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2\WPy64-31050\Projetos\NAB\Graficos Repasse\data\cerveja\"/>
    </mc:Choice>
  </mc:AlternateContent>
  <xr:revisionPtr revIDLastSave="0" documentId="13_ncr:1_{8A38E9DD-5D44-4596-8AA7-85D30D70A9F8}" xr6:coauthVersionLast="47" xr6:coauthVersionMax="47" xr10:uidLastSave="{00000000-0000-0000-0000-000000000000}"/>
  <bookViews>
    <workbookView xWindow="-110" yWindow="-110" windowWidth="19420" windowHeight="10420" tabRatio="585" activeTab="3" xr2:uid="{B3AD04F5-C08E-4CED-A85D-355C87C7E771}"/>
  </bookViews>
  <sheets>
    <sheet name="cerveja" sheetId="8" r:id="rId1"/>
    <sheet name="política" sheetId="9" r:id="rId2"/>
    <sheet name="repasse_ac" sheetId="1" r:id="rId3"/>
    <sheet name="depara_repasse" sheetId="3" r:id="rId4"/>
    <sheet name="Sheet2" sheetId="11" r:id="rId5"/>
    <sheet name="pastas" sheetId="10" r:id="rId6"/>
  </sheets>
  <definedNames>
    <definedName name="_xlnm._FilterDatabase" localSheetId="0" hidden="1">cerveja!$A$1:$L$3022</definedName>
    <definedName name="_xlnm._FilterDatabase" localSheetId="3" hidden="1">depara_repasse!$A$1:$K$66</definedName>
    <definedName name="_xlnm._FilterDatabase" localSheetId="1" hidden="1">política!$A$4:$AS$3025</definedName>
    <definedName name="_xlnm._FilterDatabase" localSheetId="2" hidden="1">repasse_ac!$A$1:$AE$2971</definedName>
    <definedName name="SKU">INDEX(#REF!,MATCH(#REF!,#REF!,0))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6" i="3" l="1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AE79" i="11"/>
  <c r="AE78" i="11"/>
  <c r="AE77" i="11"/>
  <c r="AE76" i="11"/>
  <c r="AE75" i="11"/>
  <c r="AE74" i="11"/>
  <c r="AE73" i="11"/>
  <c r="AE72" i="11"/>
  <c r="AE71" i="11"/>
  <c r="AE70" i="11"/>
  <c r="AE69" i="11"/>
  <c r="AE68" i="11"/>
  <c r="AE67" i="11"/>
  <c r="AE66" i="11"/>
  <c r="AE65" i="11"/>
  <c r="AE64" i="11"/>
  <c r="AE63" i="11"/>
  <c r="AE62" i="11"/>
  <c r="AE61" i="11"/>
  <c r="AE60" i="11"/>
  <c r="AE59" i="11"/>
  <c r="AE58" i="11"/>
  <c r="AE57" i="11"/>
  <c r="AE56" i="11"/>
  <c r="AE55" i="11"/>
  <c r="AE54" i="11"/>
  <c r="AE53" i="11"/>
  <c r="AE52" i="11"/>
  <c r="AE51" i="11"/>
  <c r="AE50" i="11"/>
  <c r="AE49" i="11"/>
  <c r="AE48" i="11"/>
  <c r="AE47" i="11"/>
  <c r="AE46" i="11"/>
  <c r="AE45" i="11"/>
  <c r="AE44" i="11"/>
  <c r="AE43" i="11"/>
  <c r="AE42" i="11"/>
  <c r="AE41" i="11"/>
  <c r="AE40" i="11"/>
  <c r="AE39" i="11"/>
  <c r="AE38" i="11"/>
  <c r="AE37" i="11"/>
  <c r="AE36" i="11"/>
  <c r="AE35" i="11"/>
  <c r="AE34" i="11"/>
  <c r="AE33" i="11"/>
  <c r="AE32" i="11"/>
  <c r="AE31" i="11"/>
  <c r="AE30" i="11"/>
  <c r="AE29" i="11"/>
  <c r="AE28" i="11"/>
  <c r="AE27" i="11"/>
  <c r="AE26" i="11"/>
  <c r="AE25" i="11"/>
  <c r="AE24" i="11"/>
  <c r="AE23" i="11"/>
  <c r="AE22" i="11"/>
  <c r="AE21" i="11"/>
  <c r="AE20" i="11"/>
  <c r="AE19" i="11"/>
  <c r="AE18" i="11"/>
  <c r="AE17" i="11"/>
  <c r="AE16" i="11"/>
  <c r="AE15" i="11"/>
  <c r="AE14" i="11"/>
  <c r="AE13" i="11"/>
  <c r="AE12" i="11"/>
  <c r="AE11" i="11"/>
  <c r="AE10" i="11"/>
  <c r="AE9" i="11"/>
  <c r="AE8" i="11"/>
  <c r="AE7" i="11"/>
  <c r="AE6" i="11"/>
  <c r="AE5" i="11"/>
  <c r="AE4" i="11"/>
  <c r="AE3" i="11"/>
  <c r="AE2" i="11"/>
  <c r="AD79" i="11"/>
  <c r="AD78" i="11"/>
  <c r="AD77" i="11"/>
  <c r="AD76" i="11"/>
  <c r="AD75" i="11"/>
  <c r="AD74" i="11"/>
  <c r="AD73" i="11"/>
  <c r="AD72" i="11"/>
  <c r="AD71" i="11"/>
  <c r="AD70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41" i="11"/>
  <c r="AD40" i="11"/>
  <c r="AD39" i="11"/>
  <c r="AD38" i="11"/>
  <c r="AD37" i="11"/>
  <c r="AD36" i="11"/>
  <c r="AD35" i="11"/>
  <c r="AD34" i="11"/>
  <c r="AD33" i="11"/>
  <c r="AD32" i="11"/>
  <c r="AD31" i="11"/>
  <c r="AD30" i="11"/>
  <c r="AD29" i="11"/>
  <c r="AD28" i="11"/>
  <c r="AD27" i="11"/>
  <c r="AD26" i="11"/>
  <c r="AD25" i="11"/>
  <c r="AD24" i="11"/>
  <c r="AD23" i="11"/>
  <c r="AD22" i="11"/>
  <c r="AD21" i="11"/>
  <c r="AD20" i="11"/>
  <c r="AD19" i="11"/>
  <c r="AD18" i="11"/>
  <c r="AD17" i="11"/>
  <c r="AD16" i="11"/>
  <c r="AD15" i="11"/>
  <c r="AD14" i="11"/>
  <c r="AD13" i="11"/>
  <c r="AD12" i="11"/>
  <c r="AD11" i="11"/>
  <c r="AD10" i="11"/>
  <c r="AD9" i="11"/>
  <c r="AD8" i="11"/>
  <c r="AD7" i="11"/>
  <c r="AD6" i="11"/>
  <c r="AD5" i="11"/>
  <c r="AD4" i="11"/>
  <c r="AD3" i="11"/>
  <c r="AD2" i="11"/>
  <c r="AA79" i="11"/>
  <c r="AA78" i="11"/>
  <c r="AA77" i="11"/>
  <c r="AA76" i="11"/>
  <c r="AA75" i="11"/>
  <c r="AA74" i="11"/>
  <c r="AA73" i="11"/>
  <c r="AA72" i="11"/>
  <c r="AA71" i="11"/>
  <c r="AA70" i="11"/>
  <c r="AA69" i="11"/>
  <c r="AA68" i="11"/>
  <c r="AA67" i="11"/>
  <c r="AA66" i="11"/>
  <c r="AA65" i="11"/>
  <c r="AA64" i="11"/>
  <c r="AA63" i="11"/>
  <c r="AA62" i="11"/>
  <c r="AA61" i="11"/>
  <c r="AA60" i="11"/>
  <c r="AA59" i="11"/>
  <c r="AA58" i="11"/>
  <c r="AA57" i="11"/>
  <c r="AA56" i="11"/>
  <c r="AA55" i="11"/>
  <c r="AA54" i="11"/>
  <c r="AA53" i="11"/>
  <c r="AA52" i="11"/>
  <c r="AA51" i="11"/>
  <c r="AA50" i="11"/>
  <c r="AA49" i="11"/>
  <c r="AA48" i="11"/>
  <c r="AA47" i="11"/>
  <c r="AA46" i="11"/>
  <c r="AA45" i="11"/>
  <c r="AA44" i="11"/>
  <c r="AA43" i="11"/>
  <c r="AA42" i="11"/>
  <c r="AA41" i="11"/>
  <c r="AA40" i="11"/>
  <c r="AA39" i="11"/>
  <c r="AA38" i="11"/>
  <c r="AA37" i="11"/>
  <c r="AA36" i="11"/>
  <c r="AA35" i="11"/>
  <c r="AA34" i="11"/>
  <c r="AA33" i="11"/>
  <c r="AA32" i="11"/>
  <c r="AA31" i="11"/>
  <c r="AA30" i="11"/>
  <c r="AA29" i="11"/>
  <c r="AA28" i="11"/>
  <c r="AA27" i="11"/>
  <c r="AA26" i="11"/>
  <c r="AA25" i="11"/>
  <c r="AA24" i="11"/>
  <c r="AA23" i="11"/>
  <c r="AA22" i="11"/>
  <c r="AA21" i="11"/>
  <c r="AA20" i="11"/>
  <c r="AA19" i="11"/>
  <c r="AA18" i="11"/>
  <c r="AA17" i="11"/>
  <c r="AA16" i="11"/>
  <c r="AA15" i="11"/>
  <c r="AA14" i="11"/>
  <c r="AA13" i="11"/>
  <c r="AA12" i="11"/>
  <c r="AA11" i="11"/>
  <c r="AA10" i="11"/>
  <c r="AA9" i="11"/>
  <c r="AA8" i="11"/>
  <c r="AA7" i="11"/>
  <c r="AA6" i="11"/>
  <c r="AA5" i="11"/>
  <c r="AA4" i="11"/>
  <c r="AA3" i="11"/>
  <c r="AA2" i="11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361" i="9"/>
  <c r="E2978" i="8" l="1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AI3025" i="9"/>
  <c r="A3025" i="9"/>
  <c r="AI3024" i="9"/>
  <c r="A3024" i="9"/>
  <c r="AI3023" i="9"/>
  <c r="A3023" i="9"/>
  <c r="AI3022" i="9"/>
  <c r="A3022" i="9"/>
  <c r="AI3021" i="9"/>
  <c r="A3021" i="9"/>
  <c r="AI3020" i="9"/>
  <c r="A3020" i="9"/>
  <c r="AI3019" i="9"/>
  <c r="A3019" i="9"/>
  <c r="AI3018" i="9"/>
  <c r="A3018" i="9"/>
  <c r="AI3017" i="9"/>
  <c r="A3017" i="9"/>
  <c r="AI3016" i="9"/>
  <c r="A3016" i="9"/>
  <c r="AI3015" i="9"/>
  <c r="A3015" i="9"/>
  <c r="AI3014" i="9"/>
  <c r="A3014" i="9"/>
  <c r="AI3013" i="9"/>
  <c r="A3013" i="9"/>
  <c r="AI3012" i="9"/>
  <c r="A3012" i="9"/>
  <c r="AI3011" i="9"/>
  <c r="A3011" i="9"/>
  <c r="AI3010" i="9"/>
  <c r="A3010" i="9"/>
  <c r="AI3009" i="9"/>
  <c r="A3009" i="9"/>
  <c r="AI3008" i="9"/>
  <c r="A3008" i="9"/>
  <c r="AI3007" i="9"/>
  <c r="A3007" i="9"/>
  <c r="AI3006" i="9"/>
  <c r="A3006" i="9"/>
  <c r="AI3005" i="9"/>
  <c r="A3005" i="9"/>
  <c r="AI3004" i="9"/>
  <c r="A3004" i="9"/>
  <c r="AI3003" i="9"/>
  <c r="A3003" i="9"/>
  <c r="AI3002" i="9"/>
  <c r="A3002" i="9"/>
  <c r="AI3001" i="9"/>
  <c r="A3001" i="9"/>
  <c r="AI3000" i="9"/>
  <c r="A3000" i="9"/>
  <c r="AI2999" i="9"/>
  <c r="A2999" i="9"/>
  <c r="AI2998" i="9"/>
  <c r="A2998" i="9"/>
  <c r="AI2997" i="9"/>
  <c r="A2997" i="9"/>
  <c r="AI2996" i="9"/>
  <c r="A2996" i="9"/>
  <c r="AI2995" i="9"/>
  <c r="A2995" i="9"/>
  <c r="AI2994" i="9"/>
  <c r="A2994" i="9"/>
  <c r="AI2993" i="9"/>
  <c r="A2993" i="9"/>
  <c r="AI2992" i="9"/>
  <c r="A2992" i="9"/>
  <c r="AI2991" i="9"/>
  <c r="A2991" i="9"/>
  <c r="AI2990" i="9"/>
  <c r="A2990" i="9"/>
  <c r="AI2989" i="9"/>
  <c r="A2989" i="9"/>
  <c r="AI2988" i="9"/>
  <c r="A2988" i="9"/>
  <c r="AI2987" i="9"/>
  <c r="A2987" i="9"/>
  <c r="AI2986" i="9"/>
  <c r="A2986" i="9"/>
  <c r="AI2985" i="9"/>
  <c r="A2985" i="9"/>
  <c r="AI2984" i="9"/>
  <c r="A2984" i="9"/>
  <c r="AI2983" i="9"/>
  <c r="A2983" i="9"/>
  <c r="AI2982" i="9"/>
  <c r="A2982" i="9"/>
  <c r="AI2981" i="9"/>
  <c r="A2981" i="9"/>
  <c r="E2977" i="8" l="1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A4" i="9" l="1"/>
  <c r="J3021" i="8" l="1"/>
  <c r="I3022" i="8"/>
  <c r="J3022" i="8"/>
  <c r="J3006" i="8"/>
  <c r="J3014" i="8"/>
  <c r="I3020" i="8"/>
  <c r="I2992" i="8"/>
  <c r="J2989" i="8"/>
  <c r="J3001" i="8"/>
  <c r="I2979" i="8"/>
  <c r="I2995" i="8"/>
  <c r="J2999" i="8"/>
  <c r="I2983" i="8"/>
  <c r="J2982" i="8"/>
  <c r="I2994" i="8"/>
  <c r="J3" i="8"/>
  <c r="J7" i="8"/>
  <c r="J11" i="8"/>
  <c r="J15" i="8"/>
  <c r="J19" i="8"/>
  <c r="J23" i="8"/>
  <c r="J27" i="8"/>
  <c r="J31" i="8"/>
  <c r="J35" i="8"/>
  <c r="J39" i="8"/>
  <c r="J43" i="8"/>
  <c r="J47" i="8"/>
  <c r="J51" i="8"/>
  <c r="J55" i="8"/>
  <c r="J59" i="8"/>
  <c r="J63" i="8"/>
  <c r="J67" i="8"/>
  <c r="J71" i="8"/>
  <c r="J75" i="8"/>
  <c r="J79" i="8"/>
  <c r="J83" i="8"/>
  <c r="J87" i="8"/>
  <c r="J91" i="8"/>
  <c r="J95" i="8"/>
  <c r="J99" i="8"/>
  <c r="J103" i="8"/>
  <c r="J107" i="8"/>
  <c r="J111" i="8"/>
  <c r="J115" i="8"/>
  <c r="J119" i="8"/>
  <c r="J123" i="8"/>
  <c r="J127" i="8"/>
  <c r="J131" i="8"/>
  <c r="J135" i="8"/>
  <c r="J139" i="8"/>
  <c r="J143" i="8"/>
  <c r="J147" i="8"/>
  <c r="J151" i="8"/>
  <c r="J155" i="8"/>
  <c r="J159" i="8"/>
  <c r="J163" i="8"/>
  <c r="J167" i="8"/>
  <c r="J171" i="8"/>
  <c r="J175" i="8"/>
  <c r="J179" i="8"/>
  <c r="J182" i="8"/>
  <c r="J186" i="8"/>
  <c r="J190" i="8"/>
  <c r="J194" i="8"/>
  <c r="J198" i="8"/>
  <c r="J202" i="8"/>
  <c r="J206" i="8"/>
  <c r="J210" i="8"/>
  <c r="J214" i="8"/>
  <c r="J218" i="8"/>
  <c r="J222" i="8"/>
  <c r="J226" i="8"/>
  <c r="J230" i="8"/>
  <c r="J234" i="8"/>
  <c r="J238" i="8"/>
  <c r="J242" i="8"/>
  <c r="J246" i="8"/>
  <c r="I2982" i="8"/>
  <c r="K2982" i="8" s="1"/>
  <c r="J2998" i="8"/>
  <c r="I2988" i="8"/>
  <c r="J2987" i="8"/>
  <c r="J2993" i="8"/>
  <c r="J3011" i="8"/>
  <c r="I2987" i="8"/>
  <c r="I3021" i="8"/>
  <c r="J2996" i="8"/>
  <c r="J2980" i="8"/>
  <c r="I2990" i="8"/>
  <c r="I4" i="8"/>
  <c r="I8" i="8"/>
  <c r="I12" i="8"/>
  <c r="I16" i="8"/>
  <c r="I20" i="8"/>
  <c r="I24" i="8"/>
  <c r="I28" i="8"/>
  <c r="I32" i="8"/>
  <c r="I36" i="8"/>
  <c r="I40" i="8"/>
  <c r="I44" i="8"/>
  <c r="I48" i="8"/>
  <c r="I52" i="8"/>
  <c r="I56" i="8"/>
  <c r="I60" i="8"/>
  <c r="I64" i="8"/>
  <c r="I68" i="8"/>
  <c r="I72" i="8"/>
  <c r="I76" i="8"/>
  <c r="I80" i="8"/>
  <c r="I84" i="8"/>
  <c r="I88" i="8"/>
  <c r="I92" i="8"/>
  <c r="I96" i="8"/>
  <c r="I100" i="8"/>
  <c r="I104" i="8"/>
  <c r="I108" i="8"/>
  <c r="I112" i="8"/>
  <c r="I116" i="8"/>
  <c r="I120" i="8"/>
  <c r="I124" i="8"/>
  <c r="I128" i="8"/>
  <c r="I132" i="8"/>
  <c r="I136" i="8"/>
  <c r="I140" i="8"/>
  <c r="I144" i="8"/>
  <c r="I148" i="8"/>
  <c r="I152" i="8"/>
  <c r="I156" i="8"/>
  <c r="I160" i="8"/>
  <c r="I164" i="8"/>
  <c r="I168" i="8"/>
  <c r="I172" i="8"/>
  <c r="I176" i="8"/>
  <c r="I180" i="8"/>
  <c r="I183" i="8"/>
  <c r="I187" i="8"/>
  <c r="I191" i="8"/>
  <c r="I195" i="8"/>
  <c r="I199" i="8"/>
  <c r="I203" i="8"/>
  <c r="I207" i="8"/>
  <c r="I211" i="8"/>
  <c r="I215" i="8"/>
  <c r="I219" i="8"/>
  <c r="I223" i="8"/>
  <c r="I227" i="8"/>
  <c r="I231" i="8"/>
  <c r="I235" i="8"/>
  <c r="I239" i="8"/>
  <c r="J3019" i="8"/>
  <c r="J3012" i="8"/>
  <c r="I3016" i="8"/>
  <c r="I2984" i="8"/>
  <c r="J2985" i="8"/>
  <c r="I3017" i="8"/>
  <c r="J3003" i="8"/>
  <c r="I2981" i="8"/>
  <c r="I3015" i="8"/>
  <c r="J2994" i="8"/>
  <c r="I3018" i="8"/>
  <c r="I2986" i="8"/>
  <c r="J4" i="8"/>
  <c r="J8" i="8"/>
  <c r="J12" i="8"/>
  <c r="J16" i="8"/>
  <c r="J20" i="8"/>
  <c r="J24" i="8"/>
  <c r="J28" i="8"/>
  <c r="J32" i="8"/>
  <c r="J36" i="8"/>
  <c r="J40" i="8"/>
  <c r="J44" i="8"/>
  <c r="J48" i="8"/>
  <c r="J52" i="8"/>
  <c r="J56" i="8"/>
  <c r="J60" i="8"/>
  <c r="J64" i="8"/>
  <c r="J68" i="8"/>
  <c r="J72" i="8"/>
  <c r="J76" i="8"/>
  <c r="J80" i="8"/>
  <c r="J84" i="8"/>
  <c r="J88" i="8"/>
  <c r="J92" i="8"/>
  <c r="J96" i="8"/>
  <c r="J100" i="8"/>
  <c r="J104" i="8"/>
  <c r="J108" i="8"/>
  <c r="J112" i="8"/>
  <c r="J116" i="8"/>
  <c r="J120" i="8"/>
  <c r="J124" i="8"/>
  <c r="J128" i="8"/>
  <c r="J132" i="8"/>
  <c r="J136" i="8"/>
  <c r="J140" i="8"/>
  <c r="J144" i="8"/>
  <c r="J148" i="8"/>
  <c r="J152" i="8"/>
  <c r="J156" i="8"/>
  <c r="J160" i="8"/>
  <c r="J164" i="8"/>
  <c r="J168" i="8"/>
  <c r="J172" i="8"/>
  <c r="J176" i="8"/>
  <c r="J180" i="8"/>
  <c r="J183" i="8"/>
  <c r="J187" i="8"/>
  <c r="J191" i="8"/>
  <c r="J195" i="8"/>
  <c r="J199" i="8"/>
  <c r="J203" i="8"/>
  <c r="J207" i="8"/>
  <c r="J211" i="8"/>
  <c r="J215" i="8"/>
  <c r="J219" i="8"/>
  <c r="J223" i="8"/>
  <c r="J227" i="8"/>
  <c r="J231" i="8"/>
  <c r="J235" i="8"/>
  <c r="J239" i="8"/>
  <c r="J243" i="8"/>
  <c r="J247" i="8"/>
  <c r="J3004" i="8"/>
  <c r="J2978" i="8"/>
  <c r="I3012" i="8"/>
  <c r="I2980" i="8"/>
  <c r="J2983" i="8"/>
  <c r="I3011" i="8"/>
  <c r="J2995" i="8"/>
  <c r="I3009" i="8"/>
  <c r="J2992" i="8"/>
  <c r="I3014" i="8"/>
  <c r="I5" i="8"/>
  <c r="I9" i="8"/>
  <c r="I13" i="8"/>
  <c r="I17" i="8"/>
  <c r="I21" i="8"/>
  <c r="I25" i="8"/>
  <c r="I29" i="8"/>
  <c r="I33" i="8"/>
  <c r="I37" i="8"/>
  <c r="I41" i="8"/>
  <c r="I45" i="8"/>
  <c r="I49" i="8"/>
  <c r="I53" i="8"/>
  <c r="I57" i="8"/>
  <c r="I61" i="8"/>
  <c r="I65" i="8"/>
  <c r="I69" i="8"/>
  <c r="I73" i="8"/>
  <c r="I77" i="8"/>
  <c r="I81" i="8"/>
  <c r="I85" i="8"/>
  <c r="I89" i="8"/>
  <c r="I93" i="8"/>
  <c r="I97" i="8"/>
  <c r="I101" i="8"/>
  <c r="I105" i="8"/>
  <c r="I109" i="8"/>
  <c r="I113" i="8"/>
  <c r="I117" i="8"/>
  <c r="I121" i="8"/>
  <c r="I125" i="8"/>
  <c r="I129" i="8"/>
  <c r="I133" i="8"/>
  <c r="I137" i="8"/>
  <c r="I141" i="8"/>
  <c r="I145" i="8"/>
  <c r="I149" i="8"/>
  <c r="I153" i="8"/>
  <c r="I157" i="8"/>
  <c r="I161" i="8"/>
  <c r="I165" i="8"/>
  <c r="I169" i="8"/>
  <c r="I173" i="8"/>
  <c r="I177" i="8"/>
  <c r="I181" i="8"/>
  <c r="I184" i="8"/>
  <c r="I188" i="8"/>
  <c r="I192" i="8"/>
  <c r="I196" i="8"/>
  <c r="I200" i="8"/>
  <c r="I204" i="8"/>
  <c r="I208" i="8"/>
  <c r="I212" i="8"/>
  <c r="I216" i="8"/>
  <c r="I220" i="8"/>
  <c r="I224" i="8"/>
  <c r="I228" i="8"/>
  <c r="I232" i="8"/>
  <c r="I236" i="8"/>
  <c r="I240" i="8"/>
  <c r="J3018" i="8"/>
  <c r="J3010" i="8"/>
  <c r="I3008" i="8"/>
  <c r="J3013" i="8"/>
  <c r="J2981" i="8"/>
  <c r="I3005" i="8"/>
  <c r="I3019" i="8"/>
  <c r="I3003" i="8"/>
  <c r="J2990" i="8"/>
  <c r="I3010" i="8"/>
  <c r="J5" i="8"/>
  <c r="J9" i="8"/>
  <c r="J13" i="8"/>
  <c r="J17" i="8"/>
  <c r="J21" i="8"/>
  <c r="J25" i="8"/>
  <c r="J29" i="8"/>
  <c r="J33" i="8"/>
  <c r="J37" i="8"/>
  <c r="J41" i="8"/>
  <c r="J45" i="8"/>
  <c r="J49" i="8"/>
  <c r="J53" i="8"/>
  <c r="J57" i="8"/>
  <c r="J61" i="8"/>
  <c r="J65" i="8"/>
  <c r="J69" i="8"/>
  <c r="J73" i="8"/>
  <c r="J77" i="8"/>
  <c r="J81" i="8"/>
  <c r="J85" i="8"/>
  <c r="J89" i="8"/>
  <c r="J93" i="8"/>
  <c r="J97" i="8"/>
  <c r="J101" i="8"/>
  <c r="J105" i="8"/>
  <c r="J109" i="8"/>
  <c r="J113" i="8"/>
  <c r="J117" i="8"/>
  <c r="J121" i="8"/>
  <c r="J125" i="8"/>
  <c r="J129" i="8"/>
  <c r="J133" i="8"/>
  <c r="J137" i="8"/>
  <c r="J141" i="8"/>
  <c r="J145" i="8"/>
  <c r="J149" i="8"/>
  <c r="J153" i="8"/>
  <c r="J157" i="8"/>
  <c r="J161" i="8"/>
  <c r="J165" i="8"/>
  <c r="J169" i="8"/>
  <c r="J173" i="8"/>
  <c r="J177" i="8"/>
  <c r="J181" i="8"/>
  <c r="J184" i="8"/>
  <c r="J188" i="8"/>
  <c r="J192" i="8"/>
  <c r="J196" i="8"/>
  <c r="J200" i="8"/>
  <c r="J204" i="8"/>
  <c r="J208" i="8"/>
  <c r="J212" i="8"/>
  <c r="J216" i="8"/>
  <c r="J220" i="8"/>
  <c r="J224" i="8"/>
  <c r="J228" i="8"/>
  <c r="J232" i="8"/>
  <c r="J236" i="8"/>
  <c r="J240" i="8"/>
  <c r="J244" i="8"/>
  <c r="J248" i="8"/>
  <c r="J3002" i="8"/>
  <c r="I2978" i="8"/>
  <c r="I3004" i="8"/>
  <c r="J3005" i="8"/>
  <c r="J2979" i="8"/>
  <c r="I2999" i="8"/>
  <c r="I3013" i="8"/>
  <c r="I2997" i="8"/>
  <c r="J2988" i="8"/>
  <c r="I3006" i="8"/>
  <c r="I6" i="8"/>
  <c r="I10" i="8"/>
  <c r="I14" i="8"/>
  <c r="I18" i="8"/>
  <c r="I22" i="8"/>
  <c r="I26" i="8"/>
  <c r="I30" i="8"/>
  <c r="I34" i="8"/>
  <c r="I38" i="8"/>
  <c r="I42" i="8"/>
  <c r="I46" i="8"/>
  <c r="I50" i="8"/>
  <c r="I54" i="8"/>
  <c r="I58" i="8"/>
  <c r="I62" i="8"/>
  <c r="I66" i="8"/>
  <c r="I70" i="8"/>
  <c r="I74" i="8"/>
  <c r="I78" i="8"/>
  <c r="I82" i="8"/>
  <c r="I86" i="8"/>
  <c r="I90" i="8"/>
  <c r="I94" i="8"/>
  <c r="I98" i="8"/>
  <c r="I102" i="8"/>
  <c r="I106" i="8"/>
  <c r="I110" i="8"/>
  <c r="I114" i="8"/>
  <c r="I118" i="8"/>
  <c r="I122" i="8"/>
  <c r="I126" i="8"/>
  <c r="I130" i="8"/>
  <c r="I134" i="8"/>
  <c r="I138" i="8"/>
  <c r="I142" i="8"/>
  <c r="I146" i="8"/>
  <c r="I150" i="8"/>
  <c r="I154" i="8"/>
  <c r="I158" i="8"/>
  <c r="I162" i="8"/>
  <c r="I166" i="8"/>
  <c r="I170" i="8"/>
  <c r="I174" i="8"/>
  <c r="I178" i="8"/>
  <c r="I185" i="8"/>
  <c r="I189" i="8"/>
  <c r="I193" i="8"/>
  <c r="I197" i="8"/>
  <c r="I201" i="8"/>
  <c r="I205" i="8"/>
  <c r="I209" i="8"/>
  <c r="I213" i="8"/>
  <c r="I217" i="8"/>
  <c r="I221" i="8"/>
  <c r="I225" i="8"/>
  <c r="I229" i="8"/>
  <c r="I233" i="8"/>
  <c r="I237" i="8"/>
  <c r="I241" i="8"/>
  <c r="I245" i="8"/>
  <c r="I249" i="8"/>
  <c r="J3016" i="8"/>
  <c r="J3020" i="8"/>
  <c r="I3000" i="8"/>
  <c r="J2997" i="8"/>
  <c r="J3017" i="8"/>
  <c r="I2993" i="8"/>
  <c r="I3007" i="8"/>
  <c r="J3015" i="8"/>
  <c r="I2991" i="8"/>
  <c r="J2986" i="8"/>
  <c r="I3002" i="8"/>
  <c r="J6" i="8"/>
  <c r="J10" i="8"/>
  <c r="J14" i="8"/>
  <c r="J18" i="8"/>
  <c r="J22" i="8"/>
  <c r="J26" i="8"/>
  <c r="J30" i="8"/>
  <c r="J34" i="8"/>
  <c r="J38" i="8"/>
  <c r="J42" i="8"/>
  <c r="J46" i="8"/>
  <c r="J50" i="8"/>
  <c r="J54" i="8"/>
  <c r="J58" i="8"/>
  <c r="J62" i="8"/>
  <c r="J66" i="8"/>
  <c r="J70" i="8"/>
  <c r="J74" i="8"/>
  <c r="J78" i="8"/>
  <c r="J82" i="8"/>
  <c r="J86" i="8"/>
  <c r="J90" i="8"/>
  <c r="J94" i="8"/>
  <c r="J98" i="8"/>
  <c r="J102" i="8"/>
  <c r="J106" i="8"/>
  <c r="J110" i="8"/>
  <c r="J114" i="8"/>
  <c r="J118" i="8"/>
  <c r="J122" i="8"/>
  <c r="J126" i="8"/>
  <c r="J130" i="8"/>
  <c r="J134" i="8"/>
  <c r="J138" i="8"/>
  <c r="J142" i="8"/>
  <c r="J146" i="8"/>
  <c r="J150" i="8"/>
  <c r="J154" i="8"/>
  <c r="J158" i="8"/>
  <c r="J162" i="8"/>
  <c r="J166" i="8"/>
  <c r="J170" i="8"/>
  <c r="J174" i="8"/>
  <c r="J178" i="8"/>
  <c r="J185" i="8"/>
  <c r="J189" i="8"/>
  <c r="J193" i="8"/>
  <c r="J197" i="8"/>
  <c r="J201" i="8"/>
  <c r="J205" i="8"/>
  <c r="J209" i="8"/>
  <c r="J213" i="8"/>
  <c r="J217" i="8"/>
  <c r="J221" i="8"/>
  <c r="J225" i="8"/>
  <c r="J229" i="8"/>
  <c r="J233" i="8"/>
  <c r="J237" i="8"/>
  <c r="J241" i="8"/>
  <c r="J245" i="8"/>
  <c r="J249" i="8"/>
  <c r="J3000" i="8"/>
  <c r="I2985" i="8"/>
  <c r="I7" i="8"/>
  <c r="I39" i="8"/>
  <c r="I71" i="8"/>
  <c r="I103" i="8"/>
  <c r="I135" i="8"/>
  <c r="I167" i="8"/>
  <c r="I186" i="8"/>
  <c r="I218" i="8"/>
  <c r="I244" i="8"/>
  <c r="I252" i="8"/>
  <c r="I256" i="8"/>
  <c r="I260" i="8"/>
  <c r="I264" i="8"/>
  <c r="I268" i="8"/>
  <c r="I272" i="8"/>
  <c r="I276" i="8"/>
  <c r="I280" i="8"/>
  <c r="I284" i="8"/>
  <c r="I288" i="8"/>
  <c r="I292" i="8"/>
  <c r="I296" i="8"/>
  <c r="I300" i="8"/>
  <c r="I304" i="8"/>
  <c r="I308" i="8"/>
  <c r="I312" i="8"/>
  <c r="I316" i="8"/>
  <c r="I320" i="8"/>
  <c r="I324" i="8"/>
  <c r="I328" i="8"/>
  <c r="I332" i="8"/>
  <c r="I336" i="8"/>
  <c r="I340" i="8"/>
  <c r="I344" i="8"/>
  <c r="I348" i="8"/>
  <c r="I352" i="8"/>
  <c r="I356" i="8"/>
  <c r="I360" i="8"/>
  <c r="I364" i="8"/>
  <c r="I368" i="8"/>
  <c r="I372" i="8"/>
  <c r="I376" i="8"/>
  <c r="I380" i="8"/>
  <c r="I384" i="8"/>
  <c r="I388" i="8"/>
  <c r="I392" i="8"/>
  <c r="I396" i="8"/>
  <c r="I400" i="8"/>
  <c r="I404" i="8"/>
  <c r="I408" i="8"/>
  <c r="I412" i="8"/>
  <c r="I416" i="8"/>
  <c r="I420" i="8"/>
  <c r="I424" i="8"/>
  <c r="I428" i="8"/>
  <c r="I432" i="8"/>
  <c r="I436" i="8"/>
  <c r="I440" i="8"/>
  <c r="I444" i="8"/>
  <c r="I448" i="8"/>
  <c r="I452" i="8"/>
  <c r="I456" i="8"/>
  <c r="I460" i="8"/>
  <c r="I464" i="8"/>
  <c r="I468" i="8"/>
  <c r="I472" i="8"/>
  <c r="I476" i="8"/>
  <c r="I480" i="8"/>
  <c r="I484" i="8"/>
  <c r="I488" i="8"/>
  <c r="I492" i="8"/>
  <c r="I496" i="8"/>
  <c r="I500" i="8"/>
  <c r="I504" i="8"/>
  <c r="I508" i="8"/>
  <c r="I512" i="8"/>
  <c r="I516" i="8"/>
  <c r="I520" i="8"/>
  <c r="I524" i="8"/>
  <c r="I528" i="8"/>
  <c r="I532" i="8"/>
  <c r="I536" i="8"/>
  <c r="I540" i="8"/>
  <c r="J3008" i="8"/>
  <c r="J2984" i="8"/>
  <c r="I11" i="8"/>
  <c r="I43" i="8"/>
  <c r="I75" i="8"/>
  <c r="I107" i="8"/>
  <c r="I139" i="8"/>
  <c r="I171" i="8"/>
  <c r="I190" i="8"/>
  <c r="I222" i="8"/>
  <c r="I246" i="8"/>
  <c r="J252" i="8"/>
  <c r="J256" i="8"/>
  <c r="J260" i="8"/>
  <c r="J264" i="8"/>
  <c r="J268" i="8"/>
  <c r="J272" i="8"/>
  <c r="J276" i="8"/>
  <c r="J280" i="8"/>
  <c r="J284" i="8"/>
  <c r="J288" i="8"/>
  <c r="J292" i="8"/>
  <c r="J296" i="8"/>
  <c r="J300" i="8"/>
  <c r="J304" i="8"/>
  <c r="J308" i="8"/>
  <c r="J312" i="8"/>
  <c r="J316" i="8"/>
  <c r="J320" i="8"/>
  <c r="J324" i="8"/>
  <c r="J328" i="8"/>
  <c r="J332" i="8"/>
  <c r="J336" i="8"/>
  <c r="J340" i="8"/>
  <c r="J344" i="8"/>
  <c r="J348" i="8"/>
  <c r="J352" i="8"/>
  <c r="J356" i="8"/>
  <c r="J360" i="8"/>
  <c r="J364" i="8"/>
  <c r="J368" i="8"/>
  <c r="J372" i="8"/>
  <c r="J376" i="8"/>
  <c r="J380" i="8"/>
  <c r="J384" i="8"/>
  <c r="J388" i="8"/>
  <c r="J392" i="8"/>
  <c r="J396" i="8"/>
  <c r="J400" i="8"/>
  <c r="J404" i="8"/>
  <c r="J408" i="8"/>
  <c r="J412" i="8"/>
  <c r="J416" i="8"/>
  <c r="J420" i="8"/>
  <c r="J424" i="8"/>
  <c r="J428" i="8"/>
  <c r="J432" i="8"/>
  <c r="J436" i="8"/>
  <c r="J440" i="8"/>
  <c r="J444" i="8"/>
  <c r="J448" i="8"/>
  <c r="J452" i="8"/>
  <c r="J456" i="8"/>
  <c r="J460" i="8"/>
  <c r="J464" i="8"/>
  <c r="J468" i="8"/>
  <c r="J472" i="8"/>
  <c r="J476" i="8"/>
  <c r="J480" i="8"/>
  <c r="J484" i="8"/>
  <c r="J488" i="8"/>
  <c r="J492" i="8"/>
  <c r="J496" i="8"/>
  <c r="J500" i="8"/>
  <c r="J504" i="8"/>
  <c r="I2996" i="8"/>
  <c r="I2998" i="8"/>
  <c r="I15" i="8"/>
  <c r="I47" i="8"/>
  <c r="I79" i="8"/>
  <c r="I111" i="8"/>
  <c r="I143" i="8"/>
  <c r="I175" i="8"/>
  <c r="I194" i="8"/>
  <c r="I226" i="8"/>
  <c r="I247" i="8"/>
  <c r="I253" i="8"/>
  <c r="I257" i="8"/>
  <c r="I261" i="8"/>
  <c r="I265" i="8"/>
  <c r="I269" i="8"/>
  <c r="I273" i="8"/>
  <c r="I277" i="8"/>
  <c r="I281" i="8"/>
  <c r="I285" i="8"/>
  <c r="I289" i="8"/>
  <c r="I293" i="8"/>
  <c r="I297" i="8"/>
  <c r="I301" i="8"/>
  <c r="I305" i="8"/>
  <c r="I309" i="8"/>
  <c r="I313" i="8"/>
  <c r="I317" i="8"/>
  <c r="I321" i="8"/>
  <c r="I325" i="8"/>
  <c r="I329" i="8"/>
  <c r="I333" i="8"/>
  <c r="I337" i="8"/>
  <c r="I341" i="8"/>
  <c r="I345" i="8"/>
  <c r="I349" i="8"/>
  <c r="I353" i="8"/>
  <c r="I357" i="8"/>
  <c r="I361" i="8"/>
  <c r="I365" i="8"/>
  <c r="I369" i="8"/>
  <c r="I373" i="8"/>
  <c r="I377" i="8"/>
  <c r="I381" i="8"/>
  <c r="I385" i="8"/>
  <c r="I389" i="8"/>
  <c r="I393" i="8"/>
  <c r="I397" i="8"/>
  <c r="I401" i="8"/>
  <c r="I405" i="8"/>
  <c r="I409" i="8"/>
  <c r="I413" i="8"/>
  <c r="I417" i="8"/>
  <c r="I421" i="8"/>
  <c r="I425" i="8"/>
  <c r="I429" i="8"/>
  <c r="I433" i="8"/>
  <c r="I437" i="8"/>
  <c r="I441" i="8"/>
  <c r="I445" i="8"/>
  <c r="I449" i="8"/>
  <c r="I453" i="8"/>
  <c r="I457" i="8"/>
  <c r="I461" i="8"/>
  <c r="I465" i="8"/>
  <c r="I469" i="8"/>
  <c r="I473" i="8"/>
  <c r="I477" i="8"/>
  <c r="I481" i="8"/>
  <c r="I485" i="8"/>
  <c r="I489" i="8"/>
  <c r="I493" i="8"/>
  <c r="I497" i="8"/>
  <c r="I501" i="8"/>
  <c r="I505" i="8"/>
  <c r="J2991" i="8"/>
  <c r="I19" i="8"/>
  <c r="I51" i="8"/>
  <c r="I83" i="8"/>
  <c r="I115" i="8"/>
  <c r="I147" i="8"/>
  <c r="I179" i="8"/>
  <c r="I198" i="8"/>
  <c r="I230" i="8"/>
  <c r="I248" i="8"/>
  <c r="J253" i="8"/>
  <c r="J257" i="8"/>
  <c r="J261" i="8"/>
  <c r="J265" i="8"/>
  <c r="J269" i="8"/>
  <c r="J273" i="8"/>
  <c r="J277" i="8"/>
  <c r="J281" i="8"/>
  <c r="J285" i="8"/>
  <c r="J289" i="8"/>
  <c r="J293" i="8"/>
  <c r="J297" i="8"/>
  <c r="J301" i="8"/>
  <c r="J305" i="8"/>
  <c r="J309" i="8"/>
  <c r="J313" i="8"/>
  <c r="J317" i="8"/>
  <c r="J321" i="8"/>
  <c r="J325" i="8"/>
  <c r="J329" i="8"/>
  <c r="J333" i="8"/>
  <c r="J337" i="8"/>
  <c r="J341" i="8"/>
  <c r="J345" i="8"/>
  <c r="J349" i="8"/>
  <c r="J353" i="8"/>
  <c r="J357" i="8"/>
  <c r="J361" i="8"/>
  <c r="J365" i="8"/>
  <c r="J369" i="8"/>
  <c r="J373" i="8"/>
  <c r="J377" i="8"/>
  <c r="J381" i="8"/>
  <c r="J385" i="8"/>
  <c r="J389" i="8"/>
  <c r="J393" i="8"/>
  <c r="J397" i="8"/>
  <c r="J401" i="8"/>
  <c r="J405" i="8"/>
  <c r="J409" i="8"/>
  <c r="J413" i="8"/>
  <c r="J417" i="8"/>
  <c r="J421" i="8"/>
  <c r="J425" i="8"/>
  <c r="J429" i="8"/>
  <c r="J433" i="8"/>
  <c r="J437" i="8"/>
  <c r="J441" i="8"/>
  <c r="J445" i="8"/>
  <c r="J449" i="8"/>
  <c r="J453" i="8"/>
  <c r="J457" i="8"/>
  <c r="J461" i="8"/>
  <c r="J465" i="8"/>
  <c r="J469" i="8"/>
  <c r="J473" i="8"/>
  <c r="J477" i="8"/>
  <c r="J481" i="8"/>
  <c r="J485" i="8"/>
  <c r="J489" i="8"/>
  <c r="J493" i="8"/>
  <c r="J497" i="8"/>
  <c r="J501" i="8"/>
  <c r="J3009" i="8"/>
  <c r="I23" i="8"/>
  <c r="I55" i="8"/>
  <c r="I87" i="8"/>
  <c r="I119" i="8"/>
  <c r="I151" i="8"/>
  <c r="I202" i="8"/>
  <c r="I234" i="8"/>
  <c r="I250" i="8"/>
  <c r="I254" i="8"/>
  <c r="I258" i="8"/>
  <c r="I262" i="8"/>
  <c r="I266" i="8"/>
  <c r="I270" i="8"/>
  <c r="I274" i="8"/>
  <c r="I278" i="8"/>
  <c r="I282" i="8"/>
  <c r="I286" i="8"/>
  <c r="I290" i="8"/>
  <c r="I294" i="8"/>
  <c r="I298" i="8"/>
  <c r="I302" i="8"/>
  <c r="I306" i="8"/>
  <c r="I310" i="8"/>
  <c r="I314" i="8"/>
  <c r="I318" i="8"/>
  <c r="I322" i="8"/>
  <c r="I326" i="8"/>
  <c r="I330" i="8"/>
  <c r="I334" i="8"/>
  <c r="I338" i="8"/>
  <c r="I342" i="8"/>
  <c r="I346" i="8"/>
  <c r="I350" i="8"/>
  <c r="I354" i="8"/>
  <c r="I358" i="8"/>
  <c r="I362" i="8"/>
  <c r="I366" i="8"/>
  <c r="I370" i="8"/>
  <c r="I374" i="8"/>
  <c r="I378" i="8"/>
  <c r="I382" i="8"/>
  <c r="I386" i="8"/>
  <c r="I390" i="8"/>
  <c r="I394" i="8"/>
  <c r="I398" i="8"/>
  <c r="I402" i="8"/>
  <c r="I406" i="8"/>
  <c r="I410" i="8"/>
  <c r="I414" i="8"/>
  <c r="I418" i="8"/>
  <c r="I422" i="8"/>
  <c r="I426" i="8"/>
  <c r="I430" i="8"/>
  <c r="I434" i="8"/>
  <c r="I438" i="8"/>
  <c r="I442" i="8"/>
  <c r="I446" i="8"/>
  <c r="I450" i="8"/>
  <c r="I454" i="8"/>
  <c r="I458" i="8"/>
  <c r="I462" i="8"/>
  <c r="I466" i="8"/>
  <c r="I470" i="8"/>
  <c r="I474" i="8"/>
  <c r="I478" i="8"/>
  <c r="I482" i="8"/>
  <c r="I486" i="8"/>
  <c r="I490" i="8"/>
  <c r="I494" i="8"/>
  <c r="I498" i="8"/>
  <c r="I502" i="8"/>
  <c r="I506" i="8"/>
  <c r="I510" i="8"/>
  <c r="I514" i="8"/>
  <c r="I518" i="8"/>
  <c r="I522" i="8"/>
  <c r="I526" i="8"/>
  <c r="I530" i="8"/>
  <c r="I534" i="8"/>
  <c r="I538" i="8"/>
  <c r="I542" i="8"/>
  <c r="I2989" i="8"/>
  <c r="I27" i="8"/>
  <c r="I59" i="8"/>
  <c r="I91" i="8"/>
  <c r="I123" i="8"/>
  <c r="I155" i="8"/>
  <c r="I206" i="8"/>
  <c r="I238" i="8"/>
  <c r="J250" i="8"/>
  <c r="J254" i="8"/>
  <c r="J258" i="8"/>
  <c r="J262" i="8"/>
  <c r="J266" i="8"/>
  <c r="J270" i="8"/>
  <c r="J274" i="8"/>
  <c r="J278" i="8"/>
  <c r="J282" i="8"/>
  <c r="J286" i="8"/>
  <c r="J290" i="8"/>
  <c r="J294" i="8"/>
  <c r="J298" i="8"/>
  <c r="J302" i="8"/>
  <c r="J306" i="8"/>
  <c r="J310" i="8"/>
  <c r="J314" i="8"/>
  <c r="J318" i="8"/>
  <c r="J322" i="8"/>
  <c r="J326" i="8"/>
  <c r="J330" i="8"/>
  <c r="J334" i="8"/>
  <c r="J338" i="8"/>
  <c r="J342" i="8"/>
  <c r="J346" i="8"/>
  <c r="J350" i="8"/>
  <c r="J354" i="8"/>
  <c r="J358" i="8"/>
  <c r="J362" i="8"/>
  <c r="J366" i="8"/>
  <c r="J370" i="8"/>
  <c r="J374" i="8"/>
  <c r="J378" i="8"/>
  <c r="J382" i="8"/>
  <c r="J386" i="8"/>
  <c r="J390" i="8"/>
  <c r="J394" i="8"/>
  <c r="J398" i="8"/>
  <c r="J402" i="8"/>
  <c r="J406" i="8"/>
  <c r="J410" i="8"/>
  <c r="J414" i="8"/>
  <c r="J418" i="8"/>
  <c r="J422" i="8"/>
  <c r="J426" i="8"/>
  <c r="J430" i="8"/>
  <c r="J434" i="8"/>
  <c r="J438" i="8"/>
  <c r="J442" i="8"/>
  <c r="J446" i="8"/>
  <c r="J450" i="8"/>
  <c r="J454" i="8"/>
  <c r="J458" i="8"/>
  <c r="J462" i="8"/>
  <c r="J466" i="8"/>
  <c r="J470" i="8"/>
  <c r="J474" i="8"/>
  <c r="J478" i="8"/>
  <c r="J482" i="8"/>
  <c r="J486" i="8"/>
  <c r="J490" i="8"/>
  <c r="J494" i="8"/>
  <c r="J498" i="8"/>
  <c r="J502" i="8"/>
  <c r="J506" i="8"/>
  <c r="J510" i="8"/>
  <c r="J514" i="8"/>
  <c r="J518" i="8"/>
  <c r="J522" i="8"/>
  <c r="I3001" i="8"/>
  <c r="I31" i="8"/>
  <c r="I63" i="8"/>
  <c r="I95" i="8"/>
  <c r="I127" i="8"/>
  <c r="I159" i="8"/>
  <c r="I210" i="8"/>
  <c r="I242" i="8"/>
  <c r="I251" i="8"/>
  <c r="I255" i="8"/>
  <c r="I259" i="8"/>
  <c r="I263" i="8"/>
  <c r="I267" i="8"/>
  <c r="I271" i="8"/>
  <c r="I275" i="8"/>
  <c r="I279" i="8"/>
  <c r="I283" i="8"/>
  <c r="I287" i="8"/>
  <c r="I291" i="8"/>
  <c r="I295" i="8"/>
  <c r="I299" i="8"/>
  <c r="I303" i="8"/>
  <c r="I307" i="8"/>
  <c r="I311" i="8"/>
  <c r="I315" i="8"/>
  <c r="I319" i="8"/>
  <c r="I323" i="8"/>
  <c r="I327" i="8"/>
  <c r="I331" i="8"/>
  <c r="I335" i="8"/>
  <c r="I339" i="8"/>
  <c r="I343" i="8"/>
  <c r="I347" i="8"/>
  <c r="I351" i="8"/>
  <c r="I355" i="8"/>
  <c r="I359" i="8"/>
  <c r="I363" i="8"/>
  <c r="I367" i="8"/>
  <c r="I371" i="8"/>
  <c r="I375" i="8"/>
  <c r="I379" i="8"/>
  <c r="I383" i="8"/>
  <c r="I387" i="8"/>
  <c r="I391" i="8"/>
  <c r="I395" i="8"/>
  <c r="I399" i="8"/>
  <c r="I403" i="8"/>
  <c r="I407" i="8"/>
  <c r="I411" i="8"/>
  <c r="I415" i="8"/>
  <c r="I419" i="8"/>
  <c r="I423" i="8"/>
  <c r="I427" i="8"/>
  <c r="I431" i="8"/>
  <c r="I435" i="8"/>
  <c r="I439" i="8"/>
  <c r="I443" i="8"/>
  <c r="I447" i="8"/>
  <c r="I451" i="8"/>
  <c r="I455" i="8"/>
  <c r="I459" i="8"/>
  <c r="I463" i="8"/>
  <c r="I467" i="8"/>
  <c r="I471" i="8"/>
  <c r="I475" i="8"/>
  <c r="I479" i="8"/>
  <c r="I483" i="8"/>
  <c r="I487" i="8"/>
  <c r="I491" i="8"/>
  <c r="I495" i="8"/>
  <c r="I499" i="8"/>
  <c r="I503" i="8"/>
  <c r="I507" i="8"/>
  <c r="I511" i="8"/>
  <c r="I515" i="8"/>
  <c r="I519" i="8"/>
  <c r="I523" i="8"/>
  <c r="J3007" i="8"/>
  <c r="I99" i="8"/>
  <c r="J255" i="8"/>
  <c r="J287" i="8"/>
  <c r="J319" i="8"/>
  <c r="J351" i="8"/>
  <c r="J383" i="8"/>
  <c r="J415" i="8"/>
  <c r="J447" i="8"/>
  <c r="J479" i="8"/>
  <c r="J507" i="8"/>
  <c r="J515" i="8"/>
  <c r="J523" i="8"/>
  <c r="I529" i="8"/>
  <c r="J534" i="8"/>
  <c r="J539" i="8"/>
  <c r="J544" i="8"/>
  <c r="J548" i="8"/>
  <c r="J552" i="8"/>
  <c r="J556" i="8"/>
  <c r="J560" i="8"/>
  <c r="J564" i="8"/>
  <c r="J568" i="8"/>
  <c r="J572" i="8"/>
  <c r="J576" i="8"/>
  <c r="J580" i="8"/>
  <c r="J584" i="8"/>
  <c r="J588" i="8"/>
  <c r="J592" i="8"/>
  <c r="J596" i="8"/>
  <c r="J600" i="8"/>
  <c r="J604" i="8"/>
  <c r="J608" i="8"/>
  <c r="J612" i="8"/>
  <c r="J616" i="8"/>
  <c r="J620" i="8"/>
  <c r="J624" i="8"/>
  <c r="J628" i="8"/>
  <c r="J632" i="8"/>
  <c r="J636" i="8"/>
  <c r="J640" i="8"/>
  <c r="J644" i="8"/>
  <c r="J648" i="8"/>
  <c r="J652" i="8"/>
  <c r="J656" i="8"/>
  <c r="J660" i="8"/>
  <c r="J664" i="8"/>
  <c r="J668" i="8"/>
  <c r="J672" i="8"/>
  <c r="J676" i="8"/>
  <c r="J680" i="8"/>
  <c r="J684" i="8"/>
  <c r="J688" i="8"/>
  <c r="J692" i="8"/>
  <c r="J696" i="8"/>
  <c r="J700" i="8"/>
  <c r="J704" i="8"/>
  <c r="J708" i="8"/>
  <c r="J712" i="8"/>
  <c r="J716" i="8"/>
  <c r="J720" i="8"/>
  <c r="J724" i="8"/>
  <c r="J728" i="8"/>
  <c r="J732" i="8"/>
  <c r="J736" i="8"/>
  <c r="J740" i="8"/>
  <c r="J744" i="8"/>
  <c r="J748" i="8"/>
  <c r="J752" i="8"/>
  <c r="J756" i="8"/>
  <c r="J760" i="8"/>
  <c r="J764" i="8"/>
  <c r="J768" i="8"/>
  <c r="J772" i="8"/>
  <c r="J776" i="8"/>
  <c r="J780" i="8"/>
  <c r="J784" i="8"/>
  <c r="J788" i="8"/>
  <c r="J792" i="8"/>
  <c r="J796" i="8"/>
  <c r="J800" i="8"/>
  <c r="J804" i="8"/>
  <c r="J808" i="8"/>
  <c r="J812" i="8"/>
  <c r="J816" i="8"/>
  <c r="J820" i="8"/>
  <c r="J824" i="8"/>
  <c r="J828" i="8"/>
  <c r="I131" i="8"/>
  <c r="J259" i="8"/>
  <c r="J291" i="8"/>
  <c r="J323" i="8"/>
  <c r="J355" i="8"/>
  <c r="J387" i="8"/>
  <c r="J419" i="8"/>
  <c r="J451" i="8"/>
  <c r="J483" i="8"/>
  <c r="J508" i="8"/>
  <c r="J516" i="8"/>
  <c r="J524" i="8"/>
  <c r="J529" i="8"/>
  <c r="I535" i="8"/>
  <c r="J540" i="8"/>
  <c r="I545" i="8"/>
  <c r="I549" i="8"/>
  <c r="I553" i="8"/>
  <c r="I557" i="8"/>
  <c r="I561" i="8"/>
  <c r="I565" i="8"/>
  <c r="I569" i="8"/>
  <c r="I573" i="8"/>
  <c r="I577" i="8"/>
  <c r="I581" i="8"/>
  <c r="I585" i="8"/>
  <c r="I589" i="8"/>
  <c r="I593" i="8"/>
  <c r="I597" i="8"/>
  <c r="I601" i="8"/>
  <c r="I605" i="8"/>
  <c r="I609" i="8"/>
  <c r="I613" i="8"/>
  <c r="I617" i="8"/>
  <c r="I621" i="8"/>
  <c r="I625" i="8"/>
  <c r="I629" i="8"/>
  <c r="I633" i="8"/>
  <c r="I637" i="8"/>
  <c r="I641" i="8"/>
  <c r="I645" i="8"/>
  <c r="I649" i="8"/>
  <c r="I653" i="8"/>
  <c r="I657" i="8"/>
  <c r="I661" i="8"/>
  <c r="I665" i="8"/>
  <c r="I669" i="8"/>
  <c r="I673" i="8"/>
  <c r="I677" i="8"/>
  <c r="I681" i="8"/>
  <c r="I685" i="8"/>
  <c r="I689" i="8"/>
  <c r="I693" i="8"/>
  <c r="I697" i="8"/>
  <c r="I701" i="8"/>
  <c r="I705" i="8"/>
  <c r="I709" i="8"/>
  <c r="I713" i="8"/>
  <c r="I717" i="8"/>
  <c r="I721" i="8"/>
  <c r="I725" i="8"/>
  <c r="I729" i="8"/>
  <c r="I733" i="8"/>
  <c r="I737" i="8"/>
  <c r="I741" i="8"/>
  <c r="I745" i="8"/>
  <c r="I749" i="8"/>
  <c r="I753" i="8"/>
  <c r="I757" i="8"/>
  <c r="I761" i="8"/>
  <c r="I765" i="8"/>
  <c r="I769" i="8"/>
  <c r="I773" i="8"/>
  <c r="I777" i="8"/>
  <c r="I781" i="8"/>
  <c r="I785" i="8"/>
  <c r="I789" i="8"/>
  <c r="I793" i="8"/>
  <c r="I797" i="8"/>
  <c r="I801" i="8"/>
  <c r="I805" i="8"/>
  <c r="I809" i="8"/>
  <c r="I813" i="8"/>
  <c r="I817" i="8"/>
  <c r="I821" i="8"/>
  <c r="I163" i="8"/>
  <c r="J263" i="8"/>
  <c r="J295" i="8"/>
  <c r="J327" i="8"/>
  <c r="J359" i="8"/>
  <c r="J391" i="8"/>
  <c r="J423" i="8"/>
  <c r="J455" i="8"/>
  <c r="J487" i="8"/>
  <c r="I509" i="8"/>
  <c r="I517" i="8"/>
  <c r="I525" i="8"/>
  <c r="J530" i="8"/>
  <c r="J535" i="8"/>
  <c r="I541" i="8"/>
  <c r="J545" i="8"/>
  <c r="J549" i="8"/>
  <c r="J553" i="8"/>
  <c r="J557" i="8"/>
  <c r="J561" i="8"/>
  <c r="J565" i="8"/>
  <c r="J569" i="8"/>
  <c r="J573" i="8"/>
  <c r="J577" i="8"/>
  <c r="J581" i="8"/>
  <c r="J585" i="8"/>
  <c r="J589" i="8"/>
  <c r="J593" i="8"/>
  <c r="J597" i="8"/>
  <c r="J601" i="8"/>
  <c r="J605" i="8"/>
  <c r="J609" i="8"/>
  <c r="J613" i="8"/>
  <c r="J617" i="8"/>
  <c r="J621" i="8"/>
  <c r="J625" i="8"/>
  <c r="J629" i="8"/>
  <c r="J633" i="8"/>
  <c r="J637" i="8"/>
  <c r="J641" i="8"/>
  <c r="J645" i="8"/>
  <c r="J649" i="8"/>
  <c r="J653" i="8"/>
  <c r="J657" i="8"/>
  <c r="J661" i="8"/>
  <c r="J665" i="8"/>
  <c r="J669" i="8"/>
  <c r="J673" i="8"/>
  <c r="J677" i="8"/>
  <c r="J681" i="8"/>
  <c r="J685" i="8"/>
  <c r="J689" i="8"/>
  <c r="J693" i="8"/>
  <c r="J697" i="8"/>
  <c r="J701" i="8"/>
  <c r="J705" i="8"/>
  <c r="J709" i="8"/>
  <c r="J713" i="8"/>
  <c r="J717" i="8"/>
  <c r="J721" i="8"/>
  <c r="J725" i="8"/>
  <c r="J729" i="8"/>
  <c r="J733" i="8"/>
  <c r="J737" i="8"/>
  <c r="J741" i="8"/>
  <c r="J745" i="8"/>
  <c r="J749" i="8"/>
  <c r="J753" i="8"/>
  <c r="J757" i="8"/>
  <c r="J761" i="8"/>
  <c r="J765" i="8"/>
  <c r="J769" i="8"/>
  <c r="J773" i="8"/>
  <c r="J777" i="8"/>
  <c r="J781" i="8"/>
  <c r="J785" i="8"/>
  <c r="J789" i="8"/>
  <c r="J793" i="8"/>
  <c r="J797" i="8"/>
  <c r="J801" i="8"/>
  <c r="J805" i="8"/>
  <c r="J809" i="8"/>
  <c r="J813" i="8"/>
  <c r="J817" i="8"/>
  <c r="J821" i="8"/>
  <c r="J825" i="8"/>
  <c r="J267" i="8"/>
  <c r="J299" i="8"/>
  <c r="J331" i="8"/>
  <c r="J363" i="8"/>
  <c r="J395" i="8"/>
  <c r="J427" i="8"/>
  <c r="J459" i="8"/>
  <c r="J491" i="8"/>
  <c r="J509" i="8"/>
  <c r="J517" i="8"/>
  <c r="J525" i="8"/>
  <c r="I531" i="8"/>
  <c r="J536" i="8"/>
  <c r="J541" i="8"/>
  <c r="I546" i="8"/>
  <c r="I550" i="8"/>
  <c r="I554" i="8"/>
  <c r="I558" i="8"/>
  <c r="I562" i="8"/>
  <c r="I566" i="8"/>
  <c r="I570" i="8"/>
  <c r="I574" i="8"/>
  <c r="I578" i="8"/>
  <c r="I582" i="8"/>
  <c r="I586" i="8"/>
  <c r="I590" i="8"/>
  <c r="I594" i="8"/>
  <c r="I598" i="8"/>
  <c r="I602" i="8"/>
  <c r="I606" i="8"/>
  <c r="I610" i="8"/>
  <c r="I614" i="8"/>
  <c r="I618" i="8"/>
  <c r="I622" i="8"/>
  <c r="I626" i="8"/>
  <c r="I630" i="8"/>
  <c r="I634" i="8"/>
  <c r="I638" i="8"/>
  <c r="I642" i="8"/>
  <c r="I646" i="8"/>
  <c r="I650" i="8"/>
  <c r="I654" i="8"/>
  <c r="I658" i="8"/>
  <c r="I662" i="8"/>
  <c r="I666" i="8"/>
  <c r="I670" i="8"/>
  <c r="I674" i="8"/>
  <c r="I678" i="8"/>
  <c r="I682" i="8"/>
  <c r="I686" i="8"/>
  <c r="I690" i="8"/>
  <c r="I694" i="8"/>
  <c r="I698" i="8"/>
  <c r="I702" i="8"/>
  <c r="I706" i="8"/>
  <c r="I710" i="8"/>
  <c r="I714" i="8"/>
  <c r="I718" i="8"/>
  <c r="I722" i="8"/>
  <c r="I726" i="8"/>
  <c r="I730" i="8"/>
  <c r="I734" i="8"/>
  <c r="I738" i="8"/>
  <c r="I742" i="8"/>
  <c r="I746" i="8"/>
  <c r="I750" i="8"/>
  <c r="I754" i="8"/>
  <c r="I758" i="8"/>
  <c r="I762" i="8"/>
  <c r="I766" i="8"/>
  <c r="I770" i="8"/>
  <c r="I774" i="8"/>
  <c r="I778" i="8"/>
  <c r="I782" i="8"/>
  <c r="I182" i="8"/>
  <c r="J271" i="8"/>
  <c r="J303" i="8"/>
  <c r="J335" i="8"/>
  <c r="J367" i="8"/>
  <c r="J399" i="8"/>
  <c r="J431" i="8"/>
  <c r="J463" i="8"/>
  <c r="J495" i="8"/>
  <c r="J511" i="8"/>
  <c r="J519" i="8"/>
  <c r="J526" i="8"/>
  <c r="J531" i="8"/>
  <c r="I537" i="8"/>
  <c r="J542" i="8"/>
  <c r="J546" i="8"/>
  <c r="J550" i="8"/>
  <c r="J554" i="8"/>
  <c r="J558" i="8"/>
  <c r="J562" i="8"/>
  <c r="J566" i="8"/>
  <c r="J570" i="8"/>
  <c r="J574" i="8"/>
  <c r="J578" i="8"/>
  <c r="J582" i="8"/>
  <c r="J586" i="8"/>
  <c r="J590" i="8"/>
  <c r="J594" i="8"/>
  <c r="J598" i="8"/>
  <c r="J602" i="8"/>
  <c r="J606" i="8"/>
  <c r="J610" i="8"/>
  <c r="J614" i="8"/>
  <c r="J618" i="8"/>
  <c r="J622" i="8"/>
  <c r="J626" i="8"/>
  <c r="J630" i="8"/>
  <c r="J634" i="8"/>
  <c r="J638" i="8"/>
  <c r="J642" i="8"/>
  <c r="J646" i="8"/>
  <c r="J650" i="8"/>
  <c r="J654" i="8"/>
  <c r="J658" i="8"/>
  <c r="J662" i="8"/>
  <c r="J666" i="8"/>
  <c r="J670" i="8"/>
  <c r="J674" i="8"/>
  <c r="J678" i="8"/>
  <c r="J682" i="8"/>
  <c r="J686" i="8"/>
  <c r="J690" i="8"/>
  <c r="J694" i="8"/>
  <c r="J698" i="8"/>
  <c r="J702" i="8"/>
  <c r="J706" i="8"/>
  <c r="J710" i="8"/>
  <c r="J714" i="8"/>
  <c r="J718" i="8"/>
  <c r="J722" i="8"/>
  <c r="J726" i="8"/>
  <c r="J730" i="8"/>
  <c r="J734" i="8"/>
  <c r="J738" i="8"/>
  <c r="J742" i="8"/>
  <c r="J746" i="8"/>
  <c r="J750" i="8"/>
  <c r="J754" i="8"/>
  <c r="J758" i="8"/>
  <c r="J762" i="8"/>
  <c r="J766" i="8"/>
  <c r="J770" i="8"/>
  <c r="J774" i="8"/>
  <c r="J778" i="8"/>
  <c r="J782" i="8"/>
  <c r="J786" i="8"/>
  <c r="J790" i="8"/>
  <c r="J794" i="8"/>
  <c r="J798" i="8"/>
  <c r="J802" i="8"/>
  <c r="J806" i="8"/>
  <c r="J810" i="8"/>
  <c r="J814" i="8"/>
  <c r="J818" i="8"/>
  <c r="J822" i="8"/>
  <c r="I35" i="8"/>
  <c r="I243" i="8"/>
  <c r="J279" i="8"/>
  <c r="J311" i="8"/>
  <c r="J343" i="8"/>
  <c r="J375" i="8"/>
  <c r="J407" i="8"/>
  <c r="J439" i="8"/>
  <c r="J471" i="8"/>
  <c r="J503" i="8"/>
  <c r="I513" i="8"/>
  <c r="I521" i="8"/>
  <c r="J527" i="8"/>
  <c r="I533" i="8"/>
  <c r="J538" i="8"/>
  <c r="J543" i="8"/>
  <c r="J547" i="8"/>
  <c r="J551" i="8"/>
  <c r="J555" i="8"/>
  <c r="J559" i="8"/>
  <c r="J563" i="8"/>
  <c r="J567" i="8"/>
  <c r="J571" i="8"/>
  <c r="J575" i="8"/>
  <c r="J579" i="8"/>
  <c r="J583" i="8"/>
  <c r="J587" i="8"/>
  <c r="J591" i="8"/>
  <c r="J595" i="8"/>
  <c r="J599" i="8"/>
  <c r="J603" i="8"/>
  <c r="J607" i="8"/>
  <c r="J611" i="8"/>
  <c r="J615" i="8"/>
  <c r="J619" i="8"/>
  <c r="J623" i="8"/>
  <c r="J627" i="8"/>
  <c r="J631" i="8"/>
  <c r="J635" i="8"/>
  <c r="J639" i="8"/>
  <c r="J643" i="8"/>
  <c r="J647" i="8"/>
  <c r="J651" i="8"/>
  <c r="J655" i="8"/>
  <c r="J659" i="8"/>
  <c r="J663" i="8"/>
  <c r="J667" i="8"/>
  <c r="J671" i="8"/>
  <c r="J675" i="8"/>
  <c r="J679" i="8"/>
  <c r="J683" i="8"/>
  <c r="J687" i="8"/>
  <c r="J691" i="8"/>
  <c r="J695" i="8"/>
  <c r="J699" i="8"/>
  <c r="J703" i="8"/>
  <c r="J707" i="8"/>
  <c r="J711" i="8"/>
  <c r="J715" i="8"/>
  <c r="J719" i="8"/>
  <c r="J723" i="8"/>
  <c r="J727" i="8"/>
  <c r="J731" i="8"/>
  <c r="J735" i="8"/>
  <c r="J739" i="8"/>
  <c r="J743" i="8"/>
  <c r="J747" i="8"/>
  <c r="J751" i="8"/>
  <c r="J755" i="8"/>
  <c r="J759" i="8"/>
  <c r="J763" i="8"/>
  <c r="J767" i="8"/>
  <c r="J771" i="8"/>
  <c r="J775" i="8"/>
  <c r="J779" i="8"/>
  <c r="J783" i="8"/>
  <c r="J275" i="8"/>
  <c r="J403" i="8"/>
  <c r="J512" i="8"/>
  <c r="J537" i="8"/>
  <c r="I555" i="8"/>
  <c r="I571" i="8"/>
  <c r="I587" i="8"/>
  <c r="I603" i="8"/>
  <c r="I619" i="8"/>
  <c r="I635" i="8"/>
  <c r="I651" i="8"/>
  <c r="I667" i="8"/>
  <c r="I683" i="8"/>
  <c r="I699" i="8"/>
  <c r="I715" i="8"/>
  <c r="I731" i="8"/>
  <c r="I747" i="8"/>
  <c r="I763" i="8"/>
  <c r="I779" i="8"/>
  <c r="I790" i="8"/>
  <c r="I798" i="8"/>
  <c r="I806" i="8"/>
  <c r="I814" i="8"/>
  <c r="I822" i="8"/>
  <c r="J827" i="8"/>
  <c r="I832" i="8"/>
  <c r="I836" i="8"/>
  <c r="I840" i="8"/>
  <c r="I844" i="8"/>
  <c r="I848" i="8"/>
  <c r="I852" i="8"/>
  <c r="I856" i="8"/>
  <c r="I860" i="8"/>
  <c r="I864" i="8"/>
  <c r="I868" i="8"/>
  <c r="I872" i="8"/>
  <c r="I876" i="8"/>
  <c r="I880" i="8"/>
  <c r="I884" i="8"/>
  <c r="I888" i="8"/>
  <c r="I892" i="8"/>
  <c r="I896" i="8"/>
  <c r="I900" i="8"/>
  <c r="I904" i="8"/>
  <c r="I908" i="8"/>
  <c r="I912" i="8"/>
  <c r="I916" i="8"/>
  <c r="I920" i="8"/>
  <c r="I924" i="8"/>
  <c r="I928" i="8"/>
  <c r="I932" i="8"/>
  <c r="I936" i="8"/>
  <c r="I940" i="8"/>
  <c r="I944" i="8"/>
  <c r="I948" i="8"/>
  <c r="I952" i="8"/>
  <c r="I956" i="8"/>
  <c r="I960" i="8"/>
  <c r="I964" i="8"/>
  <c r="I968" i="8"/>
  <c r="I972" i="8"/>
  <c r="I976" i="8"/>
  <c r="I980" i="8"/>
  <c r="I984" i="8"/>
  <c r="I988" i="8"/>
  <c r="J283" i="8"/>
  <c r="J411" i="8"/>
  <c r="J513" i="8"/>
  <c r="I539" i="8"/>
  <c r="I556" i="8"/>
  <c r="I572" i="8"/>
  <c r="I588" i="8"/>
  <c r="I604" i="8"/>
  <c r="I620" i="8"/>
  <c r="I636" i="8"/>
  <c r="I652" i="8"/>
  <c r="I668" i="8"/>
  <c r="I684" i="8"/>
  <c r="I700" i="8"/>
  <c r="I716" i="8"/>
  <c r="I732" i="8"/>
  <c r="I748" i="8"/>
  <c r="I764" i="8"/>
  <c r="I780" i="8"/>
  <c r="I791" i="8"/>
  <c r="I799" i="8"/>
  <c r="I807" i="8"/>
  <c r="I815" i="8"/>
  <c r="I823" i="8"/>
  <c r="I828" i="8"/>
  <c r="J832" i="8"/>
  <c r="J836" i="8"/>
  <c r="J840" i="8"/>
  <c r="J844" i="8"/>
  <c r="J848" i="8"/>
  <c r="J852" i="8"/>
  <c r="J856" i="8"/>
  <c r="J860" i="8"/>
  <c r="J864" i="8"/>
  <c r="J868" i="8"/>
  <c r="J872" i="8"/>
  <c r="J876" i="8"/>
  <c r="J880" i="8"/>
  <c r="J884" i="8"/>
  <c r="J888" i="8"/>
  <c r="J892" i="8"/>
  <c r="J896" i="8"/>
  <c r="J900" i="8"/>
  <c r="J904" i="8"/>
  <c r="J908" i="8"/>
  <c r="J912" i="8"/>
  <c r="J916" i="8"/>
  <c r="J920" i="8"/>
  <c r="J924" i="8"/>
  <c r="J928" i="8"/>
  <c r="J932" i="8"/>
  <c r="J936" i="8"/>
  <c r="J940" i="8"/>
  <c r="J944" i="8"/>
  <c r="J948" i="8"/>
  <c r="J952" i="8"/>
  <c r="J956" i="8"/>
  <c r="J960" i="8"/>
  <c r="J964" i="8"/>
  <c r="J968" i="8"/>
  <c r="J972" i="8"/>
  <c r="J976" i="8"/>
  <c r="J980" i="8"/>
  <c r="J984" i="8"/>
  <c r="J307" i="8"/>
  <c r="J435" i="8"/>
  <c r="J520" i="8"/>
  <c r="I543" i="8"/>
  <c r="I559" i="8"/>
  <c r="I575" i="8"/>
  <c r="I591" i="8"/>
  <c r="I607" i="8"/>
  <c r="I623" i="8"/>
  <c r="I639" i="8"/>
  <c r="I655" i="8"/>
  <c r="I671" i="8"/>
  <c r="I687" i="8"/>
  <c r="I703" i="8"/>
  <c r="I719" i="8"/>
  <c r="I735" i="8"/>
  <c r="I751" i="8"/>
  <c r="I767" i="8"/>
  <c r="I783" i="8"/>
  <c r="J791" i="8"/>
  <c r="J799" i="8"/>
  <c r="J807" i="8"/>
  <c r="J815" i="8"/>
  <c r="J823" i="8"/>
  <c r="I829" i="8"/>
  <c r="I833" i="8"/>
  <c r="I837" i="8"/>
  <c r="I841" i="8"/>
  <c r="I845" i="8"/>
  <c r="I849" i="8"/>
  <c r="I853" i="8"/>
  <c r="I857" i="8"/>
  <c r="I861" i="8"/>
  <c r="I865" i="8"/>
  <c r="I869" i="8"/>
  <c r="I873" i="8"/>
  <c r="I877" i="8"/>
  <c r="I881" i="8"/>
  <c r="I885" i="8"/>
  <c r="I889" i="8"/>
  <c r="I893" i="8"/>
  <c r="I897" i="8"/>
  <c r="I901" i="8"/>
  <c r="I905" i="8"/>
  <c r="I909" i="8"/>
  <c r="I913" i="8"/>
  <c r="I917" i="8"/>
  <c r="I921" i="8"/>
  <c r="I925" i="8"/>
  <c r="I929" i="8"/>
  <c r="I933" i="8"/>
  <c r="I937" i="8"/>
  <c r="I941" i="8"/>
  <c r="I945" i="8"/>
  <c r="I949" i="8"/>
  <c r="I953" i="8"/>
  <c r="I957" i="8"/>
  <c r="I961" i="8"/>
  <c r="I965" i="8"/>
  <c r="I969" i="8"/>
  <c r="I973" i="8"/>
  <c r="I977" i="8"/>
  <c r="I981" i="8"/>
  <c r="I985" i="8"/>
  <c r="J315" i="8"/>
  <c r="J443" i="8"/>
  <c r="J521" i="8"/>
  <c r="I544" i="8"/>
  <c r="I560" i="8"/>
  <c r="I576" i="8"/>
  <c r="I592" i="8"/>
  <c r="I608" i="8"/>
  <c r="I624" i="8"/>
  <c r="I640" i="8"/>
  <c r="I656" i="8"/>
  <c r="I672" i="8"/>
  <c r="I688" i="8"/>
  <c r="I704" i="8"/>
  <c r="I720" i="8"/>
  <c r="I736" i="8"/>
  <c r="I752" i="8"/>
  <c r="I768" i="8"/>
  <c r="I784" i="8"/>
  <c r="I792" i="8"/>
  <c r="I800" i="8"/>
  <c r="I808" i="8"/>
  <c r="I816" i="8"/>
  <c r="I824" i="8"/>
  <c r="J829" i="8"/>
  <c r="J833" i="8"/>
  <c r="J837" i="8"/>
  <c r="J841" i="8"/>
  <c r="J845" i="8"/>
  <c r="J849" i="8"/>
  <c r="J853" i="8"/>
  <c r="J857" i="8"/>
  <c r="J861" i="8"/>
  <c r="J865" i="8"/>
  <c r="J869" i="8"/>
  <c r="J873" i="8"/>
  <c r="J877" i="8"/>
  <c r="J881" i="8"/>
  <c r="J885" i="8"/>
  <c r="J889" i="8"/>
  <c r="J893" i="8"/>
  <c r="J897" i="8"/>
  <c r="J901" i="8"/>
  <c r="J905" i="8"/>
  <c r="J909" i="8"/>
  <c r="J913" i="8"/>
  <c r="J917" i="8"/>
  <c r="J921" i="8"/>
  <c r="J925" i="8"/>
  <c r="J929" i="8"/>
  <c r="J933" i="8"/>
  <c r="J937" i="8"/>
  <c r="J941" i="8"/>
  <c r="J945" i="8"/>
  <c r="J949" i="8"/>
  <c r="J953" i="8"/>
  <c r="J957" i="8"/>
  <c r="J961" i="8"/>
  <c r="I67" i="8"/>
  <c r="J347" i="8"/>
  <c r="J475" i="8"/>
  <c r="J528" i="8"/>
  <c r="I548" i="8"/>
  <c r="I564" i="8"/>
  <c r="I580" i="8"/>
  <c r="I596" i="8"/>
  <c r="I612" i="8"/>
  <c r="I628" i="8"/>
  <c r="I644" i="8"/>
  <c r="I660" i="8"/>
  <c r="I676" i="8"/>
  <c r="I692" i="8"/>
  <c r="I708" i="8"/>
  <c r="I724" i="8"/>
  <c r="I740" i="8"/>
  <c r="I756" i="8"/>
  <c r="I772" i="8"/>
  <c r="I787" i="8"/>
  <c r="I795" i="8"/>
  <c r="I803" i="8"/>
  <c r="I811" i="8"/>
  <c r="I819" i="8"/>
  <c r="I826" i="8"/>
  <c r="J830" i="8"/>
  <c r="J834" i="8"/>
  <c r="J838" i="8"/>
  <c r="J842" i="8"/>
  <c r="J846" i="8"/>
  <c r="J850" i="8"/>
  <c r="J854" i="8"/>
  <c r="J858" i="8"/>
  <c r="J862" i="8"/>
  <c r="J866" i="8"/>
  <c r="J870" i="8"/>
  <c r="J874" i="8"/>
  <c r="J878" i="8"/>
  <c r="J882" i="8"/>
  <c r="J886" i="8"/>
  <c r="J890" i="8"/>
  <c r="J894" i="8"/>
  <c r="J898" i="8"/>
  <c r="J902" i="8"/>
  <c r="J906" i="8"/>
  <c r="J910" i="8"/>
  <c r="J914" i="8"/>
  <c r="J918" i="8"/>
  <c r="J922" i="8"/>
  <c r="J926" i="8"/>
  <c r="J930" i="8"/>
  <c r="J934" i="8"/>
  <c r="J938" i="8"/>
  <c r="J942" i="8"/>
  <c r="J946" i="8"/>
  <c r="J950" i="8"/>
  <c r="J954" i="8"/>
  <c r="J958" i="8"/>
  <c r="J962" i="8"/>
  <c r="J966" i="8"/>
  <c r="J970" i="8"/>
  <c r="J974" i="8"/>
  <c r="J978" i="8"/>
  <c r="J982" i="8"/>
  <c r="J986" i="8"/>
  <c r="I214" i="8"/>
  <c r="J371" i="8"/>
  <c r="J499" i="8"/>
  <c r="J532" i="8"/>
  <c r="I551" i="8"/>
  <c r="I567" i="8"/>
  <c r="I583" i="8"/>
  <c r="I599" i="8"/>
  <c r="I615" i="8"/>
  <c r="I631" i="8"/>
  <c r="I647" i="8"/>
  <c r="I663" i="8"/>
  <c r="I679" i="8"/>
  <c r="I695" i="8"/>
  <c r="I711" i="8"/>
  <c r="I727" i="8"/>
  <c r="I743" i="8"/>
  <c r="I759" i="8"/>
  <c r="I775" i="8"/>
  <c r="J787" i="8"/>
  <c r="J795" i="8"/>
  <c r="J803" i="8"/>
  <c r="J811" i="8"/>
  <c r="J819" i="8"/>
  <c r="J826" i="8"/>
  <c r="I831" i="8"/>
  <c r="I835" i="8"/>
  <c r="I839" i="8"/>
  <c r="I843" i="8"/>
  <c r="I847" i="8"/>
  <c r="I851" i="8"/>
  <c r="I855" i="8"/>
  <c r="I859" i="8"/>
  <c r="I863" i="8"/>
  <c r="I867" i="8"/>
  <c r="I871" i="8"/>
  <c r="I875" i="8"/>
  <c r="I879" i="8"/>
  <c r="I883" i="8"/>
  <c r="I887" i="8"/>
  <c r="I891" i="8"/>
  <c r="I895" i="8"/>
  <c r="I899" i="8"/>
  <c r="I903" i="8"/>
  <c r="I907" i="8"/>
  <c r="I911" i="8"/>
  <c r="I915" i="8"/>
  <c r="I919" i="8"/>
  <c r="I923" i="8"/>
  <c r="I927" i="8"/>
  <c r="I931" i="8"/>
  <c r="I935" i="8"/>
  <c r="I939" i="8"/>
  <c r="I943" i="8"/>
  <c r="I947" i="8"/>
  <c r="I951" i="8"/>
  <c r="I955" i="8"/>
  <c r="J467" i="8"/>
  <c r="I579" i="8"/>
  <c r="I643" i="8"/>
  <c r="I707" i="8"/>
  <c r="I771" i="8"/>
  <c r="I810" i="8"/>
  <c r="I834" i="8"/>
  <c r="I850" i="8"/>
  <c r="I866" i="8"/>
  <c r="I882" i="8"/>
  <c r="I898" i="8"/>
  <c r="I914" i="8"/>
  <c r="I930" i="8"/>
  <c r="I946" i="8"/>
  <c r="J959" i="8"/>
  <c r="J969" i="8"/>
  <c r="J977" i="8"/>
  <c r="J985" i="8"/>
  <c r="J990" i="8"/>
  <c r="J994" i="8"/>
  <c r="J998" i="8"/>
  <c r="J1002" i="8"/>
  <c r="J1006" i="8"/>
  <c r="J1010" i="8"/>
  <c r="J1014" i="8"/>
  <c r="J1018" i="8"/>
  <c r="J1022" i="8"/>
  <c r="J1026" i="8"/>
  <c r="J1030" i="8"/>
  <c r="J1034" i="8"/>
  <c r="J1038" i="8"/>
  <c r="J1042" i="8"/>
  <c r="J1046" i="8"/>
  <c r="J1050" i="8"/>
  <c r="J1054" i="8"/>
  <c r="J1058" i="8"/>
  <c r="J1062" i="8"/>
  <c r="J1066" i="8"/>
  <c r="J1070" i="8"/>
  <c r="J1074" i="8"/>
  <c r="J1078" i="8"/>
  <c r="J1082" i="8"/>
  <c r="J1086" i="8"/>
  <c r="J1090" i="8"/>
  <c r="J1094" i="8"/>
  <c r="J1098" i="8"/>
  <c r="J1102" i="8"/>
  <c r="J1106" i="8"/>
  <c r="J1110" i="8"/>
  <c r="J1114" i="8"/>
  <c r="J1118" i="8"/>
  <c r="J1122" i="8"/>
  <c r="J1126" i="8"/>
  <c r="J1130" i="8"/>
  <c r="J1134" i="8"/>
  <c r="J1138" i="8"/>
  <c r="J1142" i="8"/>
  <c r="J1146" i="8"/>
  <c r="J1150" i="8"/>
  <c r="J1154" i="8"/>
  <c r="J1158" i="8"/>
  <c r="J1162" i="8"/>
  <c r="J1166" i="8"/>
  <c r="J1170" i="8"/>
  <c r="J1174" i="8"/>
  <c r="J1178" i="8"/>
  <c r="J1182" i="8"/>
  <c r="J1186" i="8"/>
  <c r="J1190" i="8"/>
  <c r="J1194" i="8"/>
  <c r="J1198" i="8"/>
  <c r="J1202" i="8"/>
  <c r="J1206" i="8"/>
  <c r="J1210" i="8"/>
  <c r="J1214" i="8"/>
  <c r="J1218" i="8"/>
  <c r="J1222" i="8"/>
  <c r="J1226" i="8"/>
  <c r="J1230" i="8"/>
  <c r="J1234" i="8"/>
  <c r="J1238" i="8"/>
  <c r="J505" i="8"/>
  <c r="I584" i="8"/>
  <c r="I648" i="8"/>
  <c r="I712" i="8"/>
  <c r="I776" i="8"/>
  <c r="I812" i="8"/>
  <c r="J835" i="8"/>
  <c r="J851" i="8"/>
  <c r="J867" i="8"/>
  <c r="J883" i="8"/>
  <c r="J899" i="8"/>
  <c r="J915" i="8"/>
  <c r="J931" i="8"/>
  <c r="J947" i="8"/>
  <c r="I962" i="8"/>
  <c r="I970" i="8"/>
  <c r="I978" i="8"/>
  <c r="I986" i="8"/>
  <c r="I991" i="8"/>
  <c r="I995" i="8"/>
  <c r="I999" i="8"/>
  <c r="I1003" i="8"/>
  <c r="I1007" i="8"/>
  <c r="I1011" i="8"/>
  <c r="I1015" i="8"/>
  <c r="I1019" i="8"/>
  <c r="I1023" i="8"/>
  <c r="I1027" i="8"/>
  <c r="I1031" i="8"/>
  <c r="I1035" i="8"/>
  <c r="I1039" i="8"/>
  <c r="I1043" i="8"/>
  <c r="I1047" i="8"/>
  <c r="I1051" i="8"/>
  <c r="I1055" i="8"/>
  <c r="I1059" i="8"/>
  <c r="I1063" i="8"/>
  <c r="I1067" i="8"/>
  <c r="I1071" i="8"/>
  <c r="I1075" i="8"/>
  <c r="I1079" i="8"/>
  <c r="I1083" i="8"/>
  <c r="I1087" i="8"/>
  <c r="I1091" i="8"/>
  <c r="I1095" i="8"/>
  <c r="I1099" i="8"/>
  <c r="I1103" i="8"/>
  <c r="I1107" i="8"/>
  <c r="I1111" i="8"/>
  <c r="I1115" i="8"/>
  <c r="I1119" i="8"/>
  <c r="I1123" i="8"/>
  <c r="I1127" i="8"/>
  <c r="I1131" i="8"/>
  <c r="I1135" i="8"/>
  <c r="I1139" i="8"/>
  <c r="I1143" i="8"/>
  <c r="I1147" i="8"/>
  <c r="I1151" i="8"/>
  <c r="I1155" i="8"/>
  <c r="I1159" i="8"/>
  <c r="I1163" i="8"/>
  <c r="I1167" i="8"/>
  <c r="I1171" i="8"/>
  <c r="I1175" i="8"/>
  <c r="I1179" i="8"/>
  <c r="I1183" i="8"/>
  <c r="I1187" i="8"/>
  <c r="I1191" i="8"/>
  <c r="I1195" i="8"/>
  <c r="I1199" i="8"/>
  <c r="I1203" i="8"/>
  <c r="I1207" i="8"/>
  <c r="I1211" i="8"/>
  <c r="I1215" i="8"/>
  <c r="I1219" i="8"/>
  <c r="I1223" i="8"/>
  <c r="I527" i="8"/>
  <c r="I595" i="8"/>
  <c r="I659" i="8"/>
  <c r="I723" i="8"/>
  <c r="I786" i="8"/>
  <c r="I818" i="8"/>
  <c r="I838" i="8"/>
  <c r="I854" i="8"/>
  <c r="I870" i="8"/>
  <c r="I886" i="8"/>
  <c r="I902" i="8"/>
  <c r="I918" i="8"/>
  <c r="I934" i="8"/>
  <c r="I950" i="8"/>
  <c r="I963" i="8"/>
  <c r="I971" i="8"/>
  <c r="I979" i="8"/>
  <c r="I987" i="8"/>
  <c r="J991" i="8"/>
  <c r="J995" i="8"/>
  <c r="J999" i="8"/>
  <c r="J1003" i="8"/>
  <c r="J1007" i="8"/>
  <c r="J1011" i="8"/>
  <c r="J1015" i="8"/>
  <c r="J1019" i="8"/>
  <c r="J1023" i="8"/>
  <c r="J1027" i="8"/>
  <c r="J1031" i="8"/>
  <c r="J1035" i="8"/>
  <c r="J1039" i="8"/>
  <c r="J1043" i="8"/>
  <c r="J1047" i="8"/>
  <c r="J1051" i="8"/>
  <c r="J1055" i="8"/>
  <c r="J1059" i="8"/>
  <c r="J1063" i="8"/>
  <c r="J1067" i="8"/>
  <c r="J1071" i="8"/>
  <c r="J1075" i="8"/>
  <c r="J1079" i="8"/>
  <c r="J1083" i="8"/>
  <c r="J1087" i="8"/>
  <c r="J1091" i="8"/>
  <c r="J1095" i="8"/>
  <c r="J1099" i="8"/>
  <c r="J1103" i="8"/>
  <c r="J1107" i="8"/>
  <c r="J1111" i="8"/>
  <c r="J1115" i="8"/>
  <c r="J1119" i="8"/>
  <c r="J1123" i="8"/>
  <c r="J1127" i="8"/>
  <c r="J1131" i="8"/>
  <c r="J1135" i="8"/>
  <c r="J1139" i="8"/>
  <c r="J1143" i="8"/>
  <c r="J1147" i="8"/>
  <c r="J1151" i="8"/>
  <c r="J1155" i="8"/>
  <c r="J1159" i="8"/>
  <c r="J1163" i="8"/>
  <c r="J1167" i="8"/>
  <c r="J1171" i="8"/>
  <c r="J1175" i="8"/>
  <c r="J1179" i="8"/>
  <c r="J1183" i="8"/>
  <c r="J1187" i="8"/>
  <c r="J1191" i="8"/>
  <c r="J1195" i="8"/>
  <c r="J1199" i="8"/>
  <c r="J1203" i="8"/>
  <c r="J1207" i="8"/>
  <c r="J1211" i="8"/>
  <c r="J1215" i="8"/>
  <c r="J1219" i="8"/>
  <c r="J1223" i="8"/>
  <c r="J1227" i="8"/>
  <c r="J533" i="8"/>
  <c r="I600" i="8"/>
  <c r="I664" i="8"/>
  <c r="I728" i="8"/>
  <c r="I788" i="8"/>
  <c r="I820" i="8"/>
  <c r="J839" i="8"/>
  <c r="J855" i="8"/>
  <c r="J871" i="8"/>
  <c r="J887" i="8"/>
  <c r="J903" i="8"/>
  <c r="J919" i="8"/>
  <c r="J935" i="8"/>
  <c r="J951" i="8"/>
  <c r="J963" i="8"/>
  <c r="J971" i="8"/>
  <c r="J979" i="8"/>
  <c r="J987" i="8"/>
  <c r="I992" i="8"/>
  <c r="I996" i="8"/>
  <c r="I1000" i="8"/>
  <c r="I1004" i="8"/>
  <c r="I1008" i="8"/>
  <c r="I1012" i="8"/>
  <c r="I1016" i="8"/>
  <c r="I1020" i="8"/>
  <c r="I1024" i="8"/>
  <c r="I1028" i="8"/>
  <c r="I1032" i="8"/>
  <c r="I1036" i="8"/>
  <c r="I1040" i="8"/>
  <c r="I1044" i="8"/>
  <c r="I1048" i="8"/>
  <c r="I1052" i="8"/>
  <c r="I1056" i="8"/>
  <c r="I1060" i="8"/>
  <c r="I1064" i="8"/>
  <c r="I1068" i="8"/>
  <c r="I1072" i="8"/>
  <c r="I1076" i="8"/>
  <c r="I1080" i="8"/>
  <c r="I1084" i="8"/>
  <c r="I1088" i="8"/>
  <c r="I1092" i="8"/>
  <c r="I1096" i="8"/>
  <c r="I1100" i="8"/>
  <c r="I1104" i="8"/>
  <c r="I1108" i="8"/>
  <c r="I1112" i="8"/>
  <c r="I1116" i="8"/>
  <c r="I1120" i="8"/>
  <c r="I1124" i="8"/>
  <c r="I1128" i="8"/>
  <c r="I1132" i="8"/>
  <c r="I1136" i="8"/>
  <c r="I1140" i="8"/>
  <c r="I1144" i="8"/>
  <c r="I1148" i="8"/>
  <c r="I1152" i="8"/>
  <c r="I1156" i="8"/>
  <c r="I1160" i="8"/>
  <c r="I1164" i="8"/>
  <c r="I1168" i="8"/>
  <c r="I1172" i="8"/>
  <c r="I1176" i="8"/>
  <c r="I1180" i="8"/>
  <c r="I1184" i="8"/>
  <c r="I1188" i="8"/>
  <c r="I1192" i="8"/>
  <c r="I1196" i="8"/>
  <c r="I1200" i="8"/>
  <c r="I1204" i="8"/>
  <c r="I1208" i="8"/>
  <c r="I1212" i="8"/>
  <c r="I1216" i="8"/>
  <c r="I1220" i="8"/>
  <c r="I1224" i="8"/>
  <c r="I1228" i="8"/>
  <c r="I1232" i="8"/>
  <c r="I1236" i="8"/>
  <c r="I3" i="8"/>
  <c r="I547" i="8"/>
  <c r="I611" i="8"/>
  <c r="I675" i="8"/>
  <c r="I739" i="8"/>
  <c r="I794" i="8"/>
  <c r="I825" i="8"/>
  <c r="I842" i="8"/>
  <c r="I858" i="8"/>
  <c r="I874" i="8"/>
  <c r="I890" i="8"/>
  <c r="I906" i="8"/>
  <c r="I922" i="8"/>
  <c r="I938" i="8"/>
  <c r="I954" i="8"/>
  <c r="J965" i="8"/>
  <c r="J973" i="8"/>
  <c r="J981" i="8"/>
  <c r="J988" i="8"/>
  <c r="J992" i="8"/>
  <c r="J996" i="8"/>
  <c r="J1000" i="8"/>
  <c r="J1004" i="8"/>
  <c r="J1008" i="8"/>
  <c r="J1012" i="8"/>
  <c r="J1016" i="8"/>
  <c r="J1020" i="8"/>
  <c r="J1024" i="8"/>
  <c r="J1028" i="8"/>
  <c r="J251" i="8"/>
  <c r="I552" i="8"/>
  <c r="I616" i="8"/>
  <c r="I680" i="8"/>
  <c r="I744" i="8"/>
  <c r="I796" i="8"/>
  <c r="I827" i="8"/>
  <c r="J843" i="8"/>
  <c r="J859" i="8"/>
  <c r="J875" i="8"/>
  <c r="J891" i="8"/>
  <c r="J907" i="8"/>
  <c r="J923" i="8"/>
  <c r="J939" i="8"/>
  <c r="J955" i="8"/>
  <c r="I966" i="8"/>
  <c r="I974" i="8"/>
  <c r="I982" i="8"/>
  <c r="I989" i="8"/>
  <c r="I993" i="8"/>
  <c r="I997" i="8"/>
  <c r="I1001" i="8"/>
  <c r="I1005" i="8"/>
  <c r="I1009" i="8"/>
  <c r="I1013" i="8"/>
  <c r="I1017" i="8"/>
  <c r="I1021" i="8"/>
  <c r="I1025" i="8"/>
  <c r="I1029" i="8"/>
  <c r="I1033" i="8"/>
  <c r="I1037" i="8"/>
  <c r="I1041" i="8"/>
  <c r="I1045" i="8"/>
  <c r="I1049" i="8"/>
  <c r="I1053" i="8"/>
  <c r="I1057" i="8"/>
  <c r="I1061" i="8"/>
  <c r="I1065" i="8"/>
  <c r="I1069" i="8"/>
  <c r="I1073" i="8"/>
  <c r="I1077" i="8"/>
  <c r="I1081" i="8"/>
  <c r="I1085" i="8"/>
  <c r="I1089" i="8"/>
  <c r="I1093" i="8"/>
  <c r="I1097" i="8"/>
  <c r="I1101" i="8"/>
  <c r="I1105" i="8"/>
  <c r="I1109" i="8"/>
  <c r="I1113" i="8"/>
  <c r="I1117" i="8"/>
  <c r="I1121" i="8"/>
  <c r="I1125" i="8"/>
  <c r="I1129" i="8"/>
  <c r="I1133" i="8"/>
  <c r="I1137" i="8"/>
  <c r="I1141" i="8"/>
  <c r="I1145" i="8"/>
  <c r="I1149" i="8"/>
  <c r="I1153" i="8"/>
  <c r="I1157" i="8"/>
  <c r="I1161" i="8"/>
  <c r="I1165" i="8"/>
  <c r="I1169" i="8"/>
  <c r="I1173" i="8"/>
  <c r="I1177" i="8"/>
  <c r="I1181" i="8"/>
  <c r="J339" i="8"/>
  <c r="I563" i="8"/>
  <c r="I627" i="8"/>
  <c r="I691" i="8"/>
  <c r="I755" i="8"/>
  <c r="I802" i="8"/>
  <c r="I830" i="8"/>
  <c r="I846" i="8"/>
  <c r="I862" i="8"/>
  <c r="I878" i="8"/>
  <c r="I894" i="8"/>
  <c r="I910" i="8"/>
  <c r="I926" i="8"/>
  <c r="I942" i="8"/>
  <c r="I958" i="8"/>
  <c r="I967" i="8"/>
  <c r="I975" i="8"/>
  <c r="I983" i="8"/>
  <c r="J989" i="8"/>
  <c r="J993" i="8"/>
  <c r="J997" i="8"/>
  <c r="J1001" i="8"/>
  <c r="J1005" i="8"/>
  <c r="J1009" i="8"/>
  <c r="J1013" i="8"/>
  <c r="J1017" i="8"/>
  <c r="J1021" i="8"/>
  <c r="J1025" i="8"/>
  <c r="J1029" i="8"/>
  <c r="J1033" i="8"/>
  <c r="J1037" i="8"/>
  <c r="J1041" i="8"/>
  <c r="J1045" i="8"/>
  <c r="J1049" i="8"/>
  <c r="J1053" i="8"/>
  <c r="J1057" i="8"/>
  <c r="J1061" i="8"/>
  <c r="J1065" i="8"/>
  <c r="J1069" i="8"/>
  <c r="J1073" i="8"/>
  <c r="J1077" i="8"/>
  <c r="J1081" i="8"/>
  <c r="J1085" i="8"/>
  <c r="J1089" i="8"/>
  <c r="J1093" i="8"/>
  <c r="J1097" i="8"/>
  <c r="J1101" i="8"/>
  <c r="J1105" i="8"/>
  <c r="J1109" i="8"/>
  <c r="J1113" i="8"/>
  <c r="J1117" i="8"/>
  <c r="J1121" i="8"/>
  <c r="J1125" i="8"/>
  <c r="J1129" i="8"/>
  <c r="J1133" i="8"/>
  <c r="J1137" i="8"/>
  <c r="J1141" i="8"/>
  <c r="J1145" i="8"/>
  <c r="J1149" i="8"/>
  <c r="J1153" i="8"/>
  <c r="J1157" i="8"/>
  <c r="J1161" i="8"/>
  <c r="J1165" i="8"/>
  <c r="J1169" i="8"/>
  <c r="J1173" i="8"/>
  <c r="J1177" i="8"/>
  <c r="J1181" i="8"/>
  <c r="J1185" i="8"/>
  <c r="J1189" i="8"/>
  <c r="J1193" i="8"/>
  <c r="J1197" i="8"/>
  <c r="J1201" i="8"/>
  <c r="I760" i="8"/>
  <c r="J927" i="8"/>
  <c r="J967" i="8"/>
  <c r="I1010" i="8"/>
  <c r="J1036" i="8"/>
  <c r="J1052" i="8"/>
  <c r="J1068" i="8"/>
  <c r="J1084" i="8"/>
  <c r="J1100" i="8"/>
  <c r="J1116" i="8"/>
  <c r="J1132" i="8"/>
  <c r="J1148" i="8"/>
  <c r="J1164" i="8"/>
  <c r="J1180" i="8"/>
  <c r="J1192" i="8"/>
  <c r="I1202" i="8"/>
  <c r="I1210" i="8"/>
  <c r="I1218" i="8"/>
  <c r="I1226" i="8"/>
  <c r="J1232" i="8"/>
  <c r="J1237" i="8"/>
  <c r="I1242" i="8"/>
  <c r="I1246" i="8"/>
  <c r="I1250" i="8"/>
  <c r="I1254" i="8"/>
  <c r="I1258" i="8"/>
  <c r="I1262" i="8"/>
  <c r="I1266" i="8"/>
  <c r="I1270" i="8"/>
  <c r="I1274" i="8"/>
  <c r="I1278" i="8"/>
  <c r="I1282" i="8"/>
  <c r="I1286" i="8"/>
  <c r="I1290" i="8"/>
  <c r="I1294" i="8"/>
  <c r="I1298" i="8"/>
  <c r="I1302" i="8"/>
  <c r="I1306" i="8"/>
  <c r="I1310" i="8"/>
  <c r="I1314" i="8"/>
  <c r="I1318" i="8"/>
  <c r="I1322" i="8"/>
  <c r="I1326" i="8"/>
  <c r="I1330" i="8"/>
  <c r="I1334" i="8"/>
  <c r="I1338" i="8"/>
  <c r="I1342" i="8"/>
  <c r="I1346" i="8"/>
  <c r="I1350" i="8"/>
  <c r="I1354" i="8"/>
  <c r="I1358" i="8"/>
  <c r="I1362" i="8"/>
  <c r="I1366" i="8"/>
  <c r="I1370" i="8"/>
  <c r="I1374" i="8"/>
  <c r="I1378" i="8"/>
  <c r="I1382" i="8"/>
  <c r="I1386" i="8"/>
  <c r="I1390" i="8"/>
  <c r="I1394" i="8"/>
  <c r="I1398" i="8"/>
  <c r="I1402" i="8"/>
  <c r="I1406" i="8"/>
  <c r="I1410" i="8"/>
  <c r="I1414" i="8"/>
  <c r="I1418" i="8"/>
  <c r="I1422" i="8"/>
  <c r="I1426" i="8"/>
  <c r="I1430" i="8"/>
  <c r="I1434" i="8"/>
  <c r="I1438" i="8"/>
  <c r="I1442" i="8"/>
  <c r="I1446" i="8"/>
  <c r="I1450" i="8"/>
  <c r="I1454" i="8"/>
  <c r="I1458" i="8"/>
  <c r="I1462" i="8"/>
  <c r="I1466" i="8"/>
  <c r="I1470" i="8"/>
  <c r="I1474" i="8"/>
  <c r="I1478" i="8"/>
  <c r="I1482" i="8"/>
  <c r="I1486" i="8"/>
  <c r="I1490" i="8"/>
  <c r="I1494" i="8"/>
  <c r="I1498" i="8"/>
  <c r="I804" i="8"/>
  <c r="J975" i="8"/>
  <c r="I1014" i="8"/>
  <c r="I1038" i="8"/>
  <c r="I1054" i="8"/>
  <c r="I1070" i="8"/>
  <c r="I1086" i="8"/>
  <c r="I1102" i="8"/>
  <c r="I1118" i="8"/>
  <c r="I1134" i="8"/>
  <c r="I1150" i="8"/>
  <c r="I1166" i="8"/>
  <c r="I1182" i="8"/>
  <c r="I1193" i="8"/>
  <c r="J1204" i="8"/>
  <c r="J1212" i="8"/>
  <c r="J1220" i="8"/>
  <c r="I1227" i="8"/>
  <c r="I1233" i="8"/>
  <c r="I1238" i="8"/>
  <c r="J1242" i="8"/>
  <c r="J1246" i="8"/>
  <c r="J1250" i="8"/>
  <c r="J1254" i="8"/>
  <c r="J1258" i="8"/>
  <c r="J1262" i="8"/>
  <c r="J1266" i="8"/>
  <c r="J1270" i="8"/>
  <c r="J1274" i="8"/>
  <c r="J1278" i="8"/>
  <c r="J1282" i="8"/>
  <c r="J1286" i="8"/>
  <c r="J1290" i="8"/>
  <c r="J1294" i="8"/>
  <c r="J1298" i="8"/>
  <c r="J1302" i="8"/>
  <c r="J1306" i="8"/>
  <c r="J1310" i="8"/>
  <c r="J1314" i="8"/>
  <c r="J1318" i="8"/>
  <c r="J1322" i="8"/>
  <c r="J1326" i="8"/>
  <c r="J1330" i="8"/>
  <c r="J1334" i="8"/>
  <c r="J1338" i="8"/>
  <c r="J1342" i="8"/>
  <c r="J1346" i="8"/>
  <c r="J1350" i="8"/>
  <c r="J1354" i="8"/>
  <c r="J1358" i="8"/>
  <c r="J1362" i="8"/>
  <c r="J1366" i="8"/>
  <c r="J1370" i="8"/>
  <c r="J1374" i="8"/>
  <c r="J1378" i="8"/>
  <c r="J1382" i="8"/>
  <c r="J1386" i="8"/>
  <c r="J1390" i="8"/>
  <c r="J1394" i="8"/>
  <c r="J1398" i="8"/>
  <c r="J1402" i="8"/>
  <c r="J1406" i="8"/>
  <c r="J1410" i="8"/>
  <c r="J1414" i="8"/>
  <c r="J1418" i="8"/>
  <c r="J1422" i="8"/>
  <c r="J1426" i="8"/>
  <c r="J1430" i="8"/>
  <c r="J1434" i="8"/>
  <c r="J1438" i="8"/>
  <c r="J1442" i="8"/>
  <c r="J1446" i="8"/>
  <c r="J1450" i="8"/>
  <c r="J1454" i="8"/>
  <c r="J1458" i="8"/>
  <c r="J1462" i="8"/>
  <c r="J1466" i="8"/>
  <c r="J1470" i="8"/>
  <c r="J1474" i="8"/>
  <c r="J1478" i="8"/>
  <c r="J1482" i="8"/>
  <c r="J1486" i="8"/>
  <c r="J1490" i="8"/>
  <c r="J1494" i="8"/>
  <c r="J831" i="8"/>
  <c r="J983" i="8"/>
  <c r="I1018" i="8"/>
  <c r="J1040" i="8"/>
  <c r="J1056" i="8"/>
  <c r="J1072" i="8"/>
  <c r="J1088" i="8"/>
  <c r="J1104" i="8"/>
  <c r="J1120" i="8"/>
  <c r="J1136" i="8"/>
  <c r="J1152" i="8"/>
  <c r="J1168" i="8"/>
  <c r="J1184" i="8"/>
  <c r="I1194" i="8"/>
  <c r="I1205" i="8"/>
  <c r="I1213" i="8"/>
  <c r="I1221" i="8"/>
  <c r="J1228" i="8"/>
  <c r="J1233" i="8"/>
  <c r="I1239" i="8"/>
  <c r="I1243" i="8"/>
  <c r="I1247" i="8"/>
  <c r="I1251" i="8"/>
  <c r="I1255" i="8"/>
  <c r="I1259" i="8"/>
  <c r="I1263" i="8"/>
  <c r="I1267" i="8"/>
  <c r="I1271" i="8"/>
  <c r="I1275" i="8"/>
  <c r="I1279" i="8"/>
  <c r="I1283" i="8"/>
  <c r="I1287" i="8"/>
  <c r="I1291" i="8"/>
  <c r="I1295" i="8"/>
  <c r="I1299" i="8"/>
  <c r="I1303" i="8"/>
  <c r="I1307" i="8"/>
  <c r="I1311" i="8"/>
  <c r="I1315" i="8"/>
  <c r="I1319" i="8"/>
  <c r="I1323" i="8"/>
  <c r="I1327" i="8"/>
  <c r="I1331" i="8"/>
  <c r="I1335" i="8"/>
  <c r="I1339" i="8"/>
  <c r="I1343" i="8"/>
  <c r="I1347" i="8"/>
  <c r="I1351" i="8"/>
  <c r="I1355" i="8"/>
  <c r="I1359" i="8"/>
  <c r="I1363" i="8"/>
  <c r="I1367" i="8"/>
  <c r="I1371" i="8"/>
  <c r="I1375" i="8"/>
  <c r="I1379" i="8"/>
  <c r="I1383" i="8"/>
  <c r="I1387" i="8"/>
  <c r="I1391" i="8"/>
  <c r="I1395" i="8"/>
  <c r="I1399" i="8"/>
  <c r="I1403" i="8"/>
  <c r="I1407" i="8"/>
  <c r="I1411" i="8"/>
  <c r="I1415" i="8"/>
  <c r="I1419" i="8"/>
  <c r="I1423" i="8"/>
  <c r="I1427" i="8"/>
  <c r="I1431" i="8"/>
  <c r="I1435" i="8"/>
  <c r="I1439" i="8"/>
  <c r="I1443" i="8"/>
  <c r="I1447" i="8"/>
  <c r="I1451" i="8"/>
  <c r="I1455" i="8"/>
  <c r="I1459" i="8"/>
  <c r="I1463" i="8"/>
  <c r="I1467" i="8"/>
  <c r="I1471" i="8"/>
  <c r="I1475" i="8"/>
  <c r="J847" i="8"/>
  <c r="I990" i="8"/>
  <c r="I1022" i="8"/>
  <c r="I1042" i="8"/>
  <c r="I1058" i="8"/>
  <c r="I1074" i="8"/>
  <c r="I1090" i="8"/>
  <c r="I1106" i="8"/>
  <c r="I1122" i="8"/>
  <c r="I1138" i="8"/>
  <c r="I1154" i="8"/>
  <c r="I1170" i="8"/>
  <c r="I1185" i="8"/>
  <c r="J1196" i="8"/>
  <c r="J1205" i="8"/>
  <c r="J1213" i="8"/>
  <c r="J1221" i="8"/>
  <c r="I1229" i="8"/>
  <c r="I1234" i="8"/>
  <c r="J1239" i="8"/>
  <c r="J1243" i="8"/>
  <c r="J1247" i="8"/>
  <c r="J1251" i="8"/>
  <c r="J1255" i="8"/>
  <c r="J1259" i="8"/>
  <c r="J1263" i="8"/>
  <c r="J1267" i="8"/>
  <c r="J1271" i="8"/>
  <c r="J1275" i="8"/>
  <c r="J1279" i="8"/>
  <c r="J1283" i="8"/>
  <c r="J1287" i="8"/>
  <c r="J1291" i="8"/>
  <c r="J1295" i="8"/>
  <c r="J1299" i="8"/>
  <c r="J1303" i="8"/>
  <c r="J1307" i="8"/>
  <c r="J1311" i="8"/>
  <c r="J1315" i="8"/>
  <c r="J1319" i="8"/>
  <c r="J1323" i="8"/>
  <c r="J1327" i="8"/>
  <c r="J1331" i="8"/>
  <c r="J1335" i="8"/>
  <c r="J1339" i="8"/>
  <c r="J1343" i="8"/>
  <c r="J1347" i="8"/>
  <c r="J1351" i="8"/>
  <c r="J1355" i="8"/>
  <c r="J1359" i="8"/>
  <c r="J1363" i="8"/>
  <c r="J1367" i="8"/>
  <c r="J1371" i="8"/>
  <c r="J1375" i="8"/>
  <c r="J1379" i="8"/>
  <c r="J1383" i="8"/>
  <c r="J1387" i="8"/>
  <c r="J1391" i="8"/>
  <c r="J1395" i="8"/>
  <c r="J1399" i="8"/>
  <c r="J1403" i="8"/>
  <c r="J1407" i="8"/>
  <c r="J1411" i="8"/>
  <c r="J1415" i="8"/>
  <c r="J1419" i="8"/>
  <c r="J1423" i="8"/>
  <c r="J1427" i="8"/>
  <c r="J1431" i="8"/>
  <c r="J1435" i="8"/>
  <c r="J1439" i="8"/>
  <c r="J1443" i="8"/>
  <c r="J1447" i="8"/>
  <c r="J1451" i="8"/>
  <c r="J1455" i="8"/>
  <c r="J1459" i="8"/>
  <c r="J1463" i="8"/>
  <c r="J1467" i="8"/>
  <c r="J1471" i="8"/>
  <c r="J1475" i="8"/>
  <c r="J1479" i="8"/>
  <c r="J1483" i="8"/>
  <c r="J1487" i="8"/>
  <c r="J1491" i="8"/>
  <c r="J1495" i="8"/>
  <c r="J1499" i="8"/>
  <c r="J379" i="8"/>
  <c r="J863" i="8"/>
  <c r="I994" i="8"/>
  <c r="I1026" i="8"/>
  <c r="J1044" i="8"/>
  <c r="J1060" i="8"/>
  <c r="J1076" i="8"/>
  <c r="J1092" i="8"/>
  <c r="J1108" i="8"/>
  <c r="J1124" i="8"/>
  <c r="J1140" i="8"/>
  <c r="J1156" i="8"/>
  <c r="J1172" i="8"/>
  <c r="I1186" i="8"/>
  <c r="I1197" i="8"/>
  <c r="I1206" i="8"/>
  <c r="I1214" i="8"/>
  <c r="I1222" i="8"/>
  <c r="J1229" i="8"/>
  <c r="I1235" i="8"/>
  <c r="I1240" i="8"/>
  <c r="I1244" i="8"/>
  <c r="I1248" i="8"/>
  <c r="I1252" i="8"/>
  <c r="I1256" i="8"/>
  <c r="I1260" i="8"/>
  <c r="I1264" i="8"/>
  <c r="I1268" i="8"/>
  <c r="I1272" i="8"/>
  <c r="I1276" i="8"/>
  <c r="I1280" i="8"/>
  <c r="I1284" i="8"/>
  <c r="I1288" i="8"/>
  <c r="I1292" i="8"/>
  <c r="I1296" i="8"/>
  <c r="I1300" i="8"/>
  <c r="I1304" i="8"/>
  <c r="I1308" i="8"/>
  <c r="I1312" i="8"/>
  <c r="I1316" i="8"/>
  <c r="I1320" i="8"/>
  <c r="I1324" i="8"/>
  <c r="I1328" i="8"/>
  <c r="I1332" i="8"/>
  <c r="I1336" i="8"/>
  <c r="I1340" i="8"/>
  <c r="I1344" i="8"/>
  <c r="I1348" i="8"/>
  <c r="I1352" i="8"/>
  <c r="I1356" i="8"/>
  <c r="I1360" i="8"/>
  <c r="I1364" i="8"/>
  <c r="I1368" i="8"/>
  <c r="I1372" i="8"/>
  <c r="I1376" i="8"/>
  <c r="I1380" i="8"/>
  <c r="I1384" i="8"/>
  <c r="I1388" i="8"/>
  <c r="I1392" i="8"/>
  <c r="I1396" i="8"/>
  <c r="I1400" i="8"/>
  <c r="I1404" i="8"/>
  <c r="I1408" i="8"/>
  <c r="I1412" i="8"/>
  <c r="I1416" i="8"/>
  <c r="I1420" i="8"/>
  <c r="I1424" i="8"/>
  <c r="I1428" i="8"/>
  <c r="I1432" i="8"/>
  <c r="I1436" i="8"/>
  <c r="I1440" i="8"/>
  <c r="I1444" i="8"/>
  <c r="I1448" i="8"/>
  <c r="I1452" i="8"/>
  <c r="I1456" i="8"/>
  <c r="I1460" i="8"/>
  <c r="I1464" i="8"/>
  <c r="I1468" i="8"/>
  <c r="I1472" i="8"/>
  <c r="I1476" i="8"/>
  <c r="I568" i="8"/>
  <c r="J879" i="8"/>
  <c r="I998" i="8"/>
  <c r="I1030" i="8"/>
  <c r="I1046" i="8"/>
  <c r="I1062" i="8"/>
  <c r="I1078" i="8"/>
  <c r="I1094" i="8"/>
  <c r="I1110" i="8"/>
  <c r="I1126" i="8"/>
  <c r="I1142" i="8"/>
  <c r="I1158" i="8"/>
  <c r="I1174" i="8"/>
  <c r="J1188" i="8"/>
  <c r="I1198" i="8"/>
  <c r="J1208" i="8"/>
  <c r="J1216" i="8"/>
  <c r="J1224" i="8"/>
  <c r="I1230" i="8"/>
  <c r="J1235" i="8"/>
  <c r="J1240" i="8"/>
  <c r="J1244" i="8"/>
  <c r="J1248" i="8"/>
  <c r="J1252" i="8"/>
  <c r="J1256" i="8"/>
  <c r="J1260" i="8"/>
  <c r="J1264" i="8"/>
  <c r="J1268" i="8"/>
  <c r="J1272" i="8"/>
  <c r="J1276" i="8"/>
  <c r="J1280" i="8"/>
  <c r="J1284" i="8"/>
  <c r="J1288" i="8"/>
  <c r="J1292" i="8"/>
  <c r="J1296" i="8"/>
  <c r="J1300" i="8"/>
  <c r="J1304" i="8"/>
  <c r="J1308" i="8"/>
  <c r="J1312" i="8"/>
  <c r="J1316" i="8"/>
  <c r="J1320" i="8"/>
  <c r="J1324" i="8"/>
  <c r="J1328" i="8"/>
  <c r="J1332" i="8"/>
  <c r="J1336" i="8"/>
  <c r="J1340" i="8"/>
  <c r="J1344" i="8"/>
  <c r="J1348" i="8"/>
  <c r="J1352" i="8"/>
  <c r="J1356" i="8"/>
  <c r="J1360" i="8"/>
  <c r="J1364" i="8"/>
  <c r="J1368" i="8"/>
  <c r="J1372" i="8"/>
  <c r="J1376" i="8"/>
  <c r="J1380" i="8"/>
  <c r="J1384" i="8"/>
  <c r="J1388" i="8"/>
  <c r="J1392" i="8"/>
  <c r="J1396" i="8"/>
  <c r="J1400" i="8"/>
  <c r="J1404" i="8"/>
  <c r="J1408" i="8"/>
  <c r="J1412" i="8"/>
  <c r="J1416" i="8"/>
  <c r="J1420" i="8"/>
  <c r="J1424" i="8"/>
  <c r="J1428" i="8"/>
  <c r="J1432" i="8"/>
  <c r="J1436" i="8"/>
  <c r="J1440" i="8"/>
  <c r="J1444" i="8"/>
  <c r="J1448" i="8"/>
  <c r="J1452" i="8"/>
  <c r="J1456" i="8"/>
  <c r="J1460" i="8"/>
  <c r="J1464" i="8"/>
  <c r="J1468" i="8"/>
  <c r="J1472" i="8"/>
  <c r="J1476" i="8"/>
  <c r="J1480" i="8"/>
  <c r="J1484" i="8"/>
  <c r="J1488" i="8"/>
  <c r="J1492" i="8"/>
  <c r="J1496" i="8"/>
  <c r="J1500" i="8"/>
  <c r="I632" i="8"/>
  <c r="J895" i="8"/>
  <c r="J943" i="8"/>
  <c r="I1002" i="8"/>
  <c r="J1032" i="8"/>
  <c r="J1048" i="8"/>
  <c r="J1064" i="8"/>
  <c r="J1080" i="8"/>
  <c r="J1096" i="8"/>
  <c r="J1112" i="8"/>
  <c r="J1128" i="8"/>
  <c r="J1144" i="8"/>
  <c r="J1160" i="8"/>
  <c r="J1176" i="8"/>
  <c r="I1189" i="8"/>
  <c r="J1200" i="8"/>
  <c r="I1209" i="8"/>
  <c r="I1217" i="8"/>
  <c r="I1225" i="8"/>
  <c r="I1231" i="8"/>
  <c r="J1236" i="8"/>
  <c r="I1241" i="8"/>
  <c r="I1245" i="8"/>
  <c r="I1249" i="8"/>
  <c r="I1253" i="8"/>
  <c r="I1257" i="8"/>
  <c r="I1261" i="8"/>
  <c r="I1265" i="8"/>
  <c r="I1269" i="8"/>
  <c r="I1273" i="8"/>
  <c r="I1277" i="8"/>
  <c r="I1281" i="8"/>
  <c r="I1285" i="8"/>
  <c r="I1289" i="8"/>
  <c r="I1293" i="8"/>
  <c r="I1297" i="8"/>
  <c r="I1301" i="8"/>
  <c r="I1305" i="8"/>
  <c r="I1309" i="8"/>
  <c r="I1313" i="8"/>
  <c r="I1317" i="8"/>
  <c r="I1321" i="8"/>
  <c r="I1325" i="8"/>
  <c r="I1329" i="8"/>
  <c r="I1333" i="8"/>
  <c r="I1337" i="8"/>
  <c r="I1341" i="8"/>
  <c r="I1345" i="8"/>
  <c r="I1349" i="8"/>
  <c r="I1353" i="8"/>
  <c r="I1357" i="8"/>
  <c r="I1361" i="8"/>
  <c r="I1365" i="8"/>
  <c r="I1369" i="8"/>
  <c r="I1373" i="8"/>
  <c r="I1377" i="8"/>
  <c r="I1381" i="8"/>
  <c r="I1385" i="8"/>
  <c r="I1389" i="8"/>
  <c r="I1393" i="8"/>
  <c r="I1397" i="8"/>
  <c r="I1401" i="8"/>
  <c r="I1405" i="8"/>
  <c r="I1409" i="8"/>
  <c r="I1413" i="8"/>
  <c r="I1417" i="8"/>
  <c r="I1421" i="8"/>
  <c r="I1425" i="8"/>
  <c r="I1429" i="8"/>
  <c r="I1433" i="8"/>
  <c r="I1437" i="8"/>
  <c r="I1441" i="8"/>
  <c r="I1445" i="8"/>
  <c r="I1449" i="8"/>
  <c r="I1453" i="8"/>
  <c r="I1457" i="8"/>
  <c r="I1461" i="8"/>
  <c r="I1465" i="8"/>
  <c r="I1469" i="8"/>
  <c r="I1473" i="8"/>
  <c r="I1477" i="8"/>
  <c r="I1034" i="8"/>
  <c r="I1162" i="8"/>
  <c r="I1237" i="8"/>
  <c r="J1269" i="8"/>
  <c r="J1301" i="8"/>
  <c r="J1333" i="8"/>
  <c r="J1365" i="8"/>
  <c r="J1397" i="8"/>
  <c r="J1429" i="8"/>
  <c r="J1461" i="8"/>
  <c r="J1481" i="8"/>
  <c r="J1489" i="8"/>
  <c r="J1497" i="8"/>
  <c r="I1503" i="8"/>
  <c r="I1507" i="8"/>
  <c r="I1511" i="8"/>
  <c r="I1515" i="8"/>
  <c r="I1519" i="8"/>
  <c r="I1523" i="8"/>
  <c r="I1527" i="8"/>
  <c r="I1531" i="8"/>
  <c r="I1535" i="8"/>
  <c r="I1539" i="8"/>
  <c r="I1543" i="8"/>
  <c r="I1547" i="8"/>
  <c r="I1551" i="8"/>
  <c r="I1555" i="8"/>
  <c r="I1559" i="8"/>
  <c r="I1563" i="8"/>
  <c r="I1567" i="8"/>
  <c r="I1571" i="8"/>
  <c r="I1575" i="8"/>
  <c r="I1579" i="8"/>
  <c r="I1583" i="8"/>
  <c r="I1587" i="8"/>
  <c r="I1591" i="8"/>
  <c r="I1595" i="8"/>
  <c r="I1599" i="8"/>
  <c r="I1603" i="8"/>
  <c r="I1607" i="8"/>
  <c r="I1611" i="8"/>
  <c r="I1615" i="8"/>
  <c r="I1619" i="8"/>
  <c r="I1623" i="8"/>
  <c r="I1627" i="8"/>
  <c r="I1631" i="8"/>
  <c r="I1635" i="8"/>
  <c r="I1639" i="8"/>
  <c r="I1643" i="8"/>
  <c r="I1647" i="8"/>
  <c r="I1651" i="8"/>
  <c r="I1655" i="8"/>
  <c r="I1659" i="8"/>
  <c r="I1663" i="8"/>
  <c r="I1667" i="8"/>
  <c r="I1671" i="8"/>
  <c r="I1675" i="8"/>
  <c r="I1679" i="8"/>
  <c r="I1683" i="8"/>
  <c r="I1687" i="8"/>
  <c r="I1691" i="8"/>
  <c r="I1695" i="8"/>
  <c r="I1699" i="8"/>
  <c r="I1703" i="8"/>
  <c r="I1707" i="8"/>
  <c r="I1711" i="8"/>
  <c r="I1715" i="8"/>
  <c r="I1719" i="8"/>
  <c r="I1723" i="8"/>
  <c r="I1727" i="8"/>
  <c r="I1731" i="8"/>
  <c r="I1735" i="8"/>
  <c r="I1739" i="8"/>
  <c r="I1743" i="8"/>
  <c r="I1747" i="8"/>
  <c r="I1751" i="8"/>
  <c r="I1755" i="8"/>
  <c r="I1759" i="8"/>
  <c r="I1763" i="8"/>
  <c r="I1767" i="8"/>
  <c r="I1771" i="8"/>
  <c r="I1775" i="8"/>
  <c r="I1779" i="8"/>
  <c r="I1783" i="8"/>
  <c r="I1787" i="8"/>
  <c r="I1791" i="8"/>
  <c r="I1050" i="8"/>
  <c r="I1178" i="8"/>
  <c r="J1241" i="8"/>
  <c r="J1273" i="8"/>
  <c r="J1305" i="8"/>
  <c r="J1337" i="8"/>
  <c r="J1369" i="8"/>
  <c r="J1401" i="8"/>
  <c r="J1433" i="8"/>
  <c r="J1465" i="8"/>
  <c r="I1483" i="8"/>
  <c r="I1491" i="8"/>
  <c r="J1498" i="8"/>
  <c r="J1503" i="8"/>
  <c r="J1507" i="8"/>
  <c r="J1511" i="8"/>
  <c r="J1515" i="8"/>
  <c r="J1519" i="8"/>
  <c r="J1523" i="8"/>
  <c r="J1527" i="8"/>
  <c r="J1531" i="8"/>
  <c r="J1535" i="8"/>
  <c r="J1539" i="8"/>
  <c r="J1543" i="8"/>
  <c r="J1547" i="8"/>
  <c r="J1551" i="8"/>
  <c r="J1555" i="8"/>
  <c r="J1559" i="8"/>
  <c r="J1563" i="8"/>
  <c r="J1567" i="8"/>
  <c r="J1571" i="8"/>
  <c r="J1575" i="8"/>
  <c r="J1579" i="8"/>
  <c r="J1583" i="8"/>
  <c r="J1587" i="8"/>
  <c r="J1591" i="8"/>
  <c r="J1595" i="8"/>
  <c r="J1599" i="8"/>
  <c r="J1603" i="8"/>
  <c r="J1607" i="8"/>
  <c r="J1611" i="8"/>
  <c r="J1615" i="8"/>
  <c r="J1619" i="8"/>
  <c r="J1623" i="8"/>
  <c r="J1627" i="8"/>
  <c r="J1631" i="8"/>
  <c r="J1635" i="8"/>
  <c r="J1639" i="8"/>
  <c r="J1643" i="8"/>
  <c r="J1647" i="8"/>
  <c r="J1651" i="8"/>
  <c r="J1655" i="8"/>
  <c r="J1659" i="8"/>
  <c r="J1663" i="8"/>
  <c r="J1667" i="8"/>
  <c r="J1671" i="8"/>
  <c r="J1675" i="8"/>
  <c r="J1679" i="8"/>
  <c r="J1683" i="8"/>
  <c r="J1687" i="8"/>
  <c r="J1691" i="8"/>
  <c r="J1695" i="8"/>
  <c r="J1699" i="8"/>
  <c r="J1703" i="8"/>
  <c r="J1707" i="8"/>
  <c r="J1711" i="8"/>
  <c r="J1715" i="8"/>
  <c r="J1719" i="8"/>
  <c r="J1723" i="8"/>
  <c r="J1727" i="8"/>
  <c r="J1731" i="8"/>
  <c r="J1735" i="8"/>
  <c r="J1739" i="8"/>
  <c r="J1743" i="8"/>
  <c r="J1747" i="8"/>
  <c r="J1751" i="8"/>
  <c r="J1755" i="8"/>
  <c r="J1759" i="8"/>
  <c r="J1763" i="8"/>
  <c r="J1767" i="8"/>
  <c r="J1771" i="8"/>
  <c r="J1775" i="8"/>
  <c r="J1779" i="8"/>
  <c r="J1783" i="8"/>
  <c r="J1787" i="8"/>
  <c r="I1066" i="8"/>
  <c r="I1190" i="8"/>
  <c r="J1245" i="8"/>
  <c r="J1277" i="8"/>
  <c r="J1309" i="8"/>
  <c r="J1341" i="8"/>
  <c r="J1373" i="8"/>
  <c r="J1405" i="8"/>
  <c r="J1437" i="8"/>
  <c r="J1469" i="8"/>
  <c r="I1484" i="8"/>
  <c r="I1492" i="8"/>
  <c r="I1499" i="8"/>
  <c r="I1504" i="8"/>
  <c r="I1508" i="8"/>
  <c r="I1512" i="8"/>
  <c r="I1516" i="8"/>
  <c r="I1520" i="8"/>
  <c r="I1524" i="8"/>
  <c r="I1528" i="8"/>
  <c r="I1532" i="8"/>
  <c r="I1536" i="8"/>
  <c r="I1540" i="8"/>
  <c r="I1544" i="8"/>
  <c r="I1548" i="8"/>
  <c r="I1552" i="8"/>
  <c r="I1556" i="8"/>
  <c r="I1560" i="8"/>
  <c r="I1564" i="8"/>
  <c r="I1568" i="8"/>
  <c r="I1572" i="8"/>
  <c r="I1576" i="8"/>
  <c r="I1580" i="8"/>
  <c r="I1584" i="8"/>
  <c r="I1588" i="8"/>
  <c r="I1592" i="8"/>
  <c r="I1596" i="8"/>
  <c r="I1600" i="8"/>
  <c r="I1604" i="8"/>
  <c r="I1608" i="8"/>
  <c r="I1612" i="8"/>
  <c r="I1616" i="8"/>
  <c r="I1620" i="8"/>
  <c r="I1624" i="8"/>
  <c r="I1628" i="8"/>
  <c r="I1632" i="8"/>
  <c r="I1636" i="8"/>
  <c r="I1640" i="8"/>
  <c r="I1644" i="8"/>
  <c r="I1648" i="8"/>
  <c r="I1652" i="8"/>
  <c r="I1656" i="8"/>
  <c r="I1660" i="8"/>
  <c r="I1664" i="8"/>
  <c r="I1668" i="8"/>
  <c r="I1672" i="8"/>
  <c r="I1676" i="8"/>
  <c r="I1680" i="8"/>
  <c r="I1684" i="8"/>
  <c r="I1688" i="8"/>
  <c r="I1692" i="8"/>
  <c r="I1696" i="8"/>
  <c r="I1700" i="8"/>
  <c r="I1704" i="8"/>
  <c r="I1708" i="8"/>
  <c r="I1712" i="8"/>
  <c r="I1716" i="8"/>
  <c r="I1720" i="8"/>
  <c r="I1724" i="8"/>
  <c r="I1728" i="8"/>
  <c r="I1732" i="8"/>
  <c r="I1736" i="8"/>
  <c r="I1740" i="8"/>
  <c r="I1744" i="8"/>
  <c r="I1748" i="8"/>
  <c r="I1752" i="8"/>
  <c r="I1756" i="8"/>
  <c r="I1760" i="8"/>
  <c r="I1764" i="8"/>
  <c r="I1768" i="8"/>
  <c r="I1772" i="8"/>
  <c r="I1776" i="8"/>
  <c r="I1780" i="8"/>
  <c r="I1784" i="8"/>
  <c r="I1788" i="8"/>
  <c r="I1792" i="8"/>
  <c r="I1082" i="8"/>
  <c r="I1201" i="8"/>
  <c r="J1249" i="8"/>
  <c r="J1281" i="8"/>
  <c r="J1313" i="8"/>
  <c r="J1345" i="8"/>
  <c r="J1377" i="8"/>
  <c r="J1409" i="8"/>
  <c r="J1441" i="8"/>
  <c r="J1473" i="8"/>
  <c r="I1485" i="8"/>
  <c r="I1493" i="8"/>
  <c r="I1500" i="8"/>
  <c r="J1504" i="8"/>
  <c r="J1508" i="8"/>
  <c r="J1512" i="8"/>
  <c r="J1516" i="8"/>
  <c r="J1520" i="8"/>
  <c r="J1524" i="8"/>
  <c r="J1528" i="8"/>
  <c r="J1532" i="8"/>
  <c r="J1536" i="8"/>
  <c r="J1540" i="8"/>
  <c r="J1544" i="8"/>
  <c r="J1548" i="8"/>
  <c r="J1552" i="8"/>
  <c r="J1556" i="8"/>
  <c r="J1560" i="8"/>
  <c r="J1564" i="8"/>
  <c r="J1568" i="8"/>
  <c r="J1572" i="8"/>
  <c r="J1576" i="8"/>
  <c r="J1580" i="8"/>
  <c r="J1584" i="8"/>
  <c r="J1588" i="8"/>
  <c r="J1592" i="8"/>
  <c r="J1596" i="8"/>
  <c r="J1600" i="8"/>
  <c r="J1604" i="8"/>
  <c r="J1608" i="8"/>
  <c r="J1612" i="8"/>
  <c r="J1616" i="8"/>
  <c r="J1620" i="8"/>
  <c r="J1624" i="8"/>
  <c r="J1628" i="8"/>
  <c r="J1632" i="8"/>
  <c r="J1636" i="8"/>
  <c r="J1640" i="8"/>
  <c r="J1644" i="8"/>
  <c r="J1648" i="8"/>
  <c r="J1652" i="8"/>
  <c r="J1656" i="8"/>
  <c r="J1660" i="8"/>
  <c r="J1664" i="8"/>
  <c r="J1668" i="8"/>
  <c r="J1672" i="8"/>
  <c r="J1676" i="8"/>
  <c r="J1680" i="8"/>
  <c r="J1684" i="8"/>
  <c r="J1688" i="8"/>
  <c r="J1692" i="8"/>
  <c r="J1696" i="8"/>
  <c r="J1700" i="8"/>
  <c r="J1704" i="8"/>
  <c r="J1708" i="8"/>
  <c r="J1712" i="8"/>
  <c r="J1716" i="8"/>
  <c r="J1720" i="8"/>
  <c r="J1724" i="8"/>
  <c r="J1728" i="8"/>
  <c r="J1732" i="8"/>
  <c r="J1736" i="8"/>
  <c r="J1740" i="8"/>
  <c r="J1744" i="8"/>
  <c r="J1748" i="8"/>
  <c r="J1752" i="8"/>
  <c r="J1756" i="8"/>
  <c r="J1760" i="8"/>
  <c r="J1764" i="8"/>
  <c r="J1768" i="8"/>
  <c r="J1772" i="8"/>
  <c r="I696" i="8"/>
  <c r="I1098" i="8"/>
  <c r="J1209" i="8"/>
  <c r="J1253" i="8"/>
  <c r="J1285" i="8"/>
  <c r="J1317" i="8"/>
  <c r="J1349" i="8"/>
  <c r="J1381" i="8"/>
  <c r="J1413" i="8"/>
  <c r="J1445" i="8"/>
  <c r="J1477" i="8"/>
  <c r="J1485" i="8"/>
  <c r="J1493" i="8"/>
  <c r="I1501" i="8"/>
  <c r="I1505" i="8"/>
  <c r="I1509" i="8"/>
  <c r="I1513" i="8"/>
  <c r="I1517" i="8"/>
  <c r="I1521" i="8"/>
  <c r="I1525" i="8"/>
  <c r="I1529" i="8"/>
  <c r="I1533" i="8"/>
  <c r="I1537" i="8"/>
  <c r="I1541" i="8"/>
  <c r="I1545" i="8"/>
  <c r="I1549" i="8"/>
  <c r="I1553" i="8"/>
  <c r="I1557" i="8"/>
  <c r="I1561" i="8"/>
  <c r="I1565" i="8"/>
  <c r="I1569" i="8"/>
  <c r="I1573" i="8"/>
  <c r="I1577" i="8"/>
  <c r="I1581" i="8"/>
  <c r="I1585" i="8"/>
  <c r="I1589" i="8"/>
  <c r="I1593" i="8"/>
  <c r="I1597" i="8"/>
  <c r="I1601" i="8"/>
  <c r="I1605" i="8"/>
  <c r="I1609" i="8"/>
  <c r="I1613" i="8"/>
  <c r="I1617" i="8"/>
  <c r="I1621" i="8"/>
  <c r="I1625" i="8"/>
  <c r="I1629" i="8"/>
  <c r="I1633" i="8"/>
  <c r="I1637" i="8"/>
  <c r="I1641" i="8"/>
  <c r="I1645" i="8"/>
  <c r="I1649" i="8"/>
  <c r="I1653" i="8"/>
  <c r="I1657" i="8"/>
  <c r="I1661" i="8"/>
  <c r="I1665" i="8"/>
  <c r="I1669" i="8"/>
  <c r="I1673" i="8"/>
  <c r="I1677" i="8"/>
  <c r="I1681" i="8"/>
  <c r="I1685" i="8"/>
  <c r="I1689" i="8"/>
  <c r="I1693" i="8"/>
  <c r="I1697" i="8"/>
  <c r="I1701" i="8"/>
  <c r="I1705" i="8"/>
  <c r="I1709" i="8"/>
  <c r="I1713" i="8"/>
  <c r="I1717" i="8"/>
  <c r="I1721" i="8"/>
  <c r="I1725" i="8"/>
  <c r="I1729" i="8"/>
  <c r="I1733" i="8"/>
  <c r="I1737" i="8"/>
  <c r="I1741" i="8"/>
  <c r="I1745" i="8"/>
  <c r="I1749" i="8"/>
  <c r="I1753" i="8"/>
  <c r="I1757" i="8"/>
  <c r="I1761" i="8"/>
  <c r="I1765" i="8"/>
  <c r="I1769" i="8"/>
  <c r="I1773" i="8"/>
  <c r="I1777" i="8"/>
  <c r="I1781" i="8"/>
  <c r="I1785" i="8"/>
  <c r="I1789" i="8"/>
  <c r="J911" i="8"/>
  <c r="I1114" i="8"/>
  <c r="J1217" i="8"/>
  <c r="J1257" i="8"/>
  <c r="J1289" i="8"/>
  <c r="J1321" i="8"/>
  <c r="J1353" i="8"/>
  <c r="J1385" i="8"/>
  <c r="J1417" i="8"/>
  <c r="J1449" i="8"/>
  <c r="I1479" i="8"/>
  <c r="I1487" i="8"/>
  <c r="I1495" i="8"/>
  <c r="J1501" i="8"/>
  <c r="J1505" i="8"/>
  <c r="J1509" i="8"/>
  <c r="J1513" i="8"/>
  <c r="J1517" i="8"/>
  <c r="J1521" i="8"/>
  <c r="J1525" i="8"/>
  <c r="J1529" i="8"/>
  <c r="J1533" i="8"/>
  <c r="J1537" i="8"/>
  <c r="J1541" i="8"/>
  <c r="J1545" i="8"/>
  <c r="J1549" i="8"/>
  <c r="J1553" i="8"/>
  <c r="J1557" i="8"/>
  <c r="J1561" i="8"/>
  <c r="J1565" i="8"/>
  <c r="J1569" i="8"/>
  <c r="J1573" i="8"/>
  <c r="J1577" i="8"/>
  <c r="J1581" i="8"/>
  <c r="J1585" i="8"/>
  <c r="J1589" i="8"/>
  <c r="J1593" i="8"/>
  <c r="J1597" i="8"/>
  <c r="J1601" i="8"/>
  <c r="J1605" i="8"/>
  <c r="J1609" i="8"/>
  <c r="J1613" i="8"/>
  <c r="J1617" i="8"/>
  <c r="J1621" i="8"/>
  <c r="J1625" i="8"/>
  <c r="J1629" i="8"/>
  <c r="J1633" i="8"/>
  <c r="J1637" i="8"/>
  <c r="J1641" i="8"/>
  <c r="J1645" i="8"/>
  <c r="J1649" i="8"/>
  <c r="J1653" i="8"/>
  <c r="J1657" i="8"/>
  <c r="J1661" i="8"/>
  <c r="J1665" i="8"/>
  <c r="J1669" i="8"/>
  <c r="J1673" i="8"/>
  <c r="J1677" i="8"/>
  <c r="J1681" i="8"/>
  <c r="J1685" i="8"/>
  <c r="J1689" i="8"/>
  <c r="J1693" i="8"/>
  <c r="J1697" i="8"/>
  <c r="J1701" i="8"/>
  <c r="J1705" i="8"/>
  <c r="J1709" i="8"/>
  <c r="J1713" i="8"/>
  <c r="J1717" i="8"/>
  <c r="J1721" i="8"/>
  <c r="J1725" i="8"/>
  <c r="J1729" i="8"/>
  <c r="J1733" i="8"/>
  <c r="J1737" i="8"/>
  <c r="J1741" i="8"/>
  <c r="J1745" i="8"/>
  <c r="J1749" i="8"/>
  <c r="J1753" i="8"/>
  <c r="J1757" i="8"/>
  <c r="J1761" i="8"/>
  <c r="J1765" i="8"/>
  <c r="J1769" i="8"/>
  <c r="J1773" i="8"/>
  <c r="J1777" i="8"/>
  <c r="J1781" i="8"/>
  <c r="J1785" i="8"/>
  <c r="J1789" i="8"/>
  <c r="J1793" i="8"/>
  <c r="J1797" i="8"/>
  <c r="I959" i="8"/>
  <c r="I1130" i="8"/>
  <c r="J1225" i="8"/>
  <c r="J1261" i="8"/>
  <c r="J1293" i="8"/>
  <c r="J1325" i="8"/>
  <c r="J1357" i="8"/>
  <c r="J1389" i="8"/>
  <c r="J1421" i="8"/>
  <c r="J1453" i="8"/>
  <c r="I1480" i="8"/>
  <c r="I1488" i="8"/>
  <c r="I1496" i="8"/>
  <c r="I1502" i="8"/>
  <c r="I1506" i="8"/>
  <c r="I1510" i="8"/>
  <c r="I1514" i="8"/>
  <c r="I1518" i="8"/>
  <c r="I1522" i="8"/>
  <c r="I1526" i="8"/>
  <c r="I1530" i="8"/>
  <c r="I1534" i="8"/>
  <c r="I1538" i="8"/>
  <c r="I1542" i="8"/>
  <c r="I1546" i="8"/>
  <c r="I1550" i="8"/>
  <c r="I1554" i="8"/>
  <c r="I1558" i="8"/>
  <c r="I1562" i="8"/>
  <c r="I1566" i="8"/>
  <c r="I1570" i="8"/>
  <c r="I1574" i="8"/>
  <c r="I1578" i="8"/>
  <c r="I1582" i="8"/>
  <c r="I1586" i="8"/>
  <c r="I1590" i="8"/>
  <c r="I1594" i="8"/>
  <c r="I1598" i="8"/>
  <c r="I1602" i="8"/>
  <c r="I1606" i="8"/>
  <c r="I1610" i="8"/>
  <c r="I1614" i="8"/>
  <c r="I1618" i="8"/>
  <c r="I1622" i="8"/>
  <c r="I1626" i="8"/>
  <c r="I1630" i="8"/>
  <c r="I1634" i="8"/>
  <c r="I1638" i="8"/>
  <c r="I1642" i="8"/>
  <c r="I1646" i="8"/>
  <c r="I1650" i="8"/>
  <c r="I1654" i="8"/>
  <c r="I1658" i="8"/>
  <c r="I1662" i="8"/>
  <c r="I1666" i="8"/>
  <c r="I1670" i="8"/>
  <c r="I1674" i="8"/>
  <c r="I1678" i="8"/>
  <c r="I1682" i="8"/>
  <c r="I1686" i="8"/>
  <c r="I1690" i="8"/>
  <c r="I1694" i="8"/>
  <c r="I1698" i="8"/>
  <c r="I1702" i="8"/>
  <c r="I1706" i="8"/>
  <c r="I1710" i="8"/>
  <c r="I1714" i="8"/>
  <c r="I1718" i="8"/>
  <c r="I1722" i="8"/>
  <c r="I1726" i="8"/>
  <c r="I1730" i="8"/>
  <c r="I1734" i="8"/>
  <c r="I1738" i="8"/>
  <c r="I1742" i="8"/>
  <c r="I1746" i="8"/>
  <c r="I1750" i="8"/>
  <c r="I1754" i="8"/>
  <c r="I1758" i="8"/>
  <c r="I1762" i="8"/>
  <c r="I1766" i="8"/>
  <c r="I1770" i="8"/>
  <c r="I1774" i="8"/>
  <c r="I1778" i="8"/>
  <c r="I1782" i="8"/>
  <c r="I1786" i="8"/>
  <c r="J1297" i="8"/>
  <c r="I1497" i="8"/>
  <c r="J1530" i="8"/>
  <c r="J1562" i="8"/>
  <c r="J1594" i="8"/>
  <c r="J1626" i="8"/>
  <c r="J1658" i="8"/>
  <c r="J1690" i="8"/>
  <c r="J1722" i="8"/>
  <c r="J1754" i="8"/>
  <c r="J1780" i="8"/>
  <c r="J1792" i="8"/>
  <c r="I1797" i="8"/>
  <c r="J1801" i="8"/>
  <c r="J1805" i="8"/>
  <c r="J1809" i="8"/>
  <c r="J1813" i="8"/>
  <c r="J1817" i="8"/>
  <c r="J1821" i="8"/>
  <c r="J1825" i="8"/>
  <c r="J1829" i="8"/>
  <c r="J1833" i="8"/>
  <c r="J1837" i="8"/>
  <c r="J1841" i="8"/>
  <c r="J1845" i="8"/>
  <c r="J1849" i="8"/>
  <c r="J1853" i="8"/>
  <c r="J1857" i="8"/>
  <c r="J1861" i="8"/>
  <c r="J1865" i="8"/>
  <c r="J1869" i="8"/>
  <c r="J1873" i="8"/>
  <c r="J1877" i="8"/>
  <c r="J1881" i="8"/>
  <c r="J1885" i="8"/>
  <c r="J1889" i="8"/>
  <c r="J1893" i="8"/>
  <c r="J1897" i="8"/>
  <c r="J1901" i="8"/>
  <c r="J1905" i="8"/>
  <c r="J1909" i="8"/>
  <c r="J1913" i="8"/>
  <c r="J1917" i="8"/>
  <c r="J1921" i="8"/>
  <c r="J1925" i="8"/>
  <c r="J1929" i="8"/>
  <c r="J1933" i="8"/>
  <c r="J1937" i="8"/>
  <c r="J1941" i="8"/>
  <c r="J1945" i="8"/>
  <c r="J1949" i="8"/>
  <c r="J1953" i="8"/>
  <c r="J1957" i="8"/>
  <c r="J1961" i="8"/>
  <c r="J1965" i="8"/>
  <c r="J1969" i="8"/>
  <c r="J1973" i="8"/>
  <c r="J1977" i="8"/>
  <c r="J1981" i="8"/>
  <c r="J1985" i="8"/>
  <c r="J1989" i="8"/>
  <c r="J1993" i="8"/>
  <c r="J1997" i="8"/>
  <c r="J2001" i="8"/>
  <c r="J2005" i="8"/>
  <c r="J2009" i="8"/>
  <c r="J2013" i="8"/>
  <c r="J2017" i="8"/>
  <c r="J2021" i="8"/>
  <c r="J2025" i="8"/>
  <c r="J2029" i="8"/>
  <c r="J2033" i="8"/>
  <c r="J2037" i="8"/>
  <c r="J2041" i="8"/>
  <c r="J2045" i="8"/>
  <c r="J2049" i="8"/>
  <c r="J2053" i="8"/>
  <c r="J2057" i="8"/>
  <c r="J2061" i="8"/>
  <c r="J2065" i="8"/>
  <c r="J2069" i="8"/>
  <c r="J2073" i="8"/>
  <c r="J2077" i="8"/>
  <c r="J2081" i="8"/>
  <c r="J2085" i="8"/>
  <c r="J2089" i="8"/>
  <c r="J2093" i="8"/>
  <c r="J2097" i="8"/>
  <c r="J2101" i="8"/>
  <c r="J2105" i="8"/>
  <c r="J2109" i="8"/>
  <c r="J2113" i="8"/>
  <c r="J2117" i="8"/>
  <c r="J2121" i="8"/>
  <c r="J2125" i="8"/>
  <c r="J2129" i="8"/>
  <c r="J2133" i="8"/>
  <c r="J2137" i="8"/>
  <c r="J2141" i="8"/>
  <c r="J2145" i="8"/>
  <c r="J2149" i="8"/>
  <c r="J2153" i="8"/>
  <c r="J2157" i="8"/>
  <c r="J2161" i="8"/>
  <c r="J2165" i="8"/>
  <c r="J2169" i="8"/>
  <c r="J2173" i="8"/>
  <c r="J2177" i="8"/>
  <c r="J2181" i="8"/>
  <c r="J2185" i="8"/>
  <c r="J2189" i="8"/>
  <c r="J2193" i="8"/>
  <c r="J2197" i="8"/>
  <c r="J2201" i="8"/>
  <c r="J2205" i="8"/>
  <c r="J2209" i="8"/>
  <c r="J2213" i="8"/>
  <c r="J2217" i="8"/>
  <c r="J2221" i="8"/>
  <c r="J2225" i="8"/>
  <c r="J2229" i="8"/>
  <c r="J2233" i="8"/>
  <c r="J2237" i="8"/>
  <c r="J2241" i="8"/>
  <c r="J2245" i="8"/>
  <c r="J2249" i="8"/>
  <c r="J2253" i="8"/>
  <c r="J2257" i="8"/>
  <c r="J2261" i="8"/>
  <c r="J2265" i="8"/>
  <c r="J2269" i="8"/>
  <c r="J2273" i="8"/>
  <c r="J2277" i="8"/>
  <c r="J2281" i="8"/>
  <c r="J2285" i="8"/>
  <c r="J2289" i="8"/>
  <c r="J2293" i="8"/>
  <c r="J2297" i="8"/>
  <c r="J2301" i="8"/>
  <c r="J2305" i="8"/>
  <c r="J2309" i="8"/>
  <c r="J2313" i="8"/>
  <c r="J2317" i="8"/>
  <c r="J2321" i="8"/>
  <c r="J2325" i="8"/>
  <c r="J2329" i="8"/>
  <c r="J2333" i="8"/>
  <c r="J2337" i="8"/>
  <c r="J2341" i="8"/>
  <c r="J2345" i="8"/>
  <c r="J2349" i="8"/>
  <c r="J2353" i="8"/>
  <c r="J2357" i="8"/>
  <c r="J2361" i="8"/>
  <c r="J2365" i="8"/>
  <c r="J2369" i="8"/>
  <c r="J2373" i="8"/>
  <c r="J2377" i="8"/>
  <c r="J2381" i="8"/>
  <c r="J2385" i="8"/>
  <c r="J2389" i="8"/>
  <c r="J2393" i="8"/>
  <c r="J2397" i="8"/>
  <c r="J2401" i="8"/>
  <c r="J2405" i="8"/>
  <c r="J2409" i="8"/>
  <c r="J2413" i="8"/>
  <c r="J2417" i="8"/>
  <c r="J2421" i="8"/>
  <c r="J2425" i="8"/>
  <c r="J1329" i="8"/>
  <c r="J1502" i="8"/>
  <c r="J1534" i="8"/>
  <c r="J1566" i="8"/>
  <c r="J1598" i="8"/>
  <c r="J1630" i="8"/>
  <c r="J1662" i="8"/>
  <c r="J1694" i="8"/>
  <c r="J1726" i="8"/>
  <c r="J1758" i="8"/>
  <c r="J1782" i="8"/>
  <c r="I1793" i="8"/>
  <c r="I1798" i="8"/>
  <c r="I1802" i="8"/>
  <c r="I1806" i="8"/>
  <c r="I1810" i="8"/>
  <c r="I1814" i="8"/>
  <c r="I1818" i="8"/>
  <c r="I1822" i="8"/>
  <c r="I1826" i="8"/>
  <c r="I1830" i="8"/>
  <c r="I1834" i="8"/>
  <c r="I1838" i="8"/>
  <c r="I1842" i="8"/>
  <c r="I1846" i="8"/>
  <c r="I1850" i="8"/>
  <c r="I1854" i="8"/>
  <c r="I1858" i="8"/>
  <c r="I1862" i="8"/>
  <c r="I1866" i="8"/>
  <c r="I1870" i="8"/>
  <c r="I1874" i="8"/>
  <c r="I1878" i="8"/>
  <c r="I1882" i="8"/>
  <c r="I1886" i="8"/>
  <c r="I1890" i="8"/>
  <c r="I1894" i="8"/>
  <c r="I1898" i="8"/>
  <c r="I1902" i="8"/>
  <c r="I1906" i="8"/>
  <c r="I1910" i="8"/>
  <c r="I1914" i="8"/>
  <c r="I1918" i="8"/>
  <c r="I1922" i="8"/>
  <c r="I1926" i="8"/>
  <c r="I1930" i="8"/>
  <c r="I1934" i="8"/>
  <c r="I1938" i="8"/>
  <c r="I1942" i="8"/>
  <c r="I1946" i="8"/>
  <c r="I1950" i="8"/>
  <c r="I1954" i="8"/>
  <c r="I1958" i="8"/>
  <c r="I1962" i="8"/>
  <c r="I1966" i="8"/>
  <c r="I1970" i="8"/>
  <c r="I1974" i="8"/>
  <c r="I1978" i="8"/>
  <c r="I1982" i="8"/>
  <c r="I1986" i="8"/>
  <c r="I1990" i="8"/>
  <c r="I1994" i="8"/>
  <c r="I1998" i="8"/>
  <c r="I2002" i="8"/>
  <c r="I2006" i="8"/>
  <c r="I2010" i="8"/>
  <c r="I2014" i="8"/>
  <c r="I2018" i="8"/>
  <c r="I2022" i="8"/>
  <c r="I2026" i="8"/>
  <c r="I2030" i="8"/>
  <c r="I2034" i="8"/>
  <c r="I2038" i="8"/>
  <c r="I2042" i="8"/>
  <c r="I2046" i="8"/>
  <c r="I2050" i="8"/>
  <c r="I2054" i="8"/>
  <c r="I2058" i="8"/>
  <c r="I2062" i="8"/>
  <c r="I2066" i="8"/>
  <c r="I2070" i="8"/>
  <c r="I2074" i="8"/>
  <c r="I2078" i="8"/>
  <c r="I2082" i="8"/>
  <c r="I2086" i="8"/>
  <c r="I2090" i="8"/>
  <c r="I2094" i="8"/>
  <c r="I2098" i="8"/>
  <c r="I2102" i="8"/>
  <c r="I2106" i="8"/>
  <c r="I2110" i="8"/>
  <c r="I2114" i="8"/>
  <c r="I2118" i="8"/>
  <c r="I2122" i="8"/>
  <c r="I2126" i="8"/>
  <c r="I2130" i="8"/>
  <c r="I2134" i="8"/>
  <c r="I2138" i="8"/>
  <c r="I2142" i="8"/>
  <c r="I2146" i="8"/>
  <c r="I2150" i="8"/>
  <c r="I2154" i="8"/>
  <c r="I2158" i="8"/>
  <c r="I2162" i="8"/>
  <c r="I2166" i="8"/>
  <c r="I2170" i="8"/>
  <c r="I2174" i="8"/>
  <c r="I2178" i="8"/>
  <c r="I2182" i="8"/>
  <c r="I2186" i="8"/>
  <c r="I2190" i="8"/>
  <c r="I2194" i="8"/>
  <c r="I2198" i="8"/>
  <c r="I2202" i="8"/>
  <c r="I2206" i="8"/>
  <c r="I2210" i="8"/>
  <c r="I2214" i="8"/>
  <c r="I2218" i="8"/>
  <c r="I2222" i="8"/>
  <c r="I2226" i="8"/>
  <c r="I2230" i="8"/>
  <c r="I2234" i="8"/>
  <c r="I2238" i="8"/>
  <c r="I2242" i="8"/>
  <c r="I2246" i="8"/>
  <c r="I2250" i="8"/>
  <c r="I2254" i="8"/>
  <c r="I2258" i="8"/>
  <c r="I2262" i="8"/>
  <c r="I2266" i="8"/>
  <c r="I2270" i="8"/>
  <c r="I2274" i="8"/>
  <c r="I2278" i="8"/>
  <c r="I2282" i="8"/>
  <c r="I2286" i="8"/>
  <c r="I2290" i="8"/>
  <c r="I2294" i="8"/>
  <c r="I2298" i="8"/>
  <c r="I2302" i="8"/>
  <c r="I2306" i="8"/>
  <c r="I2310" i="8"/>
  <c r="I2314" i="8"/>
  <c r="I2318" i="8"/>
  <c r="I2322" i="8"/>
  <c r="I2326" i="8"/>
  <c r="I2330" i="8"/>
  <c r="I2334" i="8"/>
  <c r="I2338" i="8"/>
  <c r="I2342" i="8"/>
  <c r="I2346" i="8"/>
  <c r="I2350" i="8"/>
  <c r="I2354" i="8"/>
  <c r="I2358" i="8"/>
  <c r="I2362" i="8"/>
  <c r="I2366" i="8"/>
  <c r="I2370" i="8"/>
  <c r="I2374" i="8"/>
  <c r="I2378" i="8"/>
  <c r="I2382" i="8"/>
  <c r="I2386" i="8"/>
  <c r="I2390" i="8"/>
  <c r="I2394" i="8"/>
  <c r="I2398" i="8"/>
  <c r="I2402" i="8"/>
  <c r="I2406" i="8"/>
  <c r="I2410" i="8"/>
  <c r="I2414" i="8"/>
  <c r="I2418" i="8"/>
  <c r="I2422" i="8"/>
  <c r="I2426" i="8"/>
  <c r="J1361" i="8"/>
  <c r="J1506" i="8"/>
  <c r="J1538" i="8"/>
  <c r="J1570" i="8"/>
  <c r="J1602" i="8"/>
  <c r="J1634" i="8"/>
  <c r="J1666" i="8"/>
  <c r="J1698" i="8"/>
  <c r="J1730" i="8"/>
  <c r="J1762" i="8"/>
  <c r="J1784" i="8"/>
  <c r="I1794" i="8"/>
  <c r="J1798" i="8"/>
  <c r="J1802" i="8"/>
  <c r="J1806" i="8"/>
  <c r="J1810" i="8"/>
  <c r="J1814" i="8"/>
  <c r="J1818" i="8"/>
  <c r="J1822" i="8"/>
  <c r="J1826" i="8"/>
  <c r="J1830" i="8"/>
  <c r="J1834" i="8"/>
  <c r="J1838" i="8"/>
  <c r="J1842" i="8"/>
  <c r="J1846" i="8"/>
  <c r="J1850" i="8"/>
  <c r="J1854" i="8"/>
  <c r="J1858" i="8"/>
  <c r="J1862" i="8"/>
  <c r="J1866" i="8"/>
  <c r="J1870" i="8"/>
  <c r="J1874" i="8"/>
  <c r="J1878" i="8"/>
  <c r="J1882" i="8"/>
  <c r="J1886" i="8"/>
  <c r="J1890" i="8"/>
  <c r="J1894" i="8"/>
  <c r="J1898" i="8"/>
  <c r="J1902" i="8"/>
  <c r="J1906" i="8"/>
  <c r="J1910" i="8"/>
  <c r="J1914" i="8"/>
  <c r="J1918" i="8"/>
  <c r="J1922" i="8"/>
  <c r="J1926" i="8"/>
  <c r="J1930" i="8"/>
  <c r="J1934" i="8"/>
  <c r="J1938" i="8"/>
  <c r="J1942" i="8"/>
  <c r="J1946" i="8"/>
  <c r="J1950" i="8"/>
  <c r="J1954" i="8"/>
  <c r="J1958" i="8"/>
  <c r="J1962" i="8"/>
  <c r="J1966" i="8"/>
  <c r="J1970" i="8"/>
  <c r="J1974" i="8"/>
  <c r="J1978" i="8"/>
  <c r="J1982" i="8"/>
  <c r="J1986" i="8"/>
  <c r="J1990" i="8"/>
  <c r="J1994" i="8"/>
  <c r="J1998" i="8"/>
  <c r="J2002" i="8"/>
  <c r="J2006" i="8"/>
  <c r="J2010" i="8"/>
  <c r="J2014" i="8"/>
  <c r="J2018" i="8"/>
  <c r="J2022" i="8"/>
  <c r="J2026" i="8"/>
  <c r="J2030" i="8"/>
  <c r="J2034" i="8"/>
  <c r="J2038" i="8"/>
  <c r="J2042" i="8"/>
  <c r="J2046" i="8"/>
  <c r="J2050" i="8"/>
  <c r="J2054" i="8"/>
  <c r="J2058" i="8"/>
  <c r="J2062" i="8"/>
  <c r="J2066" i="8"/>
  <c r="J2070" i="8"/>
  <c r="J2074" i="8"/>
  <c r="J2078" i="8"/>
  <c r="J2082" i="8"/>
  <c r="J2086" i="8"/>
  <c r="J2090" i="8"/>
  <c r="J2094" i="8"/>
  <c r="J2098" i="8"/>
  <c r="J2102" i="8"/>
  <c r="J2106" i="8"/>
  <c r="J2110" i="8"/>
  <c r="J2114" i="8"/>
  <c r="J2118" i="8"/>
  <c r="J2122" i="8"/>
  <c r="J2126" i="8"/>
  <c r="J2130" i="8"/>
  <c r="J2134" i="8"/>
  <c r="J2138" i="8"/>
  <c r="J2142" i="8"/>
  <c r="J2146" i="8"/>
  <c r="J2150" i="8"/>
  <c r="J2154" i="8"/>
  <c r="J2158" i="8"/>
  <c r="J2162" i="8"/>
  <c r="J2166" i="8"/>
  <c r="J2170" i="8"/>
  <c r="J2174" i="8"/>
  <c r="J2178" i="8"/>
  <c r="J2182" i="8"/>
  <c r="J2186" i="8"/>
  <c r="J2190" i="8"/>
  <c r="J2194" i="8"/>
  <c r="J2198" i="8"/>
  <c r="J2202" i="8"/>
  <c r="J2206" i="8"/>
  <c r="J2210" i="8"/>
  <c r="J2214" i="8"/>
  <c r="J2218" i="8"/>
  <c r="J2222" i="8"/>
  <c r="J2226" i="8"/>
  <c r="J2230" i="8"/>
  <c r="J2234" i="8"/>
  <c r="J2238" i="8"/>
  <c r="J2242" i="8"/>
  <c r="J2246" i="8"/>
  <c r="J2250" i="8"/>
  <c r="J2254" i="8"/>
  <c r="J2258" i="8"/>
  <c r="J2262" i="8"/>
  <c r="J2266" i="8"/>
  <c r="J2270" i="8"/>
  <c r="J2274" i="8"/>
  <c r="J2278" i="8"/>
  <c r="J2282" i="8"/>
  <c r="J2286" i="8"/>
  <c r="J2290" i="8"/>
  <c r="J2294" i="8"/>
  <c r="J2298" i="8"/>
  <c r="J2302" i="8"/>
  <c r="J2306" i="8"/>
  <c r="J2310" i="8"/>
  <c r="J2314" i="8"/>
  <c r="J2318" i="8"/>
  <c r="J2322" i="8"/>
  <c r="J2326" i="8"/>
  <c r="J2330" i="8"/>
  <c r="J2334" i="8"/>
  <c r="J2338" i="8"/>
  <c r="J2342" i="8"/>
  <c r="J2346" i="8"/>
  <c r="J2350" i="8"/>
  <c r="J2354" i="8"/>
  <c r="J2358" i="8"/>
  <c r="J2362" i="8"/>
  <c r="J2366" i="8"/>
  <c r="J2370" i="8"/>
  <c r="J2374" i="8"/>
  <c r="J2378" i="8"/>
  <c r="J2382" i="8"/>
  <c r="J2386" i="8"/>
  <c r="J1393" i="8"/>
  <c r="J1510" i="8"/>
  <c r="J1542" i="8"/>
  <c r="J1574" i="8"/>
  <c r="J1606" i="8"/>
  <c r="J1638" i="8"/>
  <c r="J1670" i="8"/>
  <c r="J1702" i="8"/>
  <c r="J1734" i="8"/>
  <c r="J1766" i="8"/>
  <c r="J1786" i="8"/>
  <c r="J1794" i="8"/>
  <c r="I1799" i="8"/>
  <c r="I1803" i="8"/>
  <c r="I1807" i="8"/>
  <c r="I1811" i="8"/>
  <c r="I1815" i="8"/>
  <c r="I1819" i="8"/>
  <c r="I1823" i="8"/>
  <c r="I1827" i="8"/>
  <c r="I1831" i="8"/>
  <c r="I1835" i="8"/>
  <c r="I1839" i="8"/>
  <c r="I1843" i="8"/>
  <c r="I1847" i="8"/>
  <c r="I1851" i="8"/>
  <c r="I1855" i="8"/>
  <c r="I1859" i="8"/>
  <c r="I1863" i="8"/>
  <c r="I1867" i="8"/>
  <c r="I1871" i="8"/>
  <c r="I1875" i="8"/>
  <c r="I1879" i="8"/>
  <c r="I1883" i="8"/>
  <c r="I1887" i="8"/>
  <c r="I1891" i="8"/>
  <c r="I1895" i="8"/>
  <c r="I1899" i="8"/>
  <c r="I1903" i="8"/>
  <c r="I1907" i="8"/>
  <c r="I1911" i="8"/>
  <c r="I1915" i="8"/>
  <c r="I1919" i="8"/>
  <c r="I1923" i="8"/>
  <c r="I1927" i="8"/>
  <c r="I1931" i="8"/>
  <c r="I1935" i="8"/>
  <c r="I1939" i="8"/>
  <c r="I1943" i="8"/>
  <c r="I1947" i="8"/>
  <c r="I1951" i="8"/>
  <c r="I1955" i="8"/>
  <c r="I1959" i="8"/>
  <c r="I1963" i="8"/>
  <c r="I1967" i="8"/>
  <c r="I1971" i="8"/>
  <c r="I1975" i="8"/>
  <c r="I1979" i="8"/>
  <c r="I1983" i="8"/>
  <c r="I1987" i="8"/>
  <c r="I1991" i="8"/>
  <c r="I1995" i="8"/>
  <c r="I1999" i="8"/>
  <c r="I2003" i="8"/>
  <c r="I2007" i="8"/>
  <c r="I2011" i="8"/>
  <c r="I2015" i="8"/>
  <c r="I2019" i="8"/>
  <c r="I2023" i="8"/>
  <c r="I2027" i="8"/>
  <c r="I2031" i="8"/>
  <c r="I2035" i="8"/>
  <c r="I2039" i="8"/>
  <c r="I2043" i="8"/>
  <c r="I2047" i="8"/>
  <c r="I2051" i="8"/>
  <c r="I2055" i="8"/>
  <c r="I2059" i="8"/>
  <c r="I2063" i="8"/>
  <c r="I2067" i="8"/>
  <c r="I2071" i="8"/>
  <c r="I2075" i="8"/>
  <c r="I2079" i="8"/>
  <c r="I2083" i="8"/>
  <c r="I2087" i="8"/>
  <c r="I2091" i="8"/>
  <c r="I2095" i="8"/>
  <c r="I2099" i="8"/>
  <c r="I2103" i="8"/>
  <c r="I2107" i="8"/>
  <c r="I2111" i="8"/>
  <c r="I2115" i="8"/>
  <c r="I2119" i="8"/>
  <c r="I2123" i="8"/>
  <c r="I2127" i="8"/>
  <c r="I2131" i="8"/>
  <c r="I2135" i="8"/>
  <c r="I2139" i="8"/>
  <c r="I2143" i="8"/>
  <c r="I2147" i="8"/>
  <c r="I2151" i="8"/>
  <c r="I2155" i="8"/>
  <c r="I2159" i="8"/>
  <c r="I2163" i="8"/>
  <c r="I2167" i="8"/>
  <c r="I2171" i="8"/>
  <c r="I2175" i="8"/>
  <c r="I2179" i="8"/>
  <c r="I2183" i="8"/>
  <c r="I2187" i="8"/>
  <c r="I2191" i="8"/>
  <c r="I2195" i="8"/>
  <c r="I2199" i="8"/>
  <c r="I2203" i="8"/>
  <c r="I2207" i="8"/>
  <c r="I2211" i="8"/>
  <c r="I2215" i="8"/>
  <c r="I2219" i="8"/>
  <c r="I2223" i="8"/>
  <c r="I2227" i="8"/>
  <c r="I2231" i="8"/>
  <c r="I2235" i="8"/>
  <c r="I2239" i="8"/>
  <c r="I2243" i="8"/>
  <c r="I2247" i="8"/>
  <c r="I2251" i="8"/>
  <c r="I2255" i="8"/>
  <c r="I2259" i="8"/>
  <c r="I2263" i="8"/>
  <c r="I2267" i="8"/>
  <c r="I2271" i="8"/>
  <c r="I2275" i="8"/>
  <c r="I2279" i="8"/>
  <c r="I2283" i="8"/>
  <c r="I2287" i="8"/>
  <c r="I2291" i="8"/>
  <c r="I1006" i="8"/>
  <c r="J1425" i="8"/>
  <c r="J1514" i="8"/>
  <c r="J1546" i="8"/>
  <c r="J1578" i="8"/>
  <c r="J1610" i="8"/>
  <c r="J1642" i="8"/>
  <c r="J1674" i="8"/>
  <c r="J1706" i="8"/>
  <c r="J1738" i="8"/>
  <c r="J1770" i="8"/>
  <c r="J1788" i="8"/>
  <c r="I1795" i="8"/>
  <c r="J1799" i="8"/>
  <c r="J1803" i="8"/>
  <c r="J1807" i="8"/>
  <c r="J1811" i="8"/>
  <c r="J1815" i="8"/>
  <c r="J1819" i="8"/>
  <c r="J1823" i="8"/>
  <c r="J1827" i="8"/>
  <c r="J1831" i="8"/>
  <c r="J1835" i="8"/>
  <c r="J1839" i="8"/>
  <c r="J1843" i="8"/>
  <c r="J1847" i="8"/>
  <c r="J1851" i="8"/>
  <c r="J1855" i="8"/>
  <c r="J1859" i="8"/>
  <c r="J1863" i="8"/>
  <c r="J1867" i="8"/>
  <c r="J1871" i="8"/>
  <c r="J1875" i="8"/>
  <c r="J1879" i="8"/>
  <c r="J1883" i="8"/>
  <c r="J1887" i="8"/>
  <c r="J1891" i="8"/>
  <c r="J1895" i="8"/>
  <c r="J1899" i="8"/>
  <c r="J1903" i="8"/>
  <c r="J1907" i="8"/>
  <c r="J1911" i="8"/>
  <c r="J1915" i="8"/>
  <c r="J1919" i="8"/>
  <c r="J1923" i="8"/>
  <c r="J1927" i="8"/>
  <c r="J1931" i="8"/>
  <c r="J1935" i="8"/>
  <c r="J1939" i="8"/>
  <c r="J1943" i="8"/>
  <c r="J1947" i="8"/>
  <c r="J1951" i="8"/>
  <c r="J1955" i="8"/>
  <c r="J1959" i="8"/>
  <c r="J1963" i="8"/>
  <c r="J1967" i="8"/>
  <c r="J1971" i="8"/>
  <c r="J1975" i="8"/>
  <c r="J1979" i="8"/>
  <c r="J1983" i="8"/>
  <c r="J1987" i="8"/>
  <c r="J1991" i="8"/>
  <c r="J1995" i="8"/>
  <c r="J1999" i="8"/>
  <c r="J2003" i="8"/>
  <c r="J2007" i="8"/>
  <c r="J2011" i="8"/>
  <c r="J2015" i="8"/>
  <c r="J2019" i="8"/>
  <c r="J2023" i="8"/>
  <c r="J2027" i="8"/>
  <c r="J2031" i="8"/>
  <c r="J2035" i="8"/>
  <c r="J2039" i="8"/>
  <c r="J2043" i="8"/>
  <c r="J2047" i="8"/>
  <c r="J2051" i="8"/>
  <c r="J2055" i="8"/>
  <c r="J2059" i="8"/>
  <c r="J2063" i="8"/>
  <c r="J2067" i="8"/>
  <c r="J2071" i="8"/>
  <c r="J2075" i="8"/>
  <c r="J2079" i="8"/>
  <c r="J2083" i="8"/>
  <c r="J2087" i="8"/>
  <c r="J2091" i="8"/>
  <c r="J2095" i="8"/>
  <c r="J2099" i="8"/>
  <c r="J2103" i="8"/>
  <c r="J2107" i="8"/>
  <c r="J2111" i="8"/>
  <c r="J2115" i="8"/>
  <c r="J2119" i="8"/>
  <c r="J2123" i="8"/>
  <c r="J2127" i="8"/>
  <c r="J2131" i="8"/>
  <c r="J2135" i="8"/>
  <c r="J2139" i="8"/>
  <c r="J2143" i="8"/>
  <c r="J2147" i="8"/>
  <c r="J2151" i="8"/>
  <c r="J2155" i="8"/>
  <c r="J2159" i="8"/>
  <c r="J2163" i="8"/>
  <c r="J2167" i="8"/>
  <c r="J2171" i="8"/>
  <c r="J2175" i="8"/>
  <c r="J2179" i="8"/>
  <c r="J2183" i="8"/>
  <c r="J2187" i="8"/>
  <c r="J2191" i="8"/>
  <c r="J2195" i="8"/>
  <c r="J2199" i="8"/>
  <c r="J2203" i="8"/>
  <c r="J2207" i="8"/>
  <c r="J2211" i="8"/>
  <c r="J2215" i="8"/>
  <c r="J2219" i="8"/>
  <c r="J2223" i="8"/>
  <c r="J2227" i="8"/>
  <c r="J2231" i="8"/>
  <c r="J2235" i="8"/>
  <c r="J2239" i="8"/>
  <c r="J2243" i="8"/>
  <c r="J2247" i="8"/>
  <c r="J2251" i="8"/>
  <c r="J2255" i="8"/>
  <c r="J2259" i="8"/>
  <c r="J2263" i="8"/>
  <c r="J2267" i="8"/>
  <c r="J2271" i="8"/>
  <c r="J2275" i="8"/>
  <c r="J2279" i="8"/>
  <c r="J2283" i="8"/>
  <c r="J2287" i="8"/>
  <c r="J2291" i="8"/>
  <c r="J2295" i="8"/>
  <c r="J2299" i="8"/>
  <c r="J2303" i="8"/>
  <c r="J2307" i="8"/>
  <c r="J2311" i="8"/>
  <c r="J2315" i="8"/>
  <c r="J2319" i="8"/>
  <c r="J2323" i="8"/>
  <c r="J2327" i="8"/>
  <c r="J2331" i="8"/>
  <c r="J2335" i="8"/>
  <c r="J2339" i="8"/>
  <c r="J2343" i="8"/>
  <c r="J2347" i="8"/>
  <c r="J2351" i="8"/>
  <c r="J2355" i="8"/>
  <c r="J2359" i="8"/>
  <c r="J2363" i="8"/>
  <c r="J2367" i="8"/>
  <c r="J2371" i="8"/>
  <c r="J2375" i="8"/>
  <c r="J2379" i="8"/>
  <c r="J2383" i="8"/>
  <c r="I1146" i="8"/>
  <c r="J1457" i="8"/>
  <c r="J1518" i="8"/>
  <c r="J1550" i="8"/>
  <c r="J1582" i="8"/>
  <c r="J1614" i="8"/>
  <c r="J1646" i="8"/>
  <c r="J1678" i="8"/>
  <c r="J1710" i="8"/>
  <c r="J1742" i="8"/>
  <c r="J1774" i="8"/>
  <c r="I1790" i="8"/>
  <c r="J1795" i="8"/>
  <c r="I1800" i="8"/>
  <c r="I1804" i="8"/>
  <c r="I1808" i="8"/>
  <c r="I1812" i="8"/>
  <c r="I1816" i="8"/>
  <c r="I1820" i="8"/>
  <c r="I1824" i="8"/>
  <c r="I1828" i="8"/>
  <c r="I1832" i="8"/>
  <c r="I1836" i="8"/>
  <c r="I1840" i="8"/>
  <c r="I1844" i="8"/>
  <c r="I1848" i="8"/>
  <c r="I1852" i="8"/>
  <c r="I1856" i="8"/>
  <c r="I1860" i="8"/>
  <c r="I1864" i="8"/>
  <c r="I1868" i="8"/>
  <c r="I1872" i="8"/>
  <c r="I1876" i="8"/>
  <c r="I1880" i="8"/>
  <c r="I1884" i="8"/>
  <c r="I1888" i="8"/>
  <c r="I1892" i="8"/>
  <c r="I1896" i="8"/>
  <c r="I1900" i="8"/>
  <c r="I1904" i="8"/>
  <c r="I1908" i="8"/>
  <c r="I1912" i="8"/>
  <c r="I1916" i="8"/>
  <c r="I1920" i="8"/>
  <c r="I1924" i="8"/>
  <c r="I1928" i="8"/>
  <c r="I1932" i="8"/>
  <c r="I1936" i="8"/>
  <c r="I1940" i="8"/>
  <c r="I1944" i="8"/>
  <c r="I1948" i="8"/>
  <c r="I1952" i="8"/>
  <c r="I1956" i="8"/>
  <c r="I1960" i="8"/>
  <c r="I1964" i="8"/>
  <c r="I1968" i="8"/>
  <c r="I1972" i="8"/>
  <c r="I1976" i="8"/>
  <c r="I1980" i="8"/>
  <c r="I1984" i="8"/>
  <c r="I1988" i="8"/>
  <c r="I1992" i="8"/>
  <c r="I1996" i="8"/>
  <c r="I2000" i="8"/>
  <c r="I2004" i="8"/>
  <c r="I2008" i="8"/>
  <c r="I2012" i="8"/>
  <c r="I2016" i="8"/>
  <c r="I2020" i="8"/>
  <c r="I2024" i="8"/>
  <c r="I2028" i="8"/>
  <c r="I2032" i="8"/>
  <c r="I2036" i="8"/>
  <c r="I2040" i="8"/>
  <c r="I2044" i="8"/>
  <c r="I2048" i="8"/>
  <c r="I2052" i="8"/>
  <c r="I2056" i="8"/>
  <c r="I2060" i="8"/>
  <c r="I2064" i="8"/>
  <c r="I2068" i="8"/>
  <c r="I2072" i="8"/>
  <c r="I2076" i="8"/>
  <c r="I2080" i="8"/>
  <c r="I2084" i="8"/>
  <c r="I2088" i="8"/>
  <c r="I2092" i="8"/>
  <c r="I2096" i="8"/>
  <c r="I2100" i="8"/>
  <c r="I2104" i="8"/>
  <c r="I2108" i="8"/>
  <c r="I2112" i="8"/>
  <c r="I2116" i="8"/>
  <c r="I2120" i="8"/>
  <c r="I2124" i="8"/>
  <c r="I2128" i="8"/>
  <c r="I2132" i="8"/>
  <c r="I2136" i="8"/>
  <c r="I2140" i="8"/>
  <c r="I2144" i="8"/>
  <c r="I2148" i="8"/>
  <c r="I2152" i="8"/>
  <c r="I2156" i="8"/>
  <c r="I2160" i="8"/>
  <c r="I2164" i="8"/>
  <c r="I2168" i="8"/>
  <c r="I2172" i="8"/>
  <c r="I2176" i="8"/>
  <c r="I2180" i="8"/>
  <c r="I2184" i="8"/>
  <c r="I2188" i="8"/>
  <c r="I2192" i="8"/>
  <c r="I2196" i="8"/>
  <c r="I2200" i="8"/>
  <c r="I2204" i="8"/>
  <c r="I2208" i="8"/>
  <c r="I2212" i="8"/>
  <c r="I2216" i="8"/>
  <c r="I2220" i="8"/>
  <c r="I2224" i="8"/>
  <c r="I2228" i="8"/>
  <c r="I2232" i="8"/>
  <c r="I2236" i="8"/>
  <c r="I2240" i="8"/>
  <c r="I2244" i="8"/>
  <c r="I2248" i="8"/>
  <c r="I2252" i="8"/>
  <c r="I2256" i="8"/>
  <c r="I2260" i="8"/>
  <c r="I2264" i="8"/>
  <c r="I2268" i="8"/>
  <c r="I2272" i="8"/>
  <c r="I2276" i="8"/>
  <c r="I2280" i="8"/>
  <c r="I2284" i="8"/>
  <c r="I2288" i="8"/>
  <c r="I2292" i="8"/>
  <c r="I2296" i="8"/>
  <c r="I2300" i="8"/>
  <c r="I2304" i="8"/>
  <c r="I2308" i="8"/>
  <c r="I2312" i="8"/>
  <c r="I2316" i="8"/>
  <c r="I2320" i="8"/>
  <c r="I2324" i="8"/>
  <c r="I2328" i="8"/>
  <c r="I2332" i="8"/>
  <c r="I2336" i="8"/>
  <c r="I2340" i="8"/>
  <c r="I2344" i="8"/>
  <c r="I2348" i="8"/>
  <c r="I2352" i="8"/>
  <c r="I2356" i="8"/>
  <c r="I2360" i="8"/>
  <c r="I2364" i="8"/>
  <c r="I2368" i="8"/>
  <c r="I2372" i="8"/>
  <c r="I2376" i="8"/>
  <c r="I2380" i="8"/>
  <c r="I2384" i="8"/>
  <c r="I2388" i="8"/>
  <c r="I2392" i="8"/>
  <c r="J1231" i="8"/>
  <c r="I1481" i="8"/>
  <c r="J1522" i="8"/>
  <c r="J1554" i="8"/>
  <c r="J1586" i="8"/>
  <c r="J1618" i="8"/>
  <c r="J1650" i="8"/>
  <c r="J1682" i="8"/>
  <c r="J1714" i="8"/>
  <c r="J1746" i="8"/>
  <c r="J1776" i="8"/>
  <c r="J1790" i="8"/>
  <c r="I1796" i="8"/>
  <c r="J1800" i="8"/>
  <c r="J1804" i="8"/>
  <c r="J1808" i="8"/>
  <c r="J1812" i="8"/>
  <c r="J1816" i="8"/>
  <c r="J1820" i="8"/>
  <c r="J1824" i="8"/>
  <c r="J1828" i="8"/>
  <c r="J1832" i="8"/>
  <c r="J1836" i="8"/>
  <c r="J1840" i="8"/>
  <c r="J1844" i="8"/>
  <c r="J1848" i="8"/>
  <c r="J1852" i="8"/>
  <c r="J1856" i="8"/>
  <c r="J1860" i="8"/>
  <c r="J1864" i="8"/>
  <c r="J1868" i="8"/>
  <c r="J1872" i="8"/>
  <c r="J1876" i="8"/>
  <c r="J1880" i="8"/>
  <c r="J1884" i="8"/>
  <c r="J1888" i="8"/>
  <c r="J1892" i="8"/>
  <c r="J1896" i="8"/>
  <c r="J1900" i="8"/>
  <c r="J1904" i="8"/>
  <c r="J1908" i="8"/>
  <c r="J1912" i="8"/>
  <c r="J1916" i="8"/>
  <c r="J1920" i="8"/>
  <c r="J1924" i="8"/>
  <c r="J1928" i="8"/>
  <c r="J1932" i="8"/>
  <c r="J1936" i="8"/>
  <c r="J1940" i="8"/>
  <c r="J1944" i="8"/>
  <c r="J1948" i="8"/>
  <c r="J1952" i="8"/>
  <c r="J1956" i="8"/>
  <c r="J1960" i="8"/>
  <c r="J1964" i="8"/>
  <c r="J1968" i="8"/>
  <c r="J1972" i="8"/>
  <c r="J1976" i="8"/>
  <c r="J1980" i="8"/>
  <c r="J1984" i="8"/>
  <c r="J1988" i="8"/>
  <c r="J1992" i="8"/>
  <c r="J1996" i="8"/>
  <c r="J2000" i="8"/>
  <c r="J2004" i="8"/>
  <c r="J2008" i="8"/>
  <c r="J2012" i="8"/>
  <c r="J2016" i="8"/>
  <c r="J2020" i="8"/>
  <c r="J2024" i="8"/>
  <c r="J2028" i="8"/>
  <c r="J2032" i="8"/>
  <c r="J2036" i="8"/>
  <c r="J2040" i="8"/>
  <c r="J2044" i="8"/>
  <c r="J2048" i="8"/>
  <c r="J2052" i="8"/>
  <c r="J2056" i="8"/>
  <c r="J2060" i="8"/>
  <c r="J2064" i="8"/>
  <c r="J2068" i="8"/>
  <c r="J2072" i="8"/>
  <c r="J2076" i="8"/>
  <c r="J2080" i="8"/>
  <c r="J2084" i="8"/>
  <c r="J2088" i="8"/>
  <c r="J2092" i="8"/>
  <c r="J2096" i="8"/>
  <c r="J2100" i="8"/>
  <c r="J2104" i="8"/>
  <c r="J2108" i="8"/>
  <c r="J2112" i="8"/>
  <c r="J2116" i="8"/>
  <c r="J1590" i="8"/>
  <c r="J1796" i="8"/>
  <c r="I1829" i="8"/>
  <c r="I1861" i="8"/>
  <c r="I1893" i="8"/>
  <c r="I1925" i="8"/>
  <c r="I1957" i="8"/>
  <c r="I1989" i="8"/>
  <c r="I2021" i="8"/>
  <c r="I2053" i="8"/>
  <c r="I2085" i="8"/>
  <c r="I2117" i="8"/>
  <c r="I2133" i="8"/>
  <c r="I2149" i="8"/>
  <c r="I2165" i="8"/>
  <c r="I2181" i="8"/>
  <c r="I2197" i="8"/>
  <c r="I2213" i="8"/>
  <c r="I2229" i="8"/>
  <c r="I2245" i="8"/>
  <c r="I2261" i="8"/>
  <c r="I2277" i="8"/>
  <c r="I2293" i="8"/>
  <c r="J2304" i="8"/>
  <c r="I2315" i="8"/>
  <c r="I2325" i="8"/>
  <c r="J2336" i="8"/>
  <c r="I2347" i="8"/>
  <c r="I2357" i="8"/>
  <c r="J2368" i="8"/>
  <c r="I2379" i="8"/>
  <c r="J2388" i="8"/>
  <c r="I2395" i="8"/>
  <c r="I2400" i="8"/>
  <c r="I2405" i="8"/>
  <c r="I2411" i="8"/>
  <c r="I2416" i="8"/>
  <c r="I2421" i="8"/>
  <c r="I2427" i="8"/>
  <c r="I2431" i="8"/>
  <c r="I2435" i="8"/>
  <c r="I2439" i="8"/>
  <c r="I2443" i="8"/>
  <c r="I2447" i="8"/>
  <c r="I2451" i="8"/>
  <c r="I2455" i="8"/>
  <c r="I2459" i="8"/>
  <c r="I2463" i="8"/>
  <c r="I2467" i="8"/>
  <c r="I2471" i="8"/>
  <c r="I2475" i="8"/>
  <c r="I2479" i="8"/>
  <c r="I2483" i="8"/>
  <c r="I2487" i="8"/>
  <c r="I2491" i="8"/>
  <c r="I2495" i="8"/>
  <c r="I2499" i="8"/>
  <c r="I2503" i="8"/>
  <c r="I2507" i="8"/>
  <c r="I2511" i="8"/>
  <c r="I2515" i="8"/>
  <c r="I2519" i="8"/>
  <c r="I2523" i="8"/>
  <c r="I2527" i="8"/>
  <c r="I2531" i="8"/>
  <c r="I2535" i="8"/>
  <c r="I2539" i="8"/>
  <c r="I2543" i="8"/>
  <c r="I2547" i="8"/>
  <c r="I2551" i="8"/>
  <c r="I2555" i="8"/>
  <c r="I2559" i="8"/>
  <c r="I2563" i="8"/>
  <c r="I2567" i="8"/>
  <c r="I2571" i="8"/>
  <c r="I2575" i="8"/>
  <c r="I2579" i="8"/>
  <c r="I2583" i="8"/>
  <c r="I2587" i="8"/>
  <c r="I2591" i="8"/>
  <c r="I2595" i="8"/>
  <c r="I2599" i="8"/>
  <c r="I2603" i="8"/>
  <c r="I2607" i="8"/>
  <c r="I2611" i="8"/>
  <c r="I2615" i="8"/>
  <c r="I2619" i="8"/>
  <c r="I2623" i="8"/>
  <c r="I2627" i="8"/>
  <c r="I2631" i="8"/>
  <c r="I2635" i="8"/>
  <c r="I2639" i="8"/>
  <c r="I2643" i="8"/>
  <c r="I2647" i="8"/>
  <c r="I2651" i="8"/>
  <c r="I2655" i="8"/>
  <c r="I2659" i="8"/>
  <c r="I2663" i="8"/>
  <c r="I2667" i="8"/>
  <c r="I2671" i="8"/>
  <c r="I2675" i="8"/>
  <c r="I2679" i="8"/>
  <c r="I2683" i="8"/>
  <c r="I2687" i="8"/>
  <c r="I2691" i="8"/>
  <c r="I2695" i="8"/>
  <c r="I2699" i="8"/>
  <c r="I2703" i="8"/>
  <c r="I2707" i="8"/>
  <c r="I2711" i="8"/>
  <c r="I2715" i="8"/>
  <c r="I2719" i="8"/>
  <c r="I2723" i="8"/>
  <c r="I2727" i="8"/>
  <c r="I2731" i="8"/>
  <c r="I2735" i="8"/>
  <c r="I2739" i="8"/>
  <c r="I2743" i="8"/>
  <c r="I2747" i="8"/>
  <c r="I2751" i="8"/>
  <c r="I2755" i="8"/>
  <c r="I2759" i="8"/>
  <c r="I2763" i="8"/>
  <c r="I2767" i="8"/>
  <c r="I2771" i="8"/>
  <c r="I2775" i="8"/>
  <c r="I2779" i="8"/>
  <c r="I2783" i="8"/>
  <c r="I2787" i="8"/>
  <c r="I2791" i="8"/>
  <c r="I2795" i="8"/>
  <c r="I2799" i="8"/>
  <c r="I2803" i="8"/>
  <c r="I2807" i="8"/>
  <c r="I2811" i="8"/>
  <c r="I2815" i="8"/>
  <c r="I2819" i="8"/>
  <c r="I2823" i="8"/>
  <c r="I2827" i="8"/>
  <c r="I2831" i="8"/>
  <c r="I2835" i="8"/>
  <c r="I2839" i="8"/>
  <c r="I2843" i="8"/>
  <c r="I2847" i="8"/>
  <c r="I2851" i="8"/>
  <c r="I2855" i="8"/>
  <c r="I2859" i="8"/>
  <c r="I2863" i="8"/>
  <c r="I2867" i="8"/>
  <c r="I2871" i="8"/>
  <c r="I2875" i="8"/>
  <c r="I2879" i="8"/>
  <c r="I2883" i="8"/>
  <c r="I2887" i="8"/>
  <c r="I2891" i="8"/>
  <c r="I2895" i="8"/>
  <c r="I2899" i="8"/>
  <c r="I2903" i="8"/>
  <c r="I2907" i="8"/>
  <c r="I2911" i="8"/>
  <c r="I2915" i="8"/>
  <c r="I2919" i="8"/>
  <c r="I2923" i="8"/>
  <c r="I2927" i="8"/>
  <c r="I2931" i="8"/>
  <c r="I2935" i="8"/>
  <c r="I2939" i="8"/>
  <c r="I2943" i="8"/>
  <c r="I2947" i="8"/>
  <c r="J1622" i="8"/>
  <c r="I1801" i="8"/>
  <c r="I1833" i="8"/>
  <c r="I1865" i="8"/>
  <c r="I1897" i="8"/>
  <c r="I1929" i="8"/>
  <c r="I1961" i="8"/>
  <c r="I1993" i="8"/>
  <c r="I2025" i="8"/>
  <c r="I2057" i="8"/>
  <c r="I2089" i="8"/>
  <c r="J2120" i="8"/>
  <c r="J2136" i="8"/>
  <c r="J2152" i="8"/>
  <c r="J2168" i="8"/>
  <c r="J2184" i="8"/>
  <c r="J2200" i="8"/>
  <c r="J2216" i="8"/>
  <c r="J2232" i="8"/>
  <c r="J2248" i="8"/>
  <c r="J2264" i="8"/>
  <c r="J2280" i="8"/>
  <c r="I2295" i="8"/>
  <c r="I2305" i="8"/>
  <c r="J2316" i="8"/>
  <c r="I2327" i="8"/>
  <c r="I2337" i="8"/>
  <c r="J2348" i="8"/>
  <c r="I2359" i="8"/>
  <c r="I2369" i="8"/>
  <c r="J2380" i="8"/>
  <c r="I2389" i="8"/>
  <c r="J2395" i="8"/>
  <c r="J2400" i="8"/>
  <c r="J2406" i="8"/>
  <c r="J2411" i="8"/>
  <c r="J2416" i="8"/>
  <c r="J2422" i="8"/>
  <c r="J2427" i="8"/>
  <c r="J2431" i="8"/>
  <c r="J2435" i="8"/>
  <c r="J2439" i="8"/>
  <c r="J2443" i="8"/>
  <c r="J2447" i="8"/>
  <c r="J2451" i="8"/>
  <c r="J2455" i="8"/>
  <c r="J2459" i="8"/>
  <c r="J2463" i="8"/>
  <c r="J2467" i="8"/>
  <c r="J2471" i="8"/>
  <c r="J2475" i="8"/>
  <c r="J2479" i="8"/>
  <c r="J2483" i="8"/>
  <c r="J2487" i="8"/>
  <c r="J2491" i="8"/>
  <c r="J2495" i="8"/>
  <c r="J2499" i="8"/>
  <c r="J2503" i="8"/>
  <c r="J2507" i="8"/>
  <c r="J2511" i="8"/>
  <c r="J2515" i="8"/>
  <c r="J2519" i="8"/>
  <c r="J2523" i="8"/>
  <c r="J2527" i="8"/>
  <c r="J2531" i="8"/>
  <c r="J2535" i="8"/>
  <c r="J2539" i="8"/>
  <c r="J2543" i="8"/>
  <c r="J2547" i="8"/>
  <c r="J2551" i="8"/>
  <c r="J2555" i="8"/>
  <c r="J2559" i="8"/>
  <c r="J2563" i="8"/>
  <c r="J2567" i="8"/>
  <c r="J2571" i="8"/>
  <c r="J2575" i="8"/>
  <c r="J2579" i="8"/>
  <c r="J2583" i="8"/>
  <c r="J2587" i="8"/>
  <c r="J2591" i="8"/>
  <c r="J2595" i="8"/>
  <c r="J2599" i="8"/>
  <c r="J2603" i="8"/>
  <c r="J2607" i="8"/>
  <c r="J2611" i="8"/>
  <c r="J2615" i="8"/>
  <c r="J2619" i="8"/>
  <c r="J2623" i="8"/>
  <c r="J2627" i="8"/>
  <c r="J2631" i="8"/>
  <c r="J2635" i="8"/>
  <c r="J2639" i="8"/>
  <c r="J2643" i="8"/>
  <c r="J2647" i="8"/>
  <c r="J2651" i="8"/>
  <c r="J2655" i="8"/>
  <c r="J2659" i="8"/>
  <c r="J2663" i="8"/>
  <c r="J2667" i="8"/>
  <c r="J2671" i="8"/>
  <c r="J2675" i="8"/>
  <c r="J2679" i="8"/>
  <c r="J2683" i="8"/>
  <c r="J2687" i="8"/>
  <c r="J2691" i="8"/>
  <c r="J2695" i="8"/>
  <c r="J2699" i="8"/>
  <c r="J2703" i="8"/>
  <c r="J2707" i="8"/>
  <c r="J2711" i="8"/>
  <c r="J2715" i="8"/>
  <c r="J2719" i="8"/>
  <c r="J2723" i="8"/>
  <c r="J2727" i="8"/>
  <c r="J2731" i="8"/>
  <c r="J2735" i="8"/>
  <c r="J2739" i="8"/>
  <c r="J2743" i="8"/>
  <c r="J2747" i="8"/>
  <c r="J2751" i="8"/>
  <c r="J2755" i="8"/>
  <c r="J2759" i="8"/>
  <c r="J2763" i="8"/>
  <c r="J2767" i="8"/>
  <c r="J2771" i="8"/>
  <c r="J2775" i="8"/>
  <c r="J2779" i="8"/>
  <c r="J2783" i="8"/>
  <c r="J2787" i="8"/>
  <c r="J2791" i="8"/>
  <c r="J2795" i="8"/>
  <c r="J2799" i="8"/>
  <c r="J2803" i="8"/>
  <c r="J2807" i="8"/>
  <c r="J2811" i="8"/>
  <c r="J2815" i="8"/>
  <c r="J2819" i="8"/>
  <c r="J2823" i="8"/>
  <c r="J2827" i="8"/>
  <c r="J2831" i="8"/>
  <c r="J2835" i="8"/>
  <c r="J2839" i="8"/>
  <c r="J2843" i="8"/>
  <c r="J2847" i="8"/>
  <c r="J2851" i="8"/>
  <c r="J2855" i="8"/>
  <c r="J2859" i="8"/>
  <c r="J2863" i="8"/>
  <c r="J2867" i="8"/>
  <c r="J2871" i="8"/>
  <c r="J2875" i="8"/>
  <c r="J2879" i="8"/>
  <c r="J2883" i="8"/>
  <c r="J2887" i="8"/>
  <c r="J2891" i="8"/>
  <c r="J2895" i="8"/>
  <c r="J2899" i="8"/>
  <c r="J2903" i="8"/>
  <c r="J2907" i="8"/>
  <c r="J2911" i="8"/>
  <c r="J2915" i="8"/>
  <c r="J2919" i="8"/>
  <c r="J2923" i="8"/>
  <c r="J2927" i="8"/>
  <c r="J2931" i="8"/>
  <c r="J2935" i="8"/>
  <c r="J1654" i="8"/>
  <c r="I1805" i="8"/>
  <c r="I1837" i="8"/>
  <c r="I1869" i="8"/>
  <c r="I1901" i="8"/>
  <c r="I1933" i="8"/>
  <c r="I1965" i="8"/>
  <c r="I1997" i="8"/>
  <c r="I2029" i="8"/>
  <c r="I2061" i="8"/>
  <c r="I2093" i="8"/>
  <c r="I2121" i="8"/>
  <c r="I2137" i="8"/>
  <c r="I2153" i="8"/>
  <c r="I2169" i="8"/>
  <c r="I2185" i="8"/>
  <c r="I2201" i="8"/>
  <c r="I2217" i="8"/>
  <c r="I2233" i="8"/>
  <c r="I2249" i="8"/>
  <c r="I2265" i="8"/>
  <c r="I2281" i="8"/>
  <c r="J2296" i="8"/>
  <c r="I2307" i="8"/>
  <c r="I2317" i="8"/>
  <c r="J2328" i="8"/>
  <c r="I2339" i="8"/>
  <c r="I2349" i="8"/>
  <c r="J2360" i="8"/>
  <c r="I2371" i="8"/>
  <c r="I2381" i="8"/>
  <c r="J2390" i="8"/>
  <c r="I2396" i="8"/>
  <c r="I2401" i="8"/>
  <c r="I2407" i="8"/>
  <c r="I2412" i="8"/>
  <c r="I2417" i="8"/>
  <c r="I2423" i="8"/>
  <c r="I2428" i="8"/>
  <c r="I2432" i="8"/>
  <c r="I2436" i="8"/>
  <c r="I2440" i="8"/>
  <c r="I2444" i="8"/>
  <c r="I2448" i="8"/>
  <c r="I2452" i="8"/>
  <c r="I2456" i="8"/>
  <c r="I2460" i="8"/>
  <c r="I2464" i="8"/>
  <c r="I2468" i="8"/>
  <c r="I2472" i="8"/>
  <c r="I2476" i="8"/>
  <c r="I2480" i="8"/>
  <c r="I2484" i="8"/>
  <c r="I2488" i="8"/>
  <c r="I2492" i="8"/>
  <c r="I2496" i="8"/>
  <c r="I2500" i="8"/>
  <c r="I2504" i="8"/>
  <c r="I2508" i="8"/>
  <c r="I2512" i="8"/>
  <c r="I2516" i="8"/>
  <c r="I2520" i="8"/>
  <c r="I2524" i="8"/>
  <c r="I2528" i="8"/>
  <c r="I2532" i="8"/>
  <c r="I2536" i="8"/>
  <c r="I2540" i="8"/>
  <c r="I2544" i="8"/>
  <c r="I2548" i="8"/>
  <c r="I2552" i="8"/>
  <c r="I2556" i="8"/>
  <c r="I2560" i="8"/>
  <c r="I2564" i="8"/>
  <c r="I2568" i="8"/>
  <c r="I2572" i="8"/>
  <c r="I2576" i="8"/>
  <c r="I2580" i="8"/>
  <c r="I2584" i="8"/>
  <c r="I2588" i="8"/>
  <c r="I2592" i="8"/>
  <c r="I2596" i="8"/>
  <c r="I2600" i="8"/>
  <c r="I2604" i="8"/>
  <c r="I2608" i="8"/>
  <c r="I2612" i="8"/>
  <c r="I2616" i="8"/>
  <c r="I2620" i="8"/>
  <c r="I2624" i="8"/>
  <c r="I2628" i="8"/>
  <c r="I2632" i="8"/>
  <c r="I2636" i="8"/>
  <c r="I2640" i="8"/>
  <c r="I2644" i="8"/>
  <c r="I2648" i="8"/>
  <c r="I2652" i="8"/>
  <c r="I2656" i="8"/>
  <c r="I2660" i="8"/>
  <c r="I2664" i="8"/>
  <c r="I2668" i="8"/>
  <c r="I2672" i="8"/>
  <c r="I2676" i="8"/>
  <c r="I2680" i="8"/>
  <c r="I2684" i="8"/>
  <c r="I2688" i="8"/>
  <c r="I2692" i="8"/>
  <c r="I2696" i="8"/>
  <c r="I2700" i="8"/>
  <c r="I2704" i="8"/>
  <c r="I2708" i="8"/>
  <c r="I2712" i="8"/>
  <c r="I2716" i="8"/>
  <c r="I2720" i="8"/>
  <c r="I2724" i="8"/>
  <c r="I2728" i="8"/>
  <c r="I2732" i="8"/>
  <c r="I2736" i="8"/>
  <c r="I2740" i="8"/>
  <c r="I2744" i="8"/>
  <c r="I2748" i="8"/>
  <c r="I2752" i="8"/>
  <c r="I2756" i="8"/>
  <c r="I2760" i="8"/>
  <c r="I2764" i="8"/>
  <c r="I2768" i="8"/>
  <c r="I2772" i="8"/>
  <c r="I2776" i="8"/>
  <c r="I2780" i="8"/>
  <c r="I2784" i="8"/>
  <c r="I2788" i="8"/>
  <c r="I2792" i="8"/>
  <c r="I2796" i="8"/>
  <c r="I2800" i="8"/>
  <c r="I2804" i="8"/>
  <c r="I2808" i="8"/>
  <c r="I2812" i="8"/>
  <c r="I2816" i="8"/>
  <c r="I2820" i="8"/>
  <c r="I2824" i="8"/>
  <c r="I2828" i="8"/>
  <c r="I2832" i="8"/>
  <c r="I2836" i="8"/>
  <c r="I2840" i="8"/>
  <c r="I2844" i="8"/>
  <c r="I2848" i="8"/>
  <c r="I2852" i="8"/>
  <c r="I2856" i="8"/>
  <c r="I2860" i="8"/>
  <c r="I2864" i="8"/>
  <c r="I2868" i="8"/>
  <c r="I2872" i="8"/>
  <c r="I2876" i="8"/>
  <c r="I2880" i="8"/>
  <c r="I2884" i="8"/>
  <c r="I2888" i="8"/>
  <c r="I2892" i="8"/>
  <c r="I2896" i="8"/>
  <c r="I2900" i="8"/>
  <c r="I2904" i="8"/>
  <c r="I2908" i="8"/>
  <c r="I2912" i="8"/>
  <c r="I2916" i="8"/>
  <c r="I2920" i="8"/>
  <c r="I2924" i="8"/>
  <c r="I2928" i="8"/>
  <c r="I2932" i="8"/>
  <c r="I2936" i="8"/>
  <c r="I2940" i="8"/>
  <c r="I2944" i="8"/>
  <c r="I2948" i="8"/>
  <c r="I2952" i="8"/>
  <c r="J1686" i="8"/>
  <c r="I1809" i="8"/>
  <c r="I1841" i="8"/>
  <c r="I1873" i="8"/>
  <c r="I1905" i="8"/>
  <c r="I1937" i="8"/>
  <c r="I1969" i="8"/>
  <c r="I2001" i="8"/>
  <c r="I2033" i="8"/>
  <c r="I2065" i="8"/>
  <c r="I2097" i="8"/>
  <c r="J2124" i="8"/>
  <c r="J2140" i="8"/>
  <c r="J2156" i="8"/>
  <c r="J2172" i="8"/>
  <c r="J2188" i="8"/>
  <c r="J2204" i="8"/>
  <c r="J2220" i="8"/>
  <c r="J2236" i="8"/>
  <c r="J2252" i="8"/>
  <c r="J2268" i="8"/>
  <c r="J2284" i="8"/>
  <c r="I2297" i="8"/>
  <c r="J2308" i="8"/>
  <c r="I2319" i="8"/>
  <c r="I2329" i="8"/>
  <c r="J2340" i="8"/>
  <c r="I2351" i="8"/>
  <c r="I2361" i="8"/>
  <c r="J2372" i="8"/>
  <c r="I2383" i="8"/>
  <c r="I2391" i="8"/>
  <c r="J2396" i="8"/>
  <c r="J2402" i="8"/>
  <c r="J2407" i="8"/>
  <c r="J2412" i="8"/>
  <c r="J2418" i="8"/>
  <c r="J2423" i="8"/>
  <c r="J2428" i="8"/>
  <c r="J2432" i="8"/>
  <c r="J2436" i="8"/>
  <c r="J2440" i="8"/>
  <c r="J2444" i="8"/>
  <c r="J2448" i="8"/>
  <c r="J2452" i="8"/>
  <c r="J2456" i="8"/>
  <c r="J2460" i="8"/>
  <c r="J2464" i="8"/>
  <c r="J2468" i="8"/>
  <c r="J2472" i="8"/>
  <c r="J2476" i="8"/>
  <c r="J2480" i="8"/>
  <c r="J2484" i="8"/>
  <c r="J2488" i="8"/>
  <c r="J2492" i="8"/>
  <c r="J2496" i="8"/>
  <c r="J2500" i="8"/>
  <c r="J2504" i="8"/>
  <c r="J2508" i="8"/>
  <c r="J2512" i="8"/>
  <c r="J2516" i="8"/>
  <c r="J2520" i="8"/>
  <c r="J2524" i="8"/>
  <c r="J2528" i="8"/>
  <c r="J2532" i="8"/>
  <c r="J2536" i="8"/>
  <c r="J2540" i="8"/>
  <c r="J2544" i="8"/>
  <c r="J2548" i="8"/>
  <c r="J2552" i="8"/>
  <c r="J2556" i="8"/>
  <c r="J2560" i="8"/>
  <c r="J2564" i="8"/>
  <c r="J2568" i="8"/>
  <c r="J2572" i="8"/>
  <c r="J2576" i="8"/>
  <c r="J2580" i="8"/>
  <c r="J2584" i="8"/>
  <c r="J2588" i="8"/>
  <c r="J2592" i="8"/>
  <c r="J2596" i="8"/>
  <c r="J2600" i="8"/>
  <c r="J2604" i="8"/>
  <c r="J2608" i="8"/>
  <c r="J2612" i="8"/>
  <c r="J2616" i="8"/>
  <c r="J2620" i="8"/>
  <c r="J2624" i="8"/>
  <c r="J2628" i="8"/>
  <c r="J2632" i="8"/>
  <c r="J2636" i="8"/>
  <c r="J2640" i="8"/>
  <c r="J2644" i="8"/>
  <c r="J2648" i="8"/>
  <c r="J2652" i="8"/>
  <c r="J2656" i="8"/>
  <c r="J2660" i="8"/>
  <c r="J2664" i="8"/>
  <c r="J2668" i="8"/>
  <c r="J2672" i="8"/>
  <c r="J2676" i="8"/>
  <c r="J2680" i="8"/>
  <c r="J2684" i="8"/>
  <c r="J2688" i="8"/>
  <c r="J2692" i="8"/>
  <c r="J2696" i="8"/>
  <c r="J2700" i="8"/>
  <c r="J2704" i="8"/>
  <c r="J2708" i="8"/>
  <c r="J2712" i="8"/>
  <c r="J2716" i="8"/>
  <c r="J2720" i="8"/>
  <c r="J2724" i="8"/>
  <c r="J2728" i="8"/>
  <c r="J2732" i="8"/>
  <c r="J2736" i="8"/>
  <c r="J2740" i="8"/>
  <c r="J2744" i="8"/>
  <c r="J2748" i="8"/>
  <c r="J2752" i="8"/>
  <c r="J2756" i="8"/>
  <c r="J2760" i="8"/>
  <c r="J2764" i="8"/>
  <c r="J2768" i="8"/>
  <c r="J2772" i="8"/>
  <c r="J2776" i="8"/>
  <c r="J2780" i="8"/>
  <c r="J2784" i="8"/>
  <c r="J2788" i="8"/>
  <c r="J2792" i="8"/>
  <c r="J2796" i="8"/>
  <c r="J2800" i="8"/>
  <c r="J2804" i="8"/>
  <c r="J2808" i="8"/>
  <c r="J2812" i="8"/>
  <c r="J2816" i="8"/>
  <c r="J2820" i="8"/>
  <c r="J2824" i="8"/>
  <c r="J2828" i="8"/>
  <c r="J2832" i="8"/>
  <c r="J2836" i="8"/>
  <c r="J2840" i="8"/>
  <c r="J2844" i="8"/>
  <c r="J2848" i="8"/>
  <c r="J2852" i="8"/>
  <c r="J2856" i="8"/>
  <c r="J2860" i="8"/>
  <c r="J2864" i="8"/>
  <c r="J2868" i="8"/>
  <c r="J2872" i="8"/>
  <c r="J2876" i="8"/>
  <c r="J2880" i="8"/>
  <c r="J2884" i="8"/>
  <c r="J2888" i="8"/>
  <c r="J2892" i="8"/>
  <c r="J2896" i="8"/>
  <c r="J2900" i="8"/>
  <c r="J2904" i="8"/>
  <c r="J2908" i="8"/>
  <c r="J2912" i="8"/>
  <c r="J2916" i="8"/>
  <c r="J2920" i="8"/>
  <c r="J1265" i="8"/>
  <c r="J1718" i="8"/>
  <c r="I1813" i="8"/>
  <c r="I1845" i="8"/>
  <c r="I1877" i="8"/>
  <c r="I1909" i="8"/>
  <c r="I1941" i="8"/>
  <c r="I1973" i="8"/>
  <c r="I2005" i="8"/>
  <c r="I2037" i="8"/>
  <c r="I2069" i="8"/>
  <c r="I2101" i="8"/>
  <c r="I2125" i="8"/>
  <c r="I2141" i="8"/>
  <c r="I2157" i="8"/>
  <c r="I2173" i="8"/>
  <c r="I2189" i="8"/>
  <c r="I2205" i="8"/>
  <c r="I2221" i="8"/>
  <c r="I2237" i="8"/>
  <c r="I2253" i="8"/>
  <c r="I2269" i="8"/>
  <c r="I2285" i="8"/>
  <c r="I2299" i="8"/>
  <c r="I2309" i="8"/>
  <c r="J2320" i="8"/>
  <c r="I2331" i="8"/>
  <c r="I2341" i="8"/>
  <c r="J2352" i="8"/>
  <c r="I2363" i="8"/>
  <c r="I2373" i="8"/>
  <c r="J2384" i="8"/>
  <c r="J2391" i="8"/>
  <c r="I2397" i="8"/>
  <c r="I2403" i="8"/>
  <c r="I2408" i="8"/>
  <c r="I2413" i="8"/>
  <c r="I2419" i="8"/>
  <c r="I2424" i="8"/>
  <c r="I2429" i="8"/>
  <c r="I2433" i="8"/>
  <c r="I2437" i="8"/>
  <c r="I2441" i="8"/>
  <c r="I2445" i="8"/>
  <c r="I2449" i="8"/>
  <c r="I2453" i="8"/>
  <c r="I2457" i="8"/>
  <c r="I2461" i="8"/>
  <c r="I2465" i="8"/>
  <c r="I2469" i="8"/>
  <c r="I2473" i="8"/>
  <c r="I2477" i="8"/>
  <c r="I2481" i="8"/>
  <c r="I2485" i="8"/>
  <c r="I2489" i="8"/>
  <c r="I2493" i="8"/>
  <c r="I2497" i="8"/>
  <c r="I2501" i="8"/>
  <c r="I2505" i="8"/>
  <c r="I2509" i="8"/>
  <c r="I2513" i="8"/>
  <c r="I2517" i="8"/>
  <c r="I2521" i="8"/>
  <c r="I2525" i="8"/>
  <c r="I2529" i="8"/>
  <c r="I2533" i="8"/>
  <c r="I2537" i="8"/>
  <c r="I2541" i="8"/>
  <c r="I2545" i="8"/>
  <c r="I2549" i="8"/>
  <c r="I2553" i="8"/>
  <c r="I2557" i="8"/>
  <c r="I2561" i="8"/>
  <c r="I2565" i="8"/>
  <c r="I2569" i="8"/>
  <c r="I2573" i="8"/>
  <c r="I2577" i="8"/>
  <c r="I2581" i="8"/>
  <c r="I2585" i="8"/>
  <c r="I2589" i="8"/>
  <c r="I2593" i="8"/>
  <c r="I2597" i="8"/>
  <c r="I2601" i="8"/>
  <c r="I2605" i="8"/>
  <c r="I2609" i="8"/>
  <c r="I2613" i="8"/>
  <c r="I2617" i="8"/>
  <c r="I2621" i="8"/>
  <c r="I2625" i="8"/>
  <c r="I2629" i="8"/>
  <c r="I2633" i="8"/>
  <c r="I2637" i="8"/>
  <c r="I2641" i="8"/>
  <c r="I2645" i="8"/>
  <c r="I2649" i="8"/>
  <c r="I2653" i="8"/>
  <c r="I2657" i="8"/>
  <c r="I2661" i="8"/>
  <c r="I2665" i="8"/>
  <c r="I2669" i="8"/>
  <c r="I2673" i="8"/>
  <c r="I2677" i="8"/>
  <c r="I2681" i="8"/>
  <c r="I2685" i="8"/>
  <c r="I2689" i="8"/>
  <c r="I2693" i="8"/>
  <c r="I2697" i="8"/>
  <c r="I2701" i="8"/>
  <c r="I2705" i="8"/>
  <c r="I2709" i="8"/>
  <c r="I2713" i="8"/>
  <c r="I2717" i="8"/>
  <c r="I2721" i="8"/>
  <c r="I2725" i="8"/>
  <c r="I2729" i="8"/>
  <c r="I2733" i="8"/>
  <c r="I2737" i="8"/>
  <c r="I2741" i="8"/>
  <c r="I2745" i="8"/>
  <c r="I2749" i="8"/>
  <c r="I2753" i="8"/>
  <c r="I2757" i="8"/>
  <c r="I2761" i="8"/>
  <c r="I2765" i="8"/>
  <c r="I2769" i="8"/>
  <c r="I2773" i="8"/>
  <c r="I2777" i="8"/>
  <c r="I2781" i="8"/>
  <c r="I2785" i="8"/>
  <c r="I2789" i="8"/>
  <c r="I2793" i="8"/>
  <c r="I2797" i="8"/>
  <c r="I2801" i="8"/>
  <c r="I2805" i="8"/>
  <c r="I2809" i="8"/>
  <c r="I2813" i="8"/>
  <c r="I2817" i="8"/>
  <c r="I2821" i="8"/>
  <c r="I2825" i="8"/>
  <c r="I2829" i="8"/>
  <c r="I2833" i="8"/>
  <c r="I2837" i="8"/>
  <c r="I2841" i="8"/>
  <c r="I2845" i="8"/>
  <c r="I2849" i="8"/>
  <c r="I2853" i="8"/>
  <c r="I2857" i="8"/>
  <c r="I2861" i="8"/>
  <c r="I2865" i="8"/>
  <c r="I2869" i="8"/>
  <c r="I2873" i="8"/>
  <c r="I2877" i="8"/>
  <c r="I2881" i="8"/>
  <c r="I2885" i="8"/>
  <c r="I2889" i="8"/>
  <c r="I2893" i="8"/>
  <c r="I2897" i="8"/>
  <c r="I2901" i="8"/>
  <c r="I2905" i="8"/>
  <c r="I2909" i="8"/>
  <c r="I1489" i="8"/>
  <c r="J1750" i="8"/>
  <c r="I1817" i="8"/>
  <c r="I1849" i="8"/>
  <c r="I1881" i="8"/>
  <c r="I1913" i="8"/>
  <c r="I1945" i="8"/>
  <c r="I1977" i="8"/>
  <c r="I2009" i="8"/>
  <c r="I2041" i="8"/>
  <c r="I2073" i="8"/>
  <c r="I2105" i="8"/>
  <c r="J2128" i="8"/>
  <c r="J2144" i="8"/>
  <c r="J2160" i="8"/>
  <c r="J2176" i="8"/>
  <c r="J2192" i="8"/>
  <c r="J2208" i="8"/>
  <c r="J2224" i="8"/>
  <c r="J2240" i="8"/>
  <c r="J2256" i="8"/>
  <c r="J2272" i="8"/>
  <c r="J2288" i="8"/>
  <c r="J2300" i="8"/>
  <c r="I2311" i="8"/>
  <c r="I2321" i="8"/>
  <c r="J2332" i="8"/>
  <c r="I2343" i="8"/>
  <c r="I2353" i="8"/>
  <c r="J2364" i="8"/>
  <c r="I2375" i="8"/>
  <c r="I2385" i="8"/>
  <c r="J2392" i="8"/>
  <c r="J2398" i="8"/>
  <c r="J2403" i="8"/>
  <c r="J2408" i="8"/>
  <c r="J2414" i="8"/>
  <c r="J2419" i="8"/>
  <c r="J2424" i="8"/>
  <c r="J2429" i="8"/>
  <c r="J2433" i="8"/>
  <c r="J2437" i="8"/>
  <c r="J2441" i="8"/>
  <c r="J2445" i="8"/>
  <c r="J2449" i="8"/>
  <c r="J2453" i="8"/>
  <c r="J2457" i="8"/>
  <c r="J2461" i="8"/>
  <c r="J2465" i="8"/>
  <c r="J2469" i="8"/>
  <c r="J2473" i="8"/>
  <c r="J2477" i="8"/>
  <c r="J2481" i="8"/>
  <c r="J2485" i="8"/>
  <c r="J2489" i="8"/>
  <c r="J2493" i="8"/>
  <c r="J2497" i="8"/>
  <c r="J2501" i="8"/>
  <c r="J2505" i="8"/>
  <c r="J2509" i="8"/>
  <c r="J2513" i="8"/>
  <c r="J2517" i="8"/>
  <c r="J2521" i="8"/>
  <c r="J2525" i="8"/>
  <c r="J2529" i="8"/>
  <c r="J2533" i="8"/>
  <c r="J2537" i="8"/>
  <c r="J2541" i="8"/>
  <c r="J2545" i="8"/>
  <c r="J2549" i="8"/>
  <c r="J2553" i="8"/>
  <c r="J2557" i="8"/>
  <c r="J2561" i="8"/>
  <c r="J2565" i="8"/>
  <c r="J2569" i="8"/>
  <c r="J2573" i="8"/>
  <c r="J2577" i="8"/>
  <c r="J2581" i="8"/>
  <c r="J2585" i="8"/>
  <c r="J2589" i="8"/>
  <c r="J2593" i="8"/>
  <c r="J2597" i="8"/>
  <c r="J2601" i="8"/>
  <c r="J2605" i="8"/>
  <c r="J2609" i="8"/>
  <c r="J2613" i="8"/>
  <c r="J2617" i="8"/>
  <c r="J2621" i="8"/>
  <c r="J2625" i="8"/>
  <c r="J2629" i="8"/>
  <c r="J2633" i="8"/>
  <c r="J2637" i="8"/>
  <c r="J2641" i="8"/>
  <c r="J2645" i="8"/>
  <c r="J2649" i="8"/>
  <c r="J2653" i="8"/>
  <c r="J2657" i="8"/>
  <c r="J2661" i="8"/>
  <c r="J2665" i="8"/>
  <c r="J2669" i="8"/>
  <c r="J2673" i="8"/>
  <c r="J2677" i="8"/>
  <c r="J2681" i="8"/>
  <c r="J2685" i="8"/>
  <c r="J2689" i="8"/>
  <c r="J2693" i="8"/>
  <c r="J2697" i="8"/>
  <c r="J2701" i="8"/>
  <c r="J2705" i="8"/>
  <c r="J2709" i="8"/>
  <c r="J2713" i="8"/>
  <c r="J2717" i="8"/>
  <c r="J2721" i="8"/>
  <c r="J2725" i="8"/>
  <c r="J2729" i="8"/>
  <c r="J2733" i="8"/>
  <c r="J2737" i="8"/>
  <c r="J2741" i="8"/>
  <c r="J2745" i="8"/>
  <c r="J2749" i="8"/>
  <c r="J2753" i="8"/>
  <c r="J2757" i="8"/>
  <c r="J2761" i="8"/>
  <c r="J2765" i="8"/>
  <c r="J2769" i="8"/>
  <c r="J2773" i="8"/>
  <c r="J2777" i="8"/>
  <c r="J2781" i="8"/>
  <c r="J2785" i="8"/>
  <c r="J2789" i="8"/>
  <c r="J2793" i="8"/>
  <c r="J2797" i="8"/>
  <c r="J2801" i="8"/>
  <c r="J2805" i="8"/>
  <c r="J2809" i="8"/>
  <c r="J2813" i="8"/>
  <c r="J2817" i="8"/>
  <c r="J2821" i="8"/>
  <c r="J2825" i="8"/>
  <c r="J2829" i="8"/>
  <c r="J2833" i="8"/>
  <c r="J2837" i="8"/>
  <c r="J2841" i="8"/>
  <c r="J2845" i="8"/>
  <c r="J2849" i="8"/>
  <c r="J2853" i="8"/>
  <c r="J2857" i="8"/>
  <c r="J2861" i="8"/>
  <c r="J2865" i="8"/>
  <c r="J2869" i="8"/>
  <c r="J2873" i="8"/>
  <c r="J2877" i="8"/>
  <c r="J2881" i="8"/>
  <c r="J2885" i="8"/>
  <c r="J2889" i="8"/>
  <c r="J2893" i="8"/>
  <c r="J2897" i="8"/>
  <c r="J2901" i="8"/>
  <c r="J2905" i="8"/>
  <c r="J2909" i="8"/>
  <c r="J2913" i="8"/>
  <c r="J2917" i="8"/>
  <c r="J2921" i="8"/>
  <c r="J2925" i="8"/>
  <c r="J2929" i="8"/>
  <c r="J2933" i="8"/>
  <c r="J2937" i="8"/>
  <c r="J2941" i="8"/>
  <c r="J2945" i="8"/>
  <c r="J2949" i="8"/>
  <c r="J1526" i="8"/>
  <c r="J1778" i="8"/>
  <c r="I1821" i="8"/>
  <c r="I1853" i="8"/>
  <c r="I1885" i="8"/>
  <c r="I1917" i="8"/>
  <c r="I1949" i="8"/>
  <c r="I1981" i="8"/>
  <c r="I2013" i="8"/>
  <c r="I2045" i="8"/>
  <c r="I2077" i="8"/>
  <c r="I2109" i="8"/>
  <c r="I2129" i="8"/>
  <c r="I2145" i="8"/>
  <c r="I2161" i="8"/>
  <c r="I2177" i="8"/>
  <c r="I2193" i="8"/>
  <c r="I2209" i="8"/>
  <c r="I2225" i="8"/>
  <c r="I2241" i="8"/>
  <c r="I2257" i="8"/>
  <c r="I2273" i="8"/>
  <c r="I2289" i="8"/>
  <c r="I2301" i="8"/>
  <c r="J2312" i="8"/>
  <c r="I2323" i="8"/>
  <c r="I2333" i="8"/>
  <c r="J2344" i="8"/>
  <c r="I2355" i="8"/>
  <c r="I2365" i="8"/>
  <c r="J2376" i="8"/>
  <c r="I2387" i="8"/>
  <c r="I2393" i="8"/>
  <c r="I2399" i="8"/>
  <c r="I2404" i="8"/>
  <c r="I2409" i="8"/>
  <c r="I2415" i="8"/>
  <c r="I2420" i="8"/>
  <c r="I2425" i="8"/>
  <c r="I2430" i="8"/>
  <c r="I2434" i="8"/>
  <c r="I2438" i="8"/>
  <c r="I2442" i="8"/>
  <c r="I2446" i="8"/>
  <c r="I2450" i="8"/>
  <c r="I2454" i="8"/>
  <c r="I2458" i="8"/>
  <c r="I2462" i="8"/>
  <c r="I2466" i="8"/>
  <c r="I2470" i="8"/>
  <c r="I2474" i="8"/>
  <c r="I2478" i="8"/>
  <c r="I2482" i="8"/>
  <c r="I2486" i="8"/>
  <c r="I2490" i="8"/>
  <c r="I2494" i="8"/>
  <c r="I2498" i="8"/>
  <c r="I2502" i="8"/>
  <c r="I2506" i="8"/>
  <c r="I2510" i="8"/>
  <c r="I2514" i="8"/>
  <c r="I2518" i="8"/>
  <c r="I2522" i="8"/>
  <c r="I2526" i="8"/>
  <c r="I2530" i="8"/>
  <c r="I2534" i="8"/>
  <c r="I2538" i="8"/>
  <c r="I2542" i="8"/>
  <c r="I2546" i="8"/>
  <c r="I2550" i="8"/>
  <c r="I2554" i="8"/>
  <c r="I2558" i="8"/>
  <c r="I2562" i="8"/>
  <c r="I2566" i="8"/>
  <c r="I2570" i="8"/>
  <c r="I2574" i="8"/>
  <c r="I2578" i="8"/>
  <c r="I2582" i="8"/>
  <c r="I2586" i="8"/>
  <c r="I2590" i="8"/>
  <c r="I2594" i="8"/>
  <c r="I2598" i="8"/>
  <c r="I2602" i="8"/>
  <c r="I2606" i="8"/>
  <c r="I2610" i="8"/>
  <c r="I2614" i="8"/>
  <c r="I2618" i="8"/>
  <c r="I2622" i="8"/>
  <c r="I2626" i="8"/>
  <c r="I2630" i="8"/>
  <c r="I2634" i="8"/>
  <c r="I2638" i="8"/>
  <c r="I2642" i="8"/>
  <c r="I2646" i="8"/>
  <c r="I2650" i="8"/>
  <c r="I2654" i="8"/>
  <c r="I2658" i="8"/>
  <c r="I2662" i="8"/>
  <c r="I2666" i="8"/>
  <c r="I2670" i="8"/>
  <c r="I2674" i="8"/>
  <c r="I2678" i="8"/>
  <c r="I2682" i="8"/>
  <c r="I2686" i="8"/>
  <c r="I2690" i="8"/>
  <c r="I2694" i="8"/>
  <c r="I2698" i="8"/>
  <c r="I2702" i="8"/>
  <c r="I2706" i="8"/>
  <c r="I2710" i="8"/>
  <c r="I2714" i="8"/>
  <c r="I2718" i="8"/>
  <c r="I2722" i="8"/>
  <c r="I2726" i="8"/>
  <c r="I2730" i="8"/>
  <c r="I2734" i="8"/>
  <c r="I2738" i="8"/>
  <c r="I2742" i="8"/>
  <c r="I2746" i="8"/>
  <c r="I2750" i="8"/>
  <c r="I2754" i="8"/>
  <c r="I2758" i="8"/>
  <c r="I2762" i="8"/>
  <c r="I2766" i="8"/>
  <c r="I2770" i="8"/>
  <c r="I2774" i="8"/>
  <c r="I2778" i="8"/>
  <c r="I2782" i="8"/>
  <c r="I2786" i="8"/>
  <c r="I2790" i="8"/>
  <c r="I2794" i="8"/>
  <c r="I2798" i="8"/>
  <c r="I2802" i="8"/>
  <c r="I2806" i="8"/>
  <c r="I2810" i="8"/>
  <c r="I2814" i="8"/>
  <c r="I2818" i="8"/>
  <c r="I2822" i="8"/>
  <c r="I2826" i="8"/>
  <c r="I2830" i="8"/>
  <c r="I2834" i="8"/>
  <c r="I1889" i="8"/>
  <c r="J2132" i="8"/>
  <c r="J2260" i="8"/>
  <c r="J2356" i="8"/>
  <c r="J2415" i="8"/>
  <c r="J2450" i="8"/>
  <c r="J2482" i="8"/>
  <c r="J2514" i="8"/>
  <c r="J2546" i="8"/>
  <c r="J2578" i="8"/>
  <c r="J2610" i="8"/>
  <c r="J2642" i="8"/>
  <c r="J2674" i="8"/>
  <c r="J2706" i="8"/>
  <c r="J2738" i="8"/>
  <c r="J2770" i="8"/>
  <c r="J2802" i="8"/>
  <c r="J2834" i="8"/>
  <c r="J2850" i="8"/>
  <c r="J2866" i="8"/>
  <c r="J2882" i="8"/>
  <c r="J2898" i="8"/>
  <c r="I2914" i="8"/>
  <c r="J2924" i="8"/>
  <c r="J2932" i="8"/>
  <c r="J2939" i="8"/>
  <c r="I2946" i="8"/>
  <c r="J2951" i="8"/>
  <c r="I2956" i="8"/>
  <c r="I2960" i="8"/>
  <c r="I2964" i="8"/>
  <c r="I2968" i="8"/>
  <c r="I2972" i="8"/>
  <c r="I2976" i="8"/>
  <c r="I2974" i="8"/>
  <c r="J2910" i="8"/>
  <c r="I2971" i="8"/>
  <c r="I2345" i="8"/>
  <c r="J2542" i="8"/>
  <c r="J2734" i="8"/>
  <c r="I2882" i="8"/>
  <c r="I2945" i="8"/>
  <c r="J2975" i="8"/>
  <c r="I1921" i="8"/>
  <c r="J2148" i="8"/>
  <c r="J2276" i="8"/>
  <c r="I2367" i="8"/>
  <c r="J2420" i="8"/>
  <c r="J2454" i="8"/>
  <c r="J2486" i="8"/>
  <c r="J2518" i="8"/>
  <c r="J2550" i="8"/>
  <c r="J2582" i="8"/>
  <c r="J2614" i="8"/>
  <c r="J2646" i="8"/>
  <c r="J2678" i="8"/>
  <c r="J2710" i="8"/>
  <c r="J2742" i="8"/>
  <c r="J2774" i="8"/>
  <c r="J2806" i="8"/>
  <c r="I2838" i="8"/>
  <c r="I2854" i="8"/>
  <c r="I2870" i="8"/>
  <c r="I2886" i="8"/>
  <c r="I2902" i="8"/>
  <c r="J2914" i="8"/>
  <c r="I2925" i="8"/>
  <c r="I2933" i="8"/>
  <c r="J2940" i="8"/>
  <c r="J2946" i="8"/>
  <c r="J2952" i="8"/>
  <c r="J2956" i="8"/>
  <c r="J2960" i="8"/>
  <c r="J2964" i="8"/>
  <c r="J2968" i="8"/>
  <c r="J2972" i="8"/>
  <c r="J2976" i="8"/>
  <c r="J2974" i="8"/>
  <c r="J2944" i="8"/>
  <c r="I2967" i="8"/>
  <c r="J2446" i="8"/>
  <c r="J2670" i="8"/>
  <c r="I2850" i="8"/>
  <c r="J2938" i="8"/>
  <c r="J2967" i="8"/>
  <c r="I1953" i="8"/>
  <c r="J2164" i="8"/>
  <c r="J2292" i="8"/>
  <c r="I2377" i="8"/>
  <c r="J2426" i="8"/>
  <c r="J2458" i="8"/>
  <c r="J2490" i="8"/>
  <c r="J2522" i="8"/>
  <c r="J2554" i="8"/>
  <c r="J2586" i="8"/>
  <c r="J2618" i="8"/>
  <c r="J2650" i="8"/>
  <c r="J2682" i="8"/>
  <c r="J2714" i="8"/>
  <c r="J2746" i="8"/>
  <c r="J2778" i="8"/>
  <c r="J2810" i="8"/>
  <c r="J2838" i="8"/>
  <c r="J2854" i="8"/>
  <c r="J2870" i="8"/>
  <c r="J2886" i="8"/>
  <c r="J2902" i="8"/>
  <c r="I2917" i="8"/>
  <c r="I2926" i="8"/>
  <c r="I2934" i="8"/>
  <c r="I2941" i="8"/>
  <c r="J2947" i="8"/>
  <c r="I2953" i="8"/>
  <c r="I2957" i="8"/>
  <c r="I2961" i="8"/>
  <c r="I2965" i="8"/>
  <c r="I2969" i="8"/>
  <c r="I2973" i="8"/>
  <c r="I2977" i="8"/>
  <c r="J2" i="8"/>
  <c r="I2922" i="8"/>
  <c r="I2963" i="8"/>
  <c r="I1857" i="8"/>
  <c r="J2638" i="8"/>
  <c r="J2830" i="8"/>
  <c r="J2930" i="8"/>
  <c r="J2963" i="8"/>
  <c r="I1985" i="8"/>
  <c r="J2180" i="8"/>
  <c r="I2303" i="8"/>
  <c r="J2387" i="8"/>
  <c r="J2430" i="8"/>
  <c r="J2462" i="8"/>
  <c r="J2494" i="8"/>
  <c r="J2526" i="8"/>
  <c r="J2558" i="8"/>
  <c r="J2590" i="8"/>
  <c r="J2622" i="8"/>
  <c r="J2654" i="8"/>
  <c r="J2686" i="8"/>
  <c r="J2718" i="8"/>
  <c r="J2750" i="8"/>
  <c r="J2782" i="8"/>
  <c r="J2814" i="8"/>
  <c r="I2842" i="8"/>
  <c r="I2858" i="8"/>
  <c r="I2874" i="8"/>
  <c r="I2890" i="8"/>
  <c r="I2906" i="8"/>
  <c r="I2918" i="8"/>
  <c r="J2926" i="8"/>
  <c r="J2934" i="8"/>
  <c r="I2942" i="8"/>
  <c r="J2948" i="8"/>
  <c r="J2953" i="8"/>
  <c r="J2957" i="8"/>
  <c r="J2961" i="8"/>
  <c r="J2965" i="8"/>
  <c r="J2969" i="8"/>
  <c r="J2973" i="8"/>
  <c r="J2977" i="8"/>
  <c r="I2970" i="8"/>
  <c r="J2894" i="8"/>
  <c r="I2975" i="8"/>
  <c r="J2244" i="8"/>
  <c r="J2510" i="8"/>
  <c r="J2702" i="8"/>
  <c r="I2866" i="8"/>
  <c r="I2951" i="8"/>
  <c r="J2971" i="8"/>
  <c r="J1558" i="8"/>
  <c r="I2017" i="8"/>
  <c r="J2196" i="8"/>
  <c r="I2313" i="8"/>
  <c r="J2394" i="8"/>
  <c r="J2434" i="8"/>
  <c r="J2466" i="8"/>
  <c r="J2498" i="8"/>
  <c r="J2530" i="8"/>
  <c r="J2562" i="8"/>
  <c r="J2594" i="8"/>
  <c r="J2626" i="8"/>
  <c r="J2658" i="8"/>
  <c r="J2690" i="8"/>
  <c r="J2722" i="8"/>
  <c r="J2754" i="8"/>
  <c r="J2786" i="8"/>
  <c r="J2818" i="8"/>
  <c r="J2842" i="8"/>
  <c r="J2858" i="8"/>
  <c r="J2874" i="8"/>
  <c r="J2890" i="8"/>
  <c r="J2906" i="8"/>
  <c r="J2918" i="8"/>
  <c r="J2928" i="8"/>
  <c r="J2936" i="8"/>
  <c r="J2942" i="8"/>
  <c r="I2949" i="8"/>
  <c r="I2954" i="8"/>
  <c r="I2958" i="8"/>
  <c r="I2962" i="8"/>
  <c r="I2966" i="8"/>
  <c r="I2" i="8"/>
  <c r="J2950" i="8"/>
  <c r="I2113" i="8"/>
  <c r="J2574" i="8"/>
  <c r="J2766" i="8"/>
  <c r="I2898" i="8"/>
  <c r="J2955" i="8"/>
  <c r="J1791" i="8"/>
  <c r="I2049" i="8"/>
  <c r="J2212" i="8"/>
  <c r="J2324" i="8"/>
  <c r="J2399" i="8"/>
  <c r="J2438" i="8"/>
  <c r="J2470" i="8"/>
  <c r="J2502" i="8"/>
  <c r="J2534" i="8"/>
  <c r="J2566" i="8"/>
  <c r="J2598" i="8"/>
  <c r="J2630" i="8"/>
  <c r="J2662" i="8"/>
  <c r="J2694" i="8"/>
  <c r="J2726" i="8"/>
  <c r="J2758" i="8"/>
  <c r="J2790" i="8"/>
  <c r="J2822" i="8"/>
  <c r="I2846" i="8"/>
  <c r="I2862" i="8"/>
  <c r="I2878" i="8"/>
  <c r="I2894" i="8"/>
  <c r="I2910" i="8"/>
  <c r="I2921" i="8"/>
  <c r="I2929" i="8"/>
  <c r="I2937" i="8"/>
  <c r="J2943" i="8"/>
  <c r="I2950" i="8"/>
  <c r="J2954" i="8"/>
  <c r="J2958" i="8"/>
  <c r="J2962" i="8"/>
  <c r="J2966" i="8"/>
  <c r="J2970" i="8"/>
  <c r="I2930" i="8"/>
  <c r="I2959" i="8"/>
  <c r="J2410" i="8"/>
  <c r="J2606" i="8"/>
  <c r="J2798" i="8"/>
  <c r="J2922" i="8"/>
  <c r="J2959" i="8"/>
  <c r="I1825" i="8"/>
  <c r="I2081" i="8"/>
  <c r="J2228" i="8"/>
  <c r="I2335" i="8"/>
  <c r="J2404" i="8"/>
  <c r="J2442" i="8"/>
  <c r="J2474" i="8"/>
  <c r="J2506" i="8"/>
  <c r="J2538" i="8"/>
  <c r="J2570" i="8"/>
  <c r="J2602" i="8"/>
  <c r="J2634" i="8"/>
  <c r="J2666" i="8"/>
  <c r="J2698" i="8"/>
  <c r="J2730" i="8"/>
  <c r="J2762" i="8"/>
  <c r="J2794" i="8"/>
  <c r="J2826" i="8"/>
  <c r="J2846" i="8"/>
  <c r="J2862" i="8"/>
  <c r="J2878" i="8"/>
  <c r="I2938" i="8"/>
  <c r="I2955" i="8"/>
  <c r="J2478" i="8"/>
  <c r="I2913" i="8"/>
  <c r="K116" i="8" l="1"/>
  <c r="L116" i="8"/>
  <c r="K84" i="8"/>
  <c r="L84" i="8"/>
  <c r="K52" i="8"/>
  <c r="L52" i="8"/>
  <c r="K20" i="8"/>
  <c r="L20" i="8"/>
  <c r="K3021" i="8"/>
  <c r="L3021" i="8"/>
  <c r="K2894" i="8"/>
  <c r="L2894" i="8"/>
  <c r="K2941" i="8"/>
  <c r="L2941" i="8"/>
  <c r="K2870" i="8"/>
  <c r="L2870" i="8"/>
  <c r="K2964" i="8"/>
  <c r="L2964" i="8"/>
  <c r="K2798" i="8"/>
  <c r="L2798" i="8"/>
  <c r="K2670" i="8"/>
  <c r="L2670" i="8"/>
  <c r="K2574" i="8"/>
  <c r="L2574" i="8"/>
  <c r="K2478" i="8"/>
  <c r="L2478" i="8"/>
  <c r="K1853" i="8"/>
  <c r="L1853" i="8"/>
  <c r="K2869" i="8"/>
  <c r="L2869" i="8"/>
  <c r="K2773" i="8"/>
  <c r="L2773" i="8"/>
  <c r="K2677" i="8"/>
  <c r="L2677" i="8"/>
  <c r="K2581" i="8"/>
  <c r="L2581" i="8"/>
  <c r="K2485" i="8"/>
  <c r="L2485" i="8"/>
  <c r="K2419" i="8"/>
  <c r="L2419" i="8"/>
  <c r="K2141" i="8"/>
  <c r="L2141" i="8"/>
  <c r="K2920" i="8"/>
  <c r="L2920" i="8"/>
  <c r="K2824" i="8"/>
  <c r="L2824" i="8"/>
  <c r="K2728" i="8"/>
  <c r="L2728" i="8"/>
  <c r="K2632" i="8"/>
  <c r="L2632" i="8"/>
  <c r="K2568" i="8"/>
  <c r="L2568" i="8"/>
  <c r="K2472" i="8"/>
  <c r="L2472" i="8"/>
  <c r="K2915" i="8"/>
  <c r="L2915" i="8"/>
  <c r="K2819" i="8"/>
  <c r="L2819" i="8"/>
  <c r="K2723" i="8"/>
  <c r="L2723" i="8"/>
  <c r="K2627" i="8"/>
  <c r="L2627" i="8"/>
  <c r="K2531" i="8"/>
  <c r="L2531" i="8"/>
  <c r="K2435" i="8"/>
  <c r="L2435" i="8"/>
  <c r="K2197" i="8"/>
  <c r="L2197" i="8"/>
  <c r="K2352" i="8"/>
  <c r="L2352" i="8"/>
  <c r="L2256" i="8"/>
  <c r="K2256" i="8"/>
  <c r="K2128" i="8"/>
  <c r="L2128" i="8"/>
  <c r="K2032" i="8"/>
  <c r="L2032" i="8"/>
  <c r="K1936" i="8"/>
  <c r="L1936" i="8"/>
  <c r="K1840" i="8"/>
  <c r="L1840" i="8"/>
  <c r="K2259" i="8"/>
  <c r="L2259" i="8"/>
  <c r="K2163" i="8"/>
  <c r="L2163" i="8"/>
  <c r="K2067" i="8"/>
  <c r="L2067" i="8"/>
  <c r="K1971" i="8"/>
  <c r="L1971" i="8"/>
  <c r="K1907" i="8"/>
  <c r="L1907" i="8"/>
  <c r="K1811" i="8"/>
  <c r="L1811" i="8"/>
  <c r="K2362" i="8"/>
  <c r="L2362" i="8"/>
  <c r="K2266" i="8"/>
  <c r="L2266" i="8"/>
  <c r="L2170" i="8"/>
  <c r="K2170" i="8"/>
  <c r="K2042" i="8"/>
  <c r="L2042" i="8"/>
  <c r="K1978" i="8"/>
  <c r="L1978" i="8"/>
  <c r="K1882" i="8"/>
  <c r="L1882" i="8"/>
  <c r="K1738" i="8"/>
  <c r="L1738" i="8"/>
  <c r="K1642" i="8"/>
  <c r="L1642" i="8"/>
  <c r="K1546" i="8"/>
  <c r="L1546" i="8"/>
  <c r="K959" i="8"/>
  <c r="L959" i="8"/>
  <c r="K1761" i="8"/>
  <c r="L1761" i="8"/>
  <c r="K1665" i="8"/>
  <c r="L1665" i="8"/>
  <c r="K1601" i="8"/>
  <c r="L1601" i="8"/>
  <c r="K1760" i="8"/>
  <c r="L1760" i="8"/>
  <c r="K1664" i="8"/>
  <c r="L1664" i="8"/>
  <c r="K1568" i="8"/>
  <c r="L1568" i="8"/>
  <c r="K1707" i="8"/>
  <c r="L1707" i="8"/>
  <c r="K1611" i="8"/>
  <c r="L1611" i="8"/>
  <c r="K1515" i="8"/>
  <c r="L1515" i="8"/>
  <c r="K1449" i="8"/>
  <c r="L1449" i="8"/>
  <c r="K1353" i="8"/>
  <c r="L1353" i="8"/>
  <c r="K1257" i="8"/>
  <c r="L1257" i="8"/>
  <c r="K568" i="8"/>
  <c r="L568" i="8"/>
  <c r="K1384" i="8"/>
  <c r="L1384" i="8"/>
  <c r="K1256" i="8"/>
  <c r="L1256" i="8"/>
  <c r="K1443" i="8"/>
  <c r="L1443" i="8"/>
  <c r="K1347" i="8"/>
  <c r="L1347" i="8"/>
  <c r="K1251" i="8"/>
  <c r="L1251" i="8"/>
  <c r="L1038" i="8"/>
  <c r="K1038" i="8"/>
  <c r="K1422" i="8"/>
  <c r="L1422" i="8"/>
  <c r="K1326" i="8"/>
  <c r="L1326" i="8"/>
  <c r="K1181" i="8"/>
  <c r="L1181" i="8"/>
  <c r="K1085" i="8"/>
  <c r="L1085" i="8"/>
  <c r="K874" i="8"/>
  <c r="L874" i="8"/>
  <c r="K1180" i="8"/>
  <c r="L1180" i="8"/>
  <c r="L1052" i="8"/>
  <c r="K1052" i="8"/>
  <c r="K934" i="8"/>
  <c r="L934" i="8"/>
  <c r="K595" i="8"/>
  <c r="L595" i="8"/>
  <c r="K1135" i="8"/>
  <c r="L1135" i="8"/>
  <c r="L1071" i="8"/>
  <c r="K1071" i="8"/>
  <c r="L962" i="8"/>
  <c r="K962" i="8"/>
  <c r="K882" i="8"/>
  <c r="L882" i="8"/>
  <c r="K883" i="8"/>
  <c r="L883" i="8"/>
  <c r="K711" i="8"/>
  <c r="L711" i="8"/>
  <c r="K768" i="8"/>
  <c r="L768" i="8"/>
  <c r="K961" i="8"/>
  <c r="L961" i="8"/>
  <c r="K849" i="8"/>
  <c r="L849" i="8"/>
  <c r="K575" i="8"/>
  <c r="L575" i="8"/>
  <c r="K884" i="8"/>
  <c r="L884" i="8"/>
  <c r="K715" i="8"/>
  <c r="L715" i="8"/>
  <c r="K513" i="8"/>
  <c r="L513" i="8"/>
  <c r="K750" i="8"/>
  <c r="L750" i="8"/>
  <c r="K654" i="8"/>
  <c r="L654" i="8"/>
  <c r="K590" i="8"/>
  <c r="L590" i="8"/>
  <c r="K793" i="8"/>
  <c r="L793" i="8"/>
  <c r="K697" i="8"/>
  <c r="L697" i="8"/>
  <c r="K601" i="8"/>
  <c r="L601" i="8"/>
  <c r="K515" i="8"/>
  <c r="L515" i="8"/>
  <c r="K387" i="8"/>
  <c r="L387" i="8"/>
  <c r="K291" i="8"/>
  <c r="L291" i="8"/>
  <c r="K526" i="8"/>
  <c r="L526" i="8"/>
  <c r="K430" i="8"/>
  <c r="L430" i="8"/>
  <c r="K334" i="8"/>
  <c r="L334" i="8"/>
  <c r="K19" i="8"/>
  <c r="L19" i="8"/>
  <c r="K417" i="8"/>
  <c r="L417" i="8"/>
  <c r="K321" i="8"/>
  <c r="L321" i="8"/>
  <c r="L111" i="8"/>
  <c r="K111" i="8"/>
  <c r="K190" i="8"/>
  <c r="L190" i="8"/>
  <c r="K452" i="8"/>
  <c r="L452" i="8"/>
  <c r="K356" i="8"/>
  <c r="L356" i="8"/>
  <c r="K292" i="8"/>
  <c r="L292" i="8"/>
  <c r="K3002" i="8"/>
  <c r="L3002" i="8"/>
  <c r="K197" i="8"/>
  <c r="L197" i="8"/>
  <c r="K146" i="8"/>
  <c r="L146" i="8"/>
  <c r="K50" i="8"/>
  <c r="L50" i="8"/>
  <c r="K129" i="8"/>
  <c r="L129" i="8"/>
  <c r="K33" i="8"/>
  <c r="L33" i="8"/>
  <c r="K235" i="8"/>
  <c r="L235" i="8"/>
  <c r="K203" i="8"/>
  <c r="L203" i="8"/>
  <c r="K152" i="8"/>
  <c r="L152" i="8"/>
  <c r="K2949" i="8"/>
  <c r="L2949" i="8"/>
  <c r="K2313" i="8"/>
  <c r="L2313" i="8"/>
  <c r="K2918" i="8"/>
  <c r="L2918" i="8"/>
  <c r="K2960" i="8"/>
  <c r="L2960" i="8"/>
  <c r="K2762" i="8"/>
  <c r="L2762" i="8"/>
  <c r="K2666" i="8"/>
  <c r="L2666" i="8"/>
  <c r="K2570" i="8"/>
  <c r="L2570" i="8"/>
  <c r="K2474" i="8"/>
  <c r="L2474" i="8"/>
  <c r="K2225" i="8"/>
  <c r="L2225" i="8"/>
  <c r="K2353" i="8"/>
  <c r="L2353" i="8"/>
  <c r="K1881" i="8"/>
  <c r="L1881" i="8"/>
  <c r="K2833" i="8"/>
  <c r="L2833" i="8"/>
  <c r="K2737" i="8"/>
  <c r="L2737" i="8"/>
  <c r="K2641" i="8"/>
  <c r="L2641" i="8"/>
  <c r="K2545" i="8"/>
  <c r="L2545" i="8"/>
  <c r="K2449" i="8"/>
  <c r="L2449" i="8"/>
  <c r="K2253" i="8"/>
  <c r="L2253" i="8"/>
  <c r="K2297" i="8"/>
  <c r="L2297" i="8"/>
  <c r="K2948" i="8"/>
  <c r="L2948" i="8"/>
  <c r="K2884" i="8"/>
  <c r="L2884" i="8"/>
  <c r="K2788" i="8"/>
  <c r="L2788" i="8"/>
  <c r="K2692" i="8"/>
  <c r="L2692" i="8"/>
  <c r="L2564" i="8"/>
  <c r="K2564" i="8"/>
  <c r="L2500" i="8"/>
  <c r="K2500" i="8"/>
  <c r="L2436" i="8"/>
  <c r="K2436" i="8"/>
  <c r="K2201" i="8"/>
  <c r="L2201" i="8"/>
  <c r="K2911" i="8"/>
  <c r="L2911" i="8"/>
  <c r="K2815" i="8"/>
  <c r="L2815" i="8"/>
  <c r="K2719" i="8"/>
  <c r="L2719" i="8"/>
  <c r="K2559" i="8"/>
  <c r="L2559" i="8"/>
  <c r="K2527" i="8"/>
  <c r="L2527" i="8"/>
  <c r="K2431" i="8"/>
  <c r="L2431" i="8"/>
  <c r="K2181" i="8"/>
  <c r="L2181" i="8"/>
  <c r="K1796" i="8"/>
  <c r="L1796" i="8"/>
  <c r="K2348" i="8"/>
  <c r="L2348" i="8"/>
  <c r="K2252" i="8"/>
  <c r="L2252" i="8"/>
  <c r="L2156" i="8"/>
  <c r="K2156" i="8"/>
  <c r="K2060" i="8"/>
  <c r="L2060" i="8"/>
  <c r="K1964" i="8"/>
  <c r="L1964" i="8"/>
  <c r="K1868" i="8"/>
  <c r="L1868" i="8"/>
  <c r="K2287" i="8"/>
  <c r="L2287" i="8"/>
  <c r="K2191" i="8"/>
  <c r="L2191" i="8"/>
  <c r="K2095" i="8"/>
  <c r="L2095" i="8"/>
  <c r="K1999" i="8"/>
  <c r="L1999" i="8"/>
  <c r="L1903" i="8"/>
  <c r="K1903" i="8"/>
  <c r="L1807" i="8"/>
  <c r="K1807" i="8"/>
  <c r="K2422" i="8"/>
  <c r="L2422" i="8"/>
  <c r="K2390" i="8"/>
  <c r="L2390" i="8"/>
  <c r="K2326" i="8"/>
  <c r="L2326" i="8"/>
  <c r="L2230" i="8"/>
  <c r="K2230" i="8"/>
  <c r="K2166" i="8"/>
  <c r="L2166" i="8"/>
  <c r="K2102" i="8"/>
  <c r="L2102" i="8"/>
  <c r="K2038" i="8"/>
  <c r="L2038" i="8"/>
  <c r="K1974" i="8"/>
  <c r="L1974" i="8"/>
  <c r="K1910" i="8"/>
  <c r="L1910" i="8"/>
  <c r="K1846" i="8"/>
  <c r="L1846" i="8"/>
  <c r="K1702" i="8"/>
  <c r="L1702" i="8"/>
  <c r="K1606" i="8"/>
  <c r="L1606" i="8"/>
  <c r="L1510" i="8"/>
  <c r="K1510" i="8"/>
  <c r="L1757" i="8"/>
  <c r="K1757" i="8"/>
  <c r="K1629" i="8"/>
  <c r="L1629" i="8"/>
  <c r="K1533" i="8"/>
  <c r="L1533" i="8"/>
  <c r="K1756" i="8"/>
  <c r="L1756" i="8"/>
  <c r="K1660" i="8"/>
  <c r="L1660" i="8"/>
  <c r="K1564" i="8"/>
  <c r="L1564" i="8"/>
  <c r="K1735" i="8"/>
  <c r="L1735" i="8"/>
  <c r="K1639" i="8"/>
  <c r="L1639" i="8"/>
  <c r="K1543" i="8"/>
  <c r="L1543" i="8"/>
  <c r="K1477" i="8"/>
  <c r="L1477" i="8"/>
  <c r="K1349" i="8"/>
  <c r="L1349" i="8"/>
  <c r="K1285" i="8"/>
  <c r="L1285" i="8"/>
  <c r="K1476" i="8"/>
  <c r="L1476" i="8"/>
  <c r="K1380" i="8"/>
  <c r="L1380" i="8"/>
  <c r="K1284" i="8"/>
  <c r="L1284" i="8"/>
  <c r="L1471" i="8"/>
  <c r="K1471" i="8"/>
  <c r="K1375" i="8"/>
  <c r="L1375" i="8"/>
  <c r="K1279" i="8"/>
  <c r="L1279" i="8"/>
  <c r="K1150" i="8"/>
  <c r="L1150" i="8"/>
  <c r="K1450" i="8"/>
  <c r="L1450" i="8"/>
  <c r="K1354" i="8"/>
  <c r="L1354" i="8"/>
  <c r="K1258" i="8"/>
  <c r="L1258" i="8"/>
  <c r="K1177" i="8"/>
  <c r="L1177" i="8"/>
  <c r="K1081" i="8"/>
  <c r="L1081" i="8"/>
  <c r="K982" i="8"/>
  <c r="L982" i="8"/>
  <c r="K858" i="8"/>
  <c r="L858" i="8"/>
  <c r="K1176" i="8"/>
  <c r="L1176" i="8"/>
  <c r="L1080" i="8"/>
  <c r="K1080" i="8"/>
  <c r="K870" i="8"/>
  <c r="L870" i="8"/>
  <c r="K1163" i="8"/>
  <c r="L1163" i="8"/>
  <c r="K1067" i="8"/>
  <c r="L1067" i="8"/>
  <c r="K866" i="8"/>
  <c r="L866" i="8"/>
  <c r="K911" i="8"/>
  <c r="L911" i="8"/>
  <c r="K644" i="8"/>
  <c r="L644" i="8"/>
  <c r="K752" i="8"/>
  <c r="L752" i="8"/>
  <c r="K957" i="8"/>
  <c r="L957" i="8"/>
  <c r="K909" i="8"/>
  <c r="L909" i="8"/>
  <c r="K880" i="8"/>
  <c r="L880" i="8"/>
  <c r="L699" i="8"/>
  <c r="K699" i="8"/>
  <c r="L243" i="8"/>
  <c r="K243" i="8"/>
  <c r="K746" i="8"/>
  <c r="L746" i="8"/>
  <c r="K650" i="8"/>
  <c r="L650" i="8"/>
  <c r="K554" i="8"/>
  <c r="L554" i="8"/>
  <c r="K789" i="8"/>
  <c r="L789" i="8"/>
  <c r="L693" i="8"/>
  <c r="K693" i="8"/>
  <c r="K597" i="8"/>
  <c r="L597" i="8"/>
  <c r="K511" i="8"/>
  <c r="L511" i="8"/>
  <c r="K415" i="8"/>
  <c r="L415" i="8"/>
  <c r="L351" i="8"/>
  <c r="K351" i="8"/>
  <c r="K255" i="8"/>
  <c r="L255" i="8"/>
  <c r="K522" i="8"/>
  <c r="L522" i="8"/>
  <c r="K426" i="8"/>
  <c r="L426" i="8"/>
  <c r="K362" i="8"/>
  <c r="L362" i="8"/>
  <c r="K266" i="8"/>
  <c r="L266" i="8"/>
  <c r="K413" i="8"/>
  <c r="L413" i="8"/>
  <c r="K317" i="8"/>
  <c r="L317" i="8"/>
  <c r="K79" i="8"/>
  <c r="L79" i="8"/>
  <c r="K512" i="8"/>
  <c r="L512" i="8"/>
  <c r="K416" i="8"/>
  <c r="L416" i="8"/>
  <c r="K320" i="8"/>
  <c r="L320" i="8"/>
  <c r="K103" i="8"/>
  <c r="L103" i="8"/>
  <c r="K225" i="8"/>
  <c r="L225" i="8"/>
  <c r="K193" i="8"/>
  <c r="L193" i="8"/>
  <c r="K174" i="8"/>
  <c r="L174" i="8"/>
  <c r="K142" i="8"/>
  <c r="L142" i="8"/>
  <c r="K110" i="8"/>
  <c r="L110" i="8"/>
  <c r="K78" i="8"/>
  <c r="L78" i="8"/>
  <c r="K46" i="8"/>
  <c r="L46" i="8"/>
  <c r="K14" i="8"/>
  <c r="L14" i="8"/>
  <c r="K3003" i="8"/>
  <c r="L3003" i="8"/>
  <c r="K240" i="8"/>
  <c r="L240" i="8"/>
  <c r="K208" i="8"/>
  <c r="L208" i="8"/>
  <c r="K157" i="8"/>
  <c r="L157" i="8"/>
  <c r="K125" i="8"/>
  <c r="L125" i="8"/>
  <c r="K93" i="8"/>
  <c r="L93" i="8"/>
  <c r="K61" i="8"/>
  <c r="L61" i="8"/>
  <c r="K29" i="8"/>
  <c r="L29" i="8"/>
  <c r="K3017" i="8"/>
  <c r="L3017" i="8"/>
  <c r="K231" i="8"/>
  <c r="L231" i="8"/>
  <c r="K199" i="8"/>
  <c r="L199" i="8"/>
  <c r="K148" i="8"/>
  <c r="L148" i="8"/>
  <c r="K2335" i="8"/>
  <c r="L2335" i="8"/>
  <c r="K2950" i="8"/>
  <c r="L2950" i="8"/>
  <c r="K2862" i="8"/>
  <c r="L2862" i="8"/>
  <c r="K2113" i="8"/>
  <c r="L2113" i="8"/>
  <c r="K2906" i="8"/>
  <c r="L2906" i="8"/>
  <c r="K2969" i="8"/>
  <c r="L2969" i="8"/>
  <c r="L2926" i="8"/>
  <c r="K2926" i="8"/>
  <c r="K2838" i="8"/>
  <c r="L2838" i="8"/>
  <c r="K2971" i="8"/>
  <c r="L2971" i="8"/>
  <c r="K2956" i="8"/>
  <c r="L2956" i="8"/>
  <c r="K2822" i="8"/>
  <c r="L2822" i="8"/>
  <c r="K2790" i="8"/>
  <c r="L2790" i="8"/>
  <c r="K2758" i="8"/>
  <c r="L2758" i="8"/>
  <c r="K2726" i="8"/>
  <c r="L2726" i="8"/>
  <c r="K2694" i="8"/>
  <c r="L2694" i="8"/>
  <c r="K2662" i="8"/>
  <c r="L2662" i="8"/>
  <c r="K2630" i="8"/>
  <c r="L2630" i="8"/>
  <c r="K2598" i="8"/>
  <c r="L2598" i="8"/>
  <c r="K2566" i="8"/>
  <c r="L2566" i="8"/>
  <c r="K2534" i="8"/>
  <c r="L2534" i="8"/>
  <c r="K2502" i="8"/>
  <c r="L2502" i="8"/>
  <c r="K2470" i="8"/>
  <c r="L2470" i="8"/>
  <c r="K2438" i="8"/>
  <c r="L2438" i="8"/>
  <c r="K2399" i="8"/>
  <c r="L2399" i="8"/>
  <c r="K2323" i="8"/>
  <c r="L2323" i="8"/>
  <c r="K2209" i="8"/>
  <c r="L2209" i="8"/>
  <c r="K2045" i="8"/>
  <c r="L2045" i="8"/>
  <c r="K2343" i="8"/>
  <c r="L2343" i="8"/>
  <c r="K2105" i="8"/>
  <c r="L2105" i="8"/>
  <c r="K1849" i="8"/>
  <c r="L1849" i="8"/>
  <c r="K2893" i="8"/>
  <c r="L2893" i="8"/>
  <c r="K2861" i="8"/>
  <c r="L2861" i="8"/>
  <c r="K2829" i="8"/>
  <c r="L2829" i="8"/>
  <c r="K2797" i="8"/>
  <c r="L2797" i="8"/>
  <c r="K2765" i="8"/>
  <c r="L2765" i="8"/>
  <c r="K2733" i="8"/>
  <c r="L2733" i="8"/>
  <c r="K2701" i="8"/>
  <c r="L2701" i="8"/>
  <c r="K2669" i="8"/>
  <c r="L2669" i="8"/>
  <c r="K2637" i="8"/>
  <c r="L2637" i="8"/>
  <c r="K2605" i="8"/>
  <c r="L2605" i="8"/>
  <c r="K2573" i="8"/>
  <c r="L2573" i="8"/>
  <c r="K2541" i="8"/>
  <c r="L2541" i="8"/>
  <c r="K2509" i="8"/>
  <c r="L2509" i="8"/>
  <c r="K2477" i="8"/>
  <c r="L2477" i="8"/>
  <c r="K2445" i="8"/>
  <c r="L2445" i="8"/>
  <c r="K2408" i="8"/>
  <c r="L2408" i="8"/>
  <c r="K2341" i="8"/>
  <c r="L2341" i="8"/>
  <c r="K2237" i="8"/>
  <c r="L2237" i="8"/>
  <c r="K2101" i="8"/>
  <c r="L2101" i="8"/>
  <c r="K1845" i="8"/>
  <c r="L1845" i="8"/>
  <c r="K1937" i="8"/>
  <c r="L1937" i="8"/>
  <c r="K2944" i="8"/>
  <c r="L2944" i="8"/>
  <c r="K2912" i="8"/>
  <c r="L2912" i="8"/>
  <c r="K2880" i="8"/>
  <c r="L2880" i="8"/>
  <c r="K2848" i="8"/>
  <c r="L2848" i="8"/>
  <c r="K2816" i="8"/>
  <c r="L2816" i="8"/>
  <c r="K2784" i="8"/>
  <c r="L2784" i="8"/>
  <c r="K2752" i="8"/>
  <c r="L2752" i="8"/>
  <c r="K2720" i="8"/>
  <c r="L2720" i="8"/>
  <c r="K2688" i="8"/>
  <c r="L2688" i="8"/>
  <c r="K2656" i="8"/>
  <c r="L2656" i="8"/>
  <c r="K2624" i="8"/>
  <c r="L2624" i="8"/>
  <c r="K2592" i="8"/>
  <c r="L2592" i="8"/>
  <c r="K2560" i="8"/>
  <c r="L2560" i="8"/>
  <c r="K2528" i="8"/>
  <c r="L2528" i="8"/>
  <c r="K2496" i="8"/>
  <c r="L2496" i="8"/>
  <c r="K2464" i="8"/>
  <c r="L2464" i="8"/>
  <c r="K2432" i="8"/>
  <c r="L2432" i="8"/>
  <c r="K2307" i="8"/>
  <c r="L2307" i="8"/>
  <c r="K2185" i="8"/>
  <c r="L2185" i="8"/>
  <c r="K1997" i="8"/>
  <c r="L1997" i="8"/>
  <c r="K2369" i="8"/>
  <c r="L2369" i="8"/>
  <c r="K1929" i="8"/>
  <c r="L1929" i="8"/>
  <c r="K2939" i="8"/>
  <c r="L2939" i="8"/>
  <c r="K2907" i="8"/>
  <c r="L2907" i="8"/>
  <c r="K2875" i="8"/>
  <c r="L2875" i="8"/>
  <c r="K2843" i="8"/>
  <c r="L2843" i="8"/>
  <c r="K2811" i="8"/>
  <c r="L2811" i="8"/>
  <c r="K2779" i="8"/>
  <c r="L2779" i="8"/>
  <c r="K2747" i="8"/>
  <c r="L2747" i="8"/>
  <c r="K2715" i="8"/>
  <c r="L2715" i="8"/>
  <c r="K2683" i="8"/>
  <c r="L2683" i="8"/>
  <c r="K2651" i="8"/>
  <c r="L2651" i="8"/>
  <c r="K2619" i="8"/>
  <c r="L2619" i="8"/>
  <c r="K2587" i="8"/>
  <c r="L2587" i="8"/>
  <c r="K2555" i="8"/>
  <c r="L2555" i="8"/>
  <c r="K2523" i="8"/>
  <c r="L2523" i="8"/>
  <c r="K2491" i="8"/>
  <c r="L2491" i="8"/>
  <c r="K2459" i="8"/>
  <c r="L2459" i="8"/>
  <c r="K2427" i="8"/>
  <c r="L2427" i="8"/>
  <c r="K2379" i="8"/>
  <c r="L2379" i="8"/>
  <c r="K2293" i="8"/>
  <c r="L2293" i="8"/>
  <c r="K2165" i="8"/>
  <c r="L2165" i="8"/>
  <c r="K1957" i="8"/>
  <c r="L1957" i="8"/>
  <c r="K2376" i="8"/>
  <c r="L2376" i="8"/>
  <c r="K2344" i="8"/>
  <c r="L2344" i="8"/>
  <c r="K2312" i="8"/>
  <c r="L2312" i="8"/>
  <c r="K2280" i="8"/>
  <c r="L2280" i="8"/>
  <c r="K2248" i="8"/>
  <c r="L2248" i="8"/>
  <c r="K2216" i="8"/>
  <c r="L2216" i="8"/>
  <c r="K2184" i="8"/>
  <c r="L2184" i="8"/>
  <c r="K2152" i="8"/>
  <c r="L2152" i="8"/>
  <c r="L2120" i="8"/>
  <c r="K2120" i="8"/>
  <c r="L2088" i="8"/>
  <c r="K2088" i="8"/>
  <c r="L2056" i="8"/>
  <c r="K2056" i="8"/>
  <c r="L2024" i="8"/>
  <c r="K2024" i="8"/>
  <c r="L1992" i="8"/>
  <c r="K1992" i="8"/>
  <c r="K1960" i="8"/>
  <c r="L1960" i="8"/>
  <c r="K1928" i="8"/>
  <c r="L1928" i="8"/>
  <c r="K1896" i="8"/>
  <c r="L1896" i="8"/>
  <c r="K1864" i="8"/>
  <c r="L1864" i="8"/>
  <c r="K1832" i="8"/>
  <c r="L1832" i="8"/>
  <c r="K1800" i="8"/>
  <c r="L1800" i="8"/>
  <c r="L2283" i="8"/>
  <c r="K2283" i="8"/>
  <c r="L2251" i="8"/>
  <c r="K2251" i="8"/>
  <c r="L2219" i="8"/>
  <c r="K2219" i="8"/>
  <c r="L2187" i="8"/>
  <c r="K2187" i="8"/>
  <c r="K2155" i="8"/>
  <c r="L2155" i="8"/>
  <c r="K2123" i="8"/>
  <c r="L2123" i="8"/>
  <c r="K2091" i="8"/>
  <c r="L2091" i="8"/>
  <c r="K2059" i="8"/>
  <c r="L2059" i="8"/>
  <c r="K2027" i="8"/>
  <c r="L2027" i="8"/>
  <c r="K1995" i="8"/>
  <c r="L1995" i="8"/>
  <c r="K1963" i="8"/>
  <c r="L1963" i="8"/>
  <c r="K1931" i="8"/>
  <c r="L1931" i="8"/>
  <c r="K1899" i="8"/>
  <c r="L1899" i="8"/>
  <c r="K1867" i="8"/>
  <c r="L1867" i="8"/>
  <c r="K1835" i="8"/>
  <c r="L1835" i="8"/>
  <c r="K1803" i="8"/>
  <c r="L1803" i="8"/>
  <c r="K2418" i="8"/>
  <c r="L2418" i="8"/>
  <c r="K2386" i="8"/>
  <c r="L2386" i="8"/>
  <c r="K2354" i="8"/>
  <c r="L2354" i="8"/>
  <c r="L2322" i="8"/>
  <c r="K2322" i="8"/>
  <c r="K2290" i="8"/>
  <c r="L2290" i="8"/>
  <c r="K2258" i="8"/>
  <c r="L2258" i="8"/>
  <c r="K2226" i="8"/>
  <c r="L2226" i="8"/>
  <c r="K2194" i="8"/>
  <c r="L2194" i="8"/>
  <c r="K2162" i="8"/>
  <c r="L2162" i="8"/>
  <c r="K2130" i="8"/>
  <c r="L2130" i="8"/>
  <c r="K2098" i="8"/>
  <c r="L2098" i="8"/>
  <c r="K2066" i="8"/>
  <c r="L2066" i="8"/>
  <c r="K2034" i="8"/>
  <c r="L2034" i="8"/>
  <c r="K2002" i="8"/>
  <c r="L2002" i="8"/>
  <c r="K1970" i="8"/>
  <c r="L1970" i="8"/>
  <c r="K1938" i="8"/>
  <c r="L1938" i="8"/>
  <c r="K1906" i="8"/>
  <c r="L1906" i="8"/>
  <c r="K1874" i="8"/>
  <c r="L1874" i="8"/>
  <c r="K1842" i="8"/>
  <c r="L1842" i="8"/>
  <c r="K1810" i="8"/>
  <c r="L1810" i="8"/>
  <c r="K1497" i="8"/>
  <c r="L1497" i="8"/>
  <c r="K1762" i="8"/>
  <c r="L1762" i="8"/>
  <c r="K1730" i="8"/>
  <c r="L1730" i="8"/>
  <c r="K1698" i="8"/>
  <c r="L1698" i="8"/>
  <c r="L1666" i="8"/>
  <c r="K1666" i="8"/>
  <c r="K1634" i="8"/>
  <c r="L1634" i="8"/>
  <c r="K1602" i="8"/>
  <c r="L1602" i="8"/>
  <c r="K1570" i="8"/>
  <c r="L1570" i="8"/>
  <c r="K1538" i="8"/>
  <c r="L1538" i="8"/>
  <c r="K1506" i="8"/>
  <c r="L1506" i="8"/>
  <c r="K1785" i="8"/>
  <c r="L1785" i="8"/>
  <c r="K1753" i="8"/>
  <c r="L1753" i="8"/>
  <c r="L1721" i="8"/>
  <c r="K1721" i="8"/>
  <c r="L1689" i="8"/>
  <c r="K1689" i="8"/>
  <c r="K1657" i="8"/>
  <c r="L1657" i="8"/>
  <c r="K1625" i="8"/>
  <c r="L1625" i="8"/>
  <c r="K1593" i="8"/>
  <c r="L1593" i="8"/>
  <c r="K1561" i="8"/>
  <c r="L1561" i="8"/>
  <c r="K1529" i="8"/>
  <c r="L1529" i="8"/>
  <c r="K1784" i="8"/>
  <c r="L1784" i="8"/>
  <c r="K1752" i="8"/>
  <c r="L1752" i="8"/>
  <c r="K1720" i="8"/>
  <c r="L1720" i="8"/>
  <c r="K1688" i="8"/>
  <c r="L1688" i="8"/>
  <c r="L1656" i="8"/>
  <c r="K1656" i="8"/>
  <c r="K1624" i="8"/>
  <c r="L1624" i="8"/>
  <c r="K1592" i="8"/>
  <c r="L1592" i="8"/>
  <c r="K1560" i="8"/>
  <c r="L1560" i="8"/>
  <c r="L1528" i="8"/>
  <c r="K1528" i="8"/>
  <c r="K1492" i="8"/>
  <c r="L1492" i="8"/>
  <c r="K1050" i="8"/>
  <c r="L1050" i="8"/>
  <c r="L1763" i="8"/>
  <c r="K1763" i="8"/>
  <c r="K1731" i="8"/>
  <c r="L1731" i="8"/>
  <c r="K1699" i="8"/>
  <c r="L1699" i="8"/>
  <c r="K1667" i="8"/>
  <c r="L1667" i="8"/>
  <c r="K1635" i="8"/>
  <c r="L1635" i="8"/>
  <c r="K1603" i="8"/>
  <c r="L1603" i="8"/>
  <c r="L1571" i="8"/>
  <c r="K1571" i="8"/>
  <c r="K1539" i="8"/>
  <c r="L1539" i="8"/>
  <c r="K1507" i="8"/>
  <c r="L1507" i="8"/>
  <c r="K1473" i="8"/>
  <c r="L1473" i="8"/>
  <c r="K1441" i="8"/>
  <c r="L1441" i="8"/>
  <c r="L1409" i="8"/>
  <c r="K1409" i="8"/>
  <c r="K1377" i="8"/>
  <c r="L1377" i="8"/>
  <c r="K1345" i="8"/>
  <c r="L1345" i="8"/>
  <c r="K1313" i="8"/>
  <c r="L1313" i="8"/>
  <c r="K1281" i="8"/>
  <c r="L1281" i="8"/>
  <c r="K1249" i="8"/>
  <c r="L1249" i="8"/>
  <c r="K1062" i="8"/>
  <c r="L1062" i="8"/>
  <c r="K1472" i="8"/>
  <c r="L1472" i="8"/>
  <c r="K1440" i="8"/>
  <c r="L1440" i="8"/>
  <c r="K1408" i="8"/>
  <c r="L1408" i="8"/>
  <c r="K1376" i="8"/>
  <c r="L1376" i="8"/>
  <c r="K1344" i="8"/>
  <c r="L1344" i="8"/>
  <c r="K1312" i="8"/>
  <c r="L1312" i="8"/>
  <c r="K1280" i="8"/>
  <c r="L1280" i="8"/>
  <c r="K1248" i="8"/>
  <c r="L1248" i="8"/>
  <c r="L1197" i="8"/>
  <c r="K1197" i="8"/>
  <c r="K1185" i="8"/>
  <c r="L1185" i="8"/>
  <c r="K1058" i="8"/>
  <c r="L1058" i="8"/>
  <c r="K1467" i="8"/>
  <c r="L1467" i="8"/>
  <c r="K1435" i="8"/>
  <c r="L1435" i="8"/>
  <c r="K1403" i="8"/>
  <c r="L1403" i="8"/>
  <c r="K1371" i="8"/>
  <c r="L1371" i="8"/>
  <c r="K1339" i="8"/>
  <c r="L1339" i="8"/>
  <c r="K1307" i="8"/>
  <c r="L1307" i="8"/>
  <c r="L1275" i="8"/>
  <c r="K1275" i="8"/>
  <c r="L1243" i="8"/>
  <c r="K1243" i="8"/>
  <c r="L1227" i="8"/>
  <c r="K1227" i="8"/>
  <c r="K1134" i="8"/>
  <c r="L1134" i="8"/>
  <c r="K1478" i="8"/>
  <c r="L1478" i="8"/>
  <c r="K1446" i="8"/>
  <c r="L1446" i="8"/>
  <c r="K1414" i="8"/>
  <c r="L1414" i="8"/>
  <c r="K1382" i="8"/>
  <c r="L1382" i="8"/>
  <c r="L1350" i="8"/>
  <c r="K1350" i="8"/>
  <c r="L1318" i="8"/>
  <c r="K1318" i="8"/>
  <c r="K1286" i="8"/>
  <c r="L1286" i="8"/>
  <c r="K1254" i="8"/>
  <c r="L1254" i="8"/>
  <c r="K1210" i="8"/>
  <c r="L1210" i="8"/>
  <c r="L760" i="8"/>
  <c r="K760" i="8"/>
  <c r="K975" i="8"/>
  <c r="L975" i="8"/>
  <c r="K802" i="8"/>
  <c r="L802" i="8"/>
  <c r="K1173" i="8"/>
  <c r="L1173" i="8"/>
  <c r="K1141" i="8"/>
  <c r="L1141" i="8"/>
  <c r="K1109" i="8"/>
  <c r="L1109" i="8"/>
  <c r="K1077" i="8"/>
  <c r="L1077" i="8"/>
  <c r="K1045" i="8"/>
  <c r="L1045" i="8"/>
  <c r="L1013" i="8"/>
  <c r="K1013" i="8"/>
  <c r="K974" i="8"/>
  <c r="L974" i="8"/>
  <c r="K796" i="8"/>
  <c r="L796" i="8"/>
  <c r="K842" i="8"/>
  <c r="L842" i="8"/>
  <c r="K1236" i="8"/>
  <c r="L1236" i="8"/>
  <c r="K1204" i="8"/>
  <c r="L1204" i="8"/>
  <c r="K1172" i="8"/>
  <c r="L1172" i="8"/>
  <c r="K1140" i="8"/>
  <c r="L1140" i="8"/>
  <c r="K1108" i="8"/>
  <c r="L1108" i="8"/>
  <c r="K1076" i="8"/>
  <c r="L1076" i="8"/>
  <c r="L1044" i="8"/>
  <c r="K1044" i="8"/>
  <c r="L1012" i="8"/>
  <c r="K1012" i="8"/>
  <c r="K788" i="8"/>
  <c r="L788" i="8"/>
  <c r="K854" i="8"/>
  <c r="L854" i="8"/>
  <c r="K1223" i="8"/>
  <c r="L1223" i="8"/>
  <c r="L1191" i="8"/>
  <c r="K1191" i="8"/>
  <c r="K1159" i="8"/>
  <c r="L1159" i="8"/>
  <c r="K1127" i="8"/>
  <c r="L1127" i="8"/>
  <c r="K1095" i="8"/>
  <c r="L1095" i="8"/>
  <c r="K1063" i="8"/>
  <c r="L1063" i="8"/>
  <c r="K1031" i="8"/>
  <c r="L1031" i="8"/>
  <c r="K999" i="8"/>
  <c r="L999" i="8"/>
  <c r="K584" i="8"/>
  <c r="L584" i="8"/>
  <c r="K850" i="8"/>
  <c r="L850" i="8"/>
  <c r="K955" i="8"/>
  <c r="L955" i="8"/>
  <c r="K907" i="8"/>
  <c r="L907" i="8"/>
  <c r="K875" i="8"/>
  <c r="L875" i="8"/>
  <c r="K843" i="8"/>
  <c r="L843" i="8"/>
  <c r="K679" i="8"/>
  <c r="L679" i="8"/>
  <c r="K551" i="8"/>
  <c r="L551" i="8"/>
  <c r="K756" i="8"/>
  <c r="L756" i="8"/>
  <c r="K628" i="8"/>
  <c r="L628" i="8"/>
  <c r="K824" i="8"/>
  <c r="L824" i="8"/>
  <c r="L736" i="8"/>
  <c r="K736" i="8"/>
  <c r="K608" i="8"/>
  <c r="L608" i="8"/>
  <c r="K985" i="8"/>
  <c r="L985" i="8"/>
  <c r="K953" i="8"/>
  <c r="L953" i="8"/>
  <c r="K905" i="8"/>
  <c r="L905" i="8"/>
  <c r="K873" i="8"/>
  <c r="L873" i="8"/>
  <c r="K841" i="8"/>
  <c r="L841" i="8"/>
  <c r="K671" i="8"/>
  <c r="L671" i="8"/>
  <c r="K543" i="8"/>
  <c r="L543" i="8"/>
  <c r="K823" i="8"/>
  <c r="L823" i="8"/>
  <c r="K732" i="8"/>
  <c r="L732" i="8"/>
  <c r="K604" i="8"/>
  <c r="L604" i="8"/>
  <c r="L988" i="8"/>
  <c r="K988" i="8"/>
  <c r="K956" i="8"/>
  <c r="L956" i="8"/>
  <c r="K908" i="8"/>
  <c r="L908" i="8"/>
  <c r="K876" i="8"/>
  <c r="L876" i="8"/>
  <c r="K844" i="8"/>
  <c r="L844" i="8"/>
  <c r="L798" i="8"/>
  <c r="K798" i="8"/>
  <c r="K683" i="8"/>
  <c r="L683" i="8"/>
  <c r="K555" i="8"/>
  <c r="L555" i="8"/>
  <c r="K35" i="8"/>
  <c r="L35" i="8"/>
  <c r="K537" i="8"/>
  <c r="L537" i="8"/>
  <c r="K774" i="8"/>
  <c r="L774" i="8"/>
  <c r="K742" i="8"/>
  <c r="L742" i="8"/>
  <c r="K710" i="8"/>
  <c r="L710" i="8"/>
  <c r="K678" i="8"/>
  <c r="L678" i="8"/>
  <c r="K646" i="8"/>
  <c r="L646" i="8"/>
  <c r="K614" i="8"/>
  <c r="L614" i="8"/>
  <c r="K582" i="8"/>
  <c r="L582" i="8"/>
  <c r="K550" i="8"/>
  <c r="L550" i="8"/>
  <c r="K541" i="8"/>
  <c r="L541" i="8"/>
  <c r="K817" i="8"/>
  <c r="L817" i="8"/>
  <c r="K785" i="8"/>
  <c r="L785" i="8"/>
  <c r="K753" i="8"/>
  <c r="L753" i="8"/>
  <c r="K721" i="8"/>
  <c r="L721" i="8"/>
  <c r="K689" i="8"/>
  <c r="L689" i="8"/>
  <c r="K657" i="8"/>
  <c r="L657" i="8"/>
  <c r="K625" i="8"/>
  <c r="L625" i="8"/>
  <c r="K593" i="8"/>
  <c r="L593" i="8"/>
  <c r="K561" i="8"/>
  <c r="L561" i="8"/>
  <c r="L507" i="8"/>
  <c r="K507" i="8"/>
  <c r="K475" i="8"/>
  <c r="L475" i="8"/>
  <c r="K443" i="8"/>
  <c r="L443" i="8"/>
  <c r="K411" i="8"/>
  <c r="L411" i="8"/>
  <c r="K379" i="8"/>
  <c r="L379" i="8"/>
  <c r="L347" i="8"/>
  <c r="K347" i="8"/>
  <c r="L315" i="8"/>
  <c r="K315" i="8"/>
  <c r="K283" i="8"/>
  <c r="L283" i="8"/>
  <c r="K251" i="8"/>
  <c r="L251" i="8"/>
  <c r="K63" i="8"/>
  <c r="L63" i="8"/>
  <c r="K238" i="8"/>
  <c r="L238" i="8"/>
  <c r="K27" i="8"/>
  <c r="L27" i="8"/>
  <c r="K518" i="8"/>
  <c r="L518" i="8"/>
  <c r="K486" i="8"/>
  <c r="L486" i="8"/>
  <c r="K454" i="8"/>
  <c r="L454" i="8"/>
  <c r="K422" i="8"/>
  <c r="L422" i="8"/>
  <c r="K390" i="8"/>
  <c r="L390" i="8"/>
  <c r="K358" i="8"/>
  <c r="L358" i="8"/>
  <c r="K326" i="8"/>
  <c r="L326" i="8"/>
  <c r="K294" i="8"/>
  <c r="L294" i="8"/>
  <c r="K262" i="8"/>
  <c r="L262" i="8"/>
  <c r="K151" i="8"/>
  <c r="L151" i="8"/>
  <c r="K505" i="8"/>
  <c r="L505" i="8"/>
  <c r="K473" i="8"/>
  <c r="L473" i="8"/>
  <c r="K441" i="8"/>
  <c r="L441" i="8"/>
  <c r="K409" i="8"/>
  <c r="L409" i="8"/>
  <c r="K377" i="8"/>
  <c r="L377" i="8"/>
  <c r="K345" i="8"/>
  <c r="L345" i="8"/>
  <c r="K313" i="8"/>
  <c r="L313" i="8"/>
  <c r="K281" i="8"/>
  <c r="L281" i="8"/>
  <c r="L247" i="8"/>
  <c r="K247" i="8"/>
  <c r="K47" i="8"/>
  <c r="L47" i="8"/>
  <c r="K171" i="8"/>
  <c r="L171" i="8"/>
  <c r="K540" i="8"/>
  <c r="L540" i="8"/>
  <c r="K508" i="8"/>
  <c r="L508" i="8"/>
  <c r="K476" i="8"/>
  <c r="L476" i="8"/>
  <c r="L444" i="8"/>
  <c r="K444" i="8"/>
  <c r="K412" i="8"/>
  <c r="L412" i="8"/>
  <c r="K380" i="8"/>
  <c r="L380" i="8"/>
  <c r="K348" i="8"/>
  <c r="L348" i="8"/>
  <c r="K316" i="8"/>
  <c r="L316" i="8"/>
  <c r="K284" i="8"/>
  <c r="L284" i="8"/>
  <c r="K252" i="8"/>
  <c r="L252" i="8"/>
  <c r="K71" i="8"/>
  <c r="L71" i="8"/>
  <c r="K2991" i="8"/>
  <c r="L2991" i="8"/>
  <c r="K221" i="8"/>
  <c r="L221" i="8"/>
  <c r="K189" i="8"/>
  <c r="L189" i="8"/>
  <c r="K170" i="8"/>
  <c r="L170" i="8"/>
  <c r="K138" i="8"/>
  <c r="L138" i="8"/>
  <c r="K106" i="8"/>
  <c r="L106" i="8"/>
  <c r="K74" i="8"/>
  <c r="L74" i="8"/>
  <c r="K42" i="8"/>
  <c r="L42" i="8"/>
  <c r="K10" i="8"/>
  <c r="L10" i="8"/>
  <c r="K3019" i="8"/>
  <c r="L3019" i="8"/>
  <c r="K236" i="8"/>
  <c r="L236" i="8"/>
  <c r="K204" i="8"/>
  <c r="L204" i="8"/>
  <c r="K153" i="8"/>
  <c r="L153" i="8"/>
  <c r="K121" i="8"/>
  <c r="L121" i="8"/>
  <c r="K89" i="8"/>
  <c r="L89" i="8"/>
  <c r="K57" i="8"/>
  <c r="L57" i="8"/>
  <c r="K25" i="8"/>
  <c r="L25" i="8"/>
  <c r="K3009" i="8"/>
  <c r="L3009" i="8"/>
  <c r="L227" i="8"/>
  <c r="K227" i="8"/>
  <c r="K195" i="8"/>
  <c r="L195" i="8"/>
  <c r="K176" i="8"/>
  <c r="L176" i="8"/>
  <c r="K144" i="8"/>
  <c r="L144" i="8"/>
  <c r="K112" i="8"/>
  <c r="L112" i="8"/>
  <c r="K80" i="8"/>
  <c r="L80" i="8"/>
  <c r="K48" i="8"/>
  <c r="L48" i="8"/>
  <c r="K16" i="8"/>
  <c r="L16" i="8"/>
  <c r="K2987" i="8"/>
  <c r="L2987" i="8"/>
  <c r="K2994" i="8"/>
  <c r="L2994" i="8"/>
  <c r="K2992" i="8"/>
  <c r="L2992" i="8"/>
  <c r="K2367" i="8"/>
  <c r="L2367" i="8"/>
  <c r="K2914" i="8"/>
  <c r="L2914" i="8"/>
  <c r="K2830" i="8"/>
  <c r="L2830" i="8"/>
  <c r="K2734" i="8"/>
  <c r="L2734" i="8"/>
  <c r="K2638" i="8"/>
  <c r="L2638" i="8"/>
  <c r="K2542" i="8"/>
  <c r="L2542" i="8"/>
  <c r="K2446" i="8"/>
  <c r="L2446" i="8"/>
  <c r="K2241" i="8"/>
  <c r="L2241" i="8"/>
  <c r="K1913" i="8"/>
  <c r="L1913" i="8"/>
  <c r="K2837" i="8"/>
  <c r="L2837" i="8"/>
  <c r="K2741" i="8"/>
  <c r="L2741" i="8"/>
  <c r="K2645" i="8"/>
  <c r="L2645" i="8"/>
  <c r="K2549" i="8"/>
  <c r="L2549" i="8"/>
  <c r="K2453" i="8"/>
  <c r="L2453" i="8"/>
  <c r="K2269" i="8"/>
  <c r="L2269" i="8"/>
  <c r="K2391" i="8"/>
  <c r="L2391" i="8"/>
  <c r="K2001" i="8"/>
  <c r="L2001" i="8"/>
  <c r="K2888" i="8"/>
  <c r="L2888" i="8"/>
  <c r="K2792" i="8"/>
  <c r="L2792" i="8"/>
  <c r="K2696" i="8"/>
  <c r="L2696" i="8"/>
  <c r="K2600" i="8"/>
  <c r="L2600" i="8"/>
  <c r="K2504" i="8"/>
  <c r="L2504" i="8"/>
  <c r="K2401" i="8"/>
  <c r="L2401" i="8"/>
  <c r="K2061" i="8"/>
  <c r="L2061" i="8"/>
  <c r="K2389" i="8"/>
  <c r="L2389" i="8"/>
  <c r="K1993" i="8"/>
  <c r="L1993" i="8"/>
  <c r="K2883" i="8"/>
  <c r="L2883" i="8"/>
  <c r="K2787" i="8"/>
  <c r="L2787" i="8"/>
  <c r="K2659" i="8"/>
  <c r="L2659" i="8"/>
  <c r="K2563" i="8"/>
  <c r="L2563" i="8"/>
  <c r="K2467" i="8"/>
  <c r="L2467" i="8"/>
  <c r="K2315" i="8"/>
  <c r="L2315" i="8"/>
  <c r="K2021" i="8"/>
  <c r="L2021" i="8"/>
  <c r="L2320" i="8"/>
  <c r="K2320" i="8"/>
  <c r="L2224" i="8"/>
  <c r="K2224" i="8"/>
  <c r="K2160" i="8"/>
  <c r="L2160" i="8"/>
  <c r="L2064" i="8"/>
  <c r="K2064" i="8"/>
  <c r="L2000" i="8"/>
  <c r="K2000" i="8"/>
  <c r="K1904" i="8"/>
  <c r="L1904" i="8"/>
  <c r="K1808" i="8"/>
  <c r="L1808" i="8"/>
  <c r="K2291" i="8"/>
  <c r="L2291" i="8"/>
  <c r="K2195" i="8"/>
  <c r="L2195" i="8"/>
  <c r="K2131" i="8"/>
  <c r="L2131" i="8"/>
  <c r="K2035" i="8"/>
  <c r="L2035" i="8"/>
  <c r="K1875" i="8"/>
  <c r="L1875" i="8"/>
  <c r="K2426" i="8"/>
  <c r="L2426" i="8"/>
  <c r="K2330" i="8"/>
  <c r="L2330" i="8"/>
  <c r="K2234" i="8"/>
  <c r="L2234" i="8"/>
  <c r="K2138" i="8"/>
  <c r="L2138" i="8"/>
  <c r="K2074" i="8"/>
  <c r="L2074" i="8"/>
  <c r="K1946" i="8"/>
  <c r="L1946" i="8"/>
  <c r="K1850" i="8"/>
  <c r="L1850" i="8"/>
  <c r="K1706" i="8"/>
  <c r="L1706" i="8"/>
  <c r="K1578" i="8"/>
  <c r="L1578" i="8"/>
  <c r="K1697" i="8"/>
  <c r="L1697" i="8"/>
  <c r="K1569" i="8"/>
  <c r="L1569" i="8"/>
  <c r="K1505" i="8"/>
  <c r="L1505" i="8"/>
  <c r="K1792" i="8"/>
  <c r="L1792" i="8"/>
  <c r="K1696" i="8"/>
  <c r="L1696" i="8"/>
  <c r="K1600" i="8"/>
  <c r="L1600" i="8"/>
  <c r="K1504" i="8"/>
  <c r="L1504" i="8"/>
  <c r="K1771" i="8"/>
  <c r="L1771" i="8"/>
  <c r="K1675" i="8"/>
  <c r="L1675" i="8"/>
  <c r="K1579" i="8"/>
  <c r="L1579" i="8"/>
  <c r="K1417" i="8"/>
  <c r="L1417" i="8"/>
  <c r="K1321" i="8"/>
  <c r="L1321" i="8"/>
  <c r="K1217" i="8"/>
  <c r="L1217" i="8"/>
  <c r="K1094" i="8"/>
  <c r="L1094" i="8"/>
  <c r="L1416" i="8"/>
  <c r="K1416" i="8"/>
  <c r="K1320" i="8"/>
  <c r="L1320" i="8"/>
  <c r="K1214" i="8"/>
  <c r="L1214" i="8"/>
  <c r="K1090" i="8"/>
  <c r="L1090" i="8"/>
  <c r="K1411" i="8"/>
  <c r="L1411" i="8"/>
  <c r="K1315" i="8"/>
  <c r="L1315" i="8"/>
  <c r="K1205" i="8"/>
  <c r="L1205" i="8"/>
  <c r="K1166" i="8"/>
  <c r="L1166" i="8"/>
  <c r="K1454" i="8"/>
  <c r="L1454" i="8"/>
  <c r="K1358" i="8"/>
  <c r="L1358" i="8"/>
  <c r="K1262" i="8"/>
  <c r="L1262" i="8"/>
  <c r="K846" i="8"/>
  <c r="L846" i="8"/>
  <c r="L1117" i="8"/>
  <c r="K1117" i="8"/>
  <c r="K1021" i="8"/>
  <c r="L1021" i="8"/>
  <c r="K1212" i="8"/>
  <c r="L1212" i="8"/>
  <c r="K1116" i="8"/>
  <c r="L1116" i="8"/>
  <c r="K1020" i="8"/>
  <c r="L1020" i="8"/>
  <c r="K886" i="8"/>
  <c r="L886" i="8"/>
  <c r="K1167" i="8"/>
  <c r="L1167" i="8"/>
  <c r="K1039" i="8"/>
  <c r="L1039" i="8"/>
  <c r="K579" i="8"/>
  <c r="L579" i="8"/>
  <c r="K851" i="8"/>
  <c r="L851" i="8"/>
  <c r="K583" i="8"/>
  <c r="L583" i="8"/>
  <c r="K787" i="8"/>
  <c r="L787" i="8"/>
  <c r="K881" i="8"/>
  <c r="L881" i="8"/>
  <c r="K703" i="8"/>
  <c r="L703" i="8"/>
  <c r="K764" i="8"/>
  <c r="L764" i="8"/>
  <c r="L964" i="8"/>
  <c r="K964" i="8"/>
  <c r="K852" i="8"/>
  <c r="L852" i="8"/>
  <c r="K587" i="8"/>
  <c r="L587" i="8"/>
  <c r="K718" i="8"/>
  <c r="L718" i="8"/>
  <c r="K622" i="8"/>
  <c r="L622" i="8"/>
  <c r="K163" i="8"/>
  <c r="L163" i="8"/>
  <c r="K729" i="8"/>
  <c r="L729" i="8"/>
  <c r="K633" i="8"/>
  <c r="L633" i="8"/>
  <c r="K535" i="8"/>
  <c r="L535" i="8"/>
  <c r="K529" i="8"/>
  <c r="L529" i="8"/>
  <c r="K483" i="8"/>
  <c r="L483" i="8"/>
  <c r="K419" i="8"/>
  <c r="L419" i="8"/>
  <c r="K323" i="8"/>
  <c r="L323" i="8"/>
  <c r="L127" i="8"/>
  <c r="K127" i="8"/>
  <c r="L91" i="8"/>
  <c r="K91" i="8"/>
  <c r="K462" i="8"/>
  <c r="L462" i="8"/>
  <c r="K366" i="8"/>
  <c r="L366" i="8"/>
  <c r="K270" i="8"/>
  <c r="L270" i="8"/>
  <c r="K449" i="8"/>
  <c r="L449" i="8"/>
  <c r="K353" i="8"/>
  <c r="L353" i="8"/>
  <c r="K257" i="8"/>
  <c r="L257" i="8"/>
  <c r="K516" i="8"/>
  <c r="L516" i="8"/>
  <c r="K420" i="8"/>
  <c r="L420" i="8"/>
  <c r="K324" i="8"/>
  <c r="L324" i="8"/>
  <c r="K135" i="8"/>
  <c r="L135" i="8"/>
  <c r="K229" i="8"/>
  <c r="L229" i="8"/>
  <c r="K178" i="8"/>
  <c r="L178" i="8"/>
  <c r="K114" i="8"/>
  <c r="L114" i="8"/>
  <c r="K2999" i="8"/>
  <c r="L2999" i="8"/>
  <c r="K212" i="8"/>
  <c r="L212" i="8"/>
  <c r="K161" i="8"/>
  <c r="L161" i="8"/>
  <c r="K65" i="8"/>
  <c r="L65" i="8"/>
  <c r="K120" i="8"/>
  <c r="L120" i="8"/>
  <c r="K2934" i="8"/>
  <c r="L2934" i="8"/>
  <c r="K1953" i="8"/>
  <c r="L1953" i="8"/>
  <c r="K2854" i="8"/>
  <c r="L2854" i="8"/>
  <c r="K2345" i="8"/>
  <c r="L2345" i="8"/>
  <c r="K2794" i="8"/>
  <c r="L2794" i="8"/>
  <c r="K2698" i="8"/>
  <c r="L2698" i="8"/>
  <c r="K2602" i="8"/>
  <c r="L2602" i="8"/>
  <c r="K2506" i="8"/>
  <c r="L2506" i="8"/>
  <c r="K2404" i="8"/>
  <c r="L2404" i="8"/>
  <c r="K2077" i="8"/>
  <c r="L2077" i="8"/>
  <c r="K2897" i="8"/>
  <c r="L2897" i="8"/>
  <c r="K2801" i="8"/>
  <c r="L2801" i="8"/>
  <c r="K2705" i="8"/>
  <c r="L2705" i="8"/>
  <c r="K2577" i="8"/>
  <c r="L2577" i="8"/>
  <c r="K2481" i="8"/>
  <c r="L2481" i="8"/>
  <c r="K1877" i="8"/>
  <c r="L1877" i="8"/>
  <c r="K2916" i="8"/>
  <c r="L2916" i="8"/>
  <c r="K2820" i="8"/>
  <c r="L2820" i="8"/>
  <c r="K2724" i="8"/>
  <c r="L2724" i="8"/>
  <c r="K2628" i="8"/>
  <c r="L2628" i="8"/>
  <c r="K2532" i="8"/>
  <c r="L2532" i="8"/>
  <c r="K2396" i="8"/>
  <c r="L2396" i="8"/>
  <c r="K2029" i="8"/>
  <c r="L2029" i="8"/>
  <c r="K2295" i="8"/>
  <c r="L2295" i="8"/>
  <c r="K2943" i="8"/>
  <c r="L2943" i="8"/>
  <c r="K2847" i="8"/>
  <c r="L2847" i="8"/>
  <c r="K2751" i="8"/>
  <c r="L2751" i="8"/>
  <c r="K2687" i="8"/>
  <c r="L2687" i="8"/>
  <c r="K2623" i="8"/>
  <c r="L2623" i="8"/>
  <c r="K2463" i="8"/>
  <c r="L2463" i="8"/>
  <c r="K2316" i="8"/>
  <c r="L2316" i="8"/>
  <c r="K2220" i="8"/>
  <c r="L2220" i="8"/>
  <c r="L2124" i="8"/>
  <c r="K2124" i="8"/>
  <c r="K2028" i="8"/>
  <c r="L2028" i="8"/>
  <c r="K1900" i="8"/>
  <c r="L1900" i="8"/>
  <c r="K1804" i="8"/>
  <c r="L1804" i="8"/>
  <c r="K2255" i="8"/>
  <c r="L2255" i="8"/>
  <c r="K2159" i="8"/>
  <c r="L2159" i="8"/>
  <c r="K2031" i="8"/>
  <c r="L2031" i="8"/>
  <c r="K1935" i="8"/>
  <c r="L1935" i="8"/>
  <c r="L1871" i="8"/>
  <c r="K1871" i="8"/>
  <c r="L2358" i="8"/>
  <c r="K2358" i="8"/>
  <c r="K2294" i="8"/>
  <c r="L2294" i="8"/>
  <c r="L2262" i="8"/>
  <c r="K2262" i="8"/>
  <c r="K2198" i="8"/>
  <c r="L2198" i="8"/>
  <c r="K2134" i="8"/>
  <c r="L2134" i="8"/>
  <c r="K2070" i="8"/>
  <c r="L2070" i="8"/>
  <c r="K2006" i="8"/>
  <c r="L2006" i="8"/>
  <c r="K1942" i="8"/>
  <c r="L1942" i="8"/>
  <c r="K1878" i="8"/>
  <c r="L1878" i="8"/>
  <c r="K1814" i="8"/>
  <c r="L1814" i="8"/>
  <c r="K1734" i="8"/>
  <c r="L1734" i="8"/>
  <c r="K1638" i="8"/>
  <c r="L1638" i="8"/>
  <c r="K1542" i="8"/>
  <c r="L1542" i="8"/>
  <c r="K1725" i="8"/>
  <c r="L1725" i="8"/>
  <c r="K1661" i="8"/>
  <c r="L1661" i="8"/>
  <c r="K1565" i="8"/>
  <c r="L1565" i="8"/>
  <c r="K1692" i="8"/>
  <c r="L1692" i="8"/>
  <c r="K1596" i="8"/>
  <c r="L1596" i="8"/>
  <c r="K1499" i="8"/>
  <c r="L1499" i="8"/>
  <c r="K1178" i="8"/>
  <c r="L1178" i="8"/>
  <c r="K1703" i="8"/>
  <c r="L1703" i="8"/>
  <c r="K1607" i="8"/>
  <c r="L1607" i="8"/>
  <c r="K1511" i="8"/>
  <c r="L1511" i="8"/>
  <c r="K1445" i="8"/>
  <c r="L1445" i="8"/>
  <c r="K1381" i="8"/>
  <c r="L1381" i="8"/>
  <c r="K1253" i="8"/>
  <c r="L1253" i="8"/>
  <c r="K632" i="8"/>
  <c r="L632" i="8"/>
  <c r="K1198" i="8"/>
  <c r="L1198" i="8"/>
  <c r="K1444" i="8"/>
  <c r="L1444" i="8"/>
  <c r="K1348" i="8"/>
  <c r="L1348" i="8"/>
  <c r="K1252" i="8"/>
  <c r="L1252" i="8"/>
  <c r="K1439" i="8"/>
  <c r="L1439" i="8"/>
  <c r="K1343" i="8"/>
  <c r="L1343" i="8"/>
  <c r="L1247" i="8"/>
  <c r="K1247" i="8"/>
  <c r="K1233" i="8"/>
  <c r="L1233" i="8"/>
  <c r="K1482" i="8"/>
  <c r="L1482" i="8"/>
  <c r="K1386" i="8"/>
  <c r="L1386" i="8"/>
  <c r="K1290" i="8"/>
  <c r="L1290" i="8"/>
  <c r="K1145" i="8"/>
  <c r="L1145" i="8"/>
  <c r="K1049" i="8"/>
  <c r="L1049" i="8"/>
  <c r="K3" i="8"/>
  <c r="L3" i="8"/>
  <c r="K1144" i="8"/>
  <c r="L1144" i="8"/>
  <c r="L1048" i="8"/>
  <c r="K1048" i="8"/>
  <c r="K820" i="8"/>
  <c r="L820" i="8"/>
  <c r="K1195" i="8"/>
  <c r="L1195" i="8"/>
  <c r="K1099" i="8"/>
  <c r="L1099" i="8"/>
  <c r="K1003" i="8"/>
  <c r="L1003" i="8"/>
  <c r="K648" i="8"/>
  <c r="L648" i="8"/>
  <c r="K879" i="8"/>
  <c r="L879" i="8"/>
  <c r="K695" i="8"/>
  <c r="L695" i="8"/>
  <c r="K772" i="8"/>
  <c r="L772" i="8"/>
  <c r="K624" i="8"/>
  <c r="L624" i="8"/>
  <c r="K845" i="8"/>
  <c r="L845" i="8"/>
  <c r="K559" i="8"/>
  <c r="L559" i="8"/>
  <c r="K828" i="8"/>
  <c r="L828" i="8"/>
  <c r="K620" i="8"/>
  <c r="L620" i="8"/>
  <c r="L912" i="8"/>
  <c r="K912" i="8"/>
  <c r="K806" i="8"/>
  <c r="L806" i="8"/>
  <c r="K682" i="8"/>
  <c r="L682" i="8"/>
  <c r="K586" i="8"/>
  <c r="L586" i="8"/>
  <c r="K757" i="8"/>
  <c r="L757" i="8"/>
  <c r="K661" i="8"/>
  <c r="L661" i="8"/>
  <c r="L565" i="8"/>
  <c r="K565" i="8"/>
  <c r="K447" i="8"/>
  <c r="L447" i="8"/>
  <c r="L319" i="8"/>
  <c r="K319" i="8"/>
  <c r="K95" i="8"/>
  <c r="L95" i="8"/>
  <c r="K59" i="8"/>
  <c r="L59" i="8"/>
  <c r="K458" i="8"/>
  <c r="L458" i="8"/>
  <c r="K330" i="8"/>
  <c r="L330" i="8"/>
  <c r="K198" i="8"/>
  <c r="L198" i="8"/>
  <c r="K445" i="8"/>
  <c r="L445" i="8"/>
  <c r="K349" i="8"/>
  <c r="L349" i="8"/>
  <c r="K253" i="8"/>
  <c r="L253" i="8"/>
  <c r="K448" i="8"/>
  <c r="L448" i="8"/>
  <c r="K352" i="8"/>
  <c r="L352" i="8"/>
  <c r="K256" i="8"/>
  <c r="L256" i="8"/>
  <c r="K2017" i="8"/>
  <c r="L2017" i="8"/>
  <c r="K2890" i="8"/>
  <c r="L2890" i="8"/>
  <c r="K2965" i="8"/>
  <c r="L2965" i="8"/>
  <c r="K2933" i="8"/>
  <c r="L2933" i="8"/>
  <c r="K2786" i="8"/>
  <c r="L2786" i="8"/>
  <c r="K2690" i="8"/>
  <c r="L2690" i="8"/>
  <c r="L2626" i="8"/>
  <c r="K2626" i="8"/>
  <c r="K2562" i="8"/>
  <c r="L2562" i="8"/>
  <c r="K2498" i="8"/>
  <c r="L2498" i="8"/>
  <c r="K2434" i="8"/>
  <c r="L2434" i="8"/>
  <c r="K2013" i="8"/>
  <c r="L2013" i="8"/>
  <c r="K1817" i="8"/>
  <c r="L1817" i="8"/>
  <c r="K2889" i="8"/>
  <c r="L2889" i="8"/>
  <c r="K2857" i="8"/>
  <c r="L2857" i="8"/>
  <c r="K2825" i="8"/>
  <c r="L2825" i="8"/>
  <c r="K2793" i="8"/>
  <c r="L2793" i="8"/>
  <c r="K2761" i="8"/>
  <c r="L2761" i="8"/>
  <c r="K2729" i="8"/>
  <c r="L2729" i="8"/>
  <c r="K2697" i="8"/>
  <c r="L2697" i="8"/>
  <c r="K2665" i="8"/>
  <c r="L2665" i="8"/>
  <c r="K2633" i="8"/>
  <c r="L2633" i="8"/>
  <c r="K2601" i="8"/>
  <c r="L2601" i="8"/>
  <c r="K2569" i="8"/>
  <c r="L2569" i="8"/>
  <c r="K2537" i="8"/>
  <c r="L2537" i="8"/>
  <c r="K2505" i="8"/>
  <c r="L2505" i="8"/>
  <c r="K2473" i="8"/>
  <c r="L2473" i="8"/>
  <c r="K2441" i="8"/>
  <c r="L2441" i="8"/>
  <c r="K2403" i="8"/>
  <c r="L2403" i="8"/>
  <c r="K2331" i="8"/>
  <c r="L2331" i="8"/>
  <c r="K2221" i="8"/>
  <c r="L2221" i="8"/>
  <c r="K2069" i="8"/>
  <c r="L2069" i="8"/>
  <c r="K1813" i="8"/>
  <c r="L1813" i="8"/>
  <c r="K2361" i="8"/>
  <c r="L2361" i="8"/>
  <c r="K1905" i="8"/>
  <c r="L1905" i="8"/>
  <c r="K2940" i="8"/>
  <c r="L2940" i="8"/>
  <c r="K2908" i="8"/>
  <c r="L2908" i="8"/>
  <c r="K2876" i="8"/>
  <c r="L2876" i="8"/>
  <c r="K2844" i="8"/>
  <c r="L2844" i="8"/>
  <c r="K2812" i="8"/>
  <c r="L2812" i="8"/>
  <c r="L2780" i="8"/>
  <c r="K2780" i="8"/>
  <c r="L2748" i="8"/>
  <c r="K2748" i="8"/>
  <c r="L2716" i="8"/>
  <c r="K2716" i="8"/>
  <c r="L2684" i="8"/>
  <c r="K2684" i="8"/>
  <c r="L2652" i="8"/>
  <c r="K2652" i="8"/>
  <c r="K2620" i="8"/>
  <c r="L2620" i="8"/>
  <c r="K2588" i="8"/>
  <c r="L2588" i="8"/>
  <c r="K2556" i="8"/>
  <c r="L2556" i="8"/>
  <c r="K2524" i="8"/>
  <c r="L2524" i="8"/>
  <c r="K2492" i="8"/>
  <c r="L2492" i="8"/>
  <c r="K2460" i="8"/>
  <c r="L2460" i="8"/>
  <c r="K2428" i="8"/>
  <c r="L2428" i="8"/>
  <c r="L2381" i="8"/>
  <c r="K2381" i="8"/>
  <c r="K2169" i="8"/>
  <c r="L2169" i="8"/>
  <c r="K1965" i="8"/>
  <c r="L1965" i="8"/>
  <c r="K2359" i="8"/>
  <c r="L2359" i="8"/>
  <c r="K1897" i="8"/>
  <c r="L1897" i="8"/>
  <c r="K2935" i="8"/>
  <c r="L2935" i="8"/>
  <c r="K2903" i="8"/>
  <c r="L2903" i="8"/>
  <c r="K2871" i="8"/>
  <c r="L2871" i="8"/>
  <c r="K2839" i="8"/>
  <c r="L2839" i="8"/>
  <c r="K2807" i="8"/>
  <c r="L2807" i="8"/>
  <c r="K2775" i="8"/>
  <c r="L2775" i="8"/>
  <c r="K2743" i="8"/>
  <c r="L2743" i="8"/>
  <c r="K2711" i="8"/>
  <c r="L2711" i="8"/>
  <c r="K2679" i="8"/>
  <c r="L2679" i="8"/>
  <c r="K2647" i="8"/>
  <c r="L2647" i="8"/>
  <c r="K2615" i="8"/>
  <c r="L2615" i="8"/>
  <c r="K2583" i="8"/>
  <c r="L2583" i="8"/>
  <c r="K2551" i="8"/>
  <c r="L2551" i="8"/>
  <c r="K2519" i="8"/>
  <c r="L2519" i="8"/>
  <c r="K2487" i="8"/>
  <c r="L2487" i="8"/>
  <c r="K2455" i="8"/>
  <c r="L2455" i="8"/>
  <c r="K2421" i="8"/>
  <c r="L2421" i="8"/>
  <c r="K2277" i="8"/>
  <c r="L2277" i="8"/>
  <c r="K2149" i="8"/>
  <c r="L2149" i="8"/>
  <c r="K1925" i="8"/>
  <c r="L1925" i="8"/>
  <c r="K2372" i="8"/>
  <c r="L2372" i="8"/>
  <c r="K2340" i="8"/>
  <c r="L2340" i="8"/>
  <c r="K2308" i="8"/>
  <c r="L2308" i="8"/>
  <c r="K2276" i="8"/>
  <c r="L2276" i="8"/>
  <c r="K2244" i="8"/>
  <c r="L2244" i="8"/>
  <c r="K2212" i="8"/>
  <c r="L2212" i="8"/>
  <c r="K2180" i="8"/>
  <c r="L2180" i="8"/>
  <c r="L2148" i="8"/>
  <c r="K2148" i="8"/>
  <c r="L2116" i="8"/>
  <c r="K2116" i="8"/>
  <c r="K2084" i="8"/>
  <c r="L2084" i="8"/>
  <c r="K2052" i="8"/>
  <c r="L2052" i="8"/>
  <c r="K2020" i="8"/>
  <c r="L2020" i="8"/>
  <c r="K1988" i="8"/>
  <c r="L1988" i="8"/>
  <c r="K1956" i="8"/>
  <c r="L1956" i="8"/>
  <c r="K1924" i="8"/>
  <c r="L1924" i="8"/>
  <c r="K1892" i="8"/>
  <c r="L1892" i="8"/>
  <c r="K1860" i="8"/>
  <c r="L1860" i="8"/>
  <c r="K1828" i="8"/>
  <c r="L1828" i="8"/>
  <c r="K1795" i="8"/>
  <c r="L1795" i="8"/>
  <c r="K2279" i="8"/>
  <c r="L2279" i="8"/>
  <c r="K2247" i="8"/>
  <c r="L2247" i="8"/>
  <c r="K2215" i="8"/>
  <c r="L2215" i="8"/>
  <c r="K2183" i="8"/>
  <c r="L2183" i="8"/>
  <c r="K2151" i="8"/>
  <c r="L2151" i="8"/>
  <c r="K2119" i="8"/>
  <c r="L2119" i="8"/>
  <c r="K2087" i="8"/>
  <c r="L2087" i="8"/>
  <c r="K2055" i="8"/>
  <c r="L2055" i="8"/>
  <c r="K2023" i="8"/>
  <c r="L2023" i="8"/>
  <c r="K1991" i="8"/>
  <c r="L1991" i="8"/>
  <c r="K1959" i="8"/>
  <c r="L1959" i="8"/>
  <c r="K1927" i="8"/>
  <c r="L1927" i="8"/>
  <c r="L1895" i="8"/>
  <c r="K1895" i="8"/>
  <c r="L1863" i="8"/>
  <c r="K1863" i="8"/>
  <c r="L1831" i="8"/>
  <c r="K1831" i="8"/>
  <c r="L1799" i="8"/>
  <c r="K1799" i="8"/>
  <c r="K2414" i="8"/>
  <c r="L2414" i="8"/>
  <c r="K2382" i="8"/>
  <c r="L2382" i="8"/>
  <c r="K2350" i="8"/>
  <c r="L2350" i="8"/>
  <c r="K2318" i="8"/>
  <c r="L2318" i="8"/>
  <c r="K2286" i="8"/>
  <c r="L2286" i="8"/>
  <c r="K2254" i="8"/>
  <c r="L2254" i="8"/>
  <c r="K2222" i="8"/>
  <c r="L2222" i="8"/>
  <c r="K2190" i="8"/>
  <c r="L2190" i="8"/>
  <c r="K2158" i="8"/>
  <c r="L2158" i="8"/>
  <c r="K2126" i="8"/>
  <c r="L2126" i="8"/>
  <c r="K2094" i="8"/>
  <c r="L2094" i="8"/>
  <c r="K2062" i="8"/>
  <c r="L2062" i="8"/>
  <c r="L2030" i="8"/>
  <c r="K2030" i="8"/>
  <c r="K1998" i="8"/>
  <c r="L1998" i="8"/>
  <c r="K1966" i="8"/>
  <c r="L1966" i="8"/>
  <c r="K1934" i="8"/>
  <c r="L1934" i="8"/>
  <c r="K1902" i="8"/>
  <c r="L1902" i="8"/>
  <c r="K1870" i="8"/>
  <c r="L1870" i="8"/>
  <c r="K1838" i="8"/>
  <c r="L1838" i="8"/>
  <c r="K1806" i="8"/>
  <c r="L1806" i="8"/>
  <c r="K1758" i="8"/>
  <c r="L1758" i="8"/>
  <c r="K1726" i="8"/>
  <c r="L1726" i="8"/>
  <c r="K1694" i="8"/>
  <c r="L1694" i="8"/>
  <c r="K1662" i="8"/>
  <c r="L1662" i="8"/>
  <c r="K1630" i="8"/>
  <c r="L1630" i="8"/>
  <c r="K1598" i="8"/>
  <c r="L1598" i="8"/>
  <c r="K1566" i="8"/>
  <c r="L1566" i="8"/>
  <c r="K1534" i="8"/>
  <c r="L1534" i="8"/>
  <c r="K1502" i="8"/>
  <c r="L1502" i="8"/>
  <c r="K1781" i="8"/>
  <c r="L1781" i="8"/>
  <c r="K1749" i="8"/>
  <c r="L1749" i="8"/>
  <c r="K1717" i="8"/>
  <c r="L1717" i="8"/>
  <c r="K1685" i="8"/>
  <c r="L1685" i="8"/>
  <c r="K1653" i="8"/>
  <c r="L1653" i="8"/>
  <c r="K1621" i="8"/>
  <c r="L1621" i="8"/>
  <c r="K1589" i="8"/>
  <c r="L1589" i="8"/>
  <c r="K1557" i="8"/>
  <c r="L1557" i="8"/>
  <c r="K1525" i="8"/>
  <c r="L1525" i="8"/>
  <c r="K1500" i="8"/>
  <c r="L1500" i="8"/>
  <c r="K1780" i="8"/>
  <c r="L1780" i="8"/>
  <c r="K1748" i="8"/>
  <c r="L1748" i="8"/>
  <c r="K1716" i="8"/>
  <c r="L1716" i="8"/>
  <c r="K1684" i="8"/>
  <c r="L1684" i="8"/>
  <c r="K1652" i="8"/>
  <c r="L1652" i="8"/>
  <c r="K1620" i="8"/>
  <c r="L1620" i="8"/>
  <c r="K1588" i="8"/>
  <c r="L1588" i="8"/>
  <c r="K1556" i="8"/>
  <c r="L1556" i="8"/>
  <c r="K1524" i="8"/>
  <c r="L1524" i="8"/>
  <c r="K1484" i="8"/>
  <c r="L1484" i="8"/>
  <c r="L1791" i="8"/>
  <c r="K1791" i="8"/>
  <c r="K1759" i="8"/>
  <c r="L1759" i="8"/>
  <c r="L1727" i="8"/>
  <c r="K1727" i="8"/>
  <c r="K1695" i="8"/>
  <c r="L1695" i="8"/>
  <c r="K1663" i="8"/>
  <c r="L1663" i="8"/>
  <c r="K1631" i="8"/>
  <c r="L1631" i="8"/>
  <c r="K1599" i="8"/>
  <c r="L1599" i="8"/>
  <c r="K1567" i="8"/>
  <c r="L1567" i="8"/>
  <c r="L1535" i="8"/>
  <c r="K1535" i="8"/>
  <c r="K1503" i="8"/>
  <c r="L1503" i="8"/>
  <c r="K1469" i="8"/>
  <c r="L1469" i="8"/>
  <c r="K1437" i="8"/>
  <c r="L1437" i="8"/>
  <c r="K1405" i="8"/>
  <c r="L1405" i="8"/>
  <c r="K1373" i="8"/>
  <c r="L1373" i="8"/>
  <c r="K1341" i="8"/>
  <c r="L1341" i="8"/>
  <c r="K1309" i="8"/>
  <c r="L1309" i="8"/>
  <c r="K1277" i="8"/>
  <c r="L1277" i="8"/>
  <c r="K1245" i="8"/>
  <c r="L1245" i="8"/>
  <c r="K1189" i="8"/>
  <c r="L1189" i="8"/>
  <c r="K1174" i="8"/>
  <c r="L1174" i="8"/>
  <c r="K1046" i="8"/>
  <c r="L1046" i="8"/>
  <c r="K1468" i="8"/>
  <c r="L1468" i="8"/>
  <c r="L1436" i="8"/>
  <c r="K1436" i="8"/>
  <c r="K1404" i="8"/>
  <c r="L1404" i="8"/>
  <c r="K1372" i="8"/>
  <c r="L1372" i="8"/>
  <c r="K1340" i="8"/>
  <c r="L1340" i="8"/>
  <c r="K1308" i="8"/>
  <c r="L1308" i="8"/>
  <c r="K1276" i="8"/>
  <c r="L1276" i="8"/>
  <c r="K1244" i="8"/>
  <c r="L1244" i="8"/>
  <c r="K1186" i="8"/>
  <c r="L1186" i="8"/>
  <c r="K1170" i="8"/>
  <c r="L1170" i="8"/>
  <c r="K1042" i="8"/>
  <c r="L1042" i="8"/>
  <c r="K1463" i="8"/>
  <c r="L1463" i="8"/>
  <c r="K1431" i="8"/>
  <c r="L1431" i="8"/>
  <c r="K1399" i="8"/>
  <c r="L1399" i="8"/>
  <c r="K1367" i="8"/>
  <c r="L1367" i="8"/>
  <c r="K1335" i="8"/>
  <c r="L1335" i="8"/>
  <c r="K1303" i="8"/>
  <c r="L1303" i="8"/>
  <c r="K1271" i="8"/>
  <c r="L1271" i="8"/>
  <c r="K1239" i="8"/>
  <c r="L1239" i="8"/>
  <c r="K1118" i="8"/>
  <c r="L1118" i="8"/>
  <c r="K1474" i="8"/>
  <c r="L1474" i="8"/>
  <c r="K1442" i="8"/>
  <c r="L1442" i="8"/>
  <c r="L1410" i="8"/>
  <c r="K1410" i="8"/>
  <c r="K1378" i="8"/>
  <c r="L1378" i="8"/>
  <c r="K1346" i="8"/>
  <c r="L1346" i="8"/>
  <c r="K1314" i="8"/>
  <c r="L1314" i="8"/>
  <c r="K1282" i="8"/>
  <c r="L1282" i="8"/>
  <c r="K1250" i="8"/>
  <c r="L1250" i="8"/>
  <c r="K1202" i="8"/>
  <c r="L1202" i="8"/>
  <c r="K967" i="8"/>
  <c r="L967" i="8"/>
  <c r="K926" i="8"/>
  <c r="L926" i="8"/>
  <c r="K755" i="8"/>
  <c r="L755" i="8"/>
  <c r="K1169" i="8"/>
  <c r="L1169" i="8"/>
  <c r="K1137" i="8"/>
  <c r="L1137" i="8"/>
  <c r="K1105" i="8"/>
  <c r="L1105" i="8"/>
  <c r="K1073" i="8"/>
  <c r="L1073" i="8"/>
  <c r="L1041" i="8"/>
  <c r="K1041" i="8"/>
  <c r="L1009" i="8"/>
  <c r="K1009" i="8"/>
  <c r="K966" i="8"/>
  <c r="L966" i="8"/>
  <c r="L744" i="8"/>
  <c r="K744" i="8"/>
  <c r="K825" i="8"/>
  <c r="L825" i="8"/>
  <c r="K1232" i="8"/>
  <c r="L1232" i="8"/>
  <c r="K1200" i="8"/>
  <c r="L1200" i="8"/>
  <c r="L1168" i="8"/>
  <c r="K1168" i="8"/>
  <c r="K1136" i="8"/>
  <c r="L1136" i="8"/>
  <c r="K1104" i="8"/>
  <c r="L1104" i="8"/>
  <c r="K1072" i="8"/>
  <c r="L1072" i="8"/>
  <c r="K1040" i="8"/>
  <c r="L1040" i="8"/>
  <c r="K1008" i="8"/>
  <c r="L1008" i="8"/>
  <c r="K728" i="8"/>
  <c r="L728" i="8"/>
  <c r="K987" i="8"/>
  <c r="L987" i="8"/>
  <c r="K838" i="8"/>
  <c r="L838" i="8"/>
  <c r="K1219" i="8"/>
  <c r="L1219" i="8"/>
  <c r="K1187" i="8"/>
  <c r="L1187" i="8"/>
  <c r="K1155" i="8"/>
  <c r="L1155" i="8"/>
  <c r="K1123" i="8"/>
  <c r="L1123" i="8"/>
  <c r="L1091" i="8"/>
  <c r="K1091" i="8"/>
  <c r="L1059" i="8"/>
  <c r="K1059" i="8"/>
  <c r="K1027" i="8"/>
  <c r="L1027" i="8"/>
  <c r="K995" i="8"/>
  <c r="L995" i="8"/>
  <c r="L834" i="8"/>
  <c r="K834" i="8"/>
  <c r="K951" i="8"/>
  <c r="L951" i="8"/>
  <c r="K903" i="8"/>
  <c r="L903" i="8"/>
  <c r="K871" i="8"/>
  <c r="L871" i="8"/>
  <c r="K839" i="8"/>
  <c r="L839" i="8"/>
  <c r="K663" i="8"/>
  <c r="L663" i="8"/>
  <c r="K826" i="8"/>
  <c r="L826" i="8"/>
  <c r="L740" i="8"/>
  <c r="K740" i="8"/>
  <c r="K612" i="8"/>
  <c r="L612" i="8"/>
  <c r="K67" i="8"/>
  <c r="L67" i="8"/>
  <c r="K816" i="8"/>
  <c r="L816" i="8"/>
  <c r="K720" i="8"/>
  <c r="L720" i="8"/>
  <c r="K592" i="8"/>
  <c r="L592" i="8"/>
  <c r="K981" i="8"/>
  <c r="L981" i="8"/>
  <c r="K949" i="8"/>
  <c r="L949" i="8"/>
  <c r="K901" i="8"/>
  <c r="L901" i="8"/>
  <c r="K869" i="8"/>
  <c r="L869" i="8"/>
  <c r="K837" i="8"/>
  <c r="L837" i="8"/>
  <c r="K783" i="8"/>
  <c r="L783" i="8"/>
  <c r="K655" i="8"/>
  <c r="L655" i="8"/>
  <c r="K815" i="8"/>
  <c r="L815" i="8"/>
  <c r="K716" i="8"/>
  <c r="L716" i="8"/>
  <c r="K588" i="8"/>
  <c r="L588" i="8"/>
  <c r="L984" i="8"/>
  <c r="K984" i="8"/>
  <c r="K952" i="8"/>
  <c r="L952" i="8"/>
  <c r="K904" i="8"/>
  <c r="L904" i="8"/>
  <c r="K872" i="8"/>
  <c r="L872" i="8"/>
  <c r="K840" i="8"/>
  <c r="L840" i="8"/>
  <c r="K790" i="8"/>
  <c r="L790" i="8"/>
  <c r="K667" i="8"/>
  <c r="L667" i="8"/>
  <c r="K770" i="8"/>
  <c r="L770" i="8"/>
  <c r="K738" i="8"/>
  <c r="L738" i="8"/>
  <c r="K706" i="8"/>
  <c r="L706" i="8"/>
  <c r="K674" i="8"/>
  <c r="L674" i="8"/>
  <c r="K642" i="8"/>
  <c r="L642" i="8"/>
  <c r="K610" i="8"/>
  <c r="L610" i="8"/>
  <c r="K578" i="8"/>
  <c r="L578" i="8"/>
  <c r="K546" i="8"/>
  <c r="L546" i="8"/>
  <c r="K813" i="8"/>
  <c r="L813" i="8"/>
  <c r="K781" i="8"/>
  <c r="L781" i="8"/>
  <c r="K749" i="8"/>
  <c r="L749" i="8"/>
  <c r="K717" i="8"/>
  <c r="L717" i="8"/>
  <c r="K685" i="8"/>
  <c r="L685" i="8"/>
  <c r="K653" i="8"/>
  <c r="L653" i="8"/>
  <c r="K621" i="8"/>
  <c r="L621" i="8"/>
  <c r="K589" i="8"/>
  <c r="L589" i="8"/>
  <c r="K557" i="8"/>
  <c r="L557" i="8"/>
  <c r="K503" i="8"/>
  <c r="L503" i="8"/>
  <c r="K471" i="8"/>
  <c r="L471" i="8"/>
  <c r="K439" i="8"/>
  <c r="L439" i="8"/>
  <c r="K407" i="8"/>
  <c r="L407" i="8"/>
  <c r="K375" i="8"/>
  <c r="L375" i="8"/>
  <c r="K343" i="8"/>
  <c r="L343" i="8"/>
  <c r="K311" i="8"/>
  <c r="L311" i="8"/>
  <c r="K279" i="8"/>
  <c r="L279" i="8"/>
  <c r="K242" i="8"/>
  <c r="L242" i="8"/>
  <c r="K31" i="8"/>
  <c r="L31" i="8"/>
  <c r="K206" i="8"/>
  <c r="L206" i="8"/>
  <c r="K2989" i="8"/>
  <c r="L2989" i="8"/>
  <c r="K514" i="8"/>
  <c r="L514" i="8"/>
  <c r="K482" i="8"/>
  <c r="L482" i="8"/>
  <c r="K450" i="8"/>
  <c r="L450" i="8"/>
  <c r="K418" i="8"/>
  <c r="L418" i="8"/>
  <c r="K386" i="8"/>
  <c r="L386" i="8"/>
  <c r="K354" i="8"/>
  <c r="L354" i="8"/>
  <c r="K322" i="8"/>
  <c r="L322" i="8"/>
  <c r="K290" i="8"/>
  <c r="L290" i="8"/>
  <c r="K258" i="8"/>
  <c r="L258" i="8"/>
  <c r="K119" i="8"/>
  <c r="L119" i="8"/>
  <c r="K179" i="8"/>
  <c r="L179" i="8"/>
  <c r="K501" i="8"/>
  <c r="L501" i="8"/>
  <c r="K469" i="8"/>
  <c r="L469" i="8"/>
  <c r="L437" i="8"/>
  <c r="K437" i="8"/>
  <c r="K405" i="8"/>
  <c r="L405" i="8"/>
  <c r="K373" i="8"/>
  <c r="L373" i="8"/>
  <c r="K341" i="8"/>
  <c r="L341" i="8"/>
  <c r="K309" i="8"/>
  <c r="L309" i="8"/>
  <c r="K277" i="8"/>
  <c r="L277" i="8"/>
  <c r="K226" i="8"/>
  <c r="L226" i="8"/>
  <c r="K15" i="8"/>
  <c r="L15" i="8"/>
  <c r="K139" i="8"/>
  <c r="L139" i="8"/>
  <c r="K536" i="8"/>
  <c r="L536" i="8"/>
  <c r="K504" i="8"/>
  <c r="L504" i="8"/>
  <c r="K472" i="8"/>
  <c r="L472" i="8"/>
  <c r="K440" i="8"/>
  <c r="L440" i="8"/>
  <c r="K408" i="8"/>
  <c r="L408" i="8"/>
  <c r="K376" i="8"/>
  <c r="L376" i="8"/>
  <c r="K344" i="8"/>
  <c r="L344" i="8"/>
  <c r="K312" i="8"/>
  <c r="L312" i="8"/>
  <c r="K280" i="8"/>
  <c r="L280" i="8"/>
  <c r="K244" i="8"/>
  <c r="L244" i="8"/>
  <c r="K39" i="8"/>
  <c r="L39" i="8"/>
  <c r="K249" i="8"/>
  <c r="L249" i="8"/>
  <c r="K217" i="8"/>
  <c r="L217" i="8"/>
  <c r="K185" i="8"/>
  <c r="L185" i="8"/>
  <c r="K166" i="8"/>
  <c r="L166" i="8"/>
  <c r="K134" i="8"/>
  <c r="L134" i="8"/>
  <c r="K102" i="8"/>
  <c r="L102" i="8"/>
  <c r="K70" i="8"/>
  <c r="L70" i="8"/>
  <c r="K38" i="8"/>
  <c r="L38" i="8"/>
  <c r="K6" i="8"/>
  <c r="L6" i="8"/>
  <c r="K3004" i="8"/>
  <c r="L3004" i="8"/>
  <c r="K3005" i="8"/>
  <c r="L3005" i="8"/>
  <c r="K232" i="8"/>
  <c r="L232" i="8"/>
  <c r="K200" i="8"/>
  <c r="L200" i="8"/>
  <c r="K181" i="8"/>
  <c r="L181" i="8"/>
  <c r="K149" i="8"/>
  <c r="L149" i="8"/>
  <c r="K117" i="8"/>
  <c r="L117" i="8"/>
  <c r="L85" i="8"/>
  <c r="K85" i="8"/>
  <c r="K53" i="8"/>
  <c r="L53" i="8"/>
  <c r="K21" i="8"/>
  <c r="L21" i="8"/>
  <c r="K2986" i="8"/>
  <c r="L2986" i="8"/>
  <c r="K2984" i="8"/>
  <c r="L2984" i="8"/>
  <c r="K223" i="8"/>
  <c r="L223" i="8"/>
  <c r="K191" i="8"/>
  <c r="L191" i="8"/>
  <c r="K172" i="8"/>
  <c r="L172" i="8"/>
  <c r="K140" i="8"/>
  <c r="L140" i="8"/>
  <c r="K108" i="8"/>
  <c r="L108" i="8"/>
  <c r="K76" i="8"/>
  <c r="L76" i="8"/>
  <c r="K44" i="8"/>
  <c r="L44" i="8"/>
  <c r="K12" i="8"/>
  <c r="L12" i="8"/>
  <c r="L2982" i="8"/>
  <c r="K3020" i="8"/>
  <c r="L3020" i="8"/>
  <c r="K2938" i="8"/>
  <c r="L2938" i="8"/>
  <c r="K2954" i="8"/>
  <c r="L2954" i="8"/>
  <c r="K2977" i="8"/>
  <c r="L2977" i="8"/>
  <c r="K2766" i="8"/>
  <c r="L2766" i="8"/>
  <c r="K2702" i="8"/>
  <c r="L2702" i="8"/>
  <c r="L2606" i="8"/>
  <c r="K2606" i="8"/>
  <c r="K2510" i="8"/>
  <c r="L2510" i="8"/>
  <c r="K2409" i="8"/>
  <c r="L2409" i="8"/>
  <c r="K2109" i="8"/>
  <c r="L2109" i="8"/>
  <c r="K2901" i="8"/>
  <c r="L2901" i="8"/>
  <c r="K2805" i="8"/>
  <c r="L2805" i="8"/>
  <c r="K2709" i="8"/>
  <c r="L2709" i="8"/>
  <c r="K2613" i="8"/>
  <c r="L2613" i="8"/>
  <c r="K2517" i="8"/>
  <c r="L2517" i="8"/>
  <c r="K2363" i="8"/>
  <c r="L2363" i="8"/>
  <c r="L1909" i="8"/>
  <c r="K1909" i="8"/>
  <c r="K2952" i="8"/>
  <c r="L2952" i="8"/>
  <c r="K2856" i="8"/>
  <c r="L2856" i="8"/>
  <c r="K2760" i="8"/>
  <c r="L2760" i="8"/>
  <c r="K2664" i="8"/>
  <c r="L2664" i="8"/>
  <c r="K2536" i="8"/>
  <c r="L2536" i="8"/>
  <c r="K2440" i="8"/>
  <c r="L2440" i="8"/>
  <c r="K2217" i="8"/>
  <c r="L2217" i="8"/>
  <c r="L1805" i="8"/>
  <c r="K1805" i="8"/>
  <c r="L2305" i="8"/>
  <c r="K2305" i="8"/>
  <c r="K2947" i="8"/>
  <c r="L2947" i="8"/>
  <c r="K2851" i="8"/>
  <c r="L2851" i="8"/>
  <c r="K2755" i="8"/>
  <c r="L2755" i="8"/>
  <c r="K2691" i="8"/>
  <c r="L2691" i="8"/>
  <c r="K2595" i="8"/>
  <c r="L2595" i="8"/>
  <c r="K2499" i="8"/>
  <c r="L2499" i="8"/>
  <c r="K2395" i="8"/>
  <c r="L2395" i="8"/>
  <c r="K2384" i="8"/>
  <c r="L2384" i="8"/>
  <c r="L2288" i="8"/>
  <c r="K2288" i="8"/>
  <c r="L2192" i="8"/>
  <c r="K2192" i="8"/>
  <c r="K2096" i="8"/>
  <c r="L2096" i="8"/>
  <c r="K1968" i="8"/>
  <c r="L1968" i="8"/>
  <c r="K1872" i="8"/>
  <c r="L1872" i="8"/>
  <c r="K2227" i="8"/>
  <c r="L2227" i="8"/>
  <c r="K2099" i="8"/>
  <c r="L2099" i="8"/>
  <c r="K2003" i="8"/>
  <c r="L2003" i="8"/>
  <c r="K1939" i="8"/>
  <c r="L1939" i="8"/>
  <c r="K1843" i="8"/>
  <c r="L1843" i="8"/>
  <c r="K2394" i="8"/>
  <c r="L2394" i="8"/>
  <c r="L2298" i="8"/>
  <c r="K2298" i="8"/>
  <c r="L2202" i="8"/>
  <c r="K2202" i="8"/>
  <c r="K2106" i="8"/>
  <c r="L2106" i="8"/>
  <c r="K2010" i="8"/>
  <c r="L2010" i="8"/>
  <c r="K1914" i="8"/>
  <c r="L1914" i="8"/>
  <c r="K1818" i="8"/>
  <c r="L1818" i="8"/>
  <c r="K1770" i="8"/>
  <c r="L1770" i="8"/>
  <c r="K1674" i="8"/>
  <c r="L1674" i="8"/>
  <c r="L1610" i="8"/>
  <c r="K1610" i="8"/>
  <c r="L1514" i="8"/>
  <c r="K1514" i="8"/>
  <c r="K1729" i="8"/>
  <c r="L1729" i="8"/>
  <c r="K1633" i="8"/>
  <c r="L1633" i="8"/>
  <c r="K1537" i="8"/>
  <c r="L1537" i="8"/>
  <c r="K1728" i="8"/>
  <c r="L1728" i="8"/>
  <c r="K1632" i="8"/>
  <c r="L1632" i="8"/>
  <c r="K1536" i="8"/>
  <c r="L1536" i="8"/>
  <c r="K1483" i="8"/>
  <c r="L1483" i="8"/>
  <c r="K1739" i="8"/>
  <c r="L1739" i="8"/>
  <c r="K1643" i="8"/>
  <c r="L1643" i="8"/>
  <c r="K1547" i="8"/>
  <c r="L1547" i="8"/>
  <c r="L1034" i="8"/>
  <c r="K1034" i="8"/>
  <c r="K1385" i="8"/>
  <c r="L1385" i="8"/>
  <c r="K1289" i="8"/>
  <c r="L1289" i="8"/>
  <c r="L1448" i="8"/>
  <c r="K1448" i="8"/>
  <c r="K1352" i="8"/>
  <c r="L1352" i="8"/>
  <c r="K1288" i="8"/>
  <c r="L1288" i="8"/>
  <c r="L1475" i="8"/>
  <c r="K1475" i="8"/>
  <c r="K1379" i="8"/>
  <c r="L1379" i="8"/>
  <c r="K1283" i="8"/>
  <c r="L1283" i="8"/>
  <c r="K1238" i="8"/>
  <c r="L1238" i="8"/>
  <c r="K1486" i="8"/>
  <c r="L1486" i="8"/>
  <c r="K1390" i="8"/>
  <c r="L1390" i="8"/>
  <c r="K1294" i="8"/>
  <c r="L1294" i="8"/>
  <c r="K1226" i="8"/>
  <c r="L1226" i="8"/>
  <c r="K1149" i="8"/>
  <c r="L1149" i="8"/>
  <c r="K1053" i="8"/>
  <c r="L1053" i="8"/>
  <c r="K989" i="8"/>
  <c r="L989" i="8"/>
  <c r="K547" i="8"/>
  <c r="L547" i="8"/>
  <c r="K1148" i="8"/>
  <c r="L1148" i="8"/>
  <c r="L1084" i="8"/>
  <c r="K1084" i="8"/>
  <c r="K1199" i="8"/>
  <c r="L1199" i="8"/>
  <c r="K1103" i="8"/>
  <c r="L1103" i="8"/>
  <c r="K1007" i="8"/>
  <c r="L1007" i="8"/>
  <c r="K712" i="8"/>
  <c r="L712" i="8"/>
  <c r="K915" i="8"/>
  <c r="L915" i="8"/>
  <c r="K660" i="8"/>
  <c r="L660" i="8"/>
  <c r="K640" i="8"/>
  <c r="L640" i="8"/>
  <c r="K913" i="8"/>
  <c r="L913" i="8"/>
  <c r="K636" i="8"/>
  <c r="L636" i="8"/>
  <c r="K932" i="8"/>
  <c r="L932" i="8"/>
  <c r="K916" i="8"/>
  <c r="L916" i="8"/>
  <c r="L814" i="8"/>
  <c r="K814" i="8"/>
  <c r="L782" i="8"/>
  <c r="K782" i="8"/>
  <c r="K686" i="8"/>
  <c r="L686" i="8"/>
  <c r="K558" i="8"/>
  <c r="L558" i="8"/>
  <c r="K761" i="8"/>
  <c r="L761" i="8"/>
  <c r="K665" i="8"/>
  <c r="L665" i="8"/>
  <c r="K569" i="8"/>
  <c r="L569" i="8"/>
  <c r="K451" i="8"/>
  <c r="L451" i="8"/>
  <c r="K355" i="8"/>
  <c r="L355" i="8"/>
  <c r="L259" i="8"/>
  <c r="K259" i="8"/>
  <c r="K494" i="8"/>
  <c r="L494" i="8"/>
  <c r="K398" i="8"/>
  <c r="L398" i="8"/>
  <c r="K302" i="8"/>
  <c r="L302" i="8"/>
  <c r="K230" i="8"/>
  <c r="L230" i="8"/>
  <c r="K481" i="8"/>
  <c r="L481" i="8"/>
  <c r="K385" i="8"/>
  <c r="L385" i="8"/>
  <c r="K289" i="8"/>
  <c r="L289" i="8"/>
  <c r="K484" i="8"/>
  <c r="L484" i="8"/>
  <c r="K388" i="8"/>
  <c r="L388" i="8"/>
  <c r="K260" i="8"/>
  <c r="L260" i="8"/>
  <c r="K3000" i="8"/>
  <c r="L3000" i="8"/>
  <c r="K82" i="8"/>
  <c r="L82" i="8"/>
  <c r="K18" i="8"/>
  <c r="L18" i="8"/>
  <c r="K97" i="8"/>
  <c r="L97" i="8"/>
  <c r="K3014" i="8"/>
  <c r="L3014" i="8"/>
  <c r="L88" i="8"/>
  <c r="K88" i="8"/>
  <c r="L2878" i="8"/>
  <c r="K2878" i="8"/>
  <c r="K2973" i="8"/>
  <c r="L2973" i="8"/>
  <c r="K2826" i="8"/>
  <c r="L2826" i="8"/>
  <c r="K2730" i="8"/>
  <c r="L2730" i="8"/>
  <c r="K2634" i="8"/>
  <c r="L2634" i="8"/>
  <c r="K2538" i="8"/>
  <c r="L2538" i="8"/>
  <c r="K2442" i="8"/>
  <c r="L2442" i="8"/>
  <c r="K2333" i="8"/>
  <c r="L2333" i="8"/>
  <c r="L1821" i="8"/>
  <c r="K1821" i="8"/>
  <c r="K2865" i="8"/>
  <c r="L2865" i="8"/>
  <c r="K2769" i="8"/>
  <c r="L2769" i="8"/>
  <c r="K2673" i="8"/>
  <c r="L2673" i="8"/>
  <c r="K2609" i="8"/>
  <c r="L2609" i="8"/>
  <c r="K2513" i="8"/>
  <c r="L2513" i="8"/>
  <c r="K2413" i="8"/>
  <c r="L2413" i="8"/>
  <c r="K2125" i="8"/>
  <c r="L2125" i="8"/>
  <c r="K2383" i="8"/>
  <c r="L2383" i="8"/>
  <c r="K1969" i="8"/>
  <c r="L1969" i="8"/>
  <c r="K2852" i="8"/>
  <c r="L2852" i="8"/>
  <c r="K2756" i="8"/>
  <c r="L2756" i="8"/>
  <c r="K2660" i="8"/>
  <c r="L2660" i="8"/>
  <c r="L2596" i="8"/>
  <c r="K2596" i="8"/>
  <c r="K2468" i="8"/>
  <c r="L2468" i="8"/>
  <c r="K2317" i="8"/>
  <c r="L2317" i="8"/>
  <c r="K1961" i="8"/>
  <c r="L1961" i="8"/>
  <c r="K2879" i="8"/>
  <c r="L2879" i="8"/>
  <c r="K2783" i="8"/>
  <c r="L2783" i="8"/>
  <c r="K2655" i="8"/>
  <c r="L2655" i="8"/>
  <c r="K2591" i="8"/>
  <c r="L2591" i="8"/>
  <c r="K2495" i="8"/>
  <c r="L2495" i="8"/>
  <c r="K1989" i="8"/>
  <c r="L1989" i="8"/>
  <c r="K2380" i="8"/>
  <c r="L2380" i="8"/>
  <c r="K2284" i="8"/>
  <c r="L2284" i="8"/>
  <c r="K2188" i="8"/>
  <c r="L2188" i="8"/>
  <c r="L2092" i="8"/>
  <c r="K2092" i="8"/>
  <c r="K1996" i="8"/>
  <c r="L1996" i="8"/>
  <c r="K1932" i="8"/>
  <c r="L1932" i="8"/>
  <c r="K1836" i="8"/>
  <c r="L1836" i="8"/>
  <c r="K2223" i="8"/>
  <c r="L2223" i="8"/>
  <c r="K2127" i="8"/>
  <c r="L2127" i="8"/>
  <c r="K2063" i="8"/>
  <c r="L2063" i="8"/>
  <c r="K1967" i="8"/>
  <c r="L1967" i="8"/>
  <c r="L1839" i="8"/>
  <c r="K1839" i="8"/>
  <c r="K1766" i="8"/>
  <c r="L1766" i="8"/>
  <c r="K1670" i="8"/>
  <c r="L1670" i="8"/>
  <c r="K1574" i="8"/>
  <c r="L1574" i="8"/>
  <c r="L1789" i="8"/>
  <c r="K1789" i="8"/>
  <c r="K1693" i="8"/>
  <c r="L1693" i="8"/>
  <c r="K1597" i="8"/>
  <c r="L1597" i="8"/>
  <c r="K1501" i="8"/>
  <c r="L1501" i="8"/>
  <c r="K1788" i="8"/>
  <c r="L1788" i="8"/>
  <c r="K1724" i="8"/>
  <c r="L1724" i="8"/>
  <c r="K1628" i="8"/>
  <c r="L1628" i="8"/>
  <c r="K1532" i="8"/>
  <c r="L1532" i="8"/>
  <c r="L1767" i="8"/>
  <c r="K1767" i="8"/>
  <c r="K1671" i="8"/>
  <c r="L1671" i="8"/>
  <c r="K1575" i="8"/>
  <c r="L1575" i="8"/>
  <c r="K1413" i="8"/>
  <c r="L1413" i="8"/>
  <c r="K1317" i="8"/>
  <c r="L1317" i="8"/>
  <c r="K1209" i="8"/>
  <c r="L1209" i="8"/>
  <c r="K1078" i="8"/>
  <c r="L1078" i="8"/>
  <c r="K1412" i="8"/>
  <c r="L1412" i="8"/>
  <c r="K1316" i="8"/>
  <c r="L1316" i="8"/>
  <c r="K1206" i="8"/>
  <c r="L1206" i="8"/>
  <c r="K1074" i="8"/>
  <c r="L1074" i="8"/>
  <c r="K1407" i="8"/>
  <c r="L1407" i="8"/>
  <c r="K1311" i="8"/>
  <c r="L1311" i="8"/>
  <c r="K1194" i="8"/>
  <c r="L1194" i="8"/>
  <c r="K1014" i="8"/>
  <c r="L1014" i="8"/>
  <c r="K1418" i="8"/>
  <c r="L1418" i="8"/>
  <c r="K1322" i="8"/>
  <c r="L1322" i="8"/>
  <c r="K1218" i="8"/>
  <c r="L1218" i="8"/>
  <c r="K983" i="8"/>
  <c r="L983" i="8"/>
  <c r="L830" i="8"/>
  <c r="K830" i="8"/>
  <c r="K1113" i="8"/>
  <c r="L1113" i="8"/>
  <c r="K1017" i="8"/>
  <c r="L1017" i="8"/>
  <c r="K827" i="8"/>
  <c r="L827" i="8"/>
  <c r="K1208" i="8"/>
  <c r="L1208" i="8"/>
  <c r="K1112" i="8"/>
  <c r="L1112" i="8"/>
  <c r="K1016" i="8"/>
  <c r="L1016" i="8"/>
  <c r="K527" i="8"/>
  <c r="L527" i="8"/>
  <c r="K1131" i="8"/>
  <c r="L1131" i="8"/>
  <c r="K1035" i="8"/>
  <c r="L1035" i="8"/>
  <c r="K847" i="8"/>
  <c r="L847" i="8"/>
  <c r="K567" i="8"/>
  <c r="L567" i="8"/>
  <c r="K877" i="8"/>
  <c r="L877" i="8"/>
  <c r="K687" i="8"/>
  <c r="L687" i="8"/>
  <c r="K748" i="8"/>
  <c r="L748" i="8"/>
  <c r="K960" i="8"/>
  <c r="L960" i="8"/>
  <c r="K848" i="8"/>
  <c r="L848" i="8"/>
  <c r="L571" i="8"/>
  <c r="K571" i="8"/>
  <c r="K778" i="8"/>
  <c r="L778" i="8"/>
  <c r="K714" i="8"/>
  <c r="L714" i="8"/>
  <c r="K618" i="8"/>
  <c r="L618" i="8"/>
  <c r="K821" i="8"/>
  <c r="L821" i="8"/>
  <c r="L725" i="8"/>
  <c r="K725" i="8"/>
  <c r="K629" i="8"/>
  <c r="L629" i="8"/>
  <c r="K479" i="8"/>
  <c r="L479" i="8"/>
  <c r="K383" i="8"/>
  <c r="L383" i="8"/>
  <c r="L287" i="8"/>
  <c r="K287" i="8"/>
  <c r="K490" i="8"/>
  <c r="L490" i="8"/>
  <c r="K394" i="8"/>
  <c r="L394" i="8"/>
  <c r="K298" i="8"/>
  <c r="L298" i="8"/>
  <c r="K477" i="8"/>
  <c r="L477" i="8"/>
  <c r="K381" i="8"/>
  <c r="L381" i="8"/>
  <c r="K285" i="8"/>
  <c r="L285" i="8"/>
  <c r="K480" i="8"/>
  <c r="L480" i="8"/>
  <c r="K384" i="8"/>
  <c r="L384" i="8"/>
  <c r="K288" i="8"/>
  <c r="L288" i="8"/>
  <c r="K180" i="8"/>
  <c r="L180" i="8"/>
  <c r="K2959" i="8"/>
  <c r="L2959" i="8"/>
  <c r="K2846" i="8"/>
  <c r="L2846" i="8"/>
  <c r="K2975" i="8"/>
  <c r="L2975" i="8"/>
  <c r="K2917" i="8"/>
  <c r="L2917" i="8"/>
  <c r="L1921" i="8"/>
  <c r="K1921" i="8"/>
  <c r="K2818" i="8"/>
  <c r="L2818" i="8"/>
  <c r="K2754" i="8"/>
  <c r="L2754" i="8"/>
  <c r="K2722" i="8"/>
  <c r="L2722" i="8"/>
  <c r="K2658" i="8"/>
  <c r="L2658" i="8"/>
  <c r="K2594" i="8"/>
  <c r="L2594" i="8"/>
  <c r="K2530" i="8"/>
  <c r="L2530" i="8"/>
  <c r="K2466" i="8"/>
  <c r="L2466" i="8"/>
  <c r="K2393" i="8"/>
  <c r="L2393" i="8"/>
  <c r="K2193" i="8"/>
  <c r="L2193" i="8"/>
  <c r="K2073" i="8"/>
  <c r="L2073" i="8"/>
  <c r="K2081" i="8"/>
  <c r="L2081" i="8"/>
  <c r="K2930" i="8"/>
  <c r="L2930" i="8"/>
  <c r="K2937" i="8"/>
  <c r="L2937" i="8"/>
  <c r="K2049" i="8"/>
  <c r="L2049" i="8"/>
  <c r="K2" i="8"/>
  <c r="L2" i="8"/>
  <c r="K2874" i="8"/>
  <c r="L2874" i="8"/>
  <c r="K1857" i="8"/>
  <c r="L1857" i="8"/>
  <c r="K2961" i="8"/>
  <c r="L2961" i="8"/>
  <c r="K2850" i="8"/>
  <c r="L2850" i="8"/>
  <c r="K2925" i="8"/>
  <c r="L2925" i="8"/>
  <c r="L2974" i="8"/>
  <c r="K2974" i="8"/>
  <c r="K2946" i="8"/>
  <c r="L2946" i="8"/>
  <c r="K2814" i="8"/>
  <c r="L2814" i="8"/>
  <c r="K2782" i="8"/>
  <c r="L2782" i="8"/>
  <c r="K2750" i="8"/>
  <c r="L2750" i="8"/>
  <c r="K2718" i="8"/>
  <c r="L2718" i="8"/>
  <c r="K2686" i="8"/>
  <c r="L2686" i="8"/>
  <c r="K2654" i="8"/>
  <c r="L2654" i="8"/>
  <c r="K2622" i="8"/>
  <c r="L2622" i="8"/>
  <c r="L2590" i="8"/>
  <c r="K2590" i="8"/>
  <c r="L2558" i="8"/>
  <c r="K2558" i="8"/>
  <c r="K2526" i="8"/>
  <c r="L2526" i="8"/>
  <c r="K2494" i="8"/>
  <c r="L2494" i="8"/>
  <c r="K2462" i="8"/>
  <c r="L2462" i="8"/>
  <c r="K2430" i="8"/>
  <c r="L2430" i="8"/>
  <c r="K2387" i="8"/>
  <c r="L2387" i="8"/>
  <c r="K2301" i="8"/>
  <c r="L2301" i="8"/>
  <c r="K2177" i="8"/>
  <c r="L2177" i="8"/>
  <c r="K1981" i="8"/>
  <c r="L1981" i="8"/>
  <c r="L2321" i="8"/>
  <c r="K2321" i="8"/>
  <c r="K2041" i="8"/>
  <c r="L2041" i="8"/>
  <c r="K2885" i="8"/>
  <c r="L2885" i="8"/>
  <c r="K2853" i="8"/>
  <c r="L2853" i="8"/>
  <c r="K2821" i="8"/>
  <c r="L2821" i="8"/>
  <c r="K2789" i="8"/>
  <c r="L2789" i="8"/>
  <c r="K2757" i="8"/>
  <c r="L2757" i="8"/>
  <c r="K2725" i="8"/>
  <c r="L2725" i="8"/>
  <c r="K2693" i="8"/>
  <c r="L2693" i="8"/>
  <c r="K2661" i="8"/>
  <c r="L2661" i="8"/>
  <c r="K2629" i="8"/>
  <c r="L2629" i="8"/>
  <c r="K2597" i="8"/>
  <c r="L2597" i="8"/>
  <c r="K2565" i="8"/>
  <c r="L2565" i="8"/>
  <c r="K2533" i="8"/>
  <c r="L2533" i="8"/>
  <c r="K2501" i="8"/>
  <c r="L2501" i="8"/>
  <c r="K2469" i="8"/>
  <c r="L2469" i="8"/>
  <c r="K2437" i="8"/>
  <c r="L2437" i="8"/>
  <c r="L2397" i="8"/>
  <c r="K2397" i="8"/>
  <c r="K2205" i="8"/>
  <c r="L2205" i="8"/>
  <c r="K2037" i="8"/>
  <c r="L2037" i="8"/>
  <c r="K2351" i="8"/>
  <c r="L2351" i="8"/>
  <c r="L1873" i="8"/>
  <c r="K1873" i="8"/>
  <c r="K2936" i="8"/>
  <c r="L2936" i="8"/>
  <c r="K2904" i="8"/>
  <c r="L2904" i="8"/>
  <c r="K2872" i="8"/>
  <c r="L2872" i="8"/>
  <c r="K2840" i="8"/>
  <c r="L2840" i="8"/>
  <c r="K2808" i="8"/>
  <c r="L2808" i="8"/>
  <c r="K2776" i="8"/>
  <c r="L2776" i="8"/>
  <c r="K2744" i="8"/>
  <c r="L2744" i="8"/>
  <c r="K2712" i="8"/>
  <c r="L2712" i="8"/>
  <c r="K2680" i="8"/>
  <c r="L2680" i="8"/>
  <c r="K2648" i="8"/>
  <c r="L2648" i="8"/>
  <c r="K2616" i="8"/>
  <c r="L2616" i="8"/>
  <c r="K2584" i="8"/>
  <c r="L2584" i="8"/>
  <c r="K2552" i="8"/>
  <c r="L2552" i="8"/>
  <c r="K2520" i="8"/>
  <c r="L2520" i="8"/>
  <c r="K2488" i="8"/>
  <c r="L2488" i="8"/>
  <c r="K2456" i="8"/>
  <c r="L2456" i="8"/>
  <c r="K2423" i="8"/>
  <c r="L2423" i="8"/>
  <c r="K2371" i="8"/>
  <c r="L2371" i="8"/>
  <c r="K2281" i="8"/>
  <c r="L2281" i="8"/>
  <c r="K2153" i="8"/>
  <c r="L2153" i="8"/>
  <c r="K1933" i="8"/>
  <c r="L1933" i="8"/>
  <c r="K1865" i="8"/>
  <c r="L1865" i="8"/>
  <c r="K2931" i="8"/>
  <c r="L2931" i="8"/>
  <c r="K2899" i="8"/>
  <c r="L2899" i="8"/>
  <c r="K2867" i="8"/>
  <c r="L2867" i="8"/>
  <c r="K2835" i="8"/>
  <c r="L2835" i="8"/>
  <c r="K2803" i="8"/>
  <c r="L2803" i="8"/>
  <c r="K2771" i="8"/>
  <c r="L2771" i="8"/>
  <c r="K2739" i="8"/>
  <c r="L2739" i="8"/>
  <c r="K2707" i="8"/>
  <c r="L2707" i="8"/>
  <c r="K2675" i="8"/>
  <c r="L2675" i="8"/>
  <c r="K2643" i="8"/>
  <c r="L2643" i="8"/>
  <c r="K2611" i="8"/>
  <c r="L2611" i="8"/>
  <c r="K2579" i="8"/>
  <c r="L2579" i="8"/>
  <c r="K2547" i="8"/>
  <c r="L2547" i="8"/>
  <c r="K2515" i="8"/>
  <c r="L2515" i="8"/>
  <c r="K2483" i="8"/>
  <c r="L2483" i="8"/>
  <c r="K2451" i="8"/>
  <c r="L2451" i="8"/>
  <c r="K2416" i="8"/>
  <c r="L2416" i="8"/>
  <c r="K2357" i="8"/>
  <c r="L2357" i="8"/>
  <c r="K2261" i="8"/>
  <c r="L2261" i="8"/>
  <c r="K2133" i="8"/>
  <c r="L2133" i="8"/>
  <c r="K1893" i="8"/>
  <c r="L1893" i="8"/>
  <c r="K1481" i="8"/>
  <c r="L1481" i="8"/>
  <c r="K2368" i="8"/>
  <c r="L2368" i="8"/>
  <c r="K2336" i="8"/>
  <c r="L2336" i="8"/>
  <c r="L2304" i="8"/>
  <c r="K2304" i="8"/>
  <c r="L2272" i="8"/>
  <c r="K2272" i="8"/>
  <c r="K2240" i="8"/>
  <c r="L2240" i="8"/>
  <c r="L2208" i="8"/>
  <c r="K2208" i="8"/>
  <c r="K2176" i="8"/>
  <c r="L2176" i="8"/>
  <c r="K2144" i="8"/>
  <c r="L2144" i="8"/>
  <c r="K2112" i="8"/>
  <c r="L2112" i="8"/>
  <c r="K2080" i="8"/>
  <c r="L2080" i="8"/>
  <c r="L2048" i="8"/>
  <c r="K2048" i="8"/>
  <c r="L2016" i="8"/>
  <c r="K2016" i="8"/>
  <c r="L1984" i="8"/>
  <c r="K1984" i="8"/>
  <c r="K1952" i="8"/>
  <c r="L1952" i="8"/>
  <c r="K1920" i="8"/>
  <c r="L1920" i="8"/>
  <c r="K1888" i="8"/>
  <c r="L1888" i="8"/>
  <c r="K1856" i="8"/>
  <c r="L1856" i="8"/>
  <c r="K1824" i="8"/>
  <c r="L1824" i="8"/>
  <c r="K1790" i="8"/>
  <c r="L1790" i="8"/>
  <c r="K2275" i="8"/>
  <c r="L2275" i="8"/>
  <c r="K2243" i="8"/>
  <c r="L2243" i="8"/>
  <c r="K2211" i="8"/>
  <c r="L2211" i="8"/>
  <c r="K2179" i="8"/>
  <c r="L2179" i="8"/>
  <c r="K2147" i="8"/>
  <c r="L2147" i="8"/>
  <c r="K2115" i="8"/>
  <c r="L2115" i="8"/>
  <c r="K2083" i="8"/>
  <c r="L2083" i="8"/>
  <c r="K2051" i="8"/>
  <c r="L2051" i="8"/>
  <c r="K2019" i="8"/>
  <c r="L2019" i="8"/>
  <c r="K1987" i="8"/>
  <c r="L1987" i="8"/>
  <c r="K1955" i="8"/>
  <c r="L1955" i="8"/>
  <c r="K1923" i="8"/>
  <c r="L1923" i="8"/>
  <c r="K1891" i="8"/>
  <c r="L1891" i="8"/>
  <c r="K1859" i="8"/>
  <c r="L1859" i="8"/>
  <c r="K1827" i="8"/>
  <c r="L1827" i="8"/>
  <c r="K1794" i="8"/>
  <c r="L1794" i="8"/>
  <c r="K2410" i="8"/>
  <c r="L2410" i="8"/>
  <c r="K2378" i="8"/>
  <c r="L2378" i="8"/>
  <c r="K2346" i="8"/>
  <c r="L2346" i="8"/>
  <c r="K2314" i="8"/>
  <c r="L2314" i="8"/>
  <c r="K2282" i="8"/>
  <c r="L2282" i="8"/>
  <c r="K2250" i="8"/>
  <c r="L2250" i="8"/>
  <c r="K2218" i="8"/>
  <c r="L2218" i="8"/>
  <c r="L2186" i="8"/>
  <c r="K2186" i="8"/>
  <c r="K2154" i="8"/>
  <c r="L2154" i="8"/>
  <c r="K2122" i="8"/>
  <c r="L2122" i="8"/>
  <c r="K2090" i="8"/>
  <c r="L2090" i="8"/>
  <c r="K2058" i="8"/>
  <c r="L2058" i="8"/>
  <c r="K2026" i="8"/>
  <c r="L2026" i="8"/>
  <c r="K1994" i="8"/>
  <c r="L1994" i="8"/>
  <c r="K1962" i="8"/>
  <c r="L1962" i="8"/>
  <c r="K1930" i="8"/>
  <c r="L1930" i="8"/>
  <c r="K1898" i="8"/>
  <c r="L1898" i="8"/>
  <c r="K1866" i="8"/>
  <c r="L1866" i="8"/>
  <c r="K1834" i="8"/>
  <c r="L1834" i="8"/>
  <c r="K1802" i="8"/>
  <c r="L1802" i="8"/>
  <c r="K1786" i="8"/>
  <c r="L1786" i="8"/>
  <c r="K1754" i="8"/>
  <c r="L1754" i="8"/>
  <c r="K1722" i="8"/>
  <c r="L1722" i="8"/>
  <c r="K1690" i="8"/>
  <c r="L1690" i="8"/>
  <c r="K1658" i="8"/>
  <c r="L1658" i="8"/>
  <c r="L1626" i="8"/>
  <c r="K1626" i="8"/>
  <c r="K1594" i="8"/>
  <c r="L1594" i="8"/>
  <c r="K1562" i="8"/>
  <c r="L1562" i="8"/>
  <c r="K1530" i="8"/>
  <c r="L1530" i="8"/>
  <c r="K1496" i="8"/>
  <c r="L1496" i="8"/>
  <c r="K1495" i="8"/>
  <c r="L1495" i="8"/>
  <c r="L1777" i="8"/>
  <c r="K1777" i="8"/>
  <c r="K1745" i="8"/>
  <c r="L1745" i="8"/>
  <c r="L1713" i="8"/>
  <c r="K1713" i="8"/>
  <c r="K1681" i="8"/>
  <c r="L1681" i="8"/>
  <c r="K1649" i="8"/>
  <c r="L1649" i="8"/>
  <c r="K1617" i="8"/>
  <c r="L1617" i="8"/>
  <c r="K1585" i="8"/>
  <c r="L1585" i="8"/>
  <c r="K1553" i="8"/>
  <c r="L1553" i="8"/>
  <c r="L1521" i="8"/>
  <c r="K1521" i="8"/>
  <c r="K1493" i="8"/>
  <c r="L1493" i="8"/>
  <c r="K1776" i="8"/>
  <c r="L1776" i="8"/>
  <c r="K1744" i="8"/>
  <c r="L1744" i="8"/>
  <c r="K1712" i="8"/>
  <c r="L1712" i="8"/>
  <c r="K1680" i="8"/>
  <c r="L1680" i="8"/>
  <c r="K1648" i="8"/>
  <c r="L1648" i="8"/>
  <c r="K1616" i="8"/>
  <c r="L1616" i="8"/>
  <c r="K1584" i="8"/>
  <c r="L1584" i="8"/>
  <c r="K1552" i="8"/>
  <c r="L1552" i="8"/>
  <c r="K1520" i="8"/>
  <c r="L1520" i="8"/>
  <c r="K1190" i="8"/>
  <c r="L1190" i="8"/>
  <c r="K1787" i="8"/>
  <c r="L1787" i="8"/>
  <c r="K1755" i="8"/>
  <c r="L1755" i="8"/>
  <c r="K1723" i="8"/>
  <c r="L1723" i="8"/>
  <c r="K1691" i="8"/>
  <c r="L1691" i="8"/>
  <c r="L1659" i="8"/>
  <c r="K1659" i="8"/>
  <c r="K1627" i="8"/>
  <c r="L1627" i="8"/>
  <c r="K1595" i="8"/>
  <c r="L1595" i="8"/>
  <c r="K1563" i="8"/>
  <c r="L1563" i="8"/>
  <c r="L1531" i="8"/>
  <c r="K1531" i="8"/>
  <c r="K1465" i="8"/>
  <c r="L1465" i="8"/>
  <c r="K1433" i="8"/>
  <c r="L1433" i="8"/>
  <c r="K1401" i="8"/>
  <c r="L1401" i="8"/>
  <c r="K1369" i="8"/>
  <c r="L1369" i="8"/>
  <c r="K1337" i="8"/>
  <c r="L1337" i="8"/>
  <c r="K1305" i="8"/>
  <c r="L1305" i="8"/>
  <c r="K1273" i="8"/>
  <c r="L1273" i="8"/>
  <c r="K1241" i="8"/>
  <c r="L1241" i="8"/>
  <c r="K1158" i="8"/>
  <c r="L1158" i="8"/>
  <c r="K1030" i="8"/>
  <c r="L1030" i="8"/>
  <c r="L1464" i="8"/>
  <c r="K1464" i="8"/>
  <c r="L1432" i="8"/>
  <c r="K1432" i="8"/>
  <c r="K1400" i="8"/>
  <c r="L1400" i="8"/>
  <c r="L1368" i="8"/>
  <c r="K1368" i="8"/>
  <c r="K1336" i="8"/>
  <c r="L1336" i="8"/>
  <c r="K1304" i="8"/>
  <c r="L1304" i="8"/>
  <c r="K1272" i="8"/>
  <c r="L1272" i="8"/>
  <c r="K1240" i="8"/>
  <c r="L1240" i="8"/>
  <c r="K1234" i="8"/>
  <c r="L1234" i="8"/>
  <c r="K1154" i="8"/>
  <c r="L1154" i="8"/>
  <c r="L1022" i="8"/>
  <c r="K1022" i="8"/>
  <c r="L1459" i="8"/>
  <c r="K1459" i="8"/>
  <c r="K1427" i="8"/>
  <c r="L1427" i="8"/>
  <c r="L1395" i="8"/>
  <c r="K1395" i="8"/>
  <c r="K1363" i="8"/>
  <c r="L1363" i="8"/>
  <c r="K1331" i="8"/>
  <c r="L1331" i="8"/>
  <c r="K1299" i="8"/>
  <c r="L1299" i="8"/>
  <c r="K1267" i="8"/>
  <c r="L1267" i="8"/>
  <c r="L1018" i="8"/>
  <c r="K1018" i="8"/>
  <c r="K1102" i="8"/>
  <c r="L1102" i="8"/>
  <c r="K804" i="8"/>
  <c r="L804" i="8"/>
  <c r="K1470" i="8"/>
  <c r="L1470" i="8"/>
  <c r="K1438" i="8"/>
  <c r="L1438" i="8"/>
  <c r="K1406" i="8"/>
  <c r="L1406" i="8"/>
  <c r="K1374" i="8"/>
  <c r="L1374" i="8"/>
  <c r="K1342" i="8"/>
  <c r="L1342" i="8"/>
  <c r="K1310" i="8"/>
  <c r="L1310" i="8"/>
  <c r="K1278" i="8"/>
  <c r="L1278" i="8"/>
  <c r="L1246" i="8"/>
  <c r="K1246" i="8"/>
  <c r="K958" i="8"/>
  <c r="L958" i="8"/>
  <c r="K910" i="8"/>
  <c r="L910" i="8"/>
  <c r="K691" i="8"/>
  <c r="L691" i="8"/>
  <c r="K1165" i="8"/>
  <c r="L1165" i="8"/>
  <c r="K1133" i="8"/>
  <c r="L1133" i="8"/>
  <c r="K1101" i="8"/>
  <c r="L1101" i="8"/>
  <c r="K1069" i="8"/>
  <c r="L1069" i="8"/>
  <c r="K1037" i="8"/>
  <c r="L1037" i="8"/>
  <c r="K1005" i="8"/>
  <c r="L1005" i="8"/>
  <c r="K680" i="8"/>
  <c r="L680" i="8"/>
  <c r="K794" i="8"/>
  <c r="L794" i="8"/>
  <c r="K1228" i="8"/>
  <c r="L1228" i="8"/>
  <c r="K1196" i="8"/>
  <c r="L1196" i="8"/>
  <c r="K1164" i="8"/>
  <c r="L1164" i="8"/>
  <c r="K1132" i="8"/>
  <c r="L1132" i="8"/>
  <c r="K1100" i="8"/>
  <c r="L1100" i="8"/>
  <c r="L1068" i="8"/>
  <c r="K1068" i="8"/>
  <c r="K1036" i="8"/>
  <c r="L1036" i="8"/>
  <c r="L1004" i="8"/>
  <c r="K1004" i="8"/>
  <c r="K664" i="8"/>
  <c r="L664" i="8"/>
  <c r="K979" i="8"/>
  <c r="L979" i="8"/>
  <c r="K818" i="8"/>
  <c r="L818" i="8"/>
  <c r="K1215" i="8"/>
  <c r="L1215" i="8"/>
  <c r="K1183" i="8"/>
  <c r="L1183" i="8"/>
  <c r="K1151" i="8"/>
  <c r="L1151" i="8"/>
  <c r="K1119" i="8"/>
  <c r="L1119" i="8"/>
  <c r="L1087" i="8"/>
  <c r="K1087" i="8"/>
  <c r="L1055" i="8"/>
  <c r="K1055" i="8"/>
  <c r="K1023" i="8"/>
  <c r="L1023" i="8"/>
  <c r="K991" i="8"/>
  <c r="L991" i="8"/>
  <c r="K810" i="8"/>
  <c r="L810" i="8"/>
  <c r="K947" i="8"/>
  <c r="L947" i="8"/>
  <c r="K931" i="8"/>
  <c r="L931" i="8"/>
  <c r="K899" i="8"/>
  <c r="L899" i="8"/>
  <c r="K867" i="8"/>
  <c r="L867" i="8"/>
  <c r="K835" i="8"/>
  <c r="L835" i="8"/>
  <c r="K775" i="8"/>
  <c r="L775" i="8"/>
  <c r="K647" i="8"/>
  <c r="L647" i="8"/>
  <c r="K819" i="8"/>
  <c r="L819" i="8"/>
  <c r="K724" i="8"/>
  <c r="L724" i="8"/>
  <c r="K596" i="8"/>
  <c r="L596" i="8"/>
  <c r="K808" i="8"/>
  <c r="L808" i="8"/>
  <c r="K704" i="8"/>
  <c r="L704" i="8"/>
  <c r="K576" i="8"/>
  <c r="L576" i="8"/>
  <c r="K977" i="8"/>
  <c r="L977" i="8"/>
  <c r="K945" i="8"/>
  <c r="L945" i="8"/>
  <c r="K929" i="8"/>
  <c r="L929" i="8"/>
  <c r="K897" i="8"/>
  <c r="L897" i="8"/>
  <c r="K865" i="8"/>
  <c r="L865" i="8"/>
  <c r="K833" i="8"/>
  <c r="L833" i="8"/>
  <c r="K767" i="8"/>
  <c r="L767" i="8"/>
  <c r="K639" i="8"/>
  <c r="L639" i="8"/>
  <c r="K807" i="8"/>
  <c r="L807" i="8"/>
  <c r="K700" i="8"/>
  <c r="L700" i="8"/>
  <c r="K572" i="8"/>
  <c r="L572" i="8"/>
  <c r="K980" i="8"/>
  <c r="L980" i="8"/>
  <c r="K948" i="8"/>
  <c r="L948" i="8"/>
  <c r="K900" i="8"/>
  <c r="L900" i="8"/>
  <c r="K868" i="8"/>
  <c r="L868" i="8"/>
  <c r="K836" i="8"/>
  <c r="L836" i="8"/>
  <c r="K779" i="8"/>
  <c r="L779" i="8"/>
  <c r="K651" i="8"/>
  <c r="L651" i="8"/>
  <c r="K766" i="8"/>
  <c r="L766" i="8"/>
  <c r="K734" i="8"/>
  <c r="L734" i="8"/>
  <c r="L702" i="8"/>
  <c r="K702" i="8"/>
  <c r="K670" i="8"/>
  <c r="L670" i="8"/>
  <c r="K638" i="8"/>
  <c r="L638" i="8"/>
  <c r="K606" i="8"/>
  <c r="L606" i="8"/>
  <c r="K574" i="8"/>
  <c r="L574" i="8"/>
  <c r="K809" i="8"/>
  <c r="L809" i="8"/>
  <c r="K777" i="8"/>
  <c r="L777" i="8"/>
  <c r="K745" i="8"/>
  <c r="L745" i="8"/>
  <c r="K713" i="8"/>
  <c r="L713" i="8"/>
  <c r="K681" i="8"/>
  <c r="L681" i="8"/>
  <c r="K649" i="8"/>
  <c r="L649" i="8"/>
  <c r="K617" i="8"/>
  <c r="L617" i="8"/>
  <c r="K585" i="8"/>
  <c r="L585" i="8"/>
  <c r="K553" i="8"/>
  <c r="L553" i="8"/>
  <c r="K99" i="8"/>
  <c r="L99" i="8"/>
  <c r="L499" i="8"/>
  <c r="K499" i="8"/>
  <c r="K467" i="8"/>
  <c r="L467" i="8"/>
  <c r="K435" i="8"/>
  <c r="L435" i="8"/>
  <c r="K403" i="8"/>
  <c r="L403" i="8"/>
  <c r="K371" i="8"/>
  <c r="L371" i="8"/>
  <c r="K339" i="8"/>
  <c r="L339" i="8"/>
  <c r="K307" i="8"/>
  <c r="L307" i="8"/>
  <c r="K275" i="8"/>
  <c r="L275" i="8"/>
  <c r="K210" i="8"/>
  <c r="L210" i="8"/>
  <c r="K3001" i="8"/>
  <c r="L3001" i="8"/>
  <c r="K542" i="8"/>
  <c r="L542" i="8"/>
  <c r="K510" i="8"/>
  <c r="L510" i="8"/>
  <c r="K478" i="8"/>
  <c r="L478" i="8"/>
  <c r="K446" i="8"/>
  <c r="L446" i="8"/>
  <c r="K414" i="8"/>
  <c r="L414" i="8"/>
  <c r="K382" i="8"/>
  <c r="L382" i="8"/>
  <c r="K350" i="8"/>
  <c r="L350" i="8"/>
  <c r="K318" i="8"/>
  <c r="L318" i="8"/>
  <c r="K286" i="8"/>
  <c r="L286" i="8"/>
  <c r="K254" i="8"/>
  <c r="L254" i="8"/>
  <c r="K87" i="8"/>
  <c r="L87" i="8"/>
  <c r="K147" i="8"/>
  <c r="L147" i="8"/>
  <c r="K497" i="8"/>
  <c r="L497" i="8"/>
  <c r="K465" i="8"/>
  <c r="L465" i="8"/>
  <c r="K433" i="8"/>
  <c r="L433" i="8"/>
  <c r="K401" i="8"/>
  <c r="L401" i="8"/>
  <c r="K369" i="8"/>
  <c r="L369" i="8"/>
  <c r="K337" i="8"/>
  <c r="L337" i="8"/>
  <c r="K305" i="8"/>
  <c r="L305" i="8"/>
  <c r="K273" i="8"/>
  <c r="L273" i="8"/>
  <c r="K194" i="8"/>
  <c r="L194" i="8"/>
  <c r="K2998" i="8"/>
  <c r="L2998" i="8"/>
  <c r="K107" i="8"/>
  <c r="L107" i="8"/>
  <c r="K532" i="8"/>
  <c r="L532" i="8"/>
  <c r="K500" i="8"/>
  <c r="L500" i="8"/>
  <c r="K468" i="8"/>
  <c r="L468" i="8"/>
  <c r="K436" i="8"/>
  <c r="L436" i="8"/>
  <c r="K404" i="8"/>
  <c r="L404" i="8"/>
  <c r="K372" i="8"/>
  <c r="L372" i="8"/>
  <c r="K340" i="8"/>
  <c r="L340" i="8"/>
  <c r="K308" i="8"/>
  <c r="L308" i="8"/>
  <c r="K276" i="8"/>
  <c r="L276" i="8"/>
  <c r="K218" i="8"/>
  <c r="L218" i="8"/>
  <c r="K7" i="8"/>
  <c r="L7" i="8"/>
  <c r="K3007" i="8"/>
  <c r="L3007" i="8"/>
  <c r="K245" i="8"/>
  <c r="L245" i="8"/>
  <c r="K213" i="8"/>
  <c r="L213" i="8"/>
  <c r="K162" i="8"/>
  <c r="L162" i="8"/>
  <c r="K130" i="8"/>
  <c r="L130" i="8"/>
  <c r="L98" i="8"/>
  <c r="K98" i="8"/>
  <c r="K66" i="8"/>
  <c r="L66" i="8"/>
  <c r="K34" i="8"/>
  <c r="L34" i="8"/>
  <c r="K3006" i="8"/>
  <c r="L3006" i="8"/>
  <c r="K2978" i="8"/>
  <c r="L2978" i="8"/>
  <c r="K228" i="8"/>
  <c r="L228" i="8"/>
  <c r="K196" i="8"/>
  <c r="L196" i="8"/>
  <c r="K177" i="8"/>
  <c r="L177" i="8"/>
  <c r="K145" i="8"/>
  <c r="L145" i="8"/>
  <c r="K113" i="8"/>
  <c r="L113" i="8"/>
  <c r="K81" i="8"/>
  <c r="L81" i="8"/>
  <c r="K49" i="8"/>
  <c r="L49" i="8"/>
  <c r="K17" i="8"/>
  <c r="L17" i="8"/>
  <c r="K3011" i="8"/>
  <c r="L3011" i="8"/>
  <c r="K3018" i="8"/>
  <c r="L3018" i="8"/>
  <c r="K3016" i="8"/>
  <c r="L3016" i="8"/>
  <c r="K219" i="8"/>
  <c r="L219" i="8"/>
  <c r="K187" i="8"/>
  <c r="L187" i="8"/>
  <c r="K168" i="8"/>
  <c r="L168" i="8"/>
  <c r="K136" i="8"/>
  <c r="L136" i="8"/>
  <c r="K104" i="8"/>
  <c r="L104" i="8"/>
  <c r="K72" i="8"/>
  <c r="L72" i="8"/>
  <c r="K40" i="8"/>
  <c r="L40" i="8"/>
  <c r="K8" i="8"/>
  <c r="L8" i="8"/>
  <c r="K2983" i="8"/>
  <c r="L2983" i="8"/>
  <c r="K100" i="8"/>
  <c r="L100" i="8"/>
  <c r="K68" i="8"/>
  <c r="L68" i="8"/>
  <c r="K36" i="8"/>
  <c r="L36" i="8"/>
  <c r="K4" i="8"/>
  <c r="L4" i="8"/>
  <c r="K1825" i="8"/>
  <c r="L1825" i="8"/>
  <c r="K2929" i="8"/>
  <c r="L2929" i="8"/>
  <c r="K2966" i="8"/>
  <c r="L2966" i="8"/>
  <c r="K2963" i="8"/>
  <c r="L2963" i="8"/>
  <c r="K2945" i="8"/>
  <c r="L2945" i="8"/>
  <c r="K2810" i="8"/>
  <c r="L2810" i="8"/>
  <c r="K2746" i="8"/>
  <c r="L2746" i="8"/>
  <c r="K2682" i="8"/>
  <c r="L2682" i="8"/>
  <c r="K2618" i="8"/>
  <c r="L2618" i="8"/>
  <c r="L2554" i="8"/>
  <c r="K2554" i="8"/>
  <c r="K2490" i="8"/>
  <c r="L2490" i="8"/>
  <c r="K2425" i="8"/>
  <c r="L2425" i="8"/>
  <c r="K2289" i="8"/>
  <c r="L2289" i="8"/>
  <c r="K1949" i="8"/>
  <c r="L1949" i="8"/>
  <c r="K2009" i="8"/>
  <c r="L2009" i="8"/>
  <c r="K2881" i="8"/>
  <c r="L2881" i="8"/>
  <c r="K2785" i="8"/>
  <c r="L2785" i="8"/>
  <c r="K2721" i="8"/>
  <c r="L2721" i="8"/>
  <c r="K2657" i="8"/>
  <c r="L2657" i="8"/>
  <c r="K2593" i="8"/>
  <c r="L2593" i="8"/>
  <c r="K2529" i="8"/>
  <c r="L2529" i="8"/>
  <c r="K2465" i="8"/>
  <c r="L2465" i="8"/>
  <c r="K2189" i="8"/>
  <c r="L2189" i="8"/>
  <c r="L1841" i="8"/>
  <c r="K1841" i="8"/>
  <c r="K2900" i="8"/>
  <c r="L2900" i="8"/>
  <c r="K2836" i="8"/>
  <c r="L2836" i="8"/>
  <c r="K2772" i="8"/>
  <c r="L2772" i="8"/>
  <c r="K2708" i="8"/>
  <c r="L2708" i="8"/>
  <c r="K2644" i="8"/>
  <c r="L2644" i="8"/>
  <c r="L2612" i="8"/>
  <c r="K2612" i="8"/>
  <c r="L2548" i="8"/>
  <c r="K2548" i="8"/>
  <c r="L2484" i="8"/>
  <c r="K2484" i="8"/>
  <c r="K2417" i="8"/>
  <c r="L2417" i="8"/>
  <c r="K2265" i="8"/>
  <c r="L2265" i="8"/>
  <c r="K1901" i="8"/>
  <c r="L1901" i="8"/>
  <c r="K2089" i="8"/>
  <c r="L2089" i="8"/>
  <c r="K2927" i="8"/>
  <c r="L2927" i="8"/>
  <c r="K2895" i="8"/>
  <c r="L2895" i="8"/>
  <c r="K2799" i="8"/>
  <c r="L2799" i="8"/>
  <c r="K2735" i="8"/>
  <c r="L2735" i="8"/>
  <c r="K2671" i="8"/>
  <c r="L2671" i="8"/>
  <c r="K2607" i="8"/>
  <c r="L2607" i="8"/>
  <c r="K2575" i="8"/>
  <c r="L2575" i="8"/>
  <c r="K2479" i="8"/>
  <c r="L2479" i="8"/>
  <c r="K2411" i="8"/>
  <c r="L2411" i="8"/>
  <c r="K2245" i="8"/>
  <c r="L2245" i="8"/>
  <c r="K1861" i="8"/>
  <c r="L1861" i="8"/>
  <c r="K2332" i="8"/>
  <c r="L2332" i="8"/>
  <c r="K2300" i="8"/>
  <c r="L2300" i="8"/>
  <c r="K2236" i="8"/>
  <c r="L2236" i="8"/>
  <c r="K2172" i="8"/>
  <c r="L2172" i="8"/>
  <c r="K2076" i="8"/>
  <c r="L2076" i="8"/>
  <c r="K2044" i="8"/>
  <c r="L2044" i="8"/>
  <c r="K1980" i="8"/>
  <c r="L1980" i="8"/>
  <c r="K1916" i="8"/>
  <c r="L1916" i="8"/>
  <c r="K1852" i="8"/>
  <c r="L1852" i="8"/>
  <c r="K2207" i="8"/>
  <c r="L2207" i="8"/>
  <c r="K2143" i="8"/>
  <c r="L2143" i="8"/>
  <c r="K2079" i="8"/>
  <c r="L2079" i="8"/>
  <c r="K2047" i="8"/>
  <c r="L2047" i="8"/>
  <c r="K1983" i="8"/>
  <c r="L1983" i="8"/>
  <c r="K1919" i="8"/>
  <c r="L1919" i="8"/>
  <c r="L1855" i="8"/>
  <c r="K1855" i="8"/>
  <c r="K2406" i="8"/>
  <c r="L2406" i="8"/>
  <c r="L2374" i="8"/>
  <c r="K2374" i="8"/>
  <c r="L2278" i="8"/>
  <c r="K2278" i="8"/>
  <c r="L2214" i="8"/>
  <c r="K2214" i="8"/>
  <c r="K2150" i="8"/>
  <c r="L2150" i="8"/>
  <c r="K2086" i="8"/>
  <c r="L2086" i="8"/>
  <c r="K2022" i="8"/>
  <c r="L2022" i="8"/>
  <c r="K1958" i="8"/>
  <c r="L1958" i="8"/>
  <c r="K1894" i="8"/>
  <c r="L1894" i="8"/>
  <c r="K1830" i="8"/>
  <c r="L1830" i="8"/>
  <c r="K1782" i="8"/>
  <c r="L1782" i="8"/>
  <c r="K1718" i="8"/>
  <c r="L1718" i="8"/>
  <c r="K1654" i="8"/>
  <c r="L1654" i="8"/>
  <c r="K1590" i="8"/>
  <c r="L1590" i="8"/>
  <c r="K1526" i="8"/>
  <c r="L1526" i="8"/>
  <c r="K1709" i="8"/>
  <c r="L1709" i="8"/>
  <c r="K1645" i="8"/>
  <c r="L1645" i="8"/>
  <c r="K1581" i="8"/>
  <c r="L1581" i="8"/>
  <c r="K1517" i="8"/>
  <c r="L1517" i="8"/>
  <c r="K1485" i="8"/>
  <c r="L1485" i="8"/>
  <c r="K1772" i="8"/>
  <c r="L1772" i="8"/>
  <c r="K1708" i="8"/>
  <c r="L1708" i="8"/>
  <c r="K1644" i="8"/>
  <c r="L1644" i="8"/>
  <c r="K1580" i="8"/>
  <c r="L1580" i="8"/>
  <c r="K1783" i="8"/>
  <c r="L1783" i="8"/>
  <c r="K1719" i="8"/>
  <c r="L1719" i="8"/>
  <c r="K1655" i="8"/>
  <c r="L1655" i="8"/>
  <c r="K1591" i="8"/>
  <c r="L1591" i="8"/>
  <c r="K1527" i="8"/>
  <c r="L1527" i="8"/>
  <c r="K1429" i="8"/>
  <c r="L1429" i="8"/>
  <c r="K1365" i="8"/>
  <c r="L1365" i="8"/>
  <c r="K1301" i="8"/>
  <c r="L1301" i="8"/>
  <c r="K1142" i="8"/>
  <c r="L1142" i="8"/>
  <c r="K1460" i="8"/>
  <c r="L1460" i="8"/>
  <c r="K1396" i="8"/>
  <c r="L1396" i="8"/>
  <c r="K1332" i="8"/>
  <c r="L1332" i="8"/>
  <c r="K1300" i="8"/>
  <c r="L1300" i="8"/>
  <c r="K1235" i="8"/>
  <c r="L1235" i="8"/>
  <c r="K1026" i="8"/>
  <c r="L1026" i="8"/>
  <c r="K1138" i="8"/>
  <c r="L1138" i="8"/>
  <c r="L1455" i="8"/>
  <c r="K1455" i="8"/>
  <c r="K1391" i="8"/>
  <c r="L1391" i="8"/>
  <c r="K1327" i="8"/>
  <c r="L1327" i="8"/>
  <c r="L1263" i="8"/>
  <c r="K1263" i="8"/>
  <c r="K1498" i="8"/>
  <c r="L1498" i="8"/>
  <c r="K1434" i="8"/>
  <c r="L1434" i="8"/>
  <c r="K1370" i="8"/>
  <c r="L1370" i="8"/>
  <c r="K1306" i="8"/>
  <c r="L1306" i="8"/>
  <c r="K1242" i="8"/>
  <c r="L1242" i="8"/>
  <c r="K942" i="8"/>
  <c r="L942" i="8"/>
  <c r="K627" i="8"/>
  <c r="L627" i="8"/>
  <c r="K1129" i="8"/>
  <c r="L1129" i="8"/>
  <c r="K1065" i="8"/>
  <c r="L1065" i="8"/>
  <c r="K1001" i="8"/>
  <c r="L1001" i="8"/>
  <c r="K922" i="8"/>
  <c r="L922" i="8"/>
  <c r="K1224" i="8"/>
  <c r="L1224" i="8"/>
  <c r="K1192" i="8"/>
  <c r="L1192" i="8"/>
  <c r="K1128" i="8"/>
  <c r="L1128" i="8"/>
  <c r="K1064" i="8"/>
  <c r="L1064" i="8"/>
  <c r="K1000" i="8"/>
  <c r="L1000" i="8"/>
  <c r="K1211" i="8"/>
  <c r="L1211" i="8"/>
  <c r="K1147" i="8"/>
  <c r="L1147" i="8"/>
  <c r="K1083" i="8"/>
  <c r="L1083" i="8"/>
  <c r="K1019" i="8"/>
  <c r="L1019" i="8"/>
  <c r="K771" i="8"/>
  <c r="L771" i="8"/>
  <c r="K927" i="8"/>
  <c r="L927" i="8"/>
  <c r="K863" i="8"/>
  <c r="L863" i="8"/>
  <c r="K759" i="8"/>
  <c r="L759" i="8"/>
  <c r="K811" i="8"/>
  <c r="L811" i="8"/>
  <c r="K580" i="8"/>
  <c r="L580" i="8"/>
  <c r="K800" i="8"/>
  <c r="L800" i="8"/>
  <c r="K560" i="8"/>
  <c r="L560" i="8"/>
  <c r="K941" i="8"/>
  <c r="L941" i="8"/>
  <c r="K893" i="8"/>
  <c r="L893" i="8"/>
  <c r="K829" i="8"/>
  <c r="L829" i="8"/>
  <c r="K623" i="8"/>
  <c r="L623" i="8"/>
  <c r="K799" i="8"/>
  <c r="L799" i="8"/>
  <c r="K556" i="8"/>
  <c r="L556" i="8"/>
  <c r="K944" i="8"/>
  <c r="L944" i="8"/>
  <c r="L896" i="8"/>
  <c r="K896" i="8"/>
  <c r="K832" i="8"/>
  <c r="L832" i="8"/>
  <c r="K635" i="8"/>
  <c r="L635" i="8"/>
  <c r="K533" i="8"/>
  <c r="L533" i="8"/>
  <c r="K730" i="8"/>
  <c r="L730" i="8"/>
  <c r="K666" i="8"/>
  <c r="L666" i="8"/>
  <c r="K602" i="8"/>
  <c r="L602" i="8"/>
  <c r="K773" i="8"/>
  <c r="L773" i="8"/>
  <c r="L709" i="8"/>
  <c r="K709" i="8"/>
  <c r="K645" i="8"/>
  <c r="L645" i="8"/>
  <c r="L581" i="8"/>
  <c r="K581" i="8"/>
  <c r="K495" i="8"/>
  <c r="L495" i="8"/>
  <c r="K431" i="8"/>
  <c r="L431" i="8"/>
  <c r="K367" i="8"/>
  <c r="L367" i="8"/>
  <c r="K303" i="8"/>
  <c r="L303" i="8"/>
  <c r="K506" i="8"/>
  <c r="L506" i="8"/>
  <c r="K442" i="8"/>
  <c r="L442" i="8"/>
  <c r="K378" i="8"/>
  <c r="L378" i="8"/>
  <c r="K314" i="8"/>
  <c r="L314" i="8"/>
  <c r="K250" i="8"/>
  <c r="L250" i="8"/>
  <c r="K115" i="8"/>
  <c r="L115" i="8"/>
  <c r="L461" i="8"/>
  <c r="K461" i="8"/>
  <c r="K397" i="8"/>
  <c r="L397" i="8"/>
  <c r="K333" i="8"/>
  <c r="L333" i="8"/>
  <c r="K269" i="8"/>
  <c r="L269" i="8"/>
  <c r="K2996" i="8"/>
  <c r="L2996" i="8"/>
  <c r="K528" i="8"/>
  <c r="L528" i="8"/>
  <c r="K496" i="8"/>
  <c r="L496" i="8"/>
  <c r="K432" i="8"/>
  <c r="L432" i="8"/>
  <c r="K368" i="8"/>
  <c r="L368" i="8"/>
  <c r="K304" i="8"/>
  <c r="L304" i="8"/>
  <c r="K2985" i="8"/>
  <c r="L2985" i="8"/>
  <c r="K241" i="8"/>
  <c r="L241" i="8"/>
  <c r="K126" i="8"/>
  <c r="L126" i="8"/>
  <c r="K62" i="8"/>
  <c r="L62" i="8"/>
  <c r="K192" i="8"/>
  <c r="L192" i="8"/>
  <c r="K173" i="8"/>
  <c r="L173" i="8"/>
  <c r="K109" i="8"/>
  <c r="L109" i="8"/>
  <c r="K45" i="8"/>
  <c r="L45" i="8"/>
  <c r="K215" i="8"/>
  <c r="L215" i="8"/>
  <c r="K183" i="8"/>
  <c r="L183" i="8"/>
  <c r="K164" i="8"/>
  <c r="L164" i="8"/>
  <c r="K2842" i="8"/>
  <c r="L2842" i="8"/>
  <c r="K2953" i="8"/>
  <c r="L2953" i="8"/>
  <c r="K2902" i="8"/>
  <c r="L2902" i="8"/>
  <c r="K2972" i="8"/>
  <c r="L2972" i="8"/>
  <c r="K1889" i="8"/>
  <c r="L1889" i="8"/>
  <c r="K2774" i="8"/>
  <c r="L2774" i="8"/>
  <c r="K2710" i="8"/>
  <c r="L2710" i="8"/>
  <c r="K2646" i="8"/>
  <c r="L2646" i="8"/>
  <c r="K2582" i="8"/>
  <c r="L2582" i="8"/>
  <c r="K2518" i="8"/>
  <c r="L2518" i="8"/>
  <c r="K2454" i="8"/>
  <c r="L2454" i="8"/>
  <c r="K2365" i="8"/>
  <c r="L2365" i="8"/>
  <c r="K2145" i="8"/>
  <c r="L2145" i="8"/>
  <c r="K1977" i="8"/>
  <c r="L1977" i="8"/>
  <c r="K2909" i="8"/>
  <c r="L2909" i="8"/>
  <c r="K2845" i="8"/>
  <c r="L2845" i="8"/>
  <c r="K2781" i="8"/>
  <c r="L2781" i="8"/>
  <c r="K2717" i="8"/>
  <c r="L2717" i="8"/>
  <c r="K2653" i="8"/>
  <c r="L2653" i="8"/>
  <c r="K2589" i="8"/>
  <c r="L2589" i="8"/>
  <c r="K2525" i="8"/>
  <c r="L2525" i="8"/>
  <c r="K2461" i="8"/>
  <c r="L2461" i="8"/>
  <c r="K2173" i="8"/>
  <c r="L2173" i="8"/>
  <c r="K2329" i="8"/>
  <c r="L2329" i="8"/>
  <c r="K2065" i="8"/>
  <c r="L2065" i="8"/>
  <c r="K2928" i="8"/>
  <c r="L2928" i="8"/>
  <c r="L2864" i="8"/>
  <c r="K2864" i="8"/>
  <c r="K2800" i="8"/>
  <c r="L2800" i="8"/>
  <c r="K2736" i="8"/>
  <c r="L2736" i="8"/>
  <c r="K2672" i="8"/>
  <c r="L2672" i="8"/>
  <c r="K2608" i="8"/>
  <c r="L2608" i="8"/>
  <c r="K2544" i="8"/>
  <c r="L2544" i="8"/>
  <c r="K2480" i="8"/>
  <c r="L2480" i="8"/>
  <c r="K2412" i="8"/>
  <c r="L2412" i="8"/>
  <c r="K2249" i="8"/>
  <c r="L2249" i="8"/>
  <c r="K1869" i="8"/>
  <c r="L1869" i="8"/>
  <c r="K2327" i="8"/>
  <c r="L2327" i="8"/>
  <c r="K2057" i="8"/>
  <c r="L2057" i="8"/>
  <c r="K2923" i="8"/>
  <c r="L2923" i="8"/>
  <c r="K2859" i="8"/>
  <c r="L2859" i="8"/>
  <c r="K2795" i="8"/>
  <c r="L2795" i="8"/>
  <c r="K2731" i="8"/>
  <c r="L2731" i="8"/>
  <c r="K2667" i="8"/>
  <c r="L2667" i="8"/>
  <c r="K2603" i="8"/>
  <c r="L2603" i="8"/>
  <c r="K2539" i="8"/>
  <c r="L2539" i="8"/>
  <c r="K2475" i="8"/>
  <c r="L2475" i="8"/>
  <c r="K2405" i="8"/>
  <c r="L2405" i="8"/>
  <c r="K2229" i="8"/>
  <c r="L2229" i="8"/>
  <c r="K1829" i="8"/>
  <c r="L1829" i="8"/>
  <c r="K2392" i="8"/>
  <c r="L2392" i="8"/>
  <c r="K2328" i="8"/>
  <c r="L2328" i="8"/>
  <c r="K2264" i="8"/>
  <c r="L2264" i="8"/>
  <c r="K2200" i="8"/>
  <c r="L2200" i="8"/>
  <c r="L2136" i="8"/>
  <c r="K2136" i="8"/>
  <c r="L2104" i="8"/>
  <c r="K2104" i="8"/>
  <c r="K2040" i="8"/>
  <c r="L2040" i="8"/>
  <c r="L1976" i="8"/>
  <c r="K1976" i="8"/>
  <c r="K1912" i="8"/>
  <c r="L1912" i="8"/>
  <c r="K1816" i="8"/>
  <c r="L1816" i="8"/>
  <c r="L2267" i="8"/>
  <c r="K2267" i="8"/>
  <c r="L2203" i="8"/>
  <c r="K2203" i="8"/>
  <c r="K2139" i="8"/>
  <c r="L2139" i="8"/>
  <c r="K2075" i="8"/>
  <c r="L2075" i="8"/>
  <c r="K2011" i="8"/>
  <c r="L2011" i="8"/>
  <c r="K1947" i="8"/>
  <c r="L1947" i="8"/>
  <c r="K1883" i="8"/>
  <c r="L1883" i="8"/>
  <c r="K1819" i="8"/>
  <c r="L1819" i="8"/>
  <c r="K2402" i="8"/>
  <c r="L2402" i="8"/>
  <c r="K2338" i="8"/>
  <c r="L2338" i="8"/>
  <c r="K2274" i="8"/>
  <c r="L2274" i="8"/>
  <c r="K2210" i="8"/>
  <c r="L2210" i="8"/>
  <c r="K2146" i="8"/>
  <c r="L2146" i="8"/>
  <c r="K2082" i="8"/>
  <c r="L2082" i="8"/>
  <c r="K2050" i="8"/>
  <c r="L2050" i="8"/>
  <c r="K1986" i="8"/>
  <c r="L1986" i="8"/>
  <c r="K1922" i="8"/>
  <c r="L1922" i="8"/>
  <c r="K1858" i="8"/>
  <c r="L1858" i="8"/>
  <c r="K1793" i="8"/>
  <c r="L1793" i="8"/>
  <c r="K1746" i="8"/>
  <c r="L1746" i="8"/>
  <c r="K1682" i="8"/>
  <c r="L1682" i="8"/>
  <c r="K1618" i="8"/>
  <c r="L1618" i="8"/>
  <c r="K1554" i="8"/>
  <c r="L1554" i="8"/>
  <c r="K1480" i="8"/>
  <c r="L1480" i="8"/>
  <c r="K1479" i="8"/>
  <c r="L1479" i="8"/>
  <c r="K1769" i="8"/>
  <c r="L1769" i="8"/>
  <c r="L1705" i="8"/>
  <c r="K1705" i="8"/>
  <c r="K1641" i="8"/>
  <c r="L1641" i="8"/>
  <c r="K1609" i="8"/>
  <c r="L1609" i="8"/>
  <c r="K1545" i="8"/>
  <c r="L1545" i="8"/>
  <c r="K1201" i="8"/>
  <c r="L1201" i="8"/>
  <c r="K1736" i="8"/>
  <c r="L1736" i="8"/>
  <c r="K1704" i="8"/>
  <c r="L1704" i="8"/>
  <c r="L1640" i="8"/>
  <c r="K1640" i="8"/>
  <c r="K1576" i="8"/>
  <c r="L1576" i="8"/>
  <c r="K1512" i="8"/>
  <c r="L1512" i="8"/>
  <c r="K1779" i="8"/>
  <c r="L1779" i="8"/>
  <c r="K1715" i="8"/>
  <c r="L1715" i="8"/>
  <c r="K1651" i="8"/>
  <c r="L1651" i="8"/>
  <c r="L1587" i="8"/>
  <c r="K1587" i="8"/>
  <c r="K1523" i="8"/>
  <c r="L1523" i="8"/>
  <c r="K1237" i="8"/>
  <c r="L1237" i="8"/>
  <c r="L1425" i="8"/>
  <c r="K1425" i="8"/>
  <c r="K1361" i="8"/>
  <c r="L1361" i="8"/>
  <c r="K1297" i="8"/>
  <c r="L1297" i="8"/>
  <c r="L1231" i="8"/>
  <c r="K1231" i="8"/>
  <c r="K1002" i="8"/>
  <c r="L1002" i="8"/>
  <c r="K1424" i="8"/>
  <c r="L1424" i="8"/>
  <c r="K1360" i="8"/>
  <c r="L1360" i="8"/>
  <c r="K1296" i="8"/>
  <c r="L1296" i="8"/>
  <c r="L994" i="8"/>
  <c r="K994" i="8"/>
  <c r="K1122" i="8"/>
  <c r="L1122" i="8"/>
  <c r="K1451" i="8"/>
  <c r="L1451" i="8"/>
  <c r="K1419" i="8"/>
  <c r="L1419" i="8"/>
  <c r="K1387" i="8"/>
  <c r="L1387" i="8"/>
  <c r="K1355" i="8"/>
  <c r="L1355" i="8"/>
  <c r="K1323" i="8"/>
  <c r="L1323" i="8"/>
  <c r="L1291" i="8"/>
  <c r="K1291" i="8"/>
  <c r="L1259" i="8"/>
  <c r="K1259" i="8"/>
  <c r="K1221" i="8"/>
  <c r="L1221" i="8"/>
  <c r="K1193" i="8"/>
  <c r="L1193" i="8"/>
  <c r="K1070" i="8"/>
  <c r="L1070" i="8"/>
  <c r="K1494" i="8"/>
  <c r="L1494" i="8"/>
  <c r="K1462" i="8"/>
  <c r="L1462" i="8"/>
  <c r="K1430" i="8"/>
  <c r="L1430" i="8"/>
  <c r="K1398" i="8"/>
  <c r="L1398" i="8"/>
  <c r="L1366" i="8"/>
  <c r="K1366" i="8"/>
  <c r="K1334" i="8"/>
  <c r="L1334" i="8"/>
  <c r="L1302" i="8"/>
  <c r="K1302" i="8"/>
  <c r="K1270" i="8"/>
  <c r="L1270" i="8"/>
  <c r="K878" i="8"/>
  <c r="L878" i="8"/>
  <c r="K563" i="8"/>
  <c r="L563" i="8"/>
  <c r="K1157" i="8"/>
  <c r="L1157" i="8"/>
  <c r="K1125" i="8"/>
  <c r="L1125" i="8"/>
  <c r="K1093" i="8"/>
  <c r="L1093" i="8"/>
  <c r="K1061" i="8"/>
  <c r="L1061" i="8"/>
  <c r="K1029" i="8"/>
  <c r="L1029" i="8"/>
  <c r="K997" i="8"/>
  <c r="L997" i="8"/>
  <c r="K552" i="8"/>
  <c r="L552" i="8"/>
  <c r="K954" i="8"/>
  <c r="L954" i="8"/>
  <c r="K906" i="8"/>
  <c r="L906" i="8"/>
  <c r="K675" i="8"/>
  <c r="L675" i="8"/>
  <c r="K1220" i="8"/>
  <c r="L1220" i="8"/>
  <c r="K1188" i="8"/>
  <c r="L1188" i="8"/>
  <c r="L1156" i="8"/>
  <c r="K1156" i="8"/>
  <c r="K1124" i="8"/>
  <c r="L1124" i="8"/>
  <c r="K1092" i="8"/>
  <c r="L1092" i="8"/>
  <c r="K1028" i="8"/>
  <c r="L1028" i="8"/>
  <c r="K996" i="8"/>
  <c r="L996" i="8"/>
  <c r="K963" i="8"/>
  <c r="L963" i="8"/>
  <c r="L918" i="8"/>
  <c r="K918" i="8"/>
  <c r="K723" i="8"/>
  <c r="L723" i="8"/>
  <c r="L1207" i="8"/>
  <c r="K1207" i="8"/>
  <c r="K1175" i="8"/>
  <c r="L1175" i="8"/>
  <c r="K1143" i="8"/>
  <c r="L1143" i="8"/>
  <c r="K1111" i="8"/>
  <c r="L1111" i="8"/>
  <c r="K1079" i="8"/>
  <c r="L1079" i="8"/>
  <c r="K1047" i="8"/>
  <c r="L1047" i="8"/>
  <c r="K1015" i="8"/>
  <c r="L1015" i="8"/>
  <c r="K978" i="8"/>
  <c r="L978" i="8"/>
  <c r="K812" i="8"/>
  <c r="L812" i="8"/>
  <c r="K914" i="8"/>
  <c r="L914" i="8"/>
  <c r="K707" i="8"/>
  <c r="L707" i="8"/>
  <c r="K939" i="8"/>
  <c r="L939" i="8"/>
  <c r="K923" i="8"/>
  <c r="L923" i="8"/>
  <c r="K891" i="8"/>
  <c r="L891" i="8"/>
  <c r="K859" i="8"/>
  <c r="L859" i="8"/>
  <c r="K743" i="8"/>
  <c r="L743" i="8"/>
  <c r="K615" i="8"/>
  <c r="L615" i="8"/>
  <c r="K214" i="8"/>
  <c r="L214" i="8"/>
  <c r="K803" i="8"/>
  <c r="L803" i="8"/>
  <c r="K692" i="8"/>
  <c r="L692" i="8"/>
  <c r="K564" i="8"/>
  <c r="L564" i="8"/>
  <c r="K792" i="8"/>
  <c r="L792" i="8"/>
  <c r="K672" i="8"/>
  <c r="L672" i="8"/>
  <c r="K544" i="8"/>
  <c r="L544" i="8"/>
  <c r="K969" i="8"/>
  <c r="L969" i="8"/>
  <c r="K937" i="8"/>
  <c r="L937" i="8"/>
  <c r="K921" i="8"/>
  <c r="L921" i="8"/>
  <c r="K889" i="8"/>
  <c r="L889" i="8"/>
  <c r="K857" i="8"/>
  <c r="L857" i="8"/>
  <c r="K735" i="8"/>
  <c r="L735" i="8"/>
  <c r="K607" i="8"/>
  <c r="L607" i="8"/>
  <c r="K791" i="8"/>
  <c r="L791" i="8"/>
  <c r="K668" i="8"/>
  <c r="L668" i="8"/>
  <c r="K539" i="8"/>
  <c r="L539" i="8"/>
  <c r="L972" i="8"/>
  <c r="K972" i="8"/>
  <c r="K940" i="8"/>
  <c r="L940" i="8"/>
  <c r="K924" i="8"/>
  <c r="L924" i="8"/>
  <c r="K892" i="8"/>
  <c r="L892" i="8"/>
  <c r="K860" i="8"/>
  <c r="L860" i="8"/>
  <c r="K747" i="8"/>
  <c r="L747" i="8"/>
  <c r="K619" i="8"/>
  <c r="L619" i="8"/>
  <c r="K758" i="8"/>
  <c r="L758" i="8"/>
  <c r="K726" i="8"/>
  <c r="L726" i="8"/>
  <c r="K694" i="8"/>
  <c r="L694" i="8"/>
  <c r="K662" i="8"/>
  <c r="L662" i="8"/>
  <c r="K630" i="8"/>
  <c r="L630" i="8"/>
  <c r="K598" i="8"/>
  <c r="L598" i="8"/>
  <c r="K566" i="8"/>
  <c r="L566" i="8"/>
  <c r="K531" i="8"/>
  <c r="L531" i="8"/>
  <c r="K517" i="8"/>
  <c r="L517" i="8"/>
  <c r="K801" i="8"/>
  <c r="L801" i="8"/>
  <c r="K769" i="8"/>
  <c r="L769" i="8"/>
  <c r="K737" i="8"/>
  <c r="L737" i="8"/>
  <c r="K705" i="8"/>
  <c r="L705" i="8"/>
  <c r="K673" i="8"/>
  <c r="L673" i="8"/>
  <c r="K641" i="8"/>
  <c r="L641" i="8"/>
  <c r="K609" i="8"/>
  <c r="L609" i="8"/>
  <c r="K577" i="8"/>
  <c r="L577" i="8"/>
  <c r="K545" i="8"/>
  <c r="L545" i="8"/>
  <c r="L523" i="8"/>
  <c r="K523" i="8"/>
  <c r="K491" i="8"/>
  <c r="L491" i="8"/>
  <c r="L459" i="8"/>
  <c r="K459" i="8"/>
  <c r="K427" i="8"/>
  <c r="L427" i="8"/>
  <c r="K395" i="8"/>
  <c r="L395" i="8"/>
  <c r="K363" i="8"/>
  <c r="L363" i="8"/>
  <c r="K331" i="8"/>
  <c r="L331" i="8"/>
  <c r="K299" i="8"/>
  <c r="L299" i="8"/>
  <c r="K267" i="8"/>
  <c r="L267" i="8"/>
  <c r="K155" i="8"/>
  <c r="L155" i="8"/>
  <c r="K534" i="8"/>
  <c r="L534" i="8"/>
  <c r="K502" i="8"/>
  <c r="L502" i="8"/>
  <c r="K470" i="8"/>
  <c r="L470" i="8"/>
  <c r="K438" i="8"/>
  <c r="L438" i="8"/>
  <c r="K406" i="8"/>
  <c r="L406" i="8"/>
  <c r="K374" i="8"/>
  <c r="L374" i="8"/>
  <c r="K342" i="8"/>
  <c r="L342" i="8"/>
  <c r="K310" i="8"/>
  <c r="L310" i="8"/>
  <c r="K278" i="8"/>
  <c r="L278" i="8"/>
  <c r="K234" i="8"/>
  <c r="L234" i="8"/>
  <c r="K23" i="8"/>
  <c r="L23" i="8"/>
  <c r="K83" i="8"/>
  <c r="L83" i="8"/>
  <c r="K489" i="8"/>
  <c r="L489" i="8"/>
  <c r="K457" i="8"/>
  <c r="L457" i="8"/>
  <c r="K425" i="8"/>
  <c r="L425" i="8"/>
  <c r="K393" i="8"/>
  <c r="L393" i="8"/>
  <c r="K361" i="8"/>
  <c r="L361" i="8"/>
  <c r="K329" i="8"/>
  <c r="L329" i="8"/>
  <c r="K297" i="8"/>
  <c r="L297" i="8"/>
  <c r="K265" i="8"/>
  <c r="L265" i="8"/>
  <c r="K175" i="8"/>
  <c r="L175" i="8"/>
  <c r="K246" i="8"/>
  <c r="L246" i="8"/>
  <c r="K43" i="8"/>
  <c r="L43" i="8"/>
  <c r="K524" i="8"/>
  <c r="L524" i="8"/>
  <c r="K492" i="8"/>
  <c r="L492" i="8"/>
  <c r="L460" i="8"/>
  <c r="K460" i="8"/>
  <c r="K428" i="8"/>
  <c r="L428" i="8"/>
  <c r="K396" i="8"/>
  <c r="L396" i="8"/>
  <c r="K364" i="8"/>
  <c r="L364" i="8"/>
  <c r="K332" i="8"/>
  <c r="L332" i="8"/>
  <c r="K300" i="8"/>
  <c r="L300" i="8"/>
  <c r="K268" i="8"/>
  <c r="L268" i="8"/>
  <c r="K237" i="8"/>
  <c r="L237" i="8"/>
  <c r="K205" i="8"/>
  <c r="L205" i="8"/>
  <c r="K154" i="8"/>
  <c r="L154" i="8"/>
  <c r="K122" i="8"/>
  <c r="L122" i="8"/>
  <c r="K90" i="8"/>
  <c r="L90" i="8"/>
  <c r="K58" i="8"/>
  <c r="L58" i="8"/>
  <c r="K26" i="8"/>
  <c r="L26" i="8"/>
  <c r="K2997" i="8"/>
  <c r="L2997" i="8"/>
  <c r="K3008" i="8"/>
  <c r="L3008" i="8"/>
  <c r="K220" i="8"/>
  <c r="L220" i="8"/>
  <c r="K188" i="8"/>
  <c r="L188" i="8"/>
  <c r="K169" i="8"/>
  <c r="L169" i="8"/>
  <c r="K137" i="8"/>
  <c r="L137" i="8"/>
  <c r="K105" i="8"/>
  <c r="L105" i="8"/>
  <c r="K73" i="8"/>
  <c r="L73" i="8"/>
  <c r="K41" i="8"/>
  <c r="L41" i="8"/>
  <c r="K9" i="8"/>
  <c r="L9" i="8"/>
  <c r="K2980" i="8"/>
  <c r="L2980" i="8"/>
  <c r="K3015" i="8"/>
  <c r="L3015" i="8"/>
  <c r="L211" i="8"/>
  <c r="K211" i="8"/>
  <c r="K160" i="8"/>
  <c r="L160" i="8"/>
  <c r="K128" i="8"/>
  <c r="L128" i="8"/>
  <c r="K96" i="8"/>
  <c r="L96" i="8"/>
  <c r="K64" i="8"/>
  <c r="L64" i="8"/>
  <c r="K32" i="8"/>
  <c r="L32" i="8"/>
  <c r="K2990" i="8"/>
  <c r="L2990" i="8"/>
  <c r="K2988" i="8"/>
  <c r="L2988" i="8"/>
  <c r="K2995" i="8"/>
  <c r="L2995" i="8"/>
  <c r="K2913" i="8"/>
  <c r="L2913" i="8"/>
  <c r="K2970" i="8"/>
  <c r="L2970" i="8"/>
  <c r="K2858" i="8"/>
  <c r="L2858" i="8"/>
  <c r="K2303" i="8"/>
  <c r="L2303" i="8"/>
  <c r="K2957" i="8"/>
  <c r="L2957" i="8"/>
  <c r="K2976" i="8"/>
  <c r="L2976" i="8"/>
  <c r="K2778" i="8"/>
  <c r="L2778" i="8"/>
  <c r="K2714" i="8"/>
  <c r="L2714" i="8"/>
  <c r="K2650" i="8"/>
  <c r="L2650" i="8"/>
  <c r="K2586" i="8"/>
  <c r="L2586" i="8"/>
  <c r="K2522" i="8"/>
  <c r="L2522" i="8"/>
  <c r="K2458" i="8"/>
  <c r="L2458" i="8"/>
  <c r="K2161" i="8"/>
  <c r="L2161" i="8"/>
  <c r="K2311" i="8"/>
  <c r="L2311" i="8"/>
  <c r="K1489" i="8"/>
  <c r="L1489" i="8"/>
  <c r="K2849" i="8"/>
  <c r="L2849" i="8"/>
  <c r="K2817" i="8"/>
  <c r="L2817" i="8"/>
  <c r="K2753" i="8"/>
  <c r="L2753" i="8"/>
  <c r="K2689" i="8"/>
  <c r="L2689" i="8"/>
  <c r="K2625" i="8"/>
  <c r="L2625" i="8"/>
  <c r="K2561" i="8"/>
  <c r="L2561" i="8"/>
  <c r="K2497" i="8"/>
  <c r="L2497" i="8"/>
  <c r="K2433" i="8"/>
  <c r="L2433" i="8"/>
  <c r="K2309" i="8"/>
  <c r="L2309" i="8"/>
  <c r="K2005" i="8"/>
  <c r="L2005" i="8"/>
  <c r="K2097" i="8"/>
  <c r="L2097" i="8"/>
  <c r="K2932" i="8"/>
  <c r="L2932" i="8"/>
  <c r="K2868" i="8"/>
  <c r="L2868" i="8"/>
  <c r="K2804" i="8"/>
  <c r="L2804" i="8"/>
  <c r="K2740" i="8"/>
  <c r="L2740" i="8"/>
  <c r="K2676" i="8"/>
  <c r="L2676" i="8"/>
  <c r="L2580" i="8"/>
  <c r="K2580" i="8"/>
  <c r="L2516" i="8"/>
  <c r="K2516" i="8"/>
  <c r="L2452" i="8"/>
  <c r="K2452" i="8"/>
  <c r="K2137" i="8"/>
  <c r="L2137" i="8"/>
  <c r="K2337" i="8"/>
  <c r="L2337" i="8"/>
  <c r="K1833" i="8"/>
  <c r="L1833" i="8"/>
  <c r="K2863" i="8"/>
  <c r="L2863" i="8"/>
  <c r="K2831" i="8"/>
  <c r="L2831" i="8"/>
  <c r="K2767" i="8"/>
  <c r="L2767" i="8"/>
  <c r="K2703" i="8"/>
  <c r="L2703" i="8"/>
  <c r="K2639" i="8"/>
  <c r="L2639" i="8"/>
  <c r="K2543" i="8"/>
  <c r="L2543" i="8"/>
  <c r="K2511" i="8"/>
  <c r="L2511" i="8"/>
  <c r="K2447" i="8"/>
  <c r="L2447" i="8"/>
  <c r="K2347" i="8"/>
  <c r="L2347" i="8"/>
  <c r="K2117" i="8"/>
  <c r="L2117" i="8"/>
  <c r="K2364" i="8"/>
  <c r="L2364" i="8"/>
  <c r="K2268" i="8"/>
  <c r="L2268" i="8"/>
  <c r="K2204" i="8"/>
  <c r="L2204" i="8"/>
  <c r="K2140" i="8"/>
  <c r="L2140" i="8"/>
  <c r="L2108" i="8"/>
  <c r="K2108" i="8"/>
  <c r="K2012" i="8"/>
  <c r="L2012" i="8"/>
  <c r="K1948" i="8"/>
  <c r="L1948" i="8"/>
  <c r="K1884" i="8"/>
  <c r="L1884" i="8"/>
  <c r="K1820" i="8"/>
  <c r="L1820" i="8"/>
  <c r="K2271" i="8"/>
  <c r="L2271" i="8"/>
  <c r="K2239" i="8"/>
  <c r="L2239" i="8"/>
  <c r="K2175" i="8"/>
  <c r="L2175" i="8"/>
  <c r="K2111" i="8"/>
  <c r="L2111" i="8"/>
  <c r="K2015" i="8"/>
  <c r="L2015" i="8"/>
  <c r="K1951" i="8"/>
  <c r="L1951" i="8"/>
  <c r="L1887" i="8"/>
  <c r="K1887" i="8"/>
  <c r="L1823" i="8"/>
  <c r="K1823" i="8"/>
  <c r="L2342" i="8"/>
  <c r="K2342" i="8"/>
  <c r="K2310" i="8"/>
  <c r="L2310" i="8"/>
  <c r="L2246" i="8"/>
  <c r="K2246" i="8"/>
  <c r="L2182" i="8"/>
  <c r="K2182" i="8"/>
  <c r="K2118" i="8"/>
  <c r="L2118" i="8"/>
  <c r="K2054" i="8"/>
  <c r="L2054" i="8"/>
  <c r="K1990" i="8"/>
  <c r="L1990" i="8"/>
  <c r="K1926" i="8"/>
  <c r="L1926" i="8"/>
  <c r="K1862" i="8"/>
  <c r="L1862" i="8"/>
  <c r="K1798" i="8"/>
  <c r="L1798" i="8"/>
  <c r="K1750" i="8"/>
  <c r="L1750" i="8"/>
  <c r="K1686" i="8"/>
  <c r="L1686" i="8"/>
  <c r="K1622" i="8"/>
  <c r="L1622" i="8"/>
  <c r="K1558" i="8"/>
  <c r="L1558" i="8"/>
  <c r="K1488" i="8"/>
  <c r="L1488" i="8"/>
  <c r="L1487" i="8"/>
  <c r="K1487" i="8"/>
  <c r="L1773" i="8"/>
  <c r="K1773" i="8"/>
  <c r="K1741" i="8"/>
  <c r="L1741" i="8"/>
  <c r="K1677" i="8"/>
  <c r="L1677" i="8"/>
  <c r="K1613" i="8"/>
  <c r="L1613" i="8"/>
  <c r="K1549" i="8"/>
  <c r="L1549" i="8"/>
  <c r="K1098" i="8"/>
  <c r="L1098" i="8"/>
  <c r="K1740" i="8"/>
  <c r="L1740" i="8"/>
  <c r="K1676" i="8"/>
  <c r="L1676" i="8"/>
  <c r="K1612" i="8"/>
  <c r="L1612" i="8"/>
  <c r="K1548" i="8"/>
  <c r="L1548" i="8"/>
  <c r="K1516" i="8"/>
  <c r="L1516" i="8"/>
  <c r="K1066" i="8"/>
  <c r="L1066" i="8"/>
  <c r="L1751" i="8"/>
  <c r="K1751" i="8"/>
  <c r="K1687" i="8"/>
  <c r="L1687" i="8"/>
  <c r="K1623" i="8"/>
  <c r="L1623" i="8"/>
  <c r="K1559" i="8"/>
  <c r="L1559" i="8"/>
  <c r="K1461" i="8"/>
  <c r="L1461" i="8"/>
  <c r="K1397" i="8"/>
  <c r="L1397" i="8"/>
  <c r="K1333" i="8"/>
  <c r="L1333" i="8"/>
  <c r="K1269" i="8"/>
  <c r="L1269" i="8"/>
  <c r="K1230" i="8"/>
  <c r="L1230" i="8"/>
  <c r="K998" i="8"/>
  <c r="L998" i="8"/>
  <c r="K1428" i="8"/>
  <c r="L1428" i="8"/>
  <c r="K1364" i="8"/>
  <c r="L1364" i="8"/>
  <c r="K1268" i="8"/>
  <c r="L1268" i="8"/>
  <c r="K1229" i="8"/>
  <c r="L1229" i="8"/>
  <c r="K990" i="8"/>
  <c r="L990" i="8"/>
  <c r="K1423" i="8"/>
  <c r="L1423" i="8"/>
  <c r="K1359" i="8"/>
  <c r="L1359" i="8"/>
  <c r="L1295" i="8"/>
  <c r="K1295" i="8"/>
  <c r="K1086" i="8"/>
  <c r="L1086" i="8"/>
  <c r="K1466" i="8"/>
  <c r="L1466" i="8"/>
  <c r="K1402" i="8"/>
  <c r="L1402" i="8"/>
  <c r="K1338" i="8"/>
  <c r="L1338" i="8"/>
  <c r="K1274" i="8"/>
  <c r="L1274" i="8"/>
  <c r="K894" i="8"/>
  <c r="L894" i="8"/>
  <c r="K1161" i="8"/>
  <c r="L1161" i="8"/>
  <c r="K1097" i="8"/>
  <c r="L1097" i="8"/>
  <c r="K1033" i="8"/>
  <c r="L1033" i="8"/>
  <c r="K616" i="8"/>
  <c r="L616" i="8"/>
  <c r="K739" i="8"/>
  <c r="L739" i="8"/>
  <c r="K1160" i="8"/>
  <c r="L1160" i="8"/>
  <c r="K1096" i="8"/>
  <c r="L1096" i="8"/>
  <c r="K1032" i="8"/>
  <c r="L1032" i="8"/>
  <c r="K600" i="8"/>
  <c r="L600" i="8"/>
  <c r="K971" i="8"/>
  <c r="L971" i="8"/>
  <c r="L786" i="8"/>
  <c r="K786" i="8"/>
  <c r="K1179" i="8"/>
  <c r="L1179" i="8"/>
  <c r="K1115" i="8"/>
  <c r="L1115" i="8"/>
  <c r="K1051" i="8"/>
  <c r="L1051" i="8"/>
  <c r="K986" i="8"/>
  <c r="L986" i="8"/>
  <c r="K930" i="8"/>
  <c r="L930" i="8"/>
  <c r="K943" i="8"/>
  <c r="L943" i="8"/>
  <c r="K895" i="8"/>
  <c r="L895" i="8"/>
  <c r="K831" i="8"/>
  <c r="L831" i="8"/>
  <c r="K631" i="8"/>
  <c r="L631" i="8"/>
  <c r="K708" i="8"/>
  <c r="L708" i="8"/>
  <c r="K688" i="8"/>
  <c r="L688" i="8"/>
  <c r="K973" i="8"/>
  <c r="L973" i="8"/>
  <c r="K925" i="8"/>
  <c r="L925" i="8"/>
  <c r="K861" i="8"/>
  <c r="L861" i="8"/>
  <c r="K751" i="8"/>
  <c r="L751" i="8"/>
  <c r="K684" i="8"/>
  <c r="L684" i="8"/>
  <c r="K976" i="8"/>
  <c r="L976" i="8"/>
  <c r="L928" i="8"/>
  <c r="K928" i="8"/>
  <c r="K864" i="8"/>
  <c r="L864" i="8"/>
  <c r="K763" i="8"/>
  <c r="L763" i="8"/>
  <c r="K762" i="8"/>
  <c r="L762" i="8"/>
  <c r="K698" i="8"/>
  <c r="L698" i="8"/>
  <c r="K634" i="8"/>
  <c r="L634" i="8"/>
  <c r="K570" i="8"/>
  <c r="L570" i="8"/>
  <c r="K525" i="8"/>
  <c r="L525" i="8"/>
  <c r="K805" i="8"/>
  <c r="L805" i="8"/>
  <c r="K741" i="8"/>
  <c r="L741" i="8"/>
  <c r="L677" i="8"/>
  <c r="K677" i="8"/>
  <c r="K613" i="8"/>
  <c r="L613" i="8"/>
  <c r="K549" i="8"/>
  <c r="L549" i="8"/>
  <c r="K131" i="8"/>
  <c r="L131" i="8"/>
  <c r="K463" i="8"/>
  <c r="L463" i="8"/>
  <c r="K399" i="8"/>
  <c r="L399" i="8"/>
  <c r="L335" i="8"/>
  <c r="K335" i="8"/>
  <c r="K271" i="8"/>
  <c r="L271" i="8"/>
  <c r="K538" i="8"/>
  <c r="L538" i="8"/>
  <c r="L474" i="8"/>
  <c r="K474" i="8"/>
  <c r="K410" i="8"/>
  <c r="L410" i="8"/>
  <c r="K346" i="8"/>
  <c r="L346" i="8"/>
  <c r="K282" i="8"/>
  <c r="L282" i="8"/>
  <c r="K55" i="8"/>
  <c r="L55" i="8"/>
  <c r="K493" i="8"/>
  <c r="L493" i="8"/>
  <c r="K429" i="8"/>
  <c r="L429" i="8"/>
  <c r="K365" i="8"/>
  <c r="L365" i="8"/>
  <c r="K301" i="8"/>
  <c r="L301" i="8"/>
  <c r="K75" i="8"/>
  <c r="L75" i="8"/>
  <c r="K464" i="8"/>
  <c r="L464" i="8"/>
  <c r="K400" i="8"/>
  <c r="L400" i="8"/>
  <c r="K336" i="8"/>
  <c r="L336" i="8"/>
  <c r="K272" i="8"/>
  <c r="L272" i="8"/>
  <c r="K186" i="8"/>
  <c r="L186" i="8"/>
  <c r="K2993" i="8"/>
  <c r="L2993" i="8"/>
  <c r="K209" i="8"/>
  <c r="L209" i="8"/>
  <c r="L158" i="8"/>
  <c r="K158" i="8"/>
  <c r="K94" i="8"/>
  <c r="L94" i="8"/>
  <c r="K30" i="8"/>
  <c r="L30" i="8"/>
  <c r="K224" i="8"/>
  <c r="L224" i="8"/>
  <c r="K141" i="8"/>
  <c r="L141" i="8"/>
  <c r="K77" i="8"/>
  <c r="L77" i="8"/>
  <c r="K13" i="8"/>
  <c r="L13" i="8"/>
  <c r="K132" i="8"/>
  <c r="L132" i="8"/>
  <c r="K2921" i="8"/>
  <c r="L2921" i="8"/>
  <c r="K2962" i="8"/>
  <c r="L2962" i="8"/>
  <c r="K2951" i="8"/>
  <c r="L2951" i="8"/>
  <c r="L2942" i="8"/>
  <c r="K2942" i="8"/>
  <c r="K2922" i="8"/>
  <c r="L2922" i="8"/>
  <c r="K2377" i="8"/>
  <c r="L2377" i="8"/>
  <c r="K2882" i="8"/>
  <c r="L2882" i="8"/>
  <c r="K2806" i="8"/>
  <c r="L2806" i="8"/>
  <c r="K2742" i="8"/>
  <c r="L2742" i="8"/>
  <c r="K2678" i="8"/>
  <c r="L2678" i="8"/>
  <c r="K2614" i="8"/>
  <c r="L2614" i="8"/>
  <c r="K2550" i="8"/>
  <c r="L2550" i="8"/>
  <c r="K2486" i="8"/>
  <c r="L2486" i="8"/>
  <c r="L2420" i="8"/>
  <c r="K2420" i="8"/>
  <c r="K2273" i="8"/>
  <c r="L2273" i="8"/>
  <c r="L1917" i="8"/>
  <c r="K1917" i="8"/>
  <c r="K2385" i="8"/>
  <c r="L2385" i="8"/>
  <c r="K2877" i="8"/>
  <c r="L2877" i="8"/>
  <c r="K2813" i="8"/>
  <c r="L2813" i="8"/>
  <c r="K2749" i="8"/>
  <c r="L2749" i="8"/>
  <c r="K2685" i="8"/>
  <c r="L2685" i="8"/>
  <c r="K2621" i="8"/>
  <c r="L2621" i="8"/>
  <c r="K2557" i="8"/>
  <c r="L2557" i="8"/>
  <c r="K2493" i="8"/>
  <c r="L2493" i="8"/>
  <c r="K2429" i="8"/>
  <c r="L2429" i="8"/>
  <c r="L2299" i="8"/>
  <c r="K2299" i="8"/>
  <c r="K1973" i="8"/>
  <c r="L1973" i="8"/>
  <c r="L1809" i="8"/>
  <c r="K1809" i="8"/>
  <c r="K2896" i="8"/>
  <c r="L2896" i="8"/>
  <c r="K2832" i="8"/>
  <c r="L2832" i="8"/>
  <c r="K2768" i="8"/>
  <c r="L2768" i="8"/>
  <c r="K2704" i="8"/>
  <c r="L2704" i="8"/>
  <c r="K2640" i="8"/>
  <c r="L2640" i="8"/>
  <c r="K2576" i="8"/>
  <c r="L2576" i="8"/>
  <c r="K2512" i="8"/>
  <c r="L2512" i="8"/>
  <c r="K2448" i="8"/>
  <c r="L2448" i="8"/>
  <c r="K2349" i="8"/>
  <c r="L2349" i="8"/>
  <c r="K2121" i="8"/>
  <c r="L2121" i="8"/>
  <c r="K1801" i="8"/>
  <c r="L1801" i="8"/>
  <c r="K2891" i="8"/>
  <c r="L2891" i="8"/>
  <c r="K2827" i="8"/>
  <c r="L2827" i="8"/>
  <c r="K2763" i="8"/>
  <c r="L2763" i="8"/>
  <c r="K2699" i="8"/>
  <c r="L2699" i="8"/>
  <c r="K2635" i="8"/>
  <c r="L2635" i="8"/>
  <c r="K2571" i="8"/>
  <c r="L2571" i="8"/>
  <c r="K2507" i="8"/>
  <c r="L2507" i="8"/>
  <c r="K2443" i="8"/>
  <c r="L2443" i="8"/>
  <c r="K2085" i="8"/>
  <c r="L2085" i="8"/>
  <c r="K2360" i="8"/>
  <c r="L2360" i="8"/>
  <c r="K2296" i="8"/>
  <c r="L2296" i="8"/>
  <c r="K2232" i="8"/>
  <c r="L2232" i="8"/>
  <c r="L2168" i="8"/>
  <c r="K2168" i="8"/>
  <c r="L2072" i="8"/>
  <c r="K2072" i="8"/>
  <c r="L2008" i="8"/>
  <c r="K2008" i="8"/>
  <c r="K1944" i="8"/>
  <c r="L1944" i="8"/>
  <c r="K1880" i="8"/>
  <c r="L1880" i="8"/>
  <c r="K1848" i="8"/>
  <c r="L1848" i="8"/>
  <c r="L2235" i="8"/>
  <c r="K2235" i="8"/>
  <c r="L2171" i="8"/>
  <c r="K2171" i="8"/>
  <c r="K2107" i="8"/>
  <c r="L2107" i="8"/>
  <c r="K2043" i="8"/>
  <c r="L2043" i="8"/>
  <c r="K1979" i="8"/>
  <c r="L1979" i="8"/>
  <c r="K1915" i="8"/>
  <c r="L1915" i="8"/>
  <c r="K1851" i="8"/>
  <c r="L1851" i="8"/>
  <c r="K2370" i="8"/>
  <c r="L2370" i="8"/>
  <c r="K2306" i="8"/>
  <c r="L2306" i="8"/>
  <c r="K2242" i="8"/>
  <c r="L2242" i="8"/>
  <c r="K2178" i="8"/>
  <c r="L2178" i="8"/>
  <c r="K2114" i="8"/>
  <c r="L2114" i="8"/>
  <c r="K2018" i="8"/>
  <c r="L2018" i="8"/>
  <c r="K1954" i="8"/>
  <c r="L1954" i="8"/>
  <c r="K1890" i="8"/>
  <c r="L1890" i="8"/>
  <c r="K1826" i="8"/>
  <c r="L1826" i="8"/>
  <c r="K1778" i="8"/>
  <c r="L1778" i="8"/>
  <c r="K1714" i="8"/>
  <c r="L1714" i="8"/>
  <c r="L1650" i="8"/>
  <c r="K1650" i="8"/>
  <c r="K1586" i="8"/>
  <c r="L1586" i="8"/>
  <c r="K1522" i="8"/>
  <c r="L1522" i="8"/>
  <c r="L1737" i="8"/>
  <c r="K1737" i="8"/>
  <c r="K1673" i="8"/>
  <c r="L1673" i="8"/>
  <c r="L1577" i="8"/>
  <c r="K1577" i="8"/>
  <c r="K1513" i="8"/>
  <c r="L1513" i="8"/>
  <c r="K696" i="8"/>
  <c r="L696" i="8"/>
  <c r="K1768" i="8"/>
  <c r="L1768" i="8"/>
  <c r="L1672" i="8"/>
  <c r="K1672" i="8"/>
  <c r="K1608" i="8"/>
  <c r="L1608" i="8"/>
  <c r="K1544" i="8"/>
  <c r="L1544" i="8"/>
  <c r="K1747" i="8"/>
  <c r="L1747" i="8"/>
  <c r="K1683" i="8"/>
  <c r="L1683" i="8"/>
  <c r="K1619" i="8"/>
  <c r="L1619" i="8"/>
  <c r="K1555" i="8"/>
  <c r="L1555" i="8"/>
  <c r="K1457" i="8"/>
  <c r="L1457" i="8"/>
  <c r="L1393" i="8"/>
  <c r="K1393" i="8"/>
  <c r="K1329" i="8"/>
  <c r="L1329" i="8"/>
  <c r="K1265" i="8"/>
  <c r="L1265" i="8"/>
  <c r="K1126" i="8"/>
  <c r="L1126" i="8"/>
  <c r="K1456" i="8"/>
  <c r="L1456" i="8"/>
  <c r="K1392" i="8"/>
  <c r="L1392" i="8"/>
  <c r="K1328" i="8"/>
  <c r="L1328" i="8"/>
  <c r="K1264" i="8"/>
  <c r="L1264" i="8"/>
  <c r="K1060" i="8"/>
  <c r="L1060" i="8"/>
  <c r="K2955" i="8"/>
  <c r="L2955" i="8"/>
  <c r="L2910" i="8"/>
  <c r="K2910" i="8"/>
  <c r="K2898" i="8"/>
  <c r="L2898" i="8"/>
  <c r="L2958" i="8"/>
  <c r="K2958" i="8"/>
  <c r="K2866" i="8"/>
  <c r="L2866" i="8"/>
  <c r="K1985" i="8"/>
  <c r="L1985" i="8"/>
  <c r="K2967" i="8"/>
  <c r="L2967" i="8"/>
  <c r="K2886" i="8"/>
  <c r="L2886" i="8"/>
  <c r="K2968" i="8"/>
  <c r="L2968" i="8"/>
  <c r="K2834" i="8"/>
  <c r="L2834" i="8"/>
  <c r="K2802" i="8"/>
  <c r="L2802" i="8"/>
  <c r="K2770" i="8"/>
  <c r="L2770" i="8"/>
  <c r="K2738" i="8"/>
  <c r="L2738" i="8"/>
  <c r="K2706" i="8"/>
  <c r="L2706" i="8"/>
  <c r="K2674" i="8"/>
  <c r="L2674" i="8"/>
  <c r="K2642" i="8"/>
  <c r="L2642" i="8"/>
  <c r="K2610" i="8"/>
  <c r="L2610" i="8"/>
  <c r="K2578" i="8"/>
  <c r="L2578" i="8"/>
  <c r="K2546" i="8"/>
  <c r="L2546" i="8"/>
  <c r="K2514" i="8"/>
  <c r="L2514" i="8"/>
  <c r="K2482" i="8"/>
  <c r="L2482" i="8"/>
  <c r="K2450" i="8"/>
  <c r="L2450" i="8"/>
  <c r="K2415" i="8"/>
  <c r="L2415" i="8"/>
  <c r="K2355" i="8"/>
  <c r="L2355" i="8"/>
  <c r="K2257" i="8"/>
  <c r="L2257" i="8"/>
  <c r="K2129" i="8"/>
  <c r="L2129" i="8"/>
  <c r="K1885" i="8"/>
  <c r="L1885" i="8"/>
  <c r="K2375" i="8"/>
  <c r="L2375" i="8"/>
  <c r="K1945" i="8"/>
  <c r="L1945" i="8"/>
  <c r="K2905" i="8"/>
  <c r="L2905" i="8"/>
  <c r="K2873" i="8"/>
  <c r="L2873" i="8"/>
  <c r="K2841" i="8"/>
  <c r="L2841" i="8"/>
  <c r="K2809" i="8"/>
  <c r="L2809" i="8"/>
  <c r="K2777" i="8"/>
  <c r="L2777" i="8"/>
  <c r="K2745" i="8"/>
  <c r="L2745" i="8"/>
  <c r="K2713" i="8"/>
  <c r="L2713" i="8"/>
  <c r="K2681" i="8"/>
  <c r="L2681" i="8"/>
  <c r="K2649" i="8"/>
  <c r="L2649" i="8"/>
  <c r="K2617" i="8"/>
  <c r="L2617" i="8"/>
  <c r="K2585" i="8"/>
  <c r="L2585" i="8"/>
  <c r="K2553" i="8"/>
  <c r="L2553" i="8"/>
  <c r="K2521" i="8"/>
  <c r="L2521" i="8"/>
  <c r="K2489" i="8"/>
  <c r="L2489" i="8"/>
  <c r="K2457" i="8"/>
  <c r="L2457" i="8"/>
  <c r="K2424" i="8"/>
  <c r="L2424" i="8"/>
  <c r="K2373" i="8"/>
  <c r="L2373" i="8"/>
  <c r="K2285" i="8"/>
  <c r="L2285" i="8"/>
  <c r="K2157" i="8"/>
  <c r="L2157" i="8"/>
  <c r="K1941" i="8"/>
  <c r="L1941" i="8"/>
  <c r="L2319" i="8"/>
  <c r="K2319" i="8"/>
  <c r="K2033" i="8"/>
  <c r="L2033" i="8"/>
  <c r="K2924" i="8"/>
  <c r="L2924" i="8"/>
  <c r="K2892" i="8"/>
  <c r="L2892" i="8"/>
  <c r="K2860" i="8"/>
  <c r="L2860" i="8"/>
  <c r="K2828" i="8"/>
  <c r="L2828" i="8"/>
  <c r="K2796" i="8"/>
  <c r="L2796" i="8"/>
  <c r="L2764" i="8"/>
  <c r="K2764" i="8"/>
  <c r="L2732" i="8"/>
  <c r="K2732" i="8"/>
  <c r="K2700" i="8"/>
  <c r="L2700" i="8"/>
  <c r="L2668" i="8"/>
  <c r="K2668" i="8"/>
  <c r="L2636" i="8"/>
  <c r="K2636" i="8"/>
  <c r="K2604" i="8"/>
  <c r="L2604" i="8"/>
  <c r="K2572" i="8"/>
  <c r="L2572" i="8"/>
  <c r="K2540" i="8"/>
  <c r="L2540" i="8"/>
  <c r="K2508" i="8"/>
  <c r="L2508" i="8"/>
  <c r="K2476" i="8"/>
  <c r="L2476" i="8"/>
  <c r="K2444" i="8"/>
  <c r="L2444" i="8"/>
  <c r="K2407" i="8"/>
  <c r="L2407" i="8"/>
  <c r="K2339" i="8"/>
  <c r="L2339" i="8"/>
  <c r="K2233" i="8"/>
  <c r="L2233" i="8"/>
  <c r="K2093" i="8"/>
  <c r="L2093" i="8"/>
  <c r="K1837" i="8"/>
  <c r="L1837" i="8"/>
  <c r="K2025" i="8"/>
  <c r="L2025" i="8"/>
  <c r="K2919" i="8"/>
  <c r="L2919" i="8"/>
  <c r="K2887" i="8"/>
  <c r="L2887" i="8"/>
  <c r="K2855" i="8"/>
  <c r="L2855" i="8"/>
  <c r="K2823" i="8"/>
  <c r="L2823" i="8"/>
  <c r="K2791" i="8"/>
  <c r="L2791" i="8"/>
  <c r="K2759" i="8"/>
  <c r="L2759" i="8"/>
  <c r="K2727" i="8"/>
  <c r="L2727" i="8"/>
  <c r="K2695" i="8"/>
  <c r="L2695" i="8"/>
  <c r="K2663" i="8"/>
  <c r="L2663" i="8"/>
  <c r="K2631" i="8"/>
  <c r="L2631" i="8"/>
  <c r="K2599" i="8"/>
  <c r="L2599" i="8"/>
  <c r="K2567" i="8"/>
  <c r="L2567" i="8"/>
  <c r="K2535" i="8"/>
  <c r="L2535" i="8"/>
  <c r="K2503" i="8"/>
  <c r="L2503" i="8"/>
  <c r="K2471" i="8"/>
  <c r="L2471" i="8"/>
  <c r="K2439" i="8"/>
  <c r="L2439" i="8"/>
  <c r="K2400" i="8"/>
  <c r="L2400" i="8"/>
  <c r="K2325" i="8"/>
  <c r="L2325" i="8"/>
  <c r="K2213" i="8"/>
  <c r="L2213" i="8"/>
  <c r="K2053" i="8"/>
  <c r="L2053" i="8"/>
  <c r="K2388" i="8"/>
  <c r="L2388" i="8"/>
  <c r="K2356" i="8"/>
  <c r="L2356" i="8"/>
  <c r="K2324" i="8"/>
  <c r="L2324" i="8"/>
  <c r="K2292" i="8"/>
  <c r="L2292" i="8"/>
  <c r="K2260" i="8"/>
  <c r="L2260" i="8"/>
  <c r="K2228" i="8"/>
  <c r="L2228" i="8"/>
  <c r="K2196" i="8"/>
  <c r="L2196" i="8"/>
  <c r="L2164" i="8"/>
  <c r="K2164" i="8"/>
  <c r="L2132" i="8"/>
  <c r="K2132" i="8"/>
  <c r="L2100" i="8"/>
  <c r="K2100" i="8"/>
  <c r="K2068" i="8"/>
  <c r="L2068" i="8"/>
  <c r="K2036" i="8"/>
  <c r="L2036" i="8"/>
  <c r="K2004" i="8"/>
  <c r="L2004" i="8"/>
  <c r="K1972" i="8"/>
  <c r="L1972" i="8"/>
  <c r="K1940" i="8"/>
  <c r="L1940" i="8"/>
  <c r="K1908" i="8"/>
  <c r="L1908" i="8"/>
  <c r="K1876" i="8"/>
  <c r="L1876" i="8"/>
  <c r="K1844" i="8"/>
  <c r="L1844" i="8"/>
  <c r="K1812" i="8"/>
  <c r="L1812" i="8"/>
  <c r="K1146" i="8"/>
  <c r="L1146" i="8"/>
  <c r="K1006" i="8"/>
  <c r="L1006" i="8"/>
  <c r="K2263" i="8"/>
  <c r="L2263" i="8"/>
  <c r="K2231" i="8"/>
  <c r="L2231" i="8"/>
  <c r="K2199" i="8"/>
  <c r="L2199" i="8"/>
  <c r="K2167" i="8"/>
  <c r="L2167" i="8"/>
  <c r="K2135" i="8"/>
  <c r="L2135" i="8"/>
  <c r="K2103" i="8"/>
  <c r="L2103" i="8"/>
  <c r="K2071" i="8"/>
  <c r="L2071" i="8"/>
  <c r="K2039" i="8"/>
  <c r="L2039" i="8"/>
  <c r="K2007" i="8"/>
  <c r="L2007" i="8"/>
  <c r="K1975" i="8"/>
  <c r="L1975" i="8"/>
  <c r="K1943" i="8"/>
  <c r="L1943" i="8"/>
  <c r="L1911" i="8"/>
  <c r="K1911" i="8"/>
  <c r="L1879" i="8"/>
  <c r="K1879" i="8"/>
  <c r="L1847" i="8"/>
  <c r="K1847" i="8"/>
  <c r="L1815" i="8"/>
  <c r="K1815" i="8"/>
  <c r="K2398" i="8"/>
  <c r="L2398" i="8"/>
  <c r="K2366" i="8"/>
  <c r="L2366" i="8"/>
  <c r="K2334" i="8"/>
  <c r="L2334" i="8"/>
  <c r="K2302" i="8"/>
  <c r="L2302" i="8"/>
  <c r="K2270" i="8"/>
  <c r="L2270" i="8"/>
  <c r="K2238" i="8"/>
  <c r="L2238" i="8"/>
  <c r="K2206" i="8"/>
  <c r="L2206" i="8"/>
  <c r="K2174" i="8"/>
  <c r="L2174" i="8"/>
  <c r="K2142" i="8"/>
  <c r="L2142" i="8"/>
  <c r="K2110" i="8"/>
  <c r="L2110" i="8"/>
  <c r="L2078" i="8"/>
  <c r="K2078" i="8"/>
  <c r="L2046" i="8"/>
  <c r="K2046" i="8"/>
  <c r="L2014" i="8"/>
  <c r="K2014" i="8"/>
  <c r="L1982" i="8"/>
  <c r="K1982" i="8"/>
  <c r="K1950" i="8"/>
  <c r="L1950" i="8"/>
  <c r="K1918" i="8"/>
  <c r="L1918" i="8"/>
  <c r="K1886" i="8"/>
  <c r="L1886" i="8"/>
  <c r="K1854" i="8"/>
  <c r="L1854" i="8"/>
  <c r="K1822" i="8"/>
  <c r="L1822" i="8"/>
  <c r="K1797" i="8"/>
  <c r="L1797" i="8"/>
  <c r="K1774" i="8"/>
  <c r="L1774" i="8"/>
  <c r="K1742" i="8"/>
  <c r="L1742" i="8"/>
  <c r="K1710" i="8"/>
  <c r="L1710" i="8"/>
  <c r="K1678" i="8"/>
  <c r="L1678" i="8"/>
  <c r="K1646" i="8"/>
  <c r="L1646" i="8"/>
  <c r="K1614" i="8"/>
  <c r="L1614" i="8"/>
  <c r="K1582" i="8"/>
  <c r="L1582" i="8"/>
  <c r="K1550" i="8"/>
  <c r="L1550" i="8"/>
  <c r="K1518" i="8"/>
  <c r="L1518" i="8"/>
  <c r="K1130" i="8"/>
  <c r="L1130" i="8"/>
  <c r="K1114" i="8"/>
  <c r="L1114" i="8"/>
  <c r="K1765" i="8"/>
  <c r="L1765" i="8"/>
  <c r="L1733" i="8"/>
  <c r="K1733" i="8"/>
  <c r="K1701" i="8"/>
  <c r="L1701" i="8"/>
  <c r="K1669" i="8"/>
  <c r="L1669" i="8"/>
  <c r="K1637" i="8"/>
  <c r="L1637" i="8"/>
  <c r="K1605" i="8"/>
  <c r="L1605" i="8"/>
  <c r="K1573" i="8"/>
  <c r="L1573" i="8"/>
  <c r="K1541" i="8"/>
  <c r="L1541" i="8"/>
  <c r="K1509" i="8"/>
  <c r="L1509" i="8"/>
  <c r="K1082" i="8"/>
  <c r="L1082" i="8"/>
  <c r="K1764" i="8"/>
  <c r="L1764" i="8"/>
  <c r="K1732" i="8"/>
  <c r="L1732" i="8"/>
  <c r="K1700" i="8"/>
  <c r="L1700" i="8"/>
  <c r="K1668" i="8"/>
  <c r="L1668" i="8"/>
  <c r="L1636" i="8"/>
  <c r="K1636" i="8"/>
  <c r="L1604" i="8"/>
  <c r="K1604" i="8"/>
  <c r="K1572" i="8"/>
  <c r="L1572" i="8"/>
  <c r="L1540" i="8"/>
  <c r="K1540" i="8"/>
  <c r="K1508" i="8"/>
  <c r="L1508" i="8"/>
  <c r="L1491" i="8"/>
  <c r="K1491" i="8"/>
  <c r="L1775" i="8"/>
  <c r="K1775" i="8"/>
  <c r="L1743" i="8"/>
  <c r="K1743" i="8"/>
  <c r="L1711" i="8"/>
  <c r="K1711" i="8"/>
  <c r="K1679" i="8"/>
  <c r="L1679" i="8"/>
  <c r="K1647" i="8"/>
  <c r="L1647" i="8"/>
  <c r="K1615" i="8"/>
  <c r="L1615" i="8"/>
  <c r="L1583" i="8"/>
  <c r="K1583" i="8"/>
  <c r="K1551" i="8"/>
  <c r="L1551" i="8"/>
  <c r="L1519" i="8"/>
  <c r="K1519" i="8"/>
  <c r="K1162" i="8"/>
  <c r="L1162" i="8"/>
  <c r="K1453" i="8"/>
  <c r="L1453" i="8"/>
  <c r="K1421" i="8"/>
  <c r="L1421" i="8"/>
  <c r="K1389" i="8"/>
  <c r="L1389" i="8"/>
  <c r="K1357" i="8"/>
  <c r="L1357" i="8"/>
  <c r="K1325" i="8"/>
  <c r="L1325" i="8"/>
  <c r="K1293" i="8"/>
  <c r="L1293" i="8"/>
  <c r="K1261" i="8"/>
  <c r="L1261" i="8"/>
  <c r="K1225" i="8"/>
  <c r="L1225" i="8"/>
  <c r="K1110" i="8"/>
  <c r="L1110" i="8"/>
  <c r="L1452" i="8"/>
  <c r="K1452" i="8"/>
  <c r="L1420" i="8"/>
  <c r="K1420" i="8"/>
  <c r="K1388" i="8"/>
  <c r="L1388" i="8"/>
  <c r="K1356" i="8"/>
  <c r="L1356" i="8"/>
  <c r="K1324" i="8"/>
  <c r="L1324" i="8"/>
  <c r="K1292" i="8"/>
  <c r="L1292" i="8"/>
  <c r="K1260" i="8"/>
  <c r="L1260" i="8"/>
  <c r="K1222" i="8"/>
  <c r="L1222" i="8"/>
  <c r="K1106" i="8"/>
  <c r="L1106" i="8"/>
  <c r="K1447" i="8"/>
  <c r="L1447" i="8"/>
  <c r="K1415" i="8"/>
  <c r="L1415" i="8"/>
  <c r="K1383" i="8"/>
  <c r="L1383" i="8"/>
  <c r="K1351" i="8"/>
  <c r="L1351" i="8"/>
  <c r="K1319" i="8"/>
  <c r="L1319" i="8"/>
  <c r="K1287" i="8"/>
  <c r="L1287" i="8"/>
  <c r="K1255" i="8"/>
  <c r="L1255" i="8"/>
  <c r="K1213" i="8"/>
  <c r="L1213" i="8"/>
  <c r="K1182" i="8"/>
  <c r="L1182" i="8"/>
  <c r="K1054" i="8"/>
  <c r="L1054" i="8"/>
  <c r="K1490" i="8"/>
  <c r="L1490" i="8"/>
  <c r="K1458" i="8"/>
  <c r="L1458" i="8"/>
  <c r="K1426" i="8"/>
  <c r="L1426" i="8"/>
  <c r="K1394" i="8"/>
  <c r="L1394" i="8"/>
  <c r="K1362" i="8"/>
  <c r="L1362" i="8"/>
  <c r="K1330" i="8"/>
  <c r="L1330" i="8"/>
  <c r="K1298" i="8"/>
  <c r="L1298" i="8"/>
  <c r="K1266" i="8"/>
  <c r="L1266" i="8"/>
  <c r="K1010" i="8"/>
  <c r="L1010" i="8"/>
  <c r="L862" i="8"/>
  <c r="K862" i="8"/>
  <c r="K1153" i="8"/>
  <c r="L1153" i="8"/>
  <c r="K1121" i="8"/>
  <c r="L1121" i="8"/>
  <c r="K1089" i="8"/>
  <c r="L1089" i="8"/>
  <c r="K1057" i="8"/>
  <c r="L1057" i="8"/>
  <c r="L1025" i="8"/>
  <c r="K1025" i="8"/>
  <c r="K993" i="8"/>
  <c r="L993" i="8"/>
  <c r="K938" i="8"/>
  <c r="L938" i="8"/>
  <c r="K890" i="8"/>
  <c r="L890" i="8"/>
  <c r="K611" i="8"/>
  <c r="L611" i="8"/>
  <c r="K1216" i="8"/>
  <c r="L1216" i="8"/>
  <c r="K1184" i="8"/>
  <c r="L1184" i="8"/>
  <c r="K1152" i="8"/>
  <c r="L1152" i="8"/>
  <c r="K1120" i="8"/>
  <c r="L1120" i="8"/>
  <c r="K1088" i="8"/>
  <c r="L1088" i="8"/>
  <c r="K1056" i="8"/>
  <c r="L1056" i="8"/>
  <c r="K1024" i="8"/>
  <c r="L1024" i="8"/>
  <c r="L992" i="8"/>
  <c r="K992" i="8"/>
  <c r="K950" i="8"/>
  <c r="L950" i="8"/>
  <c r="K902" i="8"/>
  <c r="L902" i="8"/>
  <c r="K659" i="8"/>
  <c r="L659" i="8"/>
  <c r="K1203" i="8"/>
  <c r="L1203" i="8"/>
  <c r="K1171" i="8"/>
  <c r="L1171" i="8"/>
  <c r="K1139" i="8"/>
  <c r="L1139" i="8"/>
  <c r="K1107" i="8"/>
  <c r="L1107" i="8"/>
  <c r="L1075" i="8"/>
  <c r="K1075" i="8"/>
  <c r="K1043" i="8"/>
  <c r="L1043" i="8"/>
  <c r="K1011" i="8"/>
  <c r="L1011" i="8"/>
  <c r="K970" i="8"/>
  <c r="L970" i="8"/>
  <c r="K776" i="8"/>
  <c r="L776" i="8"/>
  <c r="K946" i="8"/>
  <c r="L946" i="8"/>
  <c r="K898" i="8"/>
  <c r="L898" i="8"/>
  <c r="K643" i="8"/>
  <c r="L643" i="8"/>
  <c r="K935" i="8"/>
  <c r="L935" i="8"/>
  <c r="K919" i="8"/>
  <c r="L919" i="8"/>
  <c r="K887" i="8"/>
  <c r="L887" i="8"/>
  <c r="K855" i="8"/>
  <c r="L855" i="8"/>
  <c r="K727" i="8"/>
  <c r="L727" i="8"/>
  <c r="K599" i="8"/>
  <c r="L599" i="8"/>
  <c r="K795" i="8"/>
  <c r="L795" i="8"/>
  <c r="K676" i="8"/>
  <c r="L676" i="8"/>
  <c r="K548" i="8"/>
  <c r="L548" i="8"/>
  <c r="K784" i="8"/>
  <c r="L784" i="8"/>
  <c r="K656" i="8"/>
  <c r="L656" i="8"/>
  <c r="K965" i="8"/>
  <c r="L965" i="8"/>
  <c r="K933" i="8"/>
  <c r="L933" i="8"/>
  <c r="K917" i="8"/>
  <c r="L917" i="8"/>
  <c r="K885" i="8"/>
  <c r="L885" i="8"/>
  <c r="K853" i="8"/>
  <c r="L853" i="8"/>
  <c r="K719" i="8"/>
  <c r="L719" i="8"/>
  <c r="K591" i="8"/>
  <c r="L591" i="8"/>
  <c r="K780" i="8"/>
  <c r="L780" i="8"/>
  <c r="K652" i="8"/>
  <c r="L652" i="8"/>
  <c r="K968" i="8"/>
  <c r="L968" i="8"/>
  <c r="K936" i="8"/>
  <c r="L936" i="8"/>
  <c r="K920" i="8"/>
  <c r="L920" i="8"/>
  <c r="K888" i="8"/>
  <c r="L888" i="8"/>
  <c r="K856" i="8"/>
  <c r="L856" i="8"/>
  <c r="K822" i="8"/>
  <c r="L822" i="8"/>
  <c r="K731" i="8"/>
  <c r="L731" i="8"/>
  <c r="K603" i="8"/>
  <c r="L603" i="8"/>
  <c r="K521" i="8"/>
  <c r="L521" i="8"/>
  <c r="K182" i="8"/>
  <c r="L182" i="8"/>
  <c r="K754" i="8"/>
  <c r="L754" i="8"/>
  <c r="K722" i="8"/>
  <c r="L722" i="8"/>
  <c r="K690" i="8"/>
  <c r="L690" i="8"/>
  <c r="K658" i="8"/>
  <c r="L658" i="8"/>
  <c r="K626" i="8"/>
  <c r="L626" i="8"/>
  <c r="K594" i="8"/>
  <c r="L594" i="8"/>
  <c r="K562" i="8"/>
  <c r="L562" i="8"/>
  <c r="K509" i="8"/>
  <c r="L509" i="8"/>
  <c r="K797" i="8"/>
  <c r="L797" i="8"/>
  <c r="K765" i="8"/>
  <c r="L765" i="8"/>
  <c r="K733" i="8"/>
  <c r="L733" i="8"/>
  <c r="K701" i="8"/>
  <c r="L701" i="8"/>
  <c r="K669" i="8"/>
  <c r="L669" i="8"/>
  <c r="K637" i="8"/>
  <c r="L637" i="8"/>
  <c r="K605" i="8"/>
  <c r="L605" i="8"/>
  <c r="K573" i="8"/>
  <c r="L573" i="8"/>
  <c r="K519" i="8"/>
  <c r="L519" i="8"/>
  <c r="K487" i="8"/>
  <c r="L487" i="8"/>
  <c r="K455" i="8"/>
  <c r="L455" i="8"/>
  <c r="K423" i="8"/>
  <c r="L423" i="8"/>
  <c r="K391" i="8"/>
  <c r="L391" i="8"/>
  <c r="K359" i="8"/>
  <c r="L359" i="8"/>
  <c r="K327" i="8"/>
  <c r="L327" i="8"/>
  <c r="L295" i="8"/>
  <c r="K295" i="8"/>
  <c r="L263" i="8"/>
  <c r="K263" i="8"/>
  <c r="K159" i="8"/>
  <c r="L159" i="8"/>
  <c r="K123" i="8"/>
  <c r="L123" i="8"/>
  <c r="K530" i="8"/>
  <c r="L530" i="8"/>
  <c r="K498" i="8"/>
  <c r="L498" i="8"/>
  <c r="K466" i="8"/>
  <c r="L466" i="8"/>
  <c r="K434" i="8"/>
  <c r="L434" i="8"/>
  <c r="K402" i="8"/>
  <c r="L402" i="8"/>
  <c r="K370" i="8"/>
  <c r="L370" i="8"/>
  <c r="K338" i="8"/>
  <c r="L338" i="8"/>
  <c r="K306" i="8"/>
  <c r="L306" i="8"/>
  <c r="K274" i="8"/>
  <c r="L274" i="8"/>
  <c r="K202" i="8"/>
  <c r="L202" i="8"/>
  <c r="K248" i="8"/>
  <c r="L248" i="8"/>
  <c r="K51" i="8"/>
  <c r="L51" i="8"/>
  <c r="K485" i="8"/>
  <c r="L485" i="8"/>
  <c r="K453" i="8"/>
  <c r="L453" i="8"/>
  <c r="K421" i="8"/>
  <c r="L421" i="8"/>
  <c r="K389" i="8"/>
  <c r="L389" i="8"/>
  <c r="K357" i="8"/>
  <c r="L357" i="8"/>
  <c r="K325" i="8"/>
  <c r="L325" i="8"/>
  <c r="K293" i="8"/>
  <c r="L293" i="8"/>
  <c r="K261" i="8"/>
  <c r="L261" i="8"/>
  <c r="K143" i="8"/>
  <c r="L143" i="8"/>
  <c r="K222" i="8"/>
  <c r="L222" i="8"/>
  <c r="K11" i="8"/>
  <c r="L11" i="8"/>
  <c r="L520" i="8"/>
  <c r="K520" i="8"/>
  <c r="K488" i="8"/>
  <c r="L488" i="8"/>
  <c r="K456" i="8"/>
  <c r="L456" i="8"/>
  <c r="L424" i="8"/>
  <c r="K424" i="8"/>
  <c r="K392" i="8"/>
  <c r="L392" i="8"/>
  <c r="K360" i="8"/>
  <c r="L360" i="8"/>
  <c r="K328" i="8"/>
  <c r="L328" i="8"/>
  <c r="K296" i="8"/>
  <c r="L296" i="8"/>
  <c r="K264" i="8"/>
  <c r="L264" i="8"/>
  <c r="K167" i="8"/>
  <c r="L167" i="8"/>
  <c r="K233" i="8"/>
  <c r="L233" i="8"/>
  <c r="K201" i="8"/>
  <c r="L201" i="8"/>
  <c r="K150" i="8"/>
  <c r="L150" i="8"/>
  <c r="K118" i="8"/>
  <c r="L118" i="8"/>
  <c r="K86" i="8"/>
  <c r="L86" i="8"/>
  <c r="K54" i="8"/>
  <c r="L54" i="8"/>
  <c r="K22" i="8"/>
  <c r="L22" i="8"/>
  <c r="K3013" i="8"/>
  <c r="L3013" i="8"/>
  <c r="K3010" i="8"/>
  <c r="L3010" i="8"/>
  <c r="K216" i="8"/>
  <c r="L216" i="8"/>
  <c r="K184" i="8"/>
  <c r="L184" i="8"/>
  <c r="K165" i="8"/>
  <c r="L165" i="8"/>
  <c r="K133" i="8"/>
  <c r="L133" i="8"/>
  <c r="K101" i="8"/>
  <c r="L101" i="8"/>
  <c r="K69" i="8"/>
  <c r="L69" i="8"/>
  <c r="K37" i="8"/>
  <c r="L37" i="8"/>
  <c r="K5" i="8"/>
  <c r="L5" i="8"/>
  <c r="K3012" i="8"/>
  <c r="L3012" i="8"/>
  <c r="K2981" i="8"/>
  <c r="L2981" i="8"/>
  <c r="K239" i="8"/>
  <c r="L239" i="8"/>
  <c r="K207" i="8"/>
  <c r="L207" i="8"/>
  <c r="K156" i="8"/>
  <c r="L156" i="8"/>
  <c r="K124" i="8"/>
  <c r="L124" i="8"/>
  <c r="K92" i="8"/>
  <c r="L92" i="8"/>
  <c r="K60" i="8"/>
  <c r="L60" i="8"/>
  <c r="K28" i="8"/>
  <c r="L28" i="8"/>
  <c r="K2979" i="8"/>
  <c r="L2979" i="8"/>
  <c r="K3022" i="8"/>
  <c r="L3022" i="8"/>
  <c r="K56" i="8"/>
  <c r="L56" i="8"/>
  <c r="K24" i="8"/>
  <c r="L24" i="8"/>
</calcChain>
</file>

<file path=xl/sharedStrings.xml><?xml version="1.0" encoding="utf-8"?>
<sst xmlns="http://schemas.openxmlformats.org/spreadsheetml/2006/main" count="81848" uniqueCount="3587">
  <si>
    <t>UF</t>
  </si>
  <si>
    <t>GEO</t>
  </si>
  <si>
    <t>Emb.</t>
  </si>
  <si>
    <t>Tipo</t>
  </si>
  <si>
    <t>SKU</t>
  </si>
  <si>
    <t>Cluster</t>
  </si>
  <si>
    <t>FH</t>
  </si>
  <si>
    <t>PROMO</t>
  </si>
  <si>
    <t>CLUSTER</t>
  </si>
  <si>
    <t>KPI</t>
  </si>
  <si>
    <t>GPA</t>
  </si>
  <si>
    <t>CRF</t>
  </si>
  <si>
    <t>DIA%</t>
  </si>
  <si>
    <t>WM</t>
  </si>
  <si>
    <t>TOP 30</t>
  </si>
  <si>
    <t>TOP 100</t>
  </si>
  <si>
    <t>TOP REDES</t>
  </si>
  <si>
    <t>ATAC. NAC.</t>
  </si>
  <si>
    <t>ATAC. REG.</t>
  </si>
  <si>
    <t>ASR</t>
  </si>
  <si>
    <t>SUB</t>
  </si>
  <si>
    <t>BAR</t>
  </si>
  <si>
    <t>AM</t>
  </si>
  <si>
    <t>GEO CO</t>
  </si>
  <si>
    <t>REFRIGERANTE</t>
  </si>
  <si>
    <t>PET 200</t>
  </si>
  <si>
    <t>CSD SS</t>
  </si>
  <si>
    <t>GCA P200</t>
  </si>
  <si>
    <t>Estrategico</t>
  </si>
  <si>
    <t>TTC PRÉ</t>
  </si>
  <si>
    <t>% VOL PRÉ</t>
  </si>
  <si>
    <t>TTC PÓS</t>
  </si>
  <si>
    <t>% VOL PÓS</t>
  </si>
  <si>
    <t>-</t>
  </si>
  <si>
    <t>% PINC</t>
  </si>
  <si>
    <t>GCAD P200</t>
  </si>
  <si>
    <t>PC P200</t>
  </si>
  <si>
    <t>SLA P200</t>
  </si>
  <si>
    <t>SAB P200</t>
  </si>
  <si>
    <t>LATA 269</t>
  </si>
  <si>
    <t>GCA LT269</t>
  </si>
  <si>
    <t>PC LT269</t>
  </si>
  <si>
    <t>H2OH</t>
  </si>
  <si>
    <t>H2OH LT269</t>
  </si>
  <si>
    <t>Tonica</t>
  </si>
  <si>
    <t>TA LT269</t>
  </si>
  <si>
    <t>Natu</t>
  </si>
  <si>
    <t>NATU LT269</t>
  </si>
  <si>
    <t>Multipack</t>
  </si>
  <si>
    <t>SIX269</t>
  </si>
  <si>
    <t>1/2</t>
  </si>
  <si>
    <t>CSD 1/2</t>
  </si>
  <si>
    <t>LATA 310</t>
  </si>
  <si>
    <t>GCA LT310</t>
  </si>
  <si>
    <t>PC LT310</t>
  </si>
  <si>
    <t>LATA 350</t>
  </si>
  <si>
    <t>GCA LT350</t>
  </si>
  <si>
    <t>GCAD LT350</t>
  </si>
  <si>
    <t>PC LT350</t>
  </si>
  <si>
    <t>SLA LT350</t>
  </si>
  <si>
    <t>SAB LT350</t>
  </si>
  <si>
    <t>TA LT350</t>
  </si>
  <si>
    <t>PACK 18</t>
  </si>
  <si>
    <t>LN 275</t>
  </si>
  <si>
    <t>TA LN</t>
  </si>
  <si>
    <t>PET 450</t>
  </si>
  <si>
    <t>Sukito P450</t>
  </si>
  <si>
    <t>PET 500</t>
  </si>
  <si>
    <t>GCA P500</t>
  </si>
  <si>
    <t>PC P500</t>
  </si>
  <si>
    <t>H2OH P500</t>
  </si>
  <si>
    <t>PET 600</t>
  </si>
  <si>
    <t>GCA P600</t>
  </si>
  <si>
    <t>GCAD P600</t>
  </si>
  <si>
    <t>PC P600</t>
  </si>
  <si>
    <t>SLA P600</t>
  </si>
  <si>
    <t>SAB P600</t>
  </si>
  <si>
    <t>PET 1L</t>
  </si>
  <si>
    <t>CSD MS</t>
  </si>
  <si>
    <t>GCA P1</t>
  </si>
  <si>
    <t>Affordable</t>
  </si>
  <si>
    <t>PC P1</t>
  </si>
  <si>
    <t>SAB P1</t>
  </si>
  <si>
    <t>BARE P1</t>
  </si>
  <si>
    <t>TA P1</t>
  </si>
  <si>
    <t>OW 1L</t>
  </si>
  <si>
    <t>CSD 1L OW</t>
  </si>
  <si>
    <t>RGB 1L</t>
  </si>
  <si>
    <t>CSD 1L</t>
  </si>
  <si>
    <t>PET 1,5L</t>
  </si>
  <si>
    <t>GCA P1,5</t>
  </si>
  <si>
    <t>PC P1,5</t>
  </si>
  <si>
    <t>H2OH P1,5</t>
  </si>
  <si>
    <t>PET 2L</t>
  </si>
  <si>
    <t>GCA P2</t>
  </si>
  <si>
    <t>Core</t>
  </si>
  <si>
    <t>PC P2</t>
  </si>
  <si>
    <t>TEEM P2</t>
  </si>
  <si>
    <t>SLA P2</t>
  </si>
  <si>
    <t>SUK P2</t>
  </si>
  <si>
    <t>BARE P2</t>
  </si>
  <si>
    <t>ZEROS P2</t>
  </si>
  <si>
    <t>2P2 GCA+PC</t>
  </si>
  <si>
    <t>2P2 GCA+SLA</t>
  </si>
  <si>
    <t>PET 2,25L</t>
  </si>
  <si>
    <t>GCA P2,25</t>
  </si>
  <si>
    <t>PC P2,25</t>
  </si>
  <si>
    <t>PET 2,5L</t>
  </si>
  <si>
    <t>GCA P2,5</t>
  </si>
  <si>
    <t>PC P2,5</t>
  </si>
  <si>
    <t>PET 3L</t>
  </si>
  <si>
    <t>GCA P3</t>
  </si>
  <si>
    <t>PC P3</t>
  </si>
  <si>
    <t>PET 3,3L</t>
  </si>
  <si>
    <t>GCA P3,3</t>
  </si>
  <si>
    <t>PC P3,3</t>
  </si>
  <si>
    <t>BAG</t>
  </si>
  <si>
    <t>AGUA</t>
  </si>
  <si>
    <t>Agua</t>
  </si>
  <si>
    <t>AGUA TERC</t>
  </si>
  <si>
    <t>AMA P500</t>
  </si>
  <si>
    <t>AMA P1,5</t>
  </si>
  <si>
    <t>AMA LT350</t>
  </si>
  <si>
    <t>ISOTONICO</t>
  </si>
  <si>
    <t>PET 350</t>
  </si>
  <si>
    <t>Gatorade</t>
  </si>
  <si>
    <t>GAT P350</t>
  </si>
  <si>
    <t>GAT P500</t>
  </si>
  <si>
    <t>CHA</t>
  </si>
  <si>
    <t>Lipton</t>
  </si>
  <si>
    <t>LIP P200</t>
  </si>
  <si>
    <t>LT 350</t>
  </si>
  <si>
    <t>LIP LT350</t>
  </si>
  <si>
    <t>LIP P500</t>
  </si>
  <si>
    <t>LIP P1,5</t>
  </si>
  <si>
    <t>LIP BAG</t>
  </si>
  <si>
    <t>ENERGETICO</t>
  </si>
  <si>
    <t>LATA 250</t>
  </si>
  <si>
    <t>Fusion</t>
  </si>
  <si>
    <t>FUSION LT250</t>
  </si>
  <si>
    <t>LATA 355</t>
  </si>
  <si>
    <t>FUSION P500</t>
  </si>
  <si>
    <t>FUSION P1</t>
  </si>
  <si>
    <t>FUSION P2</t>
  </si>
  <si>
    <t>COMP</t>
  </si>
  <si>
    <t>VD 100</t>
  </si>
  <si>
    <t>For Me</t>
  </si>
  <si>
    <t>FOR ME</t>
  </si>
  <si>
    <t>SUCO</t>
  </si>
  <si>
    <t>TP 200</t>
  </si>
  <si>
    <t>Do Bem</t>
  </si>
  <si>
    <t>SUCO TP200</t>
  </si>
  <si>
    <t>TP 1L</t>
  </si>
  <si>
    <t>SUCO TP1L</t>
  </si>
  <si>
    <t>CHA TP1L</t>
  </si>
  <si>
    <t>AGUA TP200</t>
  </si>
  <si>
    <t>AGUA TP1L</t>
  </si>
  <si>
    <t>VD 1L</t>
  </si>
  <si>
    <t>SUCO VD1L</t>
  </si>
  <si>
    <t>Red Bull</t>
  </si>
  <si>
    <t>RB 250</t>
  </si>
  <si>
    <t>RB 355</t>
  </si>
  <si>
    <t>OTHERS</t>
  </si>
  <si>
    <t>OTHERS13</t>
  </si>
  <si>
    <t>OTHERS14</t>
  </si>
  <si>
    <t>OTHERS15</t>
  </si>
  <si>
    <t>RR/AC</t>
  </si>
  <si>
    <t>DF</t>
  </si>
  <si>
    <t>GO</t>
  </si>
  <si>
    <t>TO/MT/MS</t>
  </si>
  <si>
    <t>Nome</t>
  </si>
  <si>
    <t>Marca</t>
  </si>
  <si>
    <t>Caminho</t>
  </si>
  <si>
    <t>Grupo</t>
  </si>
  <si>
    <t>nome_slide</t>
  </si>
  <si>
    <t>qtd_caixa</t>
  </si>
  <si>
    <t>Comercial</t>
  </si>
  <si>
    <t>Cod Cliente</t>
  </si>
  <si>
    <t>Operação</t>
  </si>
  <si>
    <t>Cod Prod</t>
  </si>
  <si>
    <t>Nome Produto</t>
  </si>
  <si>
    <t>Segmento</t>
  </si>
  <si>
    <t>Pack</t>
  </si>
  <si>
    <t>QTD Caixa</t>
  </si>
  <si>
    <t>Fator hL</t>
  </si>
  <si>
    <t>COM AM CAP</t>
  </si>
  <si>
    <t>COM AM INT</t>
  </si>
  <si>
    <t>COM DF</t>
  </si>
  <si>
    <t>COM GO SUDESTE</t>
  </si>
  <si>
    <t>COM GYN</t>
  </si>
  <si>
    <t>COM MT INT</t>
  </si>
  <si>
    <t>COM NO CAP</t>
  </si>
  <si>
    <t>COM NO INT</t>
  </si>
  <si>
    <t>PCB P200</t>
  </si>
  <si>
    <t>PCB LT350</t>
  </si>
  <si>
    <t>PCB P1</t>
  </si>
  <si>
    <t>PCB P1,5</t>
  </si>
  <si>
    <t>PCB P2</t>
  </si>
  <si>
    <t>GCA+GCA 2P1</t>
  </si>
  <si>
    <t>PET2,5L</t>
  </si>
  <si>
    <t>PCB P2,5</t>
  </si>
  <si>
    <t>GCA+PCB 2P1</t>
  </si>
  <si>
    <t>SUK P1,5</t>
  </si>
  <si>
    <t>2P2 GCA+GCAD</t>
  </si>
  <si>
    <t>SIX350</t>
  </si>
  <si>
    <t>LATA 473</t>
  </si>
  <si>
    <t>RB 473</t>
  </si>
  <si>
    <t>FUSION LT473</t>
  </si>
  <si>
    <t>NOK</t>
  </si>
  <si>
    <t/>
  </si>
  <si>
    <t>LONG NECK</t>
  </si>
  <si>
    <t>Categoria</t>
  </si>
  <si>
    <t>Geo</t>
  </si>
  <si>
    <t>CHAVE MATCH</t>
  </si>
  <si>
    <t>COM</t>
  </si>
  <si>
    <t>COD_CLIENTE</t>
  </si>
  <si>
    <t>NOM_FANTASIA</t>
  </si>
  <si>
    <t>COD_PROD</t>
  </si>
  <si>
    <t>NOM_PROD</t>
  </si>
  <si>
    <t>SEGMENTO</t>
  </si>
  <si>
    <t>MARCA</t>
  </si>
  <si>
    <t>PACK</t>
  </si>
  <si>
    <t>QTD</t>
  </si>
  <si>
    <t>fhL</t>
  </si>
  <si>
    <t>Política Vigente - Out/23</t>
  </si>
  <si>
    <t>Política Anterior - Jul/23</t>
  </si>
  <si>
    <t>FRIO AD</t>
  </si>
  <si>
    <t>ASR+TRAD+SUB</t>
  </si>
  <si>
    <t>FRIO NAD</t>
  </si>
  <si>
    <t>PINC</t>
  </si>
  <si>
    <t>Frio x ASR</t>
  </si>
  <si>
    <t>AD x NAD</t>
  </si>
  <si>
    <t>Nom Fantasia</t>
  </si>
  <si>
    <t>TTC AD</t>
  </si>
  <si>
    <t>TTV Un.</t>
  </si>
  <si>
    <t>Mg</t>
  </si>
  <si>
    <t>TTV CX</t>
  </si>
  <si>
    <t>Pinc</t>
  </si>
  <si>
    <t>AC</t>
  </si>
  <si>
    <t>∆ Pós</t>
  </si>
  <si>
    <t>∆ Pré</t>
  </si>
  <si>
    <t>Check</t>
  </si>
  <si>
    <t>CORE</t>
  </si>
  <si>
    <t>BRAHMA</t>
  </si>
  <si>
    <t>BIG LN</t>
  </si>
  <si>
    <t>COM MT CENTRO</t>
  </si>
  <si>
    <t>MT</t>
  </si>
  <si>
    <t>MS</t>
  </si>
  <si>
    <t>COM TOGO NORTE</t>
  </si>
  <si>
    <t>TO</t>
  </si>
  <si>
    <t>PA</t>
  </si>
  <si>
    <t>RR</t>
  </si>
  <si>
    <t>COM MT SUL</t>
  </si>
  <si>
    <t>BRAMAM ITAITUBA</t>
  </si>
  <si>
    <t>DISBEV TANGARA</t>
  </si>
  <si>
    <t>COM GO SUL</t>
  </si>
  <si>
    <t>RO</t>
  </si>
  <si>
    <t>HE</t>
  </si>
  <si>
    <t>SKOL</t>
  </si>
  <si>
    <t>RGB 600</t>
  </si>
  <si>
    <t>ANTARCTICA</t>
  </si>
  <si>
    <t>STELLA</t>
  </si>
  <si>
    <t>VALUE</t>
  </si>
  <si>
    <t>SUBZERO</t>
  </si>
  <si>
    <t>DOMÉSTICAS</t>
  </si>
  <si>
    <t>CORE PLUS</t>
  </si>
  <si>
    <t>BUDWEISER</t>
  </si>
  <si>
    <t>BOHEMIA</t>
  </si>
  <si>
    <t>LATA 350 SL</t>
  </si>
  <si>
    <t>SMALL LN</t>
  </si>
  <si>
    <t>RGB 300</t>
  </si>
  <si>
    <t>BECKS</t>
  </si>
  <si>
    <t>SKOL PM</t>
  </si>
  <si>
    <t>CORONA</t>
  </si>
  <si>
    <t>BRAHMA DM</t>
  </si>
  <si>
    <t>STELLA SG</t>
  </si>
  <si>
    <t>SPATEN</t>
  </si>
  <si>
    <t>ROOTS</t>
  </si>
  <si>
    <t>AMASCOL</t>
  </si>
  <si>
    <t>BRAMAM PARINTINS</t>
  </si>
  <si>
    <t>BRASBEL</t>
  </si>
  <si>
    <t>CEMAR DIANOPOLIS</t>
  </si>
  <si>
    <t>CEMAR GURUPI</t>
  </si>
  <si>
    <t>CDD BRASILIA</t>
  </si>
  <si>
    <t>CDD MANAUS</t>
  </si>
  <si>
    <t>CDD RONDONOPOLIS</t>
  </si>
  <si>
    <t>CONE SUL</t>
  </si>
  <si>
    <t>CDD CUIABA</t>
  </si>
  <si>
    <t>CRUZEIRO</t>
  </si>
  <si>
    <t>DICEBEL</t>
  </si>
  <si>
    <t>DISBENOP</t>
  </si>
  <si>
    <t>DISBEV COLIDER</t>
  </si>
  <si>
    <t>DISVALE</t>
  </si>
  <si>
    <t>GP7</t>
  </si>
  <si>
    <t>GRAN DOURADOS</t>
  </si>
  <si>
    <t>JURUA CRUZEIRO DO SUL</t>
  </si>
  <si>
    <t>JURUA FL.TARAUACA</t>
  </si>
  <si>
    <t>LIMA</t>
  </si>
  <si>
    <t>MAXI B GARÇA</t>
  </si>
  <si>
    <t>NOVA ANAPOLIS</t>
  </si>
  <si>
    <t>OVIDIO TRES LAGOAS</t>
  </si>
  <si>
    <t>OVIDIO PARANAIBA</t>
  </si>
  <si>
    <t>PEREIRA</t>
  </si>
  <si>
    <t>REGRA AG</t>
  </si>
  <si>
    <t>REGRA IP</t>
  </si>
  <si>
    <t>RONDOBIER</t>
  </si>
  <si>
    <t>ROSSAFA</t>
  </si>
  <si>
    <t>ROTELE CB</t>
  </si>
  <si>
    <t>ROTELE AQ</t>
  </si>
  <si>
    <t>ROTELE CG</t>
  </si>
  <si>
    <t>ROTELE CX</t>
  </si>
  <si>
    <t>SANTABIER</t>
  </si>
  <si>
    <t>TEMAR</t>
  </si>
  <si>
    <t>UND CERES</t>
  </si>
  <si>
    <t>UND PORANGATU</t>
  </si>
  <si>
    <t>UND URUACU</t>
  </si>
  <si>
    <t>VYAS CACERES</t>
  </si>
  <si>
    <t>Qtd</t>
  </si>
  <si>
    <t>BRAHMA CHOPP</t>
  </si>
  <si>
    <t>MALZBIER BRAHMA</t>
  </si>
  <si>
    <t>ANTARCTICA PILSEN</t>
  </si>
  <si>
    <t>STELLA ARTOIS</t>
  </si>
  <si>
    <t>ANTARCTICA SUBZERO</t>
  </si>
  <si>
    <t>EXTRA SERRAMALTE</t>
  </si>
  <si>
    <t>ORIGINAL</t>
  </si>
  <si>
    <t>BRAHMA CHOPP ZERO</t>
  </si>
  <si>
    <t>SKOL PURO MALTE</t>
  </si>
  <si>
    <t>BRAHMA DUPLO MALTE</t>
  </si>
  <si>
    <t>ESMERA DE GOIAS</t>
  </si>
  <si>
    <t>BUDWEISER ZERO</t>
  </si>
  <si>
    <t>STELLA ARTOIS PURE GOLD</t>
  </si>
  <si>
    <t>ttc</t>
  </si>
  <si>
    <t>ttv</t>
  </si>
  <si>
    <t>delta ttc</t>
  </si>
  <si>
    <t>40_279</t>
  </si>
  <si>
    <t>139_279</t>
  </si>
  <si>
    <t>740_279</t>
  </si>
  <si>
    <t>872_279</t>
  </si>
  <si>
    <t>10700_279</t>
  </si>
  <si>
    <t>29537_279</t>
  </si>
  <si>
    <t>32352_279</t>
  </si>
  <si>
    <t>36038_279</t>
  </si>
  <si>
    <t>37646_279</t>
  </si>
  <si>
    <t>49535_279</t>
  </si>
  <si>
    <t>54264_279</t>
  </si>
  <si>
    <t>59971_279</t>
  </si>
  <si>
    <t>60074_279</t>
  </si>
  <si>
    <t>60663_279</t>
  </si>
  <si>
    <t>61333_279</t>
  </si>
  <si>
    <t>61367_279</t>
  </si>
  <si>
    <t>61377_279</t>
  </si>
  <si>
    <t>61913_279</t>
  </si>
  <si>
    <t>63785_279</t>
  </si>
  <si>
    <t>66926_279</t>
  </si>
  <si>
    <t>66961_279</t>
  </si>
  <si>
    <t>69800_279</t>
  </si>
  <si>
    <t>70313_279</t>
  </si>
  <si>
    <t>70335_279</t>
  </si>
  <si>
    <t>72400_279</t>
  </si>
  <si>
    <t>73400_279</t>
  </si>
  <si>
    <t>74179_279</t>
  </si>
  <si>
    <t>85789_279</t>
  </si>
  <si>
    <t>87892_279</t>
  </si>
  <si>
    <t>97075_279</t>
  </si>
  <si>
    <t>98728_279</t>
  </si>
  <si>
    <t>99245_279</t>
  </si>
  <si>
    <t>99246_279</t>
  </si>
  <si>
    <t>99597_279</t>
  </si>
  <si>
    <t>101703_279</t>
  </si>
  <si>
    <t>112000_279</t>
  </si>
  <si>
    <t>113100_279</t>
  </si>
  <si>
    <t>132000_279</t>
  </si>
  <si>
    <t>158200_279</t>
  </si>
  <si>
    <t>171600_279</t>
  </si>
  <si>
    <t>186300_279</t>
  </si>
  <si>
    <t>40_982</t>
  </si>
  <si>
    <t>139_982</t>
  </si>
  <si>
    <t>740_982</t>
  </si>
  <si>
    <t>872_982</t>
  </si>
  <si>
    <t>10700_982</t>
  </si>
  <si>
    <t>29537_982</t>
  </si>
  <si>
    <t>32352_982</t>
  </si>
  <si>
    <t>36038_982</t>
  </si>
  <si>
    <t>37646_982</t>
  </si>
  <si>
    <t>49535_982</t>
  </si>
  <si>
    <t>54264_982</t>
  </si>
  <si>
    <t>59971_982</t>
  </si>
  <si>
    <t>60074_982</t>
  </si>
  <si>
    <t>60663_982</t>
  </si>
  <si>
    <t>61333_982</t>
  </si>
  <si>
    <t>61367_982</t>
  </si>
  <si>
    <t>61377_982</t>
  </si>
  <si>
    <t>61913_982</t>
  </si>
  <si>
    <t>63785_982</t>
  </si>
  <si>
    <t>66926_982</t>
  </si>
  <si>
    <t>66961_982</t>
  </si>
  <si>
    <t>69800_982</t>
  </si>
  <si>
    <t>70313_982</t>
  </si>
  <si>
    <t>70335_982</t>
  </si>
  <si>
    <t>72400_982</t>
  </si>
  <si>
    <t>73400_982</t>
  </si>
  <si>
    <t>74179_982</t>
  </si>
  <si>
    <t>85789_982</t>
  </si>
  <si>
    <t>87892_982</t>
  </si>
  <si>
    <t>97075_982</t>
  </si>
  <si>
    <t>98728_982</t>
  </si>
  <si>
    <t>99245_982</t>
  </si>
  <si>
    <t>99246_982</t>
  </si>
  <si>
    <t>99597_982</t>
  </si>
  <si>
    <t>101703_982</t>
  </si>
  <si>
    <t>112000_982</t>
  </si>
  <si>
    <t>113100_982</t>
  </si>
  <si>
    <t>132000_982</t>
  </si>
  <si>
    <t>158200_982</t>
  </si>
  <si>
    <t>171600_982</t>
  </si>
  <si>
    <t>186300_982</t>
  </si>
  <si>
    <t>40_988</t>
  </si>
  <si>
    <t>139_988</t>
  </si>
  <si>
    <t>740_988</t>
  </si>
  <si>
    <t>872_988</t>
  </si>
  <si>
    <t>10700_988</t>
  </si>
  <si>
    <t>29537_988</t>
  </si>
  <si>
    <t>32352_988</t>
  </si>
  <si>
    <t>36038_988</t>
  </si>
  <si>
    <t>37646_988</t>
  </si>
  <si>
    <t>49535_988</t>
  </si>
  <si>
    <t>54264_988</t>
  </si>
  <si>
    <t>59971_988</t>
  </si>
  <si>
    <t>60074_988</t>
  </si>
  <si>
    <t>60663_988</t>
  </si>
  <si>
    <t>61333_988</t>
  </si>
  <si>
    <t>61367_988</t>
  </si>
  <si>
    <t>61377_988</t>
  </si>
  <si>
    <t>61913_988</t>
  </si>
  <si>
    <t>63785_988</t>
  </si>
  <si>
    <t>66926_988</t>
  </si>
  <si>
    <t>66961_988</t>
  </si>
  <si>
    <t>69800_988</t>
  </si>
  <si>
    <t>70313_988</t>
  </si>
  <si>
    <t>70335_988</t>
  </si>
  <si>
    <t>72400_988</t>
  </si>
  <si>
    <t>73400_988</t>
  </si>
  <si>
    <t>74179_988</t>
  </si>
  <si>
    <t>85789_988</t>
  </si>
  <si>
    <t>87892_988</t>
  </si>
  <si>
    <t>97075_988</t>
  </si>
  <si>
    <t>98728_988</t>
  </si>
  <si>
    <t>99245_988</t>
  </si>
  <si>
    <t>99246_988</t>
  </si>
  <si>
    <t>99597_988</t>
  </si>
  <si>
    <t>101703_988</t>
  </si>
  <si>
    <t>112000_988</t>
  </si>
  <si>
    <t>113100_988</t>
  </si>
  <si>
    <t>132000_988</t>
  </si>
  <si>
    <t>158200_988</t>
  </si>
  <si>
    <t>171600_988</t>
  </si>
  <si>
    <t>186300_988</t>
  </si>
  <si>
    <t>40_1388</t>
  </si>
  <si>
    <t>139_1388</t>
  </si>
  <si>
    <t>740_1388</t>
  </si>
  <si>
    <t>872_1388</t>
  </si>
  <si>
    <t>10700_1388</t>
  </si>
  <si>
    <t>29537_1388</t>
  </si>
  <si>
    <t>32352_1388</t>
  </si>
  <si>
    <t>36038_1388</t>
  </si>
  <si>
    <t>37646_1388</t>
  </si>
  <si>
    <t>49535_1388</t>
  </si>
  <si>
    <t>54264_1388</t>
  </si>
  <si>
    <t>59971_1388</t>
  </si>
  <si>
    <t>60074_1388</t>
  </si>
  <si>
    <t>60663_1388</t>
  </si>
  <si>
    <t>61333_1388</t>
  </si>
  <si>
    <t>61367_1388</t>
  </si>
  <si>
    <t>61377_1388</t>
  </si>
  <si>
    <t>61913_1388</t>
  </si>
  <si>
    <t>63785_1388</t>
  </si>
  <si>
    <t>66926_1388</t>
  </si>
  <si>
    <t>66961_1388</t>
  </si>
  <si>
    <t>69800_1388</t>
  </si>
  <si>
    <t>70313_1388</t>
  </si>
  <si>
    <t>70335_1388</t>
  </si>
  <si>
    <t>72400_1388</t>
  </si>
  <si>
    <t>73400_1388</t>
  </si>
  <si>
    <t>74179_1388</t>
  </si>
  <si>
    <t>85789_1388</t>
  </si>
  <si>
    <t>87892_1388</t>
  </si>
  <si>
    <t>97075_1388</t>
  </si>
  <si>
    <t>98728_1388</t>
  </si>
  <si>
    <t>99245_1388</t>
  </si>
  <si>
    <t>99246_1388</t>
  </si>
  <si>
    <t>99597_1388</t>
  </si>
  <si>
    <t>101703_1388</t>
  </si>
  <si>
    <t>112000_1388</t>
  </si>
  <si>
    <t>113100_1388</t>
  </si>
  <si>
    <t>132000_1388</t>
  </si>
  <si>
    <t>158200_1388</t>
  </si>
  <si>
    <t>171600_1388</t>
  </si>
  <si>
    <t>186300_1388</t>
  </si>
  <si>
    <t>40_1695</t>
  </si>
  <si>
    <t>139_1695</t>
  </si>
  <si>
    <t>740_1695</t>
  </si>
  <si>
    <t>872_1695</t>
  </si>
  <si>
    <t>10700_1695</t>
  </si>
  <si>
    <t>29537_1695</t>
  </si>
  <si>
    <t>32352_1695</t>
  </si>
  <si>
    <t>36038_1695</t>
  </si>
  <si>
    <t>37646_1695</t>
  </si>
  <si>
    <t>49535_1695</t>
  </si>
  <si>
    <t>54264_1695</t>
  </si>
  <si>
    <t>59971_1695</t>
  </si>
  <si>
    <t>60074_1695</t>
  </si>
  <si>
    <t>60663_1695</t>
  </si>
  <si>
    <t>61333_1695</t>
  </si>
  <si>
    <t>61367_1695</t>
  </si>
  <si>
    <t>61377_1695</t>
  </si>
  <si>
    <t>61913_1695</t>
  </si>
  <si>
    <t>63785_1695</t>
  </si>
  <si>
    <t>66926_1695</t>
  </si>
  <si>
    <t>66961_1695</t>
  </si>
  <si>
    <t>69800_1695</t>
  </si>
  <si>
    <t>70313_1695</t>
  </si>
  <si>
    <t>70335_1695</t>
  </si>
  <si>
    <t>72400_1695</t>
  </si>
  <si>
    <t>73400_1695</t>
  </si>
  <si>
    <t>74179_1695</t>
  </si>
  <si>
    <t>85789_1695</t>
  </si>
  <si>
    <t>87892_1695</t>
  </si>
  <si>
    <t>97075_1695</t>
  </si>
  <si>
    <t>98728_1695</t>
  </si>
  <si>
    <t>99245_1695</t>
  </si>
  <si>
    <t>99246_1695</t>
  </si>
  <si>
    <t>99597_1695</t>
  </si>
  <si>
    <t>101703_1695</t>
  </si>
  <si>
    <t>112000_1695</t>
  </si>
  <si>
    <t>113100_1695</t>
  </si>
  <si>
    <t>132000_1695</t>
  </si>
  <si>
    <t>158200_1695</t>
  </si>
  <si>
    <t>171600_1695</t>
  </si>
  <si>
    <t>186300_1695</t>
  </si>
  <si>
    <t>40_1699</t>
  </si>
  <si>
    <t>139_1699</t>
  </si>
  <si>
    <t>740_1699</t>
  </si>
  <si>
    <t>872_1699</t>
  </si>
  <si>
    <t>10700_1699</t>
  </si>
  <si>
    <t>29537_1699</t>
  </si>
  <si>
    <t>32352_1699</t>
  </si>
  <si>
    <t>36038_1699</t>
  </si>
  <si>
    <t>37646_1699</t>
  </si>
  <si>
    <t>49535_1699</t>
  </si>
  <si>
    <t>54264_1699</t>
  </si>
  <si>
    <t>59971_1699</t>
  </si>
  <si>
    <t>60074_1699</t>
  </si>
  <si>
    <t>60663_1699</t>
  </si>
  <si>
    <t>61333_1699</t>
  </si>
  <si>
    <t>61367_1699</t>
  </si>
  <si>
    <t>61377_1699</t>
  </si>
  <si>
    <t>61913_1699</t>
  </si>
  <si>
    <t>63785_1699</t>
  </si>
  <si>
    <t>66926_1699</t>
  </si>
  <si>
    <t>66961_1699</t>
  </si>
  <si>
    <t>69800_1699</t>
  </si>
  <si>
    <t>70313_1699</t>
  </si>
  <si>
    <t>70335_1699</t>
  </si>
  <si>
    <t>72400_1699</t>
  </si>
  <si>
    <t>73400_1699</t>
  </si>
  <si>
    <t>74179_1699</t>
  </si>
  <si>
    <t>85789_1699</t>
  </si>
  <si>
    <t>87892_1699</t>
  </si>
  <si>
    <t>97075_1699</t>
  </si>
  <si>
    <t>98728_1699</t>
  </si>
  <si>
    <t>99245_1699</t>
  </si>
  <si>
    <t>99246_1699</t>
  </si>
  <si>
    <t>99597_1699</t>
  </si>
  <si>
    <t>101703_1699</t>
  </si>
  <si>
    <t>112000_1699</t>
  </si>
  <si>
    <t>113100_1699</t>
  </si>
  <si>
    <t>132000_1699</t>
  </si>
  <si>
    <t>158200_1699</t>
  </si>
  <si>
    <t>171600_1699</t>
  </si>
  <si>
    <t>186300_1699</t>
  </si>
  <si>
    <t>40_1743</t>
  </si>
  <si>
    <t>740_1743</t>
  </si>
  <si>
    <t>10700_1743</t>
  </si>
  <si>
    <t>29537_1743</t>
  </si>
  <si>
    <t>36038_1743</t>
  </si>
  <si>
    <t>37646_1743</t>
  </si>
  <si>
    <t>49535_1743</t>
  </si>
  <si>
    <t>54264_1743</t>
  </si>
  <si>
    <t>59971_1743</t>
  </si>
  <si>
    <t>60074_1743</t>
  </si>
  <si>
    <t>60663_1743</t>
  </si>
  <si>
    <t>61367_1743</t>
  </si>
  <si>
    <t>61377_1743</t>
  </si>
  <si>
    <t>61913_1743</t>
  </si>
  <si>
    <t>63785_1743</t>
  </si>
  <si>
    <t>66926_1743</t>
  </si>
  <si>
    <t>66961_1743</t>
  </si>
  <si>
    <t>69800_1743</t>
  </si>
  <si>
    <t>70313_1743</t>
  </si>
  <si>
    <t>70335_1743</t>
  </si>
  <si>
    <t>72400_1743</t>
  </si>
  <si>
    <t>73400_1743</t>
  </si>
  <si>
    <t>74179_1743</t>
  </si>
  <si>
    <t>85789_1743</t>
  </si>
  <si>
    <t>98728_1743</t>
  </si>
  <si>
    <t>99245_1743</t>
  </si>
  <si>
    <t>99246_1743</t>
  </si>
  <si>
    <t>99597_1743</t>
  </si>
  <si>
    <t>112000_1743</t>
  </si>
  <si>
    <t>132000_1743</t>
  </si>
  <si>
    <t>158200_1743</t>
  </si>
  <si>
    <t>171600_1743</t>
  </si>
  <si>
    <t>186300_1743</t>
  </si>
  <si>
    <t>40_1745</t>
  </si>
  <si>
    <t>139_1745</t>
  </si>
  <si>
    <t>740_1745</t>
  </si>
  <si>
    <t>872_1745</t>
  </si>
  <si>
    <t>10700_1745</t>
  </si>
  <si>
    <t>29537_1745</t>
  </si>
  <si>
    <t>32352_1745</t>
  </si>
  <si>
    <t>36038_1745</t>
  </si>
  <si>
    <t>37646_1745</t>
  </si>
  <si>
    <t>49535_1745</t>
  </si>
  <si>
    <t>54264_1745</t>
  </si>
  <si>
    <t>59971_1745</t>
  </si>
  <si>
    <t>60074_1745</t>
  </si>
  <si>
    <t>60663_1745</t>
  </si>
  <si>
    <t>61333_1745</t>
  </si>
  <si>
    <t>61367_1745</t>
  </si>
  <si>
    <t>61377_1745</t>
  </si>
  <si>
    <t>61913_1745</t>
  </si>
  <si>
    <t>63785_1745</t>
  </si>
  <si>
    <t>66926_1745</t>
  </si>
  <si>
    <t>66961_1745</t>
  </si>
  <si>
    <t>69800_1745</t>
  </si>
  <si>
    <t>70313_1745</t>
  </si>
  <si>
    <t>70335_1745</t>
  </si>
  <si>
    <t>72400_1745</t>
  </si>
  <si>
    <t>73400_1745</t>
  </si>
  <si>
    <t>74179_1745</t>
  </si>
  <si>
    <t>85789_1745</t>
  </si>
  <si>
    <t>87892_1745</t>
  </si>
  <si>
    <t>97075_1745</t>
  </si>
  <si>
    <t>98728_1745</t>
  </si>
  <si>
    <t>99245_1745</t>
  </si>
  <si>
    <t>99246_1745</t>
  </si>
  <si>
    <t>99597_1745</t>
  </si>
  <si>
    <t>101703_1745</t>
  </si>
  <si>
    <t>112000_1745</t>
  </si>
  <si>
    <t>113100_1745</t>
  </si>
  <si>
    <t>132000_1745</t>
  </si>
  <si>
    <t>158200_1745</t>
  </si>
  <si>
    <t>171600_1745</t>
  </si>
  <si>
    <t>186300_1745</t>
  </si>
  <si>
    <t>40_1898</t>
  </si>
  <si>
    <t>139_1898</t>
  </si>
  <si>
    <t>740_1898</t>
  </si>
  <si>
    <t>872_1898</t>
  </si>
  <si>
    <t>10700_1898</t>
  </si>
  <si>
    <t>29537_1898</t>
  </si>
  <si>
    <t>32352_1898</t>
  </si>
  <si>
    <t>36038_1898</t>
  </si>
  <si>
    <t>37646_1898</t>
  </si>
  <si>
    <t>49535_1898</t>
  </si>
  <si>
    <t>54264_1898</t>
  </si>
  <si>
    <t>59971_1898</t>
  </si>
  <si>
    <t>60074_1898</t>
  </si>
  <si>
    <t>60663_1898</t>
  </si>
  <si>
    <t>61333_1898</t>
  </si>
  <si>
    <t>61367_1898</t>
  </si>
  <si>
    <t>61377_1898</t>
  </si>
  <si>
    <t>61913_1898</t>
  </si>
  <si>
    <t>63785_1898</t>
  </si>
  <si>
    <t>66926_1898</t>
  </si>
  <si>
    <t>66961_1898</t>
  </si>
  <si>
    <t>69800_1898</t>
  </si>
  <si>
    <t>70313_1898</t>
  </si>
  <si>
    <t>70335_1898</t>
  </si>
  <si>
    <t>72400_1898</t>
  </si>
  <si>
    <t>73400_1898</t>
  </si>
  <si>
    <t>74179_1898</t>
  </si>
  <si>
    <t>85789_1898</t>
  </si>
  <si>
    <t>87892_1898</t>
  </si>
  <si>
    <t>97075_1898</t>
  </si>
  <si>
    <t>98728_1898</t>
  </si>
  <si>
    <t>99245_1898</t>
  </si>
  <si>
    <t>99246_1898</t>
  </si>
  <si>
    <t>99597_1898</t>
  </si>
  <si>
    <t>101703_1898</t>
  </si>
  <si>
    <t>112000_1898</t>
  </si>
  <si>
    <t>113100_1898</t>
  </si>
  <si>
    <t>132000_1898</t>
  </si>
  <si>
    <t>158200_1898</t>
  </si>
  <si>
    <t>171600_1898</t>
  </si>
  <si>
    <t>186300_1898</t>
  </si>
  <si>
    <t>40_2006</t>
  </si>
  <si>
    <t>139_2006</t>
  </si>
  <si>
    <t>740_2006</t>
  </si>
  <si>
    <t>872_2006</t>
  </si>
  <si>
    <t>10700_2006</t>
  </si>
  <si>
    <t>29537_2006</t>
  </si>
  <si>
    <t>32352_2006</t>
  </si>
  <si>
    <t>36038_2006</t>
  </si>
  <si>
    <t>37646_2006</t>
  </si>
  <si>
    <t>49535_2006</t>
  </si>
  <si>
    <t>54264_2006</t>
  </si>
  <si>
    <t>59971_2006</t>
  </si>
  <si>
    <t>60074_2006</t>
  </si>
  <si>
    <t>60663_2006</t>
  </si>
  <si>
    <t>61333_2006</t>
  </si>
  <si>
    <t>61367_2006</t>
  </si>
  <si>
    <t>61377_2006</t>
  </si>
  <si>
    <t>61913_2006</t>
  </si>
  <si>
    <t>63785_2006</t>
  </si>
  <si>
    <t>66926_2006</t>
  </si>
  <si>
    <t>66961_2006</t>
  </si>
  <si>
    <t>69800_2006</t>
  </si>
  <si>
    <t>70313_2006</t>
  </si>
  <si>
    <t>70335_2006</t>
  </si>
  <si>
    <t>72400_2006</t>
  </si>
  <si>
    <t>73400_2006</t>
  </si>
  <si>
    <t>74179_2006</t>
  </si>
  <si>
    <t>85789_2006</t>
  </si>
  <si>
    <t>87892_2006</t>
  </si>
  <si>
    <t>97075_2006</t>
  </si>
  <si>
    <t>98728_2006</t>
  </si>
  <si>
    <t>99245_2006</t>
  </si>
  <si>
    <t>99246_2006</t>
  </si>
  <si>
    <t>99597_2006</t>
  </si>
  <si>
    <t>101703_2006</t>
  </si>
  <si>
    <t>112000_2006</t>
  </si>
  <si>
    <t>113100_2006</t>
  </si>
  <si>
    <t>132000_2006</t>
  </si>
  <si>
    <t>158200_2006</t>
  </si>
  <si>
    <t>171600_2006</t>
  </si>
  <si>
    <t>186300_2006</t>
  </si>
  <si>
    <t>40_2008</t>
  </si>
  <si>
    <t>139_2008</t>
  </si>
  <si>
    <t>740_2008</t>
  </si>
  <si>
    <t>872_2008</t>
  </si>
  <si>
    <t>10700_2008</t>
  </si>
  <si>
    <t>29537_2008</t>
  </si>
  <si>
    <t>32352_2008</t>
  </si>
  <si>
    <t>36038_2008</t>
  </si>
  <si>
    <t>37646_2008</t>
  </si>
  <si>
    <t>54264_2008</t>
  </si>
  <si>
    <t>59971_2008</t>
  </si>
  <si>
    <t>60074_2008</t>
  </si>
  <si>
    <t>60663_2008</t>
  </si>
  <si>
    <t>61333_2008</t>
  </si>
  <si>
    <t>61913_2008</t>
  </si>
  <si>
    <t>63785_2008</t>
  </si>
  <si>
    <t>66926_2008</t>
  </si>
  <si>
    <t>66961_2008</t>
  </si>
  <si>
    <t>69800_2008</t>
  </si>
  <si>
    <t>70313_2008</t>
  </si>
  <si>
    <t>70335_2008</t>
  </si>
  <si>
    <t>72400_2008</t>
  </si>
  <si>
    <t>73400_2008</t>
  </si>
  <si>
    <t>74179_2008</t>
  </si>
  <si>
    <t>85789_2008</t>
  </si>
  <si>
    <t>87892_2008</t>
  </si>
  <si>
    <t>97075_2008</t>
  </si>
  <si>
    <t>98728_2008</t>
  </si>
  <si>
    <t>99245_2008</t>
  </si>
  <si>
    <t>101703_2008</t>
  </si>
  <si>
    <t>112000_2008</t>
  </si>
  <si>
    <t>113100_2008</t>
  </si>
  <si>
    <t>132000_2008</t>
  </si>
  <si>
    <t>171600_2008</t>
  </si>
  <si>
    <t>186300_2008</t>
  </si>
  <si>
    <t>40_2538</t>
  </si>
  <si>
    <t>139_2538</t>
  </si>
  <si>
    <t>740_2538</t>
  </si>
  <si>
    <t>872_2538</t>
  </si>
  <si>
    <t>10700_2538</t>
  </si>
  <si>
    <t>29537_2538</t>
  </si>
  <si>
    <t>32352_2538</t>
  </si>
  <si>
    <t>36038_2538</t>
  </si>
  <si>
    <t>37646_2538</t>
  </si>
  <si>
    <t>49535_2538</t>
  </si>
  <si>
    <t>54264_2538</t>
  </si>
  <si>
    <t>59971_2538</t>
  </si>
  <si>
    <t>60074_2538</t>
  </si>
  <si>
    <t>60663_2538</t>
  </si>
  <si>
    <t>61333_2538</t>
  </si>
  <si>
    <t>61367_2538</t>
  </si>
  <si>
    <t>61377_2538</t>
  </si>
  <si>
    <t>61913_2538</t>
  </si>
  <si>
    <t>63785_2538</t>
  </si>
  <si>
    <t>66926_2538</t>
  </si>
  <si>
    <t>66961_2538</t>
  </si>
  <si>
    <t>69800_2538</t>
  </si>
  <si>
    <t>70313_2538</t>
  </si>
  <si>
    <t>70335_2538</t>
  </si>
  <si>
    <t>72400_2538</t>
  </si>
  <si>
    <t>73400_2538</t>
  </si>
  <si>
    <t>74179_2538</t>
  </si>
  <si>
    <t>85789_2538</t>
  </si>
  <si>
    <t>87892_2538</t>
  </si>
  <si>
    <t>97075_2538</t>
  </si>
  <si>
    <t>98728_2538</t>
  </si>
  <si>
    <t>99245_2538</t>
  </si>
  <si>
    <t>99246_2538</t>
  </si>
  <si>
    <t>99597_2538</t>
  </si>
  <si>
    <t>101703_2538</t>
  </si>
  <si>
    <t>112000_2538</t>
  </si>
  <si>
    <t>113100_2538</t>
  </si>
  <si>
    <t>132000_2538</t>
  </si>
  <si>
    <t>158200_2538</t>
  </si>
  <si>
    <t>171600_2538</t>
  </si>
  <si>
    <t>186300_2538</t>
  </si>
  <si>
    <t>40_2546</t>
  </si>
  <si>
    <t>139_2546</t>
  </si>
  <si>
    <t>740_2546</t>
  </si>
  <si>
    <t>872_2546</t>
  </si>
  <si>
    <t>10700_2546</t>
  </si>
  <si>
    <t>29537_2546</t>
  </si>
  <si>
    <t>32352_2546</t>
  </si>
  <si>
    <t>36038_2546</t>
  </si>
  <si>
    <t>37646_2546</t>
  </si>
  <si>
    <t>49535_2546</t>
  </si>
  <si>
    <t>54264_2546</t>
  </si>
  <si>
    <t>59971_2546</t>
  </si>
  <si>
    <t>60074_2546</t>
  </si>
  <si>
    <t>60663_2546</t>
  </si>
  <si>
    <t>61333_2546</t>
  </si>
  <si>
    <t>61367_2546</t>
  </si>
  <si>
    <t>61377_2546</t>
  </si>
  <si>
    <t>61913_2546</t>
  </si>
  <si>
    <t>63785_2546</t>
  </si>
  <si>
    <t>66926_2546</t>
  </si>
  <si>
    <t>66961_2546</t>
  </si>
  <si>
    <t>69800_2546</t>
  </si>
  <si>
    <t>70313_2546</t>
  </si>
  <si>
    <t>70335_2546</t>
  </si>
  <si>
    <t>72400_2546</t>
  </si>
  <si>
    <t>73400_2546</t>
  </si>
  <si>
    <t>74179_2546</t>
  </si>
  <si>
    <t>85789_2546</t>
  </si>
  <si>
    <t>87892_2546</t>
  </si>
  <si>
    <t>97075_2546</t>
  </si>
  <si>
    <t>98728_2546</t>
  </si>
  <si>
    <t>99245_2546</t>
  </si>
  <si>
    <t>99246_2546</t>
  </si>
  <si>
    <t>99597_2546</t>
  </si>
  <si>
    <t>101703_2546</t>
  </si>
  <si>
    <t>112000_2546</t>
  </si>
  <si>
    <t>113100_2546</t>
  </si>
  <si>
    <t>132000_2546</t>
  </si>
  <si>
    <t>158200_2546</t>
  </si>
  <si>
    <t>171600_2546</t>
  </si>
  <si>
    <t>186300_2546</t>
  </si>
  <si>
    <t>40_2548</t>
  </si>
  <si>
    <t>139_2548</t>
  </si>
  <si>
    <t>740_2548</t>
  </si>
  <si>
    <t>872_2548</t>
  </si>
  <si>
    <t>10700_2548</t>
  </si>
  <si>
    <t>29537_2548</t>
  </si>
  <si>
    <t>32352_2548</t>
  </si>
  <si>
    <t>36038_2548</t>
  </si>
  <si>
    <t>37646_2548</t>
  </si>
  <si>
    <t>49535_2548</t>
  </si>
  <si>
    <t>54264_2548</t>
  </si>
  <si>
    <t>59971_2548</t>
  </si>
  <si>
    <t>60074_2548</t>
  </si>
  <si>
    <t>60663_2548</t>
  </si>
  <si>
    <t>61333_2548</t>
  </si>
  <si>
    <t>61367_2548</t>
  </si>
  <si>
    <t>61377_2548</t>
  </si>
  <si>
    <t>61913_2548</t>
  </si>
  <si>
    <t>63785_2548</t>
  </si>
  <si>
    <t>66926_2548</t>
  </si>
  <si>
    <t>66961_2548</t>
  </si>
  <si>
    <t>69800_2548</t>
  </si>
  <si>
    <t>70313_2548</t>
  </si>
  <si>
    <t>70335_2548</t>
  </si>
  <si>
    <t>72400_2548</t>
  </si>
  <si>
    <t>73400_2548</t>
  </si>
  <si>
    <t>74179_2548</t>
  </si>
  <si>
    <t>85789_2548</t>
  </si>
  <si>
    <t>87892_2548</t>
  </si>
  <si>
    <t>97075_2548</t>
  </si>
  <si>
    <t>98728_2548</t>
  </si>
  <si>
    <t>99245_2548</t>
  </si>
  <si>
    <t>99246_2548</t>
  </si>
  <si>
    <t>99597_2548</t>
  </si>
  <si>
    <t>101703_2548</t>
  </si>
  <si>
    <t>112000_2548</t>
  </si>
  <si>
    <t>113100_2548</t>
  </si>
  <si>
    <t>132000_2548</t>
  </si>
  <si>
    <t>158200_2548</t>
  </si>
  <si>
    <t>171600_2548</t>
  </si>
  <si>
    <t>186300_2548</t>
  </si>
  <si>
    <t>40_3733</t>
  </si>
  <si>
    <t>139_3733</t>
  </si>
  <si>
    <t>740_3733</t>
  </si>
  <si>
    <t>872_3733</t>
  </si>
  <si>
    <t>10700_3733</t>
  </si>
  <si>
    <t>29537_3733</t>
  </si>
  <si>
    <t>32352_3733</t>
  </si>
  <si>
    <t>36038_3733</t>
  </si>
  <si>
    <t>37646_3733</t>
  </si>
  <si>
    <t>49535_3733</t>
  </si>
  <si>
    <t>54264_3733</t>
  </si>
  <si>
    <t>59971_3733</t>
  </si>
  <si>
    <t>60074_3733</t>
  </si>
  <si>
    <t>60663_3733</t>
  </si>
  <si>
    <t>61333_3733</t>
  </si>
  <si>
    <t>61367_3733</t>
  </si>
  <si>
    <t>61377_3733</t>
  </si>
  <si>
    <t>61913_3733</t>
  </si>
  <si>
    <t>63785_3733</t>
  </si>
  <si>
    <t>66926_3733</t>
  </si>
  <si>
    <t>66961_3733</t>
  </si>
  <si>
    <t>69800_3733</t>
  </si>
  <si>
    <t>70313_3733</t>
  </si>
  <si>
    <t>70335_3733</t>
  </si>
  <si>
    <t>72400_3733</t>
  </si>
  <si>
    <t>73400_3733</t>
  </si>
  <si>
    <t>74179_3733</t>
  </si>
  <si>
    <t>85789_3733</t>
  </si>
  <si>
    <t>87892_3733</t>
  </si>
  <si>
    <t>97075_3733</t>
  </si>
  <si>
    <t>98728_3733</t>
  </si>
  <si>
    <t>99245_3733</t>
  </si>
  <si>
    <t>99246_3733</t>
  </si>
  <si>
    <t>99597_3733</t>
  </si>
  <si>
    <t>101703_3733</t>
  </si>
  <si>
    <t>112000_3733</t>
  </si>
  <si>
    <t>113100_3733</t>
  </si>
  <si>
    <t>132000_3733</t>
  </si>
  <si>
    <t>158200_3733</t>
  </si>
  <si>
    <t>171600_3733</t>
  </si>
  <si>
    <t>186300_3733</t>
  </si>
  <si>
    <t>40_8153</t>
  </si>
  <si>
    <t>139_8153</t>
  </si>
  <si>
    <t>740_8153</t>
  </si>
  <si>
    <t>872_8153</t>
  </si>
  <si>
    <t>10700_8153</t>
  </si>
  <si>
    <t>29537_8153</t>
  </si>
  <si>
    <t>32352_8153</t>
  </si>
  <si>
    <t>36038_8153</t>
  </si>
  <si>
    <t>37646_8153</t>
  </si>
  <si>
    <t>49535_8153</t>
  </si>
  <si>
    <t>54264_8153</t>
  </si>
  <si>
    <t>59971_8153</t>
  </si>
  <si>
    <t>60074_8153</t>
  </si>
  <si>
    <t>60663_8153</t>
  </si>
  <si>
    <t>61333_8153</t>
  </si>
  <si>
    <t>61367_8153</t>
  </si>
  <si>
    <t>61377_8153</t>
  </si>
  <si>
    <t>61913_8153</t>
  </si>
  <si>
    <t>63785_8153</t>
  </si>
  <si>
    <t>66926_8153</t>
  </si>
  <si>
    <t>66961_8153</t>
  </si>
  <si>
    <t>69800_8153</t>
  </si>
  <si>
    <t>70313_8153</t>
  </si>
  <si>
    <t>70335_8153</t>
  </si>
  <si>
    <t>72400_8153</t>
  </si>
  <si>
    <t>73400_8153</t>
  </si>
  <si>
    <t>74179_8153</t>
  </si>
  <si>
    <t>85789_8153</t>
  </si>
  <si>
    <t>87892_8153</t>
  </si>
  <si>
    <t>97075_8153</t>
  </si>
  <si>
    <t>98728_8153</t>
  </si>
  <si>
    <t>99245_8153</t>
  </si>
  <si>
    <t>99246_8153</t>
  </si>
  <si>
    <t>99597_8153</t>
  </si>
  <si>
    <t>101703_8153</t>
  </si>
  <si>
    <t>112000_8153</t>
  </si>
  <si>
    <t>113100_8153</t>
  </si>
  <si>
    <t>132000_8153</t>
  </si>
  <si>
    <t>158200_8153</t>
  </si>
  <si>
    <t>171600_8153</t>
  </si>
  <si>
    <t>186300_8153</t>
  </si>
  <si>
    <t>40_9067</t>
  </si>
  <si>
    <t>139_9067</t>
  </si>
  <si>
    <t>740_9067</t>
  </si>
  <si>
    <t>872_9067</t>
  </si>
  <si>
    <t>10700_9067</t>
  </si>
  <si>
    <t>29537_9067</t>
  </si>
  <si>
    <t>32352_9067</t>
  </si>
  <si>
    <t>36038_9067</t>
  </si>
  <si>
    <t>37646_9067</t>
  </si>
  <si>
    <t>49535_9067</t>
  </si>
  <si>
    <t>54264_9067</t>
  </si>
  <si>
    <t>59971_9067</t>
  </si>
  <si>
    <t>60074_9067</t>
  </si>
  <si>
    <t>60663_9067</t>
  </si>
  <si>
    <t>61333_9067</t>
  </si>
  <si>
    <t>61367_9067</t>
  </si>
  <si>
    <t>61377_9067</t>
  </si>
  <si>
    <t>61913_9067</t>
  </si>
  <si>
    <t>63785_9067</t>
  </si>
  <si>
    <t>66926_9067</t>
  </si>
  <si>
    <t>66961_9067</t>
  </si>
  <si>
    <t>69800_9067</t>
  </si>
  <si>
    <t>70313_9067</t>
  </si>
  <si>
    <t>70335_9067</t>
  </si>
  <si>
    <t>72400_9067</t>
  </si>
  <si>
    <t>73400_9067</t>
  </si>
  <si>
    <t>74179_9067</t>
  </si>
  <si>
    <t>85789_9067</t>
  </si>
  <si>
    <t>87892_9067</t>
  </si>
  <si>
    <t>97075_9067</t>
  </si>
  <si>
    <t>98728_9067</t>
  </si>
  <si>
    <t>99245_9067</t>
  </si>
  <si>
    <t>99246_9067</t>
  </si>
  <si>
    <t>99597_9067</t>
  </si>
  <si>
    <t>101703_9067</t>
  </si>
  <si>
    <t>112000_9067</t>
  </si>
  <si>
    <t>113100_9067</t>
  </si>
  <si>
    <t>132000_9067</t>
  </si>
  <si>
    <t>158200_9067</t>
  </si>
  <si>
    <t>171600_9067</t>
  </si>
  <si>
    <t>186300_9067</t>
  </si>
  <si>
    <t>40_9068</t>
  </si>
  <si>
    <t>139_9068</t>
  </si>
  <si>
    <t>740_9068</t>
  </si>
  <si>
    <t>872_9068</t>
  </si>
  <si>
    <t>10700_9068</t>
  </si>
  <si>
    <t>29537_9068</t>
  </si>
  <si>
    <t>32352_9068</t>
  </si>
  <si>
    <t>36038_9068</t>
  </si>
  <si>
    <t>37646_9068</t>
  </si>
  <si>
    <t>49535_9068</t>
  </si>
  <si>
    <t>54264_9068</t>
  </si>
  <si>
    <t>59971_9068</t>
  </si>
  <si>
    <t>60074_9068</t>
  </si>
  <si>
    <t>60663_9068</t>
  </si>
  <si>
    <t>61333_9068</t>
  </si>
  <si>
    <t>61367_9068</t>
  </si>
  <si>
    <t>61377_9068</t>
  </si>
  <si>
    <t>61913_9068</t>
  </si>
  <si>
    <t>63785_9068</t>
  </si>
  <si>
    <t>66926_9068</t>
  </si>
  <si>
    <t>66961_9068</t>
  </si>
  <si>
    <t>69800_9068</t>
  </si>
  <si>
    <t>70313_9068</t>
  </si>
  <si>
    <t>70335_9068</t>
  </si>
  <si>
    <t>72400_9068</t>
  </si>
  <si>
    <t>73400_9068</t>
  </si>
  <si>
    <t>74179_9068</t>
  </si>
  <si>
    <t>85789_9068</t>
  </si>
  <si>
    <t>87892_9068</t>
  </si>
  <si>
    <t>97075_9068</t>
  </si>
  <si>
    <t>98728_9068</t>
  </si>
  <si>
    <t>99245_9068</t>
  </si>
  <si>
    <t>99246_9068</t>
  </si>
  <si>
    <t>99597_9068</t>
  </si>
  <si>
    <t>101703_9068</t>
  </si>
  <si>
    <t>112000_9068</t>
  </si>
  <si>
    <t>113100_9068</t>
  </si>
  <si>
    <t>132000_9068</t>
  </si>
  <si>
    <t>158200_9068</t>
  </si>
  <si>
    <t>171600_9068</t>
  </si>
  <si>
    <t>186300_9068</t>
  </si>
  <si>
    <t>40_9069</t>
  </si>
  <si>
    <t>139_9069</t>
  </si>
  <si>
    <t>740_9069</t>
  </si>
  <si>
    <t>872_9069</t>
  </si>
  <si>
    <t>10700_9069</t>
  </si>
  <si>
    <t>29537_9069</t>
  </si>
  <si>
    <t>32352_9069</t>
  </si>
  <si>
    <t>36038_9069</t>
  </si>
  <si>
    <t>37646_9069</t>
  </si>
  <si>
    <t>49535_9069</t>
  </si>
  <si>
    <t>54264_9069</t>
  </si>
  <si>
    <t>59971_9069</t>
  </si>
  <si>
    <t>60074_9069</t>
  </si>
  <si>
    <t>60663_9069</t>
  </si>
  <si>
    <t>61333_9069</t>
  </si>
  <si>
    <t>61367_9069</t>
  </si>
  <si>
    <t>61377_9069</t>
  </si>
  <si>
    <t>61913_9069</t>
  </si>
  <si>
    <t>63785_9069</t>
  </si>
  <si>
    <t>66926_9069</t>
  </si>
  <si>
    <t>66961_9069</t>
  </si>
  <si>
    <t>69800_9069</t>
  </si>
  <si>
    <t>70313_9069</t>
  </si>
  <si>
    <t>70335_9069</t>
  </si>
  <si>
    <t>72400_9069</t>
  </si>
  <si>
    <t>73400_9069</t>
  </si>
  <si>
    <t>74179_9069</t>
  </si>
  <si>
    <t>85789_9069</t>
  </si>
  <si>
    <t>87892_9069</t>
  </si>
  <si>
    <t>97075_9069</t>
  </si>
  <si>
    <t>98728_9069</t>
  </si>
  <si>
    <t>99245_9069</t>
  </si>
  <si>
    <t>99246_9069</t>
  </si>
  <si>
    <t>99597_9069</t>
  </si>
  <si>
    <t>101703_9069</t>
  </si>
  <si>
    <t>112000_9069</t>
  </si>
  <si>
    <t>113100_9069</t>
  </si>
  <si>
    <t>132000_9069</t>
  </si>
  <si>
    <t>158200_9069</t>
  </si>
  <si>
    <t>171600_9069</t>
  </si>
  <si>
    <t>186300_9069</t>
  </si>
  <si>
    <t>40_9072</t>
  </si>
  <si>
    <t>139_9072</t>
  </si>
  <si>
    <t>740_9072</t>
  </si>
  <si>
    <t>872_9072</t>
  </si>
  <si>
    <t>10700_9072</t>
  </si>
  <si>
    <t>29537_9072</t>
  </si>
  <si>
    <t>32352_9072</t>
  </si>
  <si>
    <t>36038_9072</t>
  </si>
  <si>
    <t>37646_9072</t>
  </si>
  <si>
    <t>49535_9072</t>
  </si>
  <si>
    <t>54264_9072</t>
  </si>
  <si>
    <t>59971_9072</t>
  </si>
  <si>
    <t>60074_9072</t>
  </si>
  <si>
    <t>60663_9072</t>
  </si>
  <si>
    <t>61333_9072</t>
  </si>
  <si>
    <t>61367_9072</t>
  </si>
  <si>
    <t>61377_9072</t>
  </si>
  <si>
    <t>61913_9072</t>
  </si>
  <si>
    <t>63785_9072</t>
  </si>
  <si>
    <t>66926_9072</t>
  </si>
  <si>
    <t>66961_9072</t>
  </si>
  <si>
    <t>69800_9072</t>
  </si>
  <si>
    <t>70313_9072</t>
  </si>
  <si>
    <t>70335_9072</t>
  </si>
  <si>
    <t>72400_9072</t>
  </si>
  <si>
    <t>73400_9072</t>
  </si>
  <si>
    <t>74179_9072</t>
  </si>
  <si>
    <t>85789_9072</t>
  </si>
  <si>
    <t>87892_9072</t>
  </si>
  <si>
    <t>97075_9072</t>
  </si>
  <si>
    <t>98728_9072</t>
  </si>
  <si>
    <t>99245_9072</t>
  </si>
  <si>
    <t>99246_9072</t>
  </si>
  <si>
    <t>99597_9072</t>
  </si>
  <si>
    <t>101703_9072</t>
  </si>
  <si>
    <t>112000_9072</t>
  </si>
  <si>
    <t>113100_9072</t>
  </si>
  <si>
    <t>132000_9072</t>
  </si>
  <si>
    <t>158200_9072</t>
  </si>
  <si>
    <t>171600_9072</t>
  </si>
  <si>
    <t>186300_9072</t>
  </si>
  <si>
    <t>40_9224</t>
  </si>
  <si>
    <t>139_9224</t>
  </si>
  <si>
    <t>740_9224</t>
  </si>
  <si>
    <t>872_9224</t>
  </si>
  <si>
    <t>10700_9224</t>
  </si>
  <si>
    <t>29537_9224</t>
  </si>
  <si>
    <t>32352_9224</t>
  </si>
  <si>
    <t>36038_9224</t>
  </si>
  <si>
    <t>37646_9224</t>
  </si>
  <si>
    <t>49535_9224</t>
  </si>
  <si>
    <t>54264_9224</t>
  </si>
  <si>
    <t>59971_9224</t>
  </si>
  <si>
    <t>60074_9224</t>
  </si>
  <si>
    <t>60663_9224</t>
  </si>
  <si>
    <t>61333_9224</t>
  </si>
  <si>
    <t>61367_9224</t>
  </si>
  <si>
    <t>61377_9224</t>
  </si>
  <si>
    <t>61913_9224</t>
  </si>
  <si>
    <t>63785_9224</t>
  </si>
  <si>
    <t>66926_9224</t>
  </si>
  <si>
    <t>66961_9224</t>
  </si>
  <si>
    <t>69800_9224</t>
  </si>
  <si>
    <t>70313_9224</t>
  </si>
  <si>
    <t>70335_9224</t>
  </si>
  <si>
    <t>72400_9224</t>
  </si>
  <si>
    <t>73400_9224</t>
  </si>
  <si>
    <t>74179_9224</t>
  </si>
  <si>
    <t>85789_9224</t>
  </si>
  <si>
    <t>87892_9224</t>
  </si>
  <si>
    <t>97075_9224</t>
  </si>
  <si>
    <t>98728_9224</t>
  </si>
  <si>
    <t>99245_9224</t>
  </si>
  <si>
    <t>99246_9224</t>
  </si>
  <si>
    <t>99597_9224</t>
  </si>
  <si>
    <t>101703_9224</t>
  </si>
  <si>
    <t>112000_9224</t>
  </si>
  <si>
    <t>113100_9224</t>
  </si>
  <si>
    <t>132000_9224</t>
  </si>
  <si>
    <t>158200_9224</t>
  </si>
  <si>
    <t>171600_9224</t>
  </si>
  <si>
    <t>186300_9224</t>
  </si>
  <si>
    <t>10700_10530</t>
  </si>
  <si>
    <t>36038_10530</t>
  </si>
  <si>
    <t>61913_10530</t>
  </si>
  <si>
    <t>63785_10530</t>
  </si>
  <si>
    <t>69800_10530</t>
  </si>
  <si>
    <t>85789_10530</t>
  </si>
  <si>
    <t>132000_10530</t>
  </si>
  <si>
    <t>40_10537</t>
  </si>
  <si>
    <t>139_10537</t>
  </si>
  <si>
    <t>740_10537</t>
  </si>
  <si>
    <t>872_10537</t>
  </si>
  <si>
    <t>10700_10537</t>
  </si>
  <si>
    <t>29537_10537</t>
  </si>
  <si>
    <t>32352_10537</t>
  </si>
  <si>
    <t>36038_10537</t>
  </si>
  <si>
    <t>37646_10537</t>
  </si>
  <si>
    <t>49535_10537</t>
  </si>
  <si>
    <t>54264_10537</t>
  </si>
  <si>
    <t>59971_10537</t>
  </si>
  <si>
    <t>60074_10537</t>
  </si>
  <si>
    <t>60663_10537</t>
  </si>
  <si>
    <t>61333_10537</t>
  </si>
  <si>
    <t>61367_10537</t>
  </si>
  <si>
    <t>61377_10537</t>
  </si>
  <si>
    <t>61913_10537</t>
  </si>
  <si>
    <t>63785_10537</t>
  </si>
  <si>
    <t>66926_10537</t>
  </si>
  <si>
    <t>66961_10537</t>
  </si>
  <si>
    <t>69800_10537</t>
  </si>
  <si>
    <t>70313_10537</t>
  </si>
  <si>
    <t>70335_10537</t>
  </si>
  <si>
    <t>72400_10537</t>
  </si>
  <si>
    <t>73400_10537</t>
  </si>
  <si>
    <t>74179_10537</t>
  </si>
  <si>
    <t>85789_10537</t>
  </si>
  <si>
    <t>87892_10537</t>
  </si>
  <si>
    <t>97075_10537</t>
  </si>
  <si>
    <t>98728_10537</t>
  </si>
  <si>
    <t>99245_10537</t>
  </si>
  <si>
    <t>99246_10537</t>
  </si>
  <si>
    <t>99597_10537</t>
  </si>
  <si>
    <t>101703_10537</t>
  </si>
  <si>
    <t>112000_10537</t>
  </si>
  <si>
    <t>113100_10537</t>
  </si>
  <si>
    <t>132000_10537</t>
  </si>
  <si>
    <t>158200_10537</t>
  </si>
  <si>
    <t>171600_10537</t>
  </si>
  <si>
    <t>186300_10537</t>
  </si>
  <si>
    <t>40_11503</t>
  </si>
  <si>
    <t>139_11503</t>
  </si>
  <si>
    <t>740_11503</t>
  </si>
  <si>
    <t>872_11503</t>
  </si>
  <si>
    <t>10700_11503</t>
  </si>
  <si>
    <t>29537_11503</t>
  </si>
  <si>
    <t>32352_11503</t>
  </si>
  <si>
    <t>36038_11503</t>
  </si>
  <si>
    <t>37646_11503</t>
  </si>
  <si>
    <t>49535_11503</t>
  </si>
  <si>
    <t>54264_11503</t>
  </si>
  <si>
    <t>59971_11503</t>
  </si>
  <si>
    <t>60074_11503</t>
  </si>
  <si>
    <t>60663_11503</t>
  </si>
  <si>
    <t>61333_11503</t>
  </si>
  <si>
    <t>61367_11503</t>
  </si>
  <si>
    <t>61377_11503</t>
  </si>
  <si>
    <t>61913_11503</t>
  </si>
  <si>
    <t>63785_11503</t>
  </si>
  <si>
    <t>66926_11503</t>
  </si>
  <si>
    <t>66961_11503</t>
  </si>
  <si>
    <t>69800_11503</t>
  </si>
  <si>
    <t>70313_11503</t>
  </si>
  <si>
    <t>70335_11503</t>
  </si>
  <si>
    <t>72400_11503</t>
  </si>
  <si>
    <t>73400_11503</t>
  </si>
  <si>
    <t>74179_11503</t>
  </si>
  <si>
    <t>85789_11503</t>
  </si>
  <si>
    <t>87892_11503</t>
  </si>
  <si>
    <t>97075_11503</t>
  </si>
  <si>
    <t>98728_11503</t>
  </si>
  <si>
    <t>99245_11503</t>
  </si>
  <si>
    <t>99246_11503</t>
  </si>
  <si>
    <t>99597_11503</t>
  </si>
  <si>
    <t>101703_11503</t>
  </si>
  <si>
    <t>112000_11503</t>
  </si>
  <si>
    <t>113100_11503</t>
  </si>
  <si>
    <t>132000_11503</t>
  </si>
  <si>
    <t>158200_11503</t>
  </si>
  <si>
    <t>171600_11503</t>
  </si>
  <si>
    <t>186300_11503</t>
  </si>
  <si>
    <t>40_13201</t>
  </si>
  <si>
    <t>139_13201</t>
  </si>
  <si>
    <t>872_13201</t>
  </si>
  <si>
    <t>10700_13201</t>
  </si>
  <si>
    <t>29537_13201</t>
  </si>
  <si>
    <t>32352_13201</t>
  </si>
  <si>
    <t>36038_13201</t>
  </si>
  <si>
    <t>37646_13201</t>
  </si>
  <si>
    <t>54264_13201</t>
  </si>
  <si>
    <t>59971_13201</t>
  </si>
  <si>
    <t>60074_13201</t>
  </si>
  <si>
    <t>60663_13201</t>
  </si>
  <si>
    <t>61333_13201</t>
  </si>
  <si>
    <t>61367_13201</t>
  </si>
  <si>
    <t>61377_13201</t>
  </si>
  <si>
    <t>61913_13201</t>
  </si>
  <si>
    <t>63785_13201</t>
  </si>
  <si>
    <t>66926_13201</t>
  </si>
  <si>
    <t>66961_13201</t>
  </si>
  <si>
    <t>69800_13201</t>
  </si>
  <si>
    <t>70335_13201</t>
  </si>
  <si>
    <t>72400_13201</t>
  </si>
  <si>
    <t>73400_13201</t>
  </si>
  <si>
    <t>74179_13201</t>
  </si>
  <si>
    <t>85789_13201</t>
  </si>
  <si>
    <t>87892_13201</t>
  </si>
  <si>
    <t>97075_13201</t>
  </si>
  <si>
    <t>98728_13201</t>
  </si>
  <si>
    <t>99245_13201</t>
  </si>
  <si>
    <t>99246_13201</t>
  </si>
  <si>
    <t>99597_13201</t>
  </si>
  <si>
    <t>101703_13201</t>
  </si>
  <si>
    <t>112000_13201</t>
  </si>
  <si>
    <t>113100_13201</t>
  </si>
  <si>
    <t>132000_13201</t>
  </si>
  <si>
    <t>158200_13201</t>
  </si>
  <si>
    <t>171600_13201</t>
  </si>
  <si>
    <t>186300_13201</t>
  </si>
  <si>
    <t>40_13203</t>
  </si>
  <si>
    <t>139_13203</t>
  </si>
  <si>
    <t>872_13203</t>
  </si>
  <si>
    <t>10700_13203</t>
  </si>
  <si>
    <t>29537_13203</t>
  </si>
  <si>
    <t>32352_13203</t>
  </si>
  <si>
    <t>36038_13203</t>
  </si>
  <si>
    <t>37646_13203</t>
  </si>
  <si>
    <t>54264_13203</t>
  </si>
  <si>
    <t>59971_13203</t>
  </si>
  <si>
    <t>60074_13203</t>
  </si>
  <si>
    <t>60663_13203</t>
  </si>
  <si>
    <t>61333_13203</t>
  </si>
  <si>
    <t>61367_13203</t>
  </si>
  <si>
    <t>61377_13203</t>
  </si>
  <si>
    <t>61913_13203</t>
  </si>
  <si>
    <t>63785_13203</t>
  </si>
  <si>
    <t>66926_13203</t>
  </si>
  <si>
    <t>66961_13203</t>
  </si>
  <si>
    <t>69800_13203</t>
  </si>
  <si>
    <t>70335_13203</t>
  </si>
  <si>
    <t>72400_13203</t>
  </si>
  <si>
    <t>73400_13203</t>
  </si>
  <si>
    <t>74179_13203</t>
  </si>
  <si>
    <t>85789_13203</t>
  </si>
  <si>
    <t>87892_13203</t>
  </si>
  <si>
    <t>97075_13203</t>
  </si>
  <si>
    <t>98728_13203</t>
  </si>
  <si>
    <t>99245_13203</t>
  </si>
  <si>
    <t>99246_13203</t>
  </si>
  <si>
    <t>99597_13203</t>
  </si>
  <si>
    <t>101703_13203</t>
  </si>
  <si>
    <t>112000_13203</t>
  </si>
  <si>
    <t>113100_13203</t>
  </si>
  <si>
    <t>132000_13203</t>
  </si>
  <si>
    <t>158200_13203</t>
  </si>
  <si>
    <t>171600_13203</t>
  </si>
  <si>
    <t>186300_13203</t>
  </si>
  <si>
    <t>40_13205</t>
  </si>
  <si>
    <t>139_13205</t>
  </si>
  <si>
    <t>872_13205</t>
  </si>
  <si>
    <t>10700_13205</t>
  </si>
  <si>
    <t>29537_13205</t>
  </si>
  <si>
    <t>32352_13205</t>
  </si>
  <si>
    <t>36038_13205</t>
  </si>
  <si>
    <t>37646_13205</t>
  </si>
  <si>
    <t>54264_13205</t>
  </si>
  <si>
    <t>59971_13205</t>
  </si>
  <si>
    <t>60074_13205</t>
  </si>
  <si>
    <t>60663_13205</t>
  </si>
  <si>
    <t>61333_13205</t>
  </si>
  <si>
    <t>61367_13205</t>
  </si>
  <si>
    <t>61377_13205</t>
  </si>
  <si>
    <t>61913_13205</t>
  </si>
  <si>
    <t>63785_13205</t>
  </si>
  <si>
    <t>66926_13205</t>
  </si>
  <si>
    <t>66961_13205</t>
  </si>
  <si>
    <t>69800_13205</t>
  </si>
  <si>
    <t>70335_13205</t>
  </si>
  <si>
    <t>72400_13205</t>
  </si>
  <si>
    <t>73400_13205</t>
  </si>
  <si>
    <t>74179_13205</t>
  </si>
  <si>
    <t>85789_13205</t>
  </si>
  <si>
    <t>87892_13205</t>
  </si>
  <si>
    <t>97075_13205</t>
  </si>
  <si>
    <t>98728_13205</t>
  </si>
  <si>
    <t>99245_13205</t>
  </si>
  <si>
    <t>99246_13205</t>
  </si>
  <si>
    <t>99597_13205</t>
  </si>
  <si>
    <t>101703_13205</t>
  </si>
  <si>
    <t>112000_13205</t>
  </si>
  <si>
    <t>113100_13205</t>
  </si>
  <si>
    <t>132000_13205</t>
  </si>
  <si>
    <t>158200_13205</t>
  </si>
  <si>
    <t>171600_13205</t>
  </si>
  <si>
    <t>186300_13205</t>
  </si>
  <si>
    <t>40_13307</t>
  </si>
  <si>
    <t>139_13307</t>
  </si>
  <si>
    <t>740_13307</t>
  </si>
  <si>
    <t>872_13307</t>
  </si>
  <si>
    <t>10700_13307</t>
  </si>
  <si>
    <t>29537_13307</t>
  </si>
  <si>
    <t>32352_13307</t>
  </si>
  <si>
    <t>36038_13307</t>
  </si>
  <si>
    <t>37646_13307</t>
  </si>
  <si>
    <t>49535_13307</t>
  </si>
  <si>
    <t>54264_13307</t>
  </si>
  <si>
    <t>59971_13307</t>
  </si>
  <si>
    <t>60074_13307</t>
  </si>
  <si>
    <t>60663_13307</t>
  </si>
  <si>
    <t>61333_13307</t>
  </si>
  <si>
    <t>61367_13307</t>
  </si>
  <si>
    <t>61377_13307</t>
  </si>
  <si>
    <t>61913_13307</t>
  </si>
  <si>
    <t>63785_13307</t>
  </si>
  <si>
    <t>66926_13307</t>
  </si>
  <si>
    <t>66961_13307</t>
  </si>
  <si>
    <t>69800_13307</t>
  </si>
  <si>
    <t>70313_13307</t>
  </si>
  <si>
    <t>70335_13307</t>
  </si>
  <si>
    <t>72400_13307</t>
  </si>
  <si>
    <t>73400_13307</t>
  </si>
  <si>
    <t>74179_13307</t>
  </si>
  <si>
    <t>85789_13307</t>
  </si>
  <si>
    <t>87892_13307</t>
  </si>
  <si>
    <t>97075_13307</t>
  </si>
  <si>
    <t>98728_13307</t>
  </si>
  <si>
    <t>99245_13307</t>
  </si>
  <si>
    <t>99246_13307</t>
  </si>
  <si>
    <t>99597_13307</t>
  </si>
  <si>
    <t>101703_13307</t>
  </si>
  <si>
    <t>112000_13307</t>
  </si>
  <si>
    <t>113100_13307</t>
  </si>
  <si>
    <t>132000_13307</t>
  </si>
  <si>
    <t>158200_13307</t>
  </si>
  <si>
    <t>171600_13307</t>
  </si>
  <si>
    <t>186300_13307</t>
  </si>
  <si>
    <t>40_13839</t>
  </si>
  <si>
    <t>139_13839</t>
  </si>
  <si>
    <t>740_13839</t>
  </si>
  <si>
    <t>872_13839</t>
  </si>
  <si>
    <t>10700_13839</t>
  </si>
  <si>
    <t>29537_13839</t>
  </si>
  <si>
    <t>32352_13839</t>
  </si>
  <si>
    <t>36038_13839</t>
  </si>
  <si>
    <t>37646_13839</t>
  </si>
  <si>
    <t>49535_13839</t>
  </si>
  <si>
    <t>54264_13839</t>
  </si>
  <si>
    <t>59971_13839</t>
  </si>
  <si>
    <t>60074_13839</t>
  </si>
  <si>
    <t>60663_13839</t>
  </si>
  <si>
    <t>61333_13839</t>
  </si>
  <si>
    <t>61367_13839</t>
  </si>
  <si>
    <t>61377_13839</t>
  </si>
  <si>
    <t>61913_13839</t>
  </si>
  <si>
    <t>63785_13839</t>
  </si>
  <si>
    <t>66926_13839</t>
  </si>
  <si>
    <t>66961_13839</t>
  </si>
  <si>
    <t>69800_13839</t>
  </si>
  <si>
    <t>70313_13839</t>
  </si>
  <si>
    <t>70335_13839</t>
  </si>
  <si>
    <t>72400_13839</t>
  </si>
  <si>
    <t>73400_13839</t>
  </si>
  <si>
    <t>74179_13839</t>
  </si>
  <si>
    <t>85789_13839</t>
  </si>
  <si>
    <t>87892_13839</t>
  </si>
  <si>
    <t>97075_13839</t>
  </si>
  <si>
    <t>98728_13839</t>
  </si>
  <si>
    <t>99245_13839</t>
  </si>
  <si>
    <t>99246_13839</t>
  </si>
  <si>
    <t>99597_13839</t>
  </si>
  <si>
    <t>101703_13839</t>
  </si>
  <si>
    <t>112000_13839</t>
  </si>
  <si>
    <t>113100_13839</t>
  </si>
  <si>
    <t>132000_13839</t>
  </si>
  <si>
    <t>158200_13839</t>
  </si>
  <si>
    <t>171600_13839</t>
  </si>
  <si>
    <t>186300_13839</t>
  </si>
  <si>
    <t>10700_15056</t>
  </si>
  <si>
    <t>29537_15056</t>
  </si>
  <si>
    <t>36038_15056</t>
  </si>
  <si>
    <t>54264_15056</t>
  </si>
  <si>
    <t>59971_15056</t>
  </si>
  <si>
    <t>60074_15056</t>
  </si>
  <si>
    <t>60663_15056</t>
  </si>
  <si>
    <t>61913_15056</t>
  </si>
  <si>
    <t>63785_15056</t>
  </si>
  <si>
    <t>66926_15056</t>
  </si>
  <si>
    <t>66961_15056</t>
  </si>
  <si>
    <t>69800_15056</t>
  </si>
  <si>
    <t>72400_15056</t>
  </si>
  <si>
    <t>73400_15056</t>
  </si>
  <si>
    <t>74179_15056</t>
  </si>
  <si>
    <t>85789_15056</t>
  </si>
  <si>
    <t>98728_15056</t>
  </si>
  <si>
    <t>99245_15056</t>
  </si>
  <si>
    <t>112000_15056</t>
  </si>
  <si>
    <t>132000_15056</t>
  </si>
  <si>
    <t>171600_15056</t>
  </si>
  <si>
    <t>186300_15056</t>
  </si>
  <si>
    <t>40_16503</t>
  </si>
  <si>
    <t>139_16503</t>
  </si>
  <si>
    <t>872_16503</t>
  </si>
  <si>
    <t>10700_16503</t>
  </si>
  <si>
    <t>29537_16503</t>
  </si>
  <si>
    <t>32352_16503</t>
  </si>
  <si>
    <t>36038_16503</t>
  </si>
  <si>
    <t>37646_16503</t>
  </si>
  <si>
    <t>49535_16503</t>
  </si>
  <si>
    <t>54264_16503</t>
  </si>
  <si>
    <t>59971_16503</t>
  </si>
  <si>
    <t>60074_16503</t>
  </si>
  <si>
    <t>60663_16503</t>
  </si>
  <si>
    <t>61333_16503</t>
  </si>
  <si>
    <t>61367_16503</t>
  </si>
  <si>
    <t>61377_16503</t>
  </si>
  <si>
    <t>61913_16503</t>
  </si>
  <si>
    <t>63785_16503</t>
  </si>
  <si>
    <t>66926_16503</t>
  </si>
  <si>
    <t>66961_16503</t>
  </si>
  <si>
    <t>69800_16503</t>
  </si>
  <si>
    <t>70313_16503</t>
  </si>
  <si>
    <t>70335_16503</t>
  </si>
  <si>
    <t>72400_16503</t>
  </si>
  <si>
    <t>73400_16503</t>
  </si>
  <si>
    <t>74179_16503</t>
  </si>
  <si>
    <t>85789_16503</t>
  </si>
  <si>
    <t>87892_16503</t>
  </si>
  <si>
    <t>97075_16503</t>
  </si>
  <si>
    <t>98728_16503</t>
  </si>
  <si>
    <t>99245_16503</t>
  </si>
  <si>
    <t>99246_16503</t>
  </si>
  <si>
    <t>99597_16503</t>
  </si>
  <si>
    <t>101703_16503</t>
  </si>
  <si>
    <t>112000_16503</t>
  </si>
  <si>
    <t>113100_16503</t>
  </si>
  <si>
    <t>132000_16503</t>
  </si>
  <si>
    <t>158200_16503</t>
  </si>
  <si>
    <t>171600_16503</t>
  </si>
  <si>
    <t>186300_16503</t>
  </si>
  <si>
    <t>40_17757</t>
  </si>
  <si>
    <t>139_17757</t>
  </si>
  <si>
    <t>740_17757</t>
  </si>
  <si>
    <t>872_17757</t>
  </si>
  <si>
    <t>10700_17757</t>
  </si>
  <si>
    <t>29537_17757</t>
  </si>
  <si>
    <t>32352_17757</t>
  </si>
  <si>
    <t>36038_17757</t>
  </si>
  <si>
    <t>37646_17757</t>
  </si>
  <si>
    <t>49535_17757</t>
  </si>
  <si>
    <t>54264_17757</t>
  </si>
  <si>
    <t>59971_17757</t>
  </si>
  <si>
    <t>60074_17757</t>
  </si>
  <si>
    <t>60663_17757</t>
  </si>
  <si>
    <t>61333_17757</t>
  </si>
  <si>
    <t>61367_17757</t>
  </si>
  <si>
    <t>61377_17757</t>
  </si>
  <si>
    <t>61913_17757</t>
  </si>
  <si>
    <t>63785_17757</t>
  </si>
  <si>
    <t>66926_17757</t>
  </si>
  <si>
    <t>66961_17757</t>
  </si>
  <si>
    <t>69800_17757</t>
  </si>
  <si>
    <t>70313_17757</t>
  </si>
  <si>
    <t>70335_17757</t>
  </si>
  <si>
    <t>72400_17757</t>
  </si>
  <si>
    <t>73400_17757</t>
  </si>
  <si>
    <t>74179_17757</t>
  </si>
  <si>
    <t>85789_17757</t>
  </si>
  <si>
    <t>87892_17757</t>
  </si>
  <si>
    <t>97075_17757</t>
  </si>
  <si>
    <t>98728_17757</t>
  </si>
  <si>
    <t>99245_17757</t>
  </si>
  <si>
    <t>99246_17757</t>
  </si>
  <si>
    <t>99597_17757</t>
  </si>
  <si>
    <t>101703_17757</t>
  </si>
  <si>
    <t>112000_17757</t>
  </si>
  <si>
    <t>113100_17757</t>
  </si>
  <si>
    <t>132000_17757</t>
  </si>
  <si>
    <t>158200_17757</t>
  </si>
  <si>
    <t>171600_17757</t>
  </si>
  <si>
    <t>186300_17757</t>
  </si>
  <si>
    <t>40_17808</t>
  </si>
  <si>
    <t>139_17808</t>
  </si>
  <si>
    <t>740_17808</t>
  </si>
  <si>
    <t>872_17808</t>
  </si>
  <si>
    <t>10700_17808</t>
  </si>
  <si>
    <t>29537_17808</t>
  </si>
  <si>
    <t>32352_17808</t>
  </si>
  <si>
    <t>36038_17808</t>
  </si>
  <si>
    <t>37646_17808</t>
  </si>
  <si>
    <t>49535_17808</t>
  </si>
  <si>
    <t>54264_17808</t>
  </si>
  <si>
    <t>59971_17808</t>
  </si>
  <si>
    <t>60074_17808</t>
  </si>
  <si>
    <t>60663_17808</t>
  </si>
  <si>
    <t>61333_17808</t>
  </si>
  <si>
    <t>61367_17808</t>
  </si>
  <si>
    <t>61377_17808</t>
  </si>
  <si>
    <t>61913_17808</t>
  </si>
  <si>
    <t>63785_17808</t>
  </si>
  <si>
    <t>66926_17808</t>
  </si>
  <si>
    <t>66961_17808</t>
  </si>
  <si>
    <t>69800_17808</t>
  </si>
  <si>
    <t>70313_17808</t>
  </si>
  <si>
    <t>70335_17808</t>
  </si>
  <si>
    <t>72400_17808</t>
  </si>
  <si>
    <t>73400_17808</t>
  </si>
  <si>
    <t>74179_17808</t>
  </si>
  <si>
    <t>85789_17808</t>
  </si>
  <si>
    <t>87892_17808</t>
  </si>
  <si>
    <t>97075_17808</t>
  </si>
  <si>
    <t>98728_17808</t>
  </si>
  <si>
    <t>99245_17808</t>
  </si>
  <si>
    <t>99246_17808</t>
  </si>
  <si>
    <t>99597_17808</t>
  </si>
  <si>
    <t>101703_17808</t>
  </si>
  <si>
    <t>112000_17808</t>
  </si>
  <si>
    <t>113100_17808</t>
  </si>
  <si>
    <t>132000_17808</t>
  </si>
  <si>
    <t>158200_17808</t>
  </si>
  <si>
    <t>171600_17808</t>
  </si>
  <si>
    <t>186300_17808</t>
  </si>
  <si>
    <t>40_18673</t>
  </si>
  <si>
    <t>139_18673</t>
  </si>
  <si>
    <t>872_18673</t>
  </si>
  <si>
    <t>10700_18673</t>
  </si>
  <si>
    <t>29537_18673</t>
  </si>
  <si>
    <t>32352_18673</t>
  </si>
  <si>
    <t>36038_18673</t>
  </si>
  <si>
    <t>37646_18673</t>
  </si>
  <si>
    <t>54264_18673</t>
  </si>
  <si>
    <t>59971_18673</t>
  </si>
  <si>
    <t>60074_18673</t>
  </si>
  <si>
    <t>60663_18673</t>
  </si>
  <si>
    <t>61333_18673</t>
  </si>
  <si>
    <t>61367_18673</t>
  </si>
  <si>
    <t>61377_18673</t>
  </si>
  <si>
    <t>61913_18673</t>
  </si>
  <si>
    <t>63785_18673</t>
  </si>
  <si>
    <t>66926_18673</t>
  </si>
  <si>
    <t>66961_18673</t>
  </si>
  <si>
    <t>69800_18673</t>
  </si>
  <si>
    <t>70335_18673</t>
  </si>
  <si>
    <t>72400_18673</t>
  </si>
  <si>
    <t>73400_18673</t>
  </si>
  <si>
    <t>74179_18673</t>
  </si>
  <si>
    <t>85789_18673</t>
  </si>
  <si>
    <t>87892_18673</t>
  </si>
  <si>
    <t>97075_18673</t>
  </si>
  <si>
    <t>98728_18673</t>
  </si>
  <si>
    <t>99245_18673</t>
  </si>
  <si>
    <t>99246_18673</t>
  </si>
  <si>
    <t>99597_18673</t>
  </si>
  <si>
    <t>101703_18673</t>
  </si>
  <si>
    <t>112000_18673</t>
  </si>
  <si>
    <t>113100_18673</t>
  </si>
  <si>
    <t>132000_18673</t>
  </si>
  <si>
    <t>158200_18673</t>
  </si>
  <si>
    <t>171600_18673</t>
  </si>
  <si>
    <t>186300_18673</t>
  </si>
  <si>
    <t>40_18677</t>
  </si>
  <si>
    <t>139_18677</t>
  </si>
  <si>
    <t>740_18677</t>
  </si>
  <si>
    <t>872_18677</t>
  </si>
  <si>
    <t>10700_18677</t>
  </si>
  <si>
    <t>29537_18677</t>
  </si>
  <si>
    <t>32352_18677</t>
  </si>
  <si>
    <t>36038_18677</t>
  </si>
  <si>
    <t>37646_18677</t>
  </si>
  <si>
    <t>49535_18677</t>
  </si>
  <si>
    <t>54264_18677</t>
  </si>
  <si>
    <t>59971_18677</t>
  </si>
  <si>
    <t>60074_18677</t>
  </si>
  <si>
    <t>60663_18677</t>
  </si>
  <si>
    <t>61333_18677</t>
  </si>
  <si>
    <t>61367_18677</t>
  </si>
  <si>
    <t>61377_18677</t>
  </si>
  <si>
    <t>61913_18677</t>
  </si>
  <si>
    <t>63785_18677</t>
  </si>
  <si>
    <t>66926_18677</t>
  </si>
  <si>
    <t>66961_18677</t>
  </si>
  <si>
    <t>69800_18677</t>
  </si>
  <si>
    <t>70313_18677</t>
  </si>
  <si>
    <t>70335_18677</t>
  </si>
  <si>
    <t>72400_18677</t>
  </si>
  <si>
    <t>73400_18677</t>
  </si>
  <si>
    <t>74179_18677</t>
  </si>
  <si>
    <t>85789_18677</t>
  </si>
  <si>
    <t>87892_18677</t>
  </si>
  <si>
    <t>97075_18677</t>
  </si>
  <si>
    <t>98728_18677</t>
  </si>
  <si>
    <t>99245_18677</t>
  </si>
  <si>
    <t>99246_18677</t>
  </si>
  <si>
    <t>99597_18677</t>
  </si>
  <si>
    <t>101703_18677</t>
  </si>
  <si>
    <t>112000_18677</t>
  </si>
  <si>
    <t>113100_18677</t>
  </si>
  <si>
    <t>132000_18677</t>
  </si>
  <si>
    <t>158200_18677</t>
  </si>
  <si>
    <t>171600_18677</t>
  </si>
  <si>
    <t>186300_18677</t>
  </si>
  <si>
    <t>40_18678</t>
  </si>
  <si>
    <t>139_18678</t>
  </si>
  <si>
    <t>740_18678</t>
  </si>
  <si>
    <t>872_18678</t>
  </si>
  <si>
    <t>10700_18678</t>
  </si>
  <si>
    <t>29537_18678</t>
  </si>
  <si>
    <t>32352_18678</t>
  </si>
  <si>
    <t>36038_18678</t>
  </si>
  <si>
    <t>37646_18678</t>
  </si>
  <si>
    <t>49535_18678</t>
  </si>
  <si>
    <t>54264_18678</t>
  </si>
  <si>
    <t>59971_18678</t>
  </si>
  <si>
    <t>60074_18678</t>
  </si>
  <si>
    <t>60663_18678</t>
  </si>
  <si>
    <t>61333_18678</t>
  </si>
  <si>
    <t>61367_18678</t>
  </si>
  <si>
    <t>61377_18678</t>
  </si>
  <si>
    <t>61913_18678</t>
  </si>
  <si>
    <t>63785_18678</t>
  </si>
  <si>
    <t>66926_18678</t>
  </si>
  <si>
    <t>66961_18678</t>
  </si>
  <si>
    <t>69800_18678</t>
  </si>
  <si>
    <t>70313_18678</t>
  </si>
  <si>
    <t>70335_18678</t>
  </si>
  <si>
    <t>72400_18678</t>
  </si>
  <si>
    <t>73400_18678</t>
  </si>
  <si>
    <t>74179_18678</t>
  </si>
  <si>
    <t>85789_18678</t>
  </si>
  <si>
    <t>87892_18678</t>
  </si>
  <si>
    <t>97075_18678</t>
  </si>
  <si>
    <t>98728_18678</t>
  </si>
  <si>
    <t>99245_18678</t>
  </si>
  <si>
    <t>99246_18678</t>
  </si>
  <si>
    <t>99597_18678</t>
  </si>
  <si>
    <t>101703_18678</t>
  </si>
  <si>
    <t>112000_18678</t>
  </si>
  <si>
    <t>113100_18678</t>
  </si>
  <si>
    <t>132000_18678</t>
  </si>
  <si>
    <t>158200_18678</t>
  </si>
  <si>
    <t>171600_18678</t>
  </si>
  <si>
    <t>186300_18678</t>
  </si>
  <si>
    <t>40_18680</t>
  </si>
  <si>
    <t>139_18680</t>
  </si>
  <si>
    <t>740_18680</t>
  </si>
  <si>
    <t>872_18680</t>
  </si>
  <si>
    <t>10700_18680</t>
  </si>
  <si>
    <t>29537_18680</t>
  </si>
  <si>
    <t>32352_18680</t>
  </si>
  <si>
    <t>36038_18680</t>
  </si>
  <si>
    <t>37646_18680</t>
  </si>
  <si>
    <t>49535_18680</t>
  </si>
  <si>
    <t>54264_18680</t>
  </si>
  <si>
    <t>59971_18680</t>
  </si>
  <si>
    <t>60074_18680</t>
  </si>
  <si>
    <t>60663_18680</t>
  </si>
  <si>
    <t>61333_18680</t>
  </si>
  <si>
    <t>61367_18680</t>
  </si>
  <si>
    <t>61377_18680</t>
  </si>
  <si>
    <t>61913_18680</t>
  </si>
  <si>
    <t>63785_18680</t>
  </si>
  <si>
    <t>66926_18680</t>
  </si>
  <si>
    <t>66961_18680</t>
  </si>
  <si>
    <t>69800_18680</t>
  </si>
  <si>
    <t>70313_18680</t>
  </si>
  <si>
    <t>70335_18680</t>
  </si>
  <si>
    <t>72400_18680</t>
  </si>
  <si>
    <t>73400_18680</t>
  </si>
  <si>
    <t>74179_18680</t>
  </si>
  <si>
    <t>85789_18680</t>
  </si>
  <si>
    <t>87892_18680</t>
  </si>
  <si>
    <t>97075_18680</t>
  </si>
  <si>
    <t>98728_18680</t>
  </si>
  <si>
    <t>99245_18680</t>
  </si>
  <si>
    <t>99246_18680</t>
  </si>
  <si>
    <t>99597_18680</t>
  </si>
  <si>
    <t>101703_18680</t>
  </si>
  <si>
    <t>112000_18680</t>
  </si>
  <si>
    <t>113100_18680</t>
  </si>
  <si>
    <t>132000_18680</t>
  </si>
  <si>
    <t>158200_18680</t>
  </si>
  <si>
    <t>171600_18680</t>
  </si>
  <si>
    <t>186300_18680</t>
  </si>
  <si>
    <t>40_18682</t>
  </si>
  <si>
    <t>139_18682</t>
  </si>
  <si>
    <t>740_18682</t>
  </si>
  <si>
    <t>872_18682</t>
  </si>
  <si>
    <t>10700_18682</t>
  </si>
  <si>
    <t>29537_18682</t>
  </si>
  <si>
    <t>32352_18682</t>
  </si>
  <si>
    <t>36038_18682</t>
  </si>
  <si>
    <t>37646_18682</t>
  </si>
  <si>
    <t>49535_18682</t>
  </si>
  <si>
    <t>54264_18682</t>
  </si>
  <si>
    <t>59971_18682</t>
  </si>
  <si>
    <t>60074_18682</t>
  </si>
  <si>
    <t>60663_18682</t>
  </si>
  <si>
    <t>61333_18682</t>
  </si>
  <si>
    <t>61367_18682</t>
  </si>
  <si>
    <t>61377_18682</t>
  </si>
  <si>
    <t>61913_18682</t>
  </si>
  <si>
    <t>63785_18682</t>
  </si>
  <si>
    <t>66926_18682</t>
  </si>
  <si>
    <t>66961_18682</t>
  </si>
  <si>
    <t>69800_18682</t>
  </si>
  <si>
    <t>70313_18682</t>
  </si>
  <si>
    <t>70335_18682</t>
  </si>
  <si>
    <t>72400_18682</t>
  </si>
  <si>
    <t>73400_18682</t>
  </si>
  <si>
    <t>74179_18682</t>
  </si>
  <si>
    <t>85789_18682</t>
  </si>
  <si>
    <t>87892_18682</t>
  </si>
  <si>
    <t>97075_18682</t>
  </si>
  <si>
    <t>98728_18682</t>
  </si>
  <si>
    <t>99245_18682</t>
  </si>
  <si>
    <t>99246_18682</t>
  </si>
  <si>
    <t>99597_18682</t>
  </si>
  <si>
    <t>101703_18682</t>
  </si>
  <si>
    <t>112000_18682</t>
  </si>
  <si>
    <t>113100_18682</t>
  </si>
  <si>
    <t>132000_18682</t>
  </si>
  <si>
    <t>158200_18682</t>
  </si>
  <si>
    <t>171600_18682</t>
  </si>
  <si>
    <t>186300_18682</t>
  </si>
  <si>
    <t>40_18780</t>
  </si>
  <si>
    <t>139_18780</t>
  </si>
  <si>
    <t>740_18780</t>
  </si>
  <si>
    <t>872_18780</t>
  </si>
  <si>
    <t>10700_18780</t>
  </si>
  <si>
    <t>29537_18780</t>
  </si>
  <si>
    <t>32352_18780</t>
  </si>
  <si>
    <t>36038_18780</t>
  </si>
  <si>
    <t>37646_18780</t>
  </si>
  <si>
    <t>49535_18780</t>
  </si>
  <si>
    <t>54264_18780</t>
  </si>
  <si>
    <t>59971_18780</t>
  </si>
  <si>
    <t>60074_18780</t>
  </si>
  <si>
    <t>60663_18780</t>
  </si>
  <si>
    <t>61333_18780</t>
  </si>
  <si>
    <t>61367_18780</t>
  </si>
  <si>
    <t>61377_18780</t>
  </si>
  <si>
    <t>61913_18780</t>
  </si>
  <si>
    <t>63785_18780</t>
  </si>
  <si>
    <t>66926_18780</t>
  </si>
  <si>
    <t>66961_18780</t>
  </si>
  <si>
    <t>69800_18780</t>
  </si>
  <si>
    <t>70313_18780</t>
  </si>
  <si>
    <t>70335_18780</t>
  </si>
  <si>
    <t>72400_18780</t>
  </si>
  <si>
    <t>73400_18780</t>
  </si>
  <si>
    <t>74179_18780</t>
  </si>
  <si>
    <t>85789_18780</t>
  </si>
  <si>
    <t>87892_18780</t>
  </si>
  <si>
    <t>97075_18780</t>
  </si>
  <si>
    <t>98728_18780</t>
  </si>
  <si>
    <t>99245_18780</t>
  </si>
  <si>
    <t>99246_18780</t>
  </si>
  <si>
    <t>99597_18780</t>
  </si>
  <si>
    <t>101703_18780</t>
  </si>
  <si>
    <t>112000_18780</t>
  </si>
  <si>
    <t>113100_18780</t>
  </si>
  <si>
    <t>132000_18780</t>
  </si>
  <si>
    <t>158200_18780</t>
  </si>
  <si>
    <t>171600_18780</t>
  </si>
  <si>
    <t>186300_18780</t>
  </si>
  <si>
    <t>40_18807</t>
  </si>
  <si>
    <t>139_18807</t>
  </si>
  <si>
    <t>740_18807</t>
  </si>
  <si>
    <t>872_18807</t>
  </si>
  <si>
    <t>10700_18807</t>
  </si>
  <si>
    <t>29537_18807</t>
  </si>
  <si>
    <t>32352_18807</t>
  </si>
  <si>
    <t>36038_18807</t>
  </si>
  <si>
    <t>37646_18807</t>
  </si>
  <si>
    <t>49535_18807</t>
  </si>
  <si>
    <t>54264_18807</t>
  </si>
  <si>
    <t>59971_18807</t>
  </si>
  <si>
    <t>60074_18807</t>
  </si>
  <si>
    <t>60663_18807</t>
  </si>
  <si>
    <t>61333_18807</t>
  </si>
  <si>
    <t>61367_18807</t>
  </si>
  <si>
    <t>61377_18807</t>
  </si>
  <si>
    <t>61913_18807</t>
  </si>
  <si>
    <t>63785_18807</t>
  </si>
  <si>
    <t>66926_18807</t>
  </si>
  <si>
    <t>66961_18807</t>
  </si>
  <si>
    <t>69800_18807</t>
  </si>
  <si>
    <t>70313_18807</t>
  </si>
  <si>
    <t>70335_18807</t>
  </si>
  <si>
    <t>72400_18807</t>
  </si>
  <si>
    <t>73400_18807</t>
  </si>
  <si>
    <t>74179_18807</t>
  </si>
  <si>
    <t>85789_18807</t>
  </si>
  <si>
    <t>87892_18807</t>
  </si>
  <si>
    <t>97075_18807</t>
  </si>
  <si>
    <t>98728_18807</t>
  </si>
  <si>
    <t>99245_18807</t>
  </si>
  <si>
    <t>99246_18807</t>
  </si>
  <si>
    <t>99597_18807</t>
  </si>
  <si>
    <t>101703_18807</t>
  </si>
  <si>
    <t>112000_18807</t>
  </si>
  <si>
    <t>113100_18807</t>
  </si>
  <si>
    <t>132000_18807</t>
  </si>
  <si>
    <t>158200_18807</t>
  </si>
  <si>
    <t>171600_18807</t>
  </si>
  <si>
    <t>186300_18807</t>
  </si>
  <si>
    <t>40_18833</t>
  </si>
  <si>
    <t>139_18833</t>
  </si>
  <si>
    <t>740_18833</t>
  </si>
  <si>
    <t>872_18833</t>
  </si>
  <si>
    <t>10700_18833</t>
  </si>
  <si>
    <t>29537_18833</t>
  </si>
  <si>
    <t>32352_18833</t>
  </si>
  <si>
    <t>36038_18833</t>
  </si>
  <si>
    <t>37646_18833</t>
  </si>
  <si>
    <t>49535_18833</t>
  </si>
  <si>
    <t>54264_18833</t>
  </si>
  <si>
    <t>59971_18833</t>
  </si>
  <si>
    <t>60074_18833</t>
  </si>
  <si>
    <t>60663_18833</t>
  </si>
  <si>
    <t>61333_18833</t>
  </si>
  <si>
    <t>61367_18833</t>
  </si>
  <si>
    <t>61377_18833</t>
  </si>
  <si>
    <t>61913_18833</t>
  </si>
  <si>
    <t>63785_18833</t>
  </si>
  <si>
    <t>66926_18833</t>
  </si>
  <si>
    <t>66961_18833</t>
  </si>
  <si>
    <t>69800_18833</t>
  </si>
  <si>
    <t>70313_18833</t>
  </si>
  <si>
    <t>70335_18833</t>
  </si>
  <si>
    <t>72400_18833</t>
  </si>
  <si>
    <t>73400_18833</t>
  </si>
  <si>
    <t>74179_18833</t>
  </si>
  <si>
    <t>85789_18833</t>
  </si>
  <si>
    <t>87892_18833</t>
  </si>
  <si>
    <t>97075_18833</t>
  </si>
  <si>
    <t>98728_18833</t>
  </si>
  <si>
    <t>99245_18833</t>
  </si>
  <si>
    <t>99246_18833</t>
  </si>
  <si>
    <t>99597_18833</t>
  </si>
  <si>
    <t>101703_18833</t>
  </si>
  <si>
    <t>112000_18833</t>
  </si>
  <si>
    <t>113100_18833</t>
  </si>
  <si>
    <t>132000_18833</t>
  </si>
  <si>
    <t>158200_18833</t>
  </si>
  <si>
    <t>171600_18833</t>
  </si>
  <si>
    <t>186300_18833</t>
  </si>
  <si>
    <t>40_18836</t>
  </si>
  <si>
    <t>139_18836</t>
  </si>
  <si>
    <t>740_18836</t>
  </si>
  <si>
    <t>872_18836</t>
  </si>
  <si>
    <t>10700_18836</t>
  </si>
  <si>
    <t>29537_18836</t>
  </si>
  <si>
    <t>32352_18836</t>
  </si>
  <si>
    <t>36038_18836</t>
  </si>
  <si>
    <t>37646_18836</t>
  </si>
  <si>
    <t>49535_18836</t>
  </si>
  <si>
    <t>54264_18836</t>
  </si>
  <si>
    <t>59971_18836</t>
  </si>
  <si>
    <t>60074_18836</t>
  </si>
  <si>
    <t>60663_18836</t>
  </si>
  <si>
    <t>61333_18836</t>
  </si>
  <si>
    <t>61367_18836</t>
  </si>
  <si>
    <t>61377_18836</t>
  </si>
  <si>
    <t>61913_18836</t>
  </si>
  <si>
    <t>63785_18836</t>
  </si>
  <si>
    <t>66926_18836</t>
  </si>
  <si>
    <t>66961_18836</t>
  </si>
  <si>
    <t>69800_18836</t>
  </si>
  <si>
    <t>70313_18836</t>
  </si>
  <si>
    <t>70335_18836</t>
  </si>
  <si>
    <t>72400_18836</t>
  </si>
  <si>
    <t>73400_18836</t>
  </si>
  <si>
    <t>74179_18836</t>
  </si>
  <si>
    <t>85789_18836</t>
  </si>
  <si>
    <t>87892_18836</t>
  </si>
  <si>
    <t>97075_18836</t>
  </si>
  <si>
    <t>98728_18836</t>
  </si>
  <si>
    <t>99245_18836</t>
  </si>
  <si>
    <t>99246_18836</t>
  </si>
  <si>
    <t>99597_18836</t>
  </si>
  <si>
    <t>101703_18836</t>
  </si>
  <si>
    <t>112000_18836</t>
  </si>
  <si>
    <t>113100_18836</t>
  </si>
  <si>
    <t>132000_18836</t>
  </si>
  <si>
    <t>158200_18836</t>
  </si>
  <si>
    <t>171600_18836</t>
  </si>
  <si>
    <t>186300_18836</t>
  </si>
  <si>
    <t>40_19266</t>
  </si>
  <si>
    <t>139_19266</t>
  </si>
  <si>
    <t>740_19266</t>
  </si>
  <si>
    <t>872_19266</t>
  </si>
  <si>
    <t>10700_19266</t>
  </si>
  <si>
    <t>29537_19266</t>
  </si>
  <si>
    <t>32352_19266</t>
  </si>
  <si>
    <t>36038_19266</t>
  </si>
  <si>
    <t>37646_19266</t>
  </si>
  <si>
    <t>49535_19266</t>
  </si>
  <si>
    <t>54264_19266</t>
  </si>
  <si>
    <t>59971_19266</t>
  </si>
  <si>
    <t>60074_19266</t>
  </si>
  <si>
    <t>60663_19266</t>
  </si>
  <si>
    <t>61333_19266</t>
  </si>
  <si>
    <t>61367_19266</t>
  </si>
  <si>
    <t>61377_19266</t>
  </si>
  <si>
    <t>61913_19266</t>
  </si>
  <si>
    <t>63785_19266</t>
  </si>
  <si>
    <t>66926_19266</t>
  </si>
  <si>
    <t>66961_19266</t>
  </si>
  <si>
    <t>69800_19266</t>
  </si>
  <si>
    <t>70313_19266</t>
  </si>
  <si>
    <t>70335_19266</t>
  </si>
  <si>
    <t>72400_19266</t>
  </si>
  <si>
    <t>73400_19266</t>
  </si>
  <si>
    <t>74179_19266</t>
  </si>
  <si>
    <t>85789_19266</t>
  </si>
  <si>
    <t>87892_19266</t>
  </si>
  <si>
    <t>97075_19266</t>
  </si>
  <si>
    <t>98728_19266</t>
  </si>
  <si>
    <t>99245_19266</t>
  </si>
  <si>
    <t>99246_19266</t>
  </si>
  <si>
    <t>99597_19266</t>
  </si>
  <si>
    <t>101703_19266</t>
  </si>
  <si>
    <t>112000_19266</t>
  </si>
  <si>
    <t>113100_19266</t>
  </si>
  <si>
    <t>132000_19266</t>
  </si>
  <si>
    <t>158200_19266</t>
  </si>
  <si>
    <t>171600_19266</t>
  </si>
  <si>
    <t>186300_19266</t>
  </si>
  <si>
    <t>40_19644</t>
  </si>
  <si>
    <t>139_19644</t>
  </si>
  <si>
    <t>740_19644</t>
  </si>
  <si>
    <t>872_19644</t>
  </si>
  <si>
    <t>10700_19644</t>
  </si>
  <si>
    <t>29537_19644</t>
  </si>
  <si>
    <t>32352_19644</t>
  </si>
  <si>
    <t>36038_19644</t>
  </si>
  <si>
    <t>37646_19644</t>
  </si>
  <si>
    <t>49535_19644</t>
  </si>
  <si>
    <t>54264_19644</t>
  </si>
  <si>
    <t>59971_19644</t>
  </si>
  <si>
    <t>60074_19644</t>
  </si>
  <si>
    <t>60663_19644</t>
  </si>
  <si>
    <t>61333_19644</t>
  </si>
  <si>
    <t>61367_19644</t>
  </si>
  <si>
    <t>61377_19644</t>
  </si>
  <si>
    <t>61913_19644</t>
  </si>
  <si>
    <t>63785_19644</t>
  </si>
  <si>
    <t>66926_19644</t>
  </si>
  <si>
    <t>66961_19644</t>
  </si>
  <si>
    <t>69800_19644</t>
  </si>
  <si>
    <t>70313_19644</t>
  </si>
  <si>
    <t>70335_19644</t>
  </si>
  <si>
    <t>72400_19644</t>
  </si>
  <si>
    <t>73400_19644</t>
  </si>
  <si>
    <t>74179_19644</t>
  </si>
  <si>
    <t>85789_19644</t>
  </si>
  <si>
    <t>87892_19644</t>
  </si>
  <si>
    <t>97075_19644</t>
  </si>
  <si>
    <t>98728_19644</t>
  </si>
  <si>
    <t>99245_19644</t>
  </si>
  <si>
    <t>99246_19644</t>
  </si>
  <si>
    <t>99597_19644</t>
  </si>
  <si>
    <t>101703_19644</t>
  </si>
  <si>
    <t>112000_19644</t>
  </si>
  <si>
    <t>113100_19644</t>
  </si>
  <si>
    <t>132000_19644</t>
  </si>
  <si>
    <t>158200_19644</t>
  </si>
  <si>
    <t>171600_19644</t>
  </si>
  <si>
    <t>186300_19644</t>
  </si>
  <si>
    <t>40_19668</t>
  </si>
  <si>
    <t>139_19668</t>
  </si>
  <si>
    <t>740_19668</t>
  </si>
  <si>
    <t>872_19668</t>
  </si>
  <si>
    <t>10700_19668</t>
  </si>
  <si>
    <t>29537_19668</t>
  </si>
  <si>
    <t>32352_19668</t>
  </si>
  <si>
    <t>36038_19668</t>
  </si>
  <si>
    <t>37646_19668</t>
  </si>
  <si>
    <t>49535_19668</t>
  </si>
  <si>
    <t>54264_19668</t>
  </si>
  <si>
    <t>59971_19668</t>
  </si>
  <si>
    <t>60074_19668</t>
  </si>
  <si>
    <t>60663_19668</t>
  </si>
  <si>
    <t>61333_19668</t>
  </si>
  <si>
    <t>61367_19668</t>
  </si>
  <si>
    <t>61377_19668</t>
  </si>
  <si>
    <t>61913_19668</t>
  </si>
  <si>
    <t>63785_19668</t>
  </si>
  <si>
    <t>66926_19668</t>
  </si>
  <si>
    <t>66961_19668</t>
  </si>
  <si>
    <t>69800_19668</t>
  </si>
  <si>
    <t>70313_19668</t>
  </si>
  <si>
    <t>70335_19668</t>
  </si>
  <si>
    <t>72400_19668</t>
  </si>
  <si>
    <t>73400_19668</t>
  </si>
  <si>
    <t>74179_19668</t>
  </si>
  <si>
    <t>85789_19668</t>
  </si>
  <si>
    <t>87892_19668</t>
  </si>
  <si>
    <t>97075_19668</t>
  </si>
  <si>
    <t>98728_19668</t>
  </si>
  <si>
    <t>99245_19668</t>
  </si>
  <si>
    <t>99246_19668</t>
  </si>
  <si>
    <t>99597_19668</t>
  </si>
  <si>
    <t>101703_19668</t>
  </si>
  <si>
    <t>112000_19668</t>
  </si>
  <si>
    <t>113100_19668</t>
  </si>
  <si>
    <t>132000_19668</t>
  </si>
  <si>
    <t>158200_19668</t>
  </si>
  <si>
    <t>171600_19668</t>
  </si>
  <si>
    <t>186300_19668</t>
  </si>
  <si>
    <t>40_19729</t>
  </si>
  <si>
    <t>139_19729</t>
  </si>
  <si>
    <t>740_19729</t>
  </si>
  <si>
    <t>872_19729</t>
  </si>
  <si>
    <t>10700_19729</t>
  </si>
  <si>
    <t>29537_19729</t>
  </si>
  <si>
    <t>32352_19729</t>
  </si>
  <si>
    <t>36038_19729</t>
  </si>
  <si>
    <t>37646_19729</t>
  </si>
  <si>
    <t>49535_19729</t>
  </si>
  <si>
    <t>54264_19729</t>
  </si>
  <si>
    <t>59971_19729</t>
  </si>
  <si>
    <t>60074_19729</t>
  </si>
  <si>
    <t>60663_19729</t>
  </si>
  <si>
    <t>61333_19729</t>
  </si>
  <si>
    <t>61367_19729</t>
  </si>
  <si>
    <t>61377_19729</t>
  </si>
  <si>
    <t>61913_19729</t>
  </si>
  <si>
    <t>63785_19729</t>
  </si>
  <si>
    <t>66926_19729</t>
  </si>
  <si>
    <t>66961_19729</t>
  </si>
  <si>
    <t>69800_19729</t>
  </si>
  <si>
    <t>70313_19729</t>
  </si>
  <si>
    <t>70335_19729</t>
  </si>
  <si>
    <t>72400_19729</t>
  </si>
  <si>
    <t>73400_19729</t>
  </si>
  <si>
    <t>74179_19729</t>
  </si>
  <si>
    <t>85789_19729</t>
  </si>
  <si>
    <t>87892_19729</t>
  </si>
  <si>
    <t>97075_19729</t>
  </si>
  <si>
    <t>98728_19729</t>
  </si>
  <si>
    <t>99245_19729</t>
  </si>
  <si>
    <t>99246_19729</t>
  </si>
  <si>
    <t>99597_19729</t>
  </si>
  <si>
    <t>101703_19729</t>
  </si>
  <si>
    <t>112000_19729</t>
  </si>
  <si>
    <t>113100_19729</t>
  </si>
  <si>
    <t>132000_19729</t>
  </si>
  <si>
    <t>158200_19729</t>
  </si>
  <si>
    <t>171600_19729</t>
  </si>
  <si>
    <t>186300_19729</t>
  </si>
  <si>
    <t>40_19849</t>
  </si>
  <si>
    <t>139_19849</t>
  </si>
  <si>
    <t>740_19849</t>
  </si>
  <si>
    <t>872_19849</t>
  </si>
  <si>
    <t>10700_19849</t>
  </si>
  <si>
    <t>29537_19849</t>
  </si>
  <si>
    <t>32352_19849</t>
  </si>
  <si>
    <t>36038_19849</t>
  </si>
  <si>
    <t>37646_19849</t>
  </si>
  <si>
    <t>49535_19849</t>
  </si>
  <si>
    <t>54264_19849</t>
  </si>
  <si>
    <t>59971_19849</t>
  </si>
  <si>
    <t>60074_19849</t>
  </si>
  <si>
    <t>60663_19849</t>
  </si>
  <si>
    <t>61333_19849</t>
  </si>
  <si>
    <t>61367_19849</t>
  </si>
  <si>
    <t>61377_19849</t>
  </si>
  <si>
    <t>61913_19849</t>
  </si>
  <si>
    <t>63785_19849</t>
  </si>
  <si>
    <t>66926_19849</t>
  </si>
  <si>
    <t>66961_19849</t>
  </si>
  <si>
    <t>69800_19849</t>
  </si>
  <si>
    <t>70313_19849</t>
  </si>
  <si>
    <t>70335_19849</t>
  </si>
  <si>
    <t>72400_19849</t>
  </si>
  <si>
    <t>73400_19849</t>
  </si>
  <si>
    <t>74179_19849</t>
  </si>
  <si>
    <t>85789_19849</t>
  </si>
  <si>
    <t>87892_19849</t>
  </si>
  <si>
    <t>97075_19849</t>
  </si>
  <si>
    <t>98728_19849</t>
  </si>
  <si>
    <t>99245_19849</t>
  </si>
  <si>
    <t>99246_19849</t>
  </si>
  <si>
    <t>99597_19849</t>
  </si>
  <si>
    <t>101703_19849</t>
  </si>
  <si>
    <t>112000_19849</t>
  </si>
  <si>
    <t>113100_19849</t>
  </si>
  <si>
    <t>132000_19849</t>
  </si>
  <si>
    <t>158200_19849</t>
  </si>
  <si>
    <t>171600_19849</t>
  </si>
  <si>
    <t>186300_19849</t>
  </si>
  <si>
    <t>40_20072</t>
  </si>
  <si>
    <t>139_20072</t>
  </si>
  <si>
    <t>740_20072</t>
  </si>
  <si>
    <t>872_20072</t>
  </si>
  <si>
    <t>10700_20072</t>
  </si>
  <si>
    <t>29537_20072</t>
  </si>
  <si>
    <t>32352_20072</t>
  </si>
  <si>
    <t>36038_20072</t>
  </si>
  <si>
    <t>37646_20072</t>
  </si>
  <si>
    <t>49535_20072</t>
  </si>
  <si>
    <t>54264_20072</t>
  </si>
  <si>
    <t>59971_20072</t>
  </si>
  <si>
    <t>60074_20072</t>
  </si>
  <si>
    <t>60663_20072</t>
  </si>
  <si>
    <t>61333_20072</t>
  </si>
  <si>
    <t>61367_20072</t>
  </si>
  <si>
    <t>61377_20072</t>
  </si>
  <si>
    <t>61913_20072</t>
  </si>
  <si>
    <t>63785_20072</t>
  </si>
  <si>
    <t>66926_20072</t>
  </si>
  <si>
    <t>66961_20072</t>
  </si>
  <si>
    <t>69800_20072</t>
  </si>
  <si>
    <t>70313_20072</t>
  </si>
  <si>
    <t>70335_20072</t>
  </si>
  <si>
    <t>72400_20072</t>
  </si>
  <si>
    <t>73400_20072</t>
  </si>
  <si>
    <t>74179_20072</t>
  </si>
  <si>
    <t>85789_20072</t>
  </si>
  <si>
    <t>87892_20072</t>
  </si>
  <si>
    <t>97075_20072</t>
  </si>
  <si>
    <t>98728_20072</t>
  </si>
  <si>
    <t>99245_20072</t>
  </si>
  <si>
    <t>99246_20072</t>
  </si>
  <si>
    <t>99597_20072</t>
  </si>
  <si>
    <t>101703_20072</t>
  </si>
  <si>
    <t>112000_20072</t>
  </si>
  <si>
    <t>113100_20072</t>
  </si>
  <si>
    <t>132000_20072</t>
  </si>
  <si>
    <t>158200_20072</t>
  </si>
  <si>
    <t>171600_20072</t>
  </si>
  <si>
    <t>186300_20072</t>
  </si>
  <si>
    <t>40_20217</t>
  </si>
  <si>
    <t>139_20217</t>
  </si>
  <si>
    <t>872_20217</t>
  </si>
  <si>
    <t>10700_20217</t>
  </si>
  <si>
    <t>29537_20217</t>
  </si>
  <si>
    <t>32352_20217</t>
  </si>
  <si>
    <t>36038_20217</t>
  </si>
  <si>
    <t>37646_20217</t>
  </si>
  <si>
    <t>54264_20217</t>
  </si>
  <si>
    <t>59971_20217</t>
  </si>
  <si>
    <t>60074_20217</t>
  </si>
  <si>
    <t>60663_20217</t>
  </si>
  <si>
    <t>61333_20217</t>
  </si>
  <si>
    <t>61367_20217</t>
  </si>
  <si>
    <t>61377_20217</t>
  </si>
  <si>
    <t>61913_20217</t>
  </si>
  <si>
    <t>63785_20217</t>
  </si>
  <si>
    <t>66926_20217</t>
  </si>
  <si>
    <t>66961_20217</t>
  </si>
  <si>
    <t>69800_20217</t>
  </si>
  <si>
    <t>70335_20217</t>
  </si>
  <si>
    <t>72400_20217</t>
  </si>
  <si>
    <t>73400_20217</t>
  </si>
  <si>
    <t>74179_20217</t>
  </si>
  <si>
    <t>85789_20217</t>
  </si>
  <si>
    <t>87892_20217</t>
  </si>
  <si>
    <t>97075_20217</t>
  </si>
  <si>
    <t>98728_20217</t>
  </si>
  <si>
    <t>99245_20217</t>
  </si>
  <si>
    <t>99246_20217</t>
  </si>
  <si>
    <t>99597_20217</t>
  </si>
  <si>
    <t>101703_20217</t>
  </si>
  <si>
    <t>112000_20217</t>
  </si>
  <si>
    <t>113100_20217</t>
  </si>
  <si>
    <t>132000_20217</t>
  </si>
  <si>
    <t>158200_20217</t>
  </si>
  <si>
    <t>171600_20217</t>
  </si>
  <si>
    <t>186300_20217</t>
  </si>
  <si>
    <t>40_20329</t>
  </si>
  <si>
    <t>139_20329</t>
  </si>
  <si>
    <t>740_20329</t>
  </si>
  <si>
    <t>872_20329</t>
  </si>
  <si>
    <t>10700_20329</t>
  </si>
  <si>
    <t>29537_20329</t>
  </si>
  <si>
    <t>32352_20329</t>
  </si>
  <si>
    <t>36038_20329</t>
  </si>
  <si>
    <t>37646_20329</t>
  </si>
  <si>
    <t>49535_20329</t>
  </si>
  <si>
    <t>54264_20329</t>
  </si>
  <si>
    <t>59971_20329</t>
  </si>
  <si>
    <t>60074_20329</t>
  </si>
  <si>
    <t>60663_20329</t>
  </si>
  <si>
    <t>61333_20329</t>
  </si>
  <si>
    <t>61367_20329</t>
  </si>
  <si>
    <t>61377_20329</t>
  </si>
  <si>
    <t>61913_20329</t>
  </si>
  <si>
    <t>63785_20329</t>
  </si>
  <si>
    <t>66926_20329</t>
  </si>
  <si>
    <t>66961_20329</t>
  </si>
  <si>
    <t>69800_20329</t>
  </si>
  <si>
    <t>70313_20329</t>
  </si>
  <si>
    <t>70335_20329</t>
  </si>
  <si>
    <t>72400_20329</t>
  </si>
  <si>
    <t>73400_20329</t>
  </si>
  <si>
    <t>74179_20329</t>
  </si>
  <si>
    <t>85789_20329</t>
  </si>
  <si>
    <t>87892_20329</t>
  </si>
  <si>
    <t>97075_20329</t>
  </si>
  <si>
    <t>98728_20329</t>
  </si>
  <si>
    <t>99245_20329</t>
  </si>
  <si>
    <t>99246_20329</t>
  </si>
  <si>
    <t>99597_20329</t>
  </si>
  <si>
    <t>101703_20329</t>
  </si>
  <si>
    <t>112000_20329</t>
  </si>
  <si>
    <t>113100_20329</t>
  </si>
  <si>
    <t>132000_20329</t>
  </si>
  <si>
    <t>158200_20329</t>
  </si>
  <si>
    <t>171600_20329</t>
  </si>
  <si>
    <t>186300_20329</t>
  </si>
  <si>
    <t>40_20498</t>
  </si>
  <si>
    <t>139_20498</t>
  </si>
  <si>
    <t>740_20498</t>
  </si>
  <si>
    <t>872_20498</t>
  </si>
  <si>
    <t>10700_20498</t>
  </si>
  <si>
    <t>29537_20498</t>
  </si>
  <si>
    <t>32352_20498</t>
  </si>
  <si>
    <t>36038_20498</t>
  </si>
  <si>
    <t>37646_20498</t>
  </si>
  <si>
    <t>49535_20498</t>
  </si>
  <si>
    <t>54264_20498</t>
  </si>
  <si>
    <t>59971_20498</t>
  </si>
  <si>
    <t>60074_20498</t>
  </si>
  <si>
    <t>60663_20498</t>
  </si>
  <si>
    <t>61333_20498</t>
  </si>
  <si>
    <t>61367_20498</t>
  </si>
  <si>
    <t>61377_20498</t>
  </si>
  <si>
    <t>61913_20498</t>
  </si>
  <si>
    <t>63785_20498</t>
  </si>
  <si>
    <t>66926_20498</t>
  </si>
  <si>
    <t>66961_20498</t>
  </si>
  <si>
    <t>69800_20498</t>
  </si>
  <si>
    <t>70313_20498</t>
  </si>
  <si>
    <t>70335_20498</t>
  </si>
  <si>
    <t>72400_20498</t>
  </si>
  <si>
    <t>73400_20498</t>
  </si>
  <si>
    <t>74179_20498</t>
  </si>
  <si>
    <t>85789_20498</t>
  </si>
  <si>
    <t>87892_20498</t>
  </si>
  <si>
    <t>97075_20498</t>
  </si>
  <si>
    <t>98728_20498</t>
  </si>
  <si>
    <t>99245_20498</t>
  </si>
  <si>
    <t>99246_20498</t>
  </si>
  <si>
    <t>99597_20498</t>
  </si>
  <si>
    <t>101703_20498</t>
  </si>
  <si>
    <t>112000_20498</t>
  </si>
  <si>
    <t>113100_20498</t>
  </si>
  <si>
    <t>132000_20498</t>
  </si>
  <si>
    <t>158200_20498</t>
  </si>
  <si>
    <t>171600_20498</t>
  </si>
  <si>
    <t>186300_20498</t>
  </si>
  <si>
    <t>40_20530</t>
  </si>
  <si>
    <t>139_20530</t>
  </si>
  <si>
    <t>740_20530</t>
  </si>
  <si>
    <t>872_20530</t>
  </si>
  <si>
    <t>10700_20530</t>
  </si>
  <si>
    <t>29537_20530</t>
  </si>
  <si>
    <t>32352_20530</t>
  </si>
  <si>
    <t>36038_20530</t>
  </si>
  <si>
    <t>37646_20530</t>
  </si>
  <si>
    <t>49535_20530</t>
  </si>
  <si>
    <t>54264_20530</t>
  </si>
  <si>
    <t>59971_20530</t>
  </si>
  <si>
    <t>60074_20530</t>
  </si>
  <si>
    <t>60663_20530</t>
  </si>
  <si>
    <t>61333_20530</t>
  </si>
  <si>
    <t>61367_20530</t>
  </si>
  <si>
    <t>61377_20530</t>
  </si>
  <si>
    <t>61913_20530</t>
  </si>
  <si>
    <t>63785_20530</t>
  </si>
  <si>
    <t>66926_20530</t>
  </si>
  <si>
    <t>66961_20530</t>
  </si>
  <si>
    <t>69800_20530</t>
  </si>
  <si>
    <t>70313_20530</t>
  </si>
  <si>
    <t>70335_20530</t>
  </si>
  <si>
    <t>72400_20530</t>
  </si>
  <si>
    <t>73400_20530</t>
  </si>
  <si>
    <t>74179_20530</t>
  </si>
  <si>
    <t>85789_20530</t>
  </si>
  <si>
    <t>87892_20530</t>
  </si>
  <si>
    <t>97075_20530</t>
  </si>
  <si>
    <t>98728_20530</t>
  </si>
  <si>
    <t>99245_20530</t>
  </si>
  <si>
    <t>99246_20530</t>
  </si>
  <si>
    <t>99597_20530</t>
  </si>
  <si>
    <t>101703_20530</t>
  </si>
  <si>
    <t>112000_20530</t>
  </si>
  <si>
    <t>113100_20530</t>
  </si>
  <si>
    <t>132000_20530</t>
  </si>
  <si>
    <t>158200_20530</t>
  </si>
  <si>
    <t>171600_20530</t>
  </si>
  <si>
    <t>186300_20530</t>
  </si>
  <si>
    <t>40_20531</t>
  </si>
  <si>
    <t>139_20531</t>
  </si>
  <si>
    <t>740_20531</t>
  </si>
  <si>
    <t>872_20531</t>
  </si>
  <si>
    <t>10700_20531</t>
  </si>
  <si>
    <t>29537_20531</t>
  </si>
  <si>
    <t>32352_20531</t>
  </si>
  <si>
    <t>36038_20531</t>
  </si>
  <si>
    <t>37646_20531</t>
  </si>
  <si>
    <t>49535_20531</t>
  </si>
  <si>
    <t>54264_20531</t>
  </si>
  <si>
    <t>59971_20531</t>
  </si>
  <si>
    <t>60074_20531</t>
  </si>
  <si>
    <t>60663_20531</t>
  </si>
  <si>
    <t>61333_20531</t>
  </si>
  <si>
    <t>61367_20531</t>
  </si>
  <si>
    <t>61377_20531</t>
  </si>
  <si>
    <t>61913_20531</t>
  </si>
  <si>
    <t>63785_20531</t>
  </si>
  <si>
    <t>66926_20531</t>
  </si>
  <si>
    <t>66961_20531</t>
  </si>
  <si>
    <t>69800_20531</t>
  </si>
  <si>
    <t>70313_20531</t>
  </si>
  <si>
    <t>70335_20531</t>
  </si>
  <si>
    <t>72400_20531</t>
  </si>
  <si>
    <t>73400_20531</t>
  </si>
  <si>
    <t>74179_20531</t>
  </si>
  <si>
    <t>85789_20531</t>
  </si>
  <si>
    <t>87892_20531</t>
  </si>
  <si>
    <t>97075_20531</t>
  </si>
  <si>
    <t>98728_20531</t>
  </si>
  <si>
    <t>99245_20531</t>
  </si>
  <si>
    <t>99246_20531</t>
  </si>
  <si>
    <t>99597_20531</t>
  </si>
  <si>
    <t>101703_20531</t>
  </si>
  <si>
    <t>112000_20531</t>
  </si>
  <si>
    <t>113100_20531</t>
  </si>
  <si>
    <t>132000_20531</t>
  </si>
  <si>
    <t>158200_20531</t>
  </si>
  <si>
    <t>171600_20531</t>
  </si>
  <si>
    <t>186300_20531</t>
  </si>
  <si>
    <t>40_20533</t>
  </si>
  <si>
    <t>139_20533</t>
  </si>
  <si>
    <t>740_20533</t>
  </si>
  <si>
    <t>872_20533</t>
  </si>
  <si>
    <t>10700_20533</t>
  </si>
  <si>
    <t>29537_20533</t>
  </si>
  <si>
    <t>32352_20533</t>
  </si>
  <si>
    <t>36038_20533</t>
  </si>
  <si>
    <t>37646_20533</t>
  </si>
  <si>
    <t>49535_20533</t>
  </si>
  <si>
    <t>54264_20533</t>
  </si>
  <si>
    <t>59971_20533</t>
  </si>
  <si>
    <t>60074_20533</t>
  </si>
  <si>
    <t>60663_20533</t>
  </si>
  <si>
    <t>61333_20533</t>
  </si>
  <si>
    <t>61367_20533</t>
  </si>
  <si>
    <t>61377_20533</t>
  </si>
  <si>
    <t>61913_20533</t>
  </si>
  <si>
    <t>63785_20533</t>
  </si>
  <si>
    <t>66926_20533</t>
  </si>
  <si>
    <t>66961_20533</t>
  </si>
  <si>
    <t>69800_20533</t>
  </si>
  <si>
    <t>70313_20533</t>
  </si>
  <si>
    <t>70335_20533</t>
  </si>
  <si>
    <t>72400_20533</t>
  </si>
  <si>
    <t>73400_20533</t>
  </si>
  <si>
    <t>74179_20533</t>
  </si>
  <si>
    <t>85789_20533</t>
  </si>
  <si>
    <t>87892_20533</t>
  </si>
  <si>
    <t>97075_20533</t>
  </si>
  <si>
    <t>98728_20533</t>
  </si>
  <si>
    <t>99245_20533</t>
  </si>
  <si>
    <t>99246_20533</t>
  </si>
  <si>
    <t>99597_20533</t>
  </si>
  <si>
    <t>101703_20533</t>
  </si>
  <si>
    <t>112000_20533</t>
  </si>
  <si>
    <t>113100_20533</t>
  </si>
  <si>
    <t>132000_20533</t>
  </si>
  <si>
    <t>158200_20533</t>
  </si>
  <si>
    <t>171600_20533</t>
  </si>
  <si>
    <t>186300_20533</t>
  </si>
  <si>
    <t>40_20544</t>
  </si>
  <si>
    <t>139_20544</t>
  </si>
  <si>
    <t>740_20544</t>
  </si>
  <si>
    <t>872_20544</t>
  </si>
  <si>
    <t>10700_20544</t>
  </si>
  <si>
    <t>29537_20544</t>
  </si>
  <si>
    <t>32352_20544</t>
  </si>
  <si>
    <t>36038_20544</t>
  </si>
  <si>
    <t>37646_20544</t>
  </si>
  <si>
    <t>49535_20544</t>
  </si>
  <si>
    <t>54264_20544</t>
  </si>
  <si>
    <t>59971_20544</t>
  </si>
  <si>
    <t>60074_20544</t>
  </si>
  <si>
    <t>60663_20544</t>
  </si>
  <si>
    <t>61333_20544</t>
  </si>
  <si>
    <t>61367_20544</t>
  </si>
  <si>
    <t>61377_20544</t>
  </si>
  <si>
    <t>61913_20544</t>
  </si>
  <si>
    <t>63785_20544</t>
  </si>
  <si>
    <t>66926_20544</t>
  </si>
  <si>
    <t>66961_20544</t>
  </si>
  <si>
    <t>69800_20544</t>
  </si>
  <si>
    <t>70313_20544</t>
  </si>
  <si>
    <t>70335_20544</t>
  </si>
  <si>
    <t>72400_20544</t>
  </si>
  <si>
    <t>73400_20544</t>
  </si>
  <si>
    <t>74179_20544</t>
  </si>
  <si>
    <t>85789_20544</t>
  </si>
  <si>
    <t>87892_20544</t>
  </si>
  <si>
    <t>97075_20544</t>
  </si>
  <si>
    <t>98728_20544</t>
  </si>
  <si>
    <t>99245_20544</t>
  </si>
  <si>
    <t>99246_20544</t>
  </si>
  <si>
    <t>99597_20544</t>
  </si>
  <si>
    <t>101703_20544</t>
  </si>
  <si>
    <t>112000_20544</t>
  </si>
  <si>
    <t>113100_20544</t>
  </si>
  <si>
    <t>132000_20544</t>
  </si>
  <si>
    <t>158200_20544</t>
  </si>
  <si>
    <t>171600_20544</t>
  </si>
  <si>
    <t>186300_20544</t>
  </si>
  <si>
    <t>40_20549</t>
  </si>
  <si>
    <t>139_20549</t>
  </si>
  <si>
    <t>872_20549</t>
  </si>
  <si>
    <t>10700_20549</t>
  </si>
  <si>
    <t>29537_20549</t>
  </si>
  <si>
    <t>32352_20549</t>
  </si>
  <si>
    <t>36038_20549</t>
  </si>
  <si>
    <t>37646_20549</t>
  </si>
  <si>
    <t>54264_20549</t>
  </si>
  <si>
    <t>59971_20549</t>
  </si>
  <si>
    <t>60074_20549</t>
  </si>
  <si>
    <t>60663_20549</t>
  </si>
  <si>
    <t>61333_20549</t>
  </si>
  <si>
    <t>61367_20549</t>
  </si>
  <si>
    <t>61377_20549</t>
  </si>
  <si>
    <t>61913_20549</t>
  </si>
  <si>
    <t>63785_20549</t>
  </si>
  <si>
    <t>66926_20549</t>
  </si>
  <si>
    <t>66961_20549</t>
  </si>
  <si>
    <t>69800_20549</t>
  </si>
  <si>
    <t>70335_20549</t>
  </si>
  <si>
    <t>72400_20549</t>
  </si>
  <si>
    <t>73400_20549</t>
  </si>
  <si>
    <t>74179_20549</t>
  </si>
  <si>
    <t>85789_20549</t>
  </si>
  <si>
    <t>87892_20549</t>
  </si>
  <si>
    <t>97075_20549</t>
  </si>
  <si>
    <t>98728_20549</t>
  </si>
  <si>
    <t>99245_20549</t>
  </si>
  <si>
    <t>99246_20549</t>
  </si>
  <si>
    <t>99597_20549</t>
  </si>
  <si>
    <t>101703_20549</t>
  </si>
  <si>
    <t>112000_20549</t>
  </si>
  <si>
    <t>113100_20549</t>
  </si>
  <si>
    <t>132000_20549</t>
  </si>
  <si>
    <t>158200_20549</t>
  </si>
  <si>
    <t>171600_20549</t>
  </si>
  <si>
    <t>186300_20549</t>
  </si>
  <si>
    <t>40_20647</t>
  </si>
  <si>
    <t>139_20647</t>
  </si>
  <si>
    <t>740_20647</t>
  </si>
  <si>
    <t>872_20647</t>
  </si>
  <si>
    <t>10700_20647</t>
  </si>
  <si>
    <t>29537_20647</t>
  </si>
  <si>
    <t>32352_20647</t>
  </si>
  <si>
    <t>36038_20647</t>
  </si>
  <si>
    <t>37646_20647</t>
  </si>
  <si>
    <t>49535_20647</t>
  </si>
  <si>
    <t>54264_20647</t>
  </si>
  <si>
    <t>59971_20647</t>
  </si>
  <si>
    <t>60074_20647</t>
  </si>
  <si>
    <t>60663_20647</t>
  </si>
  <si>
    <t>61333_20647</t>
  </si>
  <si>
    <t>61367_20647</t>
  </si>
  <si>
    <t>61377_20647</t>
  </si>
  <si>
    <t>61913_20647</t>
  </si>
  <si>
    <t>63785_20647</t>
  </si>
  <si>
    <t>66926_20647</t>
  </si>
  <si>
    <t>66961_20647</t>
  </si>
  <si>
    <t>69800_20647</t>
  </si>
  <si>
    <t>70313_20647</t>
  </si>
  <si>
    <t>70335_20647</t>
  </si>
  <si>
    <t>72400_20647</t>
  </si>
  <si>
    <t>73400_20647</t>
  </si>
  <si>
    <t>74179_20647</t>
  </si>
  <si>
    <t>85789_20647</t>
  </si>
  <si>
    <t>87892_20647</t>
  </si>
  <si>
    <t>97075_20647</t>
  </si>
  <si>
    <t>98728_20647</t>
  </si>
  <si>
    <t>99245_20647</t>
  </si>
  <si>
    <t>99246_20647</t>
  </si>
  <si>
    <t>99597_20647</t>
  </si>
  <si>
    <t>101703_20647</t>
  </si>
  <si>
    <t>112000_20647</t>
  </si>
  <si>
    <t>113100_20647</t>
  </si>
  <si>
    <t>132000_20647</t>
  </si>
  <si>
    <t>158200_20647</t>
  </si>
  <si>
    <t>171600_20647</t>
  </si>
  <si>
    <t>186300_20647</t>
  </si>
  <si>
    <t>40_20651</t>
  </si>
  <si>
    <t>139_20651</t>
  </si>
  <si>
    <t>740_20651</t>
  </si>
  <si>
    <t>872_20651</t>
  </si>
  <si>
    <t>10700_20651</t>
  </si>
  <si>
    <t>29537_20651</t>
  </si>
  <si>
    <t>32352_20651</t>
  </si>
  <si>
    <t>36038_20651</t>
  </si>
  <si>
    <t>37646_20651</t>
  </si>
  <si>
    <t>49535_20651</t>
  </si>
  <si>
    <t>54264_20651</t>
  </si>
  <si>
    <t>59971_20651</t>
  </si>
  <si>
    <t>60074_20651</t>
  </si>
  <si>
    <t>60663_20651</t>
  </si>
  <si>
    <t>61333_20651</t>
  </si>
  <si>
    <t>61367_20651</t>
  </si>
  <si>
    <t>61377_20651</t>
  </si>
  <si>
    <t>61913_20651</t>
  </si>
  <si>
    <t>63785_20651</t>
  </si>
  <si>
    <t>66926_20651</t>
  </si>
  <si>
    <t>66961_20651</t>
  </si>
  <si>
    <t>69800_20651</t>
  </si>
  <si>
    <t>70313_20651</t>
  </si>
  <si>
    <t>70335_20651</t>
  </si>
  <si>
    <t>72400_20651</t>
  </si>
  <si>
    <t>73400_20651</t>
  </si>
  <si>
    <t>74179_20651</t>
  </si>
  <si>
    <t>85789_20651</t>
  </si>
  <si>
    <t>87892_20651</t>
  </si>
  <si>
    <t>97075_20651</t>
  </si>
  <si>
    <t>98728_20651</t>
  </si>
  <si>
    <t>99245_20651</t>
  </si>
  <si>
    <t>99246_20651</t>
  </si>
  <si>
    <t>99597_20651</t>
  </si>
  <si>
    <t>101703_20651</t>
  </si>
  <si>
    <t>112000_20651</t>
  </si>
  <si>
    <t>113100_20651</t>
  </si>
  <si>
    <t>132000_20651</t>
  </si>
  <si>
    <t>158200_20651</t>
  </si>
  <si>
    <t>171600_20651</t>
  </si>
  <si>
    <t>186300_20651</t>
  </si>
  <si>
    <t>40_21020</t>
  </si>
  <si>
    <t>139_21020</t>
  </si>
  <si>
    <t>740_21020</t>
  </si>
  <si>
    <t>872_21020</t>
  </si>
  <si>
    <t>10700_21020</t>
  </si>
  <si>
    <t>29537_21020</t>
  </si>
  <si>
    <t>32352_21020</t>
  </si>
  <si>
    <t>36038_21020</t>
  </si>
  <si>
    <t>37646_21020</t>
  </si>
  <si>
    <t>49535_21020</t>
  </si>
  <si>
    <t>54264_21020</t>
  </si>
  <si>
    <t>59971_21020</t>
  </si>
  <si>
    <t>60074_21020</t>
  </si>
  <si>
    <t>60663_21020</t>
  </si>
  <si>
    <t>61333_21020</t>
  </si>
  <si>
    <t>61367_21020</t>
  </si>
  <si>
    <t>61377_21020</t>
  </si>
  <si>
    <t>61913_21020</t>
  </si>
  <si>
    <t>63785_21020</t>
  </si>
  <si>
    <t>66926_21020</t>
  </si>
  <si>
    <t>66961_21020</t>
  </si>
  <si>
    <t>69800_21020</t>
  </si>
  <si>
    <t>70313_21020</t>
  </si>
  <si>
    <t>70335_21020</t>
  </si>
  <si>
    <t>72400_21020</t>
  </si>
  <si>
    <t>73400_21020</t>
  </si>
  <si>
    <t>74179_21020</t>
  </si>
  <si>
    <t>85789_21020</t>
  </si>
  <si>
    <t>87892_21020</t>
  </si>
  <si>
    <t>97075_21020</t>
  </si>
  <si>
    <t>98728_21020</t>
  </si>
  <si>
    <t>99245_21020</t>
  </si>
  <si>
    <t>99246_21020</t>
  </si>
  <si>
    <t>99597_21020</t>
  </si>
  <si>
    <t>101703_21020</t>
  </si>
  <si>
    <t>112000_21020</t>
  </si>
  <si>
    <t>113100_21020</t>
  </si>
  <si>
    <t>132000_21020</t>
  </si>
  <si>
    <t>158200_21020</t>
  </si>
  <si>
    <t>171600_21020</t>
  </si>
  <si>
    <t>186300_21020</t>
  </si>
  <si>
    <t>40_21632</t>
  </si>
  <si>
    <t>139_21632</t>
  </si>
  <si>
    <t>740_21632</t>
  </si>
  <si>
    <t>872_21632</t>
  </si>
  <si>
    <t>10700_21632</t>
  </si>
  <si>
    <t>29537_21632</t>
  </si>
  <si>
    <t>32352_21632</t>
  </si>
  <si>
    <t>36038_21632</t>
  </si>
  <si>
    <t>37646_21632</t>
  </si>
  <si>
    <t>49535_21632</t>
  </si>
  <si>
    <t>54264_21632</t>
  </si>
  <si>
    <t>59971_21632</t>
  </si>
  <si>
    <t>60074_21632</t>
  </si>
  <si>
    <t>60663_21632</t>
  </si>
  <si>
    <t>61333_21632</t>
  </si>
  <si>
    <t>61367_21632</t>
  </si>
  <si>
    <t>61377_21632</t>
  </si>
  <si>
    <t>61913_21632</t>
  </si>
  <si>
    <t>63785_21632</t>
  </si>
  <si>
    <t>66926_21632</t>
  </si>
  <si>
    <t>66961_21632</t>
  </si>
  <si>
    <t>69800_21632</t>
  </si>
  <si>
    <t>70313_21632</t>
  </si>
  <si>
    <t>70335_21632</t>
  </si>
  <si>
    <t>72400_21632</t>
  </si>
  <si>
    <t>73400_21632</t>
  </si>
  <si>
    <t>74179_21632</t>
  </si>
  <si>
    <t>85789_21632</t>
  </si>
  <si>
    <t>87892_21632</t>
  </si>
  <si>
    <t>97075_21632</t>
  </si>
  <si>
    <t>98728_21632</t>
  </si>
  <si>
    <t>99245_21632</t>
  </si>
  <si>
    <t>99246_21632</t>
  </si>
  <si>
    <t>99597_21632</t>
  </si>
  <si>
    <t>101703_21632</t>
  </si>
  <si>
    <t>112000_21632</t>
  </si>
  <si>
    <t>113100_21632</t>
  </si>
  <si>
    <t>132000_21632</t>
  </si>
  <si>
    <t>158200_21632</t>
  </si>
  <si>
    <t>171600_21632</t>
  </si>
  <si>
    <t>186300_21632</t>
  </si>
  <si>
    <t>40_21658</t>
  </si>
  <si>
    <t>139_21658</t>
  </si>
  <si>
    <t>740_21658</t>
  </si>
  <si>
    <t>872_21658</t>
  </si>
  <si>
    <t>10700_21658</t>
  </si>
  <si>
    <t>29537_21658</t>
  </si>
  <si>
    <t>32352_21658</t>
  </si>
  <si>
    <t>36038_21658</t>
  </si>
  <si>
    <t>37646_21658</t>
  </si>
  <si>
    <t>49535_21658</t>
  </si>
  <si>
    <t>54264_21658</t>
  </si>
  <si>
    <t>59971_21658</t>
  </si>
  <si>
    <t>60074_21658</t>
  </si>
  <si>
    <t>60663_21658</t>
  </si>
  <si>
    <t>61333_21658</t>
  </si>
  <si>
    <t>61367_21658</t>
  </si>
  <si>
    <t>61377_21658</t>
  </si>
  <si>
    <t>61913_21658</t>
  </si>
  <si>
    <t>63785_21658</t>
  </si>
  <si>
    <t>66926_21658</t>
  </si>
  <si>
    <t>66961_21658</t>
  </si>
  <si>
    <t>69800_21658</t>
  </si>
  <si>
    <t>70313_21658</t>
  </si>
  <si>
    <t>70335_21658</t>
  </si>
  <si>
    <t>72400_21658</t>
  </si>
  <si>
    <t>73400_21658</t>
  </si>
  <si>
    <t>74179_21658</t>
  </si>
  <si>
    <t>85789_21658</t>
  </si>
  <si>
    <t>87892_21658</t>
  </si>
  <si>
    <t>97075_21658</t>
  </si>
  <si>
    <t>98728_21658</t>
  </si>
  <si>
    <t>99245_21658</t>
  </si>
  <si>
    <t>99246_21658</t>
  </si>
  <si>
    <t>99597_21658</t>
  </si>
  <si>
    <t>101703_21658</t>
  </si>
  <si>
    <t>112000_21658</t>
  </si>
  <si>
    <t>113100_21658</t>
  </si>
  <si>
    <t>132000_21658</t>
  </si>
  <si>
    <t>158200_21658</t>
  </si>
  <si>
    <t>171600_21658</t>
  </si>
  <si>
    <t>186300_21658</t>
  </si>
  <si>
    <t>54264_21934</t>
  </si>
  <si>
    <t>60074_21934</t>
  </si>
  <si>
    <t>66926_21934</t>
  </si>
  <si>
    <t>66961_21934</t>
  </si>
  <si>
    <t>72400_21934</t>
  </si>
  <si>
    <t>73400_21934</t>
  </si>
  <si>
    <t>74179_21934</t>
  </si>
  <si>
    <t>98728_21934</t>
  </si>
  <si>
    <t>99245_21934</t>
  </si>
  <si>
    <t>112000_21934</t>
  </si>
  <si>
    <t>171600_21934</t>
  </si>
  <si>
    <t>40_21946</t>
  </si>
  <si>
    <t>139_21946</t>
  </si>
  <si>
    <t>740_21946</t>
  </si>
  <si>
    <t>872_21946</t>
  </si>
  <si>
    <t>10700_21946</t>
  </si>
  <si>
    <t>29537_21946</t>
  </si>
  <si>
    <t>32352_21946</t>
  </si>
  <si>
    <t>36038_21946</t>
  </si>
  <si>
    <t>37646_21946</t>
  </si>
  <si>
    <t>49535_21946</t>
  </si>
  <si>
    <t>54264_21946</t>
  </si>
  <si>
    <t>59971_21946</t>
  </si>
  <si>
    <t>60074_21946</t>
  </si>
  <si>
    <t>60663_21946</t>
  </si>
  <si>
    <t>61333_21946</t>
  </si>
  <si>
    <t>61367_21946</t>
  </si>
  <si>
    <t>61377_21946</t>
  </si>
  <si>
    <t>61913_21946</t>
  </si>
  <si>
    <t>63785_21946</t>
  </si>
  <si>
    <t>66926_21946</t>
  </si>
  <si>
    <t>66961_21946</t>
  </si>
  <si>
    <t>69800_21946</t>
  </si>
  <si>
    <t>70313_21946</t>
  </si>
  <si>
    <t>70335_21946</t>
  </si>
  <si>
    <t>72400_21946</t>
  </si>
  <si>
    <t>73400_21946</t>
  </si>
  <si>
    <t>74179_21946</t>
  </si>
  <si>
    <t>85789_21946</t>
  </si>
  <si>
    <t>87892_21946</t>
  </si>
  <si>
    <t>97075_21946</t>
  </si>
  <si>
    <t>98728_21946</t>
  </si>
  <si>
    <t>99245_21946</t>
  </si>
  <si>
    <t>99246_21946</t>
  </si>
  <si>
    <t>99597_21946</t>
  </si>
  <si>
    <t>101703_21946</t>
  </si>
  <si>
    <t>112000_21946</t>
  </si>
  <si>
    <t>113100_21946</t>
  </si>
  <si>
    <t>132000_21946</t>
  </si>
  <si>
    <t>158200_21946</t>
  </si>
  <si>
    <t>171600_21946</t>
  </si>
  <si>
    <t>186300_21946</t>
  </si>
  <si>
    <t>40_22516</t>
  </si>
  <si>
    <t>139_22516</t>
  </si>
  <si>
    <t>740_22516</t>
  </si>
  <si>
    <t>872_22516</t>
  </si>
  <si>
    <t>10700_22516</t>
  </si>
  <si>
    <t>29537_22516</t>
  </si>
  <si>
    <t>32352_22516</t>
  </si>
  <si>
    <t>36038_22516</t>
  </si>
  <si>
    <t>37646_22516</t>
  </si>
  <si>
    <t>49535_22516</t>
  </si>
  <si>
    <t>54264_22516</t>
  </si>
  <si>
    <t>59971_22516</t>
  </si>
  <si>
    <t>60074_22516</t>
  </si>
  <si>
    <t>60663_22516</t>
  </si>
  <si>
    <t>61333_22516</t>
  </si>
  <si>
    <t>61367_22516</t>
  </si>
  <si>
    <t>61377_22516</t>
  </si>
  <si>
    <t>61913_22516</t>
  </si>
  <si>
    <t>63785_22516</t>
  </si>
  <si>
    <t>66926_22516</t>
  </si>
  <si>
    <t>66961_22516</t>
  </si>
  <si>
    <t>69800_22516</t>
  </si>
  <si>
    <t>70313_22516</t>
  </si>
  <si>
    <t>70335_22516</t>
  </si>
  <si>
    <t>72400_22516</t>
  </si>
  <si>
    <t>73400_22516</t>
  </si>
  <si>
    <t>74179_22516</t>
  </si>
  <si>
    <t>85789_22516</t>
  </si>
  <si>
    <t>87892_22516</t>
  </si>
  <si>
    <t>97075_22516</t>
  </si>
  <si>
    <t>98728_22516</t>
  </si>
  <si>
    <t>99245_22516</t>
  </si>
  <si>
    <t>99246_22516</t>
  </si>
  <si>
    <t>99597_22516</t>
  </si>
  <si>
    <t>101703_22516</t>
  </si>
  <si>
    <t>112000_22516</t>
  </si>
  <si>
    <t>113100_22516</t>
  </si>
  <si>
    <t>132000_22516</t>
  </si>
  <si>
    <t>158200_22516</t>
  </si>
  <si>
    <t>171600_22516</t>
  </si>
  <si>
    <t>186300_22516</t>
  </si>
  <si>
    <t>40_23186</t>
  </si>
  <si>
    <t>139_23186</t>
  </si>
  <si>
    <t>740_23186</t>
  </si>
  <si>
    <t>872_23186</t>
  </si>
  <si>
    <t>10700_23186</t>
  </si>
  <si>
    <t>29537_23186</t>
  </si>
  <si>
    <t>32352_23186</t>
  </si>
  <si>
    <t>36038_23186</t>
  </si>
  <si>
    <t>37646_23186</t>
  </si>
  <si>
    <t>49535_23186</t>
  </si>
  <si>
    <t>54264_23186</t>
  </si>
  <si>
    <t>59971_23186</t>
  </si>
  <si>
    <t>60074_23186</t>
  </si>
  <si>
    <t>60663_23186</t>
  </si>
  <si>
    <t>61333_23186</t>
  </si>
  <si>
    <t>61367_23186</t>
  </si>
  <si>
    <t>61377_23186</t>
  </si>
  <si>
    <t>61913_23186</t>
  </si>
  <si>
    <t>63785_23186</t>
  </si>
  <si>
    <t>66926_23186</t>
  </si>
  <si>
    <t>66961_23186</t>
  </si>
  <si>
    <t>69800_23186</t>
  </si>
  <si>
    <t>70313_23186</t>
  </si>
  <si>
    <t>70335_23186</t>
  </si>
  <si>
    <t>72400_23186</t>
  </si>
  <si>
    <t>73400_23186</t>
  </si>
  <si>
    <t>74179_23186</t>
  </si>
  <si>
    <t>85789_23186</t>
  </si>
  <si>
    <t>87892_23186</t>
  </si>
  <si>
    <t>97075_23186</t>
  </si>
  <si>
    <t>98728_23186</t>
  </si>
  <si>
    <t>99245_23186</t>
  </si>
  <si>
    <t>99246_23186</t>
  </si>
  <si>
    <t>99597_23186</t>
  </si>
  <si>
    <t>101703_23186</t>
  </si>
  <si>
    <t>112000_23186</t>
  </si>
  <si>
    <t>113100_23186</t>
  </si>
  <si>
    <t>132000_23186</t>
  </si>
  <si>
    <t>158200_23186</t>
  </si>
  <si>
    <t>171600_23186</t>
  </si>
  <si>
    <t>186300_23186</t>
  </si>
  <si>
    <t>40_24479</t>
  </si>
  <si>
    <t>139_24479</t>
  </si>
  <si>
    <t>740_24479</t>
  </si>
  <si>
    <t>872_24479</t>
  </si>
  <si>
    <t>10700_24479</t>
  </si>
  <si>
    <t>29537_24479</t>
  </si>
  <si>
    <t>32352_24479</t>
  </si>
  <si>
    <t>36038_24479</t>
  </si>
  <si>
    <t>37646_24479</t>
  </si>
  <si>
    <t>49535_24479</t>
  </si>
  <si>
    <t>54264_24479</t>
  </si>
  <si>
    <t>59971_24479</t>
  </si>
  <si>
    <t>60074_24479</t>
  </si>
  <si>
    <t>60663_24479</t>
  </si>
  <si>
    <t>61333_24479</t>
  </si>
  <si>
    <t>61367_24479</t>
  </si>
  <si>
    <t>61377_24479</t>
  </si>
  <si>
    <t>61913_24479</t>
  </si>
  <si>
    <t>63785_24479</t>
  </si>
  <si>
    <t>66926_24479</t>
  </si>
  <si>
    <t>66961_24479</t>
  </si>
  <si>
    <t>69800_24479</t>
  </si>
  <si>
    <t>70313_24479</t>
  </si>
  <si>
    <t>70335_24479</t>
  </si>
  <si>
    <t>72400_24479</t>
  </si>
  <si>
    <t>73400_24479</t>
  </si>
  <si>
    <t>74179_24479</t>
  </si>
  <si>
    <t>85789_24479</t>
  </si>
  <si>
    <t>87892_24479</t>
  </si>
  <si>
    <t>97075_24479</t>
  </si>
  <si>
    <t>98728_24479</t>
  </si>
  <si>
    <t>99245_24479</t>
  </si>
  <si>
    <t>99246_24479</t>
  </si>
  <si>
    <t>99597_24479</t>
  </si>
  <si>
    <t>101703_24479</t>
  </si>
  <si>
    <t>112000_24479</t>
  </si>
  <si>
    <t>113100_24479</t>
  </si>
  <si>
    <t>132000_24479</t>
  </si>
  <si>
    <t>158200_24479</t>
  </si>
  <si>
    <t>171600_24479</t>
  </si>
  <si>
    <t>186300_24479</t>
  </si>
  <si>
    <t>40_26204</t>
  </si>
  <si>
    <t>139_26204</t>
  </si>
  <si>
    <t>740_26204</t>
  </si>
  <si>
    <t>872_26204</t>
  </si>
  <si>
    <t>10700_26204</t>
  </si>
  <si>
    <t>29537_26204</t>
  </si>
  <si>
    <t>32352_26204</t>
  </si>
  <si>
    <t>36038_26204</t>
  </si>
  <si>
    <t>37646_26204</t>
  </si>
  <si>
    <t>49535_26204</t>
  </si>
  <si>
    <t>54264_26204</t>
  </si>
  <si>
    <t>59971_26204</t>
  </si>
  <si>
    <t>60074_26204</t>
  </si>
  <si>
    <t>60663_26204</t>
  </si>
  <si>
    <t>61333_26204</t>
  </si>
  <si>
    <t>61367_26204</t>
  </si>
  <si>
    <t>61377_26204</t>
  </si>
  <si>
    <t>61913_26204</t>
  </si>
  <si>
    <t>63785_26204</t>
  </si>
  <si>
    <t>66926_26204</t>
  </si>
  <si>
    <t>66961_26204</t>
  </si>
  <si>
    <t>69800_26204</t>
  </si>
  <si>
    <t>70313_26204</t>
  </si>
  <si>
    <t>70335_26204</t>
  </si>
  <si>
    <t>72400_26204</t>
  </si>
  <si>
    <t>73400_26204</t>
  </si>
  <si>
    <t>74179_26204</t>
  </si>
  <si>
    <t>85789_26204</t>
  </si>
  <si>
    <t>87892_26204</t>
  </si>
  <si>
    <t>97075_26204</t>
  </si>
  <si>
    <t>98728_26204</t>
  </si>
  <si>
    <t>99245_26204</t>
  </si>
  <si>
    <t>99246_26204</t>
  </si>
  <si>
    <t>99597_26204</t>
  </si>
  <si>
    <t>101703_26204</t>
  </si>
  <si>
    <t>112000_26204</t>
  </si>
  <si>
    <t>113100_26204</t>
  </si>
  <si>
    <t>132000_26204</t>
  </si>
  <si>
    <t>158200_26204</t>
  </si>
  <si>
    <t>171600_26204</t>
  </si>
  <si>
    <t>186300_26204</t>
  </si>
  <si>
    <t>40_29253</t>
  </si>
  <si>
    <t>139_29253</t>
  </si>
  <si>
    <t>740_29253</t>
  </si>
  <si>
    <t>872_29253</t>
  </si>
  <si>
    <t>10700_29253</t>
  </si>
  <si>
    <t>29537_29253</t>
  </si>
  <si>
    <t>32352_29253</t>
  </si>
  <si>
    <t>36038_29253</t>
  </si>
  <si>
    <t>37646_29253</t>
  </si>
  <si>
    <t>49535_29253</t>
  </si>
  <si>
    <t>54264_29253</t>
  </si>
  <si>
    <t>59971_29253</t>
  </si>
  <si>
    <t>60074_29253</t>
  </si>
  <si>
    <t>60663_29253</t>
  </si>
  <si>
    <t>61333_29253</t>
  </si>
  <si>
    <t>61367_29253</t>
  </si>
  <si>
    <t>61377_29253</t>
  </si>
  <si>
    <t>61913_29253</t>
  </si>
  <si>
    <t>63785_29253</t>
  </si>
  <si>
    <t>66926_29253</t>
  </si>
  <si>
    <t>66961_29253</t>
  </si>
  <si>
    <t>69800_29253</t>
  </si>
  <si>
    <t>70313_29253</t>
  </si>
  <si>
    <t>70335_29253</t>
  </si>
  <si>
    <t>72400_29253</t>
  </si>
  <si>
    <t>73400_29253</t>
  </si>
  <si>
    <t>74179_29253</t>
  </si>
  <si>
    <t>85789_29253</t>
  </si>
  <si>
    <t>87892_29253</t>
  </si>
  <si>
    <t>97075_29253</t>
  </si>
  <si>
    <t>98728_29253</t>
  </si>
  <si>
    <t>99245_29253</t>
  </si>
  <si>
    <t>99246_29253</t>
  </si>
  <si>
    <t>99597_29253</t>
  </si>
  <si>
    <t>101703_29253</t>
  </si>
  <si>
    <t>112000_29253</t>
  </si>
  <si>
    <t>113100_29253</t>
  </si>
  <si>
    <t>132000_29253</t>
  </si>
  <si>
    <t>158200_29253</t>
  </si>
  <si>
    <t>171600_29253</t>
  </si>
  <si>
    <t>186300_29253</t>
  </si>
  <si>
    <t>40_29703</t>
  </si>
  <si>
    <t>139_29703</t>
  </si>
  <si>
    <t>872_29703</t>
  </si>
  <si>
    <t>10700_29703</t>
  </si>
  <si>
    <t>29537_29703</t>
  </si>
  <si>
    <t>32352_29703</t>
  </si>
  <si>
    <t>36038_29703</t>
  </si>
  <si>
    <t>37646_29703</t>
  </si>
  <si>
    <t>54264_29703</t>
  </si>
  <si>
    <t>59971_29703</t>
  </si>
  <si>
    <t>60074_29703</t>
  </si>
  <si>
    <t>60663_29703</t>
  </si>
  <si>
    <t>61333_29703</t>
  </si>
  <si>
    <t>61367_29703</t>
  </si>
  <si>
    <t>61377_29703</t>
  </si>
  <si>
    <t>61913_29703</t>
  </si>
  <si>
    <t>63785_29703</t>
  </si>
  <si>
    <t>66926_29703</t>
  </si>
  <si>
    <t>66961_29703</t>
  </si>
  <si>
    <t>69800_29703</t>
  </si>
  <si>
    <t>70335_29703</t>
  </si>
  <si>
    <t>72400_29703</t>
  </si>
  <si>
    <t>73400_29703</t>
  </si>
  <si>
    <t>74179_29703</t>
  </si>
  <si>
    <t>85789_29703</t>
  </si>
  <si>
    <t>87892_29703</t>
  </si>
  <si>
    <t>97075_29703</t>
  </si>
  <si>
    <t>98728_29703</t>
  </si>
  <si>
    <t>99245_29703</t>
  </si>
  <si>
    <t>99246_29703</t>
  </si>
  <si>
    <t>99597_29703</t>
  </si>
  <si>
    <t>101703_29703</t>
  </si>
  <si>
    <t>112000_29703</t>
  </si>
  <si>
    <t>113100_29703</t>
  </si>
  <si>
    <t>132000_29703</t>
  </si>
  <si>
    <t>158200_29703</t>
  </si>
  <si>
    <t>171600_29703</t>
  </si>
  <si>
    <t>186300_29703</t>
  </si>
  <si>
    <t>CORONA EXTRA</t>
  </si>
  <si>
    <t>CORONITA EXTRA</t>
  </si>
  <si>
    <t>margem</t>
  </si>
  <si>
    <t>GarrafaVidro300ml</t>
  </si>
  <si>
    <t>GarrafaVidro600ml</t>
  </si>
  <si>
    <t>GarrafaVidro1L</t>
  </si>
  <si>
    <t>LataStd350ml</t>
  </si>
  <si>
    <t>LataSleek269ml</t>
  </si>
  <si>
    <t>LataStd473ml</t>
  </si>
  <si>
    <t>Brahma Malzbier</t>
  </si>
  <si>
    <t>Skol Pilsen</t>
  </si>
  <si>
    <t>Serramalte</t>
  </si>
  <si>
    <t>Bohemia Puro Malte</t>
  </si>
  <si>
    <t>BRAHMA ZERO</t>
  </si>
  <si>
    <t>GarrafaVidro355ml</t>
  </si>
  <si>
    <t>data\img\BrahmaChopp_GarrafaVidro600ml.png</t>
  </si>
  <si>
    <t>data\img\AntarcticaPilsen_LataStd350ml.png</t>
  </si>
  <si>
    <t>data\img\BrahmaChopp_GarrafaVidro1L.png</t>
  </si>
  <si>
    <t>data\img\StellaArtois_LataSleek269ml.png</t>
  </si>
  <si>
    <t>data\img\AntarcticaPilsen_GarrafaVidro1L.png</t>
  </si>
  <si>
    <t>data\img\BrahmaChopp_LataSleek269ml.png</t>
  </si>
  <si>
    <t>data\img\AntarcticaSubzero_GarrafaVidro600ml.png</t>
  </si>
  <si>
    <t>data\img\AntarcticaSubzero_LataStd350ml.png</t>
  </si>
  <si>
    <t>data\img\AntarcticaPilsen_GarrafaVidro600ml.png</t>
  </si>
  <si>
    <t>data\img\Original_GarrafaVidro600ml.png</t>
  </si>
  <si>
    <t>data\img\Budweiser_GarrafaVidro600ml.png</t>
  </si>
  <si>
    <t>data\img\BohemiaPuroMalte_GarrafaVidro600ml.png</t>
  </si>
  <si>
    <t>data\img\BohemiaPuroMalte_GarrafaVidro355ml.png</t>
  </si>
  <si>
    <t>data\img\BrahmaChopp_LataStd350ml.png</t>
  </si>
  <si>
    <t>data\img\BohemiaPuroMalte_LataStd350ml.png</t>
  </si>
  <si>
    <t>data\img\AntarcticaPilsen_LataSleek269ml.png</t>
  </si>
  <si>
    <t>data\img\AntarcticaSubzero_GarrafaVidro1L.png</t>
  </si>
  <si>
    <t>data\img\AntarcticaSubzero_LataSleek269ml.png</t>
  </si>
  <si>
    <t>data\img\BrahmaChopp_GarrafaVidro300ml.png</t>
  </si>
  <si>
    <t>data\img\AntarcticaPilsen_GarrafaVidro300ml.png</t>
  </si>
  <si>
    <t>data\img\Budweiser_LataSleek269ml.png</t>
  </si>
  <si>
    <t>data\img\AntarcticaSubzero_GarrafaVidro300ml.png</t>
  </si>
  <si>
    <t>data\img\BohemiaPuroMalte_GarrafaVidro300ml.png</t>
  </si>
  <si>
    <t>data\img\SkolPuroMalte_GarrafaVidro300ml.png</t>
  </si>
  <si>
    <t>data\img\SkolPuroMalte_GarrafaVidro600ml.png</t>
  </si>
  <si>
    <t>data\img\SkolPuroMalte_GarrafaVidro1L.png</t>
  </si>
  <si>
    <t>data\img\SkolPuroMalte_LataStd350ml.png</t>
  </si>
  <si>
    <t>data\img\SkolPuroMalte_LataSleek269ml.png</t>
  </si>
  <si>
    <t>data\img\BohemiaPuroMalte_LataSleek269ml.png</t>
  </si>
  <si>
    <t>data\img\Original_LataStd350ml.png</t>
  </si>
  <si>
    <t>data\img\Original_GarrafaVidro300ml.png</t>
  </si>
  <si>
    <t>data\img\BrahmaDuploMalte_GarrafaVidro600ml.png</t>
  </si>
  <si>
    <t>data\img\StellaArtois_GarrafaVidro600ml.png</t>
  </si>
  <si>
    <t>data\img\Becks_GarrafaVidro600ml.png</t>
  </si>
  <si>
    <t>data\img\BrahmaDuploMalte_GarrafaVidro1L.png</t>
  </si>
  <si>
    <t>data\img\BrahmaDuploMalte_GarrafaVidro300ml.png</t>
  </si>
  <si>
    <t>data\img\Original_LataSleek269ml.png</t>
  </si>
  <si>
    <t>data\img\BrahmaDuploMalte_LataSleek269ml.png</t>
  </si>
  <si>
    <t>data\img\Budweiser_LataStd350ml.png</t>
  </si>
  <si>
    <t>data\img\Spaten_GarrafaVidro355ml.png</t>
  </si>
  <si>
    <t>data\img\EsmeraDeGoias_LataStd350ml.png</t>
  </si>
  <si>
    <t>data\img\Spaten_GarrafaVidro600ml.png</t>
  </si>
  <si>
    <t>data\img\Spaten_LataSleek269ml.png</t>
  </si>
  <si>
    <t>data\img\Original_GarrafaVidro1L.png</t>
  </si>
  <si>
    <t>data\img\Budweiser_GarrafaVidro300ml.png</t>
  </si>
  <si>
    <t>data\img\StellaArtois_GarrafaVidro330ml.png</t>
  </si>
  <si>
    <t>data\img\BohemiaPuroMalte_GarrafaVidro990ml.png</t>
  </si>
  <si>
    <t>data\img\Budweiser_GarrafaVidro990ml.png</t>
  </si>
  <si>
    <t>data\img\Becks_GarrafaVidro330ml.png</t>
  </si>
  <si>
    <t>data\img\Budweiser_GarrafaVidro330ml.png</t>
  </si>
  <si>
    <t>data\img\CoronaExtra_GarrafaVidro330ml.png</t>
  </si>
  <si>
    <t>data\img\SkolPuroMalte_GarrafaVidro275ml.png</t>
  </si>
  <si>
    <t>data\img\StellaArtois_LataSleek350ml.png</t>
  </si>
  <si>
    <t>data\img\Becks_LataSleek350ml.png</t>
  </si>
  <si>
    <t>data\img\BrahmaDuploMalte_LataSleek350ml.png</t>
  </si>
  <si>
    <t>data\img\BrahmaDuploMalte_GarrafaVidro330ml.png</t>
  </si>
  <si>
    <t>data\img\CoronaExtra_LataSleek350ml.png</t>
  </si>
  <si>
    <t>data\img\Spaten_LataSleek350ml.png</t>
  </si>
  <si>
    <t>data\img\StellaArtoisPureGold_GarrafaVidro330ml.png</t>
  </si>
  <si>
    <t>chave</t>
  </si>
  <si>
    <t>OW 269</t>
  </si>
  <si>
    <t>OW 350</t>
  </si>
  <si>
    <t>OW 473</t>
  </si>
  <si>
    <t>OW LN</t>
  </si>
  <si>
    <t>99059_279</t>
  </si>
  <si>
    <t>99612_279</t>
  </si>
  <si>
    <t>100252_279</t>
  </si>
  <si>
    <t>101626_279</t>
  </si>
  <si>
    <t>99059_982</t>
  </si>
  <si>
    <t>99612_982</t>
  </si>
  <si>
    <t>100252_982</t>
  </si>
  <si>
    <t>101626_982</t>
  </si>
  <si>
    <t>99059_988</t>
  </si>
  <si>
    <t>99612_988</t>
  </si>
  <si>
    <t>100252_988</t>
  </si>
  <si>
    <t>101626_988</t>
  </si>
  <si>
    <t>99059_1388</t>
  </si>
  <si>
    <t>99612_1388</t>
  </si>
  <si>
    <t>100252_1388</t>
  </si>
  <si>
    <t>101626_1388</t>
  </si>
  <si>
    <t>99059_1695</t>
  </si>
  <si>
    <t>99612_1695</t>
  </si>
  <si>
    <t>100252_1695</t>
  </si>
  <si>
    <t>101626_1695</t>
  </si>
  <si>
    <t>99059_1699</t>
  </si>
  <si>
    <t>99612_1699</t>
  </si>
  <si>
    <t>100252_1699</t>
  </si>
  <si>
    <t>101626_1699</t>
  </si>
  <si>
    <t>99059_1743</t>
  </si>
  <si>
    <t>99612_1743</t>
  </si>
  <si>
    <t>100252_1743</t>
  </si>
  <si>
    <t>101626_1743</t>
  </si>
  <si>
    <t>99059_1745</t>
  </si>
  <si>
    <t>99612_1745</t>
  </si>
  <si>
    <t>100252_1745</t>
  </si>
  <si>
    <t>101626_1745</t>
  </si>
  <si>
    <t>99059_1898</t>
  </si>
  <si>
    <t>99612_1898</t>
  </si>
  <si>
    <t>100252_1898</t>
  </si>
  <si>
    <t>101626_1898</t>
  </si>
  <si>
    <t>99059_2006</t>
  </si>
  <si>
    <t>99612_2006</t>
  </si>
  <si>
    <t>100252_2006</t>
  </si>
  <si>
    <t>101626_2006</t>
  </si>
  <si>
    <t>49535_2008</t>
  </si>
  <si>
    <t>99612_2008</t>
  </si>
  <si>
    <t>101626_2008</t>
  </si>
  <si>
    <t>99059_2538</t>
  </si>
  <si>
    <t>99612_2538</t>
  </si>
  <si>
    <t>100252_2538</t>
  </si>
  <si>
    <t>101626_2538</t>
  </si>
  <si>
    <t>99059_2546</t>
  </si>
  <si>
    <t>99612_2546</t>
  </si>
  <si>
    <t>100252_2546</t>
  </si>
  <si>
    <t>101626_2546</t>
  </si>
  <si>
    <t>99059_2548</t>
  </si>
  <si>
    <t>99612_2548</t>
  </si>
  <si>
    <t>100252_2548</t>
  </si>
  <si>
    <t>101626_2548</t>
  </si>
  <si>
    <t>99059_3733</t>
  </si>
  <si>
    <t>99612_3733</t>
  </si>
  <si>
    <t>100252_3733</t>
  </si>
  <si>
    <t>101626_3733</t>
  </si>
  <si>
    <t>99059_8153</t>
  </si>
  <si>
    <t>99612_8153</t>
  </si>
  <si>
    <t>100252_8153</t>
  </si>
  <si>
    <t>101626_8153</t>
  </si>
  <si>
    <t>99059_9067</t>
  </si>
  <si>
    <t>99612_9067</t>
  </si>
  <si>
    <t>100252_9067</t>
  </si>
  <si>
    <t>101626_9067</t>
  </si>
  <si>
    <t>99059_9068</t>
  </si>
  <si>
    <t>99612_9068</t>
  </si>
  <si>
    <t>100252_9068</t>
  </si>
  <si>
    <t>101626_9068</t>
  </si>
  <si>
    <t>99059_9069</t>
  </si>
  <si>
    <t>99612_9069</t>
  </si>
  <si>
    <t>100252_9069</t>
  </si>
  <si>
    <t>101626_9069</t>
  </si>
  <si>
    <t>99059_9072</t>
  </si>
  <si>
    <t>99612_9072</t>
  </si>
  <si>
    <t>100252_9072</t>
  </si>
  <si>
    <t>101626_9072</t>
  </si>
  <si>
    <t>99059_9224</t>
  </si>
  <si>
    <t>99612_9224</t>
  </si>
  <si>
    <t>100252_9224</t>
  </si>
  <si>
    <t>101626_9224</t>
  </si>
  <si>
    <t>99059_10537</t>
  </si>
  <si>
    <t>99612_10537</t>
  </si>
  <si>
    <t>100252_10537</t>
  </si>
  <si>
    <t>101626_10537</t>
  </si>
  <si>
    <t>99059_11503</t>
  </si>
  <si>
    <t>99612_11503</t>
  </si>
  <si>
    <t>100252_11503</t>
  </si>
  <si>
    <t>101626_11503</t>
  </si>
  <si>
    <t>99059_13201</t>
  </si>
  <si>
    <t>99612_13201</t>
  </si>
  <si>
    <t>100252_13201</t>
  </si>
  <si>
    <t>101626_13201</t>
  </si>
  <si>
    <t>99059_13203</t>
  </si>
  <si>
    <t>99612_13203</t>
  </si>
  <si>
    <t>100252_13203</t>
  </si>
  <si>
    <t>101626_13203</t>
  </si>
  <si>
    <t>99059_13205</t>
  </si>
  <si>
    <t>99612_13205</t>
  </si>
  <si>
    <t>100252_13205</t>
  </si>
  <si>
    <t>101626_13205</t>
  </si>
  <si>
    <t>99059_13307</t>
  </si>
  <si>
    <t>99612_13307</t>
  </si>
  <si>
    <t>100252_13307</t>
  </si>
  <si>
    <t>101626_13307</t>
  </si>
  <si>
    <t>99059_13839</t>
  </si>
  <si>
    <t>99612_13839</t>
  </si>
  <si>
    <t>100252_13839</t>
  </si>
  <si>
    <t>101626_13839</t>
  </si>
  <si>
    <t>99612_15056</t>
  </si>
  <si>
    <t>101626_15056</t>
  </si>
  <si>
    <t>99059_16503</t>
  </si>
  <si>
    <t>99612_16503</t>
  </si>
  <si>
    <t>100252_16503</t>
  </si>
  <si>
    <t>101626_16503</t>
  </si>
  <si>
    <t>99059_17757</t>
  </si>
  <si>
    <t>99612_17757</t>
  </si>
  <si>
    <t>100252_17757</t>
  </si>
  <si>
    <t>101626_17757</t>
  </si>
  <si>
    <t>99059_17808</t>
  </si>
  <si>
    <t>99612_17808</t>
  </si>
  <si>
    <t>100252_17808</t>
  </si>
  <si>
    <t>101626_17808</t>
  </si>
  <si>
    <t>99059_18673</t>
  </si>
  <si>
    <t>99612_18673</t>
  </si>
  <si>
    <t>100252_18673</t>
  </si>
  <si>
    <t>101626_18673</t>
  </si>
  <si>
    <t>99059_18677</t>
  </si>
  <si>
    <t>99612_18677</t>
  </si>
  <si>
    <t>100252_18677</t>
  </si>
  <si>
    <t>101626_18677</t>
  </si>
  <si>
    <t>99059_18678</t>
  </si>
  <si>
    <t>99612_18678</t>
  </si>
  <si>
    <t>100252_18678</t>
  </si>
  <si>
    <t>101626_18678</t>
  </si>
  <si>
    <t>99059_18680</t>
  </si>
  <si>
    <t>99612_18680</t>
  </si>
  <si>
    <t>100252_18680</t>
  </si>
  <si>
    <t>101626_18680</t>
  </si>
  <si>
    <t>99059_18682</t>
  </si>
  <si>
    <t>99612_18682</t>
  </si>
  <si>
    <t>100252_18682</t>
  </si>
  <si>
    <t>101626_18682</t>
  </si>
  <si>
    <t>99059_18780</t>
  </si>
  <si>
    <t>99612_18780</t>
  </si>
  <si>
    <t>100252_18780</t>
  </si>
  <si>
    <t>101626_18780</t>
  </si>
  <si>
    <t>99059_18807</t>
  </si>
  <si>
    <t>99612_18807</t>
  </si>
  <si>
    <t>100252_18807</t>
  </si>
  <si>
    <t>101626_18807</t>
  </si>
  <si>
    <t>99059_18833</t>
  </si>
  <si>
    <t>99612_18833</t>
  </si>
  <si>
    <t>100252_18833</t>
  </si>
  <si>
    <t>101626_18833</t>
  </si>
  <si>
    <t>99059_18836</t>
  </si>
  <si>
    <t>99612_18836</t>
  </si>
  <si>
    <t>100252_18836</t>
  </si>
  <si>
    <t>101626_18836</t>
  </si>
  <si>
    <t>99059_19266</t>
  </si>
  <si>
    <t>99612_19266</t>
  </si>
  <si>
    <t>100252_19266</t>
  </si>
  <si>
    <t>101626_19266</t>
  </si>
  <si>
    <t>99059_19644</t>
  </si>
  <si>
    <t>99612_19644</t>
  </si>
  <si>
    <t>100252_19644</t>
  </si>
  <si>
    <t>101626_19644</t>
  </si>
  <si>
    <t>99059_19668</t>
  </si>
  <si>
    <t>99612_19668</t>
  </si>
  <si>
    <t>100252_19668</t>
  </si>
  <si>
    <t>101626_19668</t>
  </si>
  <si>
    <t>99059_19729</t>
  </si>
  <si>
    <t>99612_19729</t>
  </si>
  <si>
    <t>100252_19729</t>
  </si>
  <si>
    <t>101626_19729</t>
  </si>
  <si>
    <t>99059_19849</t>
  </si>
  <si>
    <t>99612_19849</t>
  </si>
  <si>
    <t>100252_19849</t>
  </si>
  <si>
    <t>101626_19849</t>
  </si>
  <si>
    <t>99059_20072</t>
  </si>
  <si>
    <t>99612_20072</t>
  </si>
  <si>
    <t>100252_20072</t>
  </si>
  <si>
    <t>101626_20072</t>
  </si>
  <si>
    <t>99059_20217</t>
  </si>
  <si>
    <t>99612_20217</t>
  </si>
  <si>
    <t>100252_20217</t>
  </si>
  <si>
    <t>101626_20217</t>
  </si>
  <si>
    <t>99059_20329</t>
  </si>
  <si>
    <t>99612_20329</t>
  </si>
  <si>
    <t>100252_20329</t>
  </si>
  <si>
    <t>101626_20329</t>
  </si>
  <si>
    <t>99059_20498</t>
  </si>
  <si>
    <t>99612_20498</t>
  </si>
  <si>
    <t>100252_20498</t>
  </si>
  <si>
    <t>101626_20498</t>
  </si>
  <si>
    <t>99059_20530</t>
  </si>
  <si>
    <t>99612_20530</t>
  </si>
  <si>
    <t>100252_20530</t>
  </si>
  <si>
    <t>101626_20530</t>
  </si>
  <si>
    <t>99059_20531</t>
  </si>
  <si>
    <t>99612_20531</t>
  </si>
  <si>
    <t>100252_20531</t>
  </si>
  <si>
    <t>101626_20531</t>
  </si>
  <si>
    <t>99059_20533</t>
  </si>
  <si>
    <t>99612_20533</t>
  </si>
  <si>
    <t>100252_20533</t>
  </si>
  <si>
    <t>101626_20533</t>
  </si>
  <si>
    <t>99059_20544</t>
  </si>
  <si>
    <t>99612_20544</t>
  </si>
  <si>
    <t>100252_20544</t>
  </si>
  <si>
    <t>101626_20544</t>
  </si>
  <si>
    <t>99059_20549</t>
  </si>
  <si>
    <t>99612_20549</t>
  </si>
  <si>
    <t>100252_20549</t>
  </si>
  <si>
    <t>101626_20549</t>
  </si>
  <si>
    <t>99059_20647</t>
  </si>
  <si>
    <t>99612_20647</t>
  </si>
  <si>
    <t>100252_20647</t>
  </si>
  <si>
    <t>101626_20647</t>
  </si>
  <si>
    <t>99059_20651</t>
  </si>
  <si>
    <t>99612_20651</t>
  </si>
  <si>
    <t>100252_20651</t>
  </si>
  <si>
    <t>101626_20651</t>
  </si>
  <si>
    <t>99059_21020</t>
  </si>
  <si>
    <t>99612_21020</t>
  </si>
  <si>
    <t>100252_21020</t>
  </si>
  <si>
    <t>101626_21020</t>
  </si>
  <si>
    <t>99059_21632</t>
  </si>
  <si>
    <t>99612_21632</t>
  </si>
  <si>
    <t>100252_21632</t>
  </si>
  <si>
    <t>101626_21632</t>
  </si>
  <si>
    <t>99059_21658</t>
  </si>
  <si>
    <t>99612_21658</t>
  </si>
  <si>
    <t>100252_21658</t>
  </si>
  <si>
    <t>101626_21658</t>
  </si>
  <si>
    <t>101626_21934</t>
  </si>
  <si>
    <t>99059_21946</t>
  </si>
  <si>
    <t>99612_21946</t>
  </si>
  <si>
    <t>100252_21946</t>
  </si>
  <si>
    <t>101626_21946</t>
  </si>
  <si>
    <t>99059_22516</t>
  </si>
  <si>
    <t>99612_22516</t>
  </si>
  <si>
    <t>100252_22516</t>
  </si>
  <si>
    <t>101626_22516</t>
  </si>
  <si>
    <t>99059_23186</t>
  </si>
  <si>
    <t>99612_23186</t>
  </si>
  <si>
    <t>100252_23186</t>
  </si>
  <si>
    <t>101626_23186</t>
  </si>
  <si>
    <t>99059_24479</t>
  </si>
  <si>
    <t>99612_24479</t>
  </si>
  <si>
    <t>100252_24479</t>
  </si>
  <si>
    <t>101626_24479</t>
  </si>
  <si>
    <t>99059_26204</t>
  </si>
  <si>
    <t>99612_26204</t>
  </si>
  <si>
    <t>100252_26204</t>
  </si>
  <si>
    <t>101626_26204</t>
  </si>
  <si>
    <t>99059_29253</t>
  </si>
  <si>
    <t>99612_29253</t>
  </si>
  <si>
    <t>100252_29253</t>
  </si>
  <si>
    <t>101626_29253</t>
  </si>
  <si>
    <t>99059_29703</t>
  </si>
  <si>
    <t>99612_29703</t>
  </si>
  <si>
    <t>100252_29703</t>
  </si>
  <si>
    <t>101626_29703</t>
  </si>
  <si>
    <t>COM MS</t>
  </si>
  <si>
    <t>UDC ARIQUEMES</t>
  </si>
  <si>
    <t>MAXI RDC AGUA BOA</t>
  </si>
  <si>
    <t>RDC JI PARANA</t>
  </si>
  <si>
    <t>FOCO FORMOSA</t>
  </si>
  <si>
    <t>BC LN355 SP CX4</t>
  </si>
  <si>
    <t>SK 600</t>
  </si>
  <si>
    <t>BC 600</t>
  </si>
  <si>
    <t>SK GFAVD1L 2,99</t>
  </si>
  <si>
    <t>BC GFAVD1L COM TTC</t>
  </si>
  <si>
    <t>S ARTOIS LT269C</t>
  </si>
  <si>
    <t>AP GFAVD1L COM TTC</t>
  </si>
  <si>
    <t>SK L269SH15NP</t>
  </si>
  <si>
    <t>BC L269SH15NP</t>
  </si>
  <si>
    <t>ASUBZERO 600</t>
  </si>
  <si>
    <t>ASUBZERO LT350SH12NP</t>
  </si>
  <si>
    <t>AP 600</t>
  </si>
  <si>
    <t>ORIGINAL 600</t>
  </si>
  <si>
    <t>BUDWEISER 600ML</t>
  </si>
  <si>
    <t>BONOV 600</t>
  </si>
  <si>
    <t>S ARTOIS LN275 SIXCX</t>
  </si>
  <si>
    <t>AP LT350SH12NP</t>
  </si>
  <si>
    <t>SK LT350SH12NP</t>
  </si>
  <si>
    <t>BC LT350SH12NP</t>
  </si>
  <si>
    <t>BONOV LT350SH12NP</t>
  </si>
  <si>
    <t>AP LT269SHTRC15NPA</t>
  </si>
  <si>
    <t>ASUBZERO GFAVD1</t>
  </si>
  <si>
    <t>BOH GFAVD990ML</t>
  </si>
  <si>
    <t>ASUBZERO L269SH15NP</t>
  </si>
  <si>
    <t>BC GFVD300C23</t>
  </si>
  <si>
    <t>AP GFVD300C23</t>
  </si>
  <si>
    <t>SK GFVD300C23</t>
  </si>
  <si>
    <t>BUDWEISER GFA VD 990ML CX C/12</t>
  </si>
  <si>
    <t>BUD LT269CX8FP</t>
  </si>
  <si>
    <t>ASUBZERO GFVD300C23</t>
  </si>
  <si>
    <t>BOH GFVD300C23</t>
  </si>
  <si>
    <t>BKN LN330 SP SHRK4</t>
  </si>
  <si>
    <t>BUD OW330 C 24</t>
  </si>
  <si>
    <t>SKPM GFVD300C23</t>
  </si>
  <si>
    <t>SKPM 600</t>
  </si>
  <si>
    <t>SKPM GFAVD1L</t>
  </si>
  <si>
    <t>SKPM LT350SH12NP</t>
  </si>
  <si>
    <t>SKPM LT269SH15</t>
  </si>
  <si>
    <t>COREXN OW210CX4SP</t>
  </si>
  <si>
    <t>S ARTOIS LN330 SP SH</t>
  </si>
  <si>
    <t>SKPM LN275 SIXCX04 P</t>
  </si>
  <si>
    <t>COREXTN LN330CX24NP</t>
  </si>
  <si>
    <t>BOH LT269SH15</t>
  </si>
  <si>
    <t>SKPM LTSL350SH1</t>
  </si>
  <si>
    <t>ORIGINAL LT350SH12NP</t>
  </si>
  <si>
    <t>S ARTOIS LTSL350C8CA</t>
  </si>
  <si>
    <t>BOHEMIA LT SLEEK 350ML SH C 12</t>
  </si>
  <si>
    <t>BKN LTSL350C8CAR</t>
  </si>
  <si>
    <t>ORIGINAL GFVD30</t>
  </si>
  <si>
    <t>BRDM 600</t>
  </si>
  <si>
    <t>BRDM LTSL350SH12</t>
  </si>
  <si>
    <t>S ARTOIS 600 ML</t>
  </si>
  <si>
    <t>BECKS N 600 ML</t>
  </si>
  <si>
    <t>BRAHMA DUPLO MALTE GFA VD 1L</t>
  </si>
  <si>
    <t>BRDM LN330 SP S</t>
  </si>
  <si>
    <t>BRDM GFVD300C23</t>
  </si>
  <si>
    <t>BRDM LTSL269SH15</t>
  </si>
  <si>
    <t>CORONA EXTRA N LT SLEEK 350ML C 8 CX CARTAO</t>
  </si>
  <si>
    <t>BUDWEISER LT SLEEK 350ML CX CART C 12</t>
  </si>
  <si>
    <t>SPATEN N LN 355ML SIXPACK SH C/4</t>
  </si>
  <si>
    <t>SPATEN N LT SLEEK 350ML CX CART C 12</t>
  </si>
  <si>
    <t>ESMERA DE GOIAS LATA 350ML SH C/12 NPAL</t>
  </si>
  <si>
    <t>ORIGINAL LT269 c/15</t>
  </si>
  <si>
    <t>CORONA EXTRA N LT SLEEK 350ML SIX-PACK BANDEJA C/4</t>
  </si>
  <si>
    <t>SPTN 600</t>
  </si>
  <si>
    <t>BOHEMIA LONG NECK 330ML SIX-PACK SHRINK C/4</t>
  </si>
  <si>
    <t>SPATEN N LT 269ML CX CARTAO C/8 NPAL</t>
  </si>
  <si>
    <t>ORIGINAL GFA VD 1L</t>
  </si>
  <si>
    <t>BUDWEISER GFVD300C23</t>
  </si>
  <si>
    <t>ST ART SG LN330</t>
  </si>
  <si>
    <t>40_21113</t>
  </si>
  <si>
    <t>139_21113</t>
  </si>
  <si>
    <t>740_21113</t>
  </si>
  <si>
    <t>872_21113</t>
  </si>
  <si>
    <t>10700_21113</t>
  </si>
  <si>
    <t>29537_21113</t>
  </si>
  <si>
    <t>32352_21113</t>
  </si>
  <si>
    <t>36038_21113</t>
  </si>
  <si>
    <t>37646_21113</t>
  </si>
  <si>
    <t>49535_21113</t>
  </si>
  <si>
    <t>54264_21113</t>
  </si>
  <si>
    <t>59971_21113</t>
  </si>
  <si>
    <t>60074_21113</t>
  </si>
  <si>
    <t>60663_21113</t>
  </si>
  <si>
    <t>61333_21113</t>
  </si>
  <si>
    <t>61367_21113</t>
  </si>
  <si>
    <t>61377_21113</t>
  </si>
  <si>
    <t>61913_21113</t>
  </si>
  <si>
    <t>63785_21113</t>
  </si>
  <si>
    <t>66926_21113</t>
  </si>
  <si>
    <t>66961_21113</t>
  </si>
  <si>
    <t>69800_21113</t>
  </si>
  <si>
    <t>70313_21113</t>
  </si>
  <si>
    <t>70335_21113</t>
  </si>
  <si>
    <t>72400_21113</t>
  </si>
  <si>
    <t>73400_21113</t>
  </si>
  <si>
    <t>74179_21113</t>
  </si>
  <si>
    <t>85789_21113</t>
  </si>
  <si>
    <t>87892_21113</t>
  </si>
  <si>
    <t>97075_21113</t>
  </si>
  <si>
    <t>98728_21113</t>
  </si>
  <si>
    <t>99059_21113</t>
  </si>
  <si>
    <t>99245_21113</t>
  </si>
  <si>
    <t>99246_21113</t>
  </si>
  <si>
    <t>99597_21113</t>
  </si>
  <si>
    <t>99612_21113</t>
  </si>
  <si>
    <t>100252_21113</t>
  </si>
  <si>
    <t>101626_21113</t>
  </si>
  <si>
    <t>101703_21113</t>
  </si>
  <si>
    <t>112000_21113</t>
  </si>
  <si>
    <t>113100_21113</t>
  </si>
  <si>
    <t>132000_21113</t>
  </si>
  <si>
    <t>158200_21113</t>
  </si>
  <si>
    <t>171600_21113</t>
  </si>
  <si>
    <t>186300_21113</t>
  </si>
  <si>
    <t>BRAHMA BIG LN</t>
  </si>
  <si>
    <t>SKOL RGB 600</t>
  </si>
  <si>
    <t>BRAHMA RGB 600</t>
  </si>
  <si>
    <t>SKOL RGB 1L</t>
  </si>
  <si>
    <t>BRAHMA RGB 1L</t>
  </si>
  <si>
    <t>STELLA LATA 269</t>
  </si>
  <si>
    <t>ANTARCTICA RGB 1L</t>
  </si>
  <si>
    <t>SKOL LATA 269</t>
  </si>
  <si>
    <t>BRAHMA LATA 269</t>
  </si>
  <si>
    <t>SUBZERO RGB 600</t>
  </si>
  <si>
    <t>SUBZERO LATA 350</t>
  </si>
  <si>
    <t>ANTARCTICA RGB 600</t>
  </si>
  <si>
    <t>DOMÉSTICAS RGB 600</t>
  </si>
  <si>
    <t>BUDWEISER RGB 600</t>
  </si>
  <si>
    <t>BOHEMIA RGB 600</t>
  </si>
  <si>
    <t>STELLA SMALL LN</t>
  </si>
  <si>
    <t>ANTARCTICA LATA 350</t>
  </si>
  <si>
    <t>SKOL LATA 350</t>
  </si>
  <si>
    <t>BRAHMA LATA 350</t>
  </si>
  <si>
    <t>BOHEMIA LATA 350</t>
  </si>
  <si>
    <t>ANTARCTICA LATA 269</t>
  </si>
  <si>
    <t>SUBZERO RGB 1L</t>
  </si>
  <si>
    <t>BOHEMIA RGB 1L</t>
  </si>
  <si>
    <t>SUBZERO LATA 269</t>
  </si>
  <si>
    <t>BRAHMA RGB 300</t>
  </si>
  <si>
    <t>ANTARCTICA RGB 300</t>
  </si>
  <si>
    <t>SKOL RGB 300</t>
  </si>
  <si>
    <t>BUDWEISER RGB 1L</t>
  </si>
  <si>
    <t>BUDWEISER LATA 269</t>
  </si>
  <si>
    <t>SUBZERO RGB 300</t>
  </si>
  <si>
    <t>BOHEMIA RGB 300</t>
  </si>
  <si>
    <t>BECKS BIG LN</t>
  </si>
  <si>
    <t>BUDWEISER BIG LN</t>
  </si>
  <si>
    <t>SKOL PM RGB 300</t>
  </si>
  <si>
    <t>SKOL PM RGB 600</t>
  </si>
  <si>
    <t>SKOL PM RGB 1L</t>
  </si>
  <si>
    <t>SKOL PM LATA 350</t>
  </si>
  <si>
    <t>SKOL PM LATA 269</t>
  </si>
  <si>
    <t>CORONA SMALL LN</t>
  </si>
  <si>
    <t>STELLA BIG LN</t>
  </si>
  <si>
    <t>SKOL PM SMALL LN</t>
  </si>
  <si>
    <t>CORONA BIG LN</t>
  </si>
  <si>
    <t>BOHEMIA LATA 269</t>
  </si>
  <si>
    <t>SKOL PM LATA 350 SL</t>
  </si>
  <si>
    <t>DOMÉSTICAS LATA 350</t>
  </si>
  <si>
    <t>STELLA LATA 350 SL</t>
  </si>
  <si>
    <t>BOHEMIA LATA 350 SL</t>
  </si>
  <si>
    <t>BECKS LATA 350 SL</t>
  </si>
  <si>
    <t>DOMÉSTICAS RGB 300</t>
  </si>
  <si>
    <t>BRAHMA DM RGB 600</t>
  </si>
  <si>
    <t>BRAHMA DM LATA 350 SL</t>
  </si>
  <si>
    <t>STELLA RGB 600</t>
  </si>
  <si>
    <t>BECKS RGB 600</t>
  </si>
  <si>
    <t>BRAHMA DM RGB 1L</t>
  </si>
  <si>
    <t>BRAHMA DM BIG LN</t>
  </si>
  <si>
    <t>BRAHMA DM RGB 300</t>
  </si>
  <si>
    <t>BRAHMA DM LATA 269</t>
  </si>
  <si>
    <t>CORONA LATA 350 SL</t>
  </si>
  <si>
    <t>BUDWEISER LATA 350 SL</t>
  </si>
  <si>
    <t>SPATEN BIG LN</t>
  </si>
  <si>
    <t>SPATEN LATA 350 SL</t>
  </si>
  <si>
    <t>ROOTS LATA 350</t>
  </si>
  <si>
    <t>DOMÉSTICAS LATA 269</t>
  </si>
  <si>
    <t>SPATEN RGB 600</t>
  </si>
  <si>
    <t>BOHEMIA BIG LN</t>
  </si>
  <si>
    <t>SPATEN LATA 269</t>
  </si>
  <si>
    <t>DOMÉSTICAS RGB 1L</t>
  </si>
  <si>
    <t>BUDWEISER RGB 300</t>
  </si>
  <si>
    <t>STELLA SG BIG LN</t>
  </si>
  <si>
    <t>data\img\BrahmaChopp_GarrafaVidro355ml.png</t>
  </si>
  <si>
    <t>BDM</t>
  </si>
  <si>
    <t>BUD</t>
  </si>
  <si>
    <t>NENHUM</t>
  </si>
  <si>
    <t>data\img\Skol+PM_LataStd350ml.png</t>
  </si>
  <si>
    <t>data\img\Skol+PM_GarrafaVidro600ml.png</t>
  </si>
  <si>
    <t>data\img\Skol+PM_GarrafaVidro1L.png</t>
  </si>
  <si>
    <t>data\img\Skol+PM_LataSleek269ml.png</t>
  </si>
  <si>
    <t>data\img\Skol+PM_GarrafaVidro300ml.png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</si>
</sst>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00"/>
    <numFmt numFmtId="165" formatCode="0.000"/>
    <numFmt numFmtId="166" formatCode="_-* #,##0.00_-;\-* #,##0.00_-;_-* &quot;-&quot;_-;_-@_-"/>
    <numFmt numFmtId="167" formatCode="#,##0.00;\-#,##0.00;&quot;-&quot;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sz val="8"/>
      <name val="Tahoma"/>
      <family val="2"/>
    </font>
    <font>
      <sz val="8"/>
      <name val="Century Gothic"/>
      <family val="2"/>
    </font>
    <font>
      <sz val="8"/>
      <color theme="0" tint="-0.14999847407452621"/>
      <name val="Century Gothic"/>
      <family val="2"/>
    </font>
    <font>
      <b/>
      <sz val="8"/>
      <color theme="0"/>
      <name val="Century Gothic"/>
      <family val="2"/>
    </font>
    <font>
      <i/>
      <sz val="8"/>
      <color theme="0" tint="-0.14999847407452621"/>
      <name val="Century Gothic"/>
      <family val="2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auto="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FF00"/>
        <bgColor indexed="64"/>
      </patternFill>
    </fill>
  </fills>
  <borders count="4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/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/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/>
      <top/>
      <bottom/>
      <diagonal/>
    </border>
    <border>
      <left/>
      <right style="dashed">
        <color indexed="64"/>
      </right>
      <top/>
      <bottom/>
      <diagonal/>
    </border>
    <border>
      <left style="dashed">
        <color auto="1"/>
      </left>
      <right style="dashed">
        <color auto="1"/>
      </right>
      <top style="thin">
        <color indexed="64"/>
      </top>
      <bottom/>
      <diagonal/>
    </border>
    <border>
      <left style="dashed">
        <color auto="1"/>
      </left>
      <right style="dashed">
        <color auto="1"/>
      </right>
      <top/>
      <bottom/>
      <diagonal/>
    </border>
  </borders>
  <cellStyleXfs count="46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22" fillId="0" borderId="0"/>
    <xf numFmtId="9" fontId="22" fillId="0" borderId="0" applyFont="0" applyFill="0" applyBorder="0" applyAlignment="0" applyProtection="0"/>
  </cellStyleXfs>
  <cellXfs count="123"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0" fontId="20" fillId="33" borderId="11" xfId="0" applyFont="1" applyFill="1" applyBorder="1" applyAlignment="1">
      <alignment horizontal="center" vertical="center" wrapText="1"/>
    </xf>
    <xf numFmtId="164" fontId="20" fillId="33" borderId="11" xfId="0" applyNumberFormat="1" applyFont="1" applyFill="1" applyBorder="1" applyAlignment="1">
      <alignment horizontal="center" vertical="center" wrapText="1"/>
    </xf>
    <xf numFmtId="164" fontId="20" fillId="33" borderId="12" xfId="0" applyNumberFormat="1" applyFont="1" applyFill="1" applyBorder="1" applyAlignment="1">
      <alignment horizontal="center" vertical="center" wrapText="1"/>
    </xf>
    <xf numFmtId="0" fontId="19" fillId="33" borderId="13" xfId="0" applyFont="1" applyFill="1" applyBorder="1" applyAlignment="1">
      <alignment horizontal="center" vertical="center"/>
    </xf>
    <xf numFmtId="0" fontId="19" fillId="33" borderId="13" xfId="0" applyFont="1" applyFill="1" applyBorder="1" applyAlignment="1">
      <alignment horizontal="center" vertical="center" wrapText="1"/>
    </xf>
    <xf numFmtId="2" fontId="19" fillId="33" borderId="13" xfId="0" applyNumberFormat="1" applyFont="1" applyFill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15" xfId="0" applyFont="1" applyBorder="1" applyAlignment="1">
      <alignment horizontal="center" vertical="center"/>
    </xf>
    <xf numFmtId="165" fontId="18" fillId="0" borderId="15" xfId="0" applyNumberFormat="1" applyFont="1" applyBorder="1" applyAlignment="1">
      <alignment horizontal="center" vertical="center"/>
    </xf>
    <xf numFmtId="2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horizontal="center" vertical="center"/>
    </xf>
    <xf numFmtId="2" fontId="18" fillId="0" borderId="14" xfId="0" applyNumberFormat="1" applyFont="1" applyBorder="1" applyAlignment="1">
      <alignment horizontal="center" vertical="center"/>
    </xf>
    <xf numFmtId="2" fontId="18" fillId="0" borderId="16" xfId="0" applyNumberFormat="1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165" fontId="18" fillId="0" borderId="18" xfId="0" applyNumberFormat="1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9" fontId="18" fillId="0" borderId="17" xfId="1" applyFont="1" applyBorder="1" applyAlignment="1">
      <alignment horizontal="center" vertical="center"/>
    </xf>
    <xf numFmtId="9" fontId="18" fillId="0" borderId="18" xfId="1" applyFont="1" applyBorder="1" applyAlignment="1">
      <alignment horizontal="center" vertical="center"/>
    </xf>
    <xf numFmtId="9" fontId="18" fillId="0" borderId="19" xfId="1" applyFont="1" applyBorder="1" applyAlignment="1">
      <alignment horizontal="center" vertical="center"/>
    </xf>
    <xf numFmtId="2" fontId="18" fillId="34" borderId="17" xfId="0" applyNumberFormat="1" applyFont="1" applyFill="1" applyBorder="1" applyAlignment="1">
      <alignment horizontal="center" vertical="center"/>
    </xf>
    <xf numFmtId="2" fontId="18" fillId="34" borderId="18" xfId="0" applyNumberFormat="1" applyFont="1" applyFill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165" fontId="18" fillId="0" borderId="22" xfId="0" applyNumberFormat="1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10" fontId="18" fillId="0" borderId="21" xfId="1" applyNumberFormat="1" applyFont="1" applyBorder="1" applyAlignment="1">
      <alignment horizontal="center" vertical="center"/>
    </xf>
    <xf numFmtId="10" fontId="18" fillId="0" borderId="22" xfId="1" applyNumberFormat="1" applyFont="1" applyBorder="1" applyAlignment="1">
      <alignment horizontal="center" vertical="center"/>
    </xf>
    <xf numFmtId="10" fontId="18" fillId="0" borderId="23" xfId="1" applyNumberFormat="1" applyFont="1" applyBorder="1" applyAlignment="1">
      <alignment horizontal="center" vertical="center"/>
    </xf>
    <xf numFmtId="0" fontId="18" fillId="0" borderId="25" xfId="0" applyFont="1" applyBorder="1" applyAlignment="1">
      <alignment horizontal="center" vertical="center"/>
    </xf>
    <xf numFmtId="0" fontId="18" fillId="0" borderId="26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2" fontId="18" fillId="0" borderId="25" xfId="0" applyNumberFormat="1" applyFont="1" applyBorder="1" applyAlignment="1">
      <alignment horizontal="center" vertical="center"/>
    </xf>
    <xf numFmtId="2" fontId="18" fillId="0" borderId="26" xfId="0" applyNumberFormat="1" applyFont="1" applyBorder="1" applyAlignment="1">
      <alignment horizontal="center" vertical="center"/>
    </xf>
    <xf numFmtId="2" fontId="18" fillId="0" borderId="27" xfId="0" applyNumberFormat="1" applyFont="1" applyBorder="1" applyAlignment="1">
      <alignment horizontal="center" vertical="center"/>
    </xf>
    <xf numFmtId="0" fontId="18" fillId="0" borderId="2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29" xfId="0" applyFont="1" applyBorder="1" applyAlignment="1">
      <alignment horizontal="center" vertical="center"/>
    </xf>
    <xf numFmtId="0" fontId="18" fillId="0" borderId="30" xfId="0" applyFont="1" applyBorder="1" applyAlignment="1">
      <alignment horizontal="center" vertical="center"/>
    </xf>
    <xf numFmtId="165" fontId="18" fillId="0" borderId="30" xfId="0" applyNumberFormat="1" applyFont="1" applyBorder="1" applyAlignment="1">
      <alignment horizontal="center" vertical="center"/>
    </xf>
    <xf numFmtId="0" fontId="18" fillId="0" borderId="31" xfId="0" applyFont="1" applyBorder="1" applyAlignment="1">
      <alignment horizontal="center" vertical="center"/>
    </xf>
    <xf numFmtId="10" fontId="18" fillId="0" borderId="29" xfId="1" applyNumberFormat="1" applyFont="1" applyBorder="1" applyAlignment="1">
      <alignment horizontal="center" vertical="center"/>
    </xf>
    <xf numFmtId="10" fontId="18" fillId="0" borderId="30" xfId="1" applyNumberFormat="1" applyFont="1" applyBorder="1" applyAlignment="1">
      <alignment horizontal="center" vertical="center"/>
    </xf>
    <xf numFmtId="10" fontId="18" fillId="0" borderId="31" xfId="1" applyNumberFormat="1" applyFont="1" applyBorder="1" applyAlignment="1">
      <alignment horizontal="center" vertical="center"/>
    </xf>
    <xf numFmtId="0" fontId="20" fillId="33" borderId="0" xfId="0" applyFont="1" applyFill="1" applyBorder="1" applyAlignment="1">
      <alignment horizontal="center" vertical="center" wrapText="1"/>
    </xf>
    <xf numFmtId="0" fontId="0" fillId="0" borderId="0" xfId="0"/>
    <xf numFmtId="0" fontId="18" fillId="0" borderId="0" xfId="0" applyFont="1" applyAlignment="1">
      <alignment horizontal="center" vertical="center"/>
    </xf>
    <xf numFmtId="0" fontId="19" fillId="36" borderId="13" xfId="0" applyFon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/>
    </xf>
    <xf numFmtId="166" fontId="18" fillId="0" borderId="14" xfId="0" applyNumberFormat="1" applyFont="1" applyBorder="1" applyAlignment="1">
      <alignment horizontal="center" vertical="center"/>
    </xf>
    <xf numFmtId="166" fontId="18" fillId="0" borderId="15" xfId="0" applyNumberFormat="1" applyFont="1" applyBorder="1" applyAlignment="1">
      <alignment horizontal="center" vertical="center"/>
    </xf>
    <xf numFmtId="9" fontId="18" fillId="0" borderId="0" xfId="1" applyFont="1" applyBorder="1" applyAlignment="1">
      <alignment horizontal="center" vertical="center"/>
    </xf>
    <xf numFmtId="9" fontId="18" fillId="0" borderId="32" xfId="1" applyFont="1" applyBorder="1" applyAlignment="1">
      <alignment horizontal="center" vertical="center"/>
    </xf>
    <xf numFmtId="9" fontId="18" fillId="0" borderId="21" xfId="1" applyFont="1" applyBorder="1" applyAlignment="1">
      <alignment horizontal="center" vertical="center"/>
    </xf>
    <xf numFmtId="9" fontId="18" fillId="0" borderId="22" xfId="1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166" fontId="18" fillId="0" borderId="25" xfId="0" applyNumberFormat="1" applyFont="1" applyBorder="1" applyAlignment="1">
      <alignment horizontal="center" vertical="center"/>
    </xf>
    <xf numFmtId="166" fontId="18" fillId="0" borderId="26" xfId="0" applyNumberFormat="1" applyFont="1" applyBorder="1" applyAlignment="1">
      <alignment horizontal="center" vertical="center"/>
    </xf>
    <xf numFmtId="9" fontId="18" fillId="0" borderId="34" xfId="1" applyFont="1" applyBorder="1" applyAlignment="1">
      <alignment horizontal="center" vertical="center"/>
    </xf>
    <xf numFmtId="9" fontId="18" fillId="0" borderId="35" xfId="1" applyFont="1" applyBorder="1" applyAlignment="1">
      <alignment horizontal="center" vertical="center"/>
    </xf>
    <xf numFmtId="9" fontId="18" fillId="0" borderId="36" xfId="1" applyFont="1" applyBorder="1" applyAlignment="1">
      <alignment horizontal="center" vertical="center"/>
    </xf>
    <xf numFmtId="9" fontId="18" fillId="0" borderId="29" xfId="1" applyFont="1" applyBorder="1" applyAlignment="1">
      <alignment horizontal="center" vertical="center"/>
    </xf>
    <xf numFmtId="9" fontId="18" fillId="0" borderId="30" xfId="1" applyFont="1" applyBorder="1" applyAlignment="1">
      <alignment horizontal="center" vertical="center"/>
    </xf>
    <xf numFmtId="0" fontId="21" fillId="0" borderId="0" xfId="0" applyFont="1" applyAlignment="1">
      <alignment horizontal="center"/>
    </xf>
    <xf numFmtId="9" fontId="18" fillId="0" borderId="0" xfId="1" applyFont="1" applyAlignment="1">
      <alignment horizontal="center"/>
    </xf>
    <xf numFmtId="166" fontId="18" fillId="0" borderId="27" xfId="0" applyNumberFormat="1" applyFont="1" applyBorder="1" applyAlignment="1">
      <alignment horizontal="center" vertical="center"/>
    </xf>
    <xf numFmtId="2" fontId="18" fillId="34" borderId="19" xfId="0" applyNumberFormat="1" applyFont="1" applyFill="1" applyBorder="1" applyAlignment="1">
      <alignment horizontal="center" vertical="center"/>
    </xf>
    <xf numFmtId="9" fontId="18" fillId="0" borderId="23" xfId="1" applyFont="1" applyBorder="1" applyAlignment="1">
      <alignment horizontal="center" vertical="center"/>
    </xf>
    <xf numFmtId="166" fontId="18" fillId="0" borderId="16" xfId="0" applyNumberFormat="1" applyFont="1" applyBorder="1" applyAlignment="1">
      <alignment horizontal="center" vertical="center"/>
    </xf>
    <xf numFmtId="9" fontId="18" fillId="0" borderId="37" xfId="1" applyFont="1" applyBorder="1" applyAlignment="1">
      <alignment horizontal="center" vertical="center"/>
    </xf>
    <xf numFmtId="9" fontId="18" fillId="0" borderId="31" xfId="1" applyFont="1" applyBorder="1" applyAlignment="1">
      <alignment horizontal="center" vertical="center"/>
    </xf>
    <xf numFmtId="0" fontId="20" fillId="33" borderId="38" xfId="0" applyFont="1" applyFill="1" applyBorder="1" applyAlignment="1">
      <alignment horizontal="center" vertical="center" wrapText="1"/>
    </xf>
    <xf numFmtId="2" fontId="18" fillId="37" borderId="18" xfId="0" applyNumberFormat="1" applyFont="1" applyFill="1" applyBorder="1" applyAlignment="1">
      <alignment horizontal="center" vertical="center"/>
    </xf>
    <xf numFmtId="2" fontId="18" fillId="37" borderId="19" xfId="0" applyNumberFormat="1" applyFont="1" applyFill="1" applyBorder="1" applyAlignment="1">
      <alignment horizontal="center" vertical="center"/>
    </xf>
    <xf numFmtId="2" fontId="18" fillId="37" borderId="17" xfId="0" applyNumberFormat="1" applyFont="1" applyFill="1" applyBorder="1" applyAlignment="1">
      <alignment horizontal="center" vertical="center"/>
    </xf>
    <xf numFmtId="0" fontId="21" fillId="37" borderId="0" xfId="0" applyFont="1" applyFill="1" applyAlignment="1">
      <alignment horizontal="center"/>
    </xf>
    <xf numFmtId="2" fontId="18" fillId="35" borderId="19" xfId="0" applyNumberFormat="1" applyFont="1" applyFill="1" applyBorder="1" applyAlignment="1">
      <alignment horizontal="center" vertical="center"/>
    </xf>
    <xf numFmtId="2" fontId="18" fillId="35" borderId="18" xfId="0" applyNumberFormat="1" applyFont="1" applyFill="1" applyBorder="1" applyAlignment="1">
      <alignment horizontal="center" vertical="center"/>
    </xf>
    <xf numFmtId="2" fontId="18" fillId="38" borderId="17" xfId="0" applyNumberFormat="1" applyFont="1" applyFill="1" applyBorder="1" applyAlignment="1">
      <alignment horizontal="center" vertical="center"/>
    </xf>
    <xf numFmtId="2" fontId="18" fillId="38" borderId="18" xfId="0" applyNumberFormat="1" applyFont="1" applyFill="1" applyBorder="1" applyAlignment="1">
      <alignment horizontal="center" vertical="center"/>
    </xf>
    <xf numFmtId="2" fontId="18" fillId="38" borderId="19" xfId="0" applyNumberFormat="1" applyFont="1" applyFill="1" applyBorder="1" applyAlignment="1">
      <alignment horizontal="center" vertical="center"/>
    </xf>
    <xf numFmtId="2" fontId="18" fillId="35" borderId="17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/>
    </xf>
    <xf numFmtId="0" fontId="23" fillId="0" borderId="0" xfId="44" applyFont="1"/>
    <xf numFmtId="0" fontId="24" fillId="0" borderId="0" xfId="44" applyFont="1"/>
    <xf numFmtId="0" fontId="25" fillId="39" borderId="32" xfId="44" applyFont="1" applyFill="1" applyBorder="1" applyAlignment="1">
      <alignment horizontal="centerContinuous"/>
    </xf>
    <xf numFmtId="0" fontId="25" fillId="40" borderId="0" xfId="44" applyFont="1" applyFill="1" applyAlignment="1">
      <alignment horizontal="centerContinuous"/>
    </xf>
    <xf numFmtId="0" fontId="25" fillId="41" borderId="0" xfId="44" applyFont="1" applyFill="1" applyAlignment="1">
      <alignment horizontal="centerContinuous"/>
    </xf>
    <xf numFmtId="0" fontId="25" fillId="42" borderId="0" xfId="44" applyFont="1" applyFill="1" applyAlignment="1">
      <alignment horizontal="centerContinuous"/>
    </xf>
    <xf numFmtId="0" fontId="26" fillId="0" borderId="0" xfId="44" applyFont="1"/>
    <xf numFmtId="0" fontId="25" fillId="39" borderId="32" xfId="44" applyFont="1" applyFill="1" applyBorder="1"/>
    <xf numFmtId="0" fontId="25" fillId="39" borderId="32" xfId="44" applyFont="1" applyFill="1" applyBorder="1" applyAlignment="1">
      <alignment horizontal="center"/>
    </xf>
    <xf numFmtId="0" fontId="25" fillId="40" borderId="32" xfId="44" applyFont="1" applyFill="1" applyBorder="1" applyAlignment="1">
      <alignment horizontal="centerContinuous"/>
    </xf>
    <xf numFmtId="0" fontId="25" fillId="41" borderId="32" xfId="44" applyFont="1" applyFill="1" applyBorder="1" applyAlignment="1">
      <alignment horizontal="centerContinuous"/>
    </xf>
    <xf numFmtId="0" fontId="25" fillId="42" borderId="32" xfId="44" applyFont="1" applyFill="1" applyBorder="1" applyAlignment="1">
      <alignment horizontal="centerContinuous"/>
    </xf>
    <xf numFmtId="0" fontId="25" fillId="39" borderId="39" xfId="44" applyFont="1" applyFill="1" applyBorder="1" applyAlignment="1">
      <alignment horizontal="centerContinuous"/>
    </xf>
    <xf numFmtId="0" fontId="25" fillId="39" borderId="40" xfId="44" applyFont="1" applyFill="1" applyBorder="1" applyAlignment="1">
      <alignment horizontal="centerContinuous"/>
    </xf>
    <xf numFmtId="9" fontId="23" fillId="0" borderId="33" xfId="45" applyFont="1" applyFill="1" applyBorder="1" applyAlignment="1">
      <alignment horizontal="center"/>
    </xf>
    <xf numFmtId="9" fontId="23" fillId="0" borderId="0" xfId="45" applyFont="1" applyFill="1" applyBorder="1" applyAlignment="1">
      <alignment horizontal="center"/>
    </xf>
    <xf numFmtId="0" fontId="20" fillId="33" borderId="38" xfId="0" applyFont="1" applyFill="1" applyBorder="1" applyAlignment="1">
      <alignment horizontal="center" vertical="center"/>
    </xf>
    <xf numFmtId="0" fontId="0" fillId="43" borderId="0" xfId="0" applyFill="1"/>
    <xf numFmtId="0" fontId="18" fillId="38" borderId="0" xfId="0" applyFont="1" applyFill="1" applyAlignment="1">
      <alignment horizontal="center"/>
    </xf>
    <xf numFmtId="0" fontId="26" fillId="0" borderId="0" xfId="0" applyFont="1"/>
    <xf numFmtId="0" fontId="23" fillId="0" borderId="0" xfId="0" applyFont="1"/>
    <xf numFmtId="0" fontId="23" fillId="34" borderId="0" xfId="0" applyFont="1" applyFill="1"/>
    <xf numFmtId="0" fontId="23" fillId="34" borderId="0" xfId="0" applyFont="1" applyFill="1" applyAlignment="1">
      <alignment horizontal="center"/>
    </xf>
    <xf numFmtId="0" fontId="23" fillId="0" borderId="0" xfId="0" applyFont="1" applyFill="1"/>
    <xf numFmtId="0" fontId="23" fillId="0" borderId="0" xfId="0" applyFont="1" applyFill="1" applyAlignment="1">
      <alignment horizontal="center"/>
    </xf>
    <xf numFmtId="0" fontId="23" fillId="0" borderId="0" xfId="0" applyFont="1" applyAlignment="1">
      <alignment horizontal="center"/>
    </xf>
    <xf numFmtId="2" fontId="23" fillId="0" borderId="41" xfId="0" applyNumberFormat="1" applyFont="1" applyBorder="1" applyAlignment="1">
      <alignment horizontal="center"/>
    </xf>
    <xf numFmtId="2" fontId="23" fillId="0" borderId="33" xfId="0" applyNumberFormat="1" applyFont="1" applyBorder="1" applyAlignment="1">
      <alignment horizontal="center"/>
    </xf>
    <xf numFmtId="2" fontId="23" fillId="0" borderId="42" xfId="0" applyNumberFormat="1" applyFont="1" applyBorder="1" applyAlignment="1">
      <alignment horizontal="center"/>
    </xf>
    <xf numFmtId="167" fontId="23" fillId="0" borderId="45" xfId="0" applyNumberFormat="1" applyFont="1" applyBorder="1" applyAlignment="1">
      <alignment horizontal="center"/>
    </xf>
    <xf numFmtId="2" fontId="23" fillId="0" borderId="43" xfId="0" applyNumberFormat="1" applyFont="1" applyBorder="1" applyAlignment="1">
      <alignment horizontal="center"/>
    </xf>
    <xf numFmtId="2" fontId="23" fillId="0" borderId="0" xfId="0" applyNumberFormat="1" applyFont="1" applyAlignment="1">
      <alignment horizontal="center"/>
    </xf>
    <xf numFmtId="2" fontId="23" fillId="0" borderId="44" xfId="0" applyNumberFormat="1" applyFont="1" applyBorder="1" applyAlignment="1">
      <alignment horizontal="center"/>
    </xf>
    <xf numFmtId="167" fontId="23" fillId="0" borderId="46" xfId="0" applyNumberFormat="1" applyFont="1" applyBorder="1" applyAlignment="1">
      <alignment horizontal="center"/>
    </xf>
    <xf numFmtId="2" fontId="18" fillId="38" borderId="0" xfId="0" applyNumberFormat="1" applyFont="1" applyFill="1" applyAlignment="1">
      <alignment horizontal="center"/>
    </xf>
    <xf numFmtId="9" fontId="18" fillId="38" borderId="0" xfId="1" applyFont="1" applyFill="1" applyAlignment="1">
      <alignment horizontal="center"/>
    </xf>
  </cellXfs>
  <cellStyles count="46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4" xr:uid="{C9332CDD-911C-44F5-807E-858F6367D41C}"/>
    <cellStyle name="Normal 3" xfId="43" xr:uid="{D09CB11D-9A35-4798-A6DD-37D005C8EB37}"/>
    <cellStyle name="Note" xfId="16" builtinId="10" customBuiltin="1"/>
    <cellStyle name="Output" xfId="11" builtinId="21" customBuiltin="1"/>
    <cellStyle name="Percent" xfId="1" builtinId="5"/>
    <cellStyle name="Percent 2" xfId="45" xr:uid="{D0ED5DD0-676E-47DD-AB6B-32D0FABAE562}"/>
    <cellStyle name="Title" xfId="2" builtinId="15" customBuiltin="1"/>
    <cellStyle name="Total" xfId="18" builtinId="25" customBuiltin="1"/>
    <cellStyle name="Warning Text" xfId="15" builtinId="11" customBuiltin="1"/>
  </cellStyles>
  <dxfs count="119">
    <dxf>
      <font>
        <color rgb="FFC00000"/>
      </font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>
          <bgColor theme="6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730AC-D581-4EAD-8AD4-5D282F4CCFEB}">
  <sheetPr>
    <tabColor theme="0" tint="-0.249977111117893"/>
  </sheetPr>
  <dimension ref="A1:L3022"/>
  <sheetViews>
    <sheetView zoomScale="60" zoomScaleNormal="60" workbookViewId="0">
      <selection activeCell="E39" sqref="E39"/>
    </sheetView>
  </sheetViews>
  <sheetFormatPr defaultColWidth="8.90625" defaultRowHeight="12" x14ac:dyDescent="0.3"/>
  <cols>
    <col min="1" max="1" width="8.90625" style="86"/>
    <col min="2" max="2" width="12.54296875" style="86" bestFit="1" customWidth="1"/>
    <col min="3" max="3" width="18.08984375" style="86" bestFit="1" customWidth="1"/>
    <col min="4" max="4" width="23.54296875" style="86" bestFit="1" customWidth="1"/>
    <col min="5" max="5" width="26.453125" style="86" bestFit="1" customWidth="1"/>
    <col min="6" max="6" width="13.453125" style="86" bestFit="1" customWidth="1"/>
    <col min="7" max="7" width="26.1796875" style="86" bestFit="1" customWidth="1"/>
    <col min="8" max="8" width="8.90625" style="86"/>
    <col min="9" max="10" width="11.1796875" style="86" bestFit="1" customWidth="1"/>
    <col min="11" max="12" width="16.1796875" style="86" bestFit="1" customWidth="1"/>
    <col min="13" max="16384" width="8.90625" style="86"/>
  </cols>
  <sheetData>
    <row r="1" spans="1:12" x14ac:dyDescent="0.3">
      <c r="A1" s="86" t="s">
        <v>3118</v>
      </c>
      <c r="B1" s="75" t="s">
        <v>212</v>
      </c>
      <c r="C1" s="75" t="s">
        <v>176</v>
      </c>
      <c r="D1" s="75" t="s">
        <v>178</v>
      </c>
      <c r="E1" s="75" t="s">
        <v>4</v>
      </c>
      <c r="F1" s="75" t="s">
        <v>182</v>
      </c>
      <c r="G1" s="75" t="s">
        <v>220</v>
      </c>
      <c r="H1" s="75" t="s">
        <v>317</v>
      </c>
      <c r="I1" s="103" t="s">
        <v>331</v>
      </c>
      <c r="J1" s="103" t="s">
        <v>332</v>
      </c>
      <c r="K1" s="103" t="s">
        <v>333</v>
      </c>
      <c r="L1" s="103" t="s">
        <v>3046</v>
      </c>
    </row>
    <row r="2" spans="1:12" x14ac:dyDescent="0.3">
      <c r="A2" s="106" t="s">
        <v>334</v>
      </c>
      <c r="B2" s="86" t="s">
        <v>23</v>
      </c>
      <c r="C2" s="107" t="s">
        <v>187</v>
      </c>
      <c r="D2" s="107" t="s">
        <v>283</v>
      </c>
      <c r="E2" s="105" t="str">
        <f>G2&amp;" "&amp;F2</f>
        <v>BRAHMA BIG LN</v>
      </c>
      <c r="F2" s="110" t="s">
        <v>244</v>
      </c>
      <c r="G2" s="110" t="s">
        <v>243</v>
      </c>
      <c r="H2" s="111">
        <v>24</v>
      </c>
      <c r="I2" s="105">
        <f>IFERROR(ROUND(VLOOKUP(A2,política!A:Q,17,0),2),"-")</f>
        <v>4.49</v>
      </c>
      <c r="J2" s="105">
        <f>ROUND(VLOOKUP(A2,política!A:R,18,0),2)</f>
        <v>3.74</v>
      </c>
      <c r="K2" s="121">
        <f>IFERROR(I2-IFERROR(ROUND(VLOOKUP(A2,política!A:AB,28,0),2),"-"),"-")</f>
        <v>0</v>
      </c>
      <c r="L2" s="122">
        <f>IFERROR((I2-J2)/J2,"-")</f>
        <v>0.20053475935828877</v>
      </c>
    </row>
    <row r="3" spans="1:12" x14ac:dyDescent="0.3">
      <c r="A3" s="106" t="s">
        <v>335</v>
      </c>
      <c r="B3" s="86" t="s">
        <v>23</v>
      </c>
      <c r="C3" s="107" t="s">
        <v>245</v>
      </c>
      <c r="D3" s="107" t="s">
        <v>285</v>
      </c>
      <c r="E3" s="105" t="str">
        <f t="shared" ref="E3:E66" si="0">G3&amp;" "&amp;F3</f>
        <v>BRAHMA BIG LN</v>
      </c>
      <c r="F3" s="110" t="s">
        <v>244</v>
      </c>
      <c r="G3" s="110" t="s">
        <v>243</v>
      </c>
      <c r="H3" s="111">
        <v>24</v>
      </c>
      <c r="I3" s="105">
        <f>IFERROR(ROUND(VLOOKUP(A3,política!A:Q,17,0),2),"-")</f>
        <v>4.49</v>
      </c>
      <c r="J3" s="105">
        <f>ROUND(VLOOKUP(A3,política!A:R,18,0),2)</f>
        <v>3.74</v>
      </c>
      <c r="K3" s="121">
        <f>IFERROR(I3-IFERROR(ROUND(VLOOKUP(A3,política!A:AB,28,0),2),"-"),"-")</f>
        <v>0</v>
      </c>
      <c r="L3" s="122">
        <f t="shared" ref="L3:L66" si="1">IFERROR((I3-J3)/J3,"-")</f>
        <v>0.20053475935828877</v>
      </c>
    </row>
    <row r="4" spans="1:12" x14ac:dyDescent="0.3">
      <c r="A4" s="106" t="s">
        <v>336</v>
      </c>
      <c r="B4" s="86" t="s">
        <v>23</v>
      </c>
      <c r="C4" s="107" t="s">
        <v>185</v>
      </c>
      <c r="D4" s="107" t="s">
        <v>284</v>
      </c>
      <c r="E4" s="105" t="str">
        <f t="shared" si="0"/>
        <v>BRAHMA BIG LN</v>
      </c>
      <c r="F4" s="110" t="s">
        <v>244</v>
      </c>
      <c r="G4" s="110" t="s">
        <v>243</v>
      </c>
      <c r="H4" s="111">
        <v>24</v>
      </c>
      <c r="I4" s="105">
        <f>IFERROR(ROUND(VLOOKUP(A4,política!A:Q,17,0),2),"-")</f>
        <v>4.49</v>
      </c>
      <c r="J4" s="105">
        <f>ROUND(VLOOKUP(A4,política!A:R,18,0),2)</f>
        <v>3.74</v>
      </c>
      <c r="K4" s="121">
        <f>IFERROR(I4-IFERROR(ROUND(VLOOKUP(A4,política!A:AB,28,0),2),"-"),"-")</f>
        <v>0</v>
      </c>
      <c r="L4" s="122">
        <f t="shared" si="1"/>
        <v>0.20053475935828877</v>
      </c>
    </row>
    <row r="5" spans="1:12" x14ac:dyDescent="0.3">
      <c r="A5" s="106" t="s">
        <v>337</v>
      </c>
      <c r="B5" s="86" t="s">
        <v>23</v>
      </c>
      <c r="C5" s="107" t="s">
        <v>245</v>
      </c>
      <c r="D5" s="107" t="s">
        <v>287</v>
      </c>
      <c r="E5" s="105" t="str">
        <f t="shared" si="0"/>
        <v>BRAHMA BIG LN</v>
      </c>
      <c r="F5" s="110" t="s">
        <v>244</v>
      </c>
      <c r="G5" s="110" t="s">
        <v>243</v>
      </c>
      <c r="H5" s="111">
        <v>24</v>
      </c>
      <c r="I5" s="105">
        <f>IFERROR(ROUND(VLOOKUP(A5,política!A:Q,17,0),2),"-")</f>
        <v>4.49</v>
      </c>
      <c r="J5" s="105">
        <f>ROUND(VLOOKUP(A5,política!A:R,18,0),2)</f>
        <v>3.74</v>
      </c>
      <c r="K5" s="121">
        <f>IFERROR(I5-IFERROR(ROUND(VLOOKUP(A5,política!A:AB,28,0),2),"-"),"-")</f>
        <v>0</v>
      </c>
      <c r="L5" s="122">
        <f t="shared" si="1"/>
        <v>0.20053475935828877</v>
      </c>
    </row>
    <row r="6" spans="1:12" x14ac:dyDescent="0.3">
      <c r="A6" s="106" t="s">
        <v>338</v>
      </c>
      <c r="B6" s="86" t="s">
        <v>23</v>
      </c>
      <c r="C6" s="107" t="s">
        <v>3389</v>
      </c>
      <c r="D6" s="107" t="s">
        <v>301</v>
      </c>
      <c r="E6" s="105" t="str">
        <f t="shared" si="0"/>
        <v>BRAHMA BIG LN</v>
      </c>
      <c r="F6" s="110" t="s">
        <v>244</v>
      </c>
      <c r="G6" s="110" t="s">
        <v>243</v>
      </c>
      <c r="H6" s="111">
        <v>24</v>
      </c>
      <c r="I6" s="105">
        <f>IFERROR(ROUND(VLOOKUP(A6,política!A:Q,17,0),2),"-")</f>
        <v>4.49</v>
      </c>
      <c r="J6" s="105">
        <f>ROUND(VLOOKUP(A6,política!A:R,18,0),2)</f>
        <v>3.74</v>
      </c>
      <c r="K6" s="121">
        <f>IFERROR(I6-IFERROR(ROUND(VLOOKUP(A6,política!A:AB,28,0),2),"-"),"-")</f>
        <v>0</v>
      </c>
      <c r="L6" s="122">
        <f t="shared" si="1"/>
        <v>0.20053475935828877</v>
      </c>
    </row>
    <row r="7" spans="1:12" x14ac:dyDescent="0.3">
      <c r="A7" s="106" t="s">
        <v>339</v>
      </c>
      <c r="B7" s="86" t="s">
        <v>23</v>
      </c>
      <c r="C7" s="107" t="s">
        <v>248</v>
      </c>
      <c r="D7" s="107" t="s">
        <v>312</v>
      </c>
      <c r="E7" s="105" t="str">
        <f t="shared" si="0"/>
        <v>BRAHMA BIG LN</v>
      </c>
      <c r="F7" s="110" t="s">
        <v>244</v>
      </c>
      <c r="G7" s="110" t="s">
        <v>243</v>
      </c>
      <c r="H7" s="111">
        <v>24</v>
      </c>
      <c r="I7" s="105">
        <f>IFERROR(ROUND(VLOOKUP(A7,política!A:Q,17,0),2),"-")</f>
        <v>4.49</v>
      </c>
      <c r="J7" s="105">
        <f>ROUND(VLOOKUP(A7,política!A:R,18,0),2)</f>
        <v>3.74</v>
      </c>
      <c r="K7" s="121">
        <f>IFERROR(I7-IFERROR(ROUND(VLOOKUP(A7,política!A:AB,28,0),2),"-"),"-")</f>
        <v>0</v>
      </c>
      <c r="L7" s="122">
        <f t="shared" si="1"/>
        <v>0.20053475935828877</v>
      </c>
    </row>
    <row r="8" spans="1:12" x14ac:dyDescent="0.3">
      <c r="A8" s="106" t="s">
        <v>340</v>
      </c>
      <c r="B8" s="86" t="s">
        <v>23</v>
      </c>
      <c r="C8" s="107" t="s">
        <v>190</v>
      </c>
      <c r="D8" s="107" t="s">
        <v>290</v>
      </c>
      <c r="E8" s="105" t="str">
        <f t="shared" si="0"/>
        <v>BRAHMA BIG LN</v>
      </c>
      <c r="F8" s="110" t="s">
        <v>244</v>
      </c>
      <c r="G8" s="110" t="s">
        <v>243</v>
      </c>
      <c r="H8" s="111">
        <v>24</v>
      </c>
      <c r="I8" s="105">
        <f>IFERROR(ROUND(VLOOKUP(A8,política!A:Q,17,0),2),"-")</f>
        <v>4.49</v>
      </c>
      <c r="J8" s="105">
        <f>ROUND(VLOOKUP(A8,política!A:R,18,0),2)</f>
        <v>3.74</v>
      </c>
      <c r="K8" s="121">
        <f>IFERROR(I8-IFERROR(ROUND(VLOOKUP(A8,política!A:AB,28,0),2),"-"),"-")</f>
        <v>0</v>
      </c>
      <c r="L8" s="122">
        <f t="shared" si="1"/>
        <v>0.20053475935828877</v>
      </c>
    </row>
    <row r="9" spans="1:12" x14ac:dyDescent="0.3">
      <c r="A9" s="106" t="s">
        <v>341</v>
      </c>
      <c r="B9" s="86" t="s">
        <v>23</v>
      </c>
      <c r="C9" s="107" t="s">
        <v>3389</v>
      </c>
      <c r="D9" s="107" t="s">
        <v>300</v>
      </c>
      <c r="E9" s="105" t="str">
        <f t="shared" si="0"/>
        <v>BRAHMA BIG LN</v>
      </c>
      <c r="F9" s="110" t="s">
        <v>244</v>
      </c>
      <c r="G9" s="110" t="s">
        <v>243</v>
      </c>
      <c r="H9" s="111">
        <v>24</v>
      </c>
      <c r="I9" s="105">
        <f>IFERROR(ROUND(VLOOKUP(A9,política!A:Q,17,0),2),"-")</f>
        <v>4.49</v>
      </c>
      <c r="J9" s="105">
        <f>ROUND(VLOOKUP(A9,política!A:R,18,0),2)</f>
        <v>3.74</v>
      </c>
      <c r="K9" s="121">
        <f>IFERROR(I9-IFERROR(ROUND(VLOOKUP(A9,política!A:AB,28,0),2),"-"),"-")</f>
        <v>0</v>
      </c>
      <c r="L9" s="122">
        <f t="shared" si="1"/>
        <v>0.20053475935828877</v>
      </c>
    </row>
    <row r="10" spans="1:12" x14ac:dyDescent="0.3">
      <c r="A10" s="106" t="s">
        <v>342</v>
      </c>
      <c r="B10" s="86" t="s">
        <v>23</v>
      </c>
      <c r="C10" s="107" t="s">
        <v>186</v>
      </c>
      <c r="D10" s="107" t="s">
        <v>311</v>
      </c>
      <c r="E10" s="105" t="str">
        <f t="shared" si="0"/>
        <v>BRAHMA BIG LN</v>
      </c>
      <c r="F10" s="110" t="s">
        <v>244</v>
      </c>
      <c r="G10" s="110" t="s">
        <v>243</v>
      </c>
      <c r="H10" s="111">
        <v>24</v>
      </c>
      <c r="I10" s="105">
        <f>IFERROR(ROUND(VLOOKUP(A10,política!A:Q,17,0),2),"-")</f>
        <v>4.49</v>
      </c>
      <c r="J10" s="105">
        <f>ROUND(VLOOKUP(A10,política!A:R,18,0),2)</f>
        <v>3.74</v>
      </c>
      <c r="K10" s="121">
        <f>IFERROR(I10-IFERROR(ROUND(VLOOKUP(A10,política!A:AB,28,0),2),"-"),"-")</f>
        <v>0</v>
      </c>
      <c r="L10" s="122">
        <f t="shared" si="1"/>
        <v>0.20053475935828877</v>
      </c>
    </row>
    <row r="11" spans="1:12" x14ac:dyDescent="0.3">
      <c r="A11" s="106" t="s">
        <v>343</v>
      </c>
      <c r="B11" s="86" t="s">
        <v>23</v>
      </c>
      <c r="C11" s="107" t="s">
        <v>186</v>
      </c>
      <c r="D11" s="107" t="s">
        <v>278</v>
      </c>
      <c r="E11" s="105" t="str">
        <f t="shared" si="0"/>
        <v>BRAHMA BIG LN</v>
      </c>
      <c r="F11" s="110" t="s">
        <v>244</v>
      </c>
      <c r="G11" s="110" t="s">
        <v>243</v>
      </c>
      <c r="H11" s="111">
        <v>24</v>
      </c>
      <c r="I11" s="105">
        <f>IFERROR(ROUND(VLOOKUP(A11,política!A:Q,17,0),2),"-")</f>
        <v>4.49</v>
      </c>
      <c r="J11" s="105">
        <f>ROUND(VLOOKUP(A11,política!A:R,18,0),2)</f>
        <v>3.74</v>
      </c>
      <c r="K11" s="121">
        <f>IFERROR(I11-IFERROR(ROUND(VLOOKUP(A11,política!A:AB,28,0),2),"-"),"-")</f>
        <v>0</v>
      </c>
      <c r="L11" s="122">
        <f t="shared" si="1"/>
        <v>0.20053475935828877</v>
      </c>
    </row>
    <row r="12" spans="1:12" x14ac:dyDescent="0.3">
      <c r="A12" s="106" t="s">
        <v>344</v>
      </c>
      <c r="B12" s="86" t="s">
        <v>23</v>
      </c>
      <c r="C12" s="107" t="s">
        <v>189</v>
      </c>
      <c r="D12" s="107" t="s">
        <v>303</v>
      </c>
      <c r="E12" s="105" t="str">
        <f t="shared" si="0"/>
        <v>BRAHMA BIG LN</v>
      </c>
      <c r="F12" s="110" t="s">
        <v>244</v>
      </c>
      <c r="G12" s="110" t="s">
        <v>243</v>
      </c>
      <c r="H12" s="111">
        <v>24</v>
      </c>
      <c r="I12" s="105">
        <f>IFERROR(ROUND(VLOOKUP(A12,política!A:Q,17,0),2),"-")</f>
        <v>4.49</v>
      </c>
      <c r="J12" s="105">
        <f>ROUND(VLOOKUP(A12,política!A:R,18,0),2)</f>
        <v>3.74</v>
      </c>
      <c r="K12" s="121">
        <f>IFERROR(I12-IFERROR(ROUND(VLOOKUP(A12,política!A:AB,28,0),2),"-"),"-")</f>
        <v>0</v>
      </c>
      <c r="L12" s="122">
        <f t="shared" si="1"/>
        <v>0.20053475935828877</v>
      </c>
    </row>
    <row r="13" spans="1:12" x14ac:dyDescent="0.3">
      <c r="A13" s="106" t="s">
        <v>345</v>
      </c>
      <c r="B13" s="86" t="s">
        <v>23</v>
      </c>
      <c r="C13" s="107" t="s">
        <v>248</v>
      </c>
      <c r="D13" s="107" t="s">
        <v>281</v>
      </c>
      <c r="E13" s="105" t="str">
        <f t="shared" si="0"/>
        <v>BRAHMA BIG LN</v>
      </c>
      <c r="F13" s="110" t="s">
        <v>244</v>
      </c>
      <c r="G13" s="110" t="s">
        <v>243</v>
      </c>
      <c r="H13" s="111">
        <v>24</v>
      </c>
      <c r="I13" s="105">
        <f>IFERROR(ROUND(VLOOKUP(A13,política!A:Q,17,0),2),"-")</f>
        <v>4.49</v>
      </c>
      <c r="J13" s="105">
        <f>ROUND(VLOOKUP(A13,política!A:R,18,0),2)</f>
        <v>3.74</v>
      </c>
      <c r="K13" s="121">
        <f>IFERROR(I13-IFERROR(ROUND(VLOOKUP(A13,política!A:AB,28,0),2),"-"),"-")</f>
        <v>0</v>
      </c>
      <c r="L13" s="122">
        <f t="shared" si="1"/>
        <v>0.20053475935828877</v>
      </c>
    </row>
    <row r="14" spans="1:12" x14ac:dyDescent="0.3">
      <c r="A14" s="106" t="s">
        <v>346</v>
      </c>
      <c r="B14" s="86" t="s">
        <v>23</v>
      </c>
      <c r="C14" s="107" t="s">
        <v>189</v>
      </c>
      <c r="D14" s="107" t="s">
        <v>304</v>
      </c>
      <c r="E14" s="105" t="str">
        <f t="shared" si="0"/>
        <v>BRAHMA BIG LN</v>
      </c>
      <c r="F14" s="110" t="s">
        <v>244</v>
      </c>
      <c r="G14" s="110" t="s">
        <v>243</v>
      </c>
      <c r="H14" s="111">
        <v>24</v>
      </c>
      <c r="I14" s="105">
        <f>IFERROR(ROUND(VLOOKUP(A14,política!A:Q,17,0),2),"-")</f>
        <v>4.49</v>
      </c>
      <c r="J14" s="105">
        <f>ROUND(VLOOKUP(A14,política!A:R,18,0),2)</f>
        <v>3.74</v>
      </c>
      <c r="K14" s="121">
        <f>IFERROR(I14-IFERROR(ROUND(VLOOKUP(A14,política!A:AB,28,0),2),"-"),"-")</f>
        <v>0</v>
      </c>
      <c r="L14" s="122">
        <f t="shared" si="1"/>
        <v>0.20053475935828877</v>
      </c>
    </row>
    <row r="15" spans="1:12" x14ac:dyDescent="0.3">
      <c r="A15" s="106" t="s">
        <v>347</v>
      </c>
      <c r="B15" s="86" t="s">
        <v>23</v>
      </c>
      <c r="C15" s="107" t="s">
        <v>248</v>
      </c>
      <c r="D15" s="107" t="s">
        <v>298</v>
      </c>
      <c r="E15" s="105" t="str">
        <f t="shared" si="0"/>
        <v>BRAHMA BIG LN</v>
      </c>
      <c r="F15" s="110" t="s">
        <v>244</v>
      </c>
      <c r="G15" s="110" t="s">
        <v>243</v>
      </c>
      <c r="H15" s="111">
        <v>24</v>
      </c>
      <c r="I15" s="105">
        <f>IFERROR(ROUND(VLOOKUP(A15,política!A:Q,17,0),2),"-")</f>
        <v>4.49</v>
      </c>
      <c r="J15" s="105">
        <f>ROUND(VLOOKUP(A15,política!A:R,18,0),2)</f>
        <v>3.74</v>
      </c>
      <c r="K15" s="121">
        <f>IFERROR(I15-IFERROR(ROUND(VLOOKUP(A15,política!A:AB,28,0),2),"-"),"-")</f>
        <v>0</v>
      </c>
      <c r="L15" s="122">
        <f t="shared" si="1"/>
        <v>0.20053475935828877</v>
      </c>
    </row>
    <row r="16" spans="1:12" x14ac:dyDescent="0.3">
      <c r="A16" s="106" t="s">
        <v>348</v>
      </c>
      <c r="B16" s="86" t="s">
        <v>23</v>
      </c>
      <c r="C16" s="107" t="s">
        <v>252</v>
      </c>
      <c r="D16" s="107" t="s">
        <v>292</v>
      </c>
      <c r="E16" s="105" t="str">
        <f t="shared" si="0"/>
        <v>BRAHMA BIG LN</v>
      </c>
      <c r="F16" s="110" t="s">
        <v>244</v>
      </c>
      <c r="G16" s="110" t="s">
        <v>243</v>
      </c>
      <c r="H16" s="111">
        <v>24</v>
      </c>
      <c r="I16" s="105">
        <f>IFERROR(ROUND(VLOOKUP(A16,política!A:Q,17,0),2),"-")</f>
        <v>4.49</v>
      </c>
      <c r="J16" s="105">
        <f>ROUND(VLOOKUP(A16,política!A:R,18,0),2)</f>
        <v>3.74</v>
      </c>
      <c r="K16" s="121">
        <f>IFERROR(I16-IFERROR(ROUND(VLOOKUP(A16,política!A:AB,28,0),2),"-"),"-")</f>
        <v>0</v>
      </c>
      <c r="L16" s="122">
        <f t="shared" si="1"/>
        <v>0.20053475935828877</v>
      </c>
    </row>
    <row r="17" spans="1:12" x14ac:dyDescent="0.3">
      <c r="A17" s="106" t="s">
        <v>349</v>
      </c>
      <c r="B17" s="86" t="s">
        <v>23</v>
      </c>
      <c r="C17" s="107" t="s">
        <v>192</v>
      </c>
      <c r="D17" s="107" t="s">
        <v>295</v>
      </c>
      <c r="E17" s="105" t="str">
        <f t="shared" si="0"/>
        <v>BRAHMA BIG LN</v>
      </c>
      <c r="F17" s="110" t="s">
        <v>244</v>
      </c>
      <c r="G17" s="110" t="s">
        <v>243</v>
      </c>
      <c r="H17" s="111">
        <v>24</v>
      </c>
      <c r="I17" s="105">
        <f>IFERROR(ROUND(VLOOKUP(A17,política!A:Q,17,0),2),"-")</f>
        <v>4.49</v>
      </c>
      <c r="J17" s="105">
        <f>ROUND(VLOOKUP(A17,política!A:R,18,0),2)</f>
        <v>3.74</v>
      </c>
      <c r="K17" s="121">
        <f>IFERROR(I17-IFERROR(ROUND(VLOOKUP(A17,política!A:AB,28,0),2),"-"),"-")</f>
        <v>0</v>
      </c>
      <c r="L17" s="122">
        <f t="shared" si="1"/>
        <v>0.20053475935828877</v>
      </c>
    </row>
    <row r="18" spans="1:12" x14ac:dyDescent="0.3">
      <c r="A18" s="106" t="s">
        <v>350</v>
      </c>
      <c r="B18" s="86" t="s">
        <v>23</v>
      </c>
      <c r="C18" s="107" t="s">
        <v>192</v>
      </c>
      <c r="D18" s="107" t="s">
        <v>296</v>
      </c>
      <c r="E18" s="105" t="str">
        <f t="shared" si="0"/>
        <v>BRAHMA BIG LN</v>
      </c>
      <c r="F18" s="110" t="s">
        <v>244</v>
      </c>
      <c r="G18" s="110" t="s">
        <v>243</v>
      </c>
      <c r="H18" s="111">
        <v>24</v>
      </c>
      <c r="I18" s="105">
        <f>IFERROR(ROUND(VLOOKUP(A18,política!A:Q,17,0),2),"-")</f>
        <v>4.49</v>
      </c>
      <c r="J18" s="105">
        <f>ROUND(VLOOKUP(A18,política!A:R,18,0),2)</f>
        <v>3.74</v>
      </c>
      <c r="K18" s="121">
        <f>IFERROR(I18-IFERROR(ROUND(VLOOKUP(A18,política!A:AB,28,0),2),"-"),"-")</f>
        <v>0</v>
      </c>
      <c r="L18" s="122">
        <f t="shared" si="1"/>
        <v>0.20053475935828877</v>
      </c>
    </row>
    <row r="19" spans="1:12" x14ac:dyDescent="0.3">
      <c r="A19" s="106" t="s">
        <v>351</v>
      </c>
      <c r="B19" s="86" t="s">
        <v>23</v>
      </c>
      <c r="C19" s="107" t="s">
        <v>3389</v>
      </c>
      <c r="D19" s="107" t="s">
        <v>308</v>
      </c>
      <c r="E19" s="105" t="str">
        <f t="shared" si="0"/>
        <v>BRAHMA BIG LN</v>
      </c>
      <c r="F19" s="110" t="s">
        <v>244</v>
      </c>
      <c r="G19" s="110" t="s">
        <v>243</v>
      </c>
      <c r="H19" s="111">
        <v>24</v>
      </c>
      <c r="I19" s="105">
        <f>IFERROR(ROUND(VLOOKUP(A19,política!A:Q,17,0),2),"-")</f>
        <v>4.49</v>
      </c>
      <c r="J19" s="105">
        <f>ROUND(VLOOKUP(A19,política!A:R,18,0),2)</f>
        <v>3.74</v>
      </c>
      <c r="K19" s="121">
        <f>IFERROR(I19-IFERROR(ROUND(VLOOKUP(A19,política!A:AB,28,0),2),"-"),"-")</f>
        <v>0</v>
      </c>
      <c r="L19" s="122">
        <f t="shared" si="1"/>
        <v>0.20053475935828877</v>
      </c>
    </row>
    <row r="20" spans="1:12" x14ac:dyDescent="0.3">
      <c r="A20" s="106" t="s">
        <v>352</v>
      </c>
      <c r="B20" s="86" t="s">
        <v>23</v>
      </c>
      <c r="C20" s="107" t="s">
        <v>3389</v>
      </c>
      <c r="D20" s="107" t="s">
        <v>310</v>
      </c>
      <c r="E20" s="105" t="str">
        <f t="shared" si="0"/>
        <v>BRAHMA BIG LN</v>
      </c>
      <c r="F20" s="110" t="s">
        <v>244</v>
      </c>
      <c r="G20" s="110" t="s">
        <v>243</v>
      </c>
      <c r="H20" s="111">
        <v>24</v>
      </c>
      <c r="I20" s="105">
        <f>IFERROR(ROUND(VLOOKUP(A20,política!A:Q,17,0),2),"-")</f>
        <v>4.49</v>
      </c>
      <c r="J20" s="105">
        <f>ROUND(VLOOKUP(A20,política!A:R,18,0),2)</f>
        <v>3.74</v>
      </c>
      <c r="K20" s="121">
        <f>IFERROR(I20-IFERROR(ROUND(VLOOKUP(A20,política!A:AB,28,0),2),"-"),"-")</f>
        <v>0</v>
      </c>
      <c r="L20" s="122">
        <f t="shared" si="1"/>
        <v>0.20053475935828877</v>
      </c>
    </row>
    <row r="21" spans="1:12" x14ac:dyDescent="0.3">
      <c r="A21" s="106" t="s">
        <v>353</v>
      </c>
      <c r="B21" s="86" t="s">
        <v>23</v>
      </c>
      <c r="C21" s="107" t="s">
        <v>248</v>
      </c>
      <c r="D21" s="107" t="s">
        <v>314</v>
      </c>
      <c r="E21" s="105" t="str">
        <f t="shared" si="0"/>
        <v>BRAHMA BIG LN</v>
      </c>
      <c r="F21" s="110" t="s">
        <v>244</v>
      </c>
      <c r="G21" s="110" t="s">
        <v>243</v>
      </c>
      <c r="H21" s="111">
        <v>24</v>
      </c>
      <c r="I21" s="105">
        <f>IFERROR(ROUND(VLOOKUP(A21,política!A:Q,17,0),2),"-")</f>
        <v>4.49</v>
      </c>
      <c r="J21" s="105">
        <f>ROUND(VLOOKUP(A21,política!A:R,18,0),2)</f>
        <v>3.74</v>
      </c>
      <c r="K21" s="121">
        <f>IFERROR(I21-IFERROR(ROUND(VLOOKUP(A21,política!A:AB,28,0),2),"-"),"-")</f>
        <v>0</v>
      </c>
      <c r="L21" s="122">
        <f t="shared" si="1"/>
        <v>0.20053475935828877</v>
      </c>
    </row>
    <row r="22" spans="1:12" x14ac:dyDescent="0.3">
      <c r="A22" s="106" t="s">
        <v>354</v>
      </c>
      <c r="B22" s="86" t="s">
        <v>23</v>
      </c>
      <c r="C22" s="107" t="s">
        <v>248</v>
      </c>
      <c r="D22" s="107" t="s">
        <v>313</v>
      </c>
      <c r="E22" s="105" t="str">
        <f t="shared" si="0"/>
        <v>BRAHMA BIG LN</v>
      </c>
      <c r="F22" s="110" t="s">
        <v>244</v>
      </c>
      <c r="G22" s="110" t="s">
        <v>243</v>
      </c>
      <c r="H22" s="111">
        <v>24</v>
      </c>
      <c r="I22" s="105">
        <f>IFERROR(ROUND(VLOOKUP(A22,política!A:Q,17,0),2),"-")</f>
        <v>4.49</v>
      </c>
      <c r="J22" s="105">
        <f>ROUND(VLOOKUP(A22,política!A:R,18,0),2)</f>
        <v>3.74</v>
      </c>
      <c r="K22" s="121">
        <f>IFERROR(I22-IFERROR(ROUND(VLOOKUP(A22,política!A:AB,28,0),2),"-"),"-")</f>
        <v>0</v>
      </c>
      <c r="L22" s="122">
        <f t="shared" si="1"/>
        <v>0.20053475935828877</v>
      </c>
    </row>
    <row r="23" spans="1:12" x14ac:dyDescent="0.3">
      <c r="A23" s="106" t="s">
        <v>355</v>
      </c>
      <c r="B23" s="86" t="s">
        <v>23</v>
      </c>
      <c r="C23" s="107" t="s">
        <v>3389</v>
      </c>
      <c r="D23" s="107" t="s">
        <v>294</v>
      </c>
      <c r="E23" s="105" t="str">
        <f t="shared" si="0"/>
        <v>BRAHMA BIG LN</v>
      </c>
      <c r="F23" s="110" t="s">
        <v>244</v>
      </c>
      <c r="G23" s="110" t="s">
        <v>243</v>
      </c>
      <c r="H23" s="111">
        <v>24</v>
      </c>
      <c r="I23" s="105">
        <f>IFERROR(ROUND(VLOOKUP(A23,política!A:Q,17,0),2),"-")</f>
        <v>4.49</v>
      </c>
      <c r="J23" s="105">
        <f>ROUND(VLOOKUP(A23,política!A:R,18,0),2)</f>
        <v>3.74</v>
      </c>
      <c r="K23" s="121">
        <f>IFERROR(I23-IFERROR(ROUND(VLOOKUP(A23,política!A:AB,28,0),2),"-"),"-")</f>
        <v>0</v>
      </c>
      <c r="L23" s="122">
        <f t="shared" si="1"/>
        <v>0.20053475935828877</v>
      </c>
    </row>
    <row r="24" spans="1:12" x14ac:dyDescent="0.3">
      <c r="A24" s="106" t="s">
        <v>356</v>
      </c>
      <c r="B24" s="86" t="s">
        <v>23</v>
      </c>
      <c r="C24" s="107" t="s">
        <v>186</v>
      </c>
      <c r="D24" s="107" t="s">
        <v>279</v>
      </c>
      <c r="E24" s="105" t="str">
        <f t="shared" si="0"/>
        <v>BRAHMA BIG LN</v>
      </c>
      <c r="F24" s="110" t="s">
        <v>244</v>
      </c>
      <c r="G24" s="110" t="s">
        <v>243</v>
      </c>
      <c r="H24" s="111">
        <v>24</v>
      </c>
      <c r="I24" s="105">
        <f>IFERROR(ROUND(VLOOKUP(A24,política!A:Q,17,0),2),"-")</f>
        <v>4.49</v>
      </c>
      <c r="J24" s="105">
        <f>ROUND(VLOOKUP(A24,política!A:R,18,0),2)</f>
        <v>3.74</v>
      </c>
      <c r="K24" s="121">
        <f>IFERROR(I24-IFERROR(ROUND(VLOOKUP(A24,política!A:AB,28,0),2),"-"),"-")</f>
        <v>0</v>
      </c>
      <c r="L24" s="122">
        <f t="shared" si="1"/>
        <v>0.20053475935828877</v>
      </c>
    </row>
    <row r="25" spans="1:12" x14ac:dyDescent="0.3">
      <c r="A25" s="106" t="s">
        <v>357</v>
      </c>
      <c r="B25" s="86" t="s">
        <v>23</v>
      </c>
      <c r="C25" s="107" t="s">
        <v>186</v>
      </c>
      <c r="D25" s="107" t="s">
        <v>253</v>
      </c>
      <c r="E25" s="105" t="str">
        <f t="shared" si="0"/>
        <v>BRAHMA BIG LN</v>
      </c>
      <c r="F25" s="110" t="s">
        <v>244</v>
      </c>
      <c r="G25" s="110" t="s">
        <v>243</v>
      </c>
      <c r="H25" s="111">
        <v>24</v>
      </c>
      <c r="I25" s="105">
        <f>IFERROR(ROUND(VLOOKUP(A25,política!A:Q,17,0),2),"-")</f>
        <v>4.49</v>
      </c>
      <c r="J25" s="105">
        <f>ROUND(VLOOKUP(A25,política!A:R,18,0),2)</f>
        <v>3.74</v>
      </c>
      <c r="K25" s="121">
        <f>IFERROR(I25-IFERROR(ROUND(VLOOKUP(A25,política!A:AB,28,0),2),"-"),"-")</f>
        <v>0</v>
      </c>
      <c r="L25" s="122">
        <f t="shared" si="1"/>
        <v>0.20053475935828877</v>
      </c>
    </row>
    <row r="26" spans="1:12" x14ac:dyDescent="0.3">
      <c r="A26" s="106" t="s">
        <v>358</v>
      </c>
      <c r="B26" s="86" t="s">
        <v>23</v>
      </c>
      <c r="C26" s="107" t="s">
        <v>188</v>
      </c>
      <c r="D26" s="107" t="s">
        <v>302</v>
      </c>
      <c r="E26" s="105" t="str">
        <f t="shared" si="0"/>
        <v>BRAHMA BIG LN</v>
      </c>
      <c r="F26" s="110" t="s">
        <v>244</v>
      </c>
      <c r="G26" s="110" t="s">
        <v>243</v>
      </c>
      <c r="H26" s="111">
        <v>24</v>
      </c>
      <c r="I26" s="105">
        <f>IFERROR(ROUND(VLOOKUP(A26,política!A:Q,17,0),2),"-")</f>
        <v>4.49</v>
      </c>
      <c r="J26" s="105">
        <f>ROUND(VLOOKUP(A26,política!A:R,18,0),2)</f>
        <v>3.74</v>
      </c>
      <c r="K26" s="121">
        <f>IFERROR(I26-IFERROR(ROUND(VLOOKUP(A26,política!A:AB,28,0),2),"-"),"-")</f>
        <v>0</v>
      </c>
      <c r="L26" s="122">
        <f t="shared" si="1"/>
        <v>0.20053475935828877</v>
      </c>
    </row>
    <row r="27" spans="1:12" x14ac:dyDescent="0.3">
      <c r="A27" s="106" t="s">
        <v>359</v>
      </c>
      <c r="B27" s="86" t="s">
        <v>23</v>
      </c>
      <c r="C27" s="107" t="s">
        <v>188</v>
      </c>
      <c r="D27" s="107" t="s">
        <v>280</v>
      </c>
      <c r="E27" s="105" t="str">
        <f t="shared" si="0"/>
        <v>BRAHMA BIG LN</v>
      </c>
      <c r="F27" s="110" t="s">
        <v>244</v>
      </c>
      <c r="G27" s="110" t="s">
        <v>243</v>
      </c>
      <c r="H27" s="111">
        <v>24</v>
      </c>
      <c r="I27" s="105">
        <f>IFERROR(ROUND(VLOOKUP(A27,política!A:Q,17,0),2),"-")</f>
        <v>4.49</v>
      </c>
      <c r="J27" s="105">
        <f>ROUND(VLOOKUP(A27,política!A:R,18,0),2)</f>
        <v>3.74</v>
      </c>
      <c r="K27" s="121">
        <f>IFERROR(I27-IFERROR(ROUND(VLOOKUP(A27,política!A:AB,28,0),2),"-"),"-")</f>
        <v>0</v>
      </c>
      <c r="L27" s="122">
        <f t="shared" si="1"/>
        <v>0.20053475935828877</v>
      </c>
    </row>
    <row r="28" spans="1:12" x14ac:dyDescent="0.3">
      <c r="A28" s="106" t="s">
        <v>360</v>
      </c>
      <c r="B28" s="86" t="s">
        <v>23</v>
      </c>
      <c r="C28" s="107" t="s">
        <v>248</v>
      </c>
      <c r="D28" s="107" t="s">
        <v>315</v>
      </c>
      <c r="E28" s="105" t="str">
        <f t="shared" si="0"/>
        <v>BRAHMA BIG LN</v>
      </c>
      <c r="F28" s="110" t="s">
        <v>244</v>
      </c>
      <c r="G28" s="110" t="s">
        <v>243</v>
      </c>
      <c r="H28" s="111">
        <v>24</v>
      </c>
      <c r="I28" s="105">
        <f>IFERROR(ROUND(VLOOKUP(A28,política!A:Q,17,0),2),"-")</f>
        <v>4.49</v>
      </c>
      <c r="J28" s="105">
        <f>ROUND(VLOOKUP(A28,política!A:R,18,0),2)</f>
        <v>3.74</v>
      </c>
      <c r="K28" s="121">
        <f>IFERROR(I28-IFERROR(ROUND(VLOOKUP(A28,política!A:AB,28,0),2),"-"),"-")</f>
        <v>0</v>
      </c>
      <c r="L28" s="122">
        <f t="shared" si="1"/>
        <v>0.20053475935828877</v>
      </c>
    </row>
    <row r="29" spans="1:12" x14ac:dyDescent="0.3">
      <c r="A29" s="106" t="s">
        <v>361</v>
      </c>
      <c r="B29" s="86" t="s">
        <v>23</v>
      </c>
      <c r="C29" s="107" t="s">
        <v>3389</v>
      </c>
      <c r="D29" s="107" t="s">
        <v>307</v>
      </c>
      <c r="E29" s="105" t="str">
        <f t="shared" si="0"/>
        <v>BRAHMA BIG LN</v>
      </c>
      <c r="F29" s="110" t="s">
        <v>244</v>
      </c>
      <c r="G29" s="110" t="s">
        <v>243</v>
      </c>
      <c r="H29" s="111">
        <v>24</v>
      </c>
      <c r="I29" s="105">
        <f>IFERROR(ROUND(VLOOKUP(A29,política!A:Q,17,0),2),"-")</f>
        <v>4.49</v>
      </c>
      <c r="J29" s="105">
        <f>ROUND(VLOOKUP(A29,política!A:R,18,0),2)</f>
        <v>3.74</v>
      </c>
      <c r="K29" s="121">
        <f>IFERROR(I29-IFERROR(ROUND(VLOOKUP(A29,política!A:AB,28,0),2),"-"),"-")</f>
        <v>0</v>
      </c>
      <c r="L29" s="122">
        <f t="shared" si="1"/>
        <v>0.20053475935828877</v>
      </c>
    </row>
    <row r="30" spans="1:12" x14ac:dyDescent="0.3">
      <c r="A30" s="106" t="s">
        <v>362</v>
      </c>
      <c r="B30" s="86" t="s">
        <v>23</v>
      </c>
      <c r="C30" s="107" t="s">
        <v>190</v>
      </c>
      <c r="D30" s="107" t="s">
        <v>254</v>
      </c>
      <c r="E30" s="105" t="str">
        <f t="shared" si="0"/>
        <v>BRAHMA BIG LN</v>
      </c>
      <c r="F30" s="110" t="s">
        <v>244</v>
      </c>
      <c r="G30" s="110" t="s">
        <v>243</v>
      </c>
      <c r="H30" s="111">
        <v>24</v>
      </c>
      <c r="I30" s="105">
        <f>IFERROR(ROUND(VLOOKUP(A30,política!A:Q,17,0),2),"-")</f>
        <v>4.49</v>
      </c>
      <c r="J30" s="105">
        <f>ROUND(VLOOKUP(A30,política!A:R,18,0),2)</f>
        <v>3.74</v>
      </c>
      <c r="K30" s="121">
        <f>IFERROR(I30-IFERROR(ROUND(VLOOKUP(A30,política!A:AB,28,0),2),"-"),"-")</f>
        <v>0</v>
      </c>
      <c r="L30" s="122">
        <f t="shared" si="1"/>
        <v>0.20053475935828877</v>
      </c>
    </row>
    <row r="31" spans="1:12" x14ac:dyDescent="0.3">
      <c r="A31" s="106" t="s">
        <v>363</v>
      </c>
      <c r="B31" s="86" t="s">
        <v>23</v>
      </c>
      <c r="C31" s="107" t="s">
        <v>190</v>
      </c>
      <c r="D31" s="107" t="s">
        <v>291</v>
      </c>
      <c r="E31" s="105" t="str">
        <f t="shared" si="0"/>
        <v>BRAHMA BIG LN</v>
      </c>
      <c r="F31" s="110" t="s">
        <v>244</v>
      </c>
      <c r="G31" s="110" t="s">
        <v>243</v>
      </c>
      <c r="H31" s="111">
        <v>24</v>
      </c>
      <c r="I31" s="105">
        <f>IFERROR(ROUND(VLOOKUP(A31,política!A:Q,17,0),2),"-")</f>
        <v>4.49</v>
      </c>
      <c r="J31" s="105">
        <f>ROUND(VLOOKUP(A31,política!A:R,18,0),2)</f>
        <v>3.74</v>
      </c>
      <c r="K31" s="121">
        <f>IFERROR(I31-IFERROR(ROUND(VLOOKUP(A31,política!A:AB,28,0),2),"-"),"-")</f>
        <v>0</v>
      </c>
      <c r="L31" s="122">
        <f t="shared" si="1"/>
        <v>0.20053475935828877</v>
      </c>
    </row>
    <row r="32" spans="1:12" x14ac:dyDescent="0.3">
      <c r="A32" s="106" t="s">
        <v>364</v>
      </c>
      <c r="B32" s="86" t="s">
        <v>23</v>
      </c>
      <c r="C32" s="107" t="s">
        <v>255</v>
      </c>
      <c r="D32" s="107" t="s">
        <v>297</v>
      </c>
      <c r="E32" s="105" t="str">
        <f t="shared" si="0"/>
        <v>BRAHMA BIG LN</v>
      </c>
      <c r="F32" s="110" t="s">
        <v>244</v>
      </c>
      <c r="G32" s="110" t="s">
        <v>243</v>
      </c>
      <c r="H32" s="111">
        <v>24</v>
      </c>
      <c r="I32" s="105">
        <f>IFERROR(ROUND(VLOOKUP(A32,política!A:Q,17,0),2),"-")</f>
        <v>4.49</v>
      </c>
      <c r="J32" s="105">
        <f>ROUND(VLOOKUP(A32,política!A:R,18,0),2)</f>
        <v>3.74</v>
      </c>
      <c r="K32" s="121">
        <f>IFERROR(I32-IFERROR(ROUND(VLOOKUP(A32,política!A:AB,28,0),2),"-"),"-")</f>
        <v>0</v>
      </c>
      <c r="L32" s="122">
        <f t="shared" si="1"/>
        <v>0.20053475935828877</v>
      </c>
    </row>
    <row r="33" spans="1:12" x14ac:dyDescent="0.3">
      <c r="A33" s="106" t="s">
        <v>3123</v>
      </c>
      <c r="B33" s="86" t="s">
        <v>23</v>
      </c>
      <c r="C33" s="107" t="s">
        <v>192</v>
      </c>
      <c r="D33" s="107" t="s">
        <v>3390</v>
      </c>
      <c r="E33" s="105" t="str">
        <f t="shared" si="0"/>
        <v>BRAHMA BIG LN</v>
      </c>
      <c r="F33" s="110" t="s">
        <v>244</v>
      </c>
      <c r="G33" s="110" t="s">
        <v>243</v>
      </c>
      <c r="H33" s="111">
        <v>24</v>
      </c>
      <c r="I33" s="105">
        <f>IFERROR(ROUND(VLOOKUP(A33,política!A:Q,17,0),2),"-")</f>
        <v>4.49</v>
      </c>
      <c r="J33" s="105">
        <f>ROUND(VLOOKUP(A33,política!A:R,18,0),2)</f>
        <v>3.74</v>
      </c>
      <c r="K33" s="121">
        <f>IFERROR(I33-IFERROR(ROUND(VLOOKUP(A33,política!A:AB,28,0),2),"-"),"-")</f>
        <v>0</v>
      </c>
      <c r="L33" s="122">
        <f t="shared" si="1"/>
        <v>0.20053475935828877</v>
      </c>
    </row>
    <row r="34" spans="1:12" x14ac:dyDescent="0.3">
      <c r="A34" s="106" t="s">
        <v>365</v>
      </c>
      <c r="B34" s="86" t="s">
        <v>23</v>
      </c>
      <c r="C34" s="107" t="s">
        <v>255</v>
      </c>
      <c r="D34" s="107" t="s">
        <v>289</v>
      </c>
      <c r="E34" s="105" t="str">
        <f t="shared" si="0"/>
        <v>BRAHMA BIG LN</v>
      </c>
      <c r="F34" s="110" t="s">
        <v>244</v>
      </c>
      <c r="G34" s="110" t="s">
        <v>243</v>
      </c>
      <c r="H34" s="111">
        <v>24</v>
      </c>
      <c r="I34" s="105">
        <f>IFERROR(ROUND(VLOOKUP(A34,política!A:Q,17,0),2),"-")</f>
        <v>4.49</v>
      </c>
      <c r="J34" s="105">
        <f>ROUND(VLOOKUP(A34,política!A:R,18,0),2)</f>
        <v>3.74</v>
      </c>
      <c r="K34" s="121">
        <f>IFERROR(I34-IFERROR(ROUND(VLOOKUP(A34,política!A:AB,28,0),2),"-"),"-")</f>
        <v>0</v>
      </c>
      <c r="L34" s="122">
        <f t="shared" si="1"/>
        <v>0.20053475935828877</v>
      </c>
    </row>
    <row r="35" spans="1:12" x14ac:dyDescent="0.3">
      <c r="A35" s="106" t="s">
        <v>366</v>
      </c>
      <c r="B35" s="86" t="s">
        <v>23</v>
      </c>
      <c r="C35" s="107" t="s">
        <v>191</v>
      </c>
      <c r="D35" s="107" t="s">
        <v>293</v>
      </c>
      <c r="E35" s="105" t="str">
        <f t="shared" si="0"/>
        <v>BRAHMA BIG LN</v>
      </c>
      <c r="F35" s="110" t="s">
        <v>244</v>
      </c>
      <c r="G35" s="110" t="s">
        <v>243</v>
      </c>
      <c r="H35" s="111">
        <v>24</v>
      </c>
      <c r="I35" s="105">
        <f>IFERROR(ROUND(VLOOKUP(A35,política!A:Q,17,0),2),"-")</f>
        <v>4.49</v>
      </c>
      <c r="J35" s="105">
        <f>ROUND(VLOOKUP(A35,política!A:R,18,0),2)</f>
        <v>3.74</v>
      </c>
      <c r="K35" s="121">
        <f>IFERROR(I35-IFERROR(ROUND(VLOOKUP(A35,política!A:AB,28,0),2),"-"),"-")</f>
        <v>0</v>
      </c>
      <c r="L35" s="122">
        <f t="shared" si="1"/>
        <v>0.20053475935828877</v>
      </c>
    </row>
    <row r="36" spans="1:12" x14ac:dyDescent="0.3">
      <c r="A36" s="106" t="s">
        <v>367</v>
      </c>
      <c r="B36" s="86" t="s">
        <v>23</v>
      </c>
      <c r="C36" s="107" t="s">
        <v>191</v>
      </c>
      <c r="D36" s="107" t="s">
        <v>305</v>
      </c>
      <c r="E36" s="105" t="str">
        <f t="shared" si="0"/>
        <v>BRAHMA BIG LN</v>
      </c>
      <c r="F36" s="110" t="s">
        <v>244</v>
      </c>
      <c r="G36" s="110" t="s">
        <v>243</v>
      </c>
      <c r="H36" s="111">
        <v>24</v>
      </c>
      <c r="I36" s="105">
        <f>IFERROR(ROUND(VLOOKUP(A36,política!A:Q,17,0),2),"-")</f>
        <v>4.49</v>
      </c>
      <c r="J36" s="105">
        <f>ROUND(VLOOKUP(A36,política!A:R,18,0),2)</f>
        <v>3.74</v>
      </c>
      <c r="K36" s="121">
        <f>IFERROR(I36-IFERROR(ROUND(VLOOKUP(A36,política!A:AB,28,0),2),"-"),"-")</f>
        <v>0</v>
      </c>
      <c r="L36" s="122">
        <f t="shared" si="1"/>
        <v>0.20053475935828877</v>
      </c>
    </row>
    <row r="37" spans="1:12" x14ac:dyDescent="0.3">
      <c r="A37" s="106" t="s">
        <v>3124</v>
      </c>
      <c r="B37" s="86" t="s">
        <v>23</v>
      </c>
      <c r="C37" s="107" t="s">
        <v>248</v>
      </c>
      <c r="D37" s="107" t="s">
        <v>3391</v>
      </c>
      <c r="E37" s="105" t="str">
        <f t="shared" si="0"/>
        <v>BRAHMA BIG LN</v>
      </c>
      <c r="F37" s="110" t="s">
        <v>244</v>
      </c>
      <c r="G37" s="110" t="s">
        <v>243</v>
      </c>
      <c r="H37" s="111">
        <v>24</v>
      </c>
      <c r="I37" s="105">
        <f>IFERROR(ROUND(VLOOKUP(A37,política!A:Q,17,0),2),"-")</f>
        <v>4.49</v>
      </c>
      <c r="J37" s="105">
        <f>ROUND(VLOOKUP(A37,política!A:R,18,0),2)</f>
        <v>3.74</v>
      </c>
      <c r="K37" s="121">
        <f>IFERROR(I37-IFERROR(ROUND(VLOOKUP(A37,política!A:AB,28,0),2),"-"),"-")</f>
        <v>0</v>
      </c>
      <c r="L37" s="122">
        <f t="shared" si="1"/>
        <v>0.20053475935828877</v>
      </c>
    </row>
    <row r="38" spans="1:12" x14ac:dyDescent="0.3">
      <c r="A38" s="106" t="s">
        <v>3125</v>
      </c>
      <c r="B38" s="86" t="s">
        <v>23</v>
      </c>
      <c r="C38" s="107" t="s">
        <v>192</v>
      </c>
      <c r="D38" s="107" t="s">
        <v>3392</v>
      </c>
      <c r="E38" s="105" t="str">
        <f t="shared" si="0"/>
        <v>BRAHMA BIG LN</v>
      </c>
      <c r="F38" s="110" t="s">
        <v>244</v>
      </c>
      <c r="G38" s="110" t="s">
        <v>243</v>
      </c>
      <c r="H38" s="111">
        <v>24</v>
      </c>
      <c r="I38" s="105">
        <f>IFERROR(ROUND(VLOOKUP(A38,política!A:Q,17,0),2),"-")</f>
        <v>4.49</v>
      </c>
      <c r="J38" s="105">
        <f>ROUND(VLOOKUP(A38,política!A:R,18,0),2)</f>
        <v>3.74</v>
      </c>
      <c r="K38" s="121">
        <f>IFERROR(I38-IFERROR(ROUND(VLOOKUP(A38,política!A:AB,28,0),2),"-"),"-")</f>
        <v>0</v>
      </c>
      <c r="L38" s="122">
        <f t="shared" si="1"/>
        <v>0.20053475935828877</v>
      </c>
    </row>
    <row r="39" spans="1:12" x14ac:dyDescent="0.3">
      <c r="A39" s="106" t="s">
        <v>3126</v>
      </c>
      <c r="B39" s="86" t="s">
        <v>23</v>
      </c>
      <c r="C39" s="107" t="s">
        <v>188</v>
      </c>
      <c r="D39" s="107" t="s">
        <v>3393</v>
      </c>
      <c r="E39" s="105" t="str">
        <f t="shared" si="0"/>
        <v>BRAHMA BIG LN</v>
      </c>
      <c r="F39" s="110" t="s">
        <v>244</v>
      </c>
      <c r="G39" s="110" t="s">
        <v>243</v>
      </c>
      <c r="H39" s="111">
        <v>24</v>
      </c>
      <c r="I39" s="105">
        <f>IFERROR(ROUND(VLOOKUP(A39,política!A:Q,17,0),2),"-")</f>
        <v>4.49</v>
      </c>
      <c r="J39" s="105">
        <f>ROUND(VLOOKUP(A39,política!A:R,18,0),2)</f>
        <v>3.74</v>
      </c>
      <c r="K39" s="121">
        <f>IFERROR(I39-IFERROR(ROUND(VLOOKUP(A39,política!A:AB,28,0),2),"-"),"-")</f>
        <v>0</v>
      </c>
      <c r="L39" s="122">
        <f t="shared" si="1"/>
        <v>0.20053475935828877</v>
      </c>
    </row>
    <row r="40" spans="1:12" x14ac:dyDescent="0.3">
      <c r="A40" s="106" t="s">
        <v>368</v>
      </c>
      <c r="B40" s="86" t="s">
        <v>23</v>
      </c>
      <c r="C40" s="107" t="s">
        <v>190</v>
      </c>
      <c r="D40" s="107" t="s">
        <v>316</v>
      </c>
      <c r="E40" s="105" t="str">
        <f t="shared" si="0"/>
        <v>BRAHMA BIG LN</v>
      </c>
      <c r="F40" s="110" t="s">
        <v>244</v>
      </c>
      <c r="G40" s="110" t="s">
        <v>243</v>
      </c>
      <c r="H40" s="111">
        <v>24</v>
      </c>
      <c r="I40" s="105">
        <f>IFERROR(ROUND(VLOOKUP(A40,política!A:Q,17,0),2),"-")</f>
        <v>4.49</v>
      </c>
      <c r="J40" s="105">
        <f>ROUND(VLOOKUP(A40,política!A:R,18,0),2)</f>
        <v>3.74</v>
      </c>
      <c r="K40" s="121">
        <f>IFERROR(I40-IFERROR(ROUND(VLOOKUP(A40,política!A:AB,28,0),2),"-"),"-")</f>
        <v>0</v>
      </c>
      <c r="L40" s="122">
        <f t="shared" si="1"/>
        <v>0.20053475935828877</v>
      </c>
    </row>
    <row r="41" spans="1:12" x14ac:dyDescent="0.3">
      <c r="A41" s="106" t="s">
        <v>369</v>
      </c>
      <c r="B41" s="86" t="s">
        <v>23</v>
      </c>
      <c r="C41" s="107" t="s">
        <v>255</v>
      </c>
      <c r="D41" s="107" t="s">
        <v>306</v>
      </c>
      <c r="E41" s="105" t="str">
        <f t="shared" si="0"/>
        <v>BRAHMA BIG LN</v>
      </c>
      <c r="F41" s="110" t="s">
        <v>244</v>
      </c>
      <c r="G41" s="110" t="s">
        <v>243</v>
      </c>
      <c r="H41" s="111">
        <v>24</v>
      </c>
      <c r="I41" s="105">
        <f>IFERROR(ROUND(VLOOKUP(A41,política!A:Q,17,0),2),"-")</f>
        <v>4.49</v>
      </c>
      <c r="J41" s="105">
        <f>ROUND(VLOOKUP(A41,política!A:R,18,0),2)</f>
        <v>3.74</v>
      </c>
      <c r="K41" s="121">
        <f>IFERROR(I41-IFERROR(ROUND(VLOOKUP(A41,política!A:AB,28,0),2),"-"),"-")</f>
        <v>0</v>
      </c>
      <c r="L41" s="122">
        <f t="shared" si="1"/>
        <v>0.20053475935828877</v>
      </c>
    </row>
    <row r="42" spans="1:12" x14ac:dyDescent="0.3">
      <c r="A42" s="106" t="s">
        <v>370</v>
      </c>
      <c r="B42" s="86" t="s">
        <v>23</v>
      </c>
      <c r="C42" s="107" t="s">
        <v>252</v>
      </c>
      <c r="D42" s="107" t="s">
        <v>288</v>
      </c>
      <c r="E42" s="105" t="str">
        <f t="shared" si="0"/>
        <v>BRAHMA BIG LN</v>
      </c>
      <c r="F42" s="110" t="s">
        <v>244</v>
      </c>
      <c r="G42" s="110" t="s">
        <v>243</v>
      </c>
      <c r="H42" s="111">
        <v>24</v>
      </c>
      <c r="I42" s="105">
        <f>IFERROR(ROUND(VLOOKUP(A42,política!A:Q,17,0),2),"-")</f>
        <v>4.49</v>
      </c>
      <c r="J42" s="105">
        <f>ROUND(VLOOKUP(A42,política!A:R,18,0),2)</f>
        <v>3.74</v>
      </c>
      <c r="K42" s="121">
        <f>IFERROR(I42-IFERROR(ROUND(VLOOKUP(A42,política!A:AB,28,0),2),"-"),"-")</f>
        <v>0</v>
      </c>
      <c r="L42" s="122">
        <f t="shared" si="1"/>
        <v>0.20053475935828877</v>
      </c>
    </row>
    <row r="43" spans="1:12" x14ac:dyDescent="0.3">
      <c r="A43" s="106" t="s">
        <v>371</v>
      </c>
      <c r="B43" s="86" t="s">
        <v>23</v>
      </c>
      <c r="C43" s="107" t="s">
        <v>3389</v>
      </c>
      <c r="D43" s="107" t="s">
        <v>309</v>
      </c>
      <c r="E43" s="105" t="str">
        <f t="shared" si="0"/>
        <v>BRAHMA BIG LN</v>
      </c>
      <c r="F43" s="110" t="s">
        <v>244</v>
      </c>
      <c r="G43" s="110" t="s">
        <v>243</v>
      </c>
      <c r="H43" s="111">
        <v>24</v>
      </c>
      <c r="I43" s="105">
        <f>IFERROR(ROUND(VLOOKUP(A43,política!A:Q,17,0),2),"-")</f>
        <v>4.49</v>
      </c>
      <c r="J43" s="105">
        <f>ROUND(VLOOKUP(A43,política!A:R,18,0),2)</f>
        <v>3.74</v>
      </c>
      <c r="K43" s="121">
        <f>IFERROR(I43-IFERROR(ROUND(VLOOKUP(A43,política!A:AB,28,0),2),"-"),"-")</f>
        <v>0</v>
      </c>
      <c r="L43" s="122">
        <f t="shared" si="1"/>
        <v>0.20053475935828877</v>
      </c>
    </row>
    <row r="44" spans="1:12" x14ac:dyDescent="0.3">
      <c r="A44" s="106" t="s">
        <v>372</v>
      </c>
      <c r="B44" s="86" t="s">
        <v>23</v>
      </c>
      <c r="C44" s="107" t="s">
        <v>192</v>
      </c>
      <c r="D44" s="107" t="s">
        <v>286</v>
      </c>
      <c r="E44" s="105" t="str">
        <f t="shared" si="0"/>
        <v>BRAHMA BIG LN</v>
      </c>
      <c r="F44" s="110" t="s">
        <v>244</v>
      </c>
      <c r="G44" s="110" t="s">
        <v>243</v>
      </c>
      <c r="H44" s="111">
        <v>24</v>
      </c>
      <c r="I44" s="105">
        <f>IFERROR(ROUND(VLOOKUP(A44,política!A:Q,17,0),2),"-")</f>
        <v>4.49</v>
      </c>
      <c r="J44" s="105">
        <f>ROUND(VLOOKUP(A44,política!A:R,18,0),2)</f>
        <v>3.74</v>
      </c>
      <c r="K44" s="121">
        <f>IFERROR(I44-IFERROR(ROUND(VLOOKUP(A44,política!A:AB,28,0),2),"-"),"-")</f>
        <v>0</v>
      </c>
      <c r="L44" s="122">
        <f t="shared" si="1"/>
        <v>0.20053475935828877</v>
      </c>
    </row>
    <row r="45" spans="1:12" x14ac:dyDescent="0.3">
      <c r="A45" s="106" t="s">
        <v>373</v>
      </c>
      <c r="B45" s="86" t="s">
        <v>23</v>
      </c>
      <c r="C45" s="107" t="s">
        <v>189</v>
      </c>
      <c r="D45" s="107" t="s">
        <v>299</v>
      </c>
      <c r="E45" s="105" t="str">
        <f t="shared" si="0"/>
        <v>BRAHMA BIG LN</v>
      </c>
      <c r="F45" s="110" t="s">
        <v>244</v>
      </c>
      <c r="G45" s="110" t="s">
        <v>243</v>
      </c>
      <c r="H45" s="111">
        <v>24</v>
      </c>
      <c r="I45" s="105">
        <f>IFERROR(ROUND(VLOOKUP(A45,política!A:Q,17,0),2),"-")</f>
        <v>4.49</v>
      </c>
      <c r="J45" s="105">
        <f>ROUND(VLOOKUP(A45,política!A:R,18,0),2)</f>
        <v>3.74</v>
      </c>
      <c r="K45" s="121">
        <f>IFERROR(I45-IFERROR(ROUND(VLOOKUP(A45,política!A:AB,28,0),2),"-"),"-")</f>
        <v>0</v>
      </c>
      <c r="L45" s="122">
        <f t="shared" si="1"/>
        <v>0.20053475935828877</v>
      </c>
    </row>
    <row r="46" spans="1:12" x14ac:dyDescent="0.3">
      <c r="A46" s="106" t="s">
        <v>374</v>
      </c>
      <c r="B46" s="86" t="s">
        <v>23</v>
      </c>
      <c r="C46" s="107" t="s">
        <v>248</v>
      </c>
      <c r="D46" s="107" t="s">
        <v>282</v>
      </c>
      <c r="E46" s="105" t="str">
        <f t="shared" si="0"/>
        <v>BRAHMA BIG LN</v>
      </c>
      <c r="F46" s="110" t="s">
        <v>244</v>
      </c>
      <c r="G46" s="110" t="s">
        <v>243</v>
      </c>
      <c r="H46" s="111">
        <v>24</v>
      </c>
      <c r="I46" s="105">
        <f>IFERROR(ROUND(VLOOKUP(A46,política!A:Q,17,0),2),"-")</f>
        <v>4.49</v>
      </c>
      <c r="J46" s="105">
        <f>ROUND(VLOOKUP(A46,política!A:R,18,0),2)</f>
        <v>3.74</v>
      </c>
      <c r="K46" s="121">
        <f>IFERROR(I46-IFERROR(ROUND(VLOOKUP(A46,política!A:AB,28,0),2),"-"),"-")</f>
        <v>0</v>
      </c>
      <c r="L46" s="122">
        <f t="shared" si="1"/>
        <v>0.20053475935828877</v>
      </c>
    </row>
    <row r="47" spans="1:12" x14ac:dyDescent="0.3">
      <c r="A47" s="106" t="s">
        <v>375</v>
      </c>
      <c r="B47" s="86" t="s">
        <v>23</v>
      </c>
      <c r="C47" s="107" t="s">
        <v>187</v>
      </c>
      <c r="D47" s="107" t="s">
        <v>283</v>
      </c>
      <c r="E47" s="105" t="str">
        <f t="shared" si="0"/>
        <v>SKOL RGB 600</v>
      </c>
      <c r="F47" s="110" t="s">
        <v>259</v>
      </c>
      <c r="G47" s="110" t="s">
        <v>258</v>
      </c>
      <c r="H47" s="111">
        <v>24</v>
      </c>
      <c r="I47" s="105">
        <f>IFERROR(ROUND(VLOOKUP(A47,política!A:Q,17,0),2),"-")</f>
        <v>8</v>
      </c>
      <c r="J47" s="105">
        <f>ROUND(VLOOKUP(A47,política!A:R,18,0),2)</f>
        <v>5.19</v>
      </c>
      <c r="K47" s="121">
        <f>IFERROR(I47-IFERROR(ROUND(VLOOKUP(A47,política!A:AB,28,0),2),"-"),"-")</f>
        <v>0</v>
      </c>
      <c r="L47" s="122">
        <f t="shared" si="1"/>
        <v>0.54142581888246621</v>
      </c>
    </row>
    <row r="48" spans="1:12" x14ac:dyDescent="0.3">
      <c r="A48" s="106" t="s">
        <v>376</v>
      </c>
      <c r="B48" s="86" t="s">
        <v>23</v>
      </c>
      <c r="C48" s="107" t="s">
        <v>245</v>
      </c>
      <c r="D48" s="107" t="s">
        <v>285</v>
      </c>
      <c r="E48" s="105" t="str">
        <f t="shared" si="0"/>
        <v>SKOL RGB 600</v>
      </c>
      <c r="F48" s="110" t="s">
        <v>259</v>
      </c>
      <c r="G48" s="110" t="s">
        <v>258</v>
      </c>
      <c r="H48" s="111">
        <v>24</v>
      </c>
      <c r="I48" s="105">
        <f>IFERROR(ROUND(VLOOKUP(A48,política!A:Q,17,0),2),"-")</f>
        <v>7.5</v>
      </c>
      <c r="J48" s="105">
        <f>ROUND(VLOOKUP(A48,política!A:R,18,0),2)</f>
        <v>5.25</v>
      </c>
      <c r="K48" s="121">
        <f>IFERROR(I48-IFERROR(ROUND(VLOOKUP(A48,política!A:AB,28,0),2),"-"),"-")</f>
        <v>0</v>
      </c>
      <c r="L48" s="122">
        <f t="shared" si="1"/>
        <v>0.42857142857142855</v>
      </c>
    </row>
    <row r="49" spans="1:12" x14ac:dyDescent="0.3">
      <c r="A49" s="106" t="s">
        <v>377</v>
      </c>
      <c r="B49" s="86" t="s">
        <v>23</v>
      </c>
      <c r="C49" s="107" t="s">
        <v>185</v>
      </c>
      <c r="D49" s="107" t="s">
        <v>284</v>
      </c>
      <c r="E49" s="105" t="str">
        <f t="shared" si="0"/>
        <v>SKOL RGB 600</v>
      </c>
      <c r="F49" s="110" t="s">
        <v>259</v>
      </c>
      <c r="G49" s="110" t="s">
        <v>258</v>
      </c>
      <c r="H49" s="111">
        <v>24</v>
      </c>
      <c r="I49" s="105">
        <f>IFERROR(ROUND(VLOOKUP(A49,política!A:Q,17,0),2),"-")</f>
        <v>6.5</v>
      </c>
      <c r="J49" s="105">
        <f>ROUND(VLOOKUP(A49,política!A:R,18,0),2)</f>
        <v>5.09</v>
      </c>
      <c r="K49" s="121">
        <f>IFERROR(I49-IFERROR(ROUND(VLOOKUP(A49,política!A:AB,28,0),2),"-"),"-")</f>
        <v>0</v>
      </c>
      <c r="L49" s="122">
        <f t="shared" si="1"/>
        <v>0.27701375245579574</v>
      </c>
    </row>
    <row r="50" spans="1:12" x14ac:dyDescent="0.3">
      <c r="A50" s="106" t="s">
        <v>378</v>
      </c>
      <c r="B50" s="86" t="s">
        <v>23</v>
      </c>
      <c r="C50" s="107" t="s">
        <v>245</v>
      </c>
      <c r="D50" s="107" t="s">
        <v>287</v>
      </c>
      <c r="E50" s="105" t="str">
        <f t="shared" si="0"/>
        <v>SKOL RGB 600</v>
      </c>
      <c r="F50" s="110" t="s">
        <v>259</v>
      </c>
      <c r="G50" s="110" t="s">
        <v>258</v>
      </c>
      <c r="H50" s="111">
        <v>24</v>
      </c>
      <c r="I50" s="105">
        <f>IFERROR(ROUND(VLOOKUP(A50,política!A:Q,17,0),2),"-")</f>
        <v>7.5</v>
      </c>
      <c r="J50" s="105">
        <f>ROUND(VLOOKUP(A50,política!A:R,18,0),2)</f>
        <v>5.25</v>
      </c>
      <c r="K50" s="121">
        <f>IFERROR(I50-IFERROR(ROUND(VLOOKUP(A50,política!A:AB,28,0),2),"-"),"-")</f>
        <v>0</v>
      </c>
      <c r="L50" s="122">
        <f t="shared" si="1"/>
        <v>0.42857142857142855</v>
      </c>
    </row>
    <row r="51" spans="1:12" x14ac:dyDescent="0.3">
      <c r="A51" s="106" t="s">
        <v>379</v>
      </c>
      <c r="B51" s="86" t="s">
        <v>23</v>
      </c>
      <c r="C51" s="107" t="s">
        <v>3389</v>
      </c>
      <c r="D51" s="107" t="s">
        <v>301</v>
      </c>
      <c r="E51" s="105" t="str">
        <f t="shared" si="0"/>
        <v>SKOL RGB 600</v>
      </c>
      <c r="F51" s="110" t="s">
        <v>259</v>
      </c>
      <c r="G51" s="110" t="s">
        <v>258</v>
      </c>
      <c r="H51" s="111">
        <v>24</v>
      </c>
      <c r="I51" s="105">
        <f>IFERROR(ROUND(VLOOKUP(A51,política!A:Q,17,0),2),"-")</f>
        <v>7.5</v>
      </c>
      <c r="J51" s="105">
        <f>ROUND(VLOOKUP(A51,política!A:R,18,0),2)</f>
        <v>5.25</v>
      </c>
      <c r="K51" s="121">
        <f>IFERROR(I51-IFERROR(ROUND(VLOOKUP(A51,política!A:AB,28,0),2),"-"),"-")</f>
        <v>0</v>
      </c>
      <c r="L51" s="122">
        <f t="shared" si="1"/>
        <v>0.42857142857142855</v>
      </c>
    </row>
    <row r="52" spans="1:12" x14ac:dyDescent="0.3">
      <c r="A52" s="106" t="s">
        <v>380</v>
      </c>
      <c r="B52" s="86" t="s">
        <v>23</v>
      </c>
      <c r="C52" s="107" t="s">
        <v>248</v>
      </c>
      <c r="D52" s="107" t="s">
        <v>312</v>
      </c>
      <c r="E52" s="105" t="str">
        <f t="shared" si="0"/>
        <v>SKOL RGB 600</v>
      </c>
      <c r="F52" s="110" t="s">
        <v>259</v>
      </c>
      <c r="G52" s="110" t="s">
        <v>258</v>
      </c>
      <c r="H52" s="111">
        <v>24</v>
      </c>
      <c r="I52" s="105">
        <f>IFERROR(ROUND(VLOOKUP(A52,política!A:Q,17,0),2),"-")</f>
        <v>7.5</v>
      </c>
      <c r="J52" s="105">
        <f>ROUND(VLOOKUP(A52,política!A:R,18,0),2)</f>
        <v>5.25</v>
      </c>
      <c r="K52" s="121">
        <f>IFERROR(I52-IFERROR(ROUND(VLOOKUP(A52,política!A:AB,28,0),2),"-"),"-")</f>
        <v>0</v>
      </c>
      <c r="L52" s="122">
        <f t="shared" si="1"/>
        <v>0.42857142857142855</v>
      </c>
    </row>
    <row r="53" spans="1:12" x14ac:dyDescent="0.3">
      <c r="A53" s="106" t="s">
        <v>381</v>
      </c>
      <c r="B53" s="86" t="s">
        <v>23</v>
      </c>
      <c r="C53" s="107" t="s">
        <v>190</v>
      </c>
      <c r="D53" s="107" t="s">
        <v>290</v>
      </c>
      <c r="E53" s="105" t="str">
        <f t="shared" si="0"/>
        <v>SKOL RGB 600</v>
      </c>
      <c r="F53" s="110" t="s">
        <v>259</v>
      </c>
      <c r="G53" s="110" t="s">
        <v>258</v>
      </c>
      <c r="H53" s="111">
        <v>24</v>
      </c>
      <c r="I53" s="105">
        <f>IFERROR(ROUND(VLOOKUP(A53,política!A:Q,17,0),2),"-")</f>
        <v>7.5</v>
      </c>
      <c r="J53" s="105">
        <f>ROUND(VLOOKUP(A53,política!A:R,18,0),2)</f>
        <v>5.25</v>
      </c>
      <c r="K53" s="121">
        <f>IFERROR(I53-IFERROR(ROUND(VLOOKUP(A53,política!A:AB,28,0),2),"-"),"-")</f>
        <v>0</v>
      </c>
      <c r="L53" s="122">
        <f t="shared" si="1"/>
        <v>0.42857142857142855</v>
      </c>
    </row>
    <row r="54" spans="1:12" x14ac:dyDescent="0.3">
      <c r="A54" s="106" t="s">
        <v>382</v>
      </c>
      <c r="B54" s="86" t="s">
        <v>23</v>
      </c>
      <c r="C54" s="107" t="s">
        <v>3389</v>
      </c>
      <c r="D54" s="107" t="s">
        <v>300</v>
      </c>
      <c r="E54" s="105" t="str">
        <f t="shared" si="0"/>
        <v>SKOL RGB 600</v>
      </c>
      <c r="F54" s="110" t="s">
        <v>259</v>
      </c>
      <c r="G54" s="110" t="s">
        <v>258</v>
      </c>
      <c r="H54" s="111">
        <v>24</v>
      </c>
      <c r="I54" s="105">
        <f>IFERROR(ROUND(VLOOKUP(A54,política!A:Q,17,0),2),"-")</f>
        <v>7.5</v>
      </c>
      <c r="J54" s="105">
        <f>ROUND(VLOOKUP(A54,política!A:R,18,0),2)</f>
        <v>5.25</v>
      </c>
      <c r="K54" s="121">
        <f>IFERROR(I54-IFERROR(ROUND(VLOOKUP(A54,política!A:AB,28,0),2),"-"),"-")</f>
        <v>0</v>
      </c>
      <c r="L54" s="122">
        <f t="shared" si="1"/>
        <v>0.42857142857142855</v>
      </c>
    </row>
    <row r="55" spans="1:12" x14ac:dyDescent="0.3">
      <c r="A55" s="106" t="s">
        <v>383</v>
      </c>
      <c r="B55" s="86" t="s">
        <v>23</v>
      </c>
      <c r="C55" s="107" t="s">
        <v>186</v>
      </c>
      <c r="D55" s="107" t="s">
        <v>311</v>
      </c>
      <c r="E55" s="105" t="str">
        <f t="shared" si="0"/>
        <v>SKOL RGB 600</v>
      </c>
      <c r="F55" s="110" t="s">
        <v>259</v>
      </c>
      <c r="G55" s="110" t="s">
        <v>258</v>
      </c>
      <c r="H55" s="111">
        <v>24</v>
      </c>
      <c r="I55" s="105">
        <f>IFERROR(ROUND(VLOOKUP(A55,política!A:Q,17,0),2),"-")</f>
        <v>7.5</v>
      </c>
      <c r="J55" s="105">
        <f>ROUND(VLOOKUP(A55,política!A:R,18,0),2)</f>
        <v>5.16</v>
      </c>
      <c r="K55" s="121">
        <f>IFERROR(I55-IFERROR(ROUND(VLOOKUP(A55,política!A:AB,28,0),2),"-"),"-")</f>
        <v>0</v>
      </c>
      <c r="L55" s="122">
        <f t="shared" si="1"/>
        <v>0.45348837209302323</v>
      </c>
    </row>
    <row r="56" spans="1:12" x14ac:dyDescent="0.3">
      <c r="A56" s="106" t="s">
        <v>384</v>
      </c>
      <c r="B56" s="86" t="s">
        <v>23</v>
      </c>
      <c r="C56" s="107" t="s">
        <v>186</v>
      </c>
      <c r="D56" s="107" t="s">
        <v>278</v>
      </c>
      <c r="E56" s="105" t="str">
        <f t="shared" si="0"/>
        <v>SKOL RGB 600</v>
      </c>
      <c r="F56" s="110" t="s">
        <v>259</v>
      </c>
      <c r="G56" s="110" t="s">
        <v>258</v>
      </c>
      <c r="H56" s="111">
        <v>24</v>
      </c>
      <c r="I56" s="105">
        <f>IFERROR(ROUND(VLOOKUP(A56,política!A:Q,17,0),2),"-")</f>
        <v>7</v>
      </c>
      <c r="J56" s="105">
        <f>ROUND(VLOOKUP(A56,política!A:R,18,0),2)</f>
        <v>5.03</v>
      </c>
      <c r="K56" s="121">
        <f>IFERROR(I56-IFERROR(ROUND(VLOOKUP(A56,política!A:AB,28,0),2),"-"),"-")</f>
        <v>0</v>
      </c>
      <c r="L56" s="122">
        <f t="shared" si="1"/>
        <v>0.39165009940357848</v>
      </c>
    </row>
    <row r="57" spans="1:12" x14ac:dyDescent="0.3">
      <c r="A57" s="106" t="s">
        <v>385</v>
      </c>
      <c r="B57" s="86" t="s">
        <v>23</v>
      </c>
      <c r="C57" s="107" t="s">
        <v>189</v>
      </c>
      <c r="D57" s="107" t="s">
        <v>303</v>
      </c>
      <c r="E57" s="105" t="str">
        <f t="shared" si="0"/>
        <v>SKOL RGB 600</v>
      </c>
      <c r="F57" s="110" t="s">
        <v>259</v>
      </c>
      <c r="G57" s="110" t="s">
        <v>258</v>
      </c>
      <c r="H57" s="111">
        <v>24</v>
      </c>
      <c r="I57" s="105">
        <f>IFERROR(ROUND(VLOOKUP(A57,política!A:Q,17,0),2),"-")</f>
        <v>7.5</v>
      </c>
      <c r="J57" s="105">
        <f>ROUND(VLOOKUP(A57,política!A:R,18,0),2)</f>
        <v>5.33</v>
      </c>
      <c r="K57" s="121">
        <f>IFERROR(I57-IFERROR(ROUND(VLOOKUP(A57,política!A:AB,28,0),2),"-"),"-")</f>
        <v>0</v>
      </c>
      <c r="L57" s="122">
        <f t="shared" si="1"/>
        <v>0.4071294559099437</v>
      </c>
    </row>
    <row r="58" spans="1:12" x14ac:dyDescent="0.3">
      <c r="A58" s="106" t="s">
        <v>386</v>
      </c>
      <c r="B58" s="86" t="s">
        <v>23</v>
      </c>
      <c r="C58" s="107" t="s">
        <v>248</v>
      </c>
      <c r="D58" s="107" t="s">
        <v>281</v>
      </c>
      <c r="E58" s="105" t="str">
        <f t="shared" si="0"/>
        <v>SKOL RGB 600</v>
      </c>
      <c r="F58" s="110" t="s">
        <v>259</v>
      </c>
      <c r="G58" s="110" t="s">
        <v>258</v>
      </c>
      <c r="H58" s="111">
        <v>24</v>
      </c>
      <c r="I58" s="105">
        <f>IFERROR(ROUND(VLOOKUP(A58,política!A:Q,17,0),2),"-")</f>
        <v>7.5</v>
      </c>
      <c r="J58" s="105">
        <f>ROUND(VLOOKUP(A58,política!A:R,18,0),2)</f>
        <v>5.25</v>
      </c>
      <c r="K58" s="121">
        <f>IFERROR(I58-IFERROR(ROUND(VLOOKUP(A58,política!A:AB,28,0),2),"-"),"-")</f>
        <v>0</v>
      </c>
      <c r="L58" s="122">
        <f t="shared" si="1"/>
        <v>0.42857142857142855</v>
      </c>
    </row>
    <row r="59" spans="1:12" x14ac:dyDescent="0.3">
      <c r="A59" s="106" t="s">
        <v>387</v>
      </c>
      <c r="B59" s="86" t="s">
        <v>23</v>
      </c>
      <c r="C59" s="107" t="s">
        <v>189</v>
      </c>
      <c r="D59" s="107" t="s">
        <v>304</v>
      </c>
      <c r="E59" s="105" t="str">
        <f t="shared" si="0"/>
        <v>SKOL RGB 600</v>
      </c>
      <c r="F59" s="110" t="s">
        <v>259</v>
      </c>
      <c r="G59" s="110" t="s">
        <v>258</v>
      </c>
      <c r="H59" s="111">
        <v>24</v>
      </c>
      <c r="I59" s="105">
        <f>IFERROR(ROUND(VLOOKUP(A59,política!A:Q,17,0),2),"-")</f>
        <v>7.5</v>
      </c>
      <c r="J59" s="105">
        <f>ROUND(VLOOKUP(A59,política!A:R,18,0),2)</f>
        <v>5.33</v>
      </c>
      <c r="K59" s="121">
        <f>IFERROR(I59-IFERROR(ROUND(VLOOKUP(A59,política!A:AB,28,0),2),"-"),"-")</f>
        <v>0</v>
      </c>
      <c r="L59" s="122">
        <f t="shared" si="1"/>
        <v>0.4071294559099437</v>
      </c>
    </row>
    <row r="60" spans="1:12" x14ac:dyDescent="0.3">
      <c r="A60" s="106" t="s">
        <v>388</v>
      </c>
      <c r="B60" s="86" t="s">
        <v>23</v>
      </c>
      <c r="C60" s="107" t="s">
        <v>248</v>
      </c>
      <c r="D60" s="107" t="s">
        <v>298</v>
      </c>
      <c r="E60" s="105" t="str">
        <f t="shared" si="0"/>
        <v>SKOL RGB 600</v>
      </c>
      <c r="F60" s="110" t="s">
        <v>259</v>
      </c>
      <c r="G60" s="110" t="s">
        <v>258</v>
      </c>
      <c r="H60" s="111">
        <v>24</v>
      </c>
      <c r="I60" s="105">
        <f>IFERROR(ROUND(VLOOKUP(A60,política!A:Q,17,0),2),"-")</f>
        <v>7.5</v>
      </c>
      <c r="J60" s="105">
        <f>ROUND(VLOOKUP(A60,política!A:R,18,0),2)</f>
        <v>5.25</v>
      </c>
      <c r="K60" s="121">
        <f>IFERROR(I60-IFERROR(ROUND(VLOOKUP(A60,política!A:AB,28,0),2),"-"),"-")</f>
        <v>0</v>
      </c>
      <c r="L60" s="122">
        <f t="shared" si="1"/>
        <v>0.42857142857142855</v>
      </c>
    </row>
    <row r="61" spans="1:12" x14ac:dyDescent="0.3">
      <c r="A61" s="106" t="s">
        <v>389</v>
      </c>
      <c r="B61" s="86" t="s">
        <v>23</v>
      </c>
      <c r="C61" s="107" t="s">
        <v>252</v>
      </c>
      <c r="D61" s="107" t="s">
        <v>292</v>
      </c>
      <c r="E61" s="105" t="str">
        <f t="shared" si="0"/>
        <v>SKOL RGB 600</v>
      </c>
      <c r="F61" s="110" t="s">
        <v>259</v>
      </c>
      <c r="G61" s="110" t="s">
        <v>258</v>
      </c>
      <c r="H61" s="111">
        <v>24</v>
      </c>
      <c r="I61" s="105">
        <f>IFERROR(ROUND(VLOOKUP(A61,política!A:Q,17,0),2),"-")</f>
        <v>7.5</v>
      </c>
      <c r="J61" s="105">
        <f>ROUND(VLOOKUP(A61,política!A:R,18,0),2)</f>
        <v>5.25</v>
      </c>
      <c r="K61" s="121">
        <f>IFERROR(I61-IFERROR(ROUND(VLOOKUP(A61,política!A:AB,28,0),2),"-"),"-")</f>
        <v>0</v>
      </c>
      <c r="L61" s="122">
        <f t="shared" si="1"/>
        <v>0.42857142857142855</v>
      </c>
    </row>
    <row r="62" spans="1:12" x14ac:dyDescent="0.3">
      <c r="A62" s="106" t="s">
        <v>390</v>
      </c>
      <c r="B62" s="86" t="s">
        <v>23</v>
      </c>
      <c r="C62" s="107" t="s">
        <v>192</v>
      </c>
      <c r="D62" s="107" t="s">
        <v>295</v>
      </c>
      <c r="E62" s="105" t="str">
        <f t="shared" si="0"/>
        <v>SKOL RGB 600</v>
      </c>
      <c r="F62" s="110" t="s">
        <v>259</v>
      </c>
      <c r="G62" s="110" t="s">
        <v>258</v>
      </c>
      <c r="H62" s="111">
        <v>24</v>
      </c>
      <c r="I62" s="105">
        <f>IFERROR(ROUND(VLOOKUP(A62,política!A:Q,17,0),2),"-")</f>
        <v>7.5</v>
      </c>
      <c r="J62" s="105">
        <f>ROUND(VLOOKUP(A62,política!A:R,18,0),2)</f>
        <v>5.25</v>
      </c>
      <c r="K62" s="121">
        <f>IFERROR(I62-IFERROR(ROUND(VLOOKUP(A62,política!A:AB,28,0),2),"-"),"-")</f>
        <v>0</v>
      </c>
      <c r="L62" s="122">
        <f t="shared" si="1"/>
        <v>0.42857142857142855</v>
      </c>
    </row>
    <row r="63" spans="1:12" x14ac:dyDescent="0.3">
      <c r="A63" s="106" t="s">
        <v>391</v>
      </c>
      <c r="B63" s="86" t="s">
        <v>23</v>
      </c>
      <c r="C63" s="107" t="s">
        <v>192</v>
      </c>
      <c r="D63" s="107" t="s">
        <v>296</v>
      </c>
      <c r="E63" s="105" t="str">
        <f t="shared" si="0"/>
        <v>SKOL RGB 600</v>
      </c>
      <c r="F63" s="110" t="s">
        <v>259</v>
      </c>
      <c r="G63" s="110" t="s">
        <v>258</v>
      </c>
      <c r="H63" s="111">
        <v>24</v>
      </c>
      <c r="I63" s="105">
        <f>IFERROR(ROUND(VLOOKUP(A63,política!A:Q,17,0),2),"-")</f>
        <v>7.5</v>
      </c>
      <c r="J63" s="105">
        <f>ROUND(VLOOKUP(A63,política!A:R,18,0),2)</f>
        <v>5.25</v>
      </c>
      <c r="K63" s="121">
        <f>IFERROR(I63-IFERROR(ROUND(VLOOKUP(A63,política!A:AB,28,0),2),"-"),"-")</f>
        <v>0</v>
      </c>
      <c r="L63" s="122">
        <f t="shared" si="1"/>
        <v>0.42857142857142855</v>
      </c>
    </row>
    <row r="64" spans="1:12" x14ac:dyDescent="0.3">
      <c r="A64" s="106" t="s">
        <v>392</v>
      </c>
      <c r="B64" s="86" t="s">
        <v>23</v>
      </c>
      <c r="C64" s="107" t="s">
        <v>3389</v>
      </c>
      <c r="D64" s="107" t="s">
        <v>308</v>
      </c>
      <c r="E64" s="105" t="str">
        <f t="shared" si="0"/>
        <v>SKOL RGB 600</v>
      </c>
      <c r="F64" s="110" t="s">
        <v>259</v>
      </c>
      <c r="G64" s="110" t="s">
        <v>258</v>
      </c>
      <c r="H64" s="111">
        <v>24</v>
      </c>
      <c r="I64" s="105">
        <f>IFERROR(ROUND(VLOOKUP(A64,política!A:Q,17,0),2),"-")</f>
        <v>7.5</v>
      </c>
      <c r="J64" s="105">
        <f>ROUND(VLOOKUP(A64,política!A:R,18,0),2)</f>
        <v>5.25</v>
      </c>
      <c r="K64" s="121">
        <f>IFERROR(I64-IFERROR(ROUND(VLOOKUP(A64,política!A:AB,28,0),2),"-"),"-")</f>
        <v>0</v>
      </c>
      <c r="L64" s="122">
        <f t="shared" si="1"/>
        <v>0.42857142857142855</v>
      </c>
    </row>
    <row r="65" spans="1:12" x14ac:dyDescent="0.3">
      <c r="A65" s="106" t="s">
        <v>393</v>
      </c>
      <c r="B65" s="86" t="s">
        <v>23</v>
      </c>
      <c r="C65" s="107" t="s">
        <v>3389</v>
      </c>
      <c r="D65" s="107" t="s">
        <v>310</v>
      </c>
      <c r="E65" s="105" t="str">
        <f t="shared" si="0"/>
        <v>SKOL RGB 600</v>
      </c>
      <c r="F65" s="110" t="s">
        <v>259</v>
      </c>
      <c r="G65" s="110" t="s">
        <v>258</v>
      </c>
      <c r="H65" s="111">
        <v>24</v>
      </c>
      <c r="I65" s="105">
        <f>IFERROR(ROUND(VLOOKUP(A65,política!A:Q,17,0),2),"-")</f>
        <v>7.5</v>
      </c>
      <c r="J65" s="105">
        <f>ROUND(VLOOKUP(A65,política!A:R,18,0),2)</f>
        <v>5.25</v>
      </c>
      <c r="K65" s="121">
        <f>IFERROR(I65-IFERROR(ROUND(VLOOKUP(A65,política!A:AB,28,0),2),"-"),"-")</f>
        <v>0</v>
      </c>
      <c r="L65" s="122">
        <f t="shared" si="1"/>
        <v>0.42857142857142855</v>
      </c>
    </row>
    <row r="66" spans="1:12" x14ac:dyDescent="0.3">
      <c r="A66" s="106" t="s">
        <v>394</v>
      </c>
      <c r="B66" s="86" t="s">
        <v>23</v>
      </c>
      <c r="C66" s="107" t="s">
        <v>248</v>
      </c>
      <c r="D66" s="107" t="s">
        <v>314</v>
      </c>
      <c r="E66" s="105" t="str">
        <f t="shared" si="0"/>
        <v>SKOL RGB 600</v>
      </c>
      <c r="F66" s="110" t="s">
        <v>259</v>
      </c>
      <c r="G66" s="110" t="s">
        <v>258</v>
      </c>
      <c r="H66" s="111">
        <v>24</v>
      </c>
      <c r="I66" s="105">
        <f>IFERROR(ROUND(VLOOKUP(A66,política!A:Q,17,0),2),"-")</f>
        <v>8</v>
      </c>
      <c r="J66" s="105">
        <f>ROUND(VLOOKUP(A66,política!A:R,18,0),2)</f>
        <v>5.33</v>
      </c>
      <c r="K66" s="121">
        <f>IFERROR(I66-IFERROR(ROUND(VLOOKUP(A66,política!A:AB,28,0),2),"-"),"-")</f>
        <v>0</v>
      </c>
      <c r="L66" s="122">
        <f t="shared" si="1"/>
        <v>0.50093808630393999</v>
      </c>
    </row>
    <row r="67" spans="1:12" x14ac:dyDescent="0.3">
      <c r="A67" s="106" t="s">
        <v>395</v>
      </c>
      <c r="B67" s="86" t="s">
        <v>23</v>
      </c>
      <c r="C67" s="107" t="s">
        <v>248</v>
      </c>
      <c r="D67" s="107" t="s">
        <v>313</v>
      </c>
      <c r="E67" s="105" t="str">
        <f t="shared" ref="E67:E130" si="2">G67&amp;" "&amp;F67</f>
        <v>SKOL RGB 600</v>
      </c>
      <c r="F67" s="110" t="s">
        <v>259</v>
      </c>
      <c r="G67" s="110" t="s">
        <v>258</v>
      </c>
      <c r="H67" s="111">
        <v>24</v>
      </c>
      <c r="I67" s="105">
        <f>IFERROR(ROUND(VLOOKUP(A67,política!A:Q,17,0),2),"-")</f>
        <v>8</v>
      </c>
      <c r="J67" s="105">
        <f>ROUND(VLOOKUP(A67,política!A:R,18,0),2)</f>
        <v>5.33</v>
      </c>
      <c r="K67" s="121">
        <f>IFERROR(I67-IFERROR(ROUND(VLOOKUP(A67,política!A:AB,28,0),2),"-"),"-")</f>
        <v>0</v>
      </c>
      <c r="L67" s="122">
        <f t="shared" ref="L67:L83" si="3">IFERROR((I67-J67)/J67,"-")</f>
        <v>0.50093808630393999</v>
      </c>
    </row>
    <row r="68" spans="1:12" x14ac:dyDescent="0.3">
      <c r="A68" s="106" t="s">
        <v>396</v>
      </c>
      <c r="B68" s="86" t="s">
        <v>23</v>
      </c>
      <c r="C68" s="107" t="s">
        <v>3389</v>
      </c>
      <c r="D68" s="107" t="s">
        <v>294</v>
      </c>
      <c r="E68" s="105" t="str">
        <f t="shared" si="2"/>
        <v>SKOL RGB 600</v>
      </c>
      <c r="F68" s="110" t="s">
        <v>259</v>
      </c>
      <c r="G68" s="110" t="s">
        <v>258</v>
      </c>
      <c r="H68" s="111">
        <v>24</v>
      </c>
      <c r="I68" s="105">
        <f>IFERROR(ROUND(VLOOKUP(A68,política!A:Q,17,0),2),"-")</f>
        <v>7.5</v>
      </c>
      <c r="J68" s="105">
        <f>ROUND(VLOOKUP(A68,política!A:R,18,0),2)</f>
        <v>5.25</v>
      </c>
      <c r="K68" s="121">
        <f>IFERROR(I68-IFERROR(ROUND(VLOOKUP(A68,política!A:AB,28,0),2),"-"),"-")</f>
        <v>0</v>
      </c>
      <c r="L68" s="122">
        <f t="shared" si="3"/>
        <v>0.42857142857142855</v>
      </c>
    </row>
    <row r="69" spans="1:12" x14ac:dyDescent="0.3">
      <c r="A69" s="106" t="s">
        <v>397</v>
      </c>
      <c r="B69" s="86" t="s">
        <v>23</v>
      </c>
      <c r="C69" s="107" t="s">
        <v>186</v>
      </c>
      <c r="D69" s="107" t="s">
        <v>279</v>
      </c>
      <c r="E69" s="105" t="str">
        <f t="shared" si="2"/>
        <v>SKOL RGB 600</v>
      </c>
      <c r="F69" s="110" t="s">
        <v>259</v>
      </c>
      <c r="G69" s="110" t="s">
        <v>258</v>
      </c>
      <c r="H69" s="111">
        <v>24</v>
      </c>
      <c r="I69" s="105">
        <f>IFERROR(ROUND(VLOOKUP(A69,política!A:Q,17,0),2),"-")</f>
        <v>6.5</v>
      </c>
      <c r="J69" s="105">
        <f>ROUND(VLOOKUP(A69,política!A:R,18,0),2)</f>
        <v>5.09</v>
      </c>
      <c r="K69" s="121">
        <f>IFERROR(I69-IFERROR(ROUND(VLOOKUP(A69,política!A:AB,28,0),2),"-"),"-")</f>
        <v>0</v>
      </c>
      <c r="L69" s="122">
        <f t="shared" si="3"/>
        <v>0.27701375245579574</v>
      </c>
    </row>
    <row r="70" spans="1:12" x14ac:dyDescent="0.3">
      <c r="A70" s="106" t="s">
        <v>398</v>
      </c>
      <c r="B70" s="86" t="s">
        <v>23</v>
      </c>
      <c r="C70" s="107" t="s">
        <v>186</v>
      </c>
      <c r="D70" s="107" t="s">
        <v>253</v>
      </c>
      <c r="E70" s="105" t="str">
        <f t="shared" si="2"/>
        <v>SKOL RGB 600</v>
      </c>
      <c r="F70" s="110" t="s">
        <v>259</v>
      </c>
      <c r="G70" s="110" t="s">
        <v>258</v>
      </c>
      <c r="H70" s="111">
        <v>24</v>
      </c>
      <c r="I70" s="105">
        <f>IFERROR(ROUND(VLOOKUP(A70,política!A:Q,17,0),2),"-")</f>
        <v>7</v>
      </c>
      <c r="J70" s="105">
        <f>ROUND(VLOOKUP(A70,política!A:R,18,0),2)</f>
        <v>5.29</v>
      </c>
      <c r="K70" s="121">
        <f>IFERROR(I70-IFERROR(ROUND(VLOOKUP(A70,política!A:AB,28,0),2),"-"),"-")</f>
        <v>0</v>
      </c>
      <c r="L70" s="122">
        <f t="shared" si="3"/>
        <v>0.32325141776937616</v>
      </c>
    </row>
    <row r="71" spans="1:12" x14ac:dyDescent="0.3">
      <c r="A71" s="106" t="s">
        <v>399</v>
      </c>
      <c r="B71" s="86" t="s">
        <v>23</v>
      </c>
      <c r="C71" s="107" t="s">
        <v>188</v>
      </c>
      <c r="D71" s="107" t="s">
        <v>302</v>
      </c>
      <c r="E71" s="105" t="str">
        <f t="shared" si="2"/>
        <v>SKOL RGB 600</v>
      </c>
      <c r="F71" s="110" t="s">
        <v>259</v>
      </c>
      <c r="G71" s="110" t="s">
        <v>258</v>
      </c>
      <c r="H71" s="111">
        <v>24</v>
      </c>
      <c r="I71" s="105">
        <f>IFERROR(ROUND(VLOOKUP(A71,política!A:Q,17,0),2),"-")</f>
        <v>7.5</v>
      </c>
      <c r="J71" s="105">
        <f>ROUND(VLOOKUP(A71,política!A:R,18,0),2)</f>
        <v>5.25</v>
      </c>
      <c r="K71" s="121">
        <f>IFERROR(I71-IFERROR(ROUND(VLOOKUP(A71,política!A:AB,28,0),2),"-"),"-")</f>
        <v>0</v>
      </c>
      <c r="L71" s="122">
        <f t="shared" si="3"/>
        <v>0.42857142857142855</v>
      </c>
    </row>
    <row r="72" spans="1:12" x14ac:dyDescent="0.3">
      <c r="A72" s="106" t="s">
        <v>400</v>
      </c>
      <c r="B72" s="86" t="s">
        <v>23</v>
      </c>
      <c r="C72" s="107" t="s">
        <v>188</v>
      </c>
      <c r="D72" s="107" t="s">
        <v>280</v>
      </c>
      <c r="E72" s="105" t="str">
        <f t="shared" si="2"/>
        <v>SKOL RGB 600</v>
      </c>
      <c r="F72" s="110" t="s">
        <v>259</v>
      </c>
      <c r="G72" s="110" t="s">
        <v>258</v>
      </c>
      <c r="H72" s="111">
        <v>24</v>
      </c>
      <c r="I72" s="105">
        <f>IFERROR(ROUND(VLOOKUP(A72,política!A:Q,17,0),2),"-")</f>
        <v>8</v>
      </c>
      <c r="J72" s="105">
        <f>ROUND(VLOOKUP(A72,política!A:R,18,0),2)</f>
        <v>5.19</v>
      </c>
      <c r="K72" s="121">
        <f>IFERROR(I72-IFERROR(ROUND(VLOOKUP(A72,política!A:AB,28,0),2),"-"),"-")</f>
        <v>0</v>
      </c>
      <c r="L72" s="122">
        <f t="shared" si="3"/>
        <v>0.54142581888246621</v>
      </c>
    </row>
    <row r="73" spans="1:12" x14ac:dyDescent="0.3">
      <c r="A73" s="106" t="s">
        <v>401</v>
      </c>
      <c r="B73" s="86" t="s">
        <v>23</v>
      </c>
      <c r="C73" s="107" t="s">
        <v>248</v>
      </c>
      <c r="D73" s="107" t="s">
        <v>315</v>
      </c>
      <c r="E73" s="105" t="str">
        <f t="shared" si="2"/>
        <v>SKOL RGB 600</v>
      </c>
      <c r="F73" s="110" t="s">
        <v>259</v>
      </c>
      <c r="G73" s="110" t="s">
        <v>258</v>
      </c>
      <c r="H73" s="111">
        <v>24</v>
      </c>
      <c r="I73" s="105">
        <f>IFERROR(ROUND(VLOOKUP(A73,política!A:Q,17,0),2),"-")</f>
        <v>8</v>
      </c>
      <c r="J73" s="105">
        <f>ROUND(VLOOKUP(A73,política!A:R,18,0),2)</f>
        <v>5.33</v>
      </c>
      <c r="K73" s="121">
        <f>IFERROR(I73-IFERROR(ROUND(VLOOKUP(A73,política!A:AB,28,0),2),"-"),"-")</f>
        <v>0</v>
      </c>
      <c r="L73" s="122">
        <f t="shared" si="3"/>
        <v>0.50093808630393999</v>
      </c>
    </row>
    <row r="74" spans="1:12" x14ac:dyDescent="0.3">
      <c r="A74" s="106" t="s">
        <v>402</v>
      </c>
      <c r="B74" s="86" t="s">
        <v>23</v>
      </c>
      <c r="C74" s="107" t="s">
        <v>3389</v>
      </c>
      <c r="D74" s="107" t="s">
        <v>307</v>
      </c>
      <c r="E74" s="105" t="str">
        <f t="shared" si="2"/>
        <v>SKOL RGB 600</v>
      </c>
      <c r="F74" s="110" t="s">
        <v>259</v>
      </c>
      <c r="G74" s="110" t="s">
        <v>258</v>
      </c>
      <c r="H74" s="111">
        <v>24</v>
      </c>
      <c r="I74" s="105">
        <f>IFERROR(ROUND(VLOOKUP(A74,política!A:Q,17,0),2),"-")</f>
        <v>7.5</v>
      </c>
      <c r="J74" s="105">
        <f>ROUND(VLOOKUP(A74,política!A:R,18,0),2)</f>
        <v>5.25</v>
      </c>
      <c r="K74" s="121">
        <f>IFERROR(I74-IFERROR(ROUND(VLOOKUP(A74,política!A:AB,28,0),2),"-"),"-")</f>
        <v>0</v>
      </c>
      <c r="L74" s="122">
        <f t="shared" si="3"/>
        <v>0.42857142857142855</v>
      </c>
    </row>
    <row r="75" spans="1:12" x14ac:dyDescent="0.3">
      <c r="A75" s="106" t="s">
        <v>403</v>
      </c>
      <c r="B75" s="86" t="s">
        <v>23</v>
      </c>
      <c r="C75" s="107" t="s">
        <v>190</v>
      </c>
      <c r="D75" s="107" t="s">
        <v>254</v>
      </c>
      <c r="E75" s="105" t="str">
        <f t="shared" si="2"/>
        <v>SKOL RGB 600</v>
      </c>
      <c r="F75" s="110" t="s">
        <v>259</v>
      </c>
      <c r="G75" s="110" t="s">
        <v>258</v>
      </c>
      <c r="H75" s="111">
        <v>24</v>
      </c>
      <c r="I75" s="105">
        <f>IFERROR(ROUND(VLOOKUP(A75,política!A:Q,17,0),2),"-")</f>
        <v>7.5</v>
      </c>
      <c r="J75" s="105">
        <f>ROUND(VLOOKUP(A75,política!A:R,18,0),2)</f>
        <v>5.25</v>
      </c>
      <c r="K75" s="121">
        <f>IFERROR(I75-IFERROR(ROUND(VLOOKUP(A75,política!A:AB,28,0),2),"-"),"-")</f>
        <v>0</v>
      </c>
      <c r="L75" s="122">
        <f t="shared" si="3"/>
        <v>0.42857142857142855</v>
      </c>
    </row>
    <row r="76" spans="1:12" x14ac:dyDescent="0.3">
      <c r="A76" s="106" t="s">
        <v>404</v>
      </c>
      <c r="B76" s="86" t="s">
        <v>23</v>
      </c>
      <c r="C76" s="107" t="s">
        <v>190</v>
      </c>
      <c r="D76" s="107" t="s">
        <v>291</v>
      </c>
      <c r="E76" s="105" t="str">
        <f t="shared" si="2"/>
        <v>SKOL RGB 600</v>
      </c>
      <c r="F76" s="110" t="s">
        <v>259</v>
      </c>
      <c r="G76" s="110" t="s">
        <v>258</v>
      </c>
      <c r="H76" s="111">
        <v>24</v>
      </c>
      <c r="I76" s="105">
        <f>IFERROR(ROUND(VLOOKUP(A76,política!A:Q,17,0),2),"-")</f>
        <v>7.5</v>
      </c>
      <c r="J76" s="105">
        <f>ROUND(VLOOKUP(A76,política!A:R,18,0),2)</f>
        <v>5.25</v>
      </c>
      <c r="K76" s="121">
        <f>IFERROR(I76-IFERROR(ROUND(VLOOKUP(A76,política!A:AB,28,0),2),"-"),"-")</f>
        <v>0</v>
      </c>
      <c r="L76" s="122">
        <f t="shared" si="3"/>
        <v>0.42857142857142855</v>
      </c>
    </row>
    <row r="77" spans="1:12" x14ac:dyDescent="0.3">
      <c r="A77" s="106" t="s">
        <v>405</v>
      </c>
      <c r="B77" s="86" t="s">
        <v>23</v>
      </c>
      <c r="C77" s="107" t="s">
        <v>255</v>
      </c>
      <c r="D77" s="107" t="s">
        <v>297</v>
      </c>
      <c r="E77" s="105" t="str">
        <f t="shared" si="2"/>
        <v>SKOL RGB 600</v>
      </c>
      <c r="F77" s="110" t="s">
        <v>259</v>
      </c>
      <c r="G77" s="110" t="s">
        <v>258</v>
      </c>
      <c r="H77" s="111">
        <v>24</v>
      </c>
      <c r="I77" s="105">
        <f>IFERROR(ROUND(VLOOKUP(A77,política!A:Q,17,0),2),"-")</f>
        <v>7.5</v>
      </c>
      <c r="J77" s="105">
        <f>ROUND(VLOOKUP(A77,política!A:R,18,0),2)</f>
        <v>5.25</v>
      </c>
      <c r="K77" s="121">
        <f>IFERROR(I77-IFERROR(ROUND(VLOOKUP(A77,política!A:AB,28,0),2),"-"),"-")</f>
        <v>0</v>
      </c>
      <c r="L77" s="122">
        <f t="shared" si="3"/>
        <v>0.42857142857142855</v>
      </c>
    </row>
    <row r="78" spans="1:12" x14ac:dyDescent="0.3">
      <c r="A78" s="106" t="s">
        <v>3127</v>
      </c>
      <c r="B78" s="86" t="s">
        <v>23</v>
      </c>
      <c r="C78" s="107" t="s">
        <v>192</v>
      </c>
      <c r="D78" s="107" t="s">
        <v>3390</v>
      </c>
      <c r="E78" s="105" t="str">
        <f t="shared" si="2"/>
        <v>SKOL RGB 600</v>
      </c>
      <c r="F78" s="110" t="s">
        <v>259</v>
      </c>
      <c r="G78" s="110" t="s">
        <v>258</v>
      </c>
      <c r="H78" s="111">
        <v>24</v>
      </c>
      <c r="I78" s="105">
        <f>IFERROR(ROUND(VLOOKUP(A78,política!A:Q,17,0),2),"-")</f>
        <v>7.5</v>
      </c>
      <c r="J78" s="105">
        <f>ROUND(VLOOKUP(A78,política!A:R,18,0),2)</f>
        <v>5.25</v>
      </c>
      <c r="K78" s="121">
        <f>IFERROR(I78-IFERROR(ROUND(VLOOKUP(A78,política!A:AB,28,0),2),"-"),"-")</f>
        <v>0</v>
      </c>
      <c r="L78" s="122">
        <f t="shared" si="3"/>
        <v>0.42857142857142855</v>
      </c>
    </row>
    <row r="79" spans="1:12" x14ac:dyDescent="0.3">
      <c r="A79" s="106" t="s">
        <v>406</v>
      </c>
      <c r="B79" s="86" t="s">
        <v>23</v>
      </c>
      <c r="C79" s="107" t="s">
        <v>255</v>
      </c>
      <c r="D79" s="107" t="s">
        <v>289</v>
      </c>
      <c r="E79" s="105" t="str">
        <f t="shared" si="2"/>
        <v>SKOL RGB 600</v>
      </c>
      <c r="F79" s="110" t="s">
        <v>259</v>
      </c>
      <c r="G79" s="110" t="s">
        <v>258</v>
      </c>
      <c r="H79" s="111">
        <v>24</v>
      </c>
      <c r="I79" s="105">
        <f>IFERROR(ROUND(VLOOKUP(A79,política!A:Q,17,0),2),"-")</f>
        <v>7.5</v>
      </c>
      <c r="J79" s="105">
        <f>ROUND(VLOOKUP(A79,política!A:R,18,0),2)</f>
        <v>5.25</v>
      </c>
      <c r="K79" s="121">
        <f>IFERROR(I79-IFERROR(ROUND(VLOOKUP(A79,política!A:AB,28,0),2),"-"),"-")</f>
        <v>0</v>
      </c>
      <c r="L79" s="122">
        <f t="shared" si="3"/>
        <v>0.42857142857142855</v>
      </c>
    </row>
    <row r="80" spans="1:12" x14ac:dyDescent="0.3">
      <c r="A80" s="106" t="s">
        <v>407</v>
      </c>
      <c r="B80" s="86" t="s">
        <v>23</v>
      </c>
      <c r="C80" s="107" t="s">
        <v>191</v>
      </c>
      <c r="D80" s="107" t="s">
        <v>293</v>
      </c>
      <c r="E80" s="105" t="str">
        <f t="shared" si="2"/>
        <v>SKOL RGB 600</v>
      </c>
      <c r="F80" s="110" t="s">
        <v>259</v>
      </c>
      <c r="G80" s="110" t="s">
        <v>258</v>
      </c>
      <c r="H80" s="111">
        <v>24</v>
      </c>
      <c r="I80" s="105">
        <f>IFERROR(ROUND(VLOOKUP(A80,política!A:Q,17,0),2),"-")</f>
        <v>7.5</v>
      </c>
      <c r="J80" s="105">
        <f>ROUND(VLOOKUP(A80,política!A:R,18,0),2)</f>
        <v>5.25</v>
      </c>
      <c r="K80" s="121">
        <f>IFERROR(I80-IFERROR(ROUND(VLOOKUP(A80,política!A:AB,28,0),2),"-"),"-")</f>
        <v>0</v>
      </c>
      <c r="L80" s="122">
        <f t="shared" si="3"/>
        <v>0.42857142857142855</v>
      </c>
    </row>
    <row r="81" spans="1:12" x14ac:dyDescent="0.3">
      <c r="A81" s="106" t="s">
        <v>408</v>
      </c>
      <c r="B81" s="86" t="s">
        <v>23</v>
      </c>
      <c r="C81" s="107" t="s">
        <v>191</v>
      </c>
      <c r="D81" s="107" t="s">
        <v>305</v>
      </c>
      <c r="E81" s="105" t="str">
        <f t="shared" si="2"/>
        <v>SKOL RGB 600</v>
      </c>
      <c r="F81" s="110" t="s">
        <v>259</v>
      </c>
      <c r="G81" s="110" t="s">
        <v>258</v>
      </c>
      <c r="H81" s="111">
        <v>24</v>
      </c>
      <c r="I81" s="105">
        <f>IFERROR(ROUND(VLOOKUP(A81,política!A:Q,17,0),2),"-")</f>
        <v>7.5</v>
      </c>
      <c r="J81" s="105">
        <f>ROUND(VLOOKUP(A81,política!A:R,18,0),2)</f>
        <v>5.25</v>
      </c>
      <c r="K81" s="121">
        <f>IFERROR(I81-IFERROR(ROUND(VLOOKUP(A81,política!A:AB,28,0),2),"-"),"-")</f>
        <v>0</v>
      </c>
      <c r="L81" s="122">
        <f t="shared" si="3"/>
        <v>0.42857142857142855</v>
      </c>
    </row>
    <row r="82" spans="1:12" x14ac:dyDescent="0.3">
      <c r="A82" s="106" t="s">
        <v>3128</v>
      </c>
      <c r="B82" s="86" t="s">
        <v>23</v>
      </c>
      <c r="C82" s="107" t="s">
        <v>248</v>
      </c>
      <c r="D82" s="107" t="s">
        <v>3391</v>
      </c>
      <c r="E82" s="105" t="str">
        <f t="shared" si="2"/>
        <v>SKOL RGB 600</v>
      </c>
      <c r="F82" s="110" t="s">
        <v>259</v>
      </c>
      <c r="G82" s="110" t="s">
        <v>258</v>
      </c>
      <c r="H82" s="111">
        <v>24</v>
      </c>
      <c r="I82" s="105">
        <f>IFERROR(ROUND(VLOOKUP(A82,política!A:Q,17,0),2),"-")</f>
        <v>7.5</v>
      </c>
      <c r="J82" s="105">
        <f>ROUND(VLOOKUP(A82,política!A:R,18,0),2)</f>
        <v>5.25</v>
      </c>
      <c r="K82" s="121">
        <f>IFERROR(I82-IFERROR(ROUND(VLOOKUP(A82,política!A:AB,28,0),2),"-"),"-")</f>
        <v>0</v>
      </c>
      <c r="L82" s="122">
        <f t="shared" si="3"/>
        <v>0.42857142857142855</v>
      </c>
    </row>
    <row r="83" spans="1:12" x14ac:dyDescent="0.3">
      <c r="A83" s="106" t="s">
        <v>3129</v>
      </c>
      <c r="B83" s="86" t="s">
        <v>23</v>
      </c>
      <c r="C83" s="107" t="s">
        <v>192</v>
      </c>
      <c r="D83" s="107" t="s">
        <v>3392</v>
      </c>
      <c r="E83" s="105" t="str">
        <f t="shared" si="2"/>
        <v>SKOL RGB 600</v>
      </c>
      <c r="F83" s="110" t="s">
        <v>259</v>
      </c>
      <c r="G83" s="110" t="s">
        <v>258</v>
      </c>
      <c r="H83" s="111">
        <v>24</v>
      </c>
      <c r="I83" s="105">
        <f>IFERROR(ROUND(VLOOKUP(A83,política!A:Q,17,0),2),"-")</f>
        <v>7.5</v>
      </c>
      <c r="J83" s="105">
        <f>ROUND(VLOOKUP(A83,política!A:R,18,0),2)</f>
        <v>5.25</v>
      </c>
      <c r="K83" s="121">
        <f>IFERROR(I83-IFERROR(ROUND(VLOOKUP(A83,política!A:AB,28,0),2),"-"),"-")</f>
        <v>0</v>
      </c>
      <c r="L83" s="122">
        <f t="shared" si="3"/>
        <v>0.42857142857142855</v>
      </c>
    </row>
    <row r="84" spans="1:12" x14ac:dyDescent="0.3">
      <c r="A84" s="106" t="s">
        <v>3130</v>
      </c>
      <c r="B84" s="86" t="s">
        <v>23</v>
      </c>
      <c r="C84" s="107" t="s">
        <v>188</v>
      </c>
      <c r="D84" s="107" t="s">
        <v>3393</v>
      </c>
      <c r="E84" s="105" t="str">
        <f t="shared" si="2"/>
        <v>SKOL RGB 600</v>
      </c>
      <c r="F84" s="110" t="s">
        <v>259</v>
      </c>
      <c r="G84" s="110" t="s">
        <v>258</v>
      </c>
      <c r="H84" s="111">
        <v>24</v>
      </c>
      <c r="I84" s="105">
        <f>IFERROR(ROUND(VLOOKUP(A84,política!A:Q,17,0),2),"-")</f>
        <v>8</v>
      </c>
      <c r="J84" s="105">
        <f>ROUND(VLOOKUP(A84,política!A:R,18,0),2)</f>
        <v>5.19</v>
      </c>
      <c r="K84" s="121">
        <f>IFERROR(I84-IFERROR(ROUND(VLOOKUP(A84,política!A:AB,28,0),2),"-"),"-")</f>
        <v>0</v>
      </c>
      <c r="L84" s="122">
        <f t="shared" ref="L84:L94" si="4">IFERROR((I84-J84)/J84,"-")</f>
        <v>0.54142581888246621</v>
      </c>
    </row>
    <row r="85" spans="1:12" x14ac:dyDescent="0.3">
      <c r="A85" s="106" t="s">
        <v>409</v>
      </c>
      <c r="B85" s="86" t="s">
        <v>23</v>
      </c>
      <c r="C85" s="107" t="s">
        <v>190</v>
      </c>
      <c r="D85" s="107" t="s">
        <v>316</v>
      </c>
      <c r="E85" s="105" t="str">
        <f t="shared" si="2"/>
        <v>SKOL RGB 600</v>
      </c>
      <c r="F85" s="110" t="s">
        <v>259</v>
      </c>
      <c r="G85" s="110" t="s">
        <v>258</v>
      </c>
      <c r="H85" s="111">
        <v>24</v>
      </c>
      <c r="I85" s="105">
        <f>IFERROR(ROUND(VLOOKUP(A85,política!A:Q,17,0),2),"-")</f>
        <v>7.5</v>
      </c>
      <c r="J85" s="105">
        <f>ROUND(VLOOKUP(A85,política!A:R,18,0),2)</f>
        <v>5.25</v>
      </c>
      <c r="K85" s="121">
        <f>IFERROR(I85-IFERROR(ROUND(VLOOKUP(A85,política!A:AB,28,0),2),"-"),"-")</f>
        <v>0</v>
      </c>
      <c r="L85" s="122">
        <f t="shared" si="4"/>
        <v>0.42857142857142855</v>
      </c>
    </row>
    <row r="86" spans="1:12" x14ac:dyDescent="0.3">
      <c r="A86" s="106" t="s">
        <v>410</v>
      </c>
      <c r="B86" s="86" t="s">
        <v>23</v>
      </c>
      <c r="C86" s="107" t="s">
        <v>255</v>
      </c>
      <c r="D86" s="107" t="s">
        <v>306</v>
      </c>
      <c r="E86" s="105" t="str">
        <f t="shared" si="2"/>
        <v>SKOL RGB 600</v>
      </c>
      <c r="F86" s="110" t="s">
        <v>259</v>
      </c>
      <c r="G86" s="110" t="s">
        <v>258</v>
      </c>
      <c r="H86" s="111">
        <v>24</v>
      </c>
      <c r="I86" s="105">
        <f>IFERROR(ROUND(VLOOKUP(A86,política!A:Q,17,0),2),"-")</f>
        <v>7.5</v>
      </c>
      <c r="J86" s="105">
        <f>ROUND(VLOOKUP(A86,política!A:R,18,0),2)</f>
        <v>5.25</v>
      </c>
      <c r="K86" s="121">
        <f>IFERROR(I86-IFERROR(ROUND(VLOOKUP(A86,política!A:AB,28,0),2),"-"),"-")</f>
        <v>0</v>
      </c>
      <c r="L86" s="122">
        <f t="shared" si="4"/>
        <v>0.42857142857142855</v>
      </c>
    </row>
    <row r="87" spans="1:12" x14ac:dyDescent="0.3">
      <c r="A87" s="106" t="s">
        <v>411</v>
      </c>
      <c r="B87" s="86" t="s">
        <v>23</v>
      </c>
      <c r="C87" s="107" t="s">
        <v>252</v>
      </c>
      <c r="D87" s="107" t="s">
        <v>288</v>
      </c>
      <c r="E87" s="105" t="str">
        <f t="shared" si="2"/>
        <v>SKOL RGB 600</v>
      </c>
      <c r="F87" s="110" t="s">
        <v>259</v>
      </c>
      <c r="G87" s="110" t="s">
        <v>258</v>
      </c>
      <c r="H87" s="111">
        <v>24</v>
      </c>
      <c r="I87" s="105">
        <f>IFERROR(ROUND(VLOOKUP(A87,política!A:Q,17,0),2),"-")</f>
        <v>7.5</v>
      </c>
      <c r="J87" s="105">
        <f>ROUND(VLOOKUP(A87,política!A:R,18,0),2)</f>
        <v>5.25</v>
      </c>
      <c r="K87" s="121">
        <f>IFERROR(I87-IFERROR(ROUND(VLOOKUP(A87,política!A:AB,28,0),2),"-"),"-")</f>
        <v>0</v>
      </c>
      <c r="L87" s="122">
        <f t="shared" si="4"/>
        <v>0.42857142857142855</v>
      </c>
    </row>
    <row r="88" spans="1:12" x14ac:dyDescent="0.3">
      <c r="A88" s="106" t="s">
        <v>412</v>
      </c>
      <c r="B88" s="86" t="s">
        <v>23</v>
      </c>
      <c r="C88" s="107" t="s">
        <v>3389</v>
      </c>
      <c r="D88" s="107" t="s">
        <v>309</v>
      </c>
      <c r="E88" s="105" t="str">
        <f t="shared" si="2"/>
        <v>SKOL RGB 600</v>
      </c>
      <c r="F88" s="110" t="s">
        <v>259</v>
      </c>
      <c r="G88" s="110" t="s">
        <v>258</v>
      </c>
      <c r="H88" s="111">
        <v>24</v>
      </c>
      <c r="I88" s="105">
        <f>IFERROR(ROUND(VLOOKUP(A88,política!A:Q,17,0),2),"-")</f>
        <v>7.5</v>
      </c>
      <c r="J88" s="105">
        <f>ROUND(VLOOKUP(A88,política!A:R,18,0),2)</f>
        <v>5.25</v>
      </c>
      <c r="K88" s="121">
        <f>IFERROR(I88-IFERROR(ROUND(VLOOKUP(A88,política!A:AB,28,0),2),"-"),"-")</f>
        <v>0</v>
      </c>
      <c r="L88" s="122">
        <f t="shared" si="4"/>
        <v>0.42857142857142855</v>
      </c>
    </row>
    <row r="89" spans="1:12" x14ac:dyDescent="0.3">
      <c r="A89" s="106" t="s">
        <v>413</v>
      </c>
      <c r="B89" s="86" t="s">
        <v>23</v>
      </c>
      <c r="C89" s="107" t="s">
        <v>192</v>
      </c>
      <c r="D89" s="107" t="s">
        <v>286</v>
      </c>
      <c r="E89" s="105" t="str">
        <f t="shared" si="2"/>
        <v>SKOL RGB 600</v>
      </c>
      <c r="F89" s="110" t="s">
        <v>259</v>
      </c>
      <c r="G89" s="110" t="s">
        <v>258</v>
      </c>
      <c r="H89" s="111">
        <v>24</v>
      </c>
      <c r="I89" s="105">
        <f>IFERROR(ROUND(VLOOKUP(A89,política!A:Q,17,0),2),"-")</f>
        <v>7.5</v>
      </c>
      <c r="J89" s="105">
        <f>ROUND(VLOOKUP(A89,política!A:R,18,0),2)</f>
        <v>5.25</v>
      </c>
      <c r="K89" s="121">
        <f>IFERROR(I89-IFERROR(ROUND(VLOOKUP(A89,política!A:AB,28,0),2),"-"),"-")</f>
        <v>0</v>
      </c>
      <c r="L89" s="122">
        <f t="shared" si="4"/>
        <v>0.42857142857142855</v>
      </c>
    </row>
    <row r="90" spans="1:12" x14ac:dyDescent="0.3">
      <c r="A90" s="106" t="s">
        <v>414</v>
      </c>
      <c r="B90" s="86" t="s">
        <v>23</v>
      </c>
      <c r="C90" s="107" t="s">
        <v>189</v>
      </c>
      <c r="D90" s="107" t="s">
        <v>299</v>
      </c>
      <c r="E90" s="105" t="str">
        <f t="shared" si="2"/>
        <v>SKOL RGB 600</v>
      </c>
      <c r="F90" s="110" t="s">
        <v>259</v>
      </c>
      <c r="G90" s="110" t="s">
        <v>258</v>
      </c>
      <c r="H90" s="111">
        <v>24</v>
      </c>
      <c r="I90" s="105">
        <f>IFERROR(ROUND(VLOOKUP(A90,política!A:Q,17,0),2),"-")</f>
        <v>7.5</v>
      </c>
      <c r="J90" s="105">
        <f>ROUND(VLOOKUP(A90,política!A:R,18,0),2)</f>
        <v>5.33</v>
      </c>
      <c r="K90" s="121">
        <f>IFERROR(I90-IFERROR(ROUND(VLOOKUP(A90,política!A:AB,28,0),2),"-"),"-")</f>
        <v>0</v>
      </c>
      <c r="L90" s="122">
        <f t="shared" si="4"/>
        <v>0.4071294559099437</v>
      </c>
    </row>
    <row r="91" spans="1:12" x14ac:dyDescent="0.3">
      <c r="A91" s="106" t="s">
        <v>415</v>
      </c>
      <c r="B91" s="86" t="s">
        <v>23</v>
      </c>
      <c r="C91" s="107" t="s">
        <v>248</v>
      </c>
      <c r="D91" s="107" t="s">
        <v>282</v>
      </c>
      <c r="E91" s="105" t="str">
        <f t="shared" si="2"/>
        <v>SKOL RGB 600</v>
      </c>
      <c r="F91" s="110" t="s">
        <v>259</v>
      </c>
      <c r="G91" s="110" t="s">
        <v>258</v>
      </c>
      <c r="H91" s="111">
        <v>24</v>
      </c>
      <c r="I91" s="105">
        <f>IFERROR(ROUND(VLOOKUP(A91,política!A:Q,17,0),2),"-")</f>
        <v>7.5</v>
      </c>
      <c r="J91" s="105">
        <f>ROUND(VLOOKUP(A91,política!A:R,18,0),2)</f>
        <v>5.25</v>
      </c>
      <c r="K91" s="121">
        <f>IFERROR(I91-IFERROR(ROUND(VLOOKUP(A91,política!A:AB,28,0),2),"-"),"-")</f>
        <v>0</v>
      </c>
      <c r="L91" s="122">
        <f t="shared" si="4"/>
        <v>0.42857142857142855</v>
      </c>
    </row>
    <row r="92" spans="1:12" x14ac:dyDescent="0.3">
      <c r="A92" s="106" t="s">
        <v>416</v>
      </c>
      <c r="B92" s="86" t="s">
        <v>23</v>
      </c>
      <c r="C92" s="107" t="s">
        <v>187</v>
      </c>
      <c r="D92" s="107" t="s">
        <v>283</v>
      </c>
      <c r="E92" s="105" t="str">
        <f t="shared" si="2"/>
        <v>BRAHMA RGB 600</v>
      </c>
      <c r="F92" s="110" t="s">
        <v>259</v>
      </c>
      <c r="G92" s="110" t="s">
        <v>243</v>
      </c>
      <c r="H92" s="111">
        <v>24</v>
      </c>
      <c r="I92" s="105">
        <f>IFERROR(ROUND(VLOOKUP(A92,política!A:Q,17,0),2),"-")</f>
        <v>8.5</v>
      </c>
      <c r="J92" s="105">
        <f>ROUND(VLOOKUP(A92,política!A:R,18,0),2)</f>
        <v>5.41</v>
      </c>
      <c r="K92" s="121">
        <f>IFERROR(I92-IFERROR(ROUND(VLOOKUP(A92,política!A:AB,28,0),2),"-"),"-")</f>
        <v>0</v>
      </c>
      <c r="L92" s="122">
        <f t="shared" si="4"/>
        <v>0.57116451016635861</v>
      </c>
    </row>
    <row r="93" spans="1:12" x14ac:dyDescent="0.3">
      <c r="A93" s="106" t="s">
        <v>417</v>
      </c>
      <c r="B93" s="86" t="s">
        <v>23</v>
      </c>
      <c r="C93" s="107" t="s">
        <v>245</v>
      </c>
      <c r="D93" s="107" t="s">
        <v>285</v>
      </c>
      <c r="E93" s="105" t="str">
        <f t="shared" si="2"/>
        <v>BRAHMA RGB 600</v>
      </c>
      <c r="F93" s="110" t="s">
        <v>259</v>
      </c>
      <c r="G93" s="110" t="s">
        <v>243</v>
      </c>
      <c r="H93" s="111">
        <v>24</v>
      </c>
      <c r="I93" s="105">
        <f>IFERROR(ROUND(VLOOKUP(A93,política!A:Q,17,0),2),"-")</f>
        <v>8</v>
      </c>
      <c r="J93" s="105">
        <f>ROUND(VLOOKUP(A93,política!A:R,18,0),2)</f>
        <v>5.4</v>
      </c>
      <c r="K93" s="121">
        <f>IFERROR(I93-IFERROR(ROUND(VLOOKUP(A93,política!A:AB,28,0),2),"-"),"-")</f>
        <v>0</v>
      </c>
      <c r="L93" s="122">
        <f t="shared" si="4"/>
        <v>0.4814814814814814</v>
      </c>
    </row>
    <row r="94" spans="1:12" x14ac:dyDescent="0.3">
      <c r="A94" s="106" t="s">
        <v>418</v>
      </c>
      <c r="B94" s="86" t="s">
        <v>23</v>
      </c>
      <c r="C94" s="107" t="s">
        <v>185</v>
      </c>
      <c r="D94" s="107" t="s">
        <v>284</v>
      </c>
      <c r="E94" s="105" t="str">
        <f t="shared" si="2"/>
        <v>BRAHMA RGB 600</v>
      </c>
      <c r="F94" s="110" t="s">
        <v>259</v>
      </c>
      <c r="G94" s="110" t="s">
        <v>243</v>
      </c>
      <c r="H94" s="111">
        <v>24</v>
      </c>
      <c r="I94" s="105">
        <f>IFERROR(ROUND(VLOOKUP(A94,política!A:Q,17,0),2),"-")</f>
        <v>7</v>
      </c>
      <c r="J94" s="105">
        <f>ROUND(VLOOKUP(A94,política!A:R,18,0),2)</f>
        <v>5.32</v>
      </c>
      <c r="K94" s="121">
        <f>IFERROR(I94-IFERROR(ROUND(VLOOKUP(A94,política!A:AB,28,0),2),"-"),"-")</f>
        <v>0</v>
      </c>
      <c r="L94" s="122">
        <f t="shared" si="4"/>
        <v>0.31578947368421045</v>
      </c>
    </row>
    <row r="95" spans="1:12" x14ac:dyDescent="0.3">
      <c r="A95" s="106" t="s">
        <v>419</v>
      </c>
      <c r="B95" s="86" t="s">
        <v>23</v>
      </c>
      <c r="C95" s="107" t="s">
        <v>245</v>
      </c>
      <c r="D95" s="107" t="s">
        <v>287</v>
      </c>
      <c r="E95" s="105" t="str">
        <f t="shared" si="2"/>
        <v>BRAHMA RGB 600</v>
      </c>
      <c r="F95" s="110" t="s">
        <v>259</v>
      </c>
      <c r="G95" s="110" t="s">
        <v>243</v>
      </c>
      <c r="H95" s="111">
        <v>24</v>
      </c>
      <c r="I95" s="105">
        <f>IFERROR(ROUND(VLOOKUP(A95,política!A:Q,17,0),2),"-")</f>
        <v>8</v>
      </c>
      <c r="J95" s="105">
        <f>ROUND(VLOOKUP(A95,política!A:R,18,0),2)</f>
        <v>5.4</v>
      </c>
      <c r="K95" s="121">
        <f>IFERROR(I95-IFERROR(ROUND(VLOOKUP(A95,política!A:AB,28,0),2),"-"),"-")</f>
        <v>0</v>
      </c>
      <c r="L95" s="122">
        <f t="shared" ref="L95:L158" si="5">IFERROR((I95-J95)/J95,"-")</f>
        <v>0.4814814814814814</v>
      </c>
    </row>
    <row r="96" spans="1:12" x14ac:dyDescent="0.3">
      <c r="A96" s="106" t="s">
        <v>420</v>
      </c>
      <c r="B96" s="86" t="s">
        <v>23</v>
      </c>
      <c r="C96" s="107" t="s">
        <v>3389</v>
      </c>
      <c r="D96" s="107" t="s">
        <v>301</v>
      </c>
      <c r="E96" s="105" t="str">
        <f t="shared" si="2"/>
        <v>BRAHMA RGB 600</v>
      </c>
      <c r="F96" s="110" t="s">
        <v>259</v>
      </c>
      <c r="G96" s="110" t="s">
        <v>243</v>
      </c>
      <c r="H96" s="111">
        <v>24</v>
      </c>
      <c r="I96" s="105">
        <f>IFERROR(ROUND(VLOOKUP(A96,política!A:Q,17,0),2),"-")</f>
        <v>8</v>
      </c>
      <c r="J96" s="105">
        <f>ROUND(VLOOKUP(A96,política!A:R,18,0),2)</f>
        <v>5.4</v>
      </c>
      <c r="K96" s="121">
        <f>IFERROR(I96-IFERROR(ROUND(VLOOKUP(A96,política!A:AB,28,0),2),"-"),"-")</f>
        <v>0</v>
      </c>
      <c r="L96" s="122">
        <f t="shared" si="5"/>
        <v>0.4814814814814814</v>
      </c>
    </row>
    <row r="97" spans="1:12" x14ac:dyDescent="0.3">
      <c r="A97" s="106" t="s">
        <v>421</v>
      </c>
      <c r="B97" s="86" t="s">
        <v>23</v>
      </c>
      <c r="C97" s="107" t="s">
        <v>248</v>
      </c>
      <c r="D97" s="107" t="s">
        <v>312</v>
      </c>
      <c r="E97" s="105" t="str">
        <f t="shared" si="2"/>
        <v>BRAHMA RGB 600</v>
      </c>
      <c r="F97" s="110" t="s">
        <v>259</v>
      </c>
      <c r="G97" s="110" t="s">
        <v>243</v>
      </c>
      <c r="H97" s="111">
        <v>24</v>
      </c>
      <c r="I97" s="105">
        <f>IFERROR(ROUND(VLOOKUP(A97,política!A:Q,17,0),2),"-")</f>
        <v>8</v>
      </c>
      <c r="J97" s="105">
        <f>ROUND(VLOOKUP(A97,política!A:R,18,0),2)</f>
        <v>5.4</v>
      </c>
      <c r="K97" s="121">
        <f>IFERROR(I97-IFERROR(ROUND(VLOOKUP(A97,política!A:AB,28,0),2),"-"),"-")</f>
        <v>0</v>
      </c>
      <c r="L97" s="122">
        <f t="shared" si="5"/>
        <v>0.4814814814814814</v>
      </c>
    </row>
    <row r="98" spans="1:12" x14ac:dyDescent="0.3">
      <c r="A98" s="106" t="s">
        <v>422</v>
      </c>
      <c r="B98" s="86" t="s">
        <v>23</v>
      </c>
      <c r="C98" s="107" t="s">
        <v>190</v>
      </c>
      <c r="D98" s="107" t="s">
        <v>290</v>
      </c>
      <c r="E98" s="105" t="str">
        <f t="shared" si="2"/>
        <v>BRAHMA RGB 600</v>
      </c>
      <c r="F98" s="110" t="s">
        <v>259</v>
      </c>
      <c r="G98" s="110" t="s">
        <v>243</v>
      </c>
      <c r="H98" s="111">
        <v>24</v>
      </c>
      <c r="I98" s="105">
        <f>IFERROR(ROUND(VLOOKUP(A98,política!A:Q,17,0),2),"-")</f>
        <v>8</v>
      </c>
      <c r="J98" s="105">
        <f>ROUND(VLOOKUP(A98,política!A:R,18,0),2)</f>
        <v>5.4</v>
      </c>
      <c r="K98" s="121">
        <f>IFERROR(I98-IFERROR(ROUND(VLOOKUP(A98,política!A:AB,28,0),2),"-"),"-")</f>
        <v>0</v>
      </c>
      <c r="L98" s="122">
        <f t="shared" si="5"/>
        <v>0.4814814814814814</v>
      </c>
    </row>
    <row r="99" spans="1:12" x14ac:dyDescent="0.3">
      <c r="A99" s="106" t="s">
        <v>423</v>
      </c>
      <c r="B99" s="86" t="s">
        <v>23</v>
      </c>
      <c r="C99" s="107" t="s">
        <v>3389</v>
      </c>
      <c r="D99" s="107" t="s">
        <v>300</v>
      </c>
      <c r="E99" s="105" t="str">
        <f t="shared" si="2"/>
        <v>BRAHMA RGB 600</v>
      </c>
      <c r="F99" s="110" t="s">
        <v>259</v>
      </c>
      <c r="G99" s="110" t="s">
        <v>243</v>
      </c>
      <c r="H99" s="111">
        <v>24</v>
      </c>
      <c r="I99" s="105">
        <f>IFERROR(ROUND(VLOOKUP(A99,política!A:Q,17,0),2),"-")</f>
        <v>8</v>
      </c>
      <c r="J99" s="105">
        <f>ROUND(VLOOKUP(A99,política!A:R,18,0),2)</f>
        <v>5.4</v>
      </c>
      <c r="K99" s="121">
        <f>IFERROR(I99-IFERROR(ROUND(VLOOKUP(A99,política!A:AB,28,0),2),"-"),"-")</f>
        <v>0</v>
      </c>
      <c r="L99" s="122">
        <f t="shared" si="5"/>
        <v>0.4814814814814814</v>
      </c>
    </row>
    <row r="100" spans="1:12" x14ac:dyDescent="0.3">
      <c r="A100" s="106" t="s">
        <v>424</v>
      </c>
      <c r="B100" s="86" t="s">
        <v>23</v>
      </c>
      <c r="C100" s="107" t="s">
        <v>186</v>
      </c>
      <c r="D100" s="107" t="s">
        <v>311</v>
      </c>
      <c r="E100" s="105" t="str">
        <f t="shared" si="2"/>
        <v>BRAHMA RGB 600</v>
      </c>
      <c r="F100" s="110" t="s">
        <v>259</v>
      </c>
      <c r="G100" s="110" t="s">
        <v>243</v>
      </c>
      <c r="H100" s="111">
        <v>24</v>
      </c>
      <c r="I100" s="105">
        <f>IFERROR(ROUND(VLOOKUP(A100,política!A:Q,17,0),2),"-")</f>
        <v>7.5</v>
      </c>
      <c r="J100" s="105">
        <f>ROUND(VLOOKUP(A100,política!A:R,18,0),2)</f>
        <v>5.16</v>
      </c>
      <c r="K100" s="121">
        <f>IFERROR(I100-IFERROR(ROUND(VLOOKUP(A100,política!A:AB,28,0),2),"-"),"-")</f>
        <v>0</v>
      </c>
      <c r="L100" s="122">
        <f t="shared" si="5"/>
        <v>0.45348837209302323</v>
      </c>
    </row>
    <row r="101" spans="1:12" x14ac:dyDescent="0.3">
      <c r="A101" s="106" t="s">
        <v>425</v>
      </c>
      <c r="B101" s="86" t="s">
        <v>23</v>
      </c>
      <c r="C101" s="107" t="s">
        <v>186</v>
      </c>
      <c r="D101" s="107" t="s">
        <v>278</v>
      </c>
      <c r="E101" s="105" t="str">
        <f t="shared" si="2"/>
        <v>BRAHMA RGB 600</v>
      </c>
      <c r="F101" s="110" t="s">
        <v>259</v>
      </c>
      <c r="G101" s="110" t="s">
        <v>243</v>
      </c>
      <c r="H101" s="111">
        <v>24</v>
      </c>
      <c r="I101" s="105">
        <f>IFERROR(ROUND(VLOOKUP(A101,política!A:Q,17,0),2),"-")</f>
        <v>7</v>
      </c>
      <c r="J101" s="105">
        <f>ROUND(VLOOKUP(A101,política!A:R,18,0),2)</f>
        <v>5.32</v>
      </c>
      <c r="K101" s="121">
        <f>IFERROR(I101-IFERROR(ROUND(VLOOKUP(A101,política!A:AB,28,0),2),"-"),"-")</f>
        <v>0</v>
      </c>
      <c r="L101" s="122">
        <f t="shared" si="5"/>
        <v>0.31578947368421045</v>
      </c>
    </row>
    <row r="102" spans="1:12" x14ac:dyDescent="0.3">
      <c r="A102" s="106" t="s">
        <v>426</v>
      </c>
      <c r="B102" s="86" t="s">
        <v>23</v>
      </c>
      <c r="C102" s="107" t="s">
        <v>189</v>
      </c>
      <c r="D102" s="107" t="s">
        <v>303</v>
      </c>
      <c r="E102" s="105" t="str">
        <f t="shared" si="2"/>
        <v>BRAHMA RGB 600</v>
      </c>
      <c r="F102" s="110" t="s">
        <v>259</v>
      </c>
      <c r="G102" s="110" t="s">
        <v>243</v>
      </c>
      <c r="H102" s="111">
        <v>24</v>
      </c>
      <c r="I102" s="105">
        <f>IFERROR(ROUND(VLOOKUP(A102,política!A:Q,17,0),2),"-")</f>
        <v>8</v>
      </c>
      <c r="J102" s="105">
        <f>ROUND(VLOOKUP(A102,política!A:R,18,0),2)</f>
        <v>5.41</v>
      </c>
      <c r="K102" s="121">
        <f>IFERROR(I102-IFERROR(ROUND(VLOOKUP(A102,política!A:AB,28,0),2),"-"),"-")</f>
        <v>0</v>
      </c>
      <c r="L102" s="122">
        <f t="shared" si="5"/>
        <v>0.47874306839186687</v>
      </c>
    </row>
    <row r="103" spans="1:12" x14ac:dyDescent="0.3">
      <c r="A103" s="106" t="s">
        <v>427</v>
      </c>
      <c r="B103" s="86" t="s">
        <v>23</v>
      </c>
      <c r="C103" s="107" t="s">
        <v>248</v>
      </c>
      <c r="D103" s="107" t="s">
        <v>281</v>
      </c>
      <c r="E103" s="105" t="str">
        <f t="shared" si="2"/>
        <v>BRAHMA RGB 600</v>
      </c>
      <c r="F103" s="110" t="s">
        <v>259</v>
      </c>
      <c r="G103" s="110" t="s">
        <v>243</v>
      </c>
      <c r="H103" s="111">
        <v>24</v>
      </c>
      <c r="I103" s="105">
        <f>IFERROR(ROUND(VLOOKUP(A103,política!A:Q,17,0),2),"-")</f>
        <v>8</v>
      </c>
      <c r="J103" s="105">
        <f>ROUND(VLOOKUP(A103,política!A:R,18,0),2)</f>
        <v>5.4</v>
      </c>
      <c r="K103" s="121">
        <f>IFERROR(I103-IFERROR(ROUND(VLOOKUP(A103,política!A:AB,28,0),2),"-"),"-")</f>
        <v>0</v>
      </c>
      <c r="L103" s="122">
        <f t="shared" si="5"/>
        <v>0.4814814814814814</v>
      </c>
    </row>
    <row r="104" spans="1:12" x14ac:dyDescent="0.3">
      <c r="A104" s="106" t="s">
        <v>428</v>
      </c>
      <c r="B104" s="86" t="s">
        <v>23</v>
      </c>
      <c r="C104" s="107" t="s">
        <v>189</v>
      </c>
      <c r="D104" s="107" t="s">
        <v>304</v>
      </c>
      <c r="E104" s="105" t="str">
        <f t="shared" si="2"/>
        <v>BRAHMA RGB 600</v>
      </c>
      <c r="F104" s="110" t="s">
        <v>259</v>
      </c>
      <c r="G104" s="110" t="s">
        <v>243</v>
      </c>
      <c r="H104" s="111">
        <v>24</v>
      </c>
      <c r="I104" s="105">
        <f>IFERROR(ROUND(VLOOKUP(A104,política!A:Q,17,0),2),"-")</f>
        <v>8</v>
      </c>
      <c r="J104" s="105">
        <f>ROUND(VLOOKUP(A104,política!A:R,18,0),2)</f>
        <v>5.41</v>
      </c>
      <c r="K104" s="121">
        <f>IFERROR(I104-IFERROR(ROUND(VLOOKUP(A104,política!A:AB,28,0),2),"-"),"-")</f>
        <v>0</v>
      </c>
      <c r="L104" s="122">
        <f t="shared" si="5"/>
        <v>0.47874306839186687</v>
      </c>
    </row>
    <row r="105" spans="1:12" x14ac:dyDescent="0.3">
      <c r="A105" s="106" t="s">
        <v>429</v>
      </c>
      <c r="B105" s="86" t="s">
        <v>23</v>
      </c>
      <c r="C105" s="107" t="s">
        <v>248</v>
      </c>
      <c r="D105" s="107" t="s">
        <v>298</v>
      </c>
      <c r="E105" s="105" t="str">
        <f t="shared" si="2"/>
        <v>BRAHMA RGB 600</v>
      </c>
      <c r="F105" s="110" t="s">
        <v>259</v>
      </c>
      <c r="G105" s="110" t="s">
        <v>243</v>
      </c>
      <c r="H105" s="111">
        <v>24</v>
      </c>
      <c r="I105" s="105">
        <f>IFERROR(ROUND(VLOOKUP(A105,política!A:Q,17,0),2),"-")</f>
        <v>8</v>
      </c>
      <c r="J105" s="105">
        <f>ROUND(VLOOKUP(A105,política!A:R,18,0),2)</f>
        <v>5.4</v>
      </c>
      <c r="K105" s="121">
        <f>IFERROR(I105-IFERROR(ROUND(VLOOKUP(A105,política!A:AB,28,0),2),"-"),"-")</f>
        <v>0</v>
      </c>
      <c r="L105" s="122">
        <f t="shared" si="5"/>
        <v>0.4814814814814814</v>
      </c>
    </row>
    <row r="106" spans="1:12" x14ac:dyDescent="0.3">
      <c r="A106" s="106" t="s">
        <v>430</v>
      </c>
      <c r="B106" s="86" t="s">
        <v>23</v>
      </c>
      <c r="C106" s="107" t="s">
        <v>252</v>
      </c>
      <c r="D106" s="107" t="s">
        <v>292</v>
      </c>
      <c r="E106" s="105" t="str">
        <f t="shared" si="2"/>
        <v>BRAHMA RGB 600</v>
      </c>
      <c r="F106" s="110" t="s">
        <v>259</v>
      </c>
      <c r="G106" s="110" t="s">
        <v>243</v>
      </c>
      <c r="H106" s="111">
        <v>24</v>
      </c>
      <c r="I106" s="105">
        <f>IFERROR(ROUND(VLOOKUP(A106,política!A:Q,17,0),2),"-")</f>
        <v>8</v>
      </c>
      <c r="J106" s="105">
        <f>ROUND(VLOOKUP(A106,política!A:R,18,0),2)</f>
        <v>5.4</v>
      </c>
      <c r="K106" s="121">
        <f>IFERROR(I106-IFERROR(ROUND(VLOOKUP(A106,política!A:AB,28,0),2),"-"),"-")</f>
        <v>0</v>
      </c>
      <c r="L106" s="122">
        <f t="shared" si="5"/>
        <v>0.4814814814814814</v>
      </c>
    </row>
    <row r="107" spans="1:12" x14ac:dyDescent="0.3">
      <c r="A107" s="106" t="s">
        <v>431</v>
      </c>
      <c r="B107" s="86" t="s">
        <v>23</v>
      </c>
      <c r="C107" s="107" t="s">
        <v>192</v>
      </c>
      <c r="D107" s="107" t="s">
        <v>295</v>
      </c>
      <c r="E107" s="105" t="str">
        <f t="shared" si="2"/>
        <v>BRAHMA RGB 600</v>
      </c>
      <c r="F107" s="110" t="s">
        <v>259</v>
      </c>
      <c r="G107" s="110" t="s">
        <v>243</v>
      </c>
      <c r="H107" s="111">
        <v>24</v>
      </c>
      <c r="I107" s="105">
        <f>IFERROR(ROUND(VLOOKUP(A107,política!A:Q,17,0),2),"-")</f>
        <v>8</v>
      </c>
      <c r="J107" s="105">
        <f>ROUND(VLOOKUP(A107,política!A:R,18,0),2)</f>
        <v>5.4</v>
      </c>
      <c r="K107" s="121">
        <f>IFERROR(I107-IFERROR(ROUND(VLOOKUP(A107,política!A:AB,28,0),2),"-"),"-")</f>
        <v>0</v>
      </c>
      <c r="L107" s="122">
        <f t="shared" si="5"/>
        <v>0.4814814814814814</v>
      </c>
    </row>
    <row r="108" spans="1:12" x14ac:dyDescent="0.3">
      <c r="A108" s="106" t="s">
        <v>432</v>
      </c>
      <c r="B108" s="86" t="s">
        <v>23</v>
      </c>
      <c r="C108" s="107" t="s">
        <v>192</v>
      </c>
      <c r="D108" s="107" t="s">
        <v>296</v>
      </c>
      <c r="E108" s="105" t="str">
        <f t="shared" si="2"/>
        <v>BRAHMA RGB 600</v>
      </c>
      <c r="F108" s="110" t="s">
        <v>259</v>
      </c>
      <c r="G108" s="110" t="s">
        <v>243</v>
      </c>
      <c r="H108" s="111">
        <v>24</v>
      </c>
      <c r="I108" s="105">
        <f>IFERROR(ROUND(VLOOKUP(A108,política!A:Q,17,0),2),"-")</f>
        <v>8</v>
      </c>
      <c r="J108" s="105">
        <f>ROUND(VLOOKUP(A108,política!A:R,18,0),2)</f>
        <v>5.4</v>
      </c>
      <c r="K108" s="121">
        <f>IFERROR(I108-IFERROR(ROUND(VLOOKUP(A108,política!A:AB,28,0),2),"-"),"-")</f>
        <v>0</v>
      </c>
      <c r="L108" s="122">
        <f t="shared" si="5"/>
        <v>0.4814814814814814</v>
      </c>
    </row>
    <row r="109" spans="1:12" x14ac:dyDescent="0.3">
      <c r="A109" s="106" t="s">
        <v>433</v>
      </c>
      <c r="B109" s="86" t="s">
        <v>23</v>
      </c>
      <c r="C109" s="107" t="s">
        <v>3389</v>
      </c>
      <c r="D109" s="107" t="s">
        <v>308</v>
      </c>
      <c r="E109" s="105" t="str">
        <f t="shared" si="2"/>
        <v>BRAHMA RGB 600</v>
      </c>
      <c r="F109" s="110" t="s">
        <v>259</v>
      </c>
      <c r="G109" s="110" t="s">
        <v>243</v>
      </c>
      <c r="H109" s="111">
        <v>24</v>
      </c>
      <c r="I109" s="105">
        <f>IFERROR(ROUND(VLOOKUP(A109,política!A:Q,17,0),2),"-")</f>
        <v>8</v>
      </c>
      <c r="J109" s="105">
        <f>ROUND(VLOOKUP(A109,política!A:R,18,0),2)</f>
        <v>5.4</v>
      </c>
      <c r="K109" s="121">
        <f>IFERROR(I109-IFERROR(ROUND(VLOOKUP(A109,política!A:AB,28,0),2),"-"),"-")</f>
        <v>0</v>
      </c>
      <c r="L109" s="122">
        <f t="shared" si="5"/>
        <v>0.4814814814814814</v>
      </c>
    </row>
    <row r="110" spans="1:12" x14ac:dyDescent="0.3">
      <c r="A110" s="106" t="s">
        <v>434</v>
      </c>
      <c r="B110" s="86" t="s">
        <v>23</v>
      </c>
      <c r="C110" s="107" t="s">
        <v>3389</v>
      </c>
      <c r="D110" s="107" t="s">
        <v>310</v>
      </c>
      <c r="E110" s="105" t="str">
        <f t="shared" si="2"/>
        <v>BRAHMA RGB 600</v>
      </c>
      <c r="F110" s="110" t="s">
        <v>259</v>
      </c>
      <c r="G110" s="110" t="s">
        <v>243</v>
      </c>
      <c r="H110" s="111">
        <v>24</v>
      </c>
      <c r="I110" s="105">
        <f>IFERROR(ROUND(VLOOKUP(A110,política!A:Q,17,0),2),"-")</f>
        <v>8</v>
      </c>
      <c r="J110" s="105">
        <f>ROUND(VLOOKUP(A110,política!A:R,18,0),2)</f>
        <v>5.4</v>
      </c>
      <c r="K110" s="121">
        <f>IFERROR(I110-IFERROR(ROUND(VLOOKUP(A110,política!A:AB,28,0),2),"-"),"-")</f>
        <v>0</v>
      </c>
      <c r="L110" s="122">
        <f t="shared" si="5"/>
        <v>0.4814814814814814</v>
      </c>
    </row>
    <row r="111" spans="1:12" x14ac:dyDescent="0.3">
      <c r="A111" s="106" t="s">
        <v>435</v>
      </c>
      <c r="B111" s="86" t="s">
        <v>23</v>
      </c>
      <c r="C111" s="107" t="s">
        <v>248</v>
      </c>
      <c r="D111" s="107" t="s">
        <v>314</v>
      </c>
      <c r="E111" s="105" t="str">
        <f t="shared" si="2"/>
        <v>BRAHMA RGB 600</v>
      </c>
      <c r="F111" s="110" t="s">
        <v>259</v>
      </c>
      <c r="G111" s="110" t="s">
        <v>243</v>
      </c>
      <c r="H111" s="111">
        <v>24</v>
      </c>
      <c r="I111" s="105">
        <f>IFERROR(ROUND(VLOOKUP(A111,política!A:Q,17,0),2),"-")</f>
        <v>8.5</v>
      </c>
      <c r="J111" s="105">
        <f>ROUND(VLOOKUP(A111,política!A:R,18,0),2)</f>
        <v>5.41</v>
      </c>
      <c r="K111" s="121">
        <f>IFERROR(I111-IFERROR(ROUND(VLOOKUP(A111,política!A:AB,28,0),2),"-"),"-")</f>
        <v>0</v>
      </c>
      <c r="L111" s="122">
        <f t="shared" si="5"/>
        <v>0.57116451016635861</v>
      </c>
    </row>
    <row r="112" spans="1:12" x14ac:dyDescent="0.3">
      <c r="A112" s="106" t="s">
        <v>436</v>
      </c>
      <c r="B112" s="86" t="s">
        <v>23</v>
      </c>
      <c r="C112" s="107" t="s">
        <v>248</v>
      </c>
      <c r="D112" s="107" t="s">
        <v>313</v>
      </c>
      <c r="E112" s="105" t="str">
        <f t="shared" si="2"/>
        <v>BRAHMA RGB 600</v>
      </c>
      <c r="F112" s="110" t="s">
        <v>259</v>
      </c>
      <c r="G112" s="110" t="s">
        <v>243</v>
      </c>
      <c r="H112" s="111">
        <v>24</v>
      </c>
      <c r="I112" s="105">
        <f>IFERROR(ROUND(VLOOKUP(A112,política!A:Q,17,0),2),"-")</f>
        <v>8.5</v>
      </c>
      <c r="J112" s="105">
        <f>ROUND(VLOOKUP(A112,política!A:R,18,0),2)</f>
        <v>5.41</v>
      </c>
      <c r="K112" s="121">
        <f>IFERROR(I112-IFERROR(ROUND(VLOOKUP(A112,política!A:AB,28,0),2),"-"),"-")</f>
        <v>0</v>
      </c>
      <c r="L112" s="122">
        <f t="shared" si="5"/>
        <v>0.57116451016635861</v>
      </c>
    </row>
    <row r="113" spans="1:12" x14ac:dyDescent="0.3">
      <c r="A113" s="106" t="s">
        <v>437</v>
      </c>
      <c r="B113" s="86" t="s">
        <v>23</v>
      </c>
      <c r="C113" s="107" t="s">
        <v>3389</v>
      </c>
      <c r="D113" s="107" t="s">
        <v>294</v>
      </c>
      <c r="E113" s="105" t="str">
        <f t="shared" si="2"/>
        <v>BRAHMA RGB 600</v>
      </c>
      <c r="F113" s="110" t="s">
        <v>259</v>
      </c>
      <c r="G113" s="110" t="s">
        <v>243</v>
      </c>
      <c r="H113" s="111">
        <v>24</v>
      </c>
      <c r="I113" s="105">
        <f>IFERROR(ROUND(VLOOKUP(A113,política!A:Q,17,0),2),"-")</f>
        <v>8</v>
      </c>
      <c r="J113" s="105">
        <f>ROUND(VLOOKUP(A113,política!A:R,18,0),2)</f>
        <v>5.4</v>
      </c>
      <c r="K113" s="121">
        <f>IFERROR(I113-IFERROR(ROUND(VLOOKUP(A113,política!A:AB,28,0),2),"-"),"-")</f>
        <v>0</v>
      </c>
      <c r="L113" s="122">
        <f t="shared" si="5"/>
        <v>0.4814814814814814</v>
      </c>
    </row>
    <row r="114" spans="1:12" x14ac:dyDescent="0.3">
      <c r="A114" s="106" t="s">
        <v>438</v>
      </c>
      <c r="B114" s="86" t="s">
        <v>23</v>
      </c>
      <c r="C114" s="107" t="s">
        <v>186</v>
      </c>
      <c r="D114" s="107" t="s">
        <v>279</v>
      </c>
      <c r="E114" s="105" t="str">
        <f t="shared" si="2"/>
        <v>BRAHMA RGB 600</v>
      </c>
      <c r="F114" s="110" t="s">
        <v>259</v>
      </c>
      <c r="G114" s="110" t="s">
        <v>243</v>
      </c>
      <c r="H114" s="111">
        <v>24</v>
      </c>
      <c r="I114" s="105">
        <f>IFERROR(ROUND(VLOOKUP(A114,política!A:Q,17,0),2),"-")</f>
        <v>7</v>
      </c>
      <c r="J114" s="105">
        <f>ROUND(VLOOKUP(A114,política!A:R,18,0),2)</f>
        <v>5.32</v>
      </c>
      <c r="K114" s="121">
        <f>IFERROR(I114-IFERROR(ROUND(VLOOKUP(A114,política!A:AB,28,0),2),"-"),"-")</f>
        <v>0</v>
      </c>
      <c r="L114" s="122">
        <f t="shared" si="5"/>
        <v>0.31578947368421045</v>
      </c>
    </row>
    <row r="115" spans="1:12" x14ac:dyDescent="0.3">
      <c r="A115" s="106" t="s">
        <v>439</v>
      </c>
      <c r="B115" s="86" t="s">
        <v>23</v>
      </c>
      <c r="C115" s="107" t="s">
        <v>186</v>
      </c>
      <c r="D115" s="107" t="s">
        <v>253</v>
      </c>
      <c r="E115" s="105" t="str">
        <f t="shared" si="2"/>
        <v>BRAHMA RGB 600</v>
      </c>
      <c r="F115" s="110" t="s">
        <v>259</v>
      </c>
      <c r="G115" s="110" t="s">
        <v>243</v>
      </c>
      <c r="H115" s="111">
        <v>24</v>
      </c>
      <c r="I115" s="105">
        <f>IFERROR(ROUND(VLOOKUP(A115,política!A:Q,17,0),2),"-")</f>
        <v>7.5</v>
      </c>
      <c r="J115" s="105">
        <f>ROUND(VLOOKUP(A115,política!A:R,18,0),2)</f>
        <v>5.46</v>
      </c>
      <c r="K115" s="121">
        <f>IFERROR(I115-IFERROR(ROUND(VLOOKUP(A115,política!A:AB,28,0),2),"-"),"-")</f>
        <v>0</v>
      </c>
      <c r="L115" s="122">
        <f t="shared" si="5"/>
        <v>0.37362637362637363</v>
      </c>
    </row>
    <row r="116" spans="1:12" x14ac:dyDescent="0.3">
      <c r="A116" s="106" t="s">
        <v>440</v>
      </c>
      <c r="B116" s="86" t="s">
        <v>23</v>
      </c>
      <c r="C116" s="107" t="s">
        <v>188</v>
      </c>
      <c r="D116" s="107" t="s">
        <v>302</v>
      </c>
      <c r="E116" s="105" t="str">
        <f t="shared" si="2"/>
        <v>BRAHMA RGB 600</v>
      </c>
      <c r="F116" s="110" t="s">
        <v>259</v>
      </c>
      <c r="G116" s="110" t="s">
        <v>243</v>
      </c>
      <c r="H116" s="111">
        <v>24</v>
      </c>
      <c r="I116" s="105">
        <f>IFERROR(ROUND(VLOOKUP(A116,política!A:Q,17,0),2),"-")</f>
        <v>8</v>
      </c>
      <c r="J116" s="105">
        <f>ROUND(VLOOKUP(A116,política!A:R,18,0),2)</f>
        <v>5.41</v>
      </c>
      <c r="K116" s="121">
        <f>IFERROR(I116-IFERROR(ROUND(VLOOKUP(A116,política!A:AB,28,0),2),"-"),"-")</f>
        <v>0</v>
      </c>
      <c r="L116" s="122">
        <f t="shared" si="5"/>
        <v>0.47874306839186687</v>
      </c>
    </row>
    <row r="117" spans="1:12" x14ac:dyDescent="0.3">
      <c r="A117" s="106" t="s">
        <v>441</v>
      </c>
      <c r="B117" s="86" t="s">
        <v>23</v>
      </c>
      <c r="C117" s="107" t="s">
        <v>188</v>
      </c>
      <c r="D117" s="107" t="s">
        <v>280</v>
      </c>
      <c r="E117" s="105" t="str">
        <f t="shared" si="2"/>
        <v>BRAHMA RGB 600</v>
      </c>
      <c r="F117" s="110" t="s">
        <v>259</v>
      </c>
      <c r="G117" s="110" t="s">
        <v>243</v>
      </c>
      <c r="H117" s="111">
        <v>24</v>
      </c>
      <c r="I117" s="105">
        <f>IFERROR(ROUND(VLOOKUP(A117,política!A:Q,17,0),2),"-")</f>
        <v>8.5</v>
      </c>
      <c r="J117" s="105">
        <f>ROUND(VLOOKUP(A117,política!A:R,18,0),2)</f>
        <v>5.41</v>
      </c>
      <c r="K117" s="121">
        <f>IFERROR(I117-IFERROR(ROUND(VLOOKUP(A117,política!A:AB,28,0),2),"-"),"-")</f>
        <v>0</v>
      </c>
      <c r="L117" s="122">
        <f t="shared" si="5"/>
        <v>0.57116451016635861</v>
      </c>
    </row>
    <row r="118" spans="1:12" x14ac:dyDescent="0.3">
      <c r="A118" s="106" t="s">
        <v>442</v>
      </c>
      <c r="B118" s="86" t="s">
        <v>23</v>
      </c>
      <c r="C118" s="107" t="s">
        <v>248</v>
      </c>
      <c r="D118" s="107" t="s">
        <v>315</v>
      </c>
      <c r="E118" s="105" t="str">
        <f t="shared" si="2"/>
        <v>BRAHMA RGB 600</v>
      </c>
      <c r="F118" s="110" t="s">
        <v>259</v>
      </c>
      <c r="G118" s="110" t="s">
        <v>243</v>
      </c>
      <c r="H118" s="111">
        <v>24</v>
      </c>
      <c r="I118" s="105">
        <f>IFERROR(ROUND(VLOOKUP(A118,política!A:Q,17,0),2),"-")</f>
        <v>8.5</v>
      </c>
      <c r="J118" s="105">
        <f>ROUND(VLOOKUP(A118,política!A:R,18,0),2)</f>
        <v>5.41</v>
      </c>
      <c r="K118" s="121">
        <f>IFERROR(I118-IFERROR(ROUND(VLOOKUP(A118,política!A:AB,28,0),2),"-"),"-")</f>
        <v>0</v>
      </c>
      <c r="L118" s="122">
        <f t="shared" si="5"/>
        <v>0.57116451016635861</v>
      </c>
    </row>
    <row r="119" spans="1:12" x14ac:dyDescent="0.3">
      <c r="A119" s="106" t="s">
        <v>443</v>
      </c>
      <c r="B119" s="86" t="s">
        <v>23</v>
      </c>
      <c r="C119" s="107" t="s">
        <v>3389</v>
      </c>
      <c r="D119" s="107" t="s">
        <v>307</v>
      </c>
      <c r="E119" s="105" t="str">
        <f t="shared" si="2"/>
        <v>BRAHMA RGB 600</v>
      </c>
      <c r="F119" s="110" t="s">
        <v>259</v>
      </c>
      <c r="G119" s="110" t="s">
        <v>243</v>
      </c>
      <c r="H119" s="111">
        <v>24</v>
      </c>
      <c r="I119" s="105">
        <f>IFERROR(ROUND(VLOOKUP(A119,política!A:Q,17,0),2),"-")</f>
        <v>8</v>
      </c>
      <c r="J119" s="105">
        <f>ROUND(VLOOKUP(A119,política!A:R,18,0),2)</f>
        <v>5.4</v>
      </c>
      <c r="K119" s="121">
        <f>IFERROR(I119-IFERROR(ROUND(VLOOKUP(A119,política!A:AB,28,0),2),"-"),"-")</f>
        <v>0</v>
      </c>
      <c r="L119" s="122">
        <f t="shared" si="5"/>
        <v>0.4814814814814814</v>
      </c>
    </row>
    <row r="120" spans="1:12" x14ac:dyDescent="0.3">
      <c r="A120" s="106" t="s">
        <v>444</v>
      </c>
      <c r="B120" s="86" t="s">
        <v>23</v>
      </c>
      <c r="C120" s="107" t="s">
        <v>190</v>
      </c>
      <c r="D120" s="107" t="s">
        <v>254</v>
      </c>
      <c r="E120" s="105" t="str">
        <f t="shared" si="2"/>
        <v>BRAHMA RGB 600</v>
      </c>
      <c r="F120" s="110" t="s">
        <v>259</v>
      </c>
      <c r="G120" s="110" t="s">
        <v>243</v>
      </c>
      <c r="H120" s="111">
        <v>24</v>
      </c>
      <c r="I120" s="105">
        <f>IFERROR(ROUND(VLOOKUP(A120,política!A:Q,17,0),2),"-")</f>
        <v>8</v>
      </c>
      <c r="J120" s="105">
        <f>ROUND(VLOOKUP(A120,política!A:R,18,0),2)</f>
        <v>5.4</v>
      </c>
      <c r="K120" s="121">
        <f>IFERROR(I120-IFERROR(ROUND(VLOOKUP(A120,política!A:AB,28,0),2),"-"),"-")</f>
        <v>0</v>
      </c>
      <c r="L120" s="122">
        <f t="shared" si="5"/>
        <v>0.4814814814814814</v>
      </c>
    </row>
    <row r="121" spans="1:12" x14ac:dyDescent="0.3">
      <c r="A121" s="106" t="s">
        <v>445</v>
      </c>
      <c r="B121" s="86" t="s">
        <v>23</v>
      </c>
      <c r="C121" s="107" t="s">
        <v>190</v>
      </c>
      <c r="D121" s="107" t="s">
        <v>291</v>
      </c>
      <c r="E121" s="105" t="str">
        <f t="shared" si="2"/>
        <v>BRAHMA RGB 600</v>
      </c>
      <c r="F121" s="110" t="s">
        <v>259</v>
      </c>
      <c r="G121" s="110" t="s">
        <v>243</v>
      </c>
      <c r="H121" s="111">
        <v>24</v>
      </c>
      <c r="I121" s="105">
        <f>IFERROR(ROUND(VLOOKUP(A121,política!A:Q,17,0),2),"-")</f>
        <v>8</v>
      </c>
      <c r="J121" s="105">
        <f>ROUND(VLOOKUP(A121,política!A:R,18,0),2)</f>
        <v>5.4</v>
      </c>
      <c r="K121" s="121">
        <f>IFERROR(I121-IFERROR(ROUND(VLOOKUP(A121,política!A:AB,28,0),2),"-"),"-")</f>
        <v>0</v>
      </c>
      <c r="L121" s="122">
        <f t="shared" si="5"/>
        <v>0.4814814814814814</v>
      </c>
    </row>
    <row r="122" spans="1:12" x14ac:dyDescent="0.3">
      <c r="A122" s="106" t="s">
        <v>446</v>
      </c>
      <c r="B122" s="86" t="s">
        <v>23</v>
      </c>
      <c r="C122" s="107" t="s">
        <v>255</v>
      </c>
      <c r="D122" s="107" t="s">
        <v>297</v>
      </c>
      <c r="E122" s="105" t="str">
        <f t="shared" si="2"/>
        <v>BRAHMA RGB 600</v>
      </c>
      <c r="F122" s="110" t="s">
        <v>259</v>
      </c>
      <c r="G122" s="110" t="s">
        <v>243</v>
      </c>
      <c r="H122" s="111">
        <v>24</v>
      </c>
      <c r="I122" s="105">
        <f>IFERROR(ROUND(VLOOKUP(A122,política!A:Q,17,0),2),"-")</f>
        <v>8</v>
      </c>
      <c r="J122" s="105">
        <f>ROUND(VLOOKUP(A122,política!A:R,18,0),2)</f>
        <v>5.41</v>
      </c>
      <c r="K122" s="121">
        <f>IFERROR(I122-IFERROR(ROUND(VLOOKUP(A122,política!A:AB,28,0),2),"-"),"-")</f>
        <v>0</v>
      </c>
      <c r="L122" s="122">
        <f t="shared" si="5"/>
        <v>0.47874306839186687</v>
      </c>
    </row>
    <row r="123" spans="1:12" x14ac:dyDescent="0.3">
      <c r="A123" s="106" t="s">
        <v>3131</v>
      </c>
      <c r="B123" s="86" t="s">
        <v>23</v>
      </c>
      <c r="C123" s="107" t="s">
        <v>192</v>
      </c>
      <c r="D123" s="107" t="s">
        <v>3390</v>
      </c>
      <c r="E123" s="105" t="str">
        <f t="shared" si="2"/>
        <v>BRAHMA RGB 600</v>
      </c>
      <c r="F123" s="110" t="s">
        <v>259</v>
      </c>
      <c r="G123" s="110" t="s">
        <v>243</v>
      </c>
      <c r="H123" s="111">
        <v>24</v>
      </c>
      <c r="I123" s="105">
        <f>IFERROR(ROUND(VLOOKUP(A123,política!A:Q,17,0),2),"-")</f>
        <v>8</v>
      </c>
      <c r="J123" s="105">
        <f>ROUND(VLOOKUP(A123,política!A:R,18,0),2)</f>
        <v>5.4</v>
      </c>
      <c r="K123" s="121">
        <f>IFERROR(I123-IFERROR(ROUND(VLOOKUP(A123,política!A:AB,28,0),2),"-"),"-")</f>
        <v>0</v>
      </c>
      <c r="L123" s="122">
        <f t="shared" si="5"/>
        <v>0.4814814814814814</v>
      </c>
    </row>
    <row r="124" spans="1:12" x14ac:dyDescent="0.3">
      <c r="A124" s="106" t="s">
        <v>447</v>
      </c>
      <c r="B124" s="86" t="s">
        <v>23</v>
      </c>
      <c r="C124" s="107" t="s">
        <v>255</v>
      </c>
      <c r="D124" s="107" t="s">
        <v>289</v>
      </c>
      <c r="E124" s="105" t="str">
        <f t="shared" si="2"/>
        <v>BRAHMA RGB 600</v>
      </c>
      <c r="F124" s="110" t="s">
        <v>259</v>
      </c>
      <c r="G124" s="110" t="s">
        <v>243</v>
      </c>
      <c r="H124" s="111">
        <v>24</v>
      </c>
      <c r="I124" s="105">
        <f>IFERROR(ROUND(VLOOKUP(A124,política!A:Q,17,0),2),"-")</f>
        <v>8</v>
      </c>
      <c r="J124" s="105">
        <f>ROUND(VLOOKUP(A124,política!A:R,18,0),2)</f>
        <v>5.41</v>
      </c>
      <c r="K124" s="121">
        <f>IFERROR(I124-IFERROR(ROUND(VLOOKUP(A124,política!A:AB,28,0),2),"-"),"-")</f>
        <v>0</v>
      </c>
      <c r="L124" s="122">
        <f t="shared" si="5"/>
        <v>0.47874306839186687</v>
      </c>
    </row>
    <row r="125" spans="1:12" x14ac:dyDescent="0.3">
      <c r="A125" s="106" t="s">
        <v>448</v>
      </c>
      <c r="B125" s="86" t="s">
        <v>23</v>
      </c>
      <c r="C125" s="107" t="s">
        <v>191</v>
      </c>
      <c r="D125" s="107" t="s">
        <v>293</v>
      </c>
      <c r="E125" s="105" t="str">
        <f t="shared" si="2"/>
        <v>BRAHMA RGB 600</v>
      </c>
      <c r="F125" s="110" t="s">
        <v>259</v>
      </c>
      <c r="G125" s="110" t="s">
        <v>243</v>
      </c>
      <c r="H125" s="111">
        <v>24</v>
      </c>
      <c r="I125" s="105">
        <f>IFERROR(ROUND(VLOOKUP(A125,política!A:Q,17,0),2),"-")</f>
        <v>8</v>
      </c>
      <c r="J125" s="105">
        <f>ROUND(VLOOKUP(A125,política!A:R,18,0),2)</f>
        <v>5.4</v>
      </c>
      <c r="K125" s="121">
        <f>IFERROR(I125-IFERROR(ROUND(VLOOKUP(A125,política!A:AB,28,0),2),"-"),"-")</f>
        <v>0</v>
      </c>
      <c r="L125" s="122">
        <f t="shared" si="5"/>
        <v>0.4814814814814814</v>
      </c>
    </row>
    <row r="126" spans="1:12" x14ac:dyDescent="0.3">
      <c r="A126" s="106" t="s">
        <v>449</v>
      </c>
      <c r="B126" s="86" t="s">
        <v>23</v>
      </c>
      <c r="C126" s="107" t="s">
        <v>191</v>
      </c>
      <c r="D126" s="107" t="s">
        <v>305</v>
      </c>
      <c r="E126" s="105" t="str">
        <f t="shared" si="2"/>
        <v>BRAHMA RGB 600</v>
      </c>
      <c r="F126" s="110" t="s">
        <v>259</v>
      </c>
      <c r="G126" s="110" t="s">
        <v>243</v>
      </c>
      <c r="H126" s="111">
        <v>24</v>
      </c>
      <c r="I126" s="105">
        <f>IFERROR(ROUND(VLOOKUP(A126,política!A:Q,17,0),2),"-")</f>
        <v>8</v>
      </c>
      <c r="J126" s="105">
        <f>ROUND(VLOOKUP(A126,política!A:R,18,0),2)</f>
        <v>5.4</v>
      </c>
      <c r="K126" s="121">
        <f>IFERROR(I126-IFERROR(ROUND(VLOOKUP(A126,política!A:AB,28,0),2),"-"),"-")</f>
        <v>0</v>
      </c>
      <c r="L126" s="122">
        <f t="shared" si="5"/>
        <v>0.4814814814814814</v>
      </c>
    </row>
    <row r="127" spans="1:12" x14ac:dyDescent="0.3">
      <c r="A127" s="106" t="s">
        <v>3132</v>
      </c>
      <c r="B127" s="86" t="s">
        <v>23</v>
      </c>
      <c r="C127" s="107" t="s">
        <v>248</v>
      </c>
      <c r="D127" s="107" t="s">
        <v>3391</v>
      </c>
      <c r="E127" s="105" t="str">
        <f t="shared" si="2"/>
        <v>BRAHMA RGB 600</v>
      </c>
      <c r="F127" s="110" t="s">
        <v>259</v>
      </c>
      <c r="G127" s="110" t="s">
        <v>243</v>
      </c>
      <c r="H127" s="111">
        <v>24</v>
      </c>
      <c r="I127" s="105">
        <f>IFERROR(ROUND(VLOOKUP(A127,política!A:Q,17,0),2),"-")</f>
        <v>8</v>
      </c>
      <c r="J127" s="105">
        <f>ROUND(VLOOKUP(A127,política!A:R,18,0),2)</f>
        <v>5.4</v>
      </c>
      <c r="K127" s="121">
        <f>IFERROR(I127-IFERROR(ROUND(VLOOKUP(A127,política!A:AB,28,0),2),"-"),"-")</f>
        <v>0</v>
      </c>
      <c r="L127" s="122">
        <f t="shared" si="5"/>
        <v>0.4814814814814814</v>
      </c>
    </row>
    <row r="128" spans="1:12" x14ac:dyDescent="0.3">
      <c r="A128" s="106" t="s">
        <v>3133</v>
      </c>
      <c r="B128" s="86" t="s">
        <v>23</v>
      </c>
      <c r="C128" s="107" t="s">
        <v>192</v>
      </c>
      <c r="D128" s="107" t="s">
        <v>3392</v>
      </c>
      <c r="E128" s="105" t="str">
        <f t="shared" si="2"/>
        <v>BRAHMA RGB 600</v>
      </c>
      <c r="F128" s="110" t="s">
        <v>259</v>
      </c>
      <c r="G128" s="110" t="s">
        <v>243</v>
      </c>
      <c r="H128" s="111">
        <v>24</v>
      </c>
      <c r="I128" s="105">
        <f>IFERROR(ROUND(VLOOKUP(A128,política!A:Q,17,0),2),"-")</f>
        <v>8</v>
      </c>
      <c r="J128" s="105">
        <f>ROUND(VLOOKUP(A128,política!A:R,18,0),2)</f>
        <v>5.4</v>
      </c>
      <c r="K128" s="121">
        <f>IFERROR(I128-IFERROR(ROUND(VLOOKUP(A128,política!A:AB,28,0),2),"-"),"-")</f>
        <v>0</v>
      </c>
      <c r="L128" s="122">
        <f t="shared" si="5"/>
        <v>0.4814814814814814</v>
      </c>
    </row>
    <row r="129" spans="1:12" x14ac:dyDescent="0.3">
      <c r="A129" s="106" t="s">
        <v>3134</v>
      </c>
      <c r="B129" s="86" t="s">
        <v>23</v>
      </c>
      <c r="C129" s="107" t="s">
        <v>188</v>
      </c>
      <c r="D129" s="107" t="s">
        <v>3393</v>
      </c>
      <c r="E129" s="105" t="str">
        <f t="shared" si="2"/>
        <v>BRAHMA RGB 600</v>
      </c>
      <c r="F129" s="110" t="s">
        <v>259</v>
      </c>
      <c r="G129" s="110" t="s">
        <v>243</v>
      </c>
      <c r="H129" s="111">
        <v>24</v>
      </c>
      <c r="I129" s="105">
        <f>IFERROR(ROUND(VLOOKUP(A129,política!A:Q,17,0),2),"-")</f>
        <v>8.5</v>
      </c>
      <c r="J129" s="105">
        <f>ROUND(VLOOKUP(A129,política!A:R,18,0),2)</f>
        <v>5.41</v>
      </c>
      <c r="K129" s="121">
        <f>IFERROR(I129-IFERROR(ROUND(VLOOKUP(A129,política!A:AB,28,0),2),"-"),"-")</f>
        <v>0</v>
      </c>
      <c r="L129" s="122">
        <f t="shared" si="5"/>
        <v>0.57116451016635861</v>
      </c>
    </row>
    <row r="130" spans="1:12" x14ac:dyDescent="0.3">
      <c r="A130" s="106" t="s">
        <v>450</v>
      </c>
      <c r="B130" s="86" t="s">
        <v>23</v>
      </c>
      <c r="C130" s="107" t="s">
        <v>190</v>
      </c>
      <c r="D130" s="107" t="s">
        <v>316</v>
      </c>
      <c r="E130" s="105" t="str">
        <f t="shared" si="2"/>
        <v>BRAHMA RGB 600</v>
      </c>
      <c r="F130" s="110" t="s">
        <v>259</v>
      </c>
      <c r="G130" s="110" t="s">
        <v>243</v>
      </c>
      <c r="H130" s="111">
        <v>24</v>
      </c>
      <c r="I130" s="105">
        <f>IFERROR(ROUND(VLOOKUP(A130,política!A:Q,17,0),2),"-")</f>
        <v>8</v>
      </c>
      <c r="J130" s="105">
        <f>ROUND(VLOOKUP(A130,política!A:R,18,0),2)</f>
        <v>5.4</v>
      </c>
      <c r="K130" s="121">
        <f>IFERROR(I130-IFERROR(ROUND(VLOOKUP(A130,política!A:AB,28,0),2),"-"),"-")</f>
        <v>0</v>
      </c>
      <c r="L130" s="122">
        <f t="shared" si="5"/>
        <v>0.4814814814814814</v>
      </c>
    </row>
    <row r="131" spans="1:12" x14ac:dyDescent="0.3">
      <c r="A131" s="106" t="s">
        <v>451</v>
      </c>
      <c r="B131" s="86" t="s">
        <v>23</v>
      </c>
      <c r="C131" s="107" t="s">
        <v>255</v>
      </c>
      <c r="D131" s="107" t="s">
        <v>306</v>
      </c>
      <c r="E131" s="105" t="str">
        <f t="shared" ref="E131:E181" si="6">G131&amp;" "&amp;F131</f>
        <v>BRAHMA RGB 600</v>
      </c>
      <c r="F131" s="110" t="s">
        <v>259</v>
      </c>
      <c r="G131" s="110" t="s">
        <v>243</v>
      </c>
      <c r="H131" s="111">
        <v>24</v>
      </c>
      <c r="I131" s="105">
        <f>IFERROR(ROUND(VLOOKUP(A131,política!A:Q,17,0),2),"-")</f>
        <v>8</v>
      </c>
      <c r="J131" s="105">
        <f>ROUND(VLOOKUP(A131,política!A:R,18,0),2)</f>
        <v>5.41</v>
      </c>
      <c r="K131" s="121">
        <f>IFERROR(I131-IFERROR(ROUND(VLOOKUP(A131,política!A:AB,28,0),2),"-"),"-")</f>
        <v>0</v>
      </c>
      <c r="L131" s="122">
        <f t="shared" si="5"/>
        <v>0.47874306839186687</v>
      </c>
    </row>
    <row r="132" spans="1:12" x14ac:dyDescent="0.3">
      <c r="A132" s="106" t="s">
        <v>452</v>
      </c>
      <c r="B132" s="86" t="s">
        <v>23</v>
      </c>
      <c r="C132" s="107" t="s">
        <v>252</v>
      </c>
      <c r="D132" s="107" t="s">
        <v>288</v>
      </c>
      <c r="E132" s="105" t="str">
        <f t="shared" si="6"/>
        <v>BRAHMA RGB 600</v>
      </c>
      <c r="F132" s="110" t="s">
        <v>259</v>
      </c>
      <c r="G132" s="110" t="s">
        <v>243</v>
      </c>
      <c r="H132" s="111">
        <v>24</v>
      </c>
      <c r="I132" s="105">
        <f>IFERROR(ROUND(VLOOKUP(A132,política!A:Q,17,0),2),"-")</f>
        <v>8</v>
      </c>
      <c r="J132" s="105">
        <f>ROUND(VLOOKUP(A132,política!A:R,18,0),2)</f>
        <v>5.4</v>
      </c>
      <c r="K132" s="121">
        <f>IFERROR(I132-IFERROR(ROUND(VLOOKUP(A132,política!A:AB,28,0),2),"-"),"-")</f>
        <v>0</v>
      </c>
      <c r="L132" s="122">
        <f t="shared" si="5"/>
        <v>0.4814814814814814</v>
      </c>
    </row>
    <row r="133" spans="1:12" x14ac:dyDescent="0.3">
      <c r="A133" s="106" t="s">
        <v>453</v>
      </c>
      <c r="B133" s="86" t="s">
        <v>23</v>
      </c>
      <c r="C133" s="107" t="s">
        <v>3389</v>
      </c>
      <c r="D133" s="107" t="s">
        <v>309</v>
      </c>
      <c r="E133" s="105" t="str">
        <f t="shared" si="6"/>
        <v>BRAHMA RGB 600</v>
      </c>
      <c r="F133" s="110" t="s">
        <v>259</v>
      </c>
      <c r="G133" s="110" t="s">
        <v>243</v>
      </c>
      <c r="H133" s="111">
        <v>24</v>
      </c>
      <c r="I133" s="105">
        <f>IFERROR(ROUND(VLOOKUP(A133,política!A:Q,17,0),2),"-")</f>
        <v>8</v>
      </c>
      <c r="J133" s="105">
        <f>ROUND(VLOOKUP(A133,política!A:R,18,0),2)</f>
        <v>5.4</v>
      </c>
      <c r="K133" s="121">
        <f>IFERROR(I133-IFERROR(ROUND(VLOOKUP(A133,política!A:AB,28,0),2),"-"),"-")</f>
        <v>0</v>
      </c>
      <c r="L133" s="122">
        <f t="shared" si="5"/>
        <v>0.4814814814814814</v>
      </c>
    </row>
    <row r="134" spans="1:12" x14ac:dyDescent="0.3">
      <c r="A134" s="106" t="s">
        <v>454</v>
      </c>
      <c r="B134" s="86" t="s">
        <v>23</v>
      </c>
      <c r="C134" s="107" t="s">
        <v>192</v>
      </c>
      <c r="D134" s="107" t="s">
        <v>286</v>
      </c>
      <c r="E134" s="105" t="str">
        <f t="shared" si="6"/>
        <v>BRAHMA RGB 600</v>
      </c>
      <c r="F134" s="110" t="s">
        <v>259</v>
      </c>
      <c r="G134" s="110" t="s">
        <v>243</v>
      </c>
      <c r="H134" s="111">
        <v>24</v>
      </c>
      <c r="I134" s="105">
        <f>IFERROR(ROUND(VLOOKUP(A134,política!A:Q,17,0),2),"-")</f>
        <v>8</v>
      </c>
      <c r="J134" s="105">
        <f>ROUND(VLOOKUP(A134,política!A:R,18,0),2)</f>
        <v>5.4</v>
      </c>
      <c r="K134" s="121">
        <f>IFERROR(I134-IFERROR(ROUND(VLOOKUP(A134,política!A:AB,28,0),2),"-"),"-")</f>
        <v>0</v>
      </c>
      <c r="L134" s="122">
        <f t="shared" si="5"/>
        <v>0.4814814814814814</v>
      </c>
    </row>
    <row r="135" spans="1:12" x14ac:dyDescent="0.3">
      <c r="A135" s="106" t="s">
        <v>455</v>
      </c>
      <c r="B135" s="86" t="s">
        <v>23</v>
      </c>
      <c r="C135" s="107" t="s">
        <v>189</v>
      </c>
      <c r="D135" s="107" t="s">
        <v>299</v>
      </c>
      <c r="E135" s="105" t="str">
        <f t="shared" si="6"/>
        <v>BRAHMA RGB 600</v>
      </c>
      <c r="F135" s="110" t="s">
        <v>259</v>
      </c>
      <c r="G135" s="110" t="s">
        <v>243</v>
      </c>
      <c r="H135" s="111">
        <v>24</v>
      </c>
      <c r="I135" s="105">
        <f>IFERROR(ROUND(VLOOKUP(A135,política!A:Q,17,0),2),"-")</f>
        <v>8</v>
      </c>
      <c r="J135" s="105">
        <f>ROUND(VLOOKUP(A135,política!A:R,18,0),2)</f>
        <v>5.41</v>
      </c>
      <c r="K135" s="121">
        <f>IFERROR(I135-IFERROR(ROUND(VLOOKUP(A135,política!A:AB,28,0),2),"-"),"-")</f>
        <v>0</v>
      </c>
      <c r="L135" s="122">
        <f t="shared" si="5"/>
        <v>0.47874306839186687</v>
      </c>
    </row>
    <row r="136" spans="1:12" x14ac:dyDescent="0.3">
      <c r="A136" s="106" t="s">
        <v>456</v>
      </c>
      <c r="B136" s="86" t="s">
        <v>23</v>
      </c>
      <c r="C136" s="107" t="s">
        <v>248</v>
      </c>
      <c r="D136" s="107" t="s">
        <v>282</v>
      </c>
      <c r="E136" s="105" t="str">
        <f t="shared" si="6"/>
        <v>BRAHMA RGB 600</v>
      </c>
      <c r="F136" s="110" t="s">
        <v>259</v>
      </c>
      <c r="G136" s="110" t="s">
        <v>243</v>
      </c>
      <c r="H136" s="111">
        <v>24</v>
      </c>
      <c r="I136" s="105">
        <f>IFERROR(ROUND(VLOOKUP(A136,política!A:Q,17,0),2),"-")</f>
        <v>8</v>
      </c>
      <c r="J136" s="105">
        <f>ROUND(VLOOKUP(A136,política!A:R,18,0),2)</f>
        <v>5.4</v>
      </c>
      <c r="K136" s="121">
        <f>IFERROR(I136-IFERROR(ROUND(VLOOKUP(A136,política!A:AB,28,0),2),"-"),"-")</f>
        <v>0</v>
      </c>
      <c r="L136" s="122">
        <f t="shared" si="5"/>
        <v>0.4814814814814814</v>
      </c>
    </row>
    <row r="137" spans="1:12" x14ac:dyDescent="0.3">
      <c r="A137" s="106" t="s">
        <v>457</v>
      </c>
      <c r="B137" s="86" t="s">
        <v>23</v>
      </c>
      <c r="C137" s="107" t="s">
        <v>187</v>
      </c>
      <c r="D137" s="107" t="s">
        <v>283</v>
      </c>
      <c r="E137" s="105" t="str">
        <f t="shared" si="6"/>
        <v>SKOL RGB 1L</v>
      </c>
      <c r="F137" s="110" t="s">
        <v>87</v>
      </c>
      <c r="G137" s="110" t="s">
        <v>258</v>
      </c>
      <c r="H137" s="111">
        <v>12</v>
      </c>
      <c r="I137" s="105">
        <f>IFERROR(ROUND(VLOOKUP(A137,política!A:Q,17,0),2),"-")</f>
        <v>9.5</v>
      </c>
      <c r="J137" s="105">
        <f>ROUND(VLOOKUP(A137,política!A:R,18,0),2)</f>
        <v>6.32</v>
      </c>
      <c r="K137" s="121">
        <f>IFERROR(I137-IFERROR(ROUND(VLOOKUP(A137,política!A:AB,28,0),2),"-"),"-")</f>
        <v>0</v>
      </c>
      <c r="L137" s="122">
        <f t="shared" si="5"/>
        <v>0.50316455696202522</v>
      </c>
    </row>
    <row r="138" spans="1:12" x14ac:dyDescent="0.3">
      <c r="A138" s="106" t="s">
        <v>458</v>
      </c>
      <c r="B138" s="86" t="s">
        <v>23</v>
      </c>
      <c r="C138" s="107" t="s">
        <v>245</v>
      </c>
      <c r="D138" s="107" t="s">
        <v>285</v>
      </c>
      <c r="E138" s="105" t="str">
        <f t="shared" si="6"/>
        <v>SKOL RGB 1L</v>
      </c>
      <c r="F138" s="110" t="s">
        <v>87</v>
      </c>
      <c r="G138" s="110" t="s">
        <v>258</v>
      </c>
      <c r="H138" s="111">
        <v>12</v>
      </c>
      <c r="I138" s="105">
        <f>IFERROR(ROUND(VLOOKUP(A138,política!A:Q,17,0),2),"-")</f>
        <v>9</v>
      </c>
      <c r="J138" s="105">
        <f>ROUND(VLOOKUP(A138,política!A:R,18,0),2)</f>
        <v>6.32</v>
      </c>
      <c r="K138" s="121">
        <f>IFERROR(I138-IFERROR(ROUND(VLOOKUP(A138,política!A:AB,28,0),2),"-"),"-")</f>
        <v>0</v>
      </c>
      <c r="L138" s="122">
        <f t="shared" si="5"/>
        <v>0.42405063291139233</v>
      </c>
    </row>
    <row r="139" spans="1:12" x14ac:dyDescent="0.3">
      <c r="A139" s="106" t="s">
        <v>459</v>
      </c>
      <c r="B139" s="86" t="s">
        <v>23</v>
      </c>
      <c r="C139" s="107" t="s">
        <v>185</v>
      </c>
      <c r="D139" s="107" t="s">
        <v>284</v>
      </c>
      <c r="E139" s="105" t="str">
        <f t="shared" si="6"/>
        <v>SKOL RGB 1L</v>
      </c>
      <c r="F139" s="110" t="s">
        <v>87</v>
      </c>
      <c r="G139" s="110" t="s">
        <v>258</v>
      </c>
      <c r="H139" s="111">
        <v>12</v>
      </c>
      <c r="I139" s="105">
        <f>IFERROR(ROUND(VLOOKUP(A139,política!A:Q,17,0),2),"-")</f>
        <v>8</v>
      </c>
      <c r="J139" s="105">
        <f>ROUND(VLOOKUP(A139,política!A:R,18,0),2)</f>
        <v>6.66</v>
      </c>
      <c r="K139" s="121">
        <f>IFERROR(I139-IFERROR(ROUND(VLOOKUP(A139,política!A:AB,28,0),2),"-"),"-")</f>
        <v>0</v>
      </c>
      <c r="L139" s="122">
        <f t="shared" si="5"/>
        <v>0.20120120120120116</v>
      </c>
    </row>
    <row r="140" spans="1:12" x14ac:dyDescent="0.3">
      <c r="A140" s="106" t="s">
        <v>460</v>
      </c>
      <c r="B140" s="86" t="s">
        <v>23</v>
      </c>
      <c r="C140" s="107" t="s">
        <v>245</v>
      </c>
      <c r="D140" s="107" t="s">
        <v>287</v>
      </c>
      <c r="E140" s="105" t="str">
        <f t="shared" si="6"/>
        <v>SKOL RGB 1L</v>
      </c>
      <c r="F140" s="110" t="s">
        <v>87</v>
      </c>
      <c r="G140" s="110" t="s">
        <v>258</v>
      </c>
      <c r="H140" s="111">
        <v>12</v>
      </c>
      <c r="I140" s="105">
        <f>IFERROR(ROUND(VLOOKUP(A140,política!A:Q,17,0),2),"-")</f>
        <v>9</v>
      </c>
      <c r="J140" s="105">
        <f>ROUND(VLOOKUP(A140,política!A:R,18,0),2)</f>
        <v>6.32</v>
      </c>
      <c r="K140" s="121">
        <f>IFERROR(I140-IFERROR(ROUND(VLOOKUP(A140,política!A:AB,28,0),2),"-"),"-")</f>
        <v>0</v>
      </c>
      <c r="L140" s="122">
        <f t="shared" si="5"/>
        <v>0.42405063291139233</v>
      </c>
    </row>
    <row r="141" spans="1:12" x14ac:dyDescent="0.3">
      <c r="A141" s="106" t="s">
        <v>461</v>
      </c>
      <c r="B141" s="86" t="s">
        <v>23</v>
      </c>
      <c r="C141" s="107" t="s">
        <v>3389</v>
      </c>
      <c r="D141" s="107" t="s">
        <v>301</v>
      </c>
      <c r="E141" s="105" t="str">
        <f t="shared" si="6"/>
        <v>SKOL RGB 1L</v>
      </c>
      <c r="F141" s="110" t="s">
        <v>87</v>
      </c>
      <c r="G141" s="110" t="s">
        <v>258</v>
      </c>
      <c r="H141" s="111">
        <v>12</v>
      </c>
      <c r="I141" s="105">
        <f>IFERROR(ROUND(VLOOKUP(A141,política!A:Q,17,0),2),"-")</f>
        <v>8.5</v>
      </c>
      <c r="J141" s="105">
        <f>ROUND(VLOOKUP(A141,política!A:R,18,0),2)</f>
        <v>6.32</v>
      </c>
      <c r="K141" s="121">
        <f>IFERROR(I141-IFERROR(ROUND(VLOOKUP(A141,política!A:AB,28,0),2),"-"),"-")</f>
        <v>0</v>
      </c>
      <c r="L141" s="122">
        <f t="shared" si="5"/>
        <v>0.34493670886075944</v>
      </c>
    </row>
    <row r="142" spans="1:12" x14ac:dyDescent="0.3">
      <c r="A142" s="106" t="s">
        <v>462</v>
      </c>
      <c r="B142" s="86" t="s">
        <v>23</v>
      </c>
      <c r="C142" s="107" t="s">
        <v>248</v>
      </c>
      <c r="D142" s="107" t="s">
        <v>312</v>
      </c>
      <c r="E142" s="105" t="str">
        <f t="shared" si="6"/>
        <v>SKOL RGB 1L</v>
      </c>
      <c r="F142" s="110" t="s">
        <v>87</v>
      </c>
      <c r="G142" s="110" t="s">
        <v>258</v>
      </c>
      <c r="H142" s="111">
        <v>12</v>
      </c>
      <c r="I142" s="105">
        <f>IFERROR(ROUND(VLOOKUP(A142,política!A:Q,17,0),2),"-")</f>
        <v>9</v>
      </c>
      <c r="J142" s="105">
        <f>ROUND(VLOOKUP(A142,política!A:R,18,0),2)</f>
        <v>6.32</v>
      </c>
      <c r="K142" s="121">
        <f>IFERROR(I142-IFERROR(ROUND(VLOOKUP(A142,política!A:AB,28,0),2),"-"),"-")</f>
        <v>0</v>
      </c>
      <c r="L142" s="122">
        <f t="shared" si="5"/>
        <v>0.42405063291139233</v>
      </c>
    </row>
    <row r="143" spans="1:12" x14ac:dyDescent="0.3">
      <c r="A143" s="106" t="s">
        <v>463</v>
      </c>
      <c r="B143" s="86" t="s">
        <v>23</v>
      </c>
      <c r="C143" s="107" t="s">
        <v>190</v>
      </c>
      <c r="D143" s="107" t="s">
        <v>290</v>
      </c>
      <c r="E143" s="105" t="str">
        <f t="shared" si="6"/>
        <v>SKOL RGB 1L</v>
      </c>
      <c r="F143" s="110" t="s">
        <v>87</v>
      </c>
      <c r="G143" s="110" t="s">
        <v>258</v>
      </c>
      <c r="H143" s="111">
        <v>12</v>
      </c>
      <c r="I143" s="105">
        <f>IFERROR(ROUND(VLOOKUP(A143,política!A:Q,17,0),2),"-")</f>
        <v>9</v>
      </c>
      <c r="J143" s="105">
        <f>ROUND(VLOOKUP(A143,política!A:R,18,0),2)</f>
        <v>6.32</v>
      </c>
      <c r="K143" s="121">
        <f>IFERROR(I143-IFERROR(ROUND(VLOOKUP(A143,política!A:AB,28,0),2),"-"),"-")</f>
        <v>0</v>
      </c>
      <c r="L143" s="122">
        <f t="shared" si="5"/>
        <v>0.42405063291139233</v>
      </c>
    </row>
    <row r="144" spans="1:12" x14ac:dyDescent="0.3">
      <c r="A144" s="106" t="s">
        <v>464</v>
      </c>
      <c r="B144" s="86" t="s">
        <v>23</v>
      </c>
      <c r="C144" s="107" t="s">
        <v>3389</v>
      </c>
      <c r="D144" s="107" t="s">
        <v>300</v>
      </c>
      <c r="E144" s="105" t="str">
        <f t="shared" si="6"/>
        <v>SKOL RGB 1L</v>
      </c>
      <c r="F144" s="110" t="s">
        <v>87</v>
      </c>
      <c r="G144" s="110" t="s">
        <v>258</v>
      </c>
      <c r="H144" s="111">
        <v>12</v>
      </c>
      <c r="I144" s="105">
        <f>IFERROR(ROUND(VLOOKUP(A144,política!A:Q,17,0),2),"-")</f>
        <v>8.5</v>
      </c>
      <c r="J144" s="105">
        <f>ROUND(VLOOKUP(A144,política!A:R,18,0),2)</f>
        <v>6.32</v>
      </c>
      <c r="K144" s="121">
        <f>IFERROR(I144-IFERROR(ROUND(VLOOKUP(A144,política!A:AB,28,0),2),"-"),"-")</f>
        <v>0</v>
      </c>
      <c r="L144" s="122">
        <f t="shared" si="5"/>
        <v>0.34493670886075944</v>
      </c>
    </row>
    <row r="145" spans="1:12" x14ac:dyDescent="0.3">
      <c r="A145" s="106" t="s">
        <v>465</v>
      </c>
      <c r="B145" s="86" t="s">
        <v>23</v>
      </c>
      <c r="C145" s="107" t="s">
        <v>186</v>
      </c>
      <c r="D145" s="107" t="s">
        <v>311</v>
      </c>
      <c r="E145" s="105" t="str">
        <f t="shared" si="6"/>
        <v>SKOL RGB 1L</v>
      </c>
      <c r="F145" s="110" t="s">
        <v>87</v>
      </c>
      <c r="G145" s="110" t="s">
        <v>258</v>
      </c>
      <c r="H145" s="111">
        <v>12</v>
      </c>
      <c r="I145" s="105">
        <f>IFERROR(ROUND(VLOOKUP(A145,política!A:Q,17,0),2),"-")</f>
        <v>8</v>
      </c>
      <c r="J145" s="105">
        <f>ROUND(VLOOKUP(A145,política!A:R,18,0),2)</f>
        <v>6.32</v>
      </c>
      <c r="K145" s="121">
        <f>IFERROR(I145-IFERROR(ROUND(VLOOKUP(A145,política!A:AB,28,0),2),"-"),"-")</f>
        <v>0</v>
      </c>
      <c r="L145" s="122">
        <f t="shared" si="5"/>
        <v>0.2658227848101265</v>
      </c>
    </row>
    <row r="146" spans="1:12" x14ac:dyDescent="0.3">
      <c r="A146" s="106" t="s">
        <v>466</v>
      </c>
      <c r="B146" s="86" t="s">
        <v>23</v>
      </c>
      <c r="C146" s="107" t="s">
        <v>186</v>
      </c>
      <c r="D146" s="107" t="s">
        <v>278</v>
      </c>
      <c r="E146" s="105" t="str">
        <f t="shared" si="6"/>
        <v>SKOL RGB 1L</v>
      </c>
      <c r="F146" s="110" t="s">
        <v>87</v>
      </c>
      <c r="G146" s="110" t="s">
        <v>258</v>
      </c>
      <c r="H146" s="111">
        <v>12</v>
      </c>
      <c r="I146" s="105">
        <f>IFERROR(ROUND(VLOOKUP(A146,política!A:Q,17,0),2),"-")</f>
        <v>8.5</v>
      </c>
      <c r="J146" s="105">
        <f>ROUND(VLOOKUP(A146,política!A:R,18,0),2)</f>
        <v>6.57</v>
      </c>
      <c r="K146" s="121">
        <f>IFERROR(I146-IFERROR(ROUND(VLOOKUP(A146,política!A:AB,28,0),2),"-"),"-")</f>
        <v>0</v>
      </c>
      <c r="L146" s="122">
        <f t="shared" si="5"/>
        <v>0.29375951293759506</v>
      </c>
    </row>
    <row r="147" spans="1:12" x14ac:dyDescent="0.3">
      <c r="A147" s="106" t="s">
        <v>467</v>
      </c>
      <c r="B147" s="86" t="s">
        <v>23</v>
      </c>
      <c r="C147" s="107" t="s">
        <v>189</v>
      </c>
      <c r="D147" s="107" t="s">
        <v>303</v>
      </c>
      <c r="E147" s="105" t="str">
        <f t="shared" si="6"/>
        <v>SKOL RGB 1L</v>
      </c>
      <c r="F147" s="110" t="s">
        <v>87</v>
      </c>
      <c r="G147" s="110" t="s">
        <v>258</v>
      </c>
      <c r="H147" s="111">
        <v>12</v>
      </c>
      <c r="I147" s="105">
        <f>IFERROR(ROUND(VLOOKUP(A147,política!A:Q,17,0),2),"-")</f>
        <v>9</v>
      </c>
      <c r="J147" s="105">
        <f>ROUND(VLOOKUP(A147,política!A:R,18,0),2)</f>
        <v>6.32</v>
      </c>
      <c r="K147" s="121">
        <f>IFERROR(I147-IFERROR(ROUND(VLOOKUP(A147,política!A:AB,28,0),2),"-"),"-")</f>
        <v>0</v>
      </c>
      <c r="L147" s="122">
        <f t="shared" si="5"/>
        <v>0.42405063291139233</v>
      </c>
    </row>
    <row r="148" spans="1:12" x14ac:dyDescent="0.3">
      <c r="A148" s="106" t="s">
        <v>468</v>
      </c>
      <c r="B148" s="86" t="s">
        <v>23</v>
      </c>
      <c r="C148" s="107" t="s">
        <v>248</v>
      </c>
      <c r="D148" s="107" t="s">
        <v>281</v>
      </c>
      <c r="E148" s="105" t="str">
        <f t="shared" si="6"/>
        <v>SKOL RGB 1L</v>
      </c>
      <c r="F148" s="110" t="s">
        <v>87</v>
      </c>
      <c r="G148" s="110" t="s">
        <v>258</v>
      </c>
      <c r="H148" s="111">
        <v>12</v>
      </c>
      <c r="I148" s="105">
        <f>IFERROR(ROUND(VLOOKUP(A148,política!A:Q,17,0),2),"-")</f>
        <v>9</v>
      </c>
      <c r="J148" s="105">
        <f>ROUND(VLOOKUP(A148,política!A:R,18,0),2)</f>
        <v>6.32</v>
      </c>
      <c r="K148" s="121">
        <f>IFERROR(I148-IFERROR(ROUND(VLOOKUP(A148,política!A:AB,28,0),2),"-"),"-")</f>
        <v>0</v>
      </c>
      <c r="L148" s="122">
        <f t="shared" si="5"/>
        <v>0.42405063291139233</v>
      </c>
    </row>
    <row r="149" spans="1:12" x14ac:dyDescent="0.3">
      <c r="A149" s="106" t="s">
        <v>469</v>
      </c>
      <c r="B149" s="86" t="s">
        <v>23</v>
      </c>
      <c r="C149" s="107" t="s">
        <v>189</v>
      </c>
      <c r="D149" s="107" t="s">
        <v>304</v>
      </c>
      <c r="E149" s="105" t="str">
        <f t="shared" si="6"/>
        <v>SKOL RGB 1L</v>
      </c>
      <c r="F149" s="110" t="s">
        <v>87</v>
      </c>
      <c r="G149" s="110" t="s">
        <v>258</v>
      </c>
      <c r="H149" s="111">
        <v>12</v>
      </c>
      <c r="I149" s="105">
        <f>IFERROR(ROUND(VLOOKUP(A149,política!A:Q,17,0),2),"-")</f>
        <v>9</v>
      </c>
      <c r="J149" s="105">
        <f>ROUND(VLOOKUP(A149,política!A:R,18,0),2)</f>
        <v>6.32</v>
      </c>
      <c r="K149" s="121">
        <f>IFERROR(I149-IFERROR(ROUND(VLOOKUP(A149,política!A:AB,28,0),2),"-"),"-")</f>
        <v>0</v>
      </c>
      <c r="L149" s="122">
        <f t="shared" si="5"/>
        <v>0.42405063291139233</v>
      </c>
    </row>
    <row r="150" spans="1:12" x14ac:dyDescent="0.3">
      <c r="A150" s="106" t="s">
        <v>470</v>
      </c>
      <c r="B150" s="86" t="s">
        <v>23</v>
      </c>
      <c r="C150" s="107" t="s">
        <v>248</v>
      </c>
      <c r="D150" s="107" t="s">
        <v>298</v>
      </c>
      <c r="E150" s="105" t="str">
        <f t="shared" si="6"/>
        <v>SKOL RGB 1L</v>
      </c>
      <c r="F150" s="110" t="s">
        <v>87</v>
      </c>
      <c r="G150" s="110" t="s">
        <v>258</v>
      </c>
      <c r="H150" s="111">
        <v>12</v>
      </c>
      <c r="I150" s="105">
        <f>IFERROR(ROUND(VLOOKUP(A150,política!A:Q,17,0),2),"-")</f>
        <v>9</v>
      </c>
      <c r="J150" s="105">
        <f>ROUND(VLOOKUP(A150,política!A:R,18,0),2)</f>
        <v>6.32</v>
      </c>
      <c r="K150" s="121">
        <f>IFERROR(I150-IFERROR(ROUND(VLOOKUP(A150,política!A:AB,28,0),2),"-"),"-")</f>
        <v>0</v>
      </c>
      <c r="L150" s="122">
        <f t="shared" si="5"/>
        <v>0.42405063291139233</v>
      </c>
    </row>
    <row r="151" spans="1:12" x14ac:dyDescent="0.3">
      <c r="A151" s="106" t="s">
        <v>471</v>
      </c>
      <c r="B151" s="86" t="s">
        <v>23</v>
      </c>
      <c r="C151" s="107" t="s">
        <v>252</v>
      </c>
      <c r="D151" s="107" t="s">
        <v>292</v>
      </c>
      <c r="E151" s="105" t="str">
        <f t="shared" si="6"/>
        <v>SKOL RGB 1L</v>
      </c>
      <c r="F151" s="110" t="s">
        <v>87</v>
      </c>
      <c r="G151" s="110" t="s">
        <v>258</v>
      </c>
      <c r="H151" s="111">
        <v>12</v>
      </c>
      <c r="I151" s="105">
        <f>IFERROR(ROUND(VLOOKUP(A151,política!A:Q,17,0),2),"-")</f>
        <v>9</v>
      </c>
      <c r="J151" s="105">
        <f>ROUND(VLOOKUP(A151,política!A:R,18,0),2)</f>
        <v>6.32</v>
      </c>
      <c r="K151" s="121">
        <f>IFERROR(I151-IFERROR(ROUND(VLOOKUP(A151,política!A:AB,28,0),2),"-"),"-")</f>
        <v>0</v>
      </c>
      <c r="L151" s="122">
        <f t="shared" si="5"/>
        <v>0.42405063291139233</v>
      </c>
    </row>
    <row r="152" spans="1:12" x14ac:dyDescent="0.3">
      <c r="A152" s="106" t="s">
        <v>472</v>
      </c>
      <c r="B152" s="86" t="s">
        <v>23</v>
      </c>
      <c r="C152" s="107" t="s">
        <v>192</v>
      </c>
      <c r="D152" s="107" t="s">
        <v>295</v>
      </c>
      <c r="E152" s="105" t="str">
        <f t="shared" si="6"/>
        <v>SKOL RGB 1L</v>
      </c>
      <c r="F152" s="110" t="s">
        <v>87</v>
      </c>
      <c r="G152" s="110" t="s">
        <v>258</v>
      </c>
      <c r="H152" s="111">
        <v>12</v>
      </c>
      <c r="I152" s="105">
        <f>IFERROR(ROUND(VLOOKUP(A152,política!A:Q,17,0),2),"-")</f>
        <v>9</v>
      </c>
      <c r="J152" s="105">
        <f>ROUND(VLOOKUP(A152,política!A:R,18,0),2)</f>
        <v>6.32</v>
      </c>
      <c r="K152" s="121">
        <f>IFERROR(I152-IFERROR(ROUND(VLOOKUP(A152,política!A:AB,28,0),2),"-"),"-")</f>
        <v>0</v>
      </c>
      <c r="L152" s="122">
        <f t="shared" si="5"/>
        <v>0.42405063291139233</v>
      </c>
    </row>
    <row r="153" spans="1:12" x14ac:dyDescent="0.3">
      <c r="A153" s="106" t="s">
        <v>473</v>
      </c>
      <c r="B153" s="86" t="s">
        <v>23</v>
      </c>
      <c r="C153" s="107" t="s">
        <v>192</v>
      </c>
      <c r="D153" s="107" t="s">
        <v>296</v>
      </c>
      <c r="E153" s="105" t="str">
        <f t="shared" si="6"/>
        <v>SKOL RGB 1L</v>
      </c>
      <c r="F153" s="110" t="s">
        <v>87</v>
      </c>
      <c r="G153" s="110" t="s">
        <v>258</v>
      </c>
      <c r="H153" s="111">
        <v>12</v>
      </c>
      <c r="I153" s="105">
        <f>IFERROR(ROUND(VLOOKUP(A153,política!A:Q,17,0),2),"-")</f>
        <v>9</v>
      </c>
      <c r="J153" s="105">
        <f>ROUND(VLOOKUP(A153,política!A:R,18,0),2)</f>
        <v>6.32</v>
      </c>
      <c r="K153" s="121">
        <f>IFERROR(I153-IFERROR(ROUND(VLOOKUP(A153,política!A:AB,28,0),2),"-"),"-")</f>
        <v>0</v>
      </c>
      <c r="L153" s="122">
        <f t="shared" si="5"/>
        <v>0.42405063291139233</v>
      </c>
    </row>
    <row r="154" spans="1:12" x14ac:dyDescent="0.3">
      <c r="A154" s="106" t="s">
        <v>474</v>
      </c>
      <c r="B154" s="86" t="s">
        <v>23</v>
      </c>
      <c r="C154" s="107" t="s">
        <v>3389</v>
      </c>
      <c r="D154" s="107" t="s">
        <v>308</v>
      </c>
      <c r="E154" s="105" t="str">
        <f t="shared" si="6"/>
        <v>SKOL RGB 1L</v>
      </c>
      <c r="F154" s="110" t="s">
        <v>87</v>
      </c>
      <c r="G154" s="110" t="s">
        <v>258</v>
      </c>
      <c r="H154" s="111">
        <v>12</v>
      </c>
      <c r="I154" s="105">
        <f>IFERROR(ROUND(VLOOKUP(A154,política!A:Q,17,0),2),"-")</f>
        <v>8.5</v>
      </c>
      <c r="J154" s="105">
        <f>ROUND(VLOOKUP(A154,política!A:R,18,0),2)</f>
        <v>6.32</v>
      </c>
      <c r="K154" s="121">
        <f>IFERROR(I154-IFERROR(ROUND(VLOOKUP(A154,política!A:AB,28,0),2),"-"),"-")</f>
        <v>0</v>
      </c>
      <c r="L154" s="122">
        <f t="shared" si="5"/>
        <v>0.34493670886075944</v>
      </c>
    </row>
    <row r="155" spans="1:12" x14ac:dyDescent="0.3">
      <c r="A155" s="106" t="s">
        <v>475</v>
      </c>
      <c r="B155" s="86" t="s">
        <v>23</v>
      </c>
      <c r="C155" s="107" t="s">
        <v>3389</v>
      </c>
      <c r="D155" s="107" t="s">
        <v>310</v>
      </c>
      <c r="E155" s="105" t="str">
        <f t="shared" si="6"/>
        <v>SKOL RGB 1L</v>
      </c>
      <c r="F155" s="110" t="s">
        <v>87</v>
      </c>
      <c r="G155" s="110" t="s">
        <v>258</v>
      </c>
      <c r="H155" s="111">
        <v>12</v>
      </c>
      <c r="I155" s="105">
        <f>IFERROR(ROUND(VLOOKUP(A155,política!A:Q,17,0),2),"-")</f>
        <v>8.5</v>
      </c>
      <c r="J155" s="105">
        <f>ROUND(VLOOKUP(A155,política!A:R,18,0),2)</f>
        <v>6.32</v>
      </c>
      <c r="K155" s="121">
        <f>IFERROR(I155-IFERROR(ROUND(VLOOKUP(A155,política!A:AB,28,0),2),"-"),"-")</f>
        <v>0</v>
      </c>
      <c r="L155" s="122">
        <f t="shared" si="5"/>
        <v>0.34493670886075944</v>
      </c>
    </row>
    <row r="156" spans="1:12" x14ac:dyDescent="0.3">
      <c r="A156" s="106" t="s">
        <v>476</v>
      </c>
      <c r="B156" s="86" t="s">
        <v>23</v>
      </c>
      <c r="C156" s="107" t="s">
        <v>248</v>
      </c>
      <c r="D156" s="107" t="s">
        <v>314</v>
      </c>
      <c r="E156" s="105" t="str">
        <f t="shared" si="6"/>
        <v>SKOL RGB 1L</v>
      </c>
      <c r="F156" s="110" t="s">
        <v>87</v>
      </c>
      <c r="G156" s="110" t="s">
        <v>258</v>
      </c>
      <c r="H156" s="111">
        <v>12</v>
      </c>
      <c r="I156" s="105">
        <f>IFERROR(ROUND(VLOOKUP(A156,política!A:Q,17,0),2),"-")</f>
        <v>9</v>
      </c>
      <c r="J156" s="105">
        <f>ROUND(VLOOKUP(A156,política!A:R,18,0),2)</f>
        <v>6.32</v>
      </c>
      <c r="K156" s="121">
        <f>IFERROR(I156-IFERROR(ROUND(VLOOKUP(A156,política!A:AB,28,0),2),"-"),"-")</f>
        <v>0</v>
      </c>
      <c r="L156" s="122">
        <f t="shared" si="5"/>
        <v>0.42405063291139233</v>
      </c>
    </row>
    <row r="157" spans="1:12" x14ac:dyDescent="0.3">
      <c r="A157" s="106" t="s">
        <v>477</v>
      </c>
      <c r="B157" s="86" t="s">
        <v>23</v>
      </c>
      <c r="C157" s="107" t="s">
        <v>248</v>
      </c>
      <c r="D157" s="107" t="s">
        <v>313</v>
      </c>
      <c r="E157" s="105" t="str">
        <f t="shared" si="6"/>
        <v>SKOL RGB 1L</v>
      </c>
      <c r="F157" s="110" t="s">
        <v>87</v>
      </c>
      <c r="G157" s="110" t="s">
        <v>258</v>
      </c>
      <c r="H157" s="111">
        <v>12</v>
      </c>
      <c r="I157" s="105">
        <f>IFERROR(ROUND(VLOOKUP(A157,política!A:Q,17,0),2),"-")</f>
        <v>9</v>
      </c>
      <c r="J157" s="105">
        <f>ROUND(VLOOKUP(A157,política!A:R,18,0),2)</f>
        <v>6.32</v>
      </c>
      <c r="K157" s="121">
        <f>IFERROR(I157-IFERROR(ROUND(VLOOKUP(A157,política!A:AB,28,0),2),"-"),"-")</f>
        <v>0</v>
      </c>
      <c r="L157" s="122">
        <f t="shared" si="5"/>
        <v>0.42405063291139233</v>
      </c>
    </row>
    <row r="158" spans="1:12" x14ac:dyDescent="0.3">
      <c r="A158" s="106" t="s">
        <v>478</v>
      </c>
      <c r="B158" s="86" t="s">
        <v>23</v>
      </c>
      <c r="C158" s="107" t="s">
        <v>3389</v>
      </c>
      <c r="D158" s="107" t="s">
        <v>294</v>
      </c>
      <c r="E158" s="105" t="str">
        <f t="shared" si="6"/>
        <v>SKOL RGB 1L</v>
      </c>
      <c r="F158" s="110" t="s">
        <v>87</v>
      </c>
      <c r="G158" s="110" t="s">
        <v>258</v>
      </c>
      <c r="H158" s="111">
        <v>12</v>
      </c>
      <c r="I158" s="105">
        <f>IFERROR(ROUND(VLOOKUP(A158,política!A:Q,17,0),2),"-")</f>
        <v>8.5</v>
      </c>
      <c r="J158" s="105">
        <f>ROUND(VLOOKUP(A158,política!A:R,18,0),2)</f>
        <v>6.32</v>
      </c>
      <c r="K158" s="121">
        <f>IFERROR(I158-IFERROR(ROUND(VLOOKUP(A158,política!A:AB,28,0),2),"-"),"-")</f>
        <v>0</v>
      </c>
      <c r="L158" s="122">
        <f t="shared" si="5"/>
        <v>0.34493670886075944</v>
      </c>
    </row>
    <row r="159" spans="1:12" x14ac:dyDescent="0.3">
      <c r="A159" s="106" t="s">
        <v>479</v>
      </c>
      <c r="B159" s="86" t="s">
        <v>23</v>
      </c>
      <c r="C159" s="107" t="s">
        <v>186</v>
      </c>
      <c r="D159" s="107" t="s">
        <v>279</v>
      </c>
      <c r="E159" s="105" t="str">
        <f t="shared" si="6"/>
        <v>SKOL RGB 1L</v>
      </c>
      <c r="F159" s="110" t="s">
        <v>87</v>
      </c>
      <c r="G159" s="110" t="s">
        <v>258</v>
      </c>
      <c r="H159" s="111">
        <v>12</v>
      </c>
      <c r="I159" s="105">
        <f>IFERROR(ROUND(VLOOKUP(A159,política!A:Q,17,0),2),"-")</f>
        <v>8.5</v>
      </c>
      <c r="J159" s="105">
        <f>ROUND(VLOOKUP(A159,política!A:R,18,0),2)</f>
        <v>6.57</v>
      </c>
      <c r="K159" s="121">
        <f>IFERROR(I159-IFERROR(ROUND(VLOOKUP(A159,política!A:AB,28,0),2),"-"),"-")</f>
        <v>0</v>
      </c>
      <c r="L159" s="122">
        <f t="shared" ref="L159:L181" si="7">IFERROR((I159-J159)/J159,"-")</f>
        <v>0.29375951293759506</v>
      </c>
    </row>
    <row r="160" spans="1:12" x14ac:dyDescent="0.3">
      <c r="A160" s="106" t="s">
        <v>480</v>
      </c>
      <c r="B160" s="86" t="s">
        <v>23</v>
      </c>
      <c r="C160" s="107" t="s">
        <v>186</v>
      </c>
      <c r="D160" s="107" t="s">
        <v>253</v>
      </c>
      <c r="E160" s="105" t="str">
        <f t="shared" si="6"/>
        <v>SKOL RGB 1L</v>
      </c>
      <c r="F160" s="110" t="s">
        <v>87</v>
      </c>
      <c r="G160" s="110" t="s">
        <v>258</v>
      </c>
      <c r="H160" s="111">
        <v>12</v>
      </c>
      <c r="I160" s="105">
        <f>IFERROR(ROUND(VLOOKUP(A160,política!A:Q,17,0),2),"-")</f>
        <v>8</v>
      </c>
      <c r="J160" s="105">
        <f>ROUND(VLOOKUP(A160,política!A:R,18,0),2)</f>
        <v>6.32</v>
      </c>
      <c r="K160" s="121">
        <f>IFERROR(I160-IFERROR(ROUND(VLOOKUP(A160,política!A:AB,28,0),2),"-"),"-")</f>
        <v>0</v>
      </c>
      <c r="L160" s="122">
        <f t="shared" si="7"/>
        <v>0.2658227848101265</v>
      </c>
    </row>
    <row r="161" spans="1:12" x14ac:dyDescent="0.3">
      <c r="A161" s="106" t="s">
        <v>481</v>
      </c>
      <c r="B161" s="86" t="s">
        <v>23</v>
      </c>
      <c r="C161" s="107" t="s">
        <v>188</v>
      </c>
      <c r="D161" s="107" t="s">
        <v>302</v>
      </c>
      <c r="E161" s="105" t="str">
        <f t="shared" si="6"/>
        <v>SKOL RGB 1L</v>
      </c>
      <c r="F161" s="110" t="s">
        <v>87</v>
      </c>
      <c r="G161" s="110" t="s">
        <v>258</v>
      </c>
      <c r="H161" s="111">
        <v>12</v>
      </c>
      <c r="I161" s="105">
        <f>IFERROR(ROUND(VLOOKUP(A161,política!A:Q,17,0),2),"-")</f>
        <v>9</v>
      </c>
      <c r="J161" s="105">
        <f>ROUND(VLOOKUP(A161,política!A:R,18,0),2)</f>
        <v>6.32</v>
      </c>
      <c r="K161" s="121">
        <f>IFERROR(I161-IFERROR(ROUND(VLOOKUP(A161,política!A:AB,28,0),2),"-"),"-")</f>
        <v>0</v>
      </c>
      <c r="L161" s="122">
        <f t="shared" si="7"/>
        <v>0.42405063291139233</v>
      </c>
    </row>
    <row r="162" spans="1:12" x14ac:dyDescent="0.3">
      <c r="A162" s="106" t="s">
        <v>482</v>
      </c>
      <c r="B162" s="86" t="s">
        <v>23</v>
      </c>
      <c r="C162" s="107" t="s">
        <v>188</v>
      </c>
      <c r="D162" s="107" t="s">
        <v>280</v>
      </c>
      <c r="E162" s="105" t="str">
        <f t="shared" si="6"/>
        <v>SKOL RGB 1L</v>
      </c>
      <c r="F162" s="110" t="s">
        <v>87</v>
      </c>
      <c r="G162" s="110" t="s">
        <v>258</v>
      </c>
      <c r="H162" s="111">
        <v>12</v>
      </c>
      <c r="I162" s="105">
        <f>IFERROR(ROUND(VLOOKUP(A162,política!A:Q,17,0),2),"-")</f>
        <v>9</v>
      </c>
      <c r="J162" s="105">
        <f>ROUND(VLOOKUP(A162,política!A:R,18,0),2)</f>
        <v>6.32</v>
      </c>
      <c r="K162" s="121">
        <f>IFERROR(I162-IFERROR(ROUND(VLOOKUP(A162,política!A:AB,28,0),2),"-"),"-")</f>
        <v>0</v>
      </c>
      <c r="L162" s="122">
        <f t="shared" si="7"/>
        <v>0.42405063291139233</v>
      </c>
    </row>
    <row r="163" spans="1:12" x14ac:dyDescent="0.3">
      <c r="A163" s="106" t="s">
        <v>483</v>
      </c>
      <c r="B163" s="86" t="s">
        <v>23</v>
      </c>
      <c r="C163" s="107" t="s">
        <v>248</v>
      </c>
      <c r="D163" s="107" t="s">
        <v>315</v>
      </c>
      <c r="E163" s="105" t="str">
        <f t="shared" si="6"/>
        <v>SKOL RGB 1L</v>
      </c>
      <c r="F163" s="110" t="s">
        <v>87</v>
      </c>
      <c r="G163" s="110" t="s">
        <v>258</v>
      </c>
      <c r="H163" s="111">
        <v>12</v>
      </c>
      <c r="I163" s="105">
        <f>IFERROR(ROUND(VLOOKUP(A163,política!A:Q,17,0),2),"-")</f>
        <v>9</v>
      </c>
      <c r="J163" s="105">
        <f>ROUND(VLOOKUP(A163,política!A:R,18,0),2)</f>
        <v>6.32</v>
      </c>
      <c r="K163" s="121">
        <f>IFERROR(I163-IFERROR(ROUND(VLOOKUP(A163,política!A:AB,28,0),2),"-"),"-")</f>
        <v>0</v>
      </c>
      <c r="L163" s="122">
        <f t="shared" si="7"/>
        <v>0.42405063291139233</v>
      </c>
    </row>
    <row r="164" spans="1:12" x14ac:dyDescent="0.3">
      <c r="A164" s="106" t="s">
        <v>484</v>
      </c>
      <c r="B164" s="86" t="s">
        <v>23</v>
      </c>
      <c r="C164" s="107" t="s">
        <v>3389</v>
      </c>
      <c r="D164" s="107" t="s">
        <v>307</v>
      </c>
      <c r="E164" s="105" t="str">
        <f t="shared" si="6"/>
        <v>SKOL RGB 1L</v>
      </c>
      <c r="F164" s="110" t="s">
        <v>87</v>
      </c>
      <c r="G164" s="110" t="s">
        <v>258</v>
      </c>
      <c r="H164" s="111">
        <v>12</v>
      </c>
      <c r="I164" s="105">
        <f>IFERROR(ROUND(VLOOKUP(A164,política!A:Q,17,0),2),"-")</f>
        <v>8.5</v>
      </c>
      <c r="J164" s="105">
        <f>ROUND(VLOOKUP(A164,política!A:R,18,0),2)</f>
        <v>6.32</v>
      </c>
      <c r="K164" s="121">
        <f>IFERROR(I164-IFERROR(ROUND(VLOOKUP(A164,política!A:AB,28,0),2),"-"),"-")</f>
        <v>0</v>
      </c>
      <c r="L164" s="122">
        <f t="shared" si="7"/>
        <v>0.34493670886075944</v>
      </c>
    </row>
    <row r="165" spans="1:12" x14ac:dyDescent="0.3">
      <c r="A165" s="106" t="s">
        <v>485</v>
      </c>
      <c r="B165" s="86" t="s">
        <v>23</v>
      </c>
      <c r="C165" s="107" t="s">
        <v>190</v>
      </c>
      <c r="D165" s="107" t="s">
        <v>254</v>
      </c>
      <c r="E165" s="105" t="str">
        <f t="shared" si="6"/>
        <v>SKOL RGB 1L</v>
      </c>
      <c r="F165" s="110" t="s">
        <v>87</v>
      </c>
      <c r="G165" s="110" t="s">
        <v>258</v>
      </c>
      <c r="H165" s="111">
        <v>12</v>
      </c>
      <c r="I165" s="105">
        <f>IFERROR(ROUND(VLOOKUP(A165,política!A:Q,17,0),2),"-")</f>
        <v>9</v>
      </c>
      <c r="J165" s="105">
        <f>ROUND(VLOOKUP(A165,política!A:R,18,0),2)</f>
        <v>6.32</v>
      </c>
      <c r="K165" s="121">
        <f>IFERROR(I165-IFERROR(ROUND(VLOOKUP(A165,política!A:AB,28,0),2),"-"),"-")</f>
        <v>0</v>
      </c>
      <c r="L165" s="122">
        <f t="shared" si="7"/>
        <v>0.42405063291139233</v>
      </c>
    </row>
    <row r="166" spans="1:12" x14ac:dyDescent="0.3">
      <c r="A166" s="106" t="s">
        <v>486</v>
      </c>
      <c r="B166" s="86" t="s">
        <v>23</v>
      </c>
      <c r="C166" s="107" t="s">
        <v>190</v>
      </c>
      <c r="D166" s="107" t="s">
        <v>291</v>
      </c>
      <c r="E166" s="105" t="str">
        <f t="shared" si="6"/>
        <v>SKOL RGB 1L</v>
      </c>
      <c r="F166" s="110" t="s">
        <v>87</v>
      </c>
      <c r="G166" s="110" t="s">
        <v>258</v>
      </c>
      <c r="H166" s="111">
        <v>12</v>
      </c>
      <c r="I166" s="105">
        <f>IFERROR(ROUND(VLOOKUP(A166,política!A:Q,17,0),2),"-")</f>
        <v>9</v>
      </c>
      <c r="J166" s="105">
        <f>ROUND(VLOOKUP(A166,política!A:R,18,0),2)</f>
        <v>6.32</v>
      </c>
      <c r="K166" s="121">
        <f>IFERROR(I166-IFERROR(ROUND(VLOOKUP(A166,política!A:AB,28,0),2),"-"),"-")</f>
        <v>0</v>
      </c>
      <c r="L166" s="122">
        <f t="shared" si="7"/>
        <v>0.42405063291139233</v>
      </c>
    </row>
    <row r="167" spans="1:12" x14ac:dyDescent="0.3">
      <c r="A167" s="106" t="s">
        <v>487</v>
      </c>
      <c r="B167" s="86" t="s">
        <v>23</v>
      </c>
      <c r="C167" s="107" t="s">
        <v>255</v>
      </c>
      <c r="D167" s="107" t="s">
        <v>297</v>
      </c>
      <c r="E167" s="105" t="str">
        <f t="shared" si="6"/>
        <v>SKOL RGB 1L</v>
      </c>
      <c r="F167" s="110" t="s">
        <v>87</v>
      </c>
      <c r="G167" s="110" t="s">
        <v>258</v>
      </c>
      <c r="H167" s="111">
        <v>12</v>
      </c>
      <c r="I167" s="105">
        <f>IFERROR(ROUND(VLOOKUP(A167,política!A:Q,17,0),2),"-")</f>
        <v>9</v>
      </c>
      <c r="J167" s="105">
        <f>ROUND(VLOOKUP(A167,política!A:R,18,0),2)</f>
        <v>6.32</v>
      </c>
      <c r="K167" s="121">
        <f>IFERROR(I167-IFERROR(ROUND(VLOOKUP(A167,política!A:AB,28,0),2),"-"),"-")</f>
        <v>0</v>
      </c>
      <c r="L167" s="122">
        <f t="shared" si="7"/>
        <v>0.42405063291139233</v>
      </c>
    </row>
    <row r="168" spans="1:12" x14ac:dyDescent="0.3">
      <c r="A168" s="106" t="s">
        <v>3135</v>
      </c>
      <c r="B168" s="86" t="s">
        <v>23</v>
      </c>
      <c r="C168" s="107" t="s">
        <v>192</v>
      </c>
      <c r="D168" s="107" t="s">
        <v>3390</v>
      </c>
      <c r="E168" s="105" t="str">
        <f t="shared" si="6"/>
        <v>SKOL RGB 1L</v>
      </c>
      <c r="F168" s="110" t="s">
        <v>87</v>
      </c>
      <c r="G168" s="110" t="s">
        <v>258</v>
      </c>
      <c r="H168" s="111">
        <v>12</v>
      </c>
      <c r="I168" s="105">
        <f>IFERROR(ROUND(VLOOKUP(A168,política!A:Q,17,0),2),"-")</f>
        <v>9</v>
      </c>
      <c r="J168" s="105">
        <f>ROUND(VLOOKUP(A168,política!A:R,18,0),2)</f>
        <v>6.32</v>
      </c>
      <c r="K168" s="121">
        <f>IFERROR(I168-IFERROR(ROUND(VLOOKUP(A168,política!A:AB,28,0),2),"-"),"-")</f>
        <v>0</v>
      </c>
      <c r="L168" s="122">
        <f t="shared" si="7"/>
        <v>0.42405063291139233</v>
      </c>
    </row>
    <row r="169" spans="1:12" x14ac:dyDescent="0.3">
      <c r="A169" s="106" t="s">
        <v>488</v>
      </c>
      <c r="B169" s="86" t="s">
        <v>23</v>
      </c>
      <c r="C169" s="107" t="s">
        <v>255</v>
      </c>
      <c r="D169" s="107" t="s">
        <v>289</v>
      </c>
      <c r="E169" s="105" t="str">
        <f t="shared" si="6"/>
        <v>SKOL RGB 1L</v>
      </c>
      <c r="F169" s="110" t="s">
        <v>87</v>
      </c>
      <c r="G169" s="110" t="s">
        <v>258</v>
      </c>
      <c r="H169" s="111">
        <v>12</v>
      </c>
      <c r="I169" s="105">
        <f>IFERROR(ROUND(VLOOKUP(A169,política!A:Q,17,0),2),"-")</f>
        <v>9</v>
      </c>
      <c r="J169" s="105">
        <f>ROUND(VLOOKUP(A169,política!A:R,18,0),2)</f>
        <v>6.32</v>
      </c>
      <c r="K169" s="121">
        <f>IFERROR(I169-IFERROR(ROUND(VLOOKUP(A169,política!A:AB,28,0),2),"-"),"-")</f>
        <v>0</v>
      </c>
      <c r="L169" s="122">
        <f t="shared" si="7"/>
        <v>0.42405063291139233</v>
      </c>
    </row>
    <row r="170" spans="1:12" x14ac:dyDescent="0.3">
      <c r="A170" s="106" t="s">
        <v>489</v>
      </c>
      <c r="B170" s="86" t="s">
        <v>23</v>
      </c>
      <c r="C170" s="107" t="s">
        <v>191</v>
      </c>
      <c r="D170" s="107" t="s">
        <v>293</v>
      </c>
      <c r="E170" s="105" t="str">
        <f t="shared" si="6"/>
        <v>SKOL RGB 1L</v>
      </c>
      <c r="F170" s="110" t="s">
        <v>87</v>
      </c>
      <c r="G170" s="110" t="s">
        <v>258</v>
      </c>
      <c r="H170" s="111">
        <v>12</v>
      </c>
      <c r="I170" s="105">
        <f>IFERROR(ROUND(VLOOKUP(A170,política!A:Q,17,0),2),"-")</f>
        <v>9</v>
      </c>
      <c r="J170" s="105">
        <f>ROUND(VLOOKUP(A170,política!A:R,18,0),2)</f>
        <v>6.32</v>
      </c>
      <c r="K170" s="121">
        <f>IFERROR(I170-IFERROR(ROUND(VLOOKUP(A170,política!A:AB,28,0),2),"-"),"-")</f>
        <v>0</v>
      </c>
      <c r="L170" s="122">
        <f t="shared" si="7"/>
        <v>0.42405063291139233</v>
      </c>
    </row>
    <row r="171" spans="1:12" x14ac:dyDescent="0.3">
      <c r="A171" s="106" t="s">
        <v>490</v>
      </c>
      <c r="B171" s="86" t="s">
        <v>23</v>
      </c>
      <c r="C171" s="107" t="s">
        <v>191</v>
      </c>
      <c r="D171" s="107" t="s">
        <v>305</v>
      </c>
      <c r="E171" s="105" t="str">
        <f t="shared" si="6"/>
        <v>SKOL RGB 1L</v>
      </c>
      <c r="F171" s="110" t="s">
        <v>87</v>
      </c>
      <c r="G171" s="110" t="s">
        <v>258</v>
      </c>
      <c r="H171" s="111">
        <v>12</v>
      </c>
      <c r="I171" s="105">
        <f>IFERROR(ROUND(VLOOKUP(A171,política!A:Q,17,0),2),"-")</f>
        <v>9</v>
      </c>
      <c r="J171" s="105">
        <f>ROUND(VLOOKUP(A171,política!A:R,18,0),2)</f>
        <v>6.32</v>
      </c>
      <c r="K171" s="121">
        <f>IFERROR(I171-IFERROR(ROUND(VLOOKUP(A171,política!A:AB,28,0),2),"-"),"-")</f>
        <v>0</v>
      </c>
      <c r="L171" s="122">
        <f t="shared" si="7"/>
        <v>0.42405063291139233</v>
      </c>
    </row>
    <row r="172" spans="1:12" x14ac:dyDescent="0.3">
      <c r="A172" s="106" t="s">
        <v>3136</v>
      </c>
      <c r="B172" s="86" t="s">
        <v>23</v>
      </c>
      <c r="C172" s="107" t="s">
        <v>248</v>
      </c>
      <c r="D172" s="107" t="s">
        <v>3391</v>
      </c>
      <c r="E172" s="105" t="str">
        <f t="shared" si="6"/>
        <v>SKOL RGB 1L</v>
      </c>
      <c r="F172" s="110" t="s">
        <v>87</v>
      </c>
      <c r="G172" s="110" t="s">
        <v>258</v>
      </c>
      <c r="H172" s="111">
        <v>12</v>
      </c>
      <c r="I172" s="105">
        <f>IFERROR(ROUND(VLOOKUP(A172,política!A:Q,17,0),2),"-")</f>
        <v>9</v>
      </c>
      <c r="J172" s="105">
        <f>ROUND(VLOOKUP(A172,política!A:R,18,0),2)</f>
        <v>6.32</v>
      </c>
      <c r="K172" s="121">
        <f>IFERROR(I172-IFERROR(ROUND(VLOOKUP(A172,política!A:AB,28,0),2),"-"),"-")</f>
        <v>0</v>
      </c>
      <c r="L172" s="122">
        <f t="shared" si="7"/>
        <v>0.42405063291139233</v>
      </c>
    </row>
    <row r="173" spans="1:12" x14ac:dyDescent="0.3">
      <c r="A173" s="106" t="s">
        <v>3137</v>
      </c>
      <c r="B173" s="86" t="s">
        <v>23</v>
      </c>
      <c r="C173" s="107" t="s">
        <v>192</v>
      </c>
      <c r="D173" s="107" t="s">
        <v>3392</v>
      </c>
      <c r="E173" s="105" t="str">
        <f t="shared" si="6"/>
        <v>SKOL RGB 1L</v>
      </c>
      <c r="F173" s="110" t="s">
        <v>87</v>
      </c>
      <c r="G173" s="110" t="s">
        <v>258</v>
      </c>
      <c r="H173" s="111">
        <v>12</v>
      </c>
      <c r="I173" s="105">
        <f>IFERROR(ROUND(VLOOKUP(A173,política!A:Q,17,0),2),"-")</f>
        <v>9</v>
      </c>
      <c r="J173" s="105">
        <f>ROUND(VLOOKUP(A173,política!A:R,18,0),2)</f>
        <v>6.32</v>
      </c>
      <c r="K173" s="121">
        <f>IFERROR(I173-IFERROR(ROUND(VLOOKUP(A173,política!A:AB,28,0),2),"-"),"-")</f>
        <v>0</v>
      </c>
      <c r="L173" s="122">
        <f t="shared" si="7"/>
        <v>0.42405063291139233</v>
      </c>
    </row>
    <row r="174" spans="1:12" x14ac:dyDescent="0.3">
      <c r="A174" s="106" t="s">
        <v>3138</v>
      </c>
      <c r="B174" s="86" t="s">
        <v>23</v>
      </c>
      <c r="C174" s="107" t="s">
        <v>188</v>
      </c>
      <c r="D174" s="107" t="s">
        <v>3393</v>
      </c>
      <c r="E174" s="105" t="str">
        <f t="shared" si="6"/>
        <v>SKOL RGB 1L</v>
      </c>
      <c r="F174" s="110" t="s">
        <v>87</v>
      </c>
      <c r="G174" s="110" t="s">
        <v>258</v>
      </c>
      <c r="H174" s="111">
        <v>12</v>
      </c>
      <c r="I174" s="105">
        <f>IFERROR(ROUND(VLOOKUP(A174,política!A:Q,17,0),2),"-")</f>
        <v>9</v>
      </c>
      <c r="J174" s="105">
        <f>ROUND(VLOOKUP(A174,política!A:R,18,0),2)</f>
        <v>6.32</v>
      </c>
      <c r="K174" s="121">
        <f>IFERROR(I174-IFERROR(ROUND(VLOOKUP(A174,política!A:AB,28,0),2),"-"),"-")</f>
        <v>0</v>
      </c>
      <c r="L174" s="122">
        <f t="shared" si="7"/>
        <v>0.42405063291139233</v>
      </c>
    </row>
    <row r="175" spans="1:12" x14ac:dyDescent="0.3">
      <c r="A175" s="106" t="s">
        <v>491</v>
      </c>
      <c r="B175" s="86" t="s">
        <v>23</v>
      </c>
      <c r="C175" s="107" t="s">
        <v>190</v>
      </c>
      <c r="D175" s="107" t="s">
        <v>316</v>
      </c>
      <c r="E175" s="105" t="str">
        <f t="shared" si="6"/>
        <v>SKOL RGB 1L</v>
      </c>
      <c r="F175" s="110" t="s">
        <v>87</v>
      </c>
      <c r="G175" s="110" t="s">
        <v>258</v>
      </c>
      <c r="H175" s="111">
        <v>12</v>
      </c>
      <c r="I175" s="105">
        <f>IFERROR(ROUND(VLOOKUP(A175,política!A:Q,17,0),2),"-")</f>
        <v>9</v>
      </c>
      <c r="J175" s="105">
        <f>ROUND(VLOOKUP(A175,política!A:R,18,0),2)</f>
        <v>6.32</v>
      </c>
      <c r="K175" s="121">
        <f>IFERROR(I175-IFERROR(ROUND(VLOOKUP(A175,política!A:AB,28,0),2),"-"),"-")</f>
        <v>0</v>
      </c>
      <c r="L175" s="122">
        <f t="shared" si="7"/>
        <v>0.42405063291139233</v>
      </c>
    </row>
    <row r="176" spans="1:12" x14ac:dyDescent="0.3">
      <c r="A176" s="106" t="s">
        <v>492</v>
      </c>
      <c r="B176" s="86" t="s">
        <v>23</v>
      </c>
      <c r="C176" s="107" t="s">
        <v>255</v>
      </c>
      <c r="D176" s="107" t="s">
        <v>306</v>
      </c>
      <c r="E176" s="105" t="str">
        <f t="shared" si="6"/>
        <v>SKOL RGB 1L</v>
      </c>
      <c r="F176" s="110" t="s">
        <v>87</v>
      </c>
      <c r="G176" s="110" t="s">
        <v>258</v>
      </c>
      <c r="H176" s="111">
        <v>12</v>
      </c>
      <c r="I176" s="105">
        <f>IFERROR(ROUND(VLOOKUP(A176,política!A:Q,17,0),2),"-")</f>
        <v>9</v>
      </c>
      <c r="J176" s="105">
        <f>ROUND(VLOOKUP(A176,política!A:R,18,0),2)</f>
        <v>6.32</v>
      </c>
      <c r="K176" s="121">
        <f>IFERROR(I176-IFERROR(ROUND(VLOOKUP(A176,política!A:AB,28,0),2),"-"),"-")</f>
        <v>0</v>
      </c>
      <c r="L176" s="122">
        <f t="shared" si="7"/>
        <v>0.42405063291139233</v>
      </c>
    </row>
    <row r="177" spans="1:12" x14ac:dyDescent="0.3">
      <c r="A177" s="106" t="s">
        <v>493</v>
      </c>
      <c r="B177" s="86" t="s">
        <v>23</v>
      </c>
      <c r="C177" s="107" t="s">
        <v>252</v>
      </c>
      <c r="D177" s="107" t="s">
        <v>288</v>
      </c>
      <c r="E177" s="105" t="str">
        <f t="shared" si="6"/>
        <v>SKOL RGB 1L</v>
      </c>
      <c r="F177" s="110" t="s">
        <v>87</v>
      </c>
      <c r="G177" s="110" t="s">
        <v>258</v>
      </c>
      <c r="H177" s="111">
        <v>12</v>
      </c>
      <c r="I177" s="105">
        <f>IFERROR(ROUND(VLOOKUP(A177,política!A:Q,17,0),2),"-")</f>
        <v>9</v>
      </c>
      <c r="J177" s="105">
        <f>ROUND(VLOOKUP(A177,política!A:R,18,0),2)</f>
        <v>6.32</v>
      </c>
      <c r="K177" s="121">
        <f>IFERROR(I177-IFERROR(ROUND(VLOOKUP(A177,política!A:AB,28,0),2),"-"),"-")</f>
        <v>0</v>
      </c>
      <c r="L177" s="122">
        <f t="shared" si="7"/>
        <v>0.42405063291139233</v>
      </c>
    </row>
    <row r="178" spans="1:12" x14ac:dyDescent="0.3">
      <c r="A178" s="106" t="s">
        <v>494</v>
      </c>
      <c r="B178" s="86" t="s">
        <v>23</v>
      </c>
      <c r="C178" s="107" t="s">
        <v>3389</v>
      </c>
      <c r="D178" s="107" t="s">
        <v>309</v>
      </c>
      <c r="E178" s="105" t="str">
        <f t="shared" si="6"/>
        <v>SKOL RGB 1L</v>
      </c>
      <c r="F178" s="110" t="s">
        <v>87</v>
      </c>
      <c r="G178" s="110" t="s">
        <v>258</v>
      </c>
      <c r="H178" s="111">
        <v>12</v>
      </c>
      <c r="I178" s="105">
        <f>IFERROR(ROUND(VLOOKUP(A178,política!A:Q,17,0),2),"-")</f>
        <v>8.5</v>
      </c>
      <c r="J178" s="105">
        <f>ROUND(VLOOKUP(A178,política!A:R,18,0),2)</f>
        <v>6.32</v>
      </c>
      <c r="K178" s="121">
        <f>IFERROR(I178-IFERROR(ROUND(VLOOKUP(A178,política!A:AB,28,0),2),"-"),"-")</f>
        <v>0</v>
      </c>
      <c r="L178" s="122">
        <f t="shared" si="7"/>
        <v>0.34493670886075944</v>
      </c>
    </row>
    <row r="179" spans="1:12" x14ac:dyDescent="0.3">
      <c r="A179" s="106" t="s">
        <v>495</v>
      </c>
      <c r="B179" s="86" t="s">
        <v>23</v>
      </c>
      <c r="C179" s="107" t="s">
        <v>192</v>
      </c>
      <c r="D179" s="107" t="s">
        <v>286</v>
      </c>
      <c r="E179" s="105" t="str">
        <f t="shared" si="6"/>
        <v>SKOL RGB 1L</v>
      </c>
      <c r="F179" s="110" t="s">
        <v>87</v>
      </c>
      <c r="G179" s="110" t="s">
        <v>258</v>
      </c>
      <c r="H179" s="111">
        <v>12</v>
      </c>
      <c r="I179" s="105">
        <f>IFERROR(ROUND(VLOOKUP(A179,política!A:Q,17,0),2),"-")</f>
        <v>9</v>
      </c>
      <c r="J179" s="105">
        <f>ROUND(VLOOKUP(A179,política!A:R,18,0),2)</f>
        <v>6.32</v>
      </c>
      <c r="K179" s="121">
        <f>IFERROR(I179-IFERROR(ROUND(VLOOKUP(A179,política!A:AB,28,0),2),"-"),"-")</f>
        <v>0</v>
      </c>
      <c r="L179" s="122">
        <f t="shared" si="7"/>
        <v>0.42405063291139233</v>
      </c>
    </row>
    <row r="180" spans="1:12" x14ac:dyDescent="0.3">
      <c r="A180" s="106" t="s">
        <v>496</v>
      </c>
      <c r="B180" s="86" t="s">
        <v>23</v>
      </c>
      <c r="C180" s="107" t="s">
        <v>189</v>
      </c>
      <c r="D180" s="107" t="s">
        <v>299</v>
      </c>
      <c r="E180" s="105" t="str">
        <f t="shared" si="6"/>
        <v>SKOL RGB 1L</v>
      </c>
      <c r="F180" s="110" t="s">
        <v>87</v>
      </c>
      <c r="G180" s="110" t="s">
        <v>258</v>
      </c>
      <c r="H180" s="111">
        <v>12</v>
      </c>
      <c r="I180" s="105">
        <f>IFERROR(ROUND(VLOOKUP(A180,política!A:Q,17,0),2),"-")</f>
        <v>9</v>
      </c>
      <c r="J180" s="105">
        <f>ROUND(VLOOKUP(A180,política!A:R,18,0),2)</f>
        <v>6.32</v>
      </c>
      <c r="K180" s="121">
        <f>IFERROR(I180-IFERROR(ROUND(VLOOKUP(A180,política!A:AB,28,0),2),"-"),"-")</f>
        <v>0</v>
      </c>
      <c r="L180" s="122">
        <f t="shared" si="7"/>
        <v>0.42405063291139233</v>
      </c>
    </row>
    <row r="181" spans="1:12" x14ac:dyDescent="0.3">
      <c r="A181" s="106" t="s">
        <v>497</v>
      </c>
      <c r="B181" s="86" t="s">
        <v>23</v>
      </c>
      <c r="C181" s="107" t="s">
        <v>248</v>
      </c>
      <c r="D181" s="107" t="s">
        <v>282</v>
      </c>
      <c r="E181" s="105" t="str">
        <f t="shared" si="6"/>
        <v>SKOL RGB 1L</v>
      </c>
      <c r="F181" s="110" t="s">
        <v>87</v>
      </c>
      <c r="G181" s="110" t="s">
        <v>258</v>
      </c>
      <c r="H181" s="111">
        <v>12</v>
      </c>
      <c r="I181" s="105">
        <f>IFERROR(ROUND(VLOOKUP(A181,política!A:Q,17,0),2),"-")</f>
        <v>9</v>
      </c>
      <c r="J181" s="105">
        <f>ROUND(VLOOKUP(A181,política!A:R,18,0),2)</f>
        <v>6.32</v>
      </c>
      <c r="K181" s="121">
        <f>IFERROR(I181-IFERROR(ROUND(VLOOKUP(A181,política!A:AB,28,0),2),"-"),"-")</f>
        <v>0</v>
      </c>
      <c r="L181" s="122">
        <f t="shared" si="7"/>
        <v>0.42405063291139233</v>
      </c>
    </row>
    <row r="182" spans="1:12" x14ac:dyDescent="0.3">
      <c r="A182" s="106" t="s">
        <v>498</v>
      </c>
      <c r="B182" s="86" t="s">
        <v>23</v>
      </c>
      <c r="C182" s="107" t="s">
        <v>187</v>
      </c>
      <c r="D182" s="107" t="s">
        <v>283</v>
      </c>
      <c r="E182" s="105" t="str">
        <f t="shared" ref="E182:E213" si="8">G182&amp;" "&amp;F182</f>
        <v>BRAHMA RGB 1L</v>
      </c>
      <c r="F182" s="110" t="s">
        <v>87</v>
      </c>
      <c r="G182" s="110" t="s">
        <v>243</v>
      </c>
      <c r="H182" s="111">
        <v>12</v>
      </c>
      <c r="I182" s="105">
        <f>IFERROR(ROUND(VLOOKUP(A182,política!A:Q,17,0),2),"-")</f>
        <v>10</v>
      </c>
      <c r="J182" s="105">
        <f>ROUND(VLOOKUP(A182,política!A:R,18,0),2)</f>
        <v>6.51</v>
      </c>
      <c r="K182" s="121">
        <f>IFERROR(I182-IFERROR(ROUND(VLOOKUP(A182,política!A:AB,28,0),2),"-"),"-")</f>
        <v>0</v>
      </c>
      <c r="L182" s="122">
        <f t="shared" ref="L182:L202" si="9">IFERROR((I182-J182)/J182,"-")</f>
        <v>0.53609831029185873</v>
      </c>
    </row>
    <row r="183" spans="1:12" x14ac:dyDescent="0.3">
      <c r="A183" s="106" t="s">
        <v>499</v>
      </c>
      <c r="B183" s="86" t="s">
        <v>23</v>
      </c>
      <c r="C183" s="107" t="s">
        <v>245</v>
      </c>
      <c r="D183" s="107" t="s">
        <v>285</v>
      </c>
      <c r="E183" s="105" t="str">
        <f t="shared" si="8"/>
        <v>BRAHMA RGB 1L</v>
      </c>
      <c r="F183" s="110" t="s">
        <v>87</v>
      </c>
      <c r="G183" s="110" t="s">
        <v>243</v>
      </c>
      <c r="H183" s="111">
        <v>12</v>
      </c>
      <c r="I183" s="105">
        <f>IFERROR(ROUND(VLOOKUP(A183,política!A:Q,17,0),2),"-")</f>
        <v>9.5</v>
      </c>
      <c r="J183" s="105">
        <f>ROUND(VLOOKUP(A183,política!A:R,18,0),2)</f>
        <v>6.51</v>
      </c>
      <c r="K183" s="121">
        <f>IFERROR(I183-IFERROR(ROUND(VLOOKUP(A183,política!A:AB,28,0),2),"-"),"-")</f>
        <v>0</v>
      </c>
      <c r="L183" s="122">
        <f t="shared" si="9"/>
        <v>0.45929339477726577</v>
      </c>
    </row>
    <row r="184" spans="1:12" x14ac:dyDescent="0.3">
      <c r="A184" s="106" t="s">
        <v>500</v>
      </c>
      <c r="B184" s="86" t="s">
        <v>23</v>
      </c>
      <c r="C184" s="107" t="s">
        <v>185</v>
      </c>
      <c r="D184" s="107" t="s">
        <v>284</v>
      </c>
      <c r="E184" s="105" t="str">
        <f t="shared" si="8"/>
        <v>BRAHMA RGB 1L</v>
      </c>
      <c r="F184" s="110" t="s">
        <v>87</v>
      </c>
      <c r="G184" s="110" t="s">
        <v>243</v>
      </c>
      <c r="H184" s="111">
        <v>12</v>
      </c>
      <c r="I184" s="105">
        <f>IFERROR(ROUND(VLOOKUP(A184,política!A:Q,17,0),2),"-")</f>
        <v>8.5</v>
      </c>
      <c r="J184" s="105">
        <f>ROUND(VLOOKUP(A184,política!A:R,18,0),2)</f>
        <v>7.08</v>
      </c>
      <c r="K184" s="121">
        <f>IFERROR(I184-IFERROR(ROUND(VLOOKUP(A184,política!A:AB,28,0),2),"-"),"-")</f>
        <v>0</v>
      </c>
      <c r="L184" s="122">
        <f t="shared" si="9"/>
        <v>0.20056497175141241</v>
      </c>
    </row>
    <row r="185" spans="1:12" x14ac:dyDescent="0.3">
      <c r="A185" s="106" t="s">
        <v>501</v>
      </c>
      <c r="B185" s="86" t="s">
        <v>23</v>
      </c>
      <c r="C185" s="107" t="s">
        <v>245</v>
      </c>
      <c r="D185" s="107" t="s">
        <v>287</v>
      </c>
      <c r="E185" s="105" t="str">
        <f t="shared" si="8"/>
        <v>BRAHMA RGB 1L</v>
      </c>
      <c r="F185" s="110" t="s">
        <v>87</v>
      </c>
      <c r="G185" s="110" t="s">
        <v>243</v>
      </c>
      <c r="H185" s="111">
        <v>12</v>
      </c>
      <c r="I185" s="105">
        <f>IFERROR(ROUND(VLOOKUP(A185,política!A:Q,17,0),2),"-")</f>
        <v>9.5</v>
      </c>
      <c r="J185" s="105">
        <f>ROUND(VLOOKUP(A185,política!A:R,18,0),2)</f>
        <v>6.51</v>
      </c>
      <c r="K185" s="121">
        <f>IFERROR(I185-IFERROR(ROUND(VLOOKUP(A185,política!A:AB,28,0),2),"-"),"-")</f>
        <v>0</v>
      </c>
      <c r="L185" s="122">
        <f t="shared" si="9"/>
        <v>0.45929339477726577</v>
      </c>
    </row>
    <row r="186" spans="1:12" x14ac:dyDescent="0.3">
      <c r="A186" s="106" t="s">
        <v>502</v>
      </c>
      <c r="B186" s="86" t="s">
        <v>23</v>
      </c>
      <c r="C186" s="107" t="s">
        <v>3389</v>
      </c>
      <c r="D186" s="107" t="s">
        <v>301</v>
      </c>
      <c r="E186" s="105" t="str">
        <f t="shared" si="8"/>
        <v>BRAHMA RGB 1L</v>
      </c>
      <c r="F186" s="110" t="s">
        <v>87</v>
      </c>
      <c r="G186" s="110" t="s">
        <v>243</v>
      </c>
      <c r="H186" s="111">
        <v>12</v>
      </c>
      <c r="I186" s="105">
        <f>IFERROR(ROUND(VLOOKUP(A186,política!A:Q,17,0),2),"-")</f>
        <v>9</v>
      </c>
      <c r="J186" s="105">
        <f>ROUND(VLOOKUP(A186,política!A:R,18,0),2)</f>
        <v>6.66</v>
      </c>
      <c r="K186" s="121">
        <f>IFERROR(I186-IFERROR(ROUND(VLOOKUP(A186,política!A:AB,28,0),2),"-"),"-")</f>
        <v>0</v>
      </c>
      <c r="L186" s="122">
        <f t="shared" si="9"/>
        <v>0.35135135135135132</v>
      </c>
    </row>
    <row r="187" spans="1:12" x14ac:dyDescent="0.3">
      <c r="A187" s="106" t="s">
        <v>503</v>
      </c>
      <c r="B187" s="86" t="s">
        <v>23</v>
      </c>
      <c r="C187" s="107" t="s">
        <v>248</v>
      </c>
      <c r="D187" s="107" t="s">
        <v>312</v>
      </c>
      <c r="E187" s="105" t="str">
        <f t="shared" si="8"/>
        <v>BRAHMA RGB 1L</v>
      </c>
      <c r="F187" s="110" t="s">
        <v>87</v>
      </c>
      <c r="G187" s="110" t="s">
        <v>243</v>
      </c>
      <c r="H187" s="111">
        <v>12</v>
      </c>
      <c r="I187" s="105">
        <f>IFERROR(ROUND(VLOOKUP(A187,política!A:Q,17,0),2),"-")</f>
        <v>9.5</v>
      </c>
      <c r="J187" s="105">
        <f>ROUND(VLOOKUP(A187,política!A:R,18,0),2)</f>
        <v>6.51</v>
      </c>
      <c r="K187" s="121">
        <f>IFERROR(I187-IFERROR(ROUND(VLOOKUP(A187,política!A:AB,28,0),2),"-"),"-")</f>
        <v>0</v>
      </c>
      <c r="L187" s="122">
        <f t="shared" si="9"/>
        <v>0.45929339477726577</v>
      </c>
    </row>
    <row r="188" spans="1:12" x14ac:dyDescent="0.3">
      <c r="A188" s="106" t="s">
        <v>504</v>
      </c>
      <c r="B188" s="86" t="s">
        <v>23</v>
      </c>
      <c r="C188" s="107" t="s">
        <v>190</v>
      </c>
      <c r="D188" s="107" t="s">
        <v>290</v>
      </c>
      <c r="E188" s="105" t="str">
        <f t="shared" si="8"/>
        <v>BRAHMA RGB 1L</v>
      </c>
      <c r="F188" s="110" t="s">
        <v>87</v>
      </c>
      <c r="G188" s="110" t="s">
        <v>243</v>
      </c>
      <c r="H188" s="111">
        <v>12</v>
      </c>
      <c r="I188" s="105">
        <f>IFERROR(ROUND(VLOOKUP(A188,política!A:Q,17,0),2),"-")</f>
        <v>9.5</v>
      </c>
      <c r="J188" s="105">
        <f>ROUND(VLOOKUP(A188,política!A:R,18,0),2)</f>
        <v>6.51</v>
      </c>
      <c r="K188" s="121">
        <f>IFERROR(I188-IFERROR(ROUND(VLOOKUP(A188,política!A:AB,28,0),2),"-"),"-")</f>
        <v>0</v>
      </c>
      <c r="L188" s="122">
        <f t="shared" si="9"/>
        <v>0.45929339477726577</v>
      </c>
    </row>
    <row r="189" spans="1:12" x14ac:dyDescent="0.3">
      <c r="A189" s="106" t="s">
        <v>505</v>
      </c>
      <c r="B189" s="86" t="s">
        <v>23</v>
      </c>
      <c r="C189" s="107" t="s">
        <v>3389</v>
      </c>
      <c r="D189" s="107" t="s">
        <v>300</v>
      </c>
      <c r="E189" s="105" t="str">
        <f t="shared" si="8"/>
        <v>BRAHMA RGB 1L</v>
      </c>
      <c r="F189" s="110" t="s">
        <v>87</v>
      </c>
      <c r="G189" s="110" t="s">
        <v>243</v>
      </c>
      <c r="H189" s="111">
        <v>12</v>
      </c>
      <c r="I189" s="105">
        <f>IFERROR(ROUND(VLOOKUP(A189,política!A:Q,17,0),2),"-")</f>
        <v>9</v>
      </c>
      <c r="J189" s="105">
        <f>ROUND(VLOOKUP(A189,política!A:R,18,0),2)</f>
        <v>6.66</v>
      </c>
      <c r="K189" s="121">
        <f>IFERROR(I189-IFERROR(ROUND(VLOOKUP(A189,política!A:AB,28,0),2),"-"),"-")</f>
        <v>0</v>
      </c>
      <c r="L189" s="122">
        <f t="shared" si="9"/>
        <v>0.35135135135135132</v>
      </c>
    </row>
    <row r="190" spans="1:12" x14ac:dyDescent="0.3">
      <c r="A190" s="106" t="s">
        <v>506</v>
      </c>
      <c r="B190" s="86" t="s">
        <v>23</v>
      </c>
      <c r="C190" s="107" t="s">
        <v>186</v>
      </c>
      <c r="D190" s="107" t="s">
        <v>311</v>
      </c>
      <c r="E190" s="105" t="str">
        <f t="shared" si="8"/>
        <v>BRAHMA RGB 1L</v>
      </c>
      <c r="F190" s="110" t="s">
        <v>87</v>
      </c>
      <c r="G190" s="110" t="s">
        <v>243</v>
      </c>
      <c r="H190" s="111">
        <v>12</v>
      </c>
      <c r="I190" s="105">
        <f>IFERROR(ROUND(VLOOKUP(A190,política!A:Q,17,0),2),"-")</f>
        <v>8.5</v>
      </c>
      <c r="J190" s="105">
        <f>ROUND(VLOOKUP(A190,política!A:R,18,0),2)</f>
        <v>6.51</v>
      </c>
      <c r="K190" s="121">
        <f>IFERROR(I190-IFERROR(ROUND(VLOOKUP(A190,política!A:AB,28,0),2),"-"),"-")</f>
        <v>0</v>
      </c>
      <c r="L190" s="122">
        <f t="shared" si="9"/>
        <v>0.30568356374807992</v>
      </c>
    </row>
    <row r="191" spans="1:12" x14ac:dyDescent="0.3">
      <c r="A191" s="106" t="s">
        <v>507</v>
      </c>
      <c r="B191" s="86" t="s">
        <v>23</v>
      </c>
      <c r="C191" s="107" t="s">
        <v>186</v>
      </c>
      <c r="D191" s="107" t="s">
        <v>278</v>
      </c>
      <c r="E191" s="105" t="str">
        <f t="shared" si="8"/>
        <v>BRAHMA RGB 1L</v>
      </c>
      <c r="F191" s="110" t="s">
        <v>87</v>
      </c>
      <c r="G191" s="110" t="s">
        <v>243</v>
      </c>
      <c r="H191" s="111">
        <v>12</v>
      </c>
      <c r="I191" s="105">
        <f>IFERROR(ROUND(VLOOKUP(A191,política!A:Q,17,0),2),"-")</f>
        <v>9</v>
      </c>
      <c r="J191" s="105">
        <f>ROUND(VLOOKUP(A191,política!A:R,18,0),2)</f>
        <v>6.98</v>
      </c>
      <c r="K191" s="121">
        <f>IFERROR(I191-IFERROR(ROUND(VLOOKUP(A191,política!A:AB,28,0),2),"-"),"-")</f>
        <v>0</v>
      </c>
      <c r="L191" s="122">
        <f t="shared" si="9"/>
        <v>0.28939828080229218</v>
      </c>
    </row>
    <row r="192" spans="1:12" x14ac:dyDescent="0.3">
      <c r="A192" s="106" t="s">
        <v>508</v>
      </c>
      <c r="B192" s="86" t="s">
        <v>23</v>
      </c>
      <c r="C192" s="107" t="s">
        <v>189</v>
      </c>
      <c r="D192" s="107" t="s">
        <v>303</v>
      </c>
      <c r="E192" s="105" t="str">
        <f t="shared" si="8"/>
        <v>BRAHMA RGB 1L</v>
      </c>
      <c r="F192" s="110" t="s">
        <v>87</v>
      </c>
      <c r="G192" s="110" t="s">
        <v>243</v>
      </c>
      <c r="H192" s="111">
        <v>12</v>
      </c>
      <c r="I192" s="105">
        <f>IFERROR(ROUND(VLOOKUP(A192,política!A:Q,17,0),2),"-")</f>
        <v>9.5</v>
      </c>
      <c r="J192" s="105">
        <f>ROUND(VLOOKUP(A192,política!A:R,18,0),2)</f>
        <v>6.51</v>
      </c>
      <c r="K192" s="121">
        <f>IFERROR(I192-IFERROR(ROUND(VLOOKUP(A192,política!A:AB,28,0),2),"-"),"-")</f>
        <v>0</v>
      </c>
      <c r="L192" s="122">
        <f t="shared" si="9"/>
        <v>0.45929339477726577</v>
      </c>
    </row>
    <row r="193" spans="1:12" x14ac:dyDescent="0.3">
      <c r="A193" s="106" t="s">
        <v>509</v>
      </c>
      <c r="B193" s="86" t="s">
        <v>23</v>
      </c>
      <c r="C193" s="107" t="s">
        <v>248</v>
      </c>
      <c r="D193" s="107" t="s">
        <v>281</v>
      </c>
      <c r="E193" s="105" t="str">
        <f t="shared" si="8"/>
        <v>BRAHMA RGB 1L</v>
      </c>
      <c r="F193" s="110" t="s">
        <v>87</v>
      </c>
      <c r="G193" s="110" t="s">
        <v>243</v>
      </c>
      <c r="H193" s="111">
        <v>12</v>
      </c>
      <c r="I193" s="105">
        <f>IFERROR(ROUND(VLOOKUP(A193,política!A:Q,17,0),2),"-")</f>
        <v>9.5</v>
      </c>
      <c r="J193" s="105">
        <f>ROUND(VLOOKUP(A193,política!A:R,18,0),2)</f>
        <v>6.51</v>
      </c>
      <c r="K193" s="121">
        <f>IFERROR(I193-IFERROR(ROUND(VLOOKUP(A193,política!A:AB,28,0),2),"-"),"-")</f>
        <v>0</v>
      </c>
      <c r="L193" s="122">
        <f t="shared" si="9"/>
        <v>0.45929339477726577</v>
      </c>
    </row>
    <row r="194" spans="1:12" x14ac:dyDescent="0.3">
      <c r="A194" s="106" t="s">
        <v>510</v>
      </c>
      <c r="B194" s="86" t="s">
        <v>23</v>
      </c>
      <c r="C194" s="107" t="s">
        <v>189</v>
      </c>
      <c r="D194" s="107" t="s">
        <v>304</v>
      </c>
      <c r="E194" s="105" t="str">
        <f t="shared" si="8"/>
        <v>BRAHMA RGB 1L</v>
      </c>
      <c r="F194" s="110" t="s">
        <v>87</v>
      </c>
      <c r="G194" s="110" t="s">
        <v>243</v>
      </c>
      <c r="H194" s="111">
        <v>12</v>
      </c>
      <c r="I194" s="105">
        <f>IFERROR(ROUND(VLOOKUP(A194,política!A:Q,17,0),2),"-")</f>
        <v>9.5</v>
      </c>
      <c r="J194" s="105">
        <f>ROUND(VLOOKUP(A194,política!A:R,18,0),2)</f>
        <v>6.51</v>
      </c>
      <c r="K194" s="121">
        <f>IFERROR(I194-IFERROR(ROUND(VLOOKUP(A194,política!A:AB,28,0),2),"-"),"-")</f>
        <v>0</v>
      </c>
      <c r="L194" s="122">
        <f t="shared" si="9"/>
        <v>0.45929339477726577</v>
      </c>
    </row>
    <row r="195" spans="1:12" x14ac:dyDescent="0.3">
      <c r="A195" s="106" t="s">
        <v>511</v>
      </c>
      <c r="B195" s="86" t="s">
        <v>23</v>
      </c>
      <c r="C195" s="107" t="s">
        <v>248</v>
      </c>
      <c r="D195" s="107" t="s">
        <v>298</v>
      </c>
      <c r="E195" s="105" t="str">
        <f t="shared" si="8"/>
        <v>BRAHMA RGB 1L</v>
      </c>
      <c r="F195" s="110" t="s">
        <v>87</v>
      </c>
      <c r="G195" s="110" t="s">
        <v>243</v>
      </c>
      <c r="H195" s="111">
        <v>12</v>
      </c>
      <c r="I195" s="105">
        <f>IFERROR(ROUND(VLOOKUP(A195,política!A:Q,17,0),2),"-")</f>
        <v>9.5</v>
      </c>
      <c r="J195" s="105">
        <f>ROUND(VLOOKUP(A195,política!A:R,18,0),2)</f>
        <v>6.51</v>
      </c>
      <c r="K195" s="121">
        <f>IFERROR(I195-IFERROR(ROUND(VLOOKUP(A195,política!A:AB,28,0),2),"-"),"-")</f>
        <v>0</v>
      </c>
      <c r="L195" s="122">
        <f t="shared" si="9"/>
        <v>0.45929339477726577</v>
      </c>
    </row>
    <row r="196" spans="1:12" x14ac:dyDescent="0.3">
      <c r="A196" s="106" t="s">
        <v>512</v>
      </c>
      <c r="B196" s="86" t="s">
        <v>23</v>
      </c>
      <c r="C196" s="107" t="s">
        <v>252</v>
      </c>
      <c r="D196" s="107" t="s">
        <v>292</v>
      </c>
      <c r="E196" s="105" t="str">
        <f t="shared" si="8"/>
        <v>BRAHMA RGB 1L</v>
      </c>
      <c r="F196" s="110" t="s">
        <v>87</v>
      </c>
      <c r="G196" s="110" t="s">
        <v>243</v>
      </c>
      <c r="H196" s="111">
        <v>12</v>
      </c>
      <c r="I196" s="105">
        <f>IFERROR(ROUND(VLOOKUP(A196,política!A:Q,17,0),2),"-")</f>
        <v>9.5</v>
      </c>
      <c r="J196" s="105">
        <f>ROUND(VLOOKUP(A196,política!A:R,18,0),2)</f>
        <v>6.51</v>
      </c>
      <c r="K196" s="121">
        <f>IFERROR(I196-IFERROR(ROUND(VLOOKUP(A196,política!A:AB,28,0),2),"-"),"-")</f>
        <v>0</v>
      </c>
      <c r="L196" s="122">
        <f t="shared" si="9"/>
        <v>0.45929339477726577</v>
      </c>
    </row>
    <row r="197" spans="1:12" x14ac:dyDescent="0.3">
      <c r="A197" s="106" t="s">
        <v>513</v>
      </c>
      <c r="B197" s="86" t="s">
        <v>23</v>
      </c>
      <c r="C197" s="107" t="s">
        <v>192</v>
      </c>
      <c r="D197" s="107" t="s">
        <v>295</v>
      </c>
      <c r="E197" s="105" t="str">
        <f t="shared" si="8"/>
        <v>BRAHMA RGB 1L</v>
      </c>
      <c r="F197" s="110" t="s">
        <v>87</v>
      </c>
      <c r="G197" s="110" t="s">
        <v>243</v>
      </c>
      <c r="H197" s="111">
        <v>12</v>
      </c>
      <c r="I197" s="105">
        <f>IFERROR(ROUND(VLOOKUP(A197,política!A:Q,17,0),2),"-")</f>
        <v>9.5</v>
      </c>
      <c r="J197" s="105">
        <f>ROUND(VLOOKUP(A197,política!A:R,18,0),2)</f>
        <v>6.42</v>
      </c>
      <c r="K197" s="121">
        <f>IFERROR(I197-IFERROR(ROUND(VLOOKUP(A197,política!A:AB,28,0),2),"-"),"-")</f>
        <v>0</v>
      </c>
      <c r="L197" s="122">
        <f t="shared" si="9"/>
        <v>0.47975077881619937</v>
      </c>
    </row>
    <row r="198" spans="1:12" x14ac:dyDescent="0.3">
      <c r="A198" s="106" t="s">
        <v>514</v>
      </c>
      <c r="B198" s="86" t="s">
        <v>23</v>
      </c>
      <c r="C198" s="107" t="s">
        <v>192</v>
      </c>
      <c r="D198" s="107" t="s">
        <v>296</v>
      </c>
      <c r="E198" s="105" t="str">
        <f t="shared" si="8"/>
        <v>BRAHMA RGB 1L</v>
      </c>
      <c r="F198" s="110" t="s">
        <v>87</v>
      </c>
      <c r="G198" s="110" t="s">
        <v>243</v>
      </c>
      <c r="H198" s="111">
        <v>12</v>
      </c>
      <c r="I198" s="105">
        <f>IFERROR(ROUND(VLOOKUP(A198,política!A:Q,17,0),2),"-")</f>
        <v>9.5</v>
      </c>
      <c r="J198" s="105">
        <f>ROUND(VLOOKUP(A198,política!A:R,18,0),2)</f>
        <v>6.42</v>
      </c>
      <c r="K198" s="121">
        <f>IFERROR(I198-IFERROR(ROUND(VLOOKUP(A198,política!A:AB,28,0),2),"-"),"-")</f>
        <v>0</v>
      </c>
      <c r="L198" s="122">
        <f t="shared" si="9"/>
        <v>0.47975077881619937</v>
      </c>
    </row>
    <row r="199" spans="1:12" x14ac:dyDescent="0.3">
      <c r="A199" s="106" t="s">
        <v>515</v>
      </c>
      <c r="B199" s="86" t="s">
        <v>23</v>
      </c>
      <c r="C199" s="107" t="s">
        <v>3389</v>
      </c>
      <c r="D199" s="107" t="s">
        <v>308</v>
      </c>
      <c r="E199" s="105" t="str">
        <f t="shared" si="8"/>
        <v>BRAHMA RGB 1L</v>
      </c>
      <c r="F199" s="110" t="s">
        <v>87</v>
      </c>
      <c r="G199" s="110" t="s">
        <v>243</v>
      </c>
      <c r="H199" s="111">
        <v>12</v>
      </c>
      <c r="I199" s="105">
        <f>IFERROR(ROUND(VLOOKUP(A199,política!A:Q,17,0),2),"-")</f>
        <v>9</v>
      </c>
      <c r="J199" s="105">
        <f>ROUND(VLOOKUP(A199,política!A:R,18,0),2)</f>
        <v>6.66</v>
      </c>
      <c r="K199" s="121">
        <f>IFERROR(I199-IFERROR(ROUND(VLOOKUP(A199,política!A:AB,28,0),2),"-"),"-")</f>
        <v>0</v>
      </c>
      <c r="L199" s="122">
        <f t="shared" si="9"/>
        <v>0.35135135135135132</v>
      </c>
    </row>
    <row r="200" spans="1:12" x14ac:dyDescent="0.3">
      <c r="A200" s="106" t="s">
        <v>516</v>
      </c>
      <c r="B200" s="86" t="s">
        <v>23</v>
      </c>
      <c r="C200" s="107" t="s">
        <v>3389</v>
      </c>
      <c r="D200" s="107" t="s">
        <v>310</v>
      </c>
      <c r="E200" s="105" t="str">
        <f t="shared" si="8"/>
        <v>BRAHMA RGB 1L</v>
      </c>
      <c r="F200" s="110" t="s">
        <v>87</v>
      </c>
      <c r="G200" s="110" t="s">
        <v>243</v>
      </c>
      <c r="H200" s="111">
        <v>12</v>
      </c>
      <c r="I200" s="105">
        <f>IFERROR(ROUND(VLOOKUP(A200,política!A:Q,17,0),2),"-")</f>
        <v>9</v>
      </c>
      <c r="J200" s="105">
        <f>ROUND(VLOOKUP(A200,política!A:R,18,0),2)</f>
        <v>6.66</v>
      </c>
      <c r="K200" s="121">
        <f>IFERROR(I200-IFERROR(ROUND(VLOOKUP(A200,política!A:AB,28,0),2),"-"),"-")</f>
        <v>0</v>
      </c>
      <c r="L200" s="122">
        <f t="shared" si="9"/>
        <v>0.35135135135135132</v>
      </c>
    </row>
    <row r="201" spans="1:12" x14ac:dyDescent="0.3">
      <c r="A201" s="106" t="s">
        <v>517</v>
      </c>
      <c r="B201" s="86" t="s">
        <v>23</v>
      </c>
      <c r="C201" s="107" t="s">
        <v>248</v>
      </c>
      <c r="D201" s="107" t="s">
        <v>314</v>
      </c>
      <c r="E201" s="105" t="str">
        <f t="shared" si="8"/>
        <v>BRAHMA RGB 1L</v>
      </c>
      <c r="F201" s="110" t="s">
        <v>87</v>
      </c>
      <c r="G201" s="110" t="s">
        <v>243</v>
      </c>
      <c r="H201" s="111">
        <v>12</v>
      </c>
      <c r="I201" s="105">
        <f>IFERROR(ROUND(VLOOKUP(A201,política!A:Q,17,0),2),"-")</f>
        <v>9.5</v>
      </c>
      <c r="J201" s="105">
        <f>ROUND(VLOOKUP(A201,política!A:R,18,0),2)</f>
        <v>6.51</v>
      </c>
      <c r="K201" s="121">
        <f>IFERROR(I201-IFERROR(ROUND(VLOOKUP(A201,política!A:AB,28,0),2),"-"),"-")</f>
        <v>0</v>
      </c>
      <c r="L201" s="122">
        <f t="shared" si="9"/>
        <v>0.45929339477726577</v>
      </c>
    </row>
    <row r="202" spans="1:12" x14ac:dyDescent="0.3">
      <c r="A202" s="106" t="s">
        <v>518</v>
      </c>
      <c r="B202" s="86" t="s">
        <v>23</v>
      </c>
      <c r="C202" s="107" t="s">
        <v>248</v>
      </c>
      <c r="D202" s="107" t="s">
        <v>313</v>
      </c>
      <c r="E202" s="105" t="str">
        <f t="shared" si="8"/>
        <v>BRAHMA RGB 1L</v>
      </c>
      <c r="F202" s="110" t="s">
        <v>87</v>
      </c>
      <c r="G202" s="110" t="s">
        <v>243</v>
      </c>
      <c r="H202" s="111">
        <v>12</v>
      </c>
      <c r="I202" s="105">
        <f>IFERROR(ROUND(VLOOKUP(A202,política!A:Q,17,0),2),"-")</f>
        <v>9.5</v>
      </c>
      <c r="J202" s="105">
        <f>ROUND(VLOOKUP(A202,política!A:R,18,0),2)</f>
        <v>6.51</v>
      </c>
      <c r="K202" s="121">
        <f>IFERROR(I202-IFERROR(ROUND(VLOOKUP(A202,política!A:AB,28,0),2),"-"),"-")</f>
        <v>0</v>
      </c>
      <c r="L202" s="122">
        <f t="shared" si="9"/>
        <v>0.45929339477726577</v>
      </c>
    </row>
    <row r="203" spans="1:12" x14ac:dyDescent="0.3">
      <c r="A203" s="106" t="s">
        <v>519</v>
      </c>
      <c r="B203" s="86" t="s">
        <v>23</v>
      </c>
      <c r="C203" s="107" t="s">
        <v>3389</v>
      </c>
      <c r="D203" s="107" t="s">
        <v>294</v>
      </c>
      <c r="E203" s="105" t="str">
        <f t="shared" si="8"/>
        <v>BRAHMA RGB 1L</v>
      </c>
      <c r="F203" s="110" t="s">
        <v>87</v>
      </c>
      <c r="G203" s="110" t="s">
        <v>243</v>
      </c>
      <c r="H203" s="111">
        <v>12</v>
      </c>
      <c r="I203" s="105">
        <f>IFERROR(ROUND(VLOOKUP(A203,política!A:Q,17,0),2),"-")</f>
        <v>9</v>
      </c>
      <c r="J203" s="105">
        <f>ROUND(VLOOKUP(A203,política!A:R,18,0),2)</f>
        <v>6.66</v>
      </c>
      <c r="K203" s="121">
        <f>IFERROR(I203-IFERROR(ROUND(VLOOKUP(A203,política!A:AB,28,0),2),"-"),"-")</f>
        <v>0</v>
      </c>
      <c r="L203" s="122">
        <f t="shared" ref="L203:L264" si="10">IFERROR((I203-J203)/J203,"-")</f>
        <v>0.35135135135135132</v>
      </c>
    </row>
    <row r="204" spans="1:12" x14ac:dyDescent="0.3">
      <c r="A204" s="106" t="s">
        <v>520</v>
      </c>
      <c r="B204" s="86" t="s">
        <v>23</v>
      </c>
      <c r="C204" s="107" t="s">
        <v>186</v>
      </c>
      <c r="D204" s="107" t="s">
        <v>279</v>
      </c>
      <c r="E204" s="105" t="str">
        <f t="shared" si="8"/>
        <v>BRAHMA RGB 1L</v>
      </c>
      <c r="F204" s="110" t="s">
        <v>87</v>
      </c>
      <c r="G204" s="110" t="s">
        <v>243</v>
      </c>
      <c r="H204" s="111">
        <v>12</v>
      </c>
      <c r="I204" s="105">
        <f>IFERROR(ROUND(VLOOKUP(A204,política!A:Q,17,0),2),"-")</f>
        <v>9</v>
      </c>
      <c r="J204" s="105">
        <f>ROUND(VLOOKUP(A204,política!A:R,18,0),2)</f>
        <v>6.98</v>
      </c>
      <c r="K204" s="121">
        <f>IFERROR(I204-IFERROR(ROUND(VLOOKUP(A204,política!A:AB,28,0),2),"-"),"-")</f>
        <v>0</v>
      </c>
      <c r="L204" s="122">
        <f t="shared" si="10"/>
        <v>0.28939828080229218</v>
      </c>
    </row>
    <row r="205" spans="1:12" x14ac:dyDescent="0.3">
      <c r="A205" s="106" t="s">
        <v>521</v>
      </c>
      <c r="B205" s="86" t="s">
        <v>23</v>
      </c>
      <c r="C205" s="107" t="s">
        <v>186</v>
      </c>
      <c r="D205" s="107" t="s">
        <v>253</v>
      </c>
      <c r="E205" s="105" t="str">
        <f t="shared" si="8"/>
        <v>BRAHMA RGB 1L</v>
      </c>
      <c r="F205" s="110" t="s">
        <v>87</v>
      </c>
      <c r="G205" s="110" t="s">
        <v>243</v>
      </c>
      <c r="H205" s="111">
        <v>12</v>
      </c>
      <c r="I205" s="105">
        <f>IFERROR(ROUND(VLOOKUP(A205,política!A:Q,17,0),2),"-")</f>
        <v>8.5</v>
      </c>
      <c r="J205" s="105">
        <f>ROUND(VLOOKUP(A205,política!A:R,18,0),2)</f>
        <v>6.51</v>
      </c>
      <c r="K205" s="121">
        <f>IFERROR(I205-IFERROR(ROUND(VLOOKUP(A205,política!A:AB,28,0),2),"-"),"-")</f>
        <v>0</v>
      </c>
      <c r="L205" s="122">
        <f t="shared" si="10"/>
        <v>0.30568356374807992</v>
      </c>
    </row>
    <row r="206" spans="1:12" x14ac:dyDescent="0.3">
      <c r="A206" s="106" t="s">
        <v>522</v>
      </c>
      <c r="B206" s="86" t="s">
        <v>23</v>
      </c>
      <c r="C206" s="107" t="s">
        <v>188</v>
      </c>
      <c r="D206" s="107" t="s">
        <v>302</v>
      </c>
      <c r="E206" s="105" t="str">
        <f t="shared" si="8"/>
        <v>BRAHMA RGB 1L</v>
      </c>
      <c r="F206" s="110" t="s">
        <v>87</v>
      </c>
      <c r="G206" s="110" t="s">
        <v>243</v>
      </c>
      <c r="H206" s="111">
        <v>12</v>
      </c>
      <c r="I206" s="105">
        <f>IFERROR(ROUND(VLOOKUP(A206,política!A:Q,17,0),2),"-")</f>
        <v>9.5</v>
      </c>
      <c r="J206" s="105">
        <f>ROUND(VLOOKUP(A206,política!A:R,18,0),2)</f>
        <v>6.51</v>
      </c>
      <c r="K206" s="121">
        <f>IFERROR(I206-IFERROR(ROUND(VLOOKUP(A206,política!A:AB,28,0),2),"-"),"-")</f>
        <v>0</v>
      </c>
      <c r="L206" s="122">
        <f t="shared" si="10"/>
        <v>0.45929339477726577</v>
      </c>
    </row>
    <row r="207" spans="1:12" x14ac:dyDescent="0.3">
      <c r="A207" s="106" t="s">
        <v>523</v>
      </c>
      <c r="B207" s="86" t="s">
        <v>23</v>
      </c>
      <c r="C207" s="107" t="s">
        <v>188</v>
      </c>
      <c r="D207" s="107" t="s">
        <v>280</v>
      </c>
      <c r="E207" s="105" t="str">
        <f t="shared" si="8"/>
        <v>BRAHMA RGB 1L</v>
      </c>
      <c r="F207" s="110" t="s">
        <v>87</v>
      </c>
      <c r="G207" s="110" t="s">
        <v>243</v>
      </c>
      <c r="H207" s="111">
        <v>12</v>
      </c>
      <c r="I207" s="105">
        <f>IFERROR(ROUND(VLOOKUP(A207,política!A:Q,17,0),2),"-")</f>
        <v>9.5</v>
      </c>
      <c r="J207" s="105">
        <f>ROUND(VLOOKUP(A207,política!A:R,18,0),2)</f>
        <v>6.51</v>
      </c>
      <c r="K207" s="121">
        <f>IFERROR(I207-IFERROR(ROUND(VLOOKUP(A207,política!A:AB,28,0),2),"-"),"-")</f>
        <v>0</v>
      </c>
      <c r="L207" s="122">
        <f t="shared" si="10"/>
        <v>0.45929339477726577</v>
      </c>
    </row>
    <row r="208" spans="1:12" x14ac:dyDescent="0.3">
      <c r="A208" s="106" t="s">
        <v>524</v>
      </c>
      <c r="B208" s="86" t="s">
        <v>23</v>
      </c>
      <c r="C208" s="107" t="s">
        <v>248</v>
      </c>
      <c r="D208" s="107" t="s">
        <v>315</v>
      </c>
      <c r="E208" s="105" t="str">
        <f t="shared" si="8"/>
        <v>BRAHMA RGB 1L</v>
      </c>
      <c r="F208" s="110" t="s">
        <v>87</v>
      </c>
      <c r="G208" s="110" t="s">
        <v>243</v>
      </c>
      <c r="H208" s="111">
        <v>12</v>
      </c>
      <c r="I208" s="105">
        <f>IFERROR(ROUND(VLOOKUP(A208,política!A:Q,17,0),2),"-")</f>
        <v>9.5</v>
      </c>
      <c r="J208" s="105">
        <f>ROUND(VLOOKUP(A208,política!A:R,18,0),2)</f>
        <v>6.51</v>
      </c>
      <c r="K208" s="121">
        <f>IFERROR(I208-IFERROR(ROUND(VLOOKUP(A208,política!A:AB,28,0),2),"-"),"-")</f>
        <v>0</v>
      </c>
      <c r="L208" s="122">
        <f t="shared" si="10"/>
        <v>0.45929339477726577</v>
      </c>
    </row>
    <row r="209" spans="1:12" x14ac:dyDescent="0.3">
      <c r="A209" s="106" t="s">
        <v>525</v>
      </c>
      <c r="B209" s="86" t="s">
        <v>23</v>
      </c>
      <c r="C209" s="107" t="s">
        <v>3389</v>
      </c>
      <c r="D209" s="107" t="s">
        <v>307</v>
      </c>
      <c r="E209" s="105" t="str">
        <f t="shared" si="8"/>
        <v>BRAHMA RGB 1L</v>
      </c>
      <c r="F209" s="110" t="s">
        <v>87</v>
      </c>
      <c r="G209" s="110" t="s">
        <v>243</v>
      </c>
      <c r="H209" s="111">
        <v>12</v>
      </c>
      <c r="I209" s="105">
        <f>IFERROR(ROUND(VLOOKUP(A209,política!A:Q,17,0),2),"-")</f>
        <v>9</v>
      </c>
      <c r="J209" s="105">
        <f>ROUND(VLOOKUP(A209,política!A:R,18,0),2)</f>
        <v>6.66</v>
      </c>
      <c r="K209" s="121">
        <f>IFERROR(I209-IFERROR(ROUND(VLOOKUP(A209,política!A:AB,28,0),2),"-"),"-")</f>
        <v>0</v>
      </c>
      <c r="L209" s="122">
        <f t="shared" si="10"/>
        <v>0.35135135135135132</v>
      </c>
    </row>
    <row r="210" spans="1:12" x14ac:dyDescent="0.3">
      <c r="A210" s="106" t="s">
        <v>526</v>
      </c>
      <c r="B210" s="86" t="s">
        <v>23</v>
      </c>
      <c r="C210" s="107" t="s">
        <v>190</v>
      </c>
      <c r="D210" s="107" t="s">
        <v>254</v>
      </c>
      <c r="E210" s="105" t="str">
        <f t="shared" si="8"/>
        <v>BRAHMA RGB 1L</v>
      </c>
      <c r="F210" s="110" t="s">
        <v>87</v>
      </c>
      <c r="G210" s="110" t="s">
        <v>243</v>
      </c>
      <c r="H210" s="111">
        <v>12</v>
      </c>
      <c r="I210" s="105">
        <f>IFERROR(ROUND(VLOOKUP(A210,política!A:Q,17,0),2),"-")</f>
        <v>9.5</v>
      </c>
      <c r="J210" s="105">
        <f>ROUND(VLOOKUP(A210,política!A:R,18,0),2)</f>
        <v>6.51</v>
      </c>
      <c r="K210" s="121">
        <f>IFERROR(I210-IFERROR(ROUND(VLOOKUP(A210,política!A:AB,28,0),2),"-"),"-")</f>
        <v>0</v>
      </c>
      <c r="L210" s="122">
        <f t="shared" si="10"/>
        <v>0.45929339477726577</v>
      </c>
    </row>
    <row r="211" spans="1:12" x14ac:dyDescent="0.3">
      <c r="A211" s="106" t="s">
        <v>527</v>
      </c>
      <c r="B211" s="86" t="s">
        <v>23</v>
      </c>
      <c r="C211" s="107" t="s">
        <v>190</v>
      </c>
      <c r="D211" s="107" t="s">
        <v>291</v>
      </c>
      <c r="E211" s="105" t="str">
        <f t="shared" si="8"/>
        <v>BRAHMA RGB 1L</v>
      </c>
      <c r="F211" s="110" t="s">
        <v>87</v>
      </c>
      <c r="G211" s="110" t="s">
        <v>243</v>
      </c>
      <c r="H211" s="111">
        <v>12</v>
      </c>
      <c r="I211" s="105">
        <f>IFERROR(ROUND(VLOOKUP(A211,política!A:Q,17,0),2),"-")</f>
        <v>9.5</v>
      </c>
      <c r="J211" s="105">
        <f>ROUND(VLOOKUP(A211,política!A:R,18,0),2)</f>
        <v>6.51</v>
      </c>
      <c r="K211" s="121">
        <f>IFERROR(I211-IFERROR(ROUND(VLOOKUP(A211,política!A:AB,28,0),2),"-"),"-")</f>
        <v>0</v>
      </c>
      <c r="L211" s="122">
        <f t="shared" si="10"/>
        <v>0.45929339477726577</v>
      </c>
    </row>
    <row r="212" spans="1:12" x14ac:dyDescent="0.3">
      <c r="A212" s="106" t="s">
        <v>528</v>
      </c>
      <c r="B212" s="86" t="s">
        <v>23</v>
      </c>
      <c r="C212" s="107" t="s">
        <v>255</v>
      </c>
      <c r="D212" s="107" t="s">
        <v>297</v>
      </c>
      <c r="E212" s="105" t="str">
        <f t="shared" si="8"/>
        <v>BRAHMA RGB 1L</v>
      </c>
      <c r="F212" s="110" t="s">
        <v>87</v>
      </c>
      <c r="G212" s="110" t="s">
        <v>243</v>
      </c>
      <c r="H212" s="111">
        <v>12</v>
      </c>
      <c r="I212" s="105">
        <f>IFERROR(ROUND(VLOOKUP(A212,política!A:Q,17,0),2),"-")</f>
        <v>9.5</v>
      </c>
      <c r="J212" s="105">
        <f>ROUND(VLOOKUP(A212,política!A:R,18,0),2)</f>
        <v>6.51</v>
      </c>
      <c r="K212" s="121">
        <f>IFERROR(I212-IFERROR(ROUND(VLOOKUP(A212,política!A:AB,28,0),2),"-"),"-")</f>
        <v>0</v>
      </c>
      <c r="L212" s="122">
        <f t="shared" si="10"/>
        <v>0.45929339477726577</v>
      </c>
    </row>
    <row r="213" spans="1:12" x14ac:dyDescent="0.3">
      <c r="A213" s="106" t="s">
        <v>3139</v>
      </c>
      <c r="B213" s="86" t="s">
        <v>23</v>
      </c>
      <c r="C213" s="107" t="s">
        <v>192</v>
      </c>
      <c r="D213" s="107" t="s">
        <v>3390</v>
      </c>
      <c r="E213" s="105" t="str">
        <f t="shared" si="8"/>
        <v>BRAHMA RGB 1L</v>
      </c>
      <c r="F213" s="110" t="s">
        <v>87</v>
      </c>
      <c r="G213" s="110" t="s">
        <v>243</v>
      </c>
      <c r="H213" s="111">
        <v>12</v>
      </c>
      <c r="I213" s="105">
        <f>IFERROR(ROUND(VLOOKUP(A213,política!A:Q,17,0),2),"-")</f>
        <v>9.5</v>
      </c>
      <c r="J213" s="105">
        <f>ROUND(VLOOKUP(A213,política!A:R,18,0),2)</f>
        <v>6.42</v>
      </c>
      <c r="K213" s="121">
        <f>IFERROR(I213-IFERROR(ROUND(VLOOKUP(A213,política!A:AB,28,0),2),"-"),"-")</f>
        <v>0</v>
      </c>
      <c r="L213" s="122">
        <f t="shared" si="10"/>
        <v>0.47975077881619937</v>
      </c>
    </row>
    <row r="214" spans="1:12" x14ac:dyDescent="0.3">
      <c r="A214" s="106" t="s">
        <v>529</v>
      </c>
      <c r="B214" s="86" t="s">
        <v>23</v>
      </c>
      <c r="C214" s="107" t="s">
        <v>255</v>
      </c>
      <c r="D214" s="107" t="s">
        <v>289</v>
      </c>
      <c r="E214" s="105" t="str">
        <f t="shared" ref="E214:E277" si="11">G214&amp;" "&amp;F214</f>
        <v>BRAHMA RGB 1L</v>
      </c>
      <c r="F214" s="110" t="s">
        <v>87</v>
      </c>
      <c r="G214" s="110" t="s">
        <v>243</v>
      </c>
      <c r="H214" s="111">
        <v>12</v>
      </c>
      <c r="I214" s="105">
        <f>IFERROR(ROUND(VLOOKUP(A214,política!A:Q,17,0),2),"-")</f>
        <v>9.5</v>
      </c>
      <c r="J214" s="105">
        <f>ROUND(VLOOKUP(A214,política!A:R,18,0),2)</f>
        <v>6.51</v>
      </c>
      <c r="K214" s="121">
        <f>IFERROR(I214-IFERROR(ROUND(VLOOKUP(A214,política!A:AB,28,0),2),"-"),"-")</f>
        <v>0</v>
      </c>
      <c r="L214" s="122">
        <f t="shared" si="10"/>
        <v>0.45929339477726577</v>
      </c>
    </row>
    <row r="215" spans="1:12" x14ac:dyDescent="0.3">
      <c r="A215" s="106" t="s">
        <v>530</v>
      </c>
      <c r="B215" s="86" t="s">
        <v>23</v>
      </c>
      <c r="C215" s="107" t="s">
        <v>191</v>
      </c>
      <c r="D215" s="107" t="s">
        <v>293</v>
      </c>
      <c r="E215" s="105" t="str">
        <f t="shared" si="11"/>
        <v>BRAHMA RGB 1L</v>
      </c>
      <c r="F215" s="110" t="s">
        <v>87</v>
      </c>
      <c r="G215" s="110" t="s">
        <v>243</v>
      </c>
      <c r="H215" s="111">
        <v>12</v>
      </c>
      <c r="I215" s="105">
        <f>IFERROR(ROUND(VLOOKUP(A215,política!A:Q,17,0),2),"-")</f>
        <v>9</v>
      </c>
      <c r="J215" s="105">
        <f>ROUND(VLOOKUP(A215,política!A:R,18,0),2)</f>
        <v>6.42</v>
      </c>
      <c r="K215" s="121">
        <f>IFERROR(I215-IFERROR(ROUND(VLOOKUP(A215,política!A:AB,28,0),2),"-"),"-")</f>
        <v>0</v>
      </c>
      <c r="L215" s="122">
        <f t="shared" si="10"/>
        <v>0.40186915887850466</v>
      </c>
    </row>
    <row r="216" spans="1:12" x14ac:dyDescent="0.3">
      <c r="A216" s="106" t="s">
        <v>531</v>
      </c>
      <c r="B216" s="86" t="s">
        <v>23</v>
      </c>
      <c r="C216" s="107" t="s">
        <v>191</v>
      </c>
      <c r="D216" s="107" t="s">
        <v>305</v>
      </c>
      <c r="E216" s="105" t="str">
        <f t="shared" si="11"/>
        <v>BRAHMA RGB 1L</v>
      </c>
      <c r="F216" s="110" t="s">
        <v>87</v>
      </c>
      <c r="G216" s="110" t="s">
        <v>243</v>
      </c>
      <c r="H216" s="111">
        <v>12</v>
      </c>
      <c r="I216" s="105">
        <f>IFERROR(ROUND(VLOOKUP(A216,política!A:Q,17,0),2),"-")</f>
        <v>9</v>
      </c>
      <c r="J216" s="105">
        <f>ROUND(VLOOKUP(A216,política!A:R,18,0),2)</f>
        <v>6.42</v>
      </c>
      <c r="K216" s="121">
        <f>IFERROR(I216-IFERROR(ROUND(VLOOKUP(A216,política!A:AB,28,0),2),"-"),"-")</f>
        <v>0</v>
      </c>
      <c r="L216" s="122">
        <f t="shared" si="10"/>
        <v>0.40186915887850466</v>
      </c>
    </row>
    <row r="217" spans="1:12" x14ac:dyDescent="0.3">
      <c r="A217" s="106" t="s">
        <v>3140</v>
      </c>
      <c r="B217" s="86" t="s">
        <v>23</v>
      </c>
      <c r="C217" s="107" t="s">
        <v>248</v>
      </c>
      <c r="D217" s="107" t="s">
        <v>3391</v>
      </c>
      <c r="E217" s="105" t="str">
        <f t="shared" si="11"/>
        <v>BRAHMA RGB 1L</v>
      </c>
      <c r="F217" s="110" t="s">
        <v>87</v>
      </c>
      <c r="G217" s="110" t="s">
        <v>243</v>
      </c>
      <c r="H217" s="111">
        <v>12</v>
      </c>
      <c r="I217" s="105">
        <f>IFERROR(ROUND(VLOOKUP(A217,política!A:Q,17,0),2),"-")</f>
        <v>9.5</v>
      </c>
      <c r="J217" s="105">
        <f>ROUND(VLOOKUP(A217,política!A:R,18,0),2)</f>
        <v>6.51</v>
      </c>
      <c r="K217" s="121">
        <f>IFERROR(I217-IFERROR(ROUND(VLOOKUP(A217,política!A:AB,28,0),2),"-"),"-")</f>
        <v>0</v>
      </c>
      <c r="L217" s="122">
        <f t="shared" si="10"/>
        <v>0.45929339477726577</v>
      </c>
    </row>
    <row r="218" spans="1:12" x14ac:dyDescent="0.3">
      <c r="A218" s="106" t="s">
        <v>3141</v>
      </c>
      <c r="B218" s="86" t="s">
        <v>23</v>
      </c>
      <c r="C218" s="107" t="s">
        <v>192</v>
      </c>
      <c r="D218" s="107" t="s">
        <v>3392</v>
      </c>
      <c r="E218" s="105" t="str">
        <f t="shared" si="11"/>
        <v>BRAHMA RGB 1L</v>
      </c>
      <c r="F218" s="110" t="s">
        <v>87</v>
      </c>
      <c r="G218" s="110" t="s">
        <v>243</v>
      </c>
      <c r="H218" s="111">
        <v>12</v>
      </c>
      <c r="I218" s="105">
        <f>IFERROR(ROUND(VLOOKUP(A218,política!A:Q,17,0),2),"-")</f>
        <v>9.5</v>
      </c>
      <c r="J218" s="105">
        <f>ROUND(VLOOKUP(A218,política!A:R,18,0),2)</f>
        <v>6.42</v>
      </c>
      <c r="K218" s="121">
        <f>IFERROR(I218-IFERROR(ROUND(VLOOKUP(A218,política!A:AB,28,0),2),"-"),"-")</f>
        <v>0</v>
      </c>
      <c r="L218" s="122">
        <f t="shared" si="10"/>
        <v>0.47975077881619937</v>
      </c>
    </row>
    <row r="219" spans="1:12" x14ac:dyDescent="0.3">
      <c r="A219" s="106" t="s">
        <v>3142</v>
      </c>
      <c r="B219" s="86" t="s">
        <v>23</v>
      </c>
      <c r="C219" s="107" t="s">
        <v>188</v>
      </c>
      <c r="D219" s="107" t="s">
        <v>3393</v>
      </c>
      <c r="E219" s="105" t="str">
        <f t="shared" si="11"/>
        <v>BRAHMA RGB 1L</v>
      </c>
      <c r="F219" s="110" t="s">
        <v>87</v>
      </c>
      <c r="G219" s="110" t="s">
        <v>243</v>
      </c>
      <c r="H219" s="111">
        <v>12</v>
      </c>
      <c r="I219" s="105">
        <f>IFERROR(ROUND(VLOOKUP(A219,política!A:Q,17,0),2),"-")</f>
        <v>9.5</v>
      </c>
      <c r="J219" s="105">
        <f>ROUND(VLOOKUP(A219,política!A:R,18,0),2)</f>
        <v>6.51</v>
      </c>
      <c r="K219" s="121">
        <f>IFERROR(I219-IFERROR(ROUND(VLOOKUP(A219,política!A:AB,28,0),2),"-"),"-")</f>
        <v>0</v>
      </c>
      <c r="L219" s="122">
        <f t="shared" si="10"/>
        <v>0.45929339477726577</v>
      </c>
    </row>
    <row r="220" spans="1:12" x14ac:dyDescent="0.3">
      <c r="A220" s="106" t="s">
        <v>532</v>
      </c>
      <c r="B220" s="86" t="s">
        <v>23</v>
      </c>
      <c r="C220" s="107" t="s">
        <v>190</v>
      </c>
      <c r="D220" s="107" t="s">
        <v>316</v>
      </c>
      <c r="E220" s="105" t="str">
        <f t="shared" si="11"/>
        <v>BRAHMA RGB 1L</v>
      </c>
      <c r="F220" s="110" t="s">
        <v>87</v>
      </c>
      <c r="G220" s="110" t="s">
        <v>243</v>
      </c>
      <c r="H220" s="111">
        <v>12</v>
      </c>
      <c r="I220" s="105">
        <f>IFERROR(ROUND(VLOOKUP(A220,política!A:Q,17,0),2),"-")</f>
        <v>9.5</v>
      </c>
      <c r="J220" s="105">
        <f>ROUND(VLOOKUP(A220,política!A:R,18,0),2)</f>
        <v>6.51</v>
      </c>
      <c r="K220" s="121">
        <f>IFERROR(I220-IFERROR(ROUND(VLOOKUP(A220,política!A:AB,28,0),2),"-"),"-")</f>
        <v>0</v>
      </c>
      <c r="L220" s="122">
        <f t="shared" si="10"/>
        <v>0.45929339477726577</v>
      </c>
    </row>
    <row r="221" spans="1:12" x14ac:dyDescent="0.3">
      <c r="A221" s="106" t="s">
        <v>533</v>
      </c>
      <c r="B221" s="86" t="s">
        <v>23</v>
      </c>
      <c r="C221" s="107" t="s">
        <v>255</v>
      </c>
      <c r="D221" s="107" t="s">
        <v>306</v>
      </c>
      <c r="E221" s="105" t="str">
        <f t="shared" si="11"/>
        <v>BRAHMA RGB 1L</v>
      </c>
      <c r="F221" s="110" t="s">
        <v>87</v>
      </c>
      <c r="G221" s="110" t="s">
        <v>243</v>
      </c>
      <c r="H221" s="111">
        <v>12</v>
      </c>
      <c r="I221" s="105">
        <f>IFERROR(ROUND(VLOOKUP(A221,política!A:Q,17,0),2),"-")</f>
        <v>9.5</v>
      </c>
      <c r="J221" s="105">
        <f>ROUND(VLOOKUP(A221,política!A:R,18,0),2)</f>
        <v>6.51</v>
      </c>
      <c r="K221" s="121">
        <f>IFERROR(I221-IFERROR(ROUND(VLOOKUP(A221,política!A:AB,28,0),2),"-"),"-")</f>
        <v>0</v>
      </c>
      <c r="L221" s="122">
        <f t="shared" si="10"/>
        <v>0.45929339477726577</v>
      </c>
    </row>
    <row r="222" spans="1:12" x14ac:dyDescent="0.3">
      <c r="A222" s="106" t="s">
        <v>534</v>
      </c>
      <c r="B222" s="86" t="s">
        <v>23</v>
      </c>
      <c r="C222" s="107" t="s">
        <v>252</v>
      </c>
      <c r="D222" s="107" t="s">
        <v>288</v>
      </c>
      <c r="E222" s="105" t="str">
        <f t="shared" si="11"/>
        <v>BRAHMA RGB 1L</v>
      </c>
      <c r="F222" s="110" t="s">
        <v>87</v>
      </c>
      <c r="G222" s="110" t="s">
        <v>243</v>
      </c>
      <c r="H222" s="111">
        <v>12</v>
      </c>
      <c r="I222" s="105">
        <f>IFERROR(ROUND(VLOOKUP(A222,política!A:Q,17,0),2),"-")</f>
        <v>9.5</v>
      </c>
      <c r="J222" s="105">
        <f>ROUND(VLOOKUP(A222,política!A:R,18,0),2)</f>
        <v>6.51</v>
      </c>
      <c r="K222" s="121">
        <f>IFERROR(I222-IFERROR(ROUND(VLOOKUP(A222,política!A:AB,28,0),2),"-"),"-")</f>
        <v>0</v>
      </c>
      <c r="L222" s="122">
        <f t="shared" si="10"/>
        <v>0.45929339477726577</v>
      </c>
    </row>
    <row r="223" spans="1:12" x14ac:dyDescent="0.3">
      <c r="A223" s="106" t="s">
        <v>535</v>
      </c>
      <c r="B223" s="86" t="s">
        <v>23</v>
      </c>
      <c r="C223" s="107" t="s">
        <v>3389</v>
      </c>
      <c r="D223" s="107" t="s">
        <v>309</v>
      </c>
      <c r="E223" s="105" t="str">
        <f t="shared" si="11"/>
        <v>BRAHMA RGB 1L</v>
      </c>
      <c r="F223" s="110" t="s">
        <v>87</v>
      </c>
      <c r="G223" s="110" t="s">
        <v>243</v>
      </c>
      <c r="H223" s="111">
        <v>12</v>
      </c>
      <c r="I223" s="105">
        <f>IFERROR(ROUND(VLOOKUP(A223,política!A:Q,17,0),2),"-")</f>
        <v>9</v>
      </c>
      <c r="J223" s="105">
        <f>ROUND(VLOOKUP(A223,política!A:R,18,0),2)</f>
        <v>6.66</v>
      </c>
      <c r="K223" s="121">
        <f>IFERROR(I223-IFERROR(ROUND(VLOOKUP(A223,política!A:AB,28,0),2),"-"),"-")</f>
        <v>0</v>
      </c>
      <c r="L223" s="122">
        <f t="shared" si="10"/>
        <v>0.35135135135135132</v>
      </c>
    </row>
    <row r="224" spans="1:12" x14ac:dyDescent="0.3">
      <c r="A224" s="106" t="s">
        <v>536</v>
      </c>
      <c r="B224" s="86" t="s">
        <v>23</v>
      </c>
      <c r="C224" s="107" t="s">
        <v>192</v>
      </c>
      <c r="D224" s="107" t="s">
        <v>286</v>
      </c>
      <c r="E224" s="105" t="str">
        <f t="shared" si="11"/>
        <v>BRAHMA RGB 1L</v>
      </c>
      <c r="F224" s="110" t="s">
        <v>87</v>
      </c>
      <c r="G224" s="110" t="s">
        <v>243</v>
      </c>
      <c r="H224" s="111">
        <v>12</v>
      </c>
      <c r="I224" s="105">
        <f>IFERROR(ROUND(VLOOKUP(A224,política!A:Q,17,0),2),"-")</f>
        <v>9.5</v>
      </c>
      <c r="J224" s="105">
        <f>ROUND(VLOOKUP(A224,política!A:R,18,0),2)</f>
        <v>6.42</v>
      </c>
      <c r="K224" s="121">
        <f>IFERROR(I224-IFERROR(ROUND(VLOOKUP(A224,política!A:AB,28,0),2),"-"),"-")</f>
        <v>0</v>
      </c>
      <c r="L224" s="122">
        <f t="shared" si="10"/>
        <v>0.47975077881619937</v>
      </c>
    </row>
    <row r="225" spans="1:12" x14ac:dyDescent="0.3">
      <c r="A225" s="106" t="s">
        <v>537</v>
      </c>
      <c r="B225" s="86" t="s">
        <v>23</v>
      </c>
      <c r="C225" s="107" t="s">
        <v>189</v>
      </c>
      <c r="D225" s="107" t="s">
        <v>299</v>
      </c>
      <c r="E225" s="105" t="str">
        <f t="shared" si="11"/>
        <v>BRAHMA RGB 1L</v>
      </c>
      <c r="F225" s="110" t="s">
        <v>87</v>
      </c>
      <c r="G225" s="110" t="s">
        <v>243</v>
      </c>
      <c r="H225" s="111">
        <v>12</v>
      </c>
      <c r="I225" s="105">
        <f>IFERROR(ROUND(VLOOKUP(A225,política!A:Q,17,0),2),"-")</f>
        <v>9.5</v>
      </c>
      <c r="J225" s="105">
        <f>ROUND(VLOOKUP(A225,política!A:R,18,0),2)</f>
        <v>6.51</v>
      </c>
      <c r="K225" s="121">
        <f>IFERROR(I225-IFERROR(ROUND(VLOOKUP(A225,política!A:AB,28,0),2),"-"),"-")</f>
        <v>0</v>
      </c>
      <c r="L225" s="122">
        <f t="shared" si="10"/>
        <v>0.45929339477726577</v>
      </c>
    </row>
    <row r="226" spans="1:12" x14ac:dyDescent="0.3">
      <c r="A226" s="106" t="s">
        <v>538</v>
      </c>
      <c r="B226" s="86" t="s">
        <v>23</v>
      </c>
      <c r="C226" s="107" t="s">
        <v>248</v>
      </c>
      <c r="D226" s="107" t="s">
        <v>282</v>
      </c>
      <c r="E226" s="105" t="str">
        <f t="shared" si="11"/>
        <v>BRAHMA RGB 1L</v>
      </c>
      <c r="F226" s="110" t="s">
        <v>87</v>
      </c>
      <c r="G226" s="110" t="s">
        <v>243</v>
      </c>
      <c r="H226" s="111">
        <v>12</v>
      </c>
      <c r="I226" s="105">
        <f>IFERROR(ROUND(VLOOKUP(A226,política!A:Q,17,0),2),"-")</f>
        <v>9.5</v>
      </c>
      <c r="J226" s="105">
        <f>ROUND(VLOOKUP(A226,política!A:R,18,0),2)</f>
        <v>6.51</v>
      </c>
      <c r="K226" s="121">
        <f>IFERROR(I226-IFERROR(ROUND(VLOOKUP(A226,política!A:AB,28,0),2),"-"),"-")</f>
        <v>0</v>
      </c>
      <c r="L226" s="122">
        <f t="shared" si="10"/>
        <v>0.45929339477726577</v>
      </c>
    </row>
    <row r="227" spans="1:12" x14ac:dyDescent="0.3">
      <c r="A227" s="106" t="s">
        <v>539</v>
      </c>
      <c r="B227" s="86" t="s">
        <v>23</v>
      </c>
      <c r="C227" s="107" t="s">
        <v>187</v>
      </c>
      <c r="D227" s="107" t="s">
        <v>283</v>
      </c>
      <c r="E227" s="105" t="str">
        <f t="shared" si="11"/>
        <v>STELLA LATA 269</v>
      </c>
      <c r="F227" s="110" t="s">
        <v>39</v>
      </c>
      <c r="G227" s="110" t="s">
        <v>261</v>
      </c>
      <c r="H227" s="111">
        <v>8</v>
      </c>
      <c r="I227" s="105">
        <f>IFERROR(ROUND(VLOOKUP(A227,política!A:Q,17,0),2),"-")</f>
        <v>3.89</v>
      </c>
      <c r="J227" s="105">
        <f>ROUND(VLOOKUP(A227,política!A:R,18,0),2)</f>
        <v>3.24</v>
      </c>
      <c r="K227" s="121">
        <f>IFERROR(I227-IFERROR(ROUND(VLOOKUP(A227,política!A:AB,28,0),2),"-"),"-")</f>
        <v>0</v>
      </c>
      <c r="L227" s="122">
        <f t="shared" si="10"/>
        <v>0.20061728395061723</v>
      </c>
    </row>
    <row r="228" spans="1:12" x14ac:dyDescent="0.3">
      <c r="A228" s="106" t="s">
        <v>540</v>
      </c>
      <c r="B228" s="86" t="s">
        <v>23</v>
      </c>
      <c r="C228" s="107" t="s">
        <v>245</v>
      </c>
      <c r="D228" s="107" t="s">
        <v>285</v>
      </c>
      <c r="E228" s="105" t="str">
        <f t="shared" si="11"/>
        <v>STELLA LATA 269</v>
      </c>
      <c r="F228" s="110" t="s">
        <v>39</v>
      </c>
      <c r="G228" s="110" t="s">
        <v>261</v>
      </c>
      <c r="H228" s="111">
        <v>8</v>
      </c>
      <c r="I228" s="105">
        <f>IFERROR(ROUND(VLOOKUP(A228,política!A:Q,17,0),2),"-")</f>
        <v>3.89</v>
      </c>
      <c r="J228" s="105">
        <f>ROUND(VLOOKUP(A228,política!A:R,18,0),2)</f>
        <v>3.24</v>
      </c>
      <c r="K228" s="121">
        <f>IFERROR(I228-IFERROR(ROUND(VLOOKUP(A228,política!A:AB,28,0),2),"-"),"-")</f>
        <v>0</v>
      </c>
      <c r="L228" s="122">
        <f t="shared" si="10"/>
        <v>0.20061728395061723</v>
      </c>
    </row>
    <row r="229" spans="1:12" x14ac:dyDescent="0.3">
      <c r="A229" s="106" t="s">
        <v>541</v>
      </c>
      <c r="B229" s="86" t="s">
        <v>23</v>
      </c>
      <c r="C229" s="107" t="s">
        <v>185</v>
      </c>
      <c r="D229" s="107" t="s">
        <v>284</v>
      </c>
      <c r="E229" s="105" t="str">
        <f t="shared" si="11"/>
        <v>STELLA LATA 269</v>
      </c>
      <c r="F229" s="110" t="s">
        <v>39</v>
      </c>
      <c r="G229" s="110" t="s">
        <v>261</v>
      </c>
      <c r="H229" s="111">
        <v>8</v>
      </c>
      <c r="I229" s="105">
        <f>IFERROR(ROUND(VLOOKUP(A229,política!A:Q,17,0),2),"-")</f>
        <v>3.89</v>
      </c>
      <c r="J229" s="105">
        <f>ROUND(VLOOKUP(A229,política!A:R,18,0),2)</f>
        <v>3.24</v>
      </c>
      <c r="K229" s="121">
        <f>IFERROR(I229-IFERROR(ROUND(VLOOKUP(A229,política!A:AB,28,0),2),"-"),"-")</f>
        <v>0</v>
      </c>
      <c r="L229" s="122">
        <f t="shared" si="10"/>
        <v>0.20061728395061723</v>
      </c>
    </row>
    <row r="230" spans="1:12" x14ac:dyDescent="0.3">
      <c r="A230" s="106" t="s">
        <v>542</v>
      </c>
      <c r="B230" s="86" t="s">
        <v>23</v>
      </c>
      <c r="C230" s="107" t="s">
        <v>245</v>
      </c>
      <c r="D230" s="107" t="s">
        <v>287</v>
      </c>
      <c r="E230" s="105" t="str">
        <f t="shared" si="11"/>
        <v>STELLA LATA 269</v>
      </c>
      <c r="F230" s="110" t="s">
        <v>39</v>
      </c>
      <c r="G230" s="110" t="s">
        <v>261</v>
      </c>
      <c r="H230" s="111">
        <v>8</v>
      </c>
      <c r="I230" s="105">
        <f>IFERROR(ROUND(VLOOKUP(A230,política!A:Q,17,0),2),"-")</f>
        <v>3.89</v>
      </c>
      <c r="J230" s="105">
        <f>ROUND(VLOOKUP(A230,política!A:R,18,0),2)</f>
        <v>3.24</v>
      </c>
      <c r="K230" s="121">
        <f>IFERROR(I230-IFERROR(ROUND(VLOOKUP(A230,política!A:AB,28,0),2),"-"),"-")</f>
        <v>0</v>
      </c>
      <c r="L230" s="122">
        <f t="shared" si="10"/>
        <v>0.20061728395061723</v>
      </c>
    </row>
    <row r="231" spans="1:12" x14ac:dyDescent="0.3">
      <c r="A231" s="106" t="s">
        <v>543</v>
      </c>
      <c r="B231" s="86" t="s">
        <v>23</v>
      </c>
      <c r="C231" s="107" t="s">
        <v>3389</v>
      </c>
      <c r="D231" s="107" t="s">
        <v>301</v>
      </c>
      <c r="E231" s="105" t="str">
        <f t="shared" si="11"/>
        <v>STELLA LATA 269</v>
      </c>
      <c r="F231" s="110" t="s">
        <v>39</v>
      </c>
      <c r="G231" s="110" t="s">
        <v>261</v>
      </c>
      <c r="H231" s="111">
        <v>8</v>
      </c>
      <c r="I231" s="105">
        <f>IFERROR(ROUND(VLOOKUP(A231,política!A:Q,17,0),2),"-")</f>
        <v>3.89</v>
      </c>
      <c r="J231" s="105">
        <f>ROUND(VLOOKUP(A231,política!A:R,18,0),2)</f>
        <v>3.24</v>
      </c>
      <c r="K231" s="121">
        <f>IFERROR(I231-IFERROR(ROUND(VLOOKUP(A231,política!A:AB,28,0),2),"-"),"-")</f>
        <v>0</v>
      </c>
      <c r="L231" s="122">
        <f t="shared" si="10"/>
        <v>0.20061728395061723</v>
      </c>
    </row>
    <row r="232" spans="1:12" x14ac:dyDescent="0.3">
      <c r="A232" s="106" t="s">
        <v>544</v>
      </c>
      <c r="B232" s="86" t="s">
        <v>23</v>
      </c>
      <c r="C232" s="107" t="s">
        <v>248</v>
      </c>
      <c r="D232" s="107" t="s">
        <v>312</v>
      </c>
      <c r="E232" s="105" t="str">
        <f t="shared" si="11"/>
        <v>STELLA LATA 269</v>
      </c>
      <c r="F232" s="110" t="s">
        <v>39</v>
      </c>
      <c r="G232" s="110" t="s">
        <v>261</v>
      </c>
      <c r="H232" s="111">
        <v>8</v>
      </c>
      <c r="I232" s="105">
        <f>IFERROR(ROUND(VLOOKUP(A232,política!A:Q,17,0),2),"-")</f>
        <v>3.89</v>
      </c>
      <c r="J232" s="105">
        <f>ROUND(VLOOKUP(A232,política!A:R,18,0),2)</f>
        <v>3.24</v>
      </c>
      <c r="K232" s="121">
        <f>IFERROR(I232-IFERROR(ROUND(VLOOKUP(A232,política!A:AB,28,0),2),"-"),"-")</f>
        <v>0</v>
      </c>
      <c r="L232" s="122">
        <f t="shared" si="10"/>
        <v>0.20061728395061723</v>
      </c>
    </row>
    <row r="233" spans="1:12" x14ac:dyDescent="0.3">
      <c r="A233" s="106" t="s">
        <v>545</v>
      </c>
      <c r="B233" s="86" t="s">
        <v>23</v>
      </c>
      <c r="C233" s="107" t="s">
        <v>190</v>
      </c>
      <c r="D233" s="107" t="s">
        <v>290</v>
      </c>
      <c r="E233" s="105" t="str">
        <f t="shared" si="11"/>
        <v>STELLA LATA 269</v>
      </c>
      <c r="F233" s="110" t="s">
        <v>39</v>
      </c>
      <c r="G233" s="110" t="s">
        <v>261</v>
      </c>
      <c r="H233" s="111">
        <v>8</v>
      </c>
      <c r="I233" s="105">
        <f>IFERROR(ROUND(VLOOKUP(A233,política!A:Q,17,0),2),"-")</f>
        <v>3.89</v>
      </c>
      <c r="J233" s="105">
        <f>ROUND(VLOOKUP(A233,política!A:R,18,0),2)</f>
        <v>3.24</v>
      </c>
      <c r="K233" s="121">
        <f>IFERROR(I233-IFERROR(ROUND(VLOOKUP(A233,política!A:AB,28,0),2),"-"),"-")</f>
        <v>0</v>
      </c>
      <c r="L233" s="122">
        <f t="shared" si="10"/>
        <v>0.20061728395061723</v>
      </c>
    </row>
    <row r="234" spans="1:12" x14ac:dyDescent="0.3">
      <c r="A234" s="106" t="s">
        <v>546</v>
      </c>
      <c r="B234" s="86" t="s">
        <v>23</v>
      </c>
      <c r="C234" s="107" t="s">
        <v>3389</v>
      </c>
      <c r="D234" s="107" t="s">
        <v>300</v>
      </c>
      <c r="E234" s="105" t="str">
        <f t="shared" si="11"/>
        <v>STELLA LATA 269</v>
      </c>
      <c r="F234" s="110" t="s">
        <v>39</v>
      </c>
      <c r="G234" s="110" t="s">
        <v>261</v>
      </c>
      <c r="H234" s="111">
        <v>8</v>
      </c>
      <c r="I234" s="105">
        <f>IFERROR(ROUND(VLOOKUP(A234,política!A:Q,17,0),2),"-")</f>
        <v>3.89</v>
      </c>
      <c r="J234" s="105">
        <f>ROUND(VLOOKUP(A234,política!A:R,18,0),2)</f>
        <v>3.24</v>
      </c>
      <c r="K234" s="121">
        <f>IFERROR(I234-IFERROR(ROUND(VLOOKUP(A234,política!A:AB,28,0),2),"-"),"-")</f>
        <v>0</v>
      </c>
      <c r="L234" s="122">
        <f t="shared" si="10"/>
        <v>0.20061728395061723</v>
      </c>
    </row>
    <row r="235" spans="1:12" x14ac:dyDescent="0.3">
      <c r="A235" s="106" t="s">
        <v>547</v>
      </c>
      <c r="B235" s="86" t="s">
        <v>23</v>
      </c>
      <c r="C235" s="107" t="s">
        <v>186</v>
      </c>
      <c r="D235" s="107" t="s">
        <v>311</v>
      </c>
      <c r="E235" s="105" t="str">
        <f t="shared" si="11"/>
        <v>STELLA LATA 269</v>
      </c>
      <c r="F235" s="110" t="s">
        <v>39</v>
      </c>
      <c r="G235" s="110" t="s">
        <v>261</v>
      </c>
      <c r="H235" s="111">
        <v>8</v>
      </c>
      <c r="I235" s="105">
        <f>IFERROR(ROUND(VLOOKUP(A235,política!A:Q,17,0),2),"-")</f>
        <v>3.89</v>
      </c>
      <c r="J235" s="105">
        <f>ROUND(VLOOKUP(A235,política!A:R,18,0),2)</f>
        <v>3.24</v>
      </c>
      <c r="K235" s="121">
        <f>IFERROR(I235-IFERROR(ROUND(VLOOKUP(A235,política!A:AB,28,0),2),"-"),"-")</f>
        <v>0</v>
      </c>
      <c r="L235" s="122">
        <f t="shared" si="10"/>
        <v>0.20061728395061723</v>
      </c>
    </row>
    <row r="236" spans="1:12" x14ac:dyDescent="0.3">
      <c r="A236" s="106" t="s">
        <v>548</v>
      </c>
      <c r="B236" s="86" t="s">
        <v>23</v>
      </c>
      <c r="C236" s="107" t="s">
        <v>186</v>
      </c>
      <c r="D236" s="107" t="s">
        <v>278</v>
      </c>
      <c r="E236" s="105" t="str">
        <f t="shared" si="11"/>
        <v>STELLA LATA 269</v>
      </c>
      <c r="F236" s="110" t="s">
        <v>39</v>
      </c>
      <c r="G236" s="110" t="s">
        <v>261</v>
      </c>
      <c r="H236" s="111">
        <v>8</v>
      </c>
      <c r="I236" s="105">
        <f>IFERROR(ROUND(VLOOKUP(A236,política!A:Q,17,0),2),"-")</f>
        <v>3.89</v>
      </c>
      <c r="J236" s="105">
        <f>ROUND(VLOOKUP(A236,política!A:R,18,0),2)</f>
        <v>3.24</v>
      </c>
      <c r="K236" s="121">
        <f>IFERROR(I236-IFERROR(ROUND(VLOOKUP(A236,política!A:AB,28,0),2),"-"),"-")</f>
        <v>0</v>
      </c>
      <c r="L236" s="122">
        <f t="shared" si="10"/>
        <v>0.20061728395061723</v>
      </c>
    </row>
    <row r="237" spans="1:12" x14ac:dyDescent="0.3">
      <c r="A237" s="106" t="s">
        <v>549</v>
      </c>
      <c r="B237" s="86" t="s">
        <v>23</v>
      </c>
      <c r="C237" s="107" t="s">
        <v>189</v>
      </c>
      <c r="D237" s="107" t="s">
        <v>303</v>
      </c>
      <c r="E237" s="105" t="str">
        <f t="shared" si="11"/>
        <v>STELLA LATA 269</v>
      </c>
      <c r="F237" s="110" t="s">
        <v>39</v>
      </c>
      <c r="G237" s="110" t="s">
        <v>261</v>
      </c>
      <c r="H237" s="111">
        <v>8</v>
      </c>
      <c r="I237" s="105">
        <f>IFERROR(ROUND(VLOOKUP(A237,política!A:Q,17,0),2),"-")</f>
        <v>3.89</v>
      </c>
      <c r="J237" s="105">
        <f>ROUND(VLOOKUP(A237,política!A:R,18,0),2)</f>
        <v>3.24</v>
      </c>
      <c r="K237" s="121">
        <f>IFERROR(I237-IFERROR(ROUND(VLOOKUP(A237,política!A:AB,28,0),2),"-"),"-")</f>
        <v>0</v>
      </c>
      <c r="L237" s="122">
        <f t="shared" si="10"/>
        <v>0.20061728395061723</v>
      </c>
    </row>
    <row r="238" spans="1:12" x14ac:dyDescent="0.3">
      <c r="A238" s="106" t="s">
        <v>550</v>
      </c>
      <c r="B238" s="86" t="s">
        <v>23</v>
      </c>
      <c r="C238" s="107" t="s">
        <v>248</v>
      </c>
      <c r="D238" s="107" t="s">
        <v>281</v>
      </c>
      <c r="E238" s="105" t="str">
        <f t="shared" si="11"/>
        <v>STELLA LATA 269</v>
      </c>
      <c r="F238" s="110" t="s">
        <v>39</v>
      </c>
      <c r="G238" s="110" t="s">
        <v>261</v>
      </c>
      <c r="H238" s="111">
        <v>8</v>
      </c>
      <c r="I238" s="105">
        <f>IFERROR(ROUND(VLOOKUP(A238,política!A:Q,17,0),2),"-")</f>
        <v>3.89</v>
      </c>
      <c r="J238" s="105">
        <f>ROUND(VLOOKUP(A238,política!A:R,18,0),2)</f>
        <v>3.24</v>
      </c>
      <c r="K238" s="121">
        <f>IFERROR(I238-IFERROR(ROUND(VLOOKUP(A238,política!A:AB,28,0),2),"-"),"-")</f>
        <v>0</v>
      </c>
      <c r="L238" s="122">
        <f t="shared" si="10"/>
        <v>0.20061728395061723</v>
      </c>
    </row>
    <row r="239" spans="1:12" x14ac:dyDescent="0.3">
      <c r="A239" s="106" t="s">
        <v>551</v>
      </c>
      <c r="B239" s="86" t="s">
        <v>23</v>
      </c>
      <c r="C239" s="107" t="s">
        <v>189</v>
      </c>
      <c r="D239" s="107" t="s">
        <v>304</v>
      </c>
      <c r="E239" s="105" t="str">
        <f t="shared" si="11"/>
        <v>STELLA LATA 269</v>
      </c>
      <c r="F239" s="110" t="s">
        <v>39</v>
      </c>
      <c r="G239" s="110" t="s">
        <v>261</v>
      </c>
      <c r="H239" s="111">
        <v>8</v>
      </c>
      <c r="I239" s="105">
        <f>IFERROR(ROUND(VLOOKUP(A239,política!A:Q,17,0),2),"-")</f>
        <v>3.89</v>
      </c>
      <c r="J239" s="105">
        <f>ROUND(VLOOKUP(A239,política!A:R,18,0),2)</f>
        <v>3.24</v>
      </c>
      <c r="K239" s="121">
        <f>IFERROR(I239-IFERROR(ROUND(VLOOKUP(A239,política!A:AB,28,0),2),"-"),"-")</f>
        <v>0</v>
      </c>
      <c r="L239" s="122">
        <f t="shared" si="10"/>
        <v>0.20061728395061723</v>
      </c>
    </row>
    <row r="240" spans="1:12" x14ac:dyDescent="0.3">
      <c r="A240" s="106" t="s">
        <v>552</v>
      </c>
      <c r="B240" s="86" t="s">
        <v>23</v>
      </c>
      <c r="C240" s="107" t="s">
        <v>248</v>
      </c>
      <c r="D240" s="107" t="s">
        <v>298</v>
      </c>
      <c r="E240" s="105" t="str">
        <f t="shared" si="11"/>
        <v>STELLA LATA 269</v>
      </c>
      <c r="F240" s="110" t="s">
        <v>39</v>
      </c>
      <c r="G240" s="110" t="s">
        <v>261</v>
      </c>
      <c r="H240" s="111">
        <v>8</v>
      </c>
      <c r="I240" s="105">
        <f>IFERROR(ROUND(VLOOKUP(A240,política!A:Q,17,0),2),"-")</f>
        <v>3.89</v>
      </c>
      <c r="J240" s="105">
        <f>ROUND(VLOOKUP(A240,política!A:R,18,0),2)</f>
        <v>3.24</v>
      </c>
      <c r="K240" s="121">
        <f>IFERROR(I240-IFERROR(ROUND(VLOOKUP(A240,política!A:AB,28,0),2),"-"),"-")</f>
        <v>0</v>
      </c>
      <c r="L240" s="122">
        <f t="shared" si="10"/>
        <v>0.20061728395061723</v>
      </c>
    </row>
    <row r="241" spans="1:12" x14ac:dyDescent="0.3">
      <c r="A241" s="106" t="s">
        <v>553</v>
      </c>
      <c r="B241" s="86" t="s">
        <v>23</v>
      </c>
      <c r="C241" s="107" t="s">
        <v>252</v>
      </c>
      <c r="D241" s="107" t="s">
        <v>292</v>
      </c>
      <c r="E241" s="105" t="str">
        <f t="shared" si="11"/>
        <v>STELLA LATA 269</v>
      </c>
      <c r="F241" s="110" t="s">
        <v>39</v>
      </c>
      <c r="G241" s="110" t="s">
        <v>261</v>
      </c>
      <c r="H241" s="111">
        <v>8</v>
      </c>
      <c r="I241" s="105">
        <f>IFERROR(ROUND(VLOOKUP(A241,política!A:Q,17,0),2),"-")</f>
        <v>3.89</v>
      </c>
      <c r="J241" s="105">
        <f>ROUND(VLOOKUP(A241,política!A:R,18,0),2)</f>
        <v>3.24</v>
      </c>
      <c r="K241" s="121">
        <f>IFERROR(I241-IFERROR(ROUND(VLOOKUP(A241,política!A:AB,28,0),2),"-"),"-")</f>
        <v>0</v>
      </c>
      <c r="L241" s="122">
        <f t="shared" si="10"/>
        <v>0.20061728395061723</v>
      </c>
    </row>
    <row r="242" spans="1:12" x14ac:dyDescent="0.3">
      <c r="A242" s="106" t="s">
        <v>554</v>
      </c>
      <c r="B242" s="86" t="s">
        <v>23</v>
      </c>
      <c r="C242" s="107" t="s">
        <v>192</v>
      </c>
      <c r="D242" s="107" t="s">
        <v>295</v>
      </c>
      <c r="E242" s="105" t="str">
        <f t="shared" si="11"/>
        <v>STELLA LATA 269</v>
      </c>
      <c r="F242" s="110" t="s">
        <v>39</v>
      </c>
      <c r="G242" s="110" t="s">
        <v>261</v>
      </c>
      <c r="H242" s="111">
        <v>8</v>
      </c>
      <c r="I242" s="105">
        <f>IFERROR(ROUND(VLOOKUP(A242,política!A:Q,17,0),2),"-")</f>
        <v>3.89</v>
      </c>
      <c r="J242" s="105">
        <f>ROUND(VLOOKUP(A242,política!A:R,18,0),2)</f>
        <v>3.24</v>
      </c>
      <c r="K242" s="121">
        <f>IFERROR(I242-IFERROR(ROUND(VLOOKUP(A242,política!A:AB,28,0),2),"-"),"-")</f>
        <v>0</v>
      </c>
      <c r="L242" s="122">
        <f t="shared" si="10"/>
        <v>0.20061728395061723</v>
      </c>
    </row>
    <row r="243" spans="1:12" x14ac:dyDescent="0.3">
      <c r="A243" s="106" t="s">
        <v>555</v>
      </c>
      <c r="B243" s="86" t="s">
        <v>23</v>
      </c>
      <c r="C243" s="107" t="s">
        <v>192</v>
      </c>
      <c r="D243" s="107" t="s">
        <v>296</v>
      </c>
      <c r="E243" s="105" t="str">
        <f t="shared" si="11"/>
        <v>STELLA LATA 269</v>
      </c>
      <c r="F243" s="110" t="s">
        <v>39</v>
      </c>
      <c r="G243" s="110" t="s">
        <v>261</v>
      </c>
      <c r="H243" s="111">
        <v>8</v>
      </c>
      <c r="I243" s="105">
        <f>IFERROR(ROUND(VLOOKUP(A243,política!A:Q,17,0),2),"-")</f>
        <v>3.89</v>
      </c>
      <c r="J243" s="105">
        <f>ROUND(VLOOKUP(A243,política!A:R,18,0),2)</f>
        <v>3.24</v>
      </c>
      <c r="K243" s="121">
        <f>IFERROR(I243-IFERROR(ROUND(VLOOKUP(A243,política!A:AB,28,0),2),"-"),"-")</f>
        <v>0</v>
      </c>
      <c r="L243" s="122">
        <f t="shared" si="10"/>
        <v>0.20061728395061723</v>
      </c>
    </row>
    <row r="244" spans="1:12" x14ac:dyDescent="0.3">
      <c r="A244" s="106" t="s">
        <v>556</v>
      </c>
      <c r="B244" s="86" t="s">
        <v>23</v>
      </c>
      <c r="C244" s="107" t="s">
        <v>3389</v>
      </c>
      <c r="D244" s="107" t="s">
        <v>308</v>
      </c>
      <c r="E244" s="105" t="str">
        <f t="shared" si="11"/>
        <v>STELLA LATA 269</v>
      </c>
      <c r="F244" s="110" t="s">
        <v>39</v>
      </c>
      <c r="G244" s="110" t="s">
        <v>261</v>
      </c>
      <c r="H244" s="111">
        <v>8</v>
      </c>
      <c r="I244" s="105">
        <f>IFERROR(ROUND(VLOOKUP(A244,política!A:Q,17,0),2),"-")</f>
        <v>3.89</v>
      </c>
      <c r="J244" s="105">
        <f>ROUND(VLOOKUP(A244,política!A:R,18,0),2)</f>
        <v>3.24</v>
      </c>
      <c r="K244" s="121">
        <f>IFERROR(I244-IFERROR(ROUND(VLOOKUP(A244,política!A:AB,28,0),2),"-"),"-")</f>
        <v>0</v>
      </c>
      <c r="L244" s="122">
        <f t="shared" si="10"/>
        <v>0.20061728395061723</v>
      </c>
    </row>
    <row r="245" spans="1:12" x14ac:dyDescent="0.3">
      <c r="A245" s="106" t="s">
        <v>557</v>
      </c>
      <c r="B245" s="86" t="s">
        <v>23</v>
      </c>
      <c r="C245" s="107" t="s">
        <v>3389</v>
      </c>
      <c r="D245" s="107" t="s">
        <v>310</v>
      </c>
      <c r="E245" s="105" t="str">
        <f t="shared" si="11"/>
        <v>STELLA LATA 269</v>
      </c>
      <c r="F245" s="110" t="s">
        <v>39</v>
      </c>
      <c r="G245" s="110" t="s">
        <v>261</v>
      </c>
      <c r="H245" s="111">
        <v>8</v>
      </c>
      <c r="I245" s="105">
        <f>IFERROR(ROUND(VLOOKUP(A245,política!A:Q,17,0),2),"-")</f>
        <v>3.89</v>
      </c>
      <c r="J245" s="105">
        <f>ROUND(VLOOKUP(A245,política!A:R,18,0),2)</f>
        <v>3.24</v>
      </c>
      <c r="K245" s="121">
        <f>IFERROR(I245-IFERROR(ROUND(VLOOKUP(A245,política!A:AB,28,0),2),"-"),"-")</f>
        <v>0</v>
      </c>
      <c r="L245" s="122">
        <f t="shared" si="10"/>
        <v>0.20061728395061723</v>
      </c>
    </row>
    <row r="246" spans="1:12" x14ac:dyDescent="0.3">
      <c r="A246" s="106" t="s">
        <v>558</v>
      </c>
      <c r="B246" s="86" t="s">
        <v>23</v>
      </c>
      <c r="C246" s="107" t="s">
        <v>248</v>
      </c>
      <c r="D246" s="107" t="s">
        <v>314</v>
      </c>
      <c r="E246" s="105" t="str">
        <f t="shared" si="11"/>
        <v>STELLA LATA 269</v>
      </c>
      <c r="F246" s="110" t="s">
        <v>39</v>
      </c>
      <c r="G246" s="110" t="s">
        <v>261</v>
      </c>
      <c r="H246" s="111">
        <v>8</v>
      </c>
      <c r="I246" s="105">
        <f>IFERROR(ROUND(VLOOKUP(A246,política!A:Q,17,0),2),"-")</f>
        <v>3.89</v>
      </c>
      <c r="J246" s="105">
        <f>ROUND(VLOOKUP(A246,política!A:R,18,0),2)</f>
        <v>3.24</v>
      </c>
      <c r="K246" s="121">
        <f>IFERROR(I246-IFERROR(ROUND(VLOOKUP(A246,política!A:AB,28,0),2),"-"),"-")</f>
        <v>0</v>
      </c>
      <c r="L246" s="122">
        <f t="shared" si="10"/>
        <v>0.20061728395061723</v>
      </c>
    </row>
    <row r="247" spans="1:12" x14ac:dyDescent="0.3">
      <c r="A247" s="106" t="s">
        <v>559</v>
      </c>
      <c r="B247" s="86" t="s">
        <v>23</v>
      </c>
      <c r="C247" s="107" t="s">
        <v>248</v>
      </c>
      <c r="D247" s="107" t="s">
        <v>313</v>
      </c>
      <c r="E247" s="105" t="str">
        <f t="shared" si="11"/>
        <v>STELLA LATA 269</v>
      </c>
      <c r="F247" s="110" t="s">
        <v>39</v>
      </c>
      <c r="G247" s="110" t="s">
        <v>261</v>
      </c>
      <c r="H247" s="111">
        <v>8</v>
      </c>
      <c r="I247" s="105">
        <f>IFERROR(ROUND(VLOOKUP(A247,política!A:Q,17,0),2),"-")</f>
        <v>3.89</v>
      </c>
      <c r="J247" s="105">
        <f>ROUND(VLOOKUP(A247,política!A:R,18,0),2)</f>
        <v>3.24</v>
      </c>
      <c r="K247" s="121">
        <f>IFERROR(I247-IFERROR(ROUND(VLOOKUP(A247,política!A:AB,28,0),2),"-"),"-")</f>
        <v>0</v>
      </c>
      <c r="L247" s="122">
        <f t="shared" si="10"/>
        <v>0.20061728395061723</v>
      </c>
    </row>
    <row r="248" spans="1:12" x14ac:dyDescent="0.3">
      <c r="A248" s="106" t="s">
        <v>560</v>
      </c>
      <c r="B248" s="86" t="s">
        <v>23</v>
      </c>
      <c r="C248" s="107" t="s">
        <v>3389</v>
      </c>
      <c r="D248" s="107" t="s">
        <v>294</v>
      </c>
      <c r="E248" s="105" t="str">
        <f t="shared" si="11"/>
        <v>STELLA LATA 269</v>
      </c>
      <c r="F248" s="110" t="s">
        <v>39</v>
      </c>
      <c r="G248" s="110" t="s">
        <v>261</v>
      </c>
      <c r="H248" s="111">
        <v>8</v>
      </c>
      <c r="I248" s="105">
        <f>IFERROR(ROUND(VLOOKUP(A248,política!A:Q,17,0),2),"-")</f>
        <v>3.89</v>
      </c>
      <c r="J248" s="105">
        <f>ROUND(VLOOKUP(A248,política!A:R,18,0),2)</f>
        <v>3.24</v>
      </c>
      <c r="K248" s="121">
        <f>IFERROR(I248-IFERROR(ROUND(VLOOKUP(A248,política!A:AB,28,0),2),"-"),"-")</f>
        <v>0</v>
      </c>
      <c r="L248" s="122">
        <f t="shared" si="10"/>
        <v>0.20061728395061723</v>
      </c>
    </row>
    <row r="249" spans="1:12" x14ac:dyDescent="0.3">
      <c r="A249" s="106" t="s">
        <v>561</v>
      </c>
      <c r="B249" s="86" t="s">
        <v>23</v>
      </c>
      <c r="C249" s="107" t="s">
        <v>186</v>
      </c>
      <c r="D249" s="107" t="s">
        <v>279</v>
      </c>
      <c r="E249" s="105" t="str">
        <f t="shared" si="11"/>
        <v>STELLA LATA 269</v>
      </c>
      <c r="F249" s="110" t="s">
        <v>39</v>
      </c>
      <c r="G249" s="110" t="s">
        <v>261</v>
      </c>
      <c r="H249" s="111">
        <v>8</v>
      </c>
      <c r="I249" s="105">
        <f>IFERROR(ROUND(VLOOKUP(A249,política!A:Q,17,0),2),"-")</f>
        <v>3.89</v>
      </c>
      <c r="J249" s="105">
        <f>ROUND(VLOOKUP(A249,política!A:R,18,0),2)</f>
        <v>3.24</v>
      </c>
      <c r="K249" s="121">
        <f>IFERROR(I249-IFERROR(ROUND(VLOOKUP(A249,política!A:AB,28,0),2),"-"),"-")</f>
        <v>0</v>
      </c>
      <c r="L249" s="122">
        <f t="shared" si="10"/>
        <v>0.20061728395061723</v>
      </c>
    </row>
    <row r="250" spans="1:12" x14ac:dyDescent="0.3">
      <c r="A250" s="106" t="s">
        <v>562</v>
      </c>
      <c r="B250" s="86" t="s">
        <v>23</v>
      </c>
      <c r="C250" s="107" t="s">
        <v>186</v>
      </c>
      <c r="D250" s="107" t="s">
        <v>253</v>
      </c>
      <c r="E250" s="105" t="str">
        <f t="shared" si="11"/>
        <v>STELLA LATA 269</v>
      </c>
      <c r="F250" s="110" t="s">
        <v>39</v>
      </c>
      <c r="G250" s="110" t="s">
        <v>261</v>
      </c>
      <c r="H250" s="111">
        <v>8</v>
      </c>
      <c r="I250" s="105">
        <f>IFERROR(ROUND(VLOOKUP(A250,política!A:Q,17,0),2),"-")</f>
        <v>3.89</v>
      </c>
      <c r="J250" s="105">
        <f>ROUND(VLOOKUP(A250,política!A:R,18,0),2)</f>
        <v>3.24</v>
      </c>
      <c r="K250" s="121">
        <f>IFERROR(I250-IFERROR(ROUND(VLOOKUP(A250,política!A:AB,28,0),2),"-"),"-")</f>
        <v>0</v>
      </c>
      <c r="L250" s="122">
        <f t="shared" si="10"/>
        <v>0.20061728395061723</v>
      </c>
    </row>
    <row r="251" spans="1:12" x14ac:dyDescent="0.3">
      <c r="A251" s="106" t="s">
        <v>563</v>
      </c>
      <c r="B251" s="86" t="s">
        <v>23</v>
      </c>
      <c r="C251" s="107" t="s">
        <v>188</v>
      </c>
      <c r="D251" s="107" t="s">
        <v>302</v>
      </c>
      <c r="E251" s="105" t="str">
        <f t="shared" si="11"/>
        <v>STELLA LATA 269</v>
      </c>
      <c r="F251" s="110" t="s">
        <v>39</v>
      </c>
      <c r="G251" s="110" t="s">
        <v>261</v>
      </c>
      <c r="H251" s="111">
        <v>8</v>
      </c>
      <c r="I251" s="105">
        <f>IFERROR(ROUND(VLOOKUP(A251,política!A:Q,17,0),2),"-")</f>
        <v>3.89</v>
      </c>
      <c r="J251" s="105">
        <f>ROUND(VLOOKUP(A251,política!A:R,18,0),2)</f>
        <v>3.24</v>
      </c>
      <c r="K251" s="121">
        <f>IFERROR(I251-IFERROR(ROUND(VLOOKUP(A251,política!A:AB,28,0),2),"-"),"-")</f>
        <v>0</v>
      </c>
      <c r="L251" s="122">
        <f t="shared" si="10"/>
        <v>0.20061728395061723</v>
      </c>
    </row>
    <row r="252" spans="1:12" x14ac:dyDescent="0.3">
      <c r="A252" s="106" t="s">
        <v>564</v>
      </c>
      <c r="B252" s="86" t="s">
        <v>23</v>
      </c>
      <c r="C252" s="107" t="s">
        <v>188</v>
      </c>
      <c r="D252" s="107" t="s">
        <v>280</v>
      </c>
      <c r="E252" s="105" t="str">
        <f t="shared" si="11"/>
        <v>STELLA LATA 269</v>
      </c>
      <c r="F252" s="110" t="s">
        <v>39</v>
      </c>
      <c r="G252" s="110" t="s">
        <v>261</v>
      </c>
      <c r="H252" s="111">
        <v>8</v>
      </c>
      <c r="I252" s="105">
        <f>IFERROR(ROUND(VLOOKUP(A252,política!A:Q,17,0),2),"-")</f>
        <v>3.89</v>
      </c>
      <c r="J252" s="105">
        <f>ROUND(VLOOKUP(A252,política!A:R,18,0),2)</f>
        <v>3.24</v>
      </c>
      <c r="K252" s="121">
        <f>IFERROR(I252-IFERROR(ROUND(VLOOKUP(A252,política!A:AB,28,0),2),"-"),"-")</f>
        <v>0</v>
      </c>
      <c r="L252" s="122">
        <f t="shared" si="10"/>
        <v>0.20061728395061723</v>
      </c>
    </row>
    <row r="253" spans="1:12" x14ac:dyDescent="0.3">
      <c r="A253" s="106" t="s">
        <v>565</v>
      </c>
      <c r="B253" s="86" t="s">
        <v>23</v>
      </c>
      <c r="C253" s="107" t="s">
        <v>248</v>
      </c>
      <c r="D253" s="107" t="s">
        <v>315</v>
      </c>
      <c r="E253" s="105" t="str">
        <f t="shared" si="11"/>
        <v>STELLA LATA 269</v>
      </c>
      <c r="F253" s="110" t="s">
        <v>39</v>
      </c>
      <c r="G253" s="110" t="s">
        <v>261</v>
      </c>
      <c r="H253" s="111">
        <v>8</v>
      </c>
      <c r="I253" s="105">
        <f>IFERROR(ROUND(VLOOKUP(A253,política!A:Q,17,0),2),"-")</f>
        <v>3.89</v>
      </c>
      <c r="J253" s="105">
        <f>ROUND(VLOOKUP(A253,política!A:R,18,0),2)</f>
        <v>3.24</v>
      </c>
      <c r="K253" s="121">
        <f>IFERROR(I253-IFERROR(ROUND(VLOOKUP(A253,política!A:AB,28,0),2),"-"),"-")</f>
        <v>0</v>
      </c>
      <c r="L253" s="122">
        <f t="shared" si="10"/>
        <v>0.20061728395061723</v>
      </c>
    </row>
    <row r="254" spans="1:12" x14ac:dyDescent="0.3">
      <c r="A254" s="106" t="s">
        <v>566</v>
      </c>
      <c r="B254" s="86" t="s">
        <v>23</v>
      </c>
      <c r="C254" s="107" t="s">
        <v>3389</v>
      </c>
      <c r="D254" s="107" t="s">
        <v>307</v>
      </c>
      <c r="E254" s="105" t="str">
        <f t="shared" si="11"/>
        <v>STELLA LATA 269</v>
      </c>
      <c r="F254" s="110" t="s">
        <v>39</v>
      </c>
      <c r="G254" s="110" t="s">
        <v>261</v>
      </c>
      <c r="H254" s="111">
        <v>8</v>
      </c>
      <c r="I254" s="105">
        <f>IFERROR(ROUND(VLOOKUP(A254,política!A:Q,17,0),2),"-")</f>
        <v>3.89</v>
      </c>
      <c r="J254" s="105">
        <f>ROUND(VLOOKUP(A254,política!A:R,18,0),2)</f>
        <v>3.24</v>
      </c>
      <c r="K254" s="121">
        <f>IFERROR(I254-IFERROR(ROUND(VLOOKUP(A254,política!A:AB,28,0),2),"-"),"-")</f>
        <v>0</v>
      </c>
      <c r="L254" s="122">
        <f t="shared" si="10"/>
        <v>0.20061728395061723</v>
      </c>
    </row>
    <row r="255" spans="1:12" x14ac:dyDescent="0.3">
      <c r="A255" s="106" t="s">
        <v>567</v>
      </c>
      <c r="B255" s="86" t="s">
        <v>23</v>
      </c>
      <c r="C255" s="107" t="s">
        <v>190</v>
      </c>
      <c r="D255" s="107" t="s">
        <v>254</v>
      </c>
      <c r="E255" s="105" t="str">
        <f t="shared" si="11"/>
        <v>STELLA LATA 269</v>
      </c>
      <c r="F255" s="110" t="s">
        <v>39</v>
      </c>
      <c r="G255" s="110" t="s">
        <v>261</v>
      </c>
      <c r="H255" s="111">
        <v>8</v>
      </c>
      <c r="I255" s="105">
        <f>IFERROR(ROUND(VLOOKUP(A255,política!A:Q,17,0),2),"-")</f>
        <v>3.89</v>
      </c>
      <c r="J255" s="105">
        <f>ROUND(VLOOKUP(A255,política!A:R,18,0),2)</f>
        <v>3.24</v>
      </c>
      <c r="K255" s="121">
        <f>IFERROR(I255-IFERROR(ROUND(VLOOKUP(A255,política!A:AB,28,0),2),"-"),"-")</f>
        <v>0</v>
      </c>
      <c r="L255" s="122">
        <f t="shared" si="10"/>
        <v>0.20061728395061723</v>
      </c>
    </row>
    <row r="256" spans="1:12" x14ac:dyDescent="0.3">
      <c r="A256" s="106" t="s">
        <v>568</v>
      </c>
      <c r="B256" s="86" t="s">
        <v>23</v>
      </c>
      <c r="C256" s="107" t="s">
        <v>190</v>
      </c>
      <c r="D256" s="107" t="s">
        <v>291</v>
      </c>
      <c r="E256" s="105" t="str">
        <f t="shared" si="11"/>
        <v>STELLA LATA 269</v>
      </c>
      <c r="F256" s="110" t="s">
        <v>39</v>
      </c>
      <c r="G256" s="110" t="s">
        <v>261</v>
      </c>
      <c r="H256" s="111">
        <v>8</v>
      </c>
      <c r="I256" s="105">
        <f>IFERROR(ROUND(VLOOKUP(A256,política!A:Q,17,0),2),"-")</f>
        <v>3.89</v>
      </c>
      <c r="J256" s="105">
        <f>ROUND(VLOOKUP(A256,política!A:R,18,0),2)</f>
        <v>3.24</v>
      </c>
      <c r="K256" s="121">
        <f>IFERROR(I256-IFERROR(ROUND(VLOOKUP(A256,política!A:AB,28,0),2),"-"),"-")</f>
        <v>0</v>
      </c>
      <c r="L256" s="122">
        <f t="shared" si="10"/>
        <v>0.20061728395061723</v>
      </c>
    </row>
    <row r="257" spans="1:12" x14ac:dyDescent="0.3">
      <c r="A257" s="106" t="s">
        <v>569</v>
      </c>
      <c r="B257" s="86" t="s">
        <v>23</v>
      </c>
      <c r="C257" s="107" t="s">
        <v>255</v>
      </c>
      <c r="D257" s="107" t="s">
        <v>297</v>
      </c>
      <c r="E257" s="105" t="str">
        <f t="shared" si="11"/>
        <v>STELLA LATA 269</v>
      </c>
      <c r="F257" s="110" t="s">
        <v>39</v>
      </c>
      <c r="G257" s="110" t="s">
        <v>261</v>
      </c>
      <c r="H257" s="111">
        <v>8</v>
      </c>
      <c r="I257" s="105">
        <f>IFERROR(ROUND(VLOOKUP(A257,política!A:Q,17,0),2),"-")</f>
        <v>3.89</v>
      </c>
      <c r="J257" s="105">
        <f>ROUND(VLOOKUP(A257,política!A:R,18,0),2)</f>
        <v>3.24</v>
      </c>
      <c r="K257" s="121">
        <f>IFERROR(I257-IFERROR(ROUND(VLOOKUP(A257,política!A:AB,28,0),2),"-"),"-")</f>
        <v>0</v>
      </c>
      <c r="L257" s="122">
        <f t="shared" si="10"/>
        <v>0.20061728395061723</v>
      </c>
    </row>
    <row r="258" spans="1:12" x14ac:dyDescent="0.3">
      <c r="A258" s="106" t="s">
        <v>3143</v>
      </c>
      <c r="B258" s="86" t="s">
        <v>23</v>
      </c>
      <c r="C258" s="107" t="s">
        <v>192</v>
      </c>
      <c r="D258" s="107" t="s">
        <v>3390</v>
      </c>
      <c r="E258" s="105" t="str">
        <f t="shared" si="11"/>
        <v>STELLA LATA 269</v>
      </c>
      <c r="F258" s="110" t="s">
        <v>39</v>
      </c>
      <c r="G258" s="110" t="s">
        <v>261</v>
      </c>
      <c r="H258" s="111">
        <v>8</v>
      </c>
      <c r="I258" s="105">
        <f>IFERROR(ROUND(VLOOKUP(A258,política!A:Q,17,0),2),"-")</f>
        <v>3.89</v>
      </c>
      <c r="J258" s="105">
        <f>ROUND(VLOOKUP(A258,política!A:R,18,0),2)</f>
        <v>3.24</v>
      </c>
      <c r="K258" s="121">
        <f>IFERROR(I258-IFERROR(ROUND(VLOOKUP(A258,política!A:AB,28,0),2),"-"),"-")</f>
        <v>0</v>
      </c>
      <c r="L258" s="122">
        <f t="shared" si="10"/>
        <v>0.20061728395061723</v>
      </c>
    </row>
    <row r="259" spans="1:12" x14ac:dyDescent="0.3">
      <c r="A259" s="106" t="s">
        <v>570</v>
      </c>
      <c r="B259" s="86" t="s">
        <v>23</v>
      </c>
      <c r="C259" s="107" t="s">
        <v>255</v>
      </c>
      <c r="D259" s="107" t="s">
        <v>289</v>
      </c>
      <c r="E259" s="105" t="str">
        <f t="shared" si="11"/>
        <v>STELLA LATA 269</v>
      </c>
      <c r="F259" s="110" t="s">
        <v>39</v>
      </c>
      <c r="G259" s="110" t="s">
        <v>261</v>
      </c>
      <c r="H259" s="111">
        <v>8</v>
      </c>
      <c r="I259" s="105">
        <f>IFERROR(ROUND(VLOOKUP(A259,política!A:Q,17,0),2),"-")</f>
        <v>3.89</v>
      </c>
      <c r="J259" s="105">
        <f>ROUND(VLOOKUP(A259,política!A:R,18,0),2)</f>
        <v>3.24</v>
      </c>
      <c r="K259" s="121">
        <f>IFERROR(I259-IFERROR(ROUND(VLOOKUP(A259,política!A:AB,28,0),2),"-"),"-")</f>
        <v>0</v>
      </c>
      <c r="L259" s="122">
        <f t="shared" si="10"/>
        <v>0.20061728395061723</v>
      </c>
    </row>
    <row r="260" spans="1:12" x14ac:dyDescent="0.3">
      <c r="A260" s="106" t="s">
        <v>571</v>
      </c>
      <c r="B260" s="86" t="s">
        <v>23</v>
      </c>
      <c r="C260" s="107" t="s">
        <v>191</v>
      </c>
      <c r="D260" s="107" t="s">
        <v>293</v>
      </c>
      <c r="E260" s="105" t="str">
        <f t="shared" si="11"/>
        <v>STELLA LATA 269</v>
      </c>
      <c r="F260" s="110" t="s">
        <v>39</v>
      </c>
      <c r="G260" s="110" t="s">
        <v>261</v>
      </c>
      <c r="H260" s="111">
        <v>8</v>
      </c>
      <c r="I260" s="105">
        <f>IFERROR(ROUND(VLOOKUP(A260,política!A:Q,17,0),2),"-")</f>
        <v>3.89</v>
      </c>
      <c r="J260" s="105">
        <f>ROUND(VLOOKUP(A260,política!A:R,18,0),2)</f>
        <v>3.24</v>
      </c>
      <c r="K260" s="121">
        <f>IFERROR(I260-IFERROR(ROUND(VLOOKUP(A260,política!A:AB,28,0),2),"-"),"-")</f>
        <v>0</v>
      </c>
      <c r="L260" s="122">
        <f t="shared" si="10"/>
        <v>0.20061728395061723</v>
      </c>
    </row>
    <row r="261" spans="1:12" x14ac:dyDescent="0.3">
      <c r="A261" s="106" t="s">
        <v>572</v>
      </c>
      <c r="B261" s="86" t="s">
        <v>23</v>
      </c>
      <c r="C261" s="107" t="s">
        <v>191</v>
      </c>
      <c r="D261" s="107" t="s">
        <v>305</v>
      </c>
      <c r="E261" s="105" t="str">
        <f t="shared" si="11"/>
        <v>STELLA LATA 269</v>
      </c>
      <c r="F261" s="110" t="s">
        <v>39</v>
      </c>
      <c r="G261" s="110" t="s">
        <v>261</v>
      </c>
      <c r="H261" s="111">
        <v>8</v>
      </c>
      <c r="I261" s="105">
        <f>IFERROR(ROUND(VLOOKUP(A261,política!A:Q,17,0),2),"-")</f>
        <v>3.89</v>
      </c>
      <c r="J261" s="105">
        <f>ROUND(VLOOKUP(A261,política!A:R,18,0),2)</f>
        <v>3.24</v>
      </c>
      <c r="K261" s="121">
        <f>IFERROR(I261-IFERROR(ROUND(VLOOKUP(A261,política!A:AB,28,0),2),"-"),"-")</f>
        <v>0</v>
      </c>
      <c r="L261" s="122">
        <f t="shared" si="10"/>
        <v>0.20061728395061723</v>
      </c>
    </row>
    <row r="262" spans="1:12" x14ac:dyDescent="0.3">
      <c r="A262" s="106" t="s">
        <v>3144</v>
      </c>
      <c r="B262" s="86" t="s">
        <v>23</v>
      </c>
      <c r="C262" s="107" t="s">
        <v>248</v>
      </c>
      <c r="D262" s="107" t="s">
        <v>3391</v>
      </c>
      <c r="E262" s="105" t="str">
        <f t="shared" si="11"/>
        <v>STELLA LATA 269</v>
      </c>
      <c r="F262" s="110" t="s">
        <v>39</v>
      </c>
      <c r="G262" s="110" t="s">
        <v>261</v>
      </c>
      <c r="H262" s="111">
        <v>8</v>
      </c>
      <c r="I262" s="105">
        <f>IFERROR(ROUND(VLOOKUP(A262,política!A:Q,17,0),2),"-")</f>
        <v>3.89</v>
      </c>
      <c r="J262" s="105">
        <f>ROUND(VLOOKUP(A262,política!A:R,18,0),2)</f>
        <v>3.24</v>
      </c>
      <c r="K262" s="121">
        <f>IFERROR(I262-IFERROR(ROUND(VLOOKUP(A262,política!A:AB,28,0),2),"-"),"-")</f>
        <v>0</v>
      </c>
      <c r="L262" s="122">
        <f t="shared" si="10"/>
        <v>0.20061728395061723</v>
      </c>
    </row>
    <row r="263" spans="1:12" x14ac:dyDescent="0.3">
      <c r="A263" s="106" t="s">
        <v>3145</v>
      </c>
      <c r="B263" s="86" t="s">
        <v>23</v>
      </c>
      <c r="C263" s="107" t="s">
        <v>192</v>
      </c>
      <c r="D263" s="107" t="s">
        <v>3392</v>
      </c>
      <c r="E263" s="105" t="str">
        <f t="shared" si="11"/>
        <v>STELLA LATA 269</v>
      </c>
      <c r="F263" s="110" t="s">
        <v>39</v>
      </c>
      <c r="G263" s="110" t="s">
        <v>261</v>
      </c>
      <c r="H263" s="111">
        <v>8</v>
      </c>
      <c r="I263" s="105">
        <f>IFERROR(ROUND(VLOOKUP(A263,política!A:Q,17,0),2),"-")</f>
        <v>3.89</v>
      </c>
      <c r="J263" s="105">
        <f>ROUND(VLOOKUP(A263,política!A:R,18,0),2)</f>
        <v>3.24</v>
      </c>
      <c r="K263" s="121">
        <f>IFERROR(I263-IFERROR(ROUND(VLOOKUP(A263,política!A:AB,28,0),2),"-"),"-")</f>
        <v>0</v>
      </c>
      <c r="L263" s="122">
        <f t="shared" si="10"/>
        <v>0.20061728395061723</v>
      </c>
    </row>
    <row r="264" spans="1:12" x14ac:dyDescent="0.3">
      <c r="A264" s="106" t="s">
        <v>3146</v>
      </c>
      <c r="B264" s="86" t="s">
        <v>23</v>
      </c>
      <c r="C264" s="107" t="s">
        <v>188</v>
      </c>
      <c r="D264" s="107" t="s">
        <v>3393</v>
      </c>
      <c r="E264" s="105" t="str">
        <f t="shared" si="11"/>
        <v>STELLA LATA 269</v>
      </c>
      <c r="F264" s="110" t="s">
        <v>39</v>
      </c>
      <c r="G264" s="110" t="s">
        <v>261</v>
      </c>
      <c r="H264" s="111">
        <v>8</v>
      </c>
      <c r="I264" s="105">
        <f>IFERROR(ROUND(VLOOKUP(A264,política!A:Q,17,0),2),"-")</f>
        <v>3.89</v>
      </c>
      <c r="J264" s="105">
        <f>ROUND(VLOOKUP(A264,política!A:R,18,0),2)</f>
        <v>3.24</v>
      </c>
      <c r="K264" s="121">
        <f>IFERROR(I264-IFERROR(ROUND(VLOOKUP(A264,política!A:AB,28,0),2),"-"),"-")</f>
        <v>0</v>
      </c>
      <c r="L264" s="122">
        <f t="shared" si="10"/>
        <v>0.20061728395061723</v>
      </c>
    </row>
    <row r="265" spans="1:12" x14ac:dyDescent="0.3">
      <c r="A265" s="106" t="s">
        <v>573</v>
      </c>
      <c r="B265" s="86" t="s">
        <v>23</v>
      </c>
      <c r="C265" s="107" t="s">
        <v>190</v>
      </c>
      <c r="D265" s="107" t="s">
        <v>316</v>
      </c>
      <c r="E265" s="105" t="str">
        <f t="shared" si="11"/>
        <v>STELLA LATA 269</v>
      </c>
      <c r="F265" s="110" t="s">
        <v>39</v>
      </c>
      <c r="G265" s="110" t="s">
        <v>261</v>
      </c>
      <c r="H265" s="111">
        <v>8</v>
      </c>
      <c r="I265" s="105">
        <f>IFERROR(ROUND(VLOOKUP(A265,política!A:Q,17,0),2),"-")</f>
        <v>3.89</v>
      </c>
      <c r="J265" s="105">
        <f>ROUND(VLOOKUP(A265,política!A:R,18,0),2)</f>
        <v>3.24</v>
      </c>
      <c r="K265" s="121">
        <f>IFERROR(I265-IFERROR(ROUND(VLOOKUP(A265,política!A:AB,28,0),2),"-"),"-")</f>
        <v>0</v>
      </c>
      <c r="L265" s="122">
        <f t="shared" ref="L265:L328" si="12">IFERROR((I265-J265)/J265,"-")</f>
        <v>0.20061728395061723</v>
      </c>
    </row>
    <row r="266" spans="1:12" x14ac:dyDescent="0.3">
      <c r="A266" s="106" t="s">
        <v>574</v>
      </c>
      <c r="B266" s="86" t="s">
        <v>23</v>
      </c>
      <c r="C266" s="107" t="s">
        <v>255</v>
      </c>
      <c r="D266" s="107" t="s">
        <v>306</v>
      </c>
      <c r="E266" s="105" t="str">
        <f t="shared" si="11"/>
        <v>STELLA LATA 269</v>
      </c>
      <c r="F266" s="110" t="s">
        <v>39</v>
      </c>
      <c r="G266" s="110" t="s">
        <v>261</v>
      </c>
      <c r="H266" s="111">
        <v>8</v>
      </c>
      <c r="I266" s="105">
        <f>IFERROR(ROUND(VLOOKUP(A266,política!A:Q,17,0),2),"-")</f>
        <v>3.89</v>
      </c>
      <c r="J266" s="105">
        <f>ROUND(VLOOKUP(A266,política!A:R,18,0),2)</f>
        <v>3.24</v>
      </c>
      <c r="K266" s="121">
        <f>IFERROR(I266-IFERROR(ROUND(VLOOKUP(A266,política!A:AB,28,0),2),"-"),"-")</f>
        <v>0</v>
      </c>
      <c r="L266" s="122">
        <f t="shared" si="12"/>
        <v>0.20061728395061723</v>
      </c>
    </row>
    <row r="267" spans="1:12" x14ac:dyDescent="0.3">
      <c r="A267" s="106" t="s">
        <v>575</v>
      </c>
      <c r="B267" s="86" t="s">
        <v>23</v>
      </c>
      <c r="C267" s="107" t="s">
        <v>252</v>
      </c>
      <c r="D267" s="107" t="s">
        <v>288</v>
      </c>
      <c r="E267" s="105" t="str">
        <f t="shared" si="11"/>
        <v>STELLA LATA 269</v>
      </c>
      <c r="F267" s="110" t="s">
        <v>39</v>
      </c>
      <c r="G267" s="110" t="s">
        <v>261</v>
      </c>
      <c r="H267" s="111">
        <v>8</v>
      </c>
      <c r="I267" s="105">
        <f>IFERROR(ROUND(VLOOKUP(A267,política!A:Q,17,0),2),"-")</f>
        <v>3.89</v>
      </c>
      <c r="J267" s="105">
        <f>ROUND(VLOOKUP(A267,política!A:R,18,0),2)</f>
        <v>3.24</v>
      </c>
      <c r="K267" s="121">
        <f>IFERROR(I267-IFERROR(ROUND(VLOOKUP(A267,política!A:AB,28,0),2),"-"),"-")</f>
        <v>0</v>
      </c>
      <c r="L267" s="122">
        <f t="shared" si="12"/>
        <v>0.20061728395061723</v>
      </c>
    </row>
    <row r="268" spans="1:12" x14ac:dyDescent="0.3">
      <c r="A268" s="106" t="s">
        <v>576</v>
      </c>
      <c r="B268" s="86" t="s">
        <v>23</v>
      </c>
      <c r="C268" s="107" t="s">
        <v>3389</v>
      </c>
      <c r="D268" s="107" t="s">
        <v>309</v>
      </c>
      <c r="E268" s="105" t="str">
        <f t="shared" si="11"/>
        <v>STELLA LATA 269</v>
      </c>
      <c r="F268" s="110" t="s">
        <v>39</v>
      </c>
      <c r="G268" s="110" t="s">
        <v>261</v>
      </c>
      <c r="H268" s="111">
        <v>8</v>
      </c>
      <c r="I268" s="105">
        <f>IFERROR(ROUND(VLOOKUP(A268,política!A:Q,17,0),2),"-")</f>
        <v>3.89</v>
      </c>
      <c r="J268" s="105">
        <f>ROUND(VLOOKUP(A268,política!A:R,18,0),2)</f>
        <v>3.24</v>
      </c>
      <c r="K268" s="121">
        <f>IFERROR(I268-IFERROR(ROUND(VLOOKUP(A268,política!A:AB,28,0),2),"-"),"-")</f>
        <v>0</v>
      </c>
      <c r="L268" s="122">
        <f t="shared" si="12"/>
        <v>0.20061728395061723</v>
      </c>
    </row>
    <row r="269" spans="1:12" x14ac:dyDescent="0.3">
      <c r="A269" s="106" t="s">
        <v>577</v>
      </c>
      <c r="B269" s="86" t="s">
        <v>23</v>
      </c>
      <c r="C269" s="107" t="s">
        <v>192</v>
      </c>
      <c r="D269" s="107" t="s">
        <v>286</v>
      </c>
      <c r="E269" s="105" t="str">
        <f t="shared" si="11"/>
        <v>STELLA LATA 269</v>
      </c>
      <c r="F269" s="110" t="s">
        <v>39</v>
      </c>
      <c r="G269" s="110" t="s">
        <v>261</v>
      </c>
      <c r="H269" s="111">
        <v>8</v>
      </c>
      <c r="I269" s="105">
        <f>IFERROR(ROUND(VLOOKUP(A269,política!A:Q,17,0),2),"-")</f>
        <v>3.89</v>
      </c>
      <c r="J269" s="105">
        <f>ROUND(VLOOKUP(A269,política!A:R,18,0),2)</f>
        <v>3.24</v>
      </c>
      <c r="K269" s="121">
        <f>IFERROR(I269-IFERROR(ROUND(VLOOKUP(A269,política!A:AB,28,0),2),"-"),"-")</f>
        <v>0</v>
      </c>
      <c r="L269" s="122">
        <f t="shared" si="12"/>
        <v>0.20061728395061723</v>
      </c>
    </row>
    <row r="270" spans="1:12" x14ac:dyDescent="0.3">
      <c r="A270" s="106" t="s">
        <v>578</v>
      </c>
      <c r="B270" s="86" t="s">
        <v>23</v>
      </c>
      <c r="C270" s="107" t="s">
        <v>189</v>
      </c>
      <c r="D270" s="107" t="s">
        <v>299</v>
      </c>
      <c r="E270" s="105" t="str">
        <f t="shared" si="11"/>
        <v>STELLA LATA 269</v>
      </c>
      <c r="F270" s="110" t="s">
        <v>39</v>
      </c>
      <c r="G270" s="110" t="s">
        <v>261</v>
      </c>
      <c r="H270" s="111">
        <v>8</v>
      </c>
      <c r="I270" s="105">
        <f>IFERROR(ROUND(VLOOKUP(A270,política!A:Q,17,0),2),"-")</f>
        <v>3.89</v>
      </c>
      <c r="J270" s="105">
        <f>ROUND(VLOOKUP(A270,política!A:R,18,0),2)</f>
        <v>3.24</v>
      </c>
      <c r="K270" s="121">
        <f>IFERROR(I270-IFERROR(ROUND(VLOOKUP(A270,política!A:AB,28,0),2),"-"),"-")</f>
        <v>0</v>
      </c>
      <c r="L270" s="122">
        <f t="shared" si="12"/>
        <v>0.20061728395061723</v>
      </c>
    </row>
    <row r="271" spans="1:12" x14ac:dyDescent="0.3">
      <c r="A271" s="106" t="s">
        <v>579</v>
      </c>
      <c r="B271" s="86" t="s">
        <v>23</v>
      </c>
      <c r="C271" s="107" t="s">
        <v>248</v>
      </c>
      <c r="D271" s="107" t="s">
        <v>282</v>
      </c>
      <c r="E271" s="105" t="str">
        <f t="shared" si="11"/>
        <v>STELLA LATA 269</v>
      </c>
      <c r="F271" s="110" t="s">
        <v>39</v>
      </c>
      <c r="G271" s="110" t="s">
        <v>261</v>
      </c>
      <c r="H271" s="111">
        <v>8</v>
      </c>
      <c r="I271" s="105">
        <f>IFERROR(ROUND(VLOOKUP(A271,política!A:Q,17,0),2),"-")</f>
        <v>3.89</v>
      </c>
      <c r="J271" s="105">
        <f>ROUND(VLOOKUP(A271,política!A:R,18,0),2)</f>
        <v>3.24</v>
      </c>
      <c r="K271" s="121">
        <f>IFERROR(I271-IFERROR(ROUND(VLOOKUP(A271,política!A:AB,28,0),2),"-"),"-")</f>
        <v>0</v>
      </c>
      <c r="L271" s="122">
        <f t="shared" si="12"/>
        <v>0.20061728395061723</v>
      </c>
    </row>
    <row r="272" spans="1:12" x14ac:dyDescent="0.3">
      <c r="A272" s="106" t="s">
        <v>580</v>
      </c>
      <c r="B272" s="86" t="s">
        <v>23</v>
      </c>
      <c r="C272" s="107" t="s">
        <v>187</v>
      </c>
      <c r="D272" s="107" t="s">
        <v>283</v>
      </c>
      <c r="E272" s="105" t="str">
        <f t="shared" si="11"/>
        <v>ANTARCTICA RGB 1L</v>
      </c>
      <c r="F272" s="110" t="s">
        <v>87</v>
      </c>
      <c r="G272" s="110" t="s">
        <v>260</v>
      </c>
      <c r="H272" s="111">
        <v>12</v>
      </c>
      <c r="I272" s="105">
        <f>IFERROR(ROUND(VLOOKUP(A272,política!A:Q,17,0),2),"-")</f>
        <v>9</v>
      </c>
      <c r="J272" s="105">
        <f>ROUND(VLOOKUP(A272,política!A:R,18,0),2)</f>
        <v>6.32</v>
      </c>
      <c r="K272" s="121">
        <f>IFERROR(I272-IFERROR(ROUND(VLOOKUP(A272,política!A:AB,28,0),2),"-"),"-")</f>
        <v>0</v>
      </c>
      <c r="L272" s="122">
        <f t="shared" si="12"/>
        <v>0.42405063291139233</v>
      </c>
    </row>
    <row r="273" spans="1:12" x14ac:dyDescent="0.3">
      <c r="A273" s="106" t="s">
        <v>581</v>
      </c>
      <c r="B273" s="86" t="s">
        <v>23</v>
      </c>
      <c r="C273" s="107" t="s">
        <v>185</v>
      </c>
      <c r="D273" s="107" t="s">
        <v>284</v>
      </c>
      <c r="E273" s="105" t="str">
        <f t="shared" si="11"/>
        <v>ANTARCTICA RGB 1L</v>
      </c>
      <c r="F273" s="110" t="s">
        <v>87</v>
      </c>
      <c r="G273" s="110" t="s">
        <v>260</v>
      </c>
      <c r="H273" s="111">
        <v>12</v>
      </c>
      <c r="I273" s="105">
        <f>IFERROR(ROUND(VLOOKUP(A273,política!A:Q,17,0),2),"-")</f>
        <v>7.5</v>
      </c>
      <c r="J273" s="105">
        <f>ROUND(VLOOKUP(A273,política!A:R,18,0),2)</f>
        <v>6.24</v>
      </c>
      <c r="K273" s="121">
        <f>IFERROR(I273-IFERROR(ROUND(VLOOKUP(A273,política!A:AB,28,0),2),"-"),"-")</f>
        <v>0</v>
      </c>
      <c r="L273" s="122">
        <f t="shared" si="12"/>
        <v>0.20192307692307687</v>
      </c>
    </row>
    <row r="274" spans="1:12" x14ac:dyDescent="0.3">
      <c r="A274" s="106" t="s">
        <v>582</v>
      </c>
      <c r="B274" s="86" t="s">
        <v>23</v>
      </c>
      <c r="C274" s="107" t="s">
        <v>3389</v>
      </c>
      <c r="D274" s="107" t="s">
        <v>301</v>
      </c>
      <c r="E274" s="105" t="str">
        <f t="shared" si="11"/>
        <v>ANTARCTICA RGB 1L</v>
      </c>
      <c r="F274" s="110" t="s">
        <v>87</v>
      </c>
      <c r="G274" s="110" t="s">
        <v>260</v>
      </c>
      <c r="H274" s="111">
        <v>12</v>
      </c>
      <c r="I274" s="105">
        <f>IFERROR(ROUND(VLOOKUP(A274,política!A:Q,17,0),2),"-")</f>
        <v>8</v>
      </c>
      <c r="J274" s="105">
        <f>ROUND(VLOOKUP(A274,política!A:R,18,0),2)</f>
        <v>6.21</v>
      </c>
      <c r="K274" s="121">
        <f>IFERROR(I274-IFERROR(ROUND(VLOOKUP(A274,política!A:AB,28,0),2),"-"),"-")</f>
        <v>0</v>
      </c>
      <c r="L274" s="122">
        <f t="shared" si="12"/>
        <v>0.28824476650563607</v>
      </c>
    </row>
    <row r="275" spans="1:12" x14ac:dyDescent="0.3">
      <c r="A275" s="106" t="s">
        <v>583</v>
      </c>
      <c r="B275" s="86" t="s">
        <v>23</v>
      </c>
      <c r="C275" s="107" t="s">
        <v>248</v>
      </c>
      <c r="D275" s="107" t="s">
        <v>312</v>
      </c>
      <c r="E275" s="105" t="str">
        <f t="shared" si="11"/>
        <v>ANTARCTICA RGB 1L</v>
      </c>
      <c r="F275" s="110" t="s">
        <v>87</v>
      </c>
      <c r="G275" s="110" t="s">
        <v>260</v>
      </c>
      <c r="H275" s="111">
        <v>12</v>
      </c>
      <c r="I275" s="105">
        <f>IFERROR(ROUND(VLOOKUP(A275,política!A:Q,17,0),2),"-")</f>
        <v>9</v>
      </c>
      <c r="J275" s="105">
        <f>ROUND(VLOOKUP(A275,política!A:R,18,0),2)</f>
        <v>6.32</v>
      </c>
      <c r="K275" s="121">
        <f>IFERROR(I275-IFERROR(ROUND(VLOOKUP(A275,política!A:AB,28,0),2),"-"),"-")</f>
        <v>0</v>
      </c>
      <c r="L275" s="122">
        <f t="shared" si="12"/>
        <v>0.42405063291139233</v>
      </c>
    </row>
    <row r="276" spans="1:12" x14ac:dyDescent="0.3">
      <c r="A276" s="106" t="s">
        <v>584</v>
      </c>
      <c r="B276" s="86" t="s">
        <v>23</v>
      </c>
      <c r="C276" s="107" t="s">
        <v>3389</v>
      </c>
      <c r="D276" s="107" t="s">
        <v>300</v>
      </c>
      <c r="E276" s="105" t="str">
        <f t="shared" si="11"/>
        <v>ANTARCTICA RGB 1L</v>
      </c>
      <c r="F276" s="110" t="s">
        <v>87</v>
      </c>
      <c r="G276" s="110" t="s">
        <v>260</v>
      </c>
      <c r="H276" s="111">
        <v>12</v>
      </c>
      <c r="I276" s="105">
        <f>IFERROR(ROUND(VLOOKUP(A276,política!A:Q,17,0),2),"-")</f>
        <v>8</v>
      </c>
      <c r="J276" s="105">
        <f>ROUND(VLOOKUP(A276,política!A:R,18,0),2)</f>
        <v>6.21</v>
      </c>
      <c r="K276" s="121">
        <f>IFERROR(I276-IFERROR(ROUND(VLOOKUP(A276,política!A:AB,28,0),2),"-"),"-")</f>
        <v>0</v>
      </c>
      <c r="L276" s="122">
        <f t="shared" si="12"/>
        <v>0.28824476650563607</v>
      </c>
    </row>
    <row r="277" spans="1:12" x14ac:dyDescent="0.3">
      <c r="A277" s="106" t="s">
        <v>585</v>
      </c>
      <c r="B277" s="86" t="s">
        <v>23</v>
      </c>
      <c r="C277" s="107" t="s">
        <v>186</v>
      </c>
      <c r="D277" s="107" t="s">
        <v>311</v>
      </c>
      <c r="E277" s="105" t="str">
        <f t="shared" si="11"/>
        <v>ANTARCTICA RGB 1L</v>
      </c>
      <c r="F277" s="110" t="s">
        <v>87</v>
      </c>
      <c r="G277" s="110" t="s">
        <v>260</v>
      </c>
      <c r="H277" s="111">
        <v>12</v>
      </c>
      <c r="I277" s="105">
        <f>IFERROR(ROUND(VLOOKUP(A277,política!A:Q,17,0),2),"-")</f>
        <v>8</v>
      </c>
      <c r="J277" s="105">
        <f>ROUND(VLOOKUP(A277,política!A:R,18,0),2)</f>
        <v>6.32</v>
      </c>
      <c r="K277" s="121">
        <f>IFERROR(I277-IFERROR(ROUND(VLOOKUP(A277,política!A:AB,28,0),2),"-"),"-")</f>
        <v>0</v>
      </c>
      <c r="L277" s="122">
        <f t="shared" si="12"/>
        <v>0.2658227848101265</v>
      </c>
    </row>
    <row r="278" spans="1:12" x14ac:dyDescent="0.3">
      <c r="A278" s="106" t="s">
        <v>586</v>
      </c>
      <c r="B278" s="86" t="s">
        <v>23</v>
      </c>
      <c r="C278" s="107" t="s">
        <v>186</v>
      </c>
      <c r="D278" s="107" t="s">
        <v>278</v>
      </c>
      <c r="E278" s="105" t="str">
        <f t="shared" ref="E278:E341" si="13">G278&amp;" "&amp;F278</f>
        <v>ANTARCTICA RGB 1L</v>
      </c>
      <c r="F278" s="110" t="s">
        <v>87</v>
      </c>
      <c r="G278" s="110" t="s">
        <v>260</v>
      </c>
      <c r="H278" s="111">
        <v>12</v>
      </c>
      <c r="I278" s="105">
        <f>IFERROR(ROUND(VLOOKUP(A278,política!A:Q,17,0),2),"-")</f>
        <v>8</v>
      </c>
      <c r="J278" s="105">
        <f>ROUND(VLOOKUP(A278,política!A:R,18,0),2)</f>
        <v>6.16</v>
      </c>
      <c r="K278" s="121">
        <f>IFERROR(I278-IFERROR(ROUND(VLOOKUP(A278,política!A:AB,28,0),2),"-"),"-")</f>
        <v>0</v>
      </c>
      <c r="L278" s="122">
        <f t="shared" si="12"/>
        <v>0.29870129870129869</v>
      </c>
    </row>
    <row r="279" spans="1:12" x14ac:dyDescent="0.3">
      <c r="A279" s="106" t="s">
        <v>587</v>
      </c>
      <c r="B279" s="86" t="s">
        <v>23</v>
      </c>
      <c r="C279" s="107" t="s">
        <v>189</v>
      </c>
      <c r="D279" s="107" t="s">
        <v>303</v>
      </c>
      <c r="E279" s="105" t="str">
        <f t="shared" si="13"/>
        <v>ANTARCTICA RGB 1L</v>
      </c>
      <c r="F279" s="110" t="s">
        <v>87</v>
      </c>
      <c r="G279" s="110" t="s">
        <v>260</v>
      </c>
      <c r="H279" s="111">
        <v>12</v>
      </c>
      <c r="I279" s="105">
        <f>IFERROR(ROUND(VLOOKUP(A279,política!A:Q,17,0),2),"-")</f>
        <v>9</v>
      </c>
      <c r="J279" s="105">
        <f>ROUND(VLOOKUP(A279,política!A:R,18,0),2)</f>
        <v>6.32</v>
      </c>
      <c r="K279" s="121">
        <f>IFERROR(I279-IFERROR(ROUND(VLOOKUP(A279,política!A:AB,28,0),2),"-"),"-")</f>
        <v>0</v>
      </c>
      <c r="L279" s="122">
        <f t="shared" si="12"/>
        <v>0.42405063291139233</v>
      </c>
    </row>
    <row r="280" spans="1:12" x14ac:dyDescent="0.3">
      <c r="A280" s="106" t="s">
        <v>588</v>
      </c>
      <c r="B280" s="86" t="s">
        <v>23</v>
      </c>
      <c r="C280" s="107" t="s">
        <v>248</v>
      </c>
      <c r="D280" s="107" t="s">
        <v>281</v>
      </c>
      <c r="E280" s="105" t="str">
        <f t="shared" si="13"/>
        <v>ANTARCTICA RGB 1L</v>
      </c>
      <c r="F280" s="110" t="s">
        <v>87</v>
      </c>
      <c r="G280" s="110" t="s">
        <v>260</v>
      </c>
      <c r="H280" s="111">
        <v>12</v>
      </c>
      <c r="I280" s="105">
        <f>IFERROR(ROUND(VLOOKUP(A280,política!A:Q,17,0),2),"-")</f>
        <v>9</v>
      </c>
      <c r="J280" s="105">
        <f>ROUND(VLOOKUP(A280,política!A:R,18,0),2)</f>
        <v>6.32</v>
      </c>
      <c r="K280" s="121">
        <f>IFERROR(I280-IFERROR(ROUND(VLOOKUP(A280,política!A:AB,28,0),2),"-"),"-")</f>
        <v>0</v>
      </c>
      <c r="L280" s="122">
        <f t="shared" si="12"/>
        <v>0.42405063291139233</v>
      </c>
    </row>
    <row r="281" spans="1:12" x14ac:dyDescent="0.3">
      <c r="A281" s="106" t="s">
        <v>589</v>
      </c>
      <c r="B281" s="86" t="s">
        <v>23</v>
      </c>
      <c r="C281" s="107" t="s">
        <v>189</v>
      </c>
      <c r="D281" s="107" t="s">
        <v>304</v>
      </c>
      <c r="E281" s="105" t="str">
        <f t="shared" si="13"/>
        <v>ANTARCTICA RGB 1L</v>
      </c>
      <c r="F281" s="110" t="s">
        <v>87</v>
      </c>
      <c r="G281" s="110" t="s">
        <v>260</v>
      </c>
      <c r="H281" s="111">
        <v>12</v>
      </c>
      <c r="I281" s="105">
        <f>IFERROR(ROUND(VLOOKUP(A281,política!A:Q,17,0),2),"-")</f>
        <v>9</v>
      </c>
      <c r="J281" s="105">
        <f>ROUND(VLOOKUP(A281,política!A:R,18,0),2)</f>
        <v>6.32</v>
      </c>
      <c r="K281" s="121">
        <f>IFERROR(I281-IFERROR(ROUND(VLOOKUP(A281,política!A:AB,28,0),2),"-"),"-")</f>
        <v>0</v>
      </c>
      <c r="L281" s="122">
        <f t="shared" si="12"/>
        <v>0.42405063291139233</v>
      </c>
    </row>
    <row r="282" spans="1:12" x14ac:dyDescent="0.3">
      <c r="A282" s="106" t="s">
        <v>590</v>
      </c>
      <c r="B282" s="86" t="s">
        <v>23</v>
      </c>
      <c r="C282" s="107" t="s">
        <v>248</v>
      </c>
      <c r="D282" s="107" t="s">
        <v>298</v>
      </c>
      <c r="E282" s="105" t="str">
        <f t="shared" si="13"/>
        <v>ANTARCTICA RGB 1L</v>
      </c>
      <c r="F282" s="110" t="s">
        <v>87</v>
      </c>
      <c r="G282" s="110" t="s">
        <v>260</v>
      </c>
      <c r="H282" s="111">
        <v>12</v>
      </c>
      <c r="I282" s="105">
        <f>IFERROR(ROUND(VLOOKUP(A282,política!A:Q,17,0),2),"-")</f>
        <v>9</v>
      </c>
      <c r="J282" s="105">
        <f>ROUND(VLOOKUP(A282,política!A:R,18,0),2)</f>
        <v>6.32</v>
      </c>
      <c r="K282" s="121">
        <f>IFERROR(I282-IFERROR(ROUND(VLOOKUP(A282,política!A:AB,28,0),2),"-"),"-")</f>
        <v>0</v>
      </c>
      <c r="L282" s="122">
        <f t="shared" si="12"/>
        <v>0.42405063291139233</v>
      </c>
    </row>
    <row r="283" spans="1:12" x14ac:dyDescent="0.3">
      <c r="A283" s="106" t="s">
        <v>591</v>
      </c>
      <c r="B283" s="86" t="s">
        <v>23</v>
      </c>
      <c r="C283" s="107" t="s">
        <v>192</v>
      </c>
      <c r="D283" s="107" t="s">
        <v>295</v>
      </c>
      <c r="E283" s="105" t="str">
        <f t="shared" si="13"/>
        <v>ANTARCTICA RGB 1L</v>
      </c>
      <c r="F283" s="110" t="s">
        <v>87</v>
      </c>
      <c r="G283" s="110" t="s">
        <v>260</v>
      </c>
      <c r="H283" s="111">
        <v>12</v>
      </c>
      <c r="I283" s="105">
        <f>IFERROR(ROUND(VLOOKUP(A283,política!A:Q,17,0),2),"-")</f>
        <v>9</v>
      </c>
      <c r="J283" s="105">
        <f>ROUND(VLOOKUP(A283,política!A:R,18,0),2)</f>
        <v>6.32</v>
      </c>
      <c r="K283" s="121">
        <f>IFERROR(I283-IFERROR(ROUND(VLOOKUP(A283,política!A:AB,28,0),2),"-"),"-")</f>
        <v>0</v>
      </c>
      <c r="L283" s="122">
        <f t="shared" si="12"/>
        <v>0.42405063291139233</v>
      </c>
    </row>
    <row r="284" spans="1:12" x14ac:dyDescent="0.3">
      <c r="A284" s="106" t="s">
        <v>592</v>
      </c>
      <c r="B284" s="86" t="s">
        <v>23</v>
      </c>
      <c r="C284" s="107" t="s">
        <v>192</v>
      </c>
      <c r="D284" s="107" t="s">
        <v>296</v>
      </c>
      <c r="E284" s="105" t="str">
        <f t="shared" si="13"/>
        <v>ANTARCTICA RGB 1L</v>
      </c>
      <c r="F284" s="110" t="s">
        <v>87</v>
      </c>
      <c r="G284" s="110" t="s">
        <v>260</v>
      </c>
      <c r="H284" s="111">
        <v>12</v>
      </c>
      <c r="I284" s="105">
        <f>IFERROR(ROUND(VLOOKUP(A284,política!A:Q,17,0),2),"-")</f>
        <v>9</v>
      </c>
      <c r="J284" s="105">
        <f>ROUND(VLOOKUP(A284,política!A:R,18,0),2)</f>
        <v>6.32</v>
      </c>
      <c r="K284" s="121">
        <f>IFERROR(I284-IFERROR(ROUND(VLOOKUP(A284,política!A:AB,28,0),2),"-"),"-")</f>
        <v>0</v>
      </c>
      <c r="L284" s="122">
        <f t="shared" si="12"/>
        <v>0.42405063291139233</v>
      </c>
    </row>
    <row r="285" spans="1:12" x14ac:dyDescent="0.3">
      <c r="A285" s="106" t="s">
        <v>593</v>
      </c>
      <c r="B285" s="86" t="s">
        <v>23</v>
      </c>
      <c r="C285" s="107" t="s">
        <v>3389</v>
      </c>
      <c r="D285" s="107" t="s">
        <v>308</v>
      </c>
      <c r="E285" s="105" t="str">
        <f t="shared" si="13"/>
        <v>ANTARCTICA RGB 1L</v>
      </c>
      <c r="F285" s="110" t="s">
        <v>87</v>
      </c>
      <c r="G285" s="110" t="s">
        <v>260</v>
      </c>
      <c r="H285" s="111">
        <v>12</v>
      </c>
      <c r="I285" s="105">
        <f>IFERROR(ROUND(VLOOKUP(A285,política!A:Q,17,0),2),"-")</f>
        <v>8</v>
      </c>
      <c r="J285" s="105">
        <f>ROUND(VLOOKUP(A285,política!A:R,18,0),2)</f>
        <v>6.21</v>
      </c>
      <c r="K285" s="121">
        <f>IFERROR(I285-IFERROR(ROUND(VLOOKUP(A285,política!A:AB,28,0),2),"-"),"-")</f>
        <v>0</v>
      </c>
      <c r="L285" s="122">
        <f t="shared" si="12"/>
        <v>0.28824476650563607</v>
      </c>
    </row>
    <row r="286" spans="1:12" x14ac:dyDescent="0.3">
      <c r="A286" s="106" t="s">
        <v>594</v>
      </c>
      <c r="B286" s="86" t="s">
        <v>23</v>
      </c>
      <c r="C286" s="107" t="s">
        <v>3389</v>
      </c>
      <c r="D286" s="107" t="s">
        <v>310</v>
      </c>
      <c r="E286" s="105" t="str">
        <f t="shared" si="13"/>
        <v>ANTARCTICA RGB 1L</v>
      </c>
      <c r="F286" s="110" t="s">
        <v>87</v>
      </c>
      <c r="G286" s="110" t="s">
        <v>260</v>
      </c>
      <c r="H286" s="111">
        <v>12</v>
      </c>
      <c r="I286" s="105">
        <f>IFERROR(ROUND(VLOOKUP(A286,política!A:Q,17,0),2),"-")</f>
        <v>8</v>
      </c>
      <c r="J286" s="105">
        <f>ROUND(VLOOKUP(A286,política!A:R,18,0),2)</f>
        <v>6.21</v>
      </c>
      <c r="K286" s="121">
        <f>IFERROR(I286-IFERROR(ROUND(VLOOKUP(A286,política!A:AB,28,0),2),"-"),"-")</f>
        <v>0</v>
      </c>
      <c r="L286" s="122">
        <f t="shared" si="12"/>
        <v>0.28824476650563607</v>
      </c>
    </row>
    <row r="287" spans="1:12" x14ac:dyDescent="0.3">
      <c r="A287" s="106" t="s">
        <v>595</v>
      </c>
      <c r="B287" s="86" t="s">
        <v>23</v>
      </c>
      <c r="C287" s="107" t="s">
        <v>248</v>
      </c>
      <c r="D287" s="107" t="s">
        <v>314</v>
      </c>
      <c r="E287" s="105" t="str">
        <f t="shared" si="13"/>
        <v>ANTARCTICA RGB 1L</v>
      </c>
      <c r="F287" s="110" t="s">
        <v>87</v>
      </c>
      <c r="G287" s="110" t="s">
        <v>260</v>
      </c>
      <c r="H287" s="111">
        <v>12</v>
      </c>
      <c r="I287" s="105">
        <f>IFERROR(ROUND(VLOOKUP(A287,política!A:Q,17,0),2),"-")</f>
        <v>9</v>
      </c>
      <c r="J287" s="105">
        <f>ROUND(VLOOKUP(A287,política!A:R,18,0),2)</f>
        <v>6.32</v>
      </c>
      <c r="K287" s="121">
        <f>IFERROR(I287-IFERROR(ROUND(VLOOKUP(A287,política!A:AB,28,0),2),"-"),"-")</f>
        <v>0</v>
      </c>
      <c r="L287" s="122">
        <f t="shared" si="12"/>
        <v>0.42405063291139233</v>
      </c>
    </row>
    <row r="288" spans="1:12" x14ac:dyDescent="0.3">
      <c r="A288" s="106" t="s">
        <v>596</v>
      </c>
      <c r="B288" s="86" t="s">
        <v>23</v>
      </c>
      <c r="C288" s="107" t="s">
        <v>248</v>
      </c>
      <c r="D288" s="107" t="s">
        <v>313</v>
      </c>
      <c r="E288" s="105" t="str">
        <f t="shared" si="13"/>
        <v>ANTARCTICA RGB 1L</v>
      </c>
      <c r="F288" s="110" t="s">
        <v>87</v>
      </c>
      <c r="G288" s="110" t="s">
        <v>260</v>
      </c>
      <c r="H288" s="111">
        <v>12</v>
      </c>
      <c r="I288" s="105">
        <f>IFERROR(ROUND(VLOOKUP(A288,política!A:Q,17,0),2),"-")</f>
        <v>9</v>
      </c>
      <c r="J288" s="105">
        <f>ROUND(VLOOKUP(A288,política!A:R,18,0),2)</f>
        <v>6.32</v>
      </c>
      <c r="K288" s="121">
        <f>IFERROR(I288-IFERROR(ROUND(VLOOKUP(A288,política!A:AB,28,0),2),"-"),"-")</f>
        <v>0</v>
      </c>
      <c r="L288" s="122">
        <f t="shared" si="12"/>
        <v>0.42405063291139233</v>
      </c>
    </row>
    <row r="289" spans="1:12" x14ac:dyDescent="0.3">
      <c r="A289" s="106" t="s">
        <v>597</v>
      </c>
      <c r="B289" s="86" t="s">
        <v>23</v>
      </c>
      <c r="C289" s="107" t="s">
        <v>3389</v>
      </c>
      <c r="D289" s="107" t="s">
        <v>294</v>
      </c>
      <c r="E289" s="105" t="str">
        <f t="shared" si="13"/>
        <v>ANTARCTICA RGB 1L</v>
      </c>
      <c r="F289" s="110" t="s">
        <v>87</v>
      </c>
      <c r="G289" s="110" t="s">
        <v>260</v>
      </c>
      <c r="H289" s="111">
        <v>12</v>
      </c>
      <c r="I289" s="105">
        <f>IFERROR(ROUND(VLOOKUP(A289,política!A:Q,17,0),2),"-")</f>
        <v>8</v>
      </c>
      <c r="J289" s="105">
        <f>ROUND(VLOOKUP(A289,política!A:R,18,0),2)</f>
        <v>6.21</v>
      </c>
      <c r="K289" s="121">
        <f>IFERROR(I289-IFERROR(ROUND(VLOOKUP(A289,política!A:AB,28,0),2),"-"),"-")</f>
        <v>0</v>
      </c>
      <c r="L289" s="122">
        <f t="shared" si="12"/>
        <v>0.28824476650563607</v>
      </c>
    </row>
    <row r="290" spans="1:12" x14ac:dyDescent="0.3">
      <c r="A290" s="106" t="s">
        <v>598</v>
      </c>
      <c r="B290" s="86" t="s">
        <v>23</v>
      </c>
      <c r="C290" s="107" t="s">
        <v>186</v>
      </c>
      <c r="D290" s="107" t="s">
        <v>279</v>
      </c>
      <c r="E290" s="105" t="str">
        <f t="shared" si="13"/>
        <v>ANTARCTICA RGB 1L</v>
      </c>
      <c r="F290" s="110" t="s">
        <v>87</v>
      </c>
      <c r="G290" s="110" t="s">
        <v>260</v>
      </c>
      <c r="H290" s="111">
        <v>12</v>
      </c>
      <c r="I290" s="105">
        <f>IFERROR(ROUND(VLOOKUP(A290,política!A:Q,17,0),2),"-")</f>
        <v>8.5</v>
      </c>
      <c r="J290" s="105">
        <f>ROUND(VLOOKUP(A290,política!A:R,18,0),2)</f>
        <v>6.24</v>
      </c>
      <c r="K290" s="121">
        <f>IFERROR(I290-IFERROR(ROUND(VLOOKUP(A290,política!A:AB,28,0),2),"-"),"-")</f>
        <v>0</v>
      </c>
      <c r="L290" s="122">
        <f t="shared" si="12"/>
        <v>0.36217948717948711</v>
      </c>
    </row>
    <row r="291" spans="1:12" x14ac:dyDescent="0.3">
      <c r="A291" s="106" t="s">
        <v>599</v>
      </c>
      <c r="B291" s="86" t="s">
        <v>23</v>
      </c>
      <c r="C291" s="107" t="s">
        <v>186</v>
      </c>
      <c r="D291" s="107" t="s">
        <v>253</v>
      </c>
      <c r="E291" s="105" t="str">
        <f t="shared" si="13"/>
        <v>ANTARCTICA RGB 1L</v>
      </c>
      <c r="F291" s="110" t="s">
        <v>87</v>
      </c>
      <c r="G291" s="110" t="s">
        <v>260</v>
      </c>
      <c r="H291" s="111">
        <v>12</v>
      </c>
      <c r="I291" s="105">
        <f>IFERROR(ROUND(VLOOKUP(A291,política!A:Q,17,0),2),"-")</f>
        <v>8</v>
      </c>
      <c r="J291" s="105">
        <f>ROUND(VLOOKUP(A291,política!A:R,18,0),2)</f>
        <v>6.16</v>
      </c>
      <c r="K291" s="121">
        <f>IFERROR(I291-IFERROR(ROUND(VLOOKUP(A291,política!A:AB,28,0),2),"-"),"-")</f>
        <v>0</v>
      </c>
      <c r="L291" s="122">
        <f t="shared" si="12"/>
        <v>0.29870129870129869</v>
      </c>
    </row>
    <row r="292" spans="1:12" x14ac:dyDescent="0.3">
      <c r="A292" s="106" t="s">
        <v>600</v>
      </c>
      <c r="B292" s="86" t="s">
        <v>23</v>
      </c>
      <c r="C292" s="107" t="s">
        <v>188</v>
      </c>
      <c r="D292" s="107" t="s">
        <v>302</v>
      </c>
      <c r="E292" s="105" t="str">
        <f t="shared" si="13"/>
        <v>ANTARCTICA RGB 1L</v>
      </c>
      <c r="F292" s="110" t="s">
        <v>87</v>
      </c>
      <c r="G292" s="110" t="s">
        <v>260</v>
      </c>
      <c r="H292" s="111">
        <v>12</v>
      </c>
      <c r="I292" s="105">
        <f>IFERROR(ROUND(VLOOKUP(A292,política!A:Q,17,0),2),"-")</f>
        <v>9</v>
      </c>
      <c r="J292" s="105">
        <f>ROUND(VLOOKUP(A292,política!A:R,18,0),2)</f>
        <v>6.32</v>
      </c>
      <c r="K292" s="121">
        <f>IFERROR(I292-IFERROR(ROUND(VLOOKUP(A292,política!A:AB,28,0),2),"-"),"-")</f>
        <v>0</v>
      </c>
      <c r="L292" s="122">
        <f t="shared" si="12"/>
        <v>0.42405063291139233</v>
      </c>
    </row>
    <row r="293" spans="1:12" x14ac:dyDescent="0.3">
      <c r="A293" s="106" t="s">
        <v>601</v>
      </c>
      <c r="B293" s="86" t="s">
        <v>23</v>
      </c>
      <c r="C293" s="107" t="s">
        <v>188</v>
      </c>
      <c r="D293" s="107" t="s">
        <v>280</v>
      </c>
      <c r="E293" s="105" t="str">
        <f t="shared" si="13"/>
        <v>ANTARCTICA RGB 1L</v>
      </c>
      <c r="F293" s="110" t="s">
        <v>87</v>
      </c>
      <c r="G293" s="110" t="s">
        <v>260</v>
      </c>
      <c r="H293" s="111">
        <v>12</v>
      </c>
      <c r="I293" s="105">
        <f>IFERROR(ROUND(VLOOKUP(A293,política!A:Q,17,0),2),"-")</f>
        <v>9</v>
      </c>
      <c r="J293" s="105">
        <f>ROUND(VLOOKUP(A293,política!A:R,18,0),2)</f>
        <v>6.32</v>
      </c>
      <c r="K293" s="121">
        <f>IFERROR(I293-IFERROR(ROUND(VLOOKUP(A293,política!A:AB,28,0),2),"-"),"-")</f>
        <v>0</v>
      </c>
      <c r="L293" s="122">
        <f t="shared" si="12"/>
        <v>0.42405063291139233</v>
      </c>
    </row>
    <row r="294" spans="1:12" x14ac:dyDescent="0.3">
      <c r="A294" s="106" t="s">
        <v>602</v>
      </c>
      <c r="B294" s="86" t="s">
        <v>23</v>
      </c>
      <c r="C294" s="107" t="s">
        <v>248</v>
      </c>
      <c r="D294" s="107" t="s">
        <v>315</v>
      </c>
      <c r="E294" s="105" t="str">
        <f t="shared" si="13"/>
        <v>ANTARCTICA RGB 1L</v>
      </c>
      <c r="F294" s="110" t="s">
        <v>87</v>
      </c>
      <c r="G294" s="110" t="s">
        <v>260</v>
      </c>
      <c r="H294" s="111">
        <v>12</v>
      </c>
      <c r="I294" s="105">
        <f>IFERROR(ROUND(VLOOKUP(A294,política!A:Q,17,0),2),"-")</f>
        <v>9</v>
      </c>
      <c r="J294" s="105">
        <f>ROUND(VLOOKUP(A294,política!A:R,18,0),2)</f>
        <v>6.32</v>
      </c>
      <c r="K294" s="121">
        <f>IFERROR(I294-IFERROR(ROUND(VLOOKUP(A294,política!A:AB,28,0),2),"-"),"-")</f>
        <v>0</v>
      </c>
      <c r="L294" s="122">
        <f t="shared" si="12"/>
        <v>0.42405063291139233</v>
      </c>
    </row>
    <row r="295" spans="1:12" x14ac:dyDescent="0.3">
      <c r="A295" s="106" t="s">
        <v>603</v>
      </c>
      <c r="B295" s="86" t="s">
        <v>23</v>
      </c>
      <c r="C295" s="107" t="s">
        <v>3389</v>
      </c>
      <c r="D295" s="107" t="s">
        <v>307</v>
      </c>
      <c r="E295" s="105" t="str">
        <f t="shared" si="13"/>
        <v>ANTARCTICA RGB 1L</v>
      </c>
      <c r="F295" s="110" t="s">
        <v>87</v>
      </c>
      <c r="G295" s="110" t="s">
        <v>260</v>
      </c>
      <c r="H295" s="111">
        <v>12</v>
      </c>
      <c r="I295" s="105">
        <f>IFERROR(ROUND(VLOOKUP(A295,política!A:Q,17,0),2),"-")</f>
        <v>8</v>
      </c>
      <c r="J295" s="105">
        <f>ROUND(VLOOKUP(A295,política!A:R,18,0),2)</f>
        <v>6.21</v>
      </c>
      <c r="K295" s="121">
        <f>IFERROR(I295-IFERROR(ROUND(VLOOKUP(A295,política!A:AB,28,0),2),"-"),"-")</f>
        <v>0</v>
      </c>
      <c r="L295" s="122">
        <f t="shared" si="12"/>
        <v>0.28824476650563607</v>
      </c>
    </row>
    <row r="296" spans="1:12" x14ac:dyDescent="0.3">
      <c r="A296" s="106" t="s">
        <v>604</v>
      </c>
      <c r="B296" s="86" t="s">
        <v>23</v>
      </c>
      <c r="C296" s="107" t="s">
        <v>255</v>
      </c>
      <c r="D296" s="107" t="s">
        <v>297</v>
      </c>
      <c r="E296" s="105" t="str">
        <f t="shared" si="13"/>
        <v>ANTARCTICA RGB 1L</v>
      </c>
      <c r="F296" s="110" t="s">
        <v>87</v>
      </c>
      <c r="G296" s="110" t="s">
        <v>260</v>
      </c>
      <c r="H296" s="111">
        <v>12</v>
      </c>
      <c r="I296" s="105">
        <f>IFERROR(ROUND(VLOOKUP(A296,política!A:Q,17,0),2),"-")</f>
        <v>9</v>
      </c>
      <c r="J296" s="105">
        <f>ROUND(VLOOKUP(A296,política!A:R,18,0),2)</f>
        <v>6.32</v>
      </c>
      <c r="K296" s="121">
        <f>IFERROR(I296-IFERROR(ROUND(VLOOKUP(A296,política!A:AB,28,0),2),"-"),"-")</f>
        <v>0</v>
      </c>
      <c r="L296" s="122">
        <f t="shared" si="12"/>
        <v>0.42405063291139233</v>
      </c>
    </row>
    <row r="297" spans="1:12" x14ac:dyDescent="0.3">
      <c r="A297" s="106" t="s">
        <v>3147</v>
      </c>
      <c r="B297" s="86" t="s">
        <v>23</v>
      </c>
      <c r="C297" s="107" t="s">
        <v>192</v>
      </c>
      <c r="D297" s="107" t="s">
        <v>3390</v>
      </c>
      <c r="E297" s="105" t="str">
        <f t="shared" si="13"/>
        <v>ANTARCTICA RGB 1L</v>
      </c>
      <c r="F297" s="110" t="s">
        <v>87</v>
      </c>
      <c r="G297" s="110" t="s">
        <v>260</v>
      </c>
      <c r="H297" s="111">
        <v>12</v>
      </c>
      <c r="I297" s="105">
        <f>IFERROR(ROUND(VLOOKUP(A297,política!A:Q,17,0),2),"-")</f>
        <v>9</v>
      </c>
      <c r="J297" s="105">
        <f>ROUND(VLOOKUP(A297,política!A:R,18,0),2)</f>
        <v>6.32</v>
      </c>
      <c r="K297" s="121">
        <f>IFERROR(I297-IFERROR(ROUND(VLOOKUP(A297,política!A:AB,28,0),2),"-"),"-")</f>
        <v>0</v>
      </c>
      <c r="L297" s="122">
        <f t="shared" si="12"/>
        <v>0.42405063291139233</v>
      </c>
    </row>
    <row r="298" spans="1:12" x14ac:dyDescent="0.3">
      <c r="A298" s="106" t="s">
        <v>605</v>
      </c>
      <c r="B298" s="86" t="s">
        <v>23</v>
      </c>
      <c r="C298" s="107" t="s">
        <v>255</v>
      </c>
      <c r="D298" s="107" t="s">
        <v>289</v>
      </c>
      <c r="E298" s="105" t="str">
        <f t="shared" si="13"/>
        <v>ANTARCTICA RGB 1L</v>
      </c>
      <c r="F298" s="110" t="s">
        <v>87</v>
      </c>
      <c r="G298" s="110" t="s">
        <v>260</v>
      </c>
      <c r="H298" s="111">
        <v>12</v>
      </c>
      <c r="I298" s="105">
        <f>IFERROR(ROUND(VLOOKUP(A298,política!A:Q,17,0),2),"-")</f>
        <v>9</v>
      </c>
      <c r="J298" s="105">
        <f>ROUND(VLOOKUP(A298,política!A:R,18,0),2)</f>
        <v>6.32</v>
      </c>
      <c r="K298" s="121">
        <f>IFERROR(I298-IFERROR(ROUND(VLOOKUP(A298,política!A:AB,28,0),2),"-"),"-")</f>
        <v>0</v>
      </c>
      <c r="L298" s="122">
        <f t="shared" si="12"/>
        <v>0.42405063291139233</v>
      </c>
    </row>
    <row r="299" spans="1:12" x14ac:dyDescent="0.3">
      <c r="A299" s="106" t="s">
        <v>606</v>
      </c>
      <c r="B299" s="86" t="s">
        <v>23</v>
      </c>
      <c r="C299" s="107" t="s">
        <v>191</v>
      </c>
      <c r="D299" s="107" t="s">
        <v>293</v>
      </c>
      <c r="E299" s="105" t="str">
        <f t="shared" si="13"/>
        <v>ANTARCTICA RGB 1L</v>
      </c>
      <c r="F299" s="110" t="s">
        <v>87</v>
      </c>
      <c r="G299" s="110" t="s">
        <v>260</v>
      </c>
      <c r="H299" s="111">
        <v>12</v>
      </c>
      <c r="I299" s="105">
        <f>IFERROR(ROUND(VLOOKUP(A299,política!A:Q,17,0),2),"-")</f>
        <v>9</v>
      </c>
      <c r="J299" s="105">
        <f>ROUND(VLOOKUP(A299,política!A:R,18,0),2)</f>
        <v>6.32</v>
      </c>
      <c r="K299" s="121">
        <f>IFERROR(I299-IFERROR(ROUND(VLOOKUP(A299,política!A:AB,28,0),2),"-"),"-")</f>
        <v>0</v>
      </c>
      <c r="L299" s="122">
        <f t="shared" si="12"/>
        <v>0.42405063291139233</v>
      </c>
    </row>
    <row r="300" spans="1:12" x14ac:dyDescent="0.3">
      <c r="A300" s="106" t="s">
        <v>607</v>
      </c>
      <c r="B300" s="86" t="s">
        <v>23</v>
      </c>
      <c r="C300" s="107" t="s">
        <v>191</v>
      </c>
      <c r="D300" s="107" t="s">
        <v>305</v>
      </c>
      <c r="E300" s="105" t="str">
        <f t="shared" si="13"/>
        <v>ANTARCTICA RGB 1L</v>
      </c>
      <c r="F300" s="110" t="s">
        <v>87</v>
      </c>
      <c r="G300" s="110" t="s">
        <v>260</v>
      </c>
      <c r="H300" s="111">
        <v>12</v>
      </c>
      <c r="I300" s="105">
        <f>IFERROR(ROUND(VLOOKUP(A300,política!A:Q,17,0),2),"-")</f>
        <v>9</v>
      </c>
      <c r="J300" s="105">
        <f>ROUND(VLOOKUP(A300,política!A:R,18,0),2)</f>
        <v>6.32</v>
      </c>
      <c r="K300" s="121">
        <f>IFERROR(I300-IFERROR(ROUND(VLOOKUP(A300,política!A:AB,28,0),2),"-"),"-")</f>
        <v>0</v>
      </c>
      <c r="L300" s="122">
        <f t="shared" si="12"/>
        <v>0.42405063291139233</v>
      </c>
    </row>
    <row r="301" spans="1:12" x14ac:dyDescent="0.3">
      <c r="A301" s="106" t="s">
        <v>3148</v>
      </c>
      <c r="B301" s="86" t="s">
        <v>23</v>
      </c>
      <c r="C301" s="107" t="s">
        <v>248</v>
      </c>
      <c r="D301" s="107" t="s">
        <v>3391</v>
      </c>
      <c r="E301" s="105" t="str">
        <f t="shared" si="13"/>
        <v>ANTARCTICA RGB 1L</v>
      </c>
      <c r="F301" s="110" t="s">
        <v>87</v>
      </c>
      <c r="G301" s="110" t="s">
        <v>260</v>
      </c>
      <c r="H301" s="111">
        <v>12</v>
      </c>
      <c r="I301" s="105">
        <f>IFERROR(ROUND(VLOOKUP(A301,política!A:Q,17,0),2),"-")</f>
        <v>9</v>
      </c>
      <c r="J301" s="105">
        <f>ROUND(VLOOKUP(A301,política!A:R,18,0),2)</f>
        <v>6.32</v>
      </c>
      <c r="K301" s="121">
        <f>IFERROR(I301-IFERROR(ROUND(VLOOKUP(A301,política!A:AB,28,0),2),"-"),"-")</f>
        <v>0</v>
      </c>
      <c r="L301" s="122">
        <f t="shared" si="12"/>
        <v>0.42405063291139233</v>
      </c>
    </row>
    <row r="302" spans="1:12" x14ac:dyDescent="0.3">
      <c r="A302" s="106" t="s">
        <v>3149</v>
      </c>
      <c r="B302" s="86" t="s">
        <v>23</v>
      </c>
      <c r="C302" s="107" t="s">
        <v>192</v>
      </c>
      <c r="D302" s="107" t="s">
        <v>3392</v>
      </c>
      <c r="E302" s="105" t="str">
        <f t="shared" si="13"/>
        <v>ANTARCTICA RGB 1L</v>
      </c>
      <c r="F302" s="110" t="s">
        <v>87</v>
      </c>
      <c r="G302" s="110" t="s">
        <v>260</v>
      </c>
      <c r="H302" s="111">
        <v>12</v>
      </c>
      <c r="I302" s="105">
        <f>IFERROR(ROUND(VLOOKUP(A302,política!A:Q,17,0),2),"-")</f>
        <v>9</v>
      </c>
      <c r="J302" s="105">
        <f>ROUND(VLOOKUP(A302,política!A:R,18,0),2)</f>
        <v>6.32</v>
      </c>
      <c r="K302" s="121">
        <f>IFERROR(I302-IFERROR(ROUND(VLOOKUP(A302,política!A:AB,28,0),2),"-"),"-")</f>
        <v>0</v>
      </c>
      <c r="L302" s="122">
        <f t="shared" si="12"/>
        <v>0.42405063291139233</v>
      </c>
    </row>
    <row r="303" spans="1:12" x14ac:dyDescent="0.3">
      <c r="A303" s="106" t="s">
        <v>3150</v>
      </c>
      <c r="B303" s="86" t="s">
        <v>23</v>
      </c>
      <c r="C303" s="107" t="s">
        <v>188</v>
      </c>
      <c r="D303" s="107" t="s">
        <v>3393</v>
      </c>
      <c r="E303" s="105" t="str">
        <f t="shared" si="13"/>
        <v>ANTARCTICA RGB 1L</v>
      </c>
      <c r="F303" s="110" t="s">
        <v>87</v>
      </c>
      <c r="G303" s="110" t="s">
        <v>260</v>
      </c>
      <c r="H303" s="111">
        <v>12</v>
      </c>
      <c r="I303" s="105">
        <f>IFERROR(ROUND(VLOOKUP(A303,política!A:Q,17,0),2),"-")</f>
        <v>9</v>
      </c>
      <c r="J303" s="105">
        <f>ROUND(VLOOKUP(A303,política!A:R,18,0),2)</f>
        <v>6.32</v>
      </c>
      <c r="K303" s="121">
        <f>IFERROR(I303-IFERROR(ROUND(VLOOKUP(A303,política!A:AB,28,0),2),"-"),"-")</f>
        <v>0</v>
      </c>
      <c r="L303" s="122">
        <f t="shared" si="12"/>
        <v>0.42405063291139233</v>
      </c>
    </row>
    <row r="304" spans="1:12" x14ac:dyDescent="0.3">
      <c r="A304" s="106" t="s">
        <v>608</v>
      </c>
      <c r="B304" s="86" t="s">
        <v>23</v>
      </c>
      <c r="C304" s="107" t="s">
        <v>255</v>
      </c>
      <c r="D304" s="107" t="s">
        <v>306</v>
      </c>
      <c r="E304" s="105" t="str">
        <f t="shared" si="13"/>
        <v>ANTARCTICA RGB 1L</v>
      </c>
      <c r="F304" s="110" t="s">
        <v>87</v>
      </c>
      <c r="G304" s="110" t="s">
        <v>260</v>
      </c>
      <c r="H304" s="111">
        <v>12</v>
      </c>
      <c r="I304" s="105">
        <f>IFERROR(ROUND(VLOOKUP(A304,política!A:Q,17,0),2),"-")</f>
        <v>9</v>
      </c>
      <c r="J304" s="105">
        <f>ROUND(VLOOKUP(A304,política!A:R,18,0),2)</f>
        <v>6.32</v>
      </c>
      <c r="K304" s="121">
        <f>IFERROR(I304-IFERROR(ROUND(VLOOKUP(A304,política!A:AB,28,0),2),"-"),"-")</f>
        <v>0</v>
      </c>
      <c r="L304" s="122">
        <f t="shared" si="12"/>
        <v>0.42405063291139233</v>
      </c>
    </row>
    <row r="305" spans="1:12" x14ac:dyDescent="0.3">
      <c r="A305" s="106" t="s">
        <v>609</v>
      </c>
      <c r="B305" s="86" t="s">
        <v>23</v>
      </c>
      <c r="C305" s="107" t="s">
        <v>3389</v>
      </c>
      <c r="D305" s="107" t="s">
        <v>309</v>
      </c>
      <c r="E305" s="105" t="str">
        <f t="shared" si="13"/>
        <v>ANTARCTICA RGB 1L</v>
      </c>
      <c r="F305" s="110" t="s">
        <v>87</v>
      </c>
      <c r="G305" s="110" t="s">
        <v>260</v>
      </c>
      <c r="H305" s="111">
        <v>12</v>
      </c>
      <c r="I305" s="105">
        <f>IFERROR(ROUND(VLOOKUP(A305,política!A:Q,17,0),2),"-")</f>
        <v>8</v>
      </c>
      <c r="J305" s="105">
        <f>ROUND(VLOOKUP(A305,política!A:R,18,0),2)</f>
        <v>6.21</v>
      </c>
      <c r="K305" s="121">
        <f>IFERROR(I305-IFERROR(ROUND(VLOOKUP(A305,política!A:AB,28,0),2),"-"),"-")</f>
        <v>0</v>
      </c>
      <c r="L305" s="122">
        <f t="shared" si="12"/>
        <v>0.28824476650563607</v>
      </c>
    </row>
    <row r="306" spans="1:12" x14ac:dyDescent="0.3">
      <c r="A306" s="106" t="s">
        <v>610</v>
      </c>
      <c r="B306" s="86" t="s">
        <v>23</v>
      </c>
      <c r="C306" s="107" t="s">
        <v>192</v>
      </c>
      <c r="D306" s="107" t="s">
        <v>286</v>
      </c>
      <c r="E306" s="105" t="str">
        <f t="shared" si="13"/>
        <v>ANTARCTICA RGB 1L</v>
      </c>
      <c r="F306" s="110" t="s">
        <v>87</v>
      </c>
      <c r="G306" s="110" t="s">
        <v>260</v>
      </c>
      <c r="H306" s="111">
        <v>12</v>
      </c>
      <c r="I306" s="105">
        <f>IFERROR(ROUND(VLOOKUP(A306,política!A:Q,17,0),2),"-")</f>
        <v>9</v>
      </c>
      <c r="J306" s="105">
        <f>ROUND(VLOOKUP(A306,política!A:R,18,0),2)</f>
        <v>6.32</v>
      </c>
      <c r="K306" s="121">
        <f>IFERROR(I306-IFERROR(ROUND(VLOOKUP(A306,política!A:AB,28,0),2),"-"),"-")</f>
        <v>0</v>
      </c>
      <c r="L306" s="122">
        <f t="shared" si="12"/>
        <v>0.42405063291139233</v>
      </c>
    </row>
    <row r="307" spans="1:12" x14ac:dyDescent="0.3">
      <c r="A307" s="106" t="s">
        <v>611</v>
      </c>
      <c r="B307" s="86" t="s">
        <v>23</v>
      </c>
      <c r="C307" s="107" t="s">
        <v>189</v>
      </c>
      <c r="D307" s="107" t="s">
        <v>299</v>
      </c>
      <c r="E307" s="105" t="str">
        <f t="shared" si="13"/>
        <v>ANTARCTICA RGB 1L</v>
      </c>
      <c r="F307" s="110" t="s">
        <v>87</v>
      </c>
      <c r="G307" s="110" t="s">
        <v>260</v>
      </c>
      <c r="H307" s="111">
        <v>12</v>
      </c>
      <c r="I307" s="105">
        <f>IFERROR(ROUND(VLOOKUP(A307,política!A:Q,17,0),2),"-")</f>
        <v>9</v>
      </c>
      <c r="J307" s="105">
        <f>ROUND(VLOOKUP(A307,política!A:R,18,0),2)</f>
        <v>6.32</v>
      </c>
      <c r="K307" s="121">
        <f>IFERROR(I307-IFERROR(ROUND(VLOOKUP(A307,política!A:AB,28,0),2),"-"),"-")</f>
        <v>0</v>
      </c>
      <c r="L307" s="122">
        <f t="shared" si="12"/>
        <v>0.42405063291139233</v>
      </c>
    </row>
    <row r="308" spans="1:12" x14ac:dyDescent="0.3">
      <c r="A308" s="106" t="s">
        <v>612</v>
      </c>
      <c r="B308" s="86" t="s">
        <v>23</v>
      </c>
      <c r="C308" s="107" t="s">
        <v>248</v>
      </c>
      <c r="D308" s="107" t="s">
        <v>282</v>
      </c>
      <c r="E308" s="105" t="str">
        <f t="shared" si="13"/>
        <v>ANTARCTICA RGB 1L</v>
      </c>
      <c r="F308" s="110" t="s">
        <v>87</v>
      </c>
      <c r="G308" s="110" t="s">
        <v>260</v>
      </c>
      <c r="H308" s="111">
        <v>12</v>
      </c>
      <c r="I308" s="105">
        <f>IFERROR(ROUND(VLOOKUP(A308,política!A:Q,17,0),2),"-")</f>
        <v>9</v>
      </c>
      <c r="J308" s="105">
        <f>ROUND(VLOOKUP(A308,política!A:R,18,0),2)</f>
        <v>6.32</v>
      </c>
      <c r="K308" s="121">
        <f>IFERROR(I308-IFERROR(ROUND(VLOOKUP(A308,política!A:AB,28,0),2),"-"),"-")</f>
        <v>0</v>
      </c>
      <c r="L308" s="122">
        <f t="shared" si="12"/>
        <v>0.42405063291139233</v>
      </c>
    </row>
    <row r="309" spans="1:12" x14ac:dyDescent="0.3">
      <c r="A309" s="106" t="s">
        <v>613</v>
      </c>
      <c r="B309" s="86" t="s">
        <v>23</v>
      </c>
      <c r="C309" s="107" t="s">
        <v>187</v>
      </c>
      <c r="D309" s="107" t="s">
        <v>283</v>
      </c>
      <c r="E309" s="105" t="str">
        <f t="shared" si="13"/>
        <v>SKOL LATA 269</v>
      </c>
      <c r="F309" s="110" t="s">
        <v>39</v>
      </c>
      <c r="G309" s="110" t="s">
        <v>258</v>
      </c>
      <c r="H309" s="111">
        <v>15</v>
      </c>
      <c r="I309" s="105">
        <f>IFERROR(ROUND(VLOOKUP(A309,política!A:Q,17,0),2),"-")</f>
        <v>2.89</v>
      </c>
      <c r="J309" s="105">
        <f>ROUND(VLOOKUP(A309,política!A:R,18,0),2)</f>
        <v>2.41</v>
      </c>
      <c r="K309" s="121">
        <f>IFERROR(I309-IFERROR(ROUND(VLOOKUP(A309,política!A:AB,28,0),2),"-"),"-")</f>
        <v>0</v>
      </c>
      <c r="L309" s="122">
        <f t="shared" si="12"/>
        <v>0.19917012448132779</v>
      </c>
    </row>
    <row r="310" spans="1:12" x14ac:dyDescent="0.3">
      <c r="A310" s="106" t="s">
        <v>614</v>
      </c>
      <c r="B310" s="86" t="s">
        <v>23</v>
      </c>
      <c r="C310" s="107" t="s">
        <v>245</v>
      </c>
      <c r="D310" s="107" t="s">
        <v>285</v>
      </c>
      <c r="E310" s="105" t="str">
        <f t="shared" si="13"/>
        <v>SKOL LATA 269</v>
      </c>
      <c r="F310" s="110" t="s">
        <v>39</v>
      </c>
      <c r="G310" s="110" t="s">
        <v>258</v>
      </c>
      <c r="H310" s="111">
        <v>15</v>
      </c>
      <c r="I310" s="105">
        <f>IFERROR(ROUND(VLOOKUP(A310,política!A:Q,17,0),2),"-")</f>
        <v>2.89</v>
      </c>
      <c r="J310" s="105">
        <f>ROUND(VLOOKUP(A310,política!A:R,18,0),2)</f>
        <v>2.41</v>
      </c>
      <c r="K310" s="121">
        <f>IFERROR(I310-IFERROR(ROUND(VLOOKUP(A310,política!A:AB,28,0),2),"-"),"-")</f>
        <v>0</v>
      </c>
      <c r="L310" s="122">
        <f t="shared" si="12"/>
        <v>0.19917012448132779</v>
      </c>
    </row>
    <row r="311" spans="1:12" x14ac:dyDescent="0.3">
      <c r="A311" s="106" t="s">
        <v>615</v>
      </c>
      <c r="B311" s="86" t="s">
        <v>23</v>
      </c>
      <c r="C311" s="107" t="s">
        <v>185</v>
      </c>
      <c r="D311" s="107" t="s">
        <v>284</v>
      </c>
      <c r="E311" s="105" t="str">
        <f t="shared" si="13"/>
        <v>SKOL LATA 269</v>
      </c>
      <c r="F311" s="110" t="s">
        <v>39</v>
      </c>
      <c r="G311" s="110" t="s">
        <v>258</v>
      </c>
      <c r="H311" s="111">
        <v>15</v>
      </c>
      <c r="I311" s="105">
        <f>IFERROR(ROUND(VLOOKUP(A311,política!A:Q,17,0),2),"-")</f>
        <v>2.89</v>
      </c>
      <c r="J311" s="105">
        <f>ROUND(VLOOKUP(A311,política!A:R,18,0),2)</f>
        <v>2.41</v>
      </c>
      <c r="K311" s="121">
        <f>IFERROR(I311-IFERROR(ROUND(VLOOKUP(A311,política!A:AB,28,0),2),"-"),"-")</f>
        <v>0.10000000000000009</v>
      </c>
      <c r="L311" s="122">
        <f t="shared" si="12"/>
        <v>0.19917012448132779</v>
      </c>
    </row>
    <row r="312" spans="1:12" x14ac:dyDescent="0.3">
      <c r="A312" s="106" t="s">
        <v>616</v>
      </c>
      <c r="B312" s="86" t="s">
        <v>23</v>
      </c>
      <c r="C312" s="107" t="s">
        <v>245</v>
      </c>
      <c r="D312" s="107" t="s">
        <v>287</v>
      </c>
      <c r="E312" s="105" t="str">
        <f t="shared" si="13"/>
        <v>SKOL LATA 269</v>
      </c>
      <c r="F312" s="110" t="s">
        <v>39</v>
      </c>
      <c r="G312" s="110" t="s">
        <v>258</v>
      </c>
      <c r="H312" s="111">
        <v>15</v>
      </c>
      <c r="I312" s="105">
        <f>IFERROR(ROUND(VLOOKUP(A312,política!A:Q,17,0),2),"-")</f>
        <v>2.89</v>
      </c>
      <c r="J312" s="105">
        <f>ROUND(VLOOKUP(A312,política!A:R,18,0),2)</f>
        <v>2.41</v>
      </c>
      <c r="K312" s="121">
        <f>IFERROR(I312-IFERROR(ROUND(VLOOKUP(A312,política!A:AB,28,0),2),"-"),"-")</f>
        <v>0</v>
      </c>
      <c r="L312" s="122">
        <f t="shared" si="12"/>
        <v>0.19917012448132779</v>
      </c>
    </row>
    <row r="313" spans="1:12" x14ac:dyDescent="0.3">
      <c r="A313" s="106" t="s">
        <v>617</v>
      </c>
      <c r="B313" s="86" t="s">
        <v>23</v>
      </c>
      <c r="C313" s="107" t="s">
        <v>3389</v>
      </c>
      <c r="D313" s="107" t="s">
        <v>301</v>
      </c>
      <c r="E313" s="105" t="str">
        <f t="shared" si="13"/>
        <v>SKOL LATA 269</v>
      </c>
      <c r="F313" s="110" t="s">
        <v>39</v>
      </c>
      <c r="G313" s="110" t="s">
        <v>258</v>
      </c>
      <c r="H313" s="111">
        <v>15</v>
      </c>
      <c r="I313" s="105">
        <f>IFERROR(ROUND(VLOOKUP(A313,política!A:Q,17,0),2),"-")</f>
        <v>2.89</v>
      </c>
      <c r="J313" s="105">
        <f>ROUND(VLOOKUP(A313,política!A:R,18,0),2)</f>
        <v>2.41</v>
      </c>
      <c r="K313" s="121">
        <f>IFERROR(I313-IFERROR(ROUND(VLOOKUP(A313,política!A:AB,28,0),2),"-"),"-")</f>
        <v>0</v>
      </c>
      <c r="L313" s="122">
        <f t="shared" si="12"/>
        <v>0.19917012448132779</v>
      </c>
    </row>
    <row r="314" spans="1:12" x14ac:dyDescent="0.3">
      <c r="A314" s="106" t="s">
        <v>618</v>
      </c>
      <c r="B314" s="86" t="s">
        <v>23</v>
      </c>
      <c r="C314" s="107" t="s">
        <v>248</v>
      </c>
      <c r="D314" s="107" t="s">
        <v>312</v>
      </c>
      <c r="E314" s="105" t="str">
        <f t="shared" si="13"/>
        <v>SKOL LATA 269</v>
      </c>
      <c r="F314" s="110" t="s">
        <v>39</v>
      </c>
      <c r="G314" s="110" t="s">
        <v>258</v>
      </c>
      <c r="H314" s="111">
        <v>15</v>
      </c>
      <c r="I314" s="105">
        <f>IFERROR(ROUND(VLOOKUP(A314,política!A:Q,17,0),2),"-")</f>
        <v>2.89</v>
      </c>
      <c r="J314" s="105">
        <f>ROUND(VLOOKUP(A314,política!A:R,18,0),2)</f>
        <v>2.41</v>
      </c>
      <c r="K314" s="121">
        <f>IFERROR(I314-IFERROR(ROUND(VLOOKUP(A314,política!A:AB,28,0),2),"-"),"-")</f>
        <v>0</v>
      </c>
      <c r="L314" s="122">
        <f t="shared" si="12"/>
        <v>0.19917012448132779</v>
      </c>
    </row>
    <row r="315" spans="1:12" x14ac:dyDescent="0.3">
      <c r="A315" s="106" t="s">
        <v>619</v>
      </c>
      <c r="B315" s="86" t="s">
        <v>23</v>
      </c>
      <c r="C315" s="107" t="s">
        <v>190</v>
      </c>
      <c r="D315" s="107" t="s">
        <v>290</v>
      </c>
      <c r="E315" s="105" t="str">
        <f t="shared" si="13"/>
        <v>SKOL LATA 269</v>
      </c>
      <c r="F315" s="110" t="s">
        <v>39</v>
      </c>
      <c r="G315" s="110" t="s">
        <v>258</v>
      </c>
      <c r="H315" s="111">
        <v>15</v>
      </c>
      <c r="I315" s="105">
        <f>IFERROR(ROUND(VLOOKUP(A315,política!A:Q,17,0),2),"-")</f>
        <v>2.89</v>
      </c>
      <c r="J315" s="105">
        <f>ROUND(VLOOKUP(A315,política!A:R,18,0),2)</f>
        <v>2.41</v>
      </c>
      <c r="K315" s="121">
        <f>IFERROR(I315-IFERROR(ROUND(VLOOKUP(A315,política!A:AB,28,0),2),"-"),"-")</f>
        <v>0</v>
      </c>
      <c r="L315" s="122">
        <f t="shared" si="12"/>
        <v>0.19917012448132779</v>
      </c>
    </row>
    <row r="316" spans="1:12" x14ac:dyDescent="0.3">
      <c r="A316" s="106" t="s">
        <v>620</v>
      </c>
      <c r="B316" s="86" t="s">
        <v>23</v>
      </c>
      <c r="C316" s="107" t="s">
        <v>3389</v>
      </c>
      <c r="D316" s="107" t="s">
        <v>300</v>
      </c>
      <c r="E316" s="105" t="str">
        <f t="shared" si="13"/>
        <v>SKOL LATA 269</v>
      </c>
      <c r="F316" s="110" t="s">
        <v>39</v>
      </c>
      <c r="G316" s="110" t="s">
        <v>258</v>
      </c>
      <c r="H316" s="111">
        <v>15</v>
      </c>
      <c r="I316" s="105">
        <f>IFERROR(ROUND(VLOOKUP(A316,política!A:Q,17,0),2),"-")</f>
        <v>2.89</v>
      </c>
      <c r="J316" s="105">
        <f>ROUND(VLOOKUP(A316,política!A:R,18,0),2)</f>
        <v>2.41</v>
      </c>
      <c r="K316" s="121">
        <f>IFERROR(I316-IFERROR(ROUND(VLOOKUP(A316,política!A:AB,28,0),2),"-"),"-")</f>
        <v>0</v>
      </c>
      <c r="L316" s="122">
        <f t="shared" si="12"/>
        <v>0.19917012448132779</v>
      </c>
    </row>
    <row r="317" spans="1:12" x14ac:dyDescent="0.3">
      <c r="A317" s="106" t="s">
        <v>621</v>
      </c>
      <c r="B317" s="86" t="s">
        <v>23</v>
      </c>
      <c r="C317" s="107" t="s">
        <v>186</v>
      </c>
      <c r="D317" s="107" t="s">
        <v>311</v>
      </c>
      <c r="E317" s="105" t="str">
        <f t="shared" si="13"/>
        <v>SKOL LATA 269</v>
      </c>
      <c r="F317" s="110" t="s">
        <v>39</v>
      </c>
      <c r="G317" s="110" t="s">
        <v>258</v>
      </c>
      <c r="H317" s="111">
        <v>15</v>
      </c>
      <c r="I317" s="105">
        <f>IFERROR(ROUND(VLOOKUP(A317,política!A:Q,17,0),2),"-")</f>
        <v>2.89</v>
      </c>
      <c r="J317" s="105">
        <f>ROUND(VLOOKUP(A317,política!A:R,18,0),2)</f>
        <v>2.41</v>
      </c>
      <c r="K317" s="121">
        <f>IFERROR(I317-IFERROR(ROUND(VLOOKUP(A317,política!A:AB,28,0),2),"-"),"-")</f>
        <v>0</v>
      </c>
      <c r="L317" s="122">
        <f t="shared" si="12"/>
        <v>0.19917012448132779</v>
      </c>
    </row>
    <row r="318" spans="1:12" x14ac:dyDescent="0.3">
      <c r="A318" s="106" t="s">
        <v>622</v>
      </c>
      <c r="B318" s="86" t="s">
        <v>23</v>
      </c>
      <c r="C318" s="107" t="s">
        <v>186</v>
      </c>
      <c r="D318" s="107" t="s">
        <v>278</v>
      </c>
      <c r="E318" s="105" t="str">
        <f t="shared" si="13"/>
        <v>SKOL LATA 269</v>
      </c>
      <c r="F318" s="110" t="s">
        <v>39</v>
      </c>
      <c r="G318" s="110" t="s">
        <v>258</v>
      </c>
      <c r="H318" s="111">
        <v>15</v>
      </c>
      <c r="I318" s="105">
        <f>IFERROR(ROUND(VLOOKUP(A318,política!A:Q,17,0),2),"-")</f>
        <v>2.89</v>
      </c>
      <c r="J318" s="105">
        <f>ROUND(VLOOKUP(A318,política!A:R,18,0),2)</f>
        <v>2.41</v>
      </c>
      <c r="K318" s="121">
        <f>IFERROR(I318-IFERROR(ROUND(VLOOKUP(A318,política!A:AB,28,0),2),"-"),"-")</f>
        <v>0.10000000000000009</v>
      </c>
      <c r="L318" s="122">
        <f t="shared" si="12"/>
        <v>0.19917012448132779</v>
      </c>
    </row>
    <row r="319" spans="1:12" x14ac:dyDescent="0.3">
      <c r="A319" s="106" t="s">
        <v>623</v>
      </c>
      <c r="B319" s="86" t="s">
        <v>23</v>
      </c>
      <c r="C319" s="107" t="s">
        <v>189</v>
      </c>
      <c r="D319" s="107" t="s">
        <v>303</v>
      </c>
      <c r="E319" s="105" t="str">
        <f t="shared" si="13"/>
        <v>SKOL LATA 269</v>
      </c>
      <c r="F319" s="110" t="s">
        <v>39</v>
      </c>
      <c r="G319" s="110" t="s">
        <v>258</v>
      </c>
      <c r="H319" s="111">
        <v>15</v>
      </c>
      <c r="I319" s="105">
        <f>IFERROR(ROUND(VLOOKUP(A319,política!A:Q,17,0),2),"-")</f>
        <v>2.89</v>
      </c>
      <c r="J319" s="105">
        <f>ROUND(VLOOKUP(A319,política!A:R,18,0),2)</f>
        <v>2.41</v>
      </c>
      <c r="K319" s="121">
        <f>IFERROR(I319-IFERROR(ROUND(VLOOKUP(A319,política!A:AB,28,0),2),"-"),"-")</f>
        <v>0</v>
      </c>
      <c r="L319" s="122">
        <f t="shared" si="12"/>
        <v>0.19917012448132779</v>
      </c>
    </row>
    <row r="320" spans="1:12" x14ac:dyDescent="0.3">
      <c r="A320" s="106" t="s">
        <v>624</v>
      </c>
      <c r="B320" s="86" t="s">
        <v>23</v>
      </c>
      <c r="C320" s="107" t="s">
        <v>248</v>
      </c>
      <c r="D320" s="107" t="s">
        <v>281</v>
      </c>
      <c r="E320" s="105" t="str">
        <f t="shared" si="13"/>
        <v>SKOL LATA 269</v>
      </c>
      <c r="F320" s="110" t="s">
        <v>39</v>
      </c>
      <c r="G320" s="110" t="s">
        <v>258</v>
      </c>
      <c r="H320" s="111">
        <v>15</v>
      </c>
      <c r="I320" s="105">
        <f>IFERROR(ROUND(VLOOKUP(A320,política!A:Q,17,0),2),"-")</f>
        <v>2.89</v>
      </c>
      <c r="J320" s="105">
        <f>ROUND(VLOOKUP(A320,política!A:R,18,0),2)</f>
        <v>2.41</v>
      </c>
      <c r="K320" s="121">
        <f>IFERROR(I320-IFERROR(ROUND(VLOOKUP(A320,política!A:AB,28,0),2),"-"),"-")</f>
        <v>0</v>
      </c>
      <c r="L320" s="122">
        <f t="shared" si="12"/>
        <v>0.19917012448132779</v>
      </c>
    </row>
    <row r="321" spans="1:12" x14ac:dyDescent="0.3">
      <c r="A321" s="106" t="s">
        <v>625</v>
      </c>
      <c r="B321" s="86" t="s">
        <v>23</v>
      </c>
      <c r="C321" s="107" t="s">
        <v>189</v>
      </c>
      <c r="D321" s="107" t="s">
        <v>304</v>
      </c>
      <c r="E321" s="105" t="str">
        <f t="shared" si="13"/>
        <v>SKOL LATA 269</v>
      </c>
      <c r="F321" s="110" t="s">
        <v>39</v>
      </c>
      <c r="G321" s="110" t="s">
        <v>258</v>
      </c>
      <c r="H321" s="111">
        <v>15</v>
      </c>
      <c r="I321" s="105">
        <f>IFERROR(ROUND(VLOOKUP(A321,política!A:Q,17,0),2),"-")</f>
        <v>2.89</v>
      </c>
      <c r="J321" s="105">
        <f>ROUND(VLOOKUP(A321,política!A:R,18,0),2)</f>
        <v>2.41</v>
      </c>
      <c r="K321" s="121">
        <f>IFERROR(I321-IFERROR(ROUND(VLOOKUP(A321,política!A:AB,28,0),2),"-"),"-")</f>
        <v>0</v>
      </c>
      <c r="L321" s="122">
        <f t="shared" si="12"/>
        <v>0.19917012448132779</v>
      </c>
    </row>
    <row r="322" spans="1:12" x14ac:dyDescent="0.3">
      <c r="A322" s="106" t="s">
        <v>626</v>
      </c>
      <c r="B322" s="86" t="s">
        <v>23</v>
      </c>
      <c r="C322" s="107" t="s">
        <v>248</v>
      </c>
      <c r="D322" s="107" t="s">
        <v>298</v>
      </c>
      <c r="E322" s="105" t="str">
        <f t="shared" si="13"/>
        <v>SKOL LATA 269</v>
      </c>
      <c r="F322" s="110" t="s">
        <v>39</v>
      </c>
      <c r="G322" s="110" t="s">
        <v>258</v>
      </c>
      <c r="H322" s="111">
        <v>15</v>
      </c>
      <c r="I322" s="105">
        <f>IFERROR(ROUND(VLOOKUP(A322,política!A:Q,17,0),2),"-")</f>
        <v>2.89</v>
      </c>
      <c r="J322" s="105">
        <f>ROUND(VLOOKUP(A322,política!A:R,18,0),2)</f>
        <v>2.41</v>
      </c>
      <c r="K322" s="121">
        <f>IFERROR(I322-IFERROR(ROUND(VLOOKUP(A322,política!A:AB,28,0),2),"-"),"-")</f>
        <v>0</v>
      </c>
      <c r="L322" s="122">
        <f t="shared" si="12"/>
        <v>0.19917012448132779</v>
      </c>
    </row>
    <row r="323" spans="1:12" x14ac:dyDescent="0.3">
      <c r="A323" s="106" t="s">
        <v>627</v>
      </c>
      <c r="B323" s="86" t="s">
        <v>23</v>
      </c>
      <c r="C323" s="107" t="s">
        <v>252</v>
      </c>
      <c r="D323" s="107" t="s">
        <v>292</v>
      </c>
      <c r="E323" s="105" t="str">
        <f t="shared" si="13"/>
        <v>SKOL LATA 269</v>
      </c>
      <c r="F323" s="110" t="s">
        <v>39</v>
      </c>
      <c r="G323" s="110" t="s">
        <v>258</v>
      </c>
      <c r="H323" s="111">
        <v>15</v>
      </c>
      <c r="I323" s="105">
        <f>IFERROR(ROUND(VLOOKUP(A323,política!A:Q,17,0),2),"-")</f>
        <v>2.89</v>
      </c>
      <c r="J323" s="105">
        <f>ROUND(VLOOKUP(A323,política!A:R,18,0),2)</f>
        <v>2.41</v>
      </c>
      <c r="K323" s="121">
        <f>IFERROR(I323-IFERROR(ROUND(VLOOKUP(A323,política!A:AB,28,0),2),"-"),"-")</f>
        <v>0</v>
      </c>
      <c r="L323" s="122">
        <f t="shared" si="12"/>
        <v>0.19917012448132779</v>
      </c>
    </row>
    <row r="324" spans="1:12" x14ac:dyDescent="0.3">
      <c r="A324" s="106" t="s">
        <v>628</v>
      </c>
      <c r="B324" s="86" t="s">
        <v>23</v>
      </c>
      <c r="C324" s="107" t="s">
        <v>192</v>
      </c>
      <c r="D324" s="107" t="s">
        <v>295</v>
      </c>
      <c r="E324" s="105" t="str">
        <f t="shared" si="13"/>
        <v>SKOL LATA 269</v>
      </c>
      <c r="F324" s="110" t="s">
        <v>39</v>
      </c>
      <c r="G324" s="110" t="s">
        <v>258</v>
      </c>
      <c r="H324" s="111">
        <v>15</v>
      </c>
      <c r="I324" s="105">
        <f>IFERROR(ROUND(VLOOKUP(A324,política!A:Q,17,0),2),"-")</f>
        <v>2.89</v>
      </c>
      <c r="J324" s="105">
        <f>ROUND(VLOOKUP(A324,política!A:R,18,0),2)</f>
        <v>2.41</v>
      </c>
      <c r="K324" s="121">
        <f>IFERROR(I324-IFERROR(ROUND(VLOOKUP(A324,política!A:AB,28,0),2),"-"),"-")</f>
        <v>0</v>
      </c>
      <c r="L324" s="122">
        <f t="shared" si="12"/>
        <v>0.19917012448132779</v>
      </c>
    </row>
    <row r="325" spans="1:12" x14ac:dyDescent="0.3">
      <c r="A325" s="106" t="s">
        <v>629</v>
      </c>
      <c r="B325" s="86" t="s">
        <v>23</v>
      </c>
      <c r="C325" s="107" t="s">
        <v>192</v>
      </c>
      <c r="D325" s="107" t="s">
        <v>296</v>
      </c>
      <c r="E325" s="105" t="str">
        <f t="shared" si="13"/>
        <v>SKOL LATA 269</v>
      </c>
      <c r="F325" s="110" t="s">
        <v>39</v>
      </c>
      <c r="G325" s="110" t="s">
        <v>258</v>
      </c>
      <c r="H325" s="111">
        <v>15</v>
      </c>
      <c r="I325" s="105">
        <f>IFERROR(ROUND(VLOOKUP(A325,política!A:Q,17,0),2),"-")</f>
        <v>2.89</v>
      </c>
      <c r="J325" s="105">
        <f>ROUND(VLOOKUP(A325,política!A:R,18,0),2)</f>
        <v>2.41</v>
      </c>
      <c r="K325" s="121">
        <f>IFERROR(I325-IFERROR(ROUND(VLOOKUP(A325,política!A:AB,28,0),2),"-"),"-")</f>
        <v>0</v>
      </c>
      <c r="L325" s="122">
        <f t="shared" si="12"/>
        <v>0.19917012448132779</v>
      </c>
    </row>
    <row r="326" spans="1:12" x14ac:dyDescent="0.3">
      <c r="A326" s="106" t="s">
        <v>630</v>
      </c>
      <c r="B326" s="86" t="s">
        <v>23</v>
      </c>
      <c r="C326" s="107" t="s">
        <v>3389</v>
      </c>
      <c r="D326" s="107" t="s">
        <v>308</v>
      </c>
      <c r="E326" s="105" t="str">
        <f t="shared" si="13"/>
        <v>SKOL LATA 269</v>
      </c>
      <c r="F326" s="110" t="s">
        <v>39</v>
      </c>
      <c r="G326" s="110" t="s">
        <v>258</v>
      </c>
      <c r="H326" s="111">
        <v>15</v>
      </c>
      <c r="I326" s="105">
        <f>IFERROR(ROUND(VLOOKUP(A326,política!A:Q,17,0),2),"-")</f>
        <v>2.89</v>
      </c>
      <c r="J326" s="105">
        <f>ROUND(VLOOKUP(A326,política!A:R,18,0),2)</f>
        <v>2.41</v>
      </c>
      <c r="K326" s="121">
        <f>IFERROR(I326-IFERROR(ROUND(VLOOKUP(A326,política!A:AB,28,0),2),"-"),"-")</f>
        <v>0</v>
      </c>
      <c r="L326" s="122">
        <f t="shared" si="12"/>
        <v>0.19917012448132779</v>
      </c>
    </row>
    <row r="327" spans="1:12" x14ac:dyDescent="0.3">
      <c r="A327" s="106" t="s">
        <v>631</v>
      </c>
      <c r="B327" s="86" t="s">
        <v>23</v>
      </c>
      <c r="C327" s="107" t="s">
        <v>3389</v>
      </c>
      <c r="D327" s="107" t="s">
        <v>310</v>
      </c>
      <c r="E327" s="105" t="str">
        <f t="shared" si="13"/>
        <v>SKOL LATA 269</v>
      </c>
      <c r="F327" s="110" t="s">
        <v>39</v>
      </c>
      <c r="G327" s="110" t="s">
        <v>258</v>
      </c>
      <c r="H327" s="111">
        <v>15</v>
      </c>
      <c r="I327" s="105">
        <f>IFERROR(ROUND(VLOOKUP(A327,política!A:Q,17,0),2),"-")</f>
        <v>2.89</v>
      </c>
      <c r="J327" s="105">
        <f>ROUND(VLOOKUP(A327,política!A:R,18,0),2)</f>
        <v>2.41</v>
      </c>
      <c r="K327" s="121">
        <f>IFERROR(I327-IFERROR(ROUND(VLOOKUP(A327,política!A:AB,28,0),2),"-"),"-")</f>
        <v>0</v>
      </c>
      <c r="L327" s="122">
        <f t="shared" si="12"/>
        <v>0.19917012448132779</v>
      </c>
    </row>
    <row r="328" spans="1:12" x14ac:dyDescent="0.3">
      <c r="A328" s="106" t="s">
        <v>632</v>
      </c>
      <c r="B328" s="86" t="s">
        <v>23</v>
      </c>
      <c r="C328" s="107" t="s">
        <v>248</v>
      </c>
      <c r="D328" s="107" t="s">
        <v>314</v>
      </c>
      <c r="E328" s="105" t="str">
        <f t="shared" si="13"/>
        <v>SKOL LATA 269</v>
      </c>
      <c r="F328" s="110" t="s">
        <v>39</v>
      </c>
      <c r="G328" s="110" t="s">
        <v>258</v>
      </c>
      <c r="H328" s="111">
        <v>15</v>
      </c>
      <c r="I328" s="105">
        <f>IFERROR(ROUND(VLOOKUP(A328,política!A:Q,17,0),2),"-")</f>
        <v>2.89</v>
      </c>
      <c r="J328" s="105">
        <f>ROUND(VLOOKUP(A328,política!A:R,18,0),2)</f>
        <v>2.41</v>
      </c>
      <c r="K328" s="121">
        <f>IFERROR(I328-IFERROR(ROUND(VLOOKUP(A328,política!A:AB,28,0),2),"-"),"-")</f>
        <v>0</v>
      </c>
      <c r="L328" s="122">
        <f t="shared" si="12"/>
        <v>0.19917012448132779</v>
      </c>
    </row>
    <row r="329" spans="1:12" x14ac:dyDescent="0.3">
      <c r="A329" s="106" t="s">
        <v>633</v>
      </c>
      <c r="B329" s="86" t="s">
        <v>23</v>
      </c>
      <c r="C329" s="107" t="s">
        <v>248</v>
      </c>
      <c r="D329" s="107" t="s">
        <v>313</v>
      </c>
      <c r="E329" s="105" t="str">
        <f t="shared" si="13"/>
        <v>SKOL LATA 269</v>
      </c>
      <c r="F329" s="110" t="s">
        <v>39</v>
      </c>
      <c r="G329" s="110" t="s">
        <v>258</v>
      </c>
      <c r="H329" s="111">
        <v>15</v>
      </c>
      <c r="I329" s="105">
        <f>IFERROR(ROUND(VLOOKUP(A329,política!A:Q,17,0),2),"-")</f>
        <v>2.89</v>
      </c>
      <c r="J329" s="105">
        <f>ROUND(VLOOKUP(A329,política!A:R,18,0),2)</f>
        <v>2.41</v>
      </c>
      <c r="K329" s="121">
        <f>IFERROR(I329-IFERROR(ROUND(VLOOKUP(A329,política!A:AB,28,0),2),"-"),"-")</f>
        <v>0</v>
      </c>
      <c r="L329" s="122">
        <f t="shared" ref="L329:L392" si="14">IFERROR((I329-J329)/J329,"-")</f>
        <v>0.19917012448132779</v>
      </c>
    </row>
    <row r="330" spans="1:12" x14ac:dyDescent="0.3">
      <c r="A330" s="106" t="s">
        <v>634</v>
      </c>
      <c r="B330" s="86" t="s">
        <v>23</v>
      </c>
      <c r="C330" s="107" t="s">
        <v>3389</v>
      </c>
      <c r="D330" s="107" t="s">
        <v>294</v>
      </c>
      <c r="E330" s="105" t="str">
        <f t="shared" si="13"/>
        <v>SKOL LATA 269</v>
      </c>
      <c r="F330" s="110" t="s">
        <v>39</v>
      </c>
      <c r="G330" s="110" t="s">
        <v>258</v>
      </c>
      <c r="H330" s="111">
        <v>15</v>
      </c>
      <c r="I330" s="105">
        <f>IFERROR(ROUND(VLOOKUP(A330,política!A:Q,17,0),2),"-")</f>
        <v>2.89</v>
      </c>
      <c r="J330" s="105">
        <f>ROUND(VLOOKUP(A330,política!A:R,18,0),2)</f>
        <v>2.41</v>
      </c>
      <c r="K330" s="121">
        <f>IFERROR(I330-IFERROR(ROUND(VLOOKUP(A330,política!A:AB,28,0),2),"-"),"-")</f>
        <v>0</v>
      </c>
      <c r="L330" s="122">
        <f t="shared" si="14"/>
        <v>0.19917012448132779</v>
      </c>
    </row>
    <row r="331" spans="1:12" x14ac:dyDescent="0.3">
      <c r="A331" s="106" t="s">
        <v>635</v>
      </c>
      <c r="B331" s="86" t="s">
        <v>23</v>
      </c>
      <c r="C331" s="107" t="s">
        <v>186</v>
      </c>
      <c r="D331" s="107" t="s">
        <v>279</v>
      </c>
      <c r="E331" s="105" t="str">
        <f t="shared" si="13"/>
        <v>SKOL LATA 269</v>
      </c>
      <c r="F331" s="110" t="s">
        <v>39</v>
      </c>
      <c r="G331" s="110" t="s">
        <v>258</v>
      </c>
      <c r="H331" s="111">
        <v>15</v>
      </c>
      <c r="I331" s="105">
        <f>IFERROR(ROUND(VLOOKUP(A331,política!A:Q,17,0),2),"-")</f>
        <v>2.89</v>
      </c>
      <c r="J331" s="105">
        <f>ROUND(VLOOKUP(A331,política!A:R,18,0),2)</f>
        <v>2.41</v>
      </c>
      <c r="K331" s="121">
        <f>IFERROR(I331-IFERROR(ROUND(VLOOKUP(A331,política!A:AB,28,0),2),"-"),"-")</f>
        <v>0.10000000000000009</v>
      </c>
      <c r="L331" s="122">
        <f t="shared" si="14"/>
        <v>0.19917012448132779</v>
      </c>
    </row>
    <row r="332" spans="1:12" x14ac:dyDescent="0.3">
      <c r="A332" s="106" t="s">
        <v>636</v>
      </c>
      <c r="B332" s="86" t="s">
        <v>23</v>
      </c>
      <c r="C332" s="107" t="s">
        <v>186</v>
      </c>
      <c r="D332" s="107" t="s">
        <v>253</v>
      </c>
      <c r="E332" s="105" t="str">
        <f t="shared" si="13"/>
        <v>SKOL LATA 269</v>
      </c>
      <c r="F332" s="110" t="s">
        <v>39</v>
      </c>
      <c r="G332" s="110" t="s">
        <v>258</v>
      </c>
      <c r="H332" s="111">
        <v>15</v>
      </c>
      <c r="I332" s="105">
        <f>IFERROR(ROUND(VLOOKUP(A332,política!A:Q,17,0),2),"-")</f>
        <v>2.89</v>
      </c>
      <c r="J332" s="105">
        <f>ROUND(VLOOKUP(A332,política!A:R,18,0),2)</f>
        <v>2.41</v>
      </c>
      <c r="K332" s="121">
        <f>IFERROR(I332-IFERROR(ROUND(VLOOKUP(A332,política!A:AB,28,0),2),"-"),"-")</f>
        <v>0</v>
      </c>
      <c r="L332" s="122">
        <f t="shared" si="14"/>
        <v>0.19917012448132779</v>
      </c>
    </row>
    <row r="333" spans="1:12" x14ac:dyDescent="0.3">
      <c r="A333" s="106" t="s">
        <v>637</v>
      </c>
      <c r="B333" s="86" t="s">
        <v>23</v>
      </c>
      <c r="C333" s="107" t="s">
        <v>188</v>
      </c>
      <c r="D333" s="107" t="s">
        <v>302</v>
      </c>
      <c r="E333" s="105" t="str">
        <f t="shared" si="13"/>
        <v>SKOL LATA 269</v>
      </c>
      <c r="F333" s="110" t="s">
        <v>39</v>
      </c>
      <c r="G333" s="110" t="s">
        <v>258</v>
      </c>
      <c r="H333" s="111">
        <v>15</v>
      </c>
      <c r="I333" s="105">
        <f>IFERROR(ROUND(VLOOKUP(A333,política!A:Q,17,0),2),"-")</f>
        <v>2.89</v>
      </c>
      <c r="J333" s="105">
        <f>ROUND(VLOOKUP(A333,política!A:R,18,0),2)</f>
        <v>2.41</v>
      </c>
      <c r="K333" s="121">
        <f>IFERROR(I333-IFERROR(ROUND(VLOOKUP(A333,política!A:AB,28,0),2),"-"),"-")</f>
        <v>0</v>
      </c>
      <c r="L333" s="122">
        <f t="shared" si="14"/>
        <v>0.19917012448132779</v>
      </c>
    </row>
    <row r="334" spans="1:12" x14ac:dyDescent="0.3">
      <c r="A334" s="106" t="s">
        <v>638</v>
      </c>
      <c r="B334" s="86" t="s">
        <v>23</v>
      </c>
      <c r="C334" s="107" t="s">
        <v>188</v>
      </c>
      <c r="D334" s="107" t="s">
        <v>280</v>
      </c>
      <c r="E334" s="105" t="str">
        <f t="shared" si="13"/>
        <v>SKOL LATA 269</v>
      </c>
      <c r="F334" s="110" t="s">
        <v>39</v>
      </c>
      <c r="G334" s="110" t="s">
        <v>258</v>
      </c>
      <c r="H334" s="111">
        <v>15</v>
      </c>
      <c r="I334" s="105">
        <f>IFERROR(ROUND(VLOOKUP(A334,política!A:Q,17,0),2),"-")</f>
        <v>2.89</v>
      </c>
      <c r="J334" s="105">
        <f>ROUND(VLOOKUP(A334,política!A:R,18,0),2)</f>
        <v>2.41</v>
      </c>
      <c r="K334" s="121">
        <f>IFERROR(I334-IFERROR(ROUND(VLOOKUP(A334,política!A:AB,28,0),2),"-"),"-")</f>
        <v>0</v>
      </c>
      <c r="L334" s="122">
        <f t="shared" si="14"/>
        <v>0.19917012448132779</v>
      </c>
    </row>
    <row r="335" spans="1:12" x14ac:dyDescent="0.3">
      <c r="A335" s="106" t="s">
        <v>639</v>
      </c>
      <c r="B335" s="86" t="s">
        <v>23</v>
      </c>
      <c r="C335" s="107" t="s">
        <v>248</v>
      </c>
      <c r="D335" s="107" t="s">
        <v>315</v>
      </c>
      <c r="E335" s="105" t="str">
        <f t="shared" si="13"/>
        <v>SKOL LATA 269</v>
      </c>
      <c r="F335" s="110" t="s">
        <v>39</v>
      </c>
      <c r="G335" s="110" t="s">
        <v>258</v>
      </c>
      <c r="H335" s="111">
        <v>15</v>
      </c>
      <c r="I335" s="105">
        <f>IFERROR(ROUND(VLOOKUP(A335,política!A:Q,17,0),2),"-")</f>
        <v>2.89</v>
      </c>
      <c r="J335" s="105">
        <f>ROUND(VLOOKUP(A335,política!A:R,18,0),2)</f>
        <v>2.41</v>
      </c>
      <c r="K335" s="121">
        <f>IFERROR(I335-IFERROR(ROUND(VLOOKUP(A335,política!A:AB,28,0),2),"-"),"-")</f>
        <v>0</v>
      </c>
      <c r="L335" s="122">
        <f t="shared" si="14"/>
        <v>0.19917012448132779</v>
      </c>
    </row>
    <row r="336" spans="1:12" x14ac:dyDescent="0.3">
      <c r="A336" s="106" t="s">
        <v>640</v>
      </c>
      <c r="B336" s="86" t="s">
        <v>23</v>
      </c>
      <c r="C336" s="107" t="s">
        <v>3389</v>
      </c>
      <c r="D336" s="107" t="s">
        <v>307</v>
      </c>
      <c r="E336" s="105" t="str">
        <f t="shared" si="13"/>
        <v>SKOL LATA 269</v>
      </c>
      <c r="F336" s="110" t="s">
        <v>39</v>
      </c>
      <c r="G336" s="110" t="s">
        <v>258</v>
      </c>
      <c r="H336" s="111">
        <v>15</v>
      </c>
      <c r="I336" s="105">
        <f>IFERROR(ROUND(VLOOKUP(A336,política!A:Q,17,0),2),"-")</f>
        <v>2.89</v>
      </c>
      <c r="J336" s="105">
        <f>ROUND(VLOOKUP(A336,política!A:R,18,0),2)</f>
        <v>2.41</v>
      </c>
      <c r="K336" s="121">
        <f>IFERROR(I336-IFERROR(ROUND(VLOOKUP(A336,política!A:AB,28,0),2),"-"),"-")</f>
        <v>0</v>
      </c>
      <c r="L336" s="122">
        <f t="shared" si="14"/>
        <v>0.19917012448132779</v>
      </c>
    </row>
    <row r="337" spans="1:12" x14ac:dyDescent="0.3">
      <c r="A337" s="106" t="s">
        <v>641</v>
      </c>
      <c r="B337" s="86" t="s">
        <v>23</v>
      </c>
      <c r="C337" s="107" t="s">
        <v>190</v>
      </c>
      <c r="D337" s="107" t="s">
        <v>254</v>
      </c>
      <c r="E337" s="105" t="str">
        <f t="shared" si="13"/>
        <v>SKOL LATA 269</v>
      </c>
      <c r="F337" s="110" t="s">
        <v>39</v>
      </c>
      <c r="G337" s="110" t="s">
        <v>258</v>
      </c>
      <c r="H337" s="111">
        <v>15</v>
      </c>
      <c r="I337" s="105">
        <f>IFERROR(ROUND(VLOOKUP(A337,política!A:Q,17,0),2),"-")</f>
        <v>2.89</v>
      </c>
      <c r="J337" s="105">
        <f>ROUND(VLOOKUP(A337,política!A:R,18,0),2)</f>
        <v>2.41</v>
      </c>
      <c r="K337" s="121">
        <f>IFERROR(I337-IFERROR(ROUND(VLOOKUP(A337,política!A:AB,28,0),2),"-"),"-")</f>
        <v>0</v>
      </c>
      <c r="L337" s="122">
        <f t="shared" si="14"/>
        <v>0.19917012448132779</v>
      </c>
    </row>
    <row r="338" spans="1:12" x14ac:dyDescent="0.3">
      <c r="A338" s="106" t="s">
        <v>642</v>
      </c>
      <c r="B338" s="86" t="s">
        <v>23</v>
      </c>
      <c r="C338" s="107" t="s">
        <v>190</v>
      </c>
      <c r="D338" s="107" t="s">
        <v>291</v>
      </c>
      <c r="E338" s="105" t="str">
        <f t="shared" si="13"/>
        <v>SKOL LATA 269</v>
      </c>
      <c r="F338" s="110" t="s">
        <v>39</v>
      </c>
      <c r="G338" s="110" t="s">
        <v>258</v>
      </c>
      <c r="H338" s="111">
        <v>15</v>
      </c>
      <c r="I338" s="105">
        <f>IFERROR(ROUND(VLOOKUP(A338,política!A:Q,17,0),2),"-")</f>
        <v>2.89</v>
      </c>
      <c r="J338" s="105">
        <f>ROUND(VLOOKUP(A338,política!A:R,18,0),2)</f>
        <v>2.41</v>
      </c>
      <c r="K338" s="121">
        <f>IFERROR(I338-IFERROR(ROUND(VLOOKUP(A338,política!A:AB,28,0),2),"-"),"-")</f>
        <v>0</v>
      </c>
      <c r="L338" s="122">
        <f t="shared" si="14"/>
        <v>0.19917012448132779</v>
      </c>
    </row>
    <row r="339" spans="1:12" x14ac:dyDescent="0.3">
      <c r="A339" s="106" t="s">
        <v>643</v>
      </c>
      <c r="B339" s="86" t="s">
        <v>23</v>
      </c>
      <c r="C339" s="107" t="s">
        <v>255</v>
      </c>
      <c r="D339" s="107" t="s">
        <v>297</v>
      </c>
      <c r="E339" s="105" t="str">
        <f t="shared" si="13"/>
        <v>SKOL LATA 269</v>
      </c>
      <c r="F339" s="110" t="s">
        <v>39</v>
      </c>
      <c r="G339" s="110" t="s">
        <v>258</v>
      </c>
      <c r="H339" s="111">
        <v>15</v>
      </c>
      <c r="I339" s="105">
        <f>IFERROR(ROUND(VLOOKUP(A339,política!A:Q,17,0),2),"-")</f>
        <v>2.89</v>
      </c>
      <c r="J339" s="105">
        <f>ROUND(VLOOKUP(A339,política!A:R,18,0),2)</f>
        <v>2.41</v>
      </c>
      <c r="K339" s="121">
        <f>IFERROR(I339-IFERROR(ROUND(VLOOKUP(A339,política!A:AB,28,0),2),"-"),"-")</f>
        <v>0</v>
      </c>
      <c r="L339" s="122">
        <f t="shared" si="14"/>
        <v>0.19917012448132779</v>
      </c>
    </row>
    <row r="340" spans="1:12" x14ac:dyDescent="0.3">
      <c r="A340" s="106" t="s">
        <v>3151</v>
      </c>
      <c r="B340" s="86" t="s">
        <v>23</v>
      </c>
      <c r="C340" s="107" t="s">
        <v>192</v>
      </c>
      <c r="D340" s="107" t="s">
        <v>3390</v>
      </c>
      <c r="E340" s="105" t="str">
        <f t="shared" si="13"/>
        <v>SKOL LATA 269</v>
      </c>
      <c r="F340" s="110" t="s">
        <v>39</v>
      </c>
      <c r="G340" s="110" t="s">
        <v>258</v>
      </c>
      <c r="H340" s="111">
        <v>15</v>
      </c>
      <c r="I340" s="105">
        <f>IFERROR(ROUND(VLOOKUP(A340,política!A:Q,17,0),2),"-")</f>
        <v>2.89</v>
      </c>
      <c r="J340" s="105">
        <f>ROUND(VLOOKUP(A340,política!A:R,18,0),2)</f>
        <v>2.41</v>
      </c>
      <c r="K340" s="121">
        <f>IFERROR(I340-IFERROR(ROUND(VLOOKUP(A340,política!A:AB,28,0),2),"-"),"-")</f>
        <v>0</v>
      </c>
      <c r="L340" s="122">
        <f t="shared" si="14"/>
        <v>0.19917012448132779</v>
      </c>
    </row>
    <row r="341" spans="1:12" x14ac:dyDescent="0.3">
      <c r="A341" s="106" t="s">
        <v>644</v>
      </c>
      <c r="B341" s="86" t="s">
        <v>23</v>
      </c>
      <c r="C341" s="107" t="s">
        <v>255</v>
      </c>
      <c r="D341" s="107" t="s">
        <v>289</v>
      </c>
      <c r="E341" s="105" t="str">
        <f t="shared" si="13"/>
        <v>SKOL LATA 269</v>
      </c>
      <c r="F341" s="110" t="s">
        <v>39</v>
      </c>
      <c r="G341" s="110" t="s">
        <v>258</v>
      </c>
      <c r="H341" s="111">
        <v>15</v>
      </c>
      <c r="I341" s="105">
        <f>IFERROR(ROUND(VLOOKUP(A341,política!A:Q,17,0),2),"-")</f>
        <v>2.89</v>
      </c>
      <c r="J341" s="105">
        <f>ROUND(VLOOKUP(A341,política!A:R,18,0),2)</f>
        <v>2.41</v>
      </c>
      <c r="K341" s="121">
        <f>IFERROR(I341-IFERROR(ROUND(VLOOKUP(A341,política!A:AB,28,0),2),"-"),"-")</f>
        <v>0</v>
      </c>
      <c r="L341" s="122">
        <f t="shared" si="14"/>
        <v>0.19917012448132779</v>
      </c>
    </row>
    <row r="342" spans="1:12" x14ac:dyDescent="0.3">
      <c r="A342" s="106" t="s">
        <v>645</v>
      </c>
      <c r="B342" s="86" t="s">
        <v>23</v>
      </c>
      <c r="C342" s="107" t="s">
        <v>191</v>
      </c>
      <c r="D342" s="107" t="s">
        <v>293</v>
      </c>
      <c r="E342" s="105" t="str">
        <f t="shared" ref="E342:E405" si="15">G342&amp;" "&amp;F342</f>
        <v>SKOL LATA 269</v>
      </c>
      <c r="F342" s="110" t="s">
        <v>39</v>
      </c>
      <c r="G342" s="110" t="s">
        <v>258</v>
      </c>
      <c r="H342" s="111">
        <v>15</v>
      </c>
      <c r="I342" s="105">
        <f>IFERROR(ROUND(VLOOKUP(A342,política!A:Q,17,0),2),"-")</f>
        <v>2.89</v>
      </c>
      <c r="J342" s="105">
        <f>ROUND(VLOOKUP(A342,política!A:R,18,0),2)</f>
        <v>2.41</v>
      </c>
      <c r="K342" s="121">
        <f>IFERROR(I342-IFERROR(ROUND(VLOOKUP(A342,política!A:AB,28,0),2),"-"),"-")</f>
        <v>0</v>
      </c>
      <c r="L342" s="122">
        <f t="shared" si="14"/>
        <v>0.19917012448132779</v>
      </c>
    </row>
    <row r="343" spans="1:12" x14ac:dyDescent="0.3">
      <c r="A343" s="106" t="s">
        <v>646</v>
      </c>
      <c r="B343" s="86" t="s">
        <v>23</v>
      </c>
      <c r="C343" s="107" t="s">
        <v>191</v>
      </c>
      <c r="D343" s="107" t="s">
        <v>305</v>
      </c>
      <c r="E343" s="105" t="str">
        <f t="shared" si="15"/>
        <v>SKOL LATA 269</v>
      </c>
      <c r="F343" s="110" t="s">
        <v>39</v>
      </c>
      <c r="G343" s="110" t="s">
        <v>258</v>
      </c>
      <c r="H343" s="111">
        <v>15</v>
      </c>
      <c r="I343" s="105">
        <f>IFERROR(ROUND(VLOOKUP(A343,política!A:Q,17,0),2),"-")</f>
        <v>2.89</v>
      </c>
      <c r="J343" s="105">
        <f>ROUND(VLOOKUP(A343,política!A:R,18,0),2)</f>
        <v>2.41</v>
      </c>
      <c r="K343" s="121">
        <f>IFERROR(I343-IFERROR(ROUND(VLOOKUP(A343,política!A:AB,28,0),2),"-"),"-")</f>
        <v>0</v>
      </c>
      <c r="L343" s="122">
        <f t="shared" si="14"/>
        <v>0.19917012448132779</v>
      </c>
    </row>
    <row r="344" spans="1:12" x14ac:dyDescent="0.3">
      <c r="A344" s="106" t="s">
        <v>3152</v>
      </c>
      <c r="B344" s="86" t="s">
        <v>23</v>
      </c>
      <c r="C344" s="107" t="s">
        <v>248</v>
      </c>
      <c r="D344" s="107" t="s">
        <v>3391</v>
      </c>
      <c r="E344" s="105" t="str">
        <f t="shared" si="15"/>
        <v>SKOL LATA 269</v>
      </c>
      <c r="F344" s="110" t="s">
        <v>39</v>
      </c>
      <c r="G344" s="110" t="s">
        <v>258</v>
      </c>
      <c r="H344" s="111">
        <v>15</v>
      </c>
      <c r="I344" s="105">
        <f>IFERROR(ROUND(VLOOKUP(A344,política!A:Q,17,0),2),"-")</f>
        <v>2.89</v>
      </c>
      <c r="J344" s="105">
        <f>ROUND(VLOOKUP(A344,política!A:R,18,0),2)</f>
        <v>2.41</v>
      </c>
      <c r="K344" s="121">
        <f>IFERROR(I344-IFERROR(ROUND(VLOOKUP(A344,política!A:AB,28,0),2),"-"),"-")</f>
        <v>0</v>
      </c>
      <c r="L344" s="122">
        <f t="shared" si="14"/>
        <v>0.19917012448132779</v>
      </c>
    </row>
    <row r="345" spans="1:12" x14ac:dyDescent="0.3">
      <c r="A345" s="106" t="s">
        <v>3153</v>
      </c>
      <c r="B345" s="86" t="s">
        <v>23</v>
      </c>
      <c r="C345" s="107" t="s">
        <v>192</v>
      </c>
      <c r="D345" s="107" t="s">
        <v>3392</v>
      </c>
      <c r="E345" s="105" t="str">
        <f t="shared" si="15"/>
        <v>SKOL LATA 269</v>
      </c>
      <c r="F345" s="110" t="s">
        <v>39</v>
      </c>
      <c r="G345" s="110" t="s">
        <v>258</v>
      </c>
      <c r="H345" s="111">
        <v>15</v>
      </c>
      <c r="I345" s="105">
        <f>IFERROR(ROUND(VLOOKUP(A345,política!A:Q,17,0),2),"-")</f>
        <v>2.89</v>
      </c>
      <c r="J345" s="105">
        <f>ROUND(VLOOKUP(A345,política!A:R,18,0),2)</f>
        <v>2.41</v>
      </c>
      <c r="K345" s="121">
        <f>IFERROR(I345-IFERROR(ROUND(VLOOKUP(A345,política!A:AB,28,0),2),"-"),"-")</f>
        <v>0</v>
      </c>
      <c r="L345" s="122">
        <f t="shared" si="14"/>
        <v>0.19917012448132779</v>
      </c>
    </row>
    <row r="346" spans="1:12" x14ac:dyDescent="0.3">
      <c r="A346" s="106" t="s">
        <v>3154</v>
      </c>
      <c r="B346" s="86" t="s">
        <v>23</v>
      </c>
      <c r="C346" s="107" t="s">
        <v>188</v>
      </c>
      <c r="D346" s="107" t="s">
        <v>3393</v>
      </c>
      <c r="E346" s="105" t="str">
        <f t="shared" si="15"/>
        <v>SKOL LATA 269</v>
      </c>
      <c r="F346" s="110" t="s">
        <v>39</v>
      </c>
      <c r="G346" s="110" t="s">
        <v>258</v>
      </c>
      <c r="H346" s="111">
        <v>15</v>
      </c>
      <c r="I346" s="105">
        <f>IFERROR(ROUND(VLOOKUP(A346,política!A:Q,17,0),2),"-")</f>
        <v>2.89</v>
      </c>
      <c r="J346" s="105">
        <f>ROUND(VLOOKUP(A346,política!A:R,18,0),2)</f>
        <v>2.41</v>
      </c>
      <c r="K346" s="121">
        <f>IFERROR(I346-IFERROR(ROUND(VLOOKUP(A346,política!A:AB,28,0),2),"-"),"-")</f>
        <v>0</v>
      </c>
      <c r="L346" s="122">
        <f t="shared" si="14"/>
        <v>0.19917012448132779</v>
      </c>
    </row>
    <row r="347" spans="1:12" x14ac:dyDescent="0.3">
      <c r="A347" s="106" t="s">
        <v>647</v>
      </c>
      <c r="B347" s="86" t="s">
        <v>23</v>
      </c>
      <c r="C347" s="107" t="s">
        <v>190</v>
      </c>
      <c r="D347" s="107" t="s">
        <v>316</v>
      </c>
      <c r="E347" s="105" t="str">
        <f t="shared" si="15"/>
        <v>SKOL LATA 269</v>
      </c>
      <c r="F347" s="110" t="s">
        <v>39</v>
      </c>
      <c r="G347" s="110" t="s">
        <v>258</v>
      </c>
      <c r="H347" s="111">
        <v>15</v>
      </c>
      <c r="I347" s="105">
        <f>IFERROR(ROUND(VLOOKUP(A347,política!A:Q,17,0),2),"-")</f>
        <v>2.89</v>
      </c>
      <c r="J347" s="105">
        <f>ROUND(VLOOKUP(A347,política!A:R,18,0),2)</f>
        <v>2.41</v>
      </c>
      <c r="K347" s="121">
        <f>IFERROR(I347-IFERROR(ROUND(VLOOKUP(A347,política!A:AB,28,0),2),"-"),"-")</f>
        <v>0</v>
      </c>
      <c r="L347" s="122">
        <f t="shared" si="14"/>
        <v>0.19917012448132779</v>
      </c>
    </row>
    <row r="348" spans="1:12" x14ac:dyDescent="0.3">
      <c r="A348" s="106" t="s">
        <v>648</v>
      </c>
      <c r="B348" s="86" t="s">
        <v>23</v>
      </c>
      <c r="C348" s="107" t="s">
        <v>255</v>
      </c>
      <c r="D348" s="107" t="s">
        <v>306</v>
      </c>
      <c r="E348" s="105" t="str">
        <f t="shared" si="15"/>
        <v>SKOL LATA 269</v>
      </c>
      <c r="F348" s="110" t="s">
        <v>39</v>
      </c>
      <c r="G348" s="110" t="s">
        <v>258</v>
      </c>
      <c r="H348" s="111">
        <v>15</v>
      </c>
      <c r="I348" s="105">
        <f>IFERROR(ROUND(VLOOKUP(A348,política!A:Q,17,0),2),"-")</f>
        <v>2.89</v>
      </c>
      <c r="J348" s="105">
        <f>ROUND(VLOOKUP(A348,política!A:R,18,0),2)</f>
        <v>2.41</v>
      </c>
      <c r="K348" s="121">
        <f>IFERROR(I348-IFERROR(ROUND(VLOOKUP(A348,política!A:AB,28,0),2),"-"),"-")</f>
        <v>0</v>
      </c>
      <c r="L348" s="122">
        <f t="shared" si="14"/>
        <v>0.19917012448132779</v>
      </c>
    </row>
    <row r="349" spans="1:12" x14ac:dyDescent="0.3">
      <c r="A349" s="106" t="s">
        <v>649</v>
      </c>
      <c r="B349" s="86" t="s">
        <v>23</v>
      </c>
      <c r="C349" s="107" t="s">
        <v>252</v>
      </c>
      <c r="D349" s="107" t="s">
        <v>288</v>
      </c>
      <c r="E349" s="105" t="str">
        <f t="shared" si="15"/>
        <v>SKOL LATA 269</v>
      </c>
      <c r="F349" s="110" t="s">
        <v>39</v>
      </c>
      <c r="G349" s="110" t="s">
        <v>258</v>
      </c>
      <c r="H349" s="111">
        <v>15</v>
      </c>
      <c r="I349" s="105">
        <f>IFERROR(ROUND(VLOOKUP(A349,política!A:Q,17,0),2),"-")</f>
        <v>2.89</v>
      </c>
      <c r="J349" s="105">
        <f>ROUND(VLOOKUP(A349,política!A:R,18,0),2)</f>
        <v>2.41</v>
      </c>
      <c r="K349" s="121">
        <f>IFERROR(I349-IFERROR(ROUND(VLOOKUP(A349,política!A:AB,28,0),2),"-"),"-")</f>
        <v>0</v>
      </c>
      <c r="L349" s="122">
        <f t="shared" si="14"/>
        <v>0.19917012448132779</v>
      </c>
    </row>
    <row r="350" spans="1:12" x14ac:dyDescent="0.3">
      <c r="A350" s="106" t="s">
        <v>650</v>
      </c>
      <c r="B350" s="86" t="s">
        <v>23</v>
      </c>
      <c r="C350" s="107" t="s">
        <v>3389</v>
      </c>
      <c r="D350" s="107" t="s">
        <v>309</v>
      </c>
      <c r="E350" s="105" t="str">
        <f t="shared" si="15"/>
        <v>SKOL LATA 269</v>
      </c>
      <c r="F350" s="110" t="s">
        <v>39</v>
      </c>
      <c r="G350" s="110" t="s">
        <v>258</v>
      </c>
      <c r="H350" s="111">
        <v>15</v>
      </c>
      <c r="I350" s="105">
        <f>IFERROR(ROUND(VLOOKUP(A350,política!A:Q,17,0),2),"-")</f>
        <v>2.89</v>
      </c>
      <c r="J350" s="105">
        <f>ROUND(VLOOKUP(A350,política!A:R,18,0),2)</f>
        <v>2.41</v>
      </c>
      <c r="K350" s="121">
        <f>IFERROR(I350-IFERROR(ROUND(VLOOKUP(A350,política!A:AB,28,0),2),"-"),"-")</f>
        <v>0</v>
      </c>
      <c r="L350" s="122">
        <f t="shared" si="14"/>
        <v>0.19917012448132779</v>
      </c>
    </row>
    <row r="351" spans="1:12" x14ac:dyDescent="0.3">
      <c r="A351" s="106" t="s">
        <v>651</v>
      </c>
      <c r="B351" s="86" t="s">
        <v>23</v>
      </c>
      <c r="C351" s="107" t="s">
        <v>192</v>
      </c>
      <c r="D351" s="107" t="s">
        <v>286</v>
      </c>
      <c r="E351" s="105" t="str">
        <f t="shared" si="15"/>
        <v>SKOL LATA 269</v>
      </c>
      <c r="F351" s="110" t="s">
        <v>39</v>
      </c>
      <c r="G351" s="110" t="s">
        <v>258</v>
      </c>
      <c r="H351" s="111">
        <v>15</v>
      </c>
      <c r="I351" s="105">
        <f>IFERROR(ROUND(VLOOKUP(A351,política!A:Q,17,0),2),"-")</f>
        <v>2.89</v>
      </c>
      <c r="J351" s="105">
        <f>ROUND(VLOOKUP(A351,política!A:R,18,0),2)</f>
        <v>2.41</v>
      </c>
      <c r="K351" s="121">
        <f>IFERROR(I351-IFERROR(ROUND(VLOOKUP(A351,política!A:AB,28,0),2),"-"),"-")</f>
        <v>0</v>
      </c>
      <c r="L351" s="122">
        <f t="shared" si="14"/>
        <v>0.19917012448132779</v>
      </c>
    </row>
    <row r="352" spans="1:12" x14ac:dyDescent="0.3">
      <c r="A352" s="106" t="s">
        <v>652</v>
      </c>
      <c r="B352" s="86" t="s">
        <v>23</v>
      </c>
      <c r="C352" s="107" t="s">
        <v>189</v>
      </c>
      <c r="D352" s="107" t="s">
        <v>299</v>
      </c>
      <c r="E352" s="105" t="str">
        <f t="shared" si="15"/>
        <v>SKOL LATA 269</v>
      </c>
      <c r="F352" s="110" t="s">
        <v>39</v>
      </c>
      <c r="G352" s="110" t="s">
        <v>258</v>
      </c>
      <c r="H352" s="111">
        <v>15</v>
      </c>
      <c r="I352" s="105">
        <f>IFERROR(ROUND(VLOOKUP(A352,política!A:Q,17,0),2),"-")</f>
        <v>2.89</v>
      </c>
      <c r="J352" s="105">
        <f>ROUND(VLOOKUP(A352,política!A:R,18,0),2)</f>
        <v>2.41</v>
      </c>
      <c r="K352" s="121">
        <f>IFERROR(I352-IFERROR(ROUND(VLOOKUP(A352,política!A:AB,28,0),2),"-"),"-")</f>
        <v>0</v>
      </c>
      <c r="L352" s="122">
        <f t="shared" si="14"/>
        <v>0.19917012448132779</v>
      </c>
    </row>
    <row r="353" spans="1:12" x14ac:dyDescent="0.3">
      <c r="A353" s="106" t="s">
        <v>653</v>
      </c>
      <c r="B353" s="86" t="s">
        <v>23</v>
      </c>
      <c r="C353" s="107" t="s">
        <v>248</v>
      </c>
      <c r="D353" s="107" t="s">
        <v>282</v>
      </c>
      <c r="E353" s="105" t="str">
        <f t="shared" si="15"/>
        <v>SKOL LATA 269</v>
      </c>
      <c r="F353" s="110" t="s">
        <v>39</v>
      </c>
      <c r="G353" s="110" t="s">
        <v>258</v>
      </c>
      <c r="H353" s="111">
        <v>15</v>
      </c>
      <c r="I353" s="105">
        <f>IFERROR(ROUND(VLOOKUP(A353,política!A:Q,17,0),2),"-")</f>
        <v>2.89</v>
      </c>
      <c r="J353" s="105">
        <f>ROUND(VLOOKUP(A353,política!A:R,18,0),2)</f>
        <v>2.41</v>
      </c>
      <c r="K353" s="121">
        <f>IFERROR(I353-IFERROR(ROUND(VLOOKUP(A353,política!A:AB,28,0),2),"-"),"-")</f>
        <v>0</v>
      </c>
      <c r="L353" s="122">
        <f t="shared" si="14"/>
        <v>0.19917012448132779</v>
      </c>
    </row>
    <row r="354" spans="1:12" x14ac:dyDescent="0.3">
      <c r="A354" s="106" t="s">
        <v>654</v>
      </c>
      <c r="B354" s="86" t="s">
        <v>23</v>
      </c>
      <c r="C354" s="107" t="s">
        <v>187</v>
      </c>
      <c r="D354" s="107" t="s">
        <v>283</v>
      </c>
      <c r="E354" s="105" t="str">
        <f t="shared" si="15"/>
        <v>BRAHMA LATA 269</v>
      </c>
      <c r="F354" s="110" t="s">
        <v>39</v>
      </c>
      <c r="G354" s="110" t="s">
        <v>243</v>
      </c>
      <c r="H354" s="111">
        <v>15</v>
      </c>
      <c r="I354" s="105">
        <f>IFERROR(ROUND(VLOOKUP(A354,política!A:Q,17,0),2),"-")</f>
        <v>2.79</v>
      </c>
      <c r="J354" s="105">
        <f>ROUND(VLOOKUP(A354,política!A:R,18,0),2)</f>
        <v>2.33</v>
      </c>
      <c r="K354" s="121">
        <f>IFERROR(I354-IFERROR(ROUND(VLOOKUP(A354,política!A:AB,28,0),2),"-"),"-")</f>
        <v>-0.10000000000000009</v>
      </c>
      <c r="L354" s="122">
        <f t="shared" si="14"/>
        <v>0.19742489270386265</v>
      </c>
    </row>
    <row r="355" spans="1:12" x14ac:dyDescent="0.3">
      <c r="A355" s="106" t="s">
        <v>655</v>
      </c>
      <c r="B355" s="86" t="s">
        <v>23</v>
      </c>
      <c r="C355" s="107" t="s">
        <v>245</v>
      </c>
      <c r="D355" s="107" t="s">
        <v>285</v>
      </c>
      <c r="E355" s="105" t="str">
        <f t="shared" si="15"/>
        <v>BRAHMA LATA 269</v>
      </c>
      <c r="F355" s="110" t="s">
        <v>39</v>
      </c>
      <c r="G355" s="110" t="s">
        <v>243</v>
      </c>
      <c r="H355" s="111">
        <v>15</v>
      </c>
      <c r="I355" s="105">
        <f>IFERROR(ROUND(VLOOKUP(A355,política!A:Q,17,0),2),"-")</f>
        <v>2.89</v>
      </c>
      <c r="J355" s="105">
        <f>ROUND(VLOOKUP(A355,política!A:R,18,0),2)</f>
        <v>2.41</v>
      </c>
      <c r="K355" s="121">
        <f>IFERROR(I355-IFERROR(ROUND(VLOOKUP(A355,política!A:AB,28,0),2),"-"),"-")</f>
        <v>-0.10000000000000009</v>
      </c>
      <c r="L355" s="122">
        <f t="shared" si="14"/>
        <v>0.19917012448132779</v>
      </c>
    </row>
    <row r="356" spans="1:12" x14ac:dyDescent="0.3">
      <c r="A356" s="106" t="s">
        <v>656</v>
      </c>
      <c r="B356" s="86" t="s">
        <v>23</v>
      </c>
      <c r="C356" s="107" t="s">
        <v>185</v>
      </c>
      <c r="D356" s="107" t="s">
        <v>284</v>
      </c>
      <c r="E356" s="105" t="str">
        <f t="shared" si="15"/>
        <v>BRAHMA LATA 269</v>
      </c>
      <c r="F356" s="110" t="s">
        <v>39</v>
      </c>
      <c r="G356" s="110" t="s">
        <v>243</v>
      </c>
      <c r="H356" s="111">
        <v>15</v>
      </c>
      <c r="I356" s="105">
        <f>IFERROR(ROUND(VLOOKUP(A356,política!A:Q,17,0),2),"-")</f>
        <v>2.89</v>
      </c>
      <c r="J356" s="105">
        <f>ROUND(VLOOKUP(A356,política!A:R,18,0),2)</f>
        <v>2.41</v>
      </c>
      <c r="K356" s="121">
        <f>IFERROR(I356-IFERROR(ROUND(VLOOKUP(A356,política!A:AB,28,0),2),"-"),"-")</f>
        <v>-0.10000000000000009</v>
      </c>
      <c r="L356" s="122">
        <f t="shared" si="14"/>
        <v>0.19917012448132779</v>
      </c>
    </row>
    <row r="357" spans="1:12" x14ac:dyDescent="0.3">
      <c r="A357" s="106" t="s">
        <v>657</v>
      </c>
      <c r="B357" s="86" t="s">
        <v>23</v>
      </c>
      <c r="C357" s="107" t="s">
        <v>245</v>
      </c>
      <c r="D357" s="107" t="s">
        <v>287</v>
      </c>
      <c r="E357" s="105" t="str">
        <f t="shared" si="15"/>
        <v>BRAHMA LATA 269</v>
      </c>
      <c r="F357" s="110" t="s">
        <v>39</v>
      </c>
      <c r="G357" s="110" t="s">
        <v>243</v>
      </c>
      <c r="H357" s="111">
        <v>15</v>
      </c>
      <c r="I357" s="105">
        <f>IFERROR(ROUND(VLOOKUP(A357,política!A:Q,17,0),2),"-")</f>
        <v>2.89</v>
      </c>
      <c r="J357" s="105">
        <f>ROUND(VLOOKUP(A357,política!A:R,18,0),2)</f>
        <v>2.41</v>
      </c>
      <c r="K357" s="121">
        <f>IFERROR(I357-IFERROR(ROUND(VLOOKUP(A357,política!A:AB,28,0),2),"-"),"-")</f>
        <v>-0.10000000000000009</v>
      </c>
      <c r="L357" s="122">
        <f t="shared" si="14"/>
        <v>0.19917012448132779</v>
      </c>
    </row>
    <row r="358" spans="1:12" x14ac:dyDescent="0.3">
      <c r="A358" s="106" t="s">
        <v>658</v>
      </c>
      <c r="B358" s="86" t="s">
        <v>23</v>
      </c>
      <c r="C358" s="107" t="s">
        <v>3389</v>
      </c>
      <c r="D358" s="107" t="s">
        <v>301</v>
      </c>
      <c r="E358" s="105" t="str">
        <f t="shared" si="15"/>
        <v>BRAHMA LATA 269</v>
      </c>
      <c r="F358" s="110" t="s">
        <v>39</v>
      </c>
      <c r="G358" s="110" t="s">
        <v>243</v>
      </c>
      <c r="H358" s="111">
        <v>15</v>
      </c>
      <c r="I358" s="105">
        <f>IFERROR(ROUND(VLOOKUP(A358,política!A:Q,17,0),2),"-")</f>
        <v>2.79</v>
      </c>
      <c r="J358" s="105">
        <f>ROUND(VLOOKUP(A358,política!A:R,18,0),2)</f>
        <v>2.33</v>
      </c>
      <c r="K358" s="121">
        <f>IFERROR(I358-IFERROR(ROUND(VLOOKUP(A358,política!A:AB,28,0),2),"-"),"-")</f>
        <v>-0.10000000000000009</v>
      </c>
      <c r="L358" s="122">
        <f t="shared" si="14"/>
        <v>0.19742489270386265</v>
      </c>
    </row>
    <row r="359" spans="1:12" x14ac:dyDescent="0.3">
      <c r="A359" s="106" t="s">
        <v>659</v>
      </c>
      <c r="B359" s="86" t="s">
        <v>23</v>
      </c>
      <c r="C359" s="107" t="s">
        <v>248</v>
      </c>
      <c r="D359" s="107" t="s">
        <v>312</v>
      </c>
      <c r="E359" s="105" t="str">
        <f t="shared" si="15"/>
        <v>BRAHMA LATA 269</v>
      </c>
      <c r="F359" s="110" t="s">
        <v>39</v>
      </c>
      <c r="G359" s="110" t="s">
        <v>243</v>
      </c>
      <c r="H359" s="111">
        <v>15</v>
      </c>
      <c r="I359" s="105">
        <f>IFERROR(ROUND(VLOOKUP(A359,política!A:Q,17,0),2),"-")</f>
        <v>2.79</v>
      </c>
      <c r="J359" s="105">
        <f>ROUND(VLOOKUP(A359,política!A:R,18,0),2)</f>
        <v>2.33</v>
      </c>
      <c r="K359" s="121">
        <f>IFERROR(I359-IFERROR(ROUND(VLOOKUP(A359,política!A:AB,28,0),2),"-"),"-")</f>
        <v>-0.10000000000000009</v>
      </c>
      <c r="L359" s="122">
        <f t="shared" si="14"/>
        <v>0.19742489270386265</v>
      </c>
    </row>
    <row r="360" spans="1:12" x14ac:dyDescent="0.3">
      <c r="A360" s="106" t="s">
        <v>660</v>
      </c>
      <c r="B360" s="86" t="s">
        <v>23</v>
      </c>
      <c r="C360" s="107" t="s">
        <v>190</v>
      </c>
      <c r="D360" s="107" t="s">
        <v>290</v>
      </c>
      <c r="E360" s="105" t="str">
        <f t="shared" si="15"/>
        <v>BRAHMA LATA 269</v>
      </c>
      <c r="F360" s="110" t="s">
        <v>39</v>
      </c>
      <c r="G360" s="110" t="s">
        <v>243</v>
      </c>
      <c r="H360" s="111">
        <v>15</v>
      </c>
      <c r="I360" s="105">
        <f>IFERROR(ROUND(VLOOKUP(A360,política!A:Q,17,0),2),"-")</f>
        <v>2.89</v>
      </c>
      <c r="J360" s="105">
        <f>ROUND(VLOOKUP(A360,política!A:R,18,0),2)</f>
        <v>2.41</v>
      </c>
      <c r="K360" s="121">
        <f>IFERROR(I360-IFERROR(ROUND(VLOOKUP(A360,política!A:AB,28,0),2),"-"),"-")</f>
        <v>-0.10000000000000009</v>
      </c>
      <c r="L360" s="122">
        <f t="shared" si="14"/>
        <v>0.19917012448132779</v>
      </c>
    </row>
    <row r="361" spans="1:12" x14ac:dyDescent="0.3">
      <c r="A361" s="106" t="s">
        <v>661</v>
      </c>
      <c r="B361" s="86" t="s">
        <v>23</v>
      </c>
      <c r="C361" s="107" t="s">
        <v>3389</v>
      </c>
      <c r="D361" s="107" t="s">
        <v>300</v>
      </c>
      <c r="E361" s="105" t="str">
        <f t="shared" si="15"/>
        <v>BRAHMA LATA 269</v>
      </c>
      <c r="F361" s="110" t="s">
        <v>39</v>
      </c>
      <c r="G361" s="110" t="s">
        <v>243</v>
      </c>
      <c r="H361" s="111">
        <v>15</v>
      </c>
      <c r="I361" s="105">
        <f>IFERROR(ROUND(VLOOKUP(A361,política!A:Q,17,0),2),"-")</f>
        <v>2.79</v>
      </c>
      <c r="J361" s="105">
        <f>ROUND(VLOOKUP(A361,política!A:R,18,0),2)</f>
        <v>2.33</v>
      </c>
      <c r="K361" s="121">
        <f>IFERROR(I361-IFERROR(ROUND(VLOOKUP(A361,política!A:AB,28,0),2),"-"),"-")</f>
        <v>-0.10000000000000009</v>
      </c>
      <c r="L361" s="122">
        <f t="shared" si="14"/>
        <v>0.19742489270386265</v>
      </c>
    </row>
    <row r="362" spans="1:12" x14ac:dyDescent="0.3">
      <c r="A362" s="106" t="s">
        <v>662</v>
      </c>
      <c r="B362" s="86" t="s">
        <v>23</v>
      </c>
      <c r="C362" s="107" t="s">
        <v>186</v>
      </c>
      <c r="D362" s="107" t="s">
        <v>311</v>
      </c>
      <c r="E362" s="105" t="str">
        <f t="shared" si="15"/>
        <v>BRAHMA LATA 269</v>
      </c>
      <c r="F362" s="110" t="s">
        <v>39</v>
      </c>
      <c r="G362" s="110" t="s">
        <v>243</v>
      </c>
      <c r="H362" s="111">
        <v>15</v>
      </c>
      <c r="I362" s="105">
        <f>IFERROR(ROUND(VLOOKUP(A362,política!A:Q,17,0),2),"-")</f>
        <v>2.89</v>
      </c>
      <c r="J362" s="105">
        <f>ROUND(VLOOKUP(A362,política!A:R,18,0),2)</f>
        <v>2.41</v>
      </c>
      <c r="K362" s="121">
        <f>IFERROR(I362-IFERROR(ROUND(VLOOKUP(A362,política!A:AB,28,0),2),"-"),"-")</f>
        <v>-0.10000000000000009</v>
      </c>
      <c r="L362" s="122">
        <f t="shared" si="14"/>
        <v>0.19917012448132779</v>
      </c>
    </row>
    <row r="363" spans="1:12" x14ac:dyDescent="0.3">
      <c r="A363" s="106" t="s">
        <v>663</v>
      </c>
      <c r="B363" s="86" t="s">
        <v>23</v>
      </c>
      <c r="C363" s="107" t="s">
        <v>186</v>
      </c>
      <c r="D363" s="107" t="s">
        <v>278</v>
      </c>
      <c r="E363" s="105" t="str">
        <f t="shared" si="15"/>
        <v>BRAHMA LATA 269</v>
      </c>
      <c r="F363" s="110" t="s">
        <v>39</v>
      </c>
      <c r="G363" s="110" t="s">
        <v>243</v>
      </c>
      <c r="H363" s="111">
        <v>15</v>
      </c>
      <c r="I363" s="105">
        <f>IFERROR(ROUND(VLOOKUP(A363,política!A:Q,17,0),2),"-")</f>
        <v>2.89</v>
      </c>
      <c r="J363" s="105">
        <f>ROUND(VLOOKUP(A363,política!A:R,18,0),2)</f>
        <v>2.41</v>
      </c>
      <c r="K363" s="121">
        <f>IFERROR(I363-IFERROR(ROUND(VLOOKUP(A363,política!A:AB,28,0),2),"-"),"-")</f>
        <v>-0.10000000000000009</v>
      </c>
      <c r="L363" s="122">
        <f t="shared" si="14"/>
        <v>0.19917012448132779</v>
      </c>
    </row>
    <row r="364" spans="1:12" x14ac:dyDescent="0.3">
      <c r="A364" s="106" t="s">
        <v>664</v>
      </c>
      <c r="B364" s="86" t="s">
        <v>23</v>
      </c>
      <c r="C364" s="107" t="s">
        <v>189</v>
      </c>
      <c r="D364" s="107" t="s">
        <v>303</v>
      </c>
      <c r="E364" s="105" t="str">
        <f t="shared" si="15"/>
        <v>BRAHMA LATA 269</v>
      </c>
      <c r="F364" s="110" t="s">
        <v>39</v>
      </c>
      <c r="G364" s="110" t="s">
        <v>243</v>
      </c>
      <c r="H364" s="111">
        <v>15</v>
      </c>
      <c r="I364" s="105">
        <f>IFERROR(ROUND(VLOOKUP(A364,política!A:Q,17,0),2),"-")</f>
        <v>2.79</v>
      </c>
      <c r="J364" s="105">
        <f>ROUND(VLOOKUP(A364,política!A:R,18,0),2)</f>
        <v>2.33</v>
      </c>
      <c r="K364" s="121">
        <f>IFERROR(I364-IFERROR(ROUND(VLOOKUP(A364,política!A:AB,28,0),2),"-"),"-")</f>
        <v>-0.10000000000000009</v>
      </c>
      <c r="L364" s="122">
        <f t="shared" si="14"/>
        <v>0.19742489270386265</v>
      </c>
    </row>
    <row r="365" spans="1:12" x14ac:dyDescent="0.3">
      <c r="A365" s="106" t="s">
        <v>665</v>
      </c>
      <c r="B365" s="86" t="s">
        <v>23</v>
      </c>
      <c r="C365" s="107" t="s">
        <v>248</v>
      </c>
      <c r="D365" s="107" t="s">
        <v>281</v>
      </c>
      <c r="E365" s="105" t="str">
        <f t="shared" si="15"/>
        <v>BRAHMA LATA 269</v>
      </c>
      <c r="F365" s="110" t="s">
        <v>39</v>
      </c>
      <c r="G365" s="110" t="s">
        <v>243</v>
      </c>
      <c r="H365" s="111">
        <v>15</v>
      </c>
      <c r="I365" s="105">
        <f>IFERROR(ROUND(VLOOKUP(A365,política!A:Q,17,0),2),"-")</f>
        <v>2.79</v>
      </c>
      <c r="J365" s="105">
        <f>ROUND(VLOOKUP(A365,política!A:R,18,0),2)</f>
        <v>2.33</v>
      </c>
      <c r="K365" s="121">
        <f>IFERROR(I365-IFERROR(ROUND(VLOOKUP(A365,política!A:AB,28,0),2),"-"),"-")</f>
        <v>-0.10000000000000009</v>
      </c>
      <c r="L365" s="122">
        <f t="shared" si="14"/>
        <v>0.19742489270386265</v>
      </c>
    </row>
    <row r="366" spans="1:12" x14ac:dyDescent="0.3">
      <c r="A366" s="106" t="s">
        <v>666</v>
      </c>
      <c r="B366" s="86" t="s">
        <v>23</v>
      </c>
      <c r="C366" s="107" t="s">
        <v>189</v>
      </c>
      <c r="D366" s="107" t="s">
        <v>304</v>
      </c>
      <c r="E366" s="105" t="str">
        <f t="shared" si="15"/>
        <v>BRAHMA LATA 269</v>
      </c>
      <c r="F366" s="110" t="s">
        <v>39</v>
      </c>
      <c r="G366" s="110" t="s">
        <v>243</v>
      </c>
      <c r="H366" s="111">
        <v>15</v>
      </c>
      <c r="I366" s="105">
        <f>IFERROR(ROUND(VLOOKUP(A366,política!A:Q,17,0),2),"-")</f>
        <v>2.79</v>
      </c>
      <c r="J366" s="105">
        <f>ROUND(VLOOKUP(A366,política!A:R,18,0),2)</f>
        <v>2.33</v>
      </c>
      <c r="K366" s="121">
        <f>IFERROR(I366-IFERROR(ROUND(VLOOKUP(A366,política!A:AB,28,0),2),"-"),"-")</f>
        <v>-0.10000000000000009</v>
      </c>
      <c r="L366" s="122">
        <f t="shared" si="14"/>
        <v>0.19742489270386265</v>
      </c>
    </row>
    <row r="367" spans="1:12" x14ac:dyDescent="0.3">
      <c r="A367" s="106" t="s">
        <v>667</v>
      </c>
      <c r="B367" s="86" t="s">
        <v>23</v>
      </c>
      <c r="C367" s="107" t="s">
        <v>248</v>
      </c>
      <c r="D367" s="107" t="s">
        <v>298</v>
      </c>
      <c r="E367" s="105" t="str">
        <f t="shared" si="15"/>
        <v>BRAHMA LATA 269</v>
      </c>
      <c r="F367" s="110" t="s">
        <v>39</v>
      </c>
      <c r="G367" s="110" t="s">
        <v>243</v>
      </c>
      <c r="H367" s="111">
        <v>15</v>
      </c>
      <c r="I367" s="105">
        <f>IFERROR(ROUND(VLOOKUP(A367,política!A:Q,17,0),2),"-")</f>
        <v>2.89</v>
      </c>
      <c r="J367" s="105">
        <f>ROUND(VLOOKUP(A367,política!A:R,18,0),2)</f>
        <v>2.41</v>
      </c>
      <c r="K367" s="121">
        <f>IFERROR(I367-IFERROR(ROUND(VLOOKUP(A367,política!A:AB,28,0),2),"-"),"-")</f>
        <v>-0.10000000000000009</v>
      </c>
      <c r="L367" s="122">
        <f t="shared" si="14"/>
        <v>0.19917012448132779</v>
      </c>
    </row>
    <row r="368" spans="1:12" x14ac:dyDescent="0.3">
      <c r="A368" s="106" t="s">
        <v>668</v>
      </c>
      <c r="B368" s="86" t="s">
        <v>23</v>
      </c>
      <c r="C368" s="107" t="s">
        <v>252</v>
      </c>
      <c r="D368" s="107" t="s">
        <v>292</v>
      </c>
      <c r="E368" s="105" t="str">
        <f t="shared" si="15"/>
        <v>BRAHMA LATA 269</v>
      </c>
      <c r="F368" s="110" t="s">
        <v>39</v>
      </c>
      <c r="G368" s="110" t="s">
        <v>243</v>
      </c>
      <c r="H368" s="111">
        <v>15</v>
      </c>
      <c r="I368" s="105">
        <f>IFERROR(ROUND(VLOOKUP(A368,política!A:Q,17,0),2),"-")</f>
        <v>2.89</v>
      </c>
      <c r="J368" s="105">
        <f>ROUND(VLOOKUP(A368,política!A:R,18,0),2)</f>
        <v>2.41</v>
      </c>
      <c r="K368" s="121">
        <f>IFERROR(I368-IFERROR(ROUND(VLOOKUP(A368,política!A:AB,28,0),2),"-"),"-")</f>
        <v>-0.10000000000000009</v>
      </c>
      <c r="L368" s="122">
        <f t="shared" si="14"/>
        <v>0.19917012448132779</v>
      </c>
    </row>
    <row r="369" spans="1:12" x14ac:dyDescent="0.3">
      <c r="A369" s="106" t="s">
        <v>669</v>
      </c>
      <c r="B369" s="86" t="s">
        <v>23</v>
      </c>
      <c r="C369" s="107" t="s">
        <v>192</v>
      </c>
      <c r="D369" s="107" t="s">
        <v>295</v>
      </c>
      <c r="E369" s="105" t="str">
        <f t="shared" si="15"/>
        <v>BRAHMA LATA 269</v>
      </c>
      <c r="F369" s="110" t="s">
        <v>39</v>
      </c>
      <c r="G369" s="110" t="s">
        <v>243</v>
      </c>
      <c r="H369" s="111">
        <v>15</v>
      </c>
      <c r="I369" s="105">
        <f>IFERROR(ROUND(VLOOKUP(A369,política!A:Q,17,0),2),"-")</f>
        <v>2.89</v>
      </c>
      <c r="J369" s="105">
        <f>ROUND(VLOOKUP(A369,política!A:R,18,0),2)</f>
        <v>2.41</v>
      </c>
      <c r="K369" s="121">
        <f>IFERROR(I369-IFERROR(ROUND(VLOOKUP(A369,política!A:AB,28,0),2),"-"),"-")</f>
        <v>-0.10000000000000009</v>
      </c>
      <c r="L369" s="122">
        <f t="shared" si="14"/>
        <v>0.19917012448132779</v>
      </c>
    </row>
    <row r="370" spans="1:12" x14ac:dyDescent="0.3">
      <c r="A370" s="106" t="s">
        <v>670</v>
      </c>
      <c r="B370" s="86" t="s">
        <v>23</v>
      </c>
      <c r="C370" s="107" t="s">
        <v>192</v>
      </c>
      <c r="D370" s="107" t="s">
        <v>296</v>
      </c>
      <c r="E370" s="105" t="str">
        <f t="shared" si="15"/>
        <v>BRAHMA LATA 269</v>
      </c>
      <c r="F370" s="110" t="s">
        <v>39</v>
      </c>
      <c r="G370" s="110" t="s">
        <v>243</v>
      </c>
      <c r="H370" s="111">
        <v>15</v>
      </c>
      <c r="I370" s="105">
        <f>IFERROR(ROUND(VLOOKUP(A370,política!A:Q,17,0),2),"-")</f>
        <v>2.89</v>
      </c>
      <c r="J370" s="105">
        <f>ROUND(VLOOKUP(A370,política!A:R,18,0),2)</f>
        <v>2.41</v>
      </c>
      <c r="K370" s="121">
        <f>IFERROR(I370-IFERROR(ROUND(VLOOKUP(A370,política!A:AB,28,0),2),"-"),"-")</f>
        <v>-0.10000000000000009</v>
      </c>
      <c r="L370" s="122">
        <f t="shared" si="14"/>
        <v>0.19917012448132779</v>
      </c>
    </row>
    <row r="371" spans="1:12" x14ac:dyDescent="0.3">
      <c r="A371" s="106" t="s">
        <v>671</v>
      </c>
      <c r="B371" s="86" t="s">
        <v>23</v>
      </c>
      <c r="C371" s="107" t="s">
        <v>3389</v>
      </c>
      <c r="D371" s="107" t="s">
        <v>308</v>
      </c>
      <c r="E371" s="105" t="str">
        <f t="shared" si="15"/>
        <v>BRAHMA LATA 269</v>
      </c>
      <c r="F371" s="110" t="s">
        <v>39</v>
      </c>
      <c r="G371" s="110" t="s">
        <v>243</v>
      </c>
      <c r="H371" s="111">
        <v>15</v>
      </c>
      <c r="I371" s="105">
        <f>IFERROR(ROUND(VLOOKUP(A371,política!A:Q,17,0),2),"-")</f>
        <v>2.79</v>
      </c>
      <c r="J371" s="105">
        <f>ROUND(VLOOKUP(A371,política!A:R,18,0),2)</f>
        <v>2.33</v>
      </c>
      <c r="K371" s="121">
        <f>IFERROR(I371-IFERROR(ROUND(VLOOKUP(A371,política!A:AB,28,0),2),"-"),"-")</f>
        <v>-0.10000000000000009</v>
      </c>
      <c r="L371" s="122">
        <f t="shared" si="14"/>
        <v>0.19742489270386265</v>
      </c>
    </row>
    <row r="372" spans="1:12" x14ac:dyDescent="0.3">
      <c r="A372" s="106" t="s">
        <v>672</v>
      </c>
      <c r="B372" s="86" t="s">
        <v>23</v>
      </c>
      <c r="C372" s="107" t="s">
        <v>3389</v>
      </c>
      <c r="D372" s="107" t="s">
        <v>310</v>
      </c>
      <c r="E372" s="105" t="str">
        <f t="shared" si="15"/>
        <v>BRAHMA LATA 269</v>
      </c>
      <c r="F372" s="110" t="s">
        <v>39</v>
      </c>
      <c r="G372" s="110" t="s">
        <v>243</v>
      </c>
      <c r="H372" s="111">
        <v>15</v>
      </c>
      <c r="I372" s="105">
        <f>IFERROR(ROUND(VLOOKUP(A372,política!A:Q,17,0),2),"-")</f>
        <v>2.79</v>
      </c>
      <c r="J372" s="105">
        <f>ROUND(VLOOKUP(A372,política!A:R,18,0),2)</f>
        <v>2.33</v>
      </c>
      <c r="K372" s="121">
        <f>IFERROR(I372-IFERROR(ROUND(VLOOKUP(A372,política!A:AB,28,0),2),"-"),"-")</f>
        <v>-0.10000000000000009</v>
      </c>
      <c r="L372" s="122">
        <f t="shared" si="14"/>
        <v>0.19742489270386265</v>
      </c>
    </row>
    <row r="373" spans="1:12" x14ac:dyDescent="0.3">
      <c r="A373" s="106" t="s">
        <v>673</v>
      </c>
      <c r="B373" s="86" t="s">
        <v>23</v>
      </c>
      <c r="C373" s="107" t="s">
        <v>248</v>
      </c>
      <c r="D373" s="107" t="s">
        <v>314</v>
      </c>
      <c r="E373" s="105" t="str">
        <f t="shared" si="15"/>
        <v>BRAHMA LATA 269</v>
      </c>
      <c r="F373" s="110" t="s">
        <v>39</v>
      </c>
      <c r="G373" s="110" t="s">
        <v>243</v>
      </c>
      <c r="H373" s="111">
        <v>15</v>
      </c>
      <c r="I373" s="105">
        <f>IFERROR(ROUND(VLOOKUP(A373,política!A:Q,17,0),2),"-")</f>
        <v>2.79</v>
      </c>
      <c r="J373" s="105">
        <f>ROUND(VLOOKUP(A373,política!A:R,18,0),2)</f>
        <v>2.33</v>
      </c>
      <c r="K373" s="121">
        <f>IFERROR(I373-IFERROR(ROUND(VLOOKUP(A373,política!A:AB,28,0),2),"-"),"-")</f>
        <v>-0.10000000000000009</v>
      </c>
      <c r="L373" s="122">
        <f t="shared" si="14"/>
        <v>0.19742489270386265</v>
      </c>
    </row>
    <row r="374" spans="1:12" x14ac:dyDescent="0.3">
      <c r="A374" s="106" t="s">
        <v>674</v>
      </c>
      <c r="B374" s="86" t="s">
        <v>23</v>
      </c>
      <c r="C374" s="107" t="s">
        <v>248</v>
      </c>
      <c r="D374" s="107" t="s">
        <v>313</v>
      </c>
      <c r="E374" s="105" t="str">
        <f t="shared" si="15"/>
        <v>BRAHMA LATA 269</v>
      </c>
      <c r="F374" s="110" t="s">
        <v>39</v>
      </c>
      <c r="G374" s="110" t="s">
        <v>243</v>
      </c>
      <c r="H374" s="111">
        <v>15</v>
      </c>
      <c r="I374" s="105">
        <f>IFERROR(ROUND(VLOOKUP(A374,política!A:Q,17,0),2),"-")</f>
        <v>2.79</v>
      </c>
      <c r="J374" s="105">
        <f>ROUND(VLOOKUP(A374,política!A:R,18,0),2)</f>
        <v>2.33</v>
      </c>
      <c r="K374" s="121">
        <f>IFERROR(I374-IFERROR(ROUND(VLOOKUP(A374,política!A:AB,28,0),2),"-"),"-")</f>
        <v>-0.10000000000000009</v>
      </c>
      <c r="L374" s="122">
        <f t="shared" si="14"/>
        <v>0.19742489270386265</v>
      </c>
    </row>
    <row r="375" spans="1:12" x14ac:dyDescent="0.3">
      <c r="A375" s="106" t="s">
        <v>675</v>
      </c>
      <c r="B375" s="86" t="s">
        <v>23</v>
      </c>
      <c r="C375" s="107" t="s">
        <v>3389</v>
      </c>
      <c r="D375" s="107" t="s">
        <v>294</v>
      </c>
      <c r="E375" s="105" t="str">
        <f t="shared" si="15"/>
        <v>BRAHMA LATA 269</v>
      </c>
      <c r="F375" s="110" t="s">
        <v>39</v>
      </c>
      <c r="G375" s="110" t="s">
        <v>243</v>
      </c>
      <c r="H375" s="111">
        <v>15</v>
      </c>
      <c r="I375" s="105">
        <f>IFERROR(ROUND(VLOOKUP(A375,política!A:Q,17,0),2),"-")</f>
        <v>2.79</v>
      </c>
      <c r="J375" s="105">
        <f>ROUND(VLOOKUP(A375,política!A:R,18,0),2)</f>
        <v>2.33</v>
      </c>
      <c r="K375" s="121">
        <f>IFERROR(I375-IFERROR(ROUND(VLOOKUP(A375,política!A:AB,28,0),2),"-"),"-")</f>
        <v>-0.10000000000000009</v>
      </c>
      <c r="L375" s="122">
        <f t="shared" si="14"/>
        <v>0.19742489270386265</v>
      </c>
    </row>
    <row r="376" spans="1:12" x14ac:dyDescent="0.3">
      <c r="A376" s="106" t="s">
        <v>676</v>
      </c>
      <c r="B376" s="86" t="s">
        <v>23</v>
      </c>
      <c r="C376" s="107" t="s">
        <v>186</v>
      </c>
      <c r="D376" s="107" t="s">
        <v>279</v>
      </c>
      <c r="E376" s="105" t="str">
        <f t="shared" si="15"/>
        <v>BRAHMA LATA 269</v>
      </c>
      <c r="F376" s="110" t="s">
        <v>39</v>
      </c>
      <c r="G376" s="110" t="s">
        <v>243</v>
      </c>
      <c r="H376" s="111">
        <v>15</v>
      </c>
      <c r="I376" s="105">
        <f>IFERROR(ROUND(VLOOKUP(A376,política!A:Q,17,0),2),"-")</f>
        <v>2.89</v>
      </c>
      <c r="J376" s="105">
        <f>ROUND(VLOOKUP(A376,política!A:R,18,0),2)</f>
        <v>2.41</v>
      </c>
      <c r="K376" s="121">
        <f>IFERROR(I376-IFERROR(ROUND(VLOOKUP(A376,política!A:AB,28,0),2),"-"),"-")</f>
        <v>-0.10000000000000009</v>
      </c>
      <c r="L376" s="122">
        <f t="shared" si="14"/>
        <v>0.19917012448132779</v>
      </c>
    </row>
    <row r="377" spans="1:12" x14ac:dyDescent="0.3">
      <c r="A377" s="106" t="s">
        <v>677</v>
      </c>
      <c r="B377" s="86" t="s">
        <v>23</v>
      </c>
      <c r="C377" s="107" t="s">
        <v>186</v>
      </c>
      <c r="D377" s="107" t="s">
        <v>253</v>
      </c>
      <c r="E377" s="105" t="str">
        <f t="shared" si="15"/>
        <v>BRAHMA LATA 269</v>
      </c>
      <c r="F377" s="110" t="s">
        <v>39</v>
      </c>
      <c r="G377" s="110" t="s">
        <v>243</v>
      </c>
      <c r="H377" s="111">
        <v>15</v>
      </c>
      <c r="I377" s="105">
        <f>IFERROR(ROUND(VLOOKUP(A377,política!A:Q,17,0),2),"-")</f>
        <v>2.89</v>
      </c>
      <c r="J377" s="105">
        <f>ROUND(VLOOKUP(A377,política!A:R,18,0),2)</f>
        <v>2.41</v>
      </c>
      <c r="K377" s="121">
        <f>IFERROR(I377-IFERROR(ROUND(VLOOKUP(A377,política!A:AB,28,0),2),"-"),"-")</f>
        <v>-0.10000000000000009</v>
      </c>
      <c r="L377" s="122">
        <f t="shared" si="14"/>
        <v>0.19917012448132779</v>
      </c>
    </row>
    <row r="378" spans="1:12" x14ac:dyDescent="0.3">
      <c r="A378" s="106" t="s">
        <v>678</v>
      </c>
      <c r="B378" s="86" t="s">
        <v>23</v>
      </c>
      <c r="C378" s="107" t="s">
        <v>188</v>
      </c>
      <c r="D378" s="107" t="s">
        <v>302</v>
      </c>
      <c r="E378" s="105" t="str">
        <f t="shared" si="15"/>
        <v>BRAHMA LATA 269</v>
      </c>
      <c r="F378" s="110" t="s">
        <v>39</v>
      </c>
      <c r="G378" s="110" t="s">
        <v>243</v>
      </c>
      <c r="H378" s="111">
        <v>15</v>
      </c>
      <c r="I378" s="105">
        <f>IFERROR(ROUND(VLOOKUP(A378,política!A:Q,17,0),2),"-")</f>
        <v>2.79</v>
      </c>
      <c r="J378" s="105">
        <f>ROUND(VLOOKUP(A378,política!A:R,18,0),2)</f>
        <v>2.33</v>
      </c>
      <c r="K378" s="121">
        <f>IFERROR(I378-IFERROR(ROUND(VLOOKUP(A378,política!A:AB,28,0),2),"-"),"-")</f>
        <v>-0.10000000000000009</v>
      </c>
      <c r="L378" s="122">
        <f t="shared" si="14"/>
        <v>0.19742489270386265</v>
      </c>
    </row>
    <row r="379" spans="1:12" x14ac:dyDescent="0.3">
      <c r="A379" s="106" t="s">
        <v>679</v>
      </c>
      <c r="B379" s="86" t="s">
        <v>23</v>
      </c>
      <c r="C379" s="107" t="s">
        <v>188</v>
      </c>
      <c r="D379" s="107" t="s">
        <v>280</v>
      </c>
      <c r="E379" s="105" t="str">
        <f t="shared" si="15"/>
        <v>BRAHMA LATA 269</v>
      </c>
      <c r="F379" s="110" t="s">
        <v>39</v>
      </c>
      <c r="G379" s="110" t="s">
        <v>243</v>
      </c>
      <c r="H379" s="111">
        <v>15</v>
      </c>
      <c r="I379" s="105">
        <f>IFERROR(ROUND(VLOOKUP(A379,política!A:Q,17,0),2),"-")</f>
        <v>2.79</v>
      </c>
      <c r="J379" s="105">
        <f>ROUND(VLOOKUP(A379,política!A:R,18,0),2)</f>
        <v>2.33</v>
      </c>
      <c r="K379" s="121">
        <f>IFERROR(I379-IFERROR(ROUND(VLOOKUP(A379,política!A:AB,28,0),2),"-"),"-")</f>
        <v>-0.10000000000000009</v>
      </c>
      <c r="L379" s="122">
        <f t="shared" si="14"/>
        <v>0.19742489270386265</v>
      </c>
    </row>
    <row r="380" spans="1:12" x14ac:dyDescent="0.3">
      <c r="A380" s="106" t="s">
        <v>680</v>
      </c>
      <c r="B380" s="86" t="s">
        <v>23</v>
      </c>
      <c r="C380" s="107" t="s">
        <v>248</v>
      </c>
      <c r="D380" s="107" t="s">
        <v>315</v>
      </c>
      <c r="E380" s="105" t="str">
        <f t="shared" si="15"/>
        <v>BRAHMA LATA 269</v>
      </c>
      <c r="F380" s="110" t="s">
        <v>39</v>
      </c>
      <c r="G380" s="110" t="s">
        <v>243</v>
      </c>
      <c r="H380" s="111">
        <v>15</v>
      </c>
      <c r="I380" s="105">
        <f>IFERROR(ROUND(VLOOKUP(A380,política!A:Q,17,0),2),"-")</f>
        <v>2.79</v>
      </c>
      <c r="J380" s="105">
        <f>ROUND(VLOOKUP(A380,política!A:R,18,0),2)</f>
        <v>2.33</v>
      </c>
      <c r="K380" s="121">
        <f>IFERROR(I380-IFERROR(ROUND(VLOOKUP(A380,política!A:AB,28,0),2),"-"),"-")</f>
        <v>-0.10000000000000009</v>
      </c>
      <c r="L380" s="122">
        <f t="shared" si="14"/>
        <v>0.19742489270386265</v>
      </c>
    </row>
    <row r="381" spans="1:12" x14ac:dyDescent="0.3">
      <c r="A381" s="106" t="s">
        <v>681</v>
      </c>
      <c r="B381" s="86" t="s">
        <v>23</v>
      </c>
      <c r="C381" s="107" t="s">
        <v>3389</v>
      </c>
      <c r="D381" s="107" t="s">
        <v>307</v>
      </c>
      <c r="E381" s="105" t="str">
        <f t="shared" si="15"/>
        <v>BRAHMA LATA 269</v>
      </c>
      <c r="F381" s="110" t="s">
        <v>39</v>
      </c>
      <c r="G381" s="110" t="s">
        <v>243</v>
      </c>
      <c r="H381" s="111">
        <v>15</v>
      </c>
      <c r="I381" s="105">
        <f>IFERROR(ROUND(VLOOKUP(A381,política!A:Q,17,0),2),"-")</f>
        <v>2.79</v>
      </c>
      <c r="J381" s="105">
        <f>ROUND(VLOOKUP(A381,política!A:R,18,0),2)</f>
        <v>2.33</v>
      </c>
      <c r="K381" s="121">
        <f>IFERROR(I381-IFERROR(ROUND(VLOOKUP(A381,política!A:AB,28,0),2),"-"),"-")</f>
        <v>-0.10000000000000009</v>
      </c>
      <c r="L381" s="122">
        <f t="shared" si="14"/>
        <v>0.19742489270386265</v>
      </c>
    </row>
    <row r="382" spans="1:12" x14ac:dyDescent="0.3">
      <c r="A382" s="106" t="s">
        <v>682</v>
      </c>
      <c r="B382" s="86" t="s">
        <v>23</v>
      </c>
      <c r="C382" s="107" t="s">
        <v>190</v>
      </c>
      <c r="D382" s="107" t="s">
        <v>254</v>
      </c>
      <c r="E382" s="105" t="str">
        <f t="shared" si="15"/>
        <v>BRAHMA LATA 269</v>
      </c>
      <c r="F382" s="110" t="s">
        <v>39</v>
      </c>
      <c r="G382" s="110" t="s">
        <v>243</v>
      </c>
      <c r="H382" s="111">
        <v>15</v>
      </c>
      <c r="I382" s="105">
        <f>IFERROR(ROUND(VLOOKUP(A382,política!A:Q,17,0),2),"-")</f>
        <v>2.89</v>
      </c>
      <c r="J382" s="105">
        <f>ROUND(VLOOKUP(A382,política!A:R,18,0),2)</f>
        <v>2.41</v>
      </c>
      <c r="K382" s="121">
        <f>IFERROR(I382-IFERROR(ROUND(VLOOKUP(A382,política!A:AB,28,0),2),"-"),"-")</f>
        <v>-0.10000000000000009</v>
      </c>
      <c r="L382" s="122">
        <f t="shared" si="14"/>
        <v>0.19917012448132779</v>
      </c>
    </row>
    <row r="383" spans="1:12" x14ac:dyDescent="0.3">
      <c r="A383" s="106" t="s">
        <v>683</v>
      </c>
      <c r="B383" s="86" t="s">
        <v>23</v>
      </c>
      <c r="C383" s="107" t="s">
        <v>190</v>
      </c>
      <c r="D383" s="107" t="s">
        <v>291</v>
      </c>
      <c r="E383" s="105" t="str">
        <f t="shared" si="15"/>
        <v>BRAHMA LATA 269</v>
      </c>
      <c r="F383" s="110" t="s">
        <v>39</v>
      </c>
      <c r="G383" s="110" t="s">
        <v>243</v>
      </c>
      <c r="H383" s="111">
        <v>15</v>
      </c>
      <c r="I383" s="105">
        <f>IFERROR(ROUND(VLOOKUP(A383,política!A:Q,17,0),2),"-")</f>
        <v>2.89</v>
      </c>
      <c r="J383" s="105">
        <f>ROUND(VLOOKUP(A383,política!A:R,18,0),2)</f>
        <v>2.41</v>
      </c>
      <c r="K383" s="121">
        <f>IFERROR(I383-IFERROR(ROUND(VLOOKUP(A383,política!A:AB,28,0),2),"-"),"-")</f>
        <v>-0.10000000000000009</v>
      </c>
      <c r="L383" s="122">
        <f t="shared" si="14"/>
        <v>0.19917012448132779</v>
      </c>
    </row>
    <row r="384" spans="1:12" x14ac:dyDescent="0.3">
      <c r="A384" s="106" t="s">
        <v>684</v>
      </c>
      <c r="B384" s="86" t="s">
        <v>23</v>
      </c>
      <c r="C384" s="107" t="s">
        <v>255</v>
      </c>
      <c r="D384" s="107" t="s">
        <v>297</v>
      </c>
      <c r="E384" s="105" t="str">
        <f t="shared" si="15"/>
        <v>BRAHMA LATA 269</v>
      </c>
      <c r="F384" s="110" t="s">
        <v>39</v>
      </c>
      <c r="G384" s="110" t="s">
        <v>243</v>
      </c>
      <c r="H384" s="111">
        <v>15</v>
      </c>
      <c r="I384" s="105">
        <f>IFERROR(ROUND(VLOOKUP(A384,política!A:Q,17,0),2),"-")</f>
        <v>2.79</v>
      </c>
      <c r="J384" s="105">
        <f>ROUND(VLOOKUP(A384,política!A:R,18,0),2)</f>
        <v>2.33</v>
      </c>
      <c r="K384" s="121">
        <f>IFERROR(I384-IFERROR(ROUND(VLOOKUP(A384,política!A:AB,28,0),2),"-"),"-")</f>
        <v>-0.10000000000000009</v>
      </c>
      <c r="L384" s="122">
        <f t="shared" si="14"/>
        <v>0.19742489270386265</v>
      </c>
    </row>
    <row r="385" spans="1:12" x14ac:dyDescent="0.3">
      <c r="A385" s="106" t="s">
        <v>3155</v>
      </c>
      <c r="B385" s="86" t="s">
        <v>23</v>
      </c>
      <c r="C385" s="107" t="s">
        <v>192</v>
      </c>
      <c r="D385" s="107" t="s">
        <v>3390</v>
      </c>
      <c r="E385" s="105" t="str">
        <f t="shared" si="15"/>
        <v>BRAHMA LATA 269</v>
      </c>
      <c r="F385" s="110" t="s">
        <v>39</v>
      </c>
      <c r="G385" s="110" t="s">
        <v>243</v>
      </c>
      <c r="H385" s="111">
        <v>15</v>
      </c>
      <c r="I385" s="105">
        <f>IFERROR(ROUND(VLOOKUP(A385,política!A:Q,17,0),2),"-")</f>
        <v>2.89</v>
      </c>
      <c r="J385" s="105">
        <f>ROUND(VLOOKUP(A385,política!A:R,18,0),2)</f>
        <v>2.41</v>
      </c>
      <c r="K385" s="121">
        <f>IFERROR(I385-IFERROR(ROUND(VLOOKUP(A385,política!A:AB,28,0),2),"-"),"-")</f>
        <v>-0.10000000000000009</v>
      </c>
      <c r="L385" s="122">
        <f t="shared" si="14"/>
        <v>0.19917012448132779</v>
      </c>
    </row>
    <row r="386" spans="1:12" x14ac:dyDescent="0.3">
      <c r="A386" s="106" t="s">
        <v>685</v>
      </c>
      <c r="B386" s="86" t="s">
        <v>23</v>
      </c>
      <c r="C386" s="107" t="s">
        <v>255</v>
      </c>
      <c r="D386" s="107" t="s">
        <v>289</v>
      </c>
      <c r="E386" s="105" t="str">
        <f t="shared" si="15"/>
        <v>BRAHMA LATA 269</v>
      </c>
      <c r="F386" s="110" t="s">
        <v>39</v>
      </c>
      <c r="G386" s="110" t="s">
        <v>243</v>
      </c>
      <c r="H386" s="111">
        <v>15</v>
      </c>
      <c r="I386" s="105">
        <f>IFERROR(ROUND(VLOOKUP(A386,política!A:Q,17,0),2),"-")</f>
        <v>2.79</v>
      </c>
      <c r="J386" s="105">
        <f>ROUND(VLOOKUP(A386,política!A:R,18,0),2)</f>
        <v>2.33</v>
      </c>
      <c r="K386" s="121">
        <f>IFERROR(I386-IFERROR(ROUND(VLOOKUP(A386,política!A:AB,28,0),2),"-"),"-")</f>
        <v>-0.10000000000000009</v>
      </c>
      <c r="L386" s="122">
        <f t="shared" si="14"/>
        <v>0.19742489270386265</v>
      </c>
    </row>
    <row r="387" spans="1:12" x14ac:dyDescent="0.3">
      <c r="A387" s="106" t="s">
        <v>686</v>
      </c>
      <c r="B387" s="86" t="s">
        <v>23</v>
      </c>
      <c r="C387" s="107" t="s">
        <v>191</v>
      </c>
      <c r="D387" s="107" t="s">
        <v>293</v>
      </c>
      <c r="E387" s="105" t="str">
        <f t="shared" si="15"/>
        <v>BRAHMA LATA 269</v>
      </c>
      <c r="F387" s="110" t="s">
        <v>39</v>
      </c>
      <c r="G387" s="110" t="s">
        <v>243</v>
      </c>
      <c r="H387" s="111">
        <v>15</v>
      </c>
      <c r="I387" s="105">
        <f>IFERROR(ROUND(VLOOKUP(A387,política!A:Q,17,0),2),"-")</f>
        <v>2.89</v>
      </c>
      <c r="J387" s="105">
        <f>ROUND(VLOOKUP(A387,política!A:R,18,0),2)</f>
        <v>2.41</v>
      </c>
      <c r="K387" s="121">
        <f>IFERROR(I387-IFERROR(ROUND(VLOOKUP(A387,política!A:AB,28,0),2),"-"),"-")</f>
        <v>-0.10000000000000009</v>
      </c>
      <c r="L387" s="122">
        <f t="shared" si="14"/>
        <v>0.19917012448132779</v>
      </c>
    </row>
    <row r="388" spans="1:12" x14ac:dyDescent="0.3">
      <c r="A388" s="106" t="s">
        <v>687</v>
      </c>
      <c r="B388" s="86" t="s">
        <v>23</v>
      </c>
      <c r="C388" s="107" t="s">
        <v>191</v>
      </c>
      <c r="D388" s="107" t="s">
        <v>305</v>
      </c>
      <c r="E388" s="105" t="str">
        <f t="shared" si="15"/>
        <v>BRAHMA LATA 269</v>
      </c>
      <c r="F388" s="110" t="s">
        <v>39</v>
      </c>
      <c r="G388" s="110" t="s">
        <v>243</v>
      </c>
      <c r="H388" s="111">
        <v>15</v>
      </c>
      <c r="I388" s="105">
        <f>IFERROR(ROUND(VLOOKUP(A388,política!A:Q,17,0),2),"-")</f>
        <v>2.89</v>
      </c>
      <c r="J388" s="105">
        <f>ROUND(VLOOKUP(A388,política!A:R,18,0),2)</f>
        <v>2.41</v>
      </c>
      <c r="K388" s="121">
        <f>IFERROR(I388-IFERROR(ROUND(VLOOKUP(A388,política!A:AB,28,0),2),"-"),"-")</f>
        <v>-0.10000000000000009</v>
      </c>
      <c r="L388" s="122">
        <f t="shared" si="14"/>
        <v>0.19917012448132779</v>
      </c>
    </row>
    <row r="389" spans="1:12" x14ac:dyDescent="0.3">
      <c r="A389" s="106" t="s">
        <v>3156</v>
      </c>
      <c r="B389" s="86" t="s">
        <v>23</v>
      </c>
      <c r="C389" s="107" t="s">
        <v>248</v>
      </c>
      <c r="D389" s="107" t="s">
        <v>3391</v>
      </c>
      <c r="E389" s="105" t="str">
        <f t="shared" si="15"/>
        <v>BRAHMA LATA 269</v>
      </c>
      <c r="F389" s="110" t="s">
        <v>39</v>
      </c>
      <c r="G389" s="110" t="s">
        <v>243</v>
      </c>
      <c r="H389" s="111">
        <v>15</v>
      </c>
      <c r="I389" s="105">
        <f>IFERROR(ROUND(VLOOKUP(A389,política!A:Q,17,0),2),"-")</f>
        <v>2.89</v>
      </c>
      <c r="J389" s="105">
        <f>ROUND(VLOOKUP(A389,política!A:R,18,0),2)</f>
        <v>2.41</v>
      </c>
      <c r="K389" s="121">
        <f>IFERROR(I389-IFERROR(ROUND(VLOOKUP(A389,política!A:AB,28,0),2),"-"),"-")</f>
        <v>-0.10000000000000009</v>
      </c>
      <c r="L389" s="122">
        <f t="shared" si="14"/>
        <v>0.19917012448132779</v>
      </c>
    </row>
    <row r="390" spans="1:12" x14ac:dyDescent="0.3">
      <c r="A390" s="106" t="s">
        <v>3157</v>
      </c>
      <c r="B390" s="86" t="s">
        <v>23</v>
      </c>
      <c r="C390" s="107" t="s">
        <v>192</v>
      </c>
      <c r="D390" s="107" t="s">
        <v>3392</v>
      </c>
      <c r="E390" s="105" t="str">
        <f t="shared" si="15"/>
        <v>BRAHMA LATA 269</v>
      </c>
      <c r="F390" s="110" t="s">
        <v>39</v>
      </c>
      <c r="G390" s="110" t="s">
        <v>243</v>
      </c>
      <c r="H390" s="111">
        <v>15</v>
      </c>
      <c r="I390" s="105">
        <f>IFERROR(ROUND(VLOOKUP(A390,política!A:Q,17,0),2),"-")</f>
        <v>2.89</v>
      </c>
      <c r="J390" s="105">
        <f>ROUND(VLOOKUP(A390,política!A:R,18,0),2)</f>
        <v>2.41</v>
      </c>
      <c r="K390" s="121">
        <f>IFERROR(I390-IFERROR(ROUND(VLOOKUP(A390,política!A:AB,28,0),2),"-"),"-")</f>
        <v>-0.10000000000000009</v>
      </c>
      <c r="L390" s="122">
        <f t="shared" si="14"/>
        <v>0.19917012448132779</v>
      </c>
    </row>
    <row r="391" spans="1:12" x14ac:dyDescent="0.3">
      <c r="A391" s="106" t="s">
        <v>3158</v>
      </c>
      <c r="B391" s="86" t="s">
        <v>23</v>
      </c>
      <c r="C391" s="107" t="s">
        <v>188</v>
      </c>
      <c r="D391" s="107" t="s">
        <v>3393</v>
      </c>
      <c r="E391" s="105" t="str">
        <f t="shared" si="15"/>
        <v>BRAHMA LATA 269</v>
      </c>
      <c r="F391" s="110" t="s">
        <v>39</v>
      </c>
      <c r="G391" s="110" t="s">
        <v>243</v>
      </c>
      <c r="H391" s="111">
        <v>15</v>
      </c>
      <c r="I391" s="105">
        <f>IFERROR(ROUND(VLOOKUP(A391,política!A:Q,17,0),2),"-")</f>
        <v>2.79</v>
      </c>
      <c r="J391" s="105">
        <f>ROUND(VLOOKUP(A391,política!A:R,18,0),2)</f>
        <v>2.33</v>
      </c>
      <c r="K391" s="121">
        <f>IFERROR(I391-IFERROR(ROUND(VLOOKUP(A391,política!A:AB,28,0),2),"-"),"-")</f>
        <v>-0.10000000000000009</v>
      </c>
      <c r="L391" s="122">
        <f t="shared" si="14"/>
        <v>0.19742489270386265</v>
      </c>
    </row>
    <row r="392" spans="1:12" x14ac:dyDescent="0.3">
      <c r="A392" s="106" t="s">
        <v>688</v>
      </c>
      <c r="B392" s="86" t="s">
        <v>23</v>
      </c>
      <c r="C392" s="107" t="s">
        <v>190</v>
      </c>
      <c r="D392" s="107" t="s">
        <v>316</v>
      </c>
      <c r="E392" s="105" t="str">
        <f t="shared" si="15"/>
        <v>BRAHMA LATA 269</v>
      </c>
      <c r="F392" s="110" t="s">
        <v>39</v>
      </c>
      <c r="G392" s="110" t="s">
        <v>243</v>
      </c>
      <c r="H392" s="111">
        <v>15</v>
      </c>
      <c r="I392" s="105">
        <f>IFERROR(ROUND(VLOOKUP(A392,política!A:Q,17,0),2),"-")</f>
        <v>2.89</v>
      </c>
      <c r="J392" s="105">
        <f>ROUND(VLOOKUP(A392,política!A:R,18,0),2)</f>
        <v>2.41</v>
      </c>
      <c r="K392" s="121">
        <f>IFERROR(I392-IFERROR(ROUND(VLOOKUP(A392,política!A:AB,28,0),2),"-"),"-")</f>
        <v>-0.10000000000000009</v>
      </c>
      <c r="L392" s="122">
        <f t="shared" si="14"/>
        <v>0.19917012448132779</v>
      </c>
    </row>
    <row r="393" spans="1:12" x14ac:dyDescent="0.3">
      <c r="A393" s="106" t="s">
        <v>689</v>
      </c>
      <c r="B393" s="86" t="s">
        <v>23</v>
      </c>
      <c r="C393" s="107" t="s">
        <v>255</v>
      </c>
      <c r="D393" s="107" t="s">
        <v>306</v>
      </c>
      <c r="E393" s="105" t="str">
        <f t="shared" si="15"/>
        <v>BRAHMA LATA 269</v>
      </c>
      <c r="F393" s="110" t="s">
        <v>39</v>
      </c>
      <c r="G393" s="110" t="s">
        <v>243</v>
      </c>
      <c r="H393" s="111">
        <v>15</v>
      </c>
      <c r="I393" s="105">
        <f>IFERROR(ROUND(VLOOKUP(A393,política!A:Q,17,0),2),"-")</f>
        <v>2.79</v>
      </c>
      <c r="J393" s="105">
        <f>ROUND(VLOOKUP(A393,política!A:R,18,0),2)</f>
        <v>2.33</v>
      </c>
      <c r="K393" s="121">
        <f>IFERROR(I393-IFERROR(ROUND(VLOOKUP(A393,política!A:AB,28,0),2),"-"),"-")</f>
        <v>-0.10000000000000009</v>
      </c>
      <c r="L393" s="122">
        <f t="shared" ref="L393:L456" si="16">IFERROR((I393-J393)/J393,"-")</f>
        <v>0.19742489270386265</v>
      </c>
    </row>
    <row r="394" spans="1:12" x14ac:dyDescent="0.3">
      <c r="A394" s="106" t="s">
        <v>690</v>
      </c>
      <c r="B394" s="86" t="s">
        <v>23</v>
      </c>
      <c r="C394" s="107" t="s">
        <v>252</v>
      </c>
      <c r="D394" s="107" t="s">
        <v>288</v>
      </c>
      <c r="E394" s="105" t="str">
        <f t="shared" si="15"/>
        <v>BRAHMA LATA 269</v>
      </c>
      <c r="F394" s="110" t="s">
        <v>39</v>
      </c>
      <c r="G394" s="110" t="s">
        <v>243</v>
      </c>
      <c r="H394" s="111">
        <v>15</v>
      </c>
      <c r="I394" s="105">
        <f>IFERROR(ROUND(VLOOKUP(A394,política!A:Q,17,0),2),"-")</f>
        <v>2.89</v>
      </c>
      <c r="J394" s="105">
        <f>ROUND(VLOOKUP(A394,política!A:R,18,0),2)</f>
        <v>2.41</v>
      </c>
      <c r="K394" s="121">
        <f>IFERROR(I394-IFERROR(ROUND(VLOOKUP(A394,política!A:AB,28,0),2),"-"),"-")</f>
        <v>-0.10000000000000009</v>
      </c>
      <c r="L394" s="122">
        <f t="shared" si="16"/>
        <v>0.19917012448132779</v>
      </c>
    </row>
    <row r="395" spans="1:12" x14ac:dyDescent="0.3">
      <c r="A395" s="106" t="s">
        <v>691</v>
      </c>
      <c r="B395" s="86" t="s">
        <v>23</v>
      </c>
      <c r="C395" s="107" t="s">
        <v>3389</v>
      </c>
      <c r="D395" s="107" t="s">
        <v>309</v>
      </c>
      <c r="E395" s="105" t="str">
        <f t="shared" si="15"/>
        <v>BRAHMA LATA 269</v>
      </c>
      <c r="F395" s="110" t="s">
        <v>39</v>
      </c>
      <c r="G395" s="110" t="s">
        <v>243</v>
      </c>
      <c r="H395" s="111">
        <v>15</v>
      </c>
      <c r="I395" s="105">
        <f>IFERROR(ROUND(VLOOKUP(A395,política!A:Q,17,0),2),"-")</f>
        <v>2.79</v>
      </c>
      <c r="J395" s="105">
        <f>ROUND(VLOOKUP(A395,política!A:R,18,0),2)</f>
        <v>2.33</v>
      </c>
      <c r="K395" s="121">
        <f>IFERROR(I395-IFERROR(ROUND(VLOOKUP(A395,política!A:AB,28,0),2),"-"),"-")</f>
        <v>-0.10000000000000009</v>
      </c>
      <c r="L395" s="122">
        <f t="shared" si="16"/>
        <v>0.19742489270386265</v>
      </c>
    </row>
    <row r="396" spans="1:12" x14ac:dyDescent="0.3">
      <c r="A396" s="106" t="s">
        <v>692</v>
      </c>
      <c r="B396" s="86" t="s">
        <v>23</v>
      </c>
      <c r="C396" s="107" t="s">
        <v>192</v>
      </c>
      <c r="D396" s="107" t="s">
        <v>286</v>
      </c>
      <c r="E396" s="105" t="str">
        <f t="shared" si="15"/>
        <v>BRAHMA LATA 269</v>
      </c>
      <c r="F396" s="110" t="s">
        <v>39</v>
      </c>
      <c r="G396" s="110" t="s">
        <v>243</v>
      </c>
      <c r="H396" s="111">
        <v>15</v>
      </c>
      <c r="I396" s="105">
        <f>IFERROR(ROUND(VLOOKUP(A396,política!A:Q,17,0),2),"-")</f>
        <v>2.89</v>
      </c>
      <c r="J396" s="105">
        <f>ROUND(VLOOKUP(A396,política!A:R,18,0),2)</f>
        <v>2.41</v>
      </c>
      <c r="K396" s="121">
        <f>IFERROR(I396-IFERROR(ROUND(VLOOKUP(A396,política!A:AB,28,0),2),"-"),"-")</f>
        <v>-0.10000000000000009</v>
      </c>
      <c r="L396" s="122">
        <f t="shared" si="16"/>
        <v>0.19917012448132779</v>
      </c>
    </row>
    <row r="397" spans="1:12" x14ac:dyDescent="0.3">
      <c r="A397" s="106" t="s">
        <v>693</v>
      </c>
      <c r="B397" s="86" t="s">
        <v>23</v>
      </c>
      <c r="C397" s="107" t="s">
        <v>189</v>
      </c>
      <c r="D397" s="107" t="s">
        <v>299</v>
      </c>
      <c r="E397" s="105" t="str">
        <f t="shared" si="15"/>
        <v>BRAHMA LATA 269</v>
      </c>
      <c r="F397" s="110" t="s">
        <v>39</v>
      </c>
      <c r="G397" s="110" t="s">
        <v>243</v>
      </c>
      <c r="H397" s="111">
        <v>15</v>
      </c>
      <c r="I397" s="105">
        <f>IFERROR(ROUND(VLOOKUP(A397,política!A:Q,17,0),2),"-")</f>
        <v>2.79</v>
      </c>
      <c r="J397" s="105">
        <f>ROUND(VLOOKUP(A397,política!A:R,18,0),2)</f>
        <v>2.33</v>
      </c>
      <c r="K397" s="121">
        <f>IFERROR(I397-IFERROR(ROUND(VLOOKUP(A397,política!A:AB,28,0),2),"-"),"-")</f>
        <v>-0.10000000000000009</v>
      </c>
      <c r="L397" s="122">
        <f t="shared" si="16"/>
        <v>0.19742489270386265</v>
      </c>
    </row>
    <row r="398" spans="1:12" x14ac:dyDescent="0.3">
      <c r="A398" s="106" t="s">
        <v>694</v>
      </c>
      <c r="B398" s="86" t="s">
        <v>23</v>
      </c>
      <c r="C398" s="107" t="s">
        <v>248</v>
      </c>
      <c r="D398" s="107" t="s">
        <v>282</v>
      </c>
      <c r="E398" s="105" t="str">
        <f t="shared" si="15"/>
        <v>BRAHMA LATA 269</v>
      </c>
      <c r="F398" s="110" t="s">
        <v>39</v>
      </c>
      <c r="G398" s="110" t="s">
        <v>243</v>
      </c>
      <c r="H398" s="111">
        <v>15</v>
      </c>
      <c r="I398" s="105">
        <f>IFERROR(ROUND(VLOOKUP(A398,política!A:Q,17,0),2),"-")</f>
        <v>2.79</v>
      </c>
      <c r="J398" s="105">
        <f>ROUND(VLOOKUP(A398,política!A:R,18,0),2)</f>
        <v>2.33</v>
      </c>
      <c r="K398" s="121">
        <f>IFERROR(I398-IFERROR(ROUND(VLOOKUP(A398,política!A:AB,28,0),2),"-"),"-")</f>
        <v>-0.10000000000000009</v>
      </c>
      <c r="L398" s="122">
        <f t="shared" si="16"/>
        <v>0.19742489270386265</v>
      </c>
    </row>
    <row r="399" spans="1:12" x14ac:dyDescent="0.3">
      <c r="A399" s="106" t="s">
        <v>695</v>
      </c>
      <c r="B399" s="86" t="s">
        <v>23</v>
      </c>
      <c r="C399" s="107" t="s">
        <v>187</v>
      </c>
      <c r="D399" s="107" t="s">
        <v>283</v>
      </c>
      <c r="E399" s="105" t="str">
        <f t="shared" si="15"/>
        <v>SUBZERO RGB 600</v>
      </c>
      <c r="F399" s="110" t="s">
        <v>259</v>
      </c>
      <c r="G399" s="110" t="s">
        <v>263</v>
      </c>
      <c r="H399" s="111">
        <v>24</v>
      </c>
      <c r="I399" s="105">
        <f>IFERROR(ROUND(VLOOKUP(A399,política!A:Q,17,0),2),"-")</f>
        <v>7</v>
      </c>
      <c r="J399" s="105">
        <f>ROUND(VLOOKUP(A399,política!A:R,18,0),2)</f>
        <v>5.0999999999999996</v>
      </c>
      <c r="K399" s="121">
        <f>IFERROR(I399-IFERROR(ROUND(VLOOKUP(A399,política!A:AB,28,0),2),"-"),"-")</f>
        <v>0</v>
      </c>
      <c r="L399" s="122">
        <f t="shared" si="16"/>
        <v>0.37254901960784326</v>
      </c>
    </row>
    <row r="400" spans="1:12" x14ac:dyDescent="0.3">
      <c r="A400" s="106" t="s">
        <v>696</v>
      </c>
      <c r="B400" s="86" t="s">
        <v>23</v>
      </c>
      <c r="C400" s="107" t="s">
        <v>245</v>
      </c>
      <c r="D400" s="107" t="s">
        <v>285</v>
      </c>
      <c r="E400" s="105" t="str">
        <f t="shared" si="15"/>
        <v>SUBZERO RGB 600</v>
      </c>
      <c r="F400" s="110" t="s">
        <v>259</v>
      </c>
      <c r="G400" s="110" t="s">
        <v>263</v>
      </c>
      <c r="H400" s="111">
        <v>24</v>
      </c>
      <c r="I400" s="105">
        <f>IFERROR(ROUND(VLOOKUP(A400,política!A:Q,17,0),2),"-")</f>
        <v>7</v>
      </c>
      <c r="J400" s="105">
        <f>ROUND(VLOOKUP(A400,política!A:R,18,0),2)</f>
        <v>5.0999999999999996</v>
      </c>
      <c r="K400" s="121">
        <f>IFERROR(I400-IFERROR(ROUND(VLOOKUP(A400,política!A:AB,28,0),2),"-"),"-")</f>
        <v>0</v>
      </c>
      <c r="L400" s="122">
        <f t="shared" si="16"/>
        <v>0.37254901960784326</v>
      </c>
    </row>
    <row r="401" spans="1:12" x14ac:dyDescent="0.3">
      <c r="A401" s="106" t="s">
        <v>697</v>
      </c>
      <c r="B401" s="86" t="s">
        <v>23</v>
      </c>
      <c r="C401" s="107" t="s">
        <v>185</v>
      </c>
      <c r="D401" s="107" t="s">
        <v>284</v>
      </c>
      <c r="E401" s="105" t="str">
        <f t="shared" si="15"/>
        <v>SUBZERO RGB 600</v>
      </c>
      <c r="F401" s="110" t="s">
        <v>259</v>
      </c>
      <c r="G401" s="110" t="s">
        <v>263</v>
      </c>
      <c r="H401" s="111">
        <v>24</v>
      </c>
      <c r="I401" s="105">
        <f>IFERROR(ROUND(VLOOKUP(A401,política!A:Q,17,0),2),"-")</f>
        <v>6</v>
      </c>
      <c r="J401" s="105">
        <f>ROUND(VLOOKUP(A401,política!A:R,18,0),2)</f>
        <v>4.75</v>
      </c>
      <c r="K401" s="121">
        <f>IFERROR(I401-IFERROR(ROUND(VLOOKUP(A401,política!A:AB,28,0),2),"-"),"-")</f>
        <v>0</v>
      </c>
      <c r="L401" s="122">
        <f t="shared" si="16"/>
        <v>0.26315789473684209</v>
      </c>
    </row>
    <row r="402" spans="1:12" x14ac:dyDescent="0.3">
      <c r="A402" s="106" t="s">
        <v>698</v>
      </c>
      <c r="B402" s="86" t="s">
        <v>23</v>
      </c>
      <c r="C402" s="107" t="s">
        <v>245</v>
      </c>
      <c r="D402" s="107" t="s">
        <v>287</v>
      </c>
      <c r="E402" s="105" t="str">
        <f t="shared" si="15"/>
        <v>SUBZERO RGB 600</v>
      </c>
      <c r="F402" s="110" t="s">
        <v>259</v>
      </c>
      <c r="G402" s="110" t="s">
        <v>263</v>
      </c>
      <c r="H402" s="111">
        <v>24</v>
      </c>
      <c r="I402" s="105">
        <f>IFERROR(ROUND(VLOOKUP(A402,política!A:Q,17,0),2),"-")</f>
        <v>7</v>
      </c>
      <c r="J402" s="105">
        <f>ROUND(VLOOKUP(A402,política!A:R,18,0),2)</f>
        <v>5.0999999999999996</v>
      </c>
      <c r="K402" s="121">
        <f>IFERROR(I402-IFERROR(ROUND(VLOOKUP(A402,política!A:AB,28,0),2),"-"),"-")</f>
        <v>0</v>
      </c>
      <c r="L402" s="122">
        <f t="shared" si="16"/>
        <v>0.37254901960784326</v>
      </c>
    </row>
    <row r="403" spans="1:12" x14ac:dyDescent="0.3">
      <c r="A403" s="106" t="s">
        <v>699</v>
      </c>
      <c r="B403" s="86" t="s">
        <v>23</v>
      </c>
      <c r="C403" s="107" t="s">
        <v>3389</v>
      </c>
      <c r="D403" s="107" t="s">
        <v>301</v>
      </c>
      <c r="E403" s="105" t="str">
        <f t="shared" si="15"/>
        <v>SUBZERO RGB 600</v>
      </c>
      <c r="F403" s="110" t="s">
        <v>259</v>
      </c>
      <c r="G403" s="110" t="s">
        <v>263</v>
      </c>
      <c r="H403" s="111">
        <v>24</v>
      </c>
      <c r="I403" s="105">
        <f>IFERROR(ROUND(VLOOKUP(A403,política!A:Q,17,0),2),"-")</f>
        <v>6.5</v>
      </c>
      <c r="J403" s="105">
        <f>ROUND(VLOOKUP(A403,política!A:R,18,0),2)</f>
        <v>4.91</v>
      </c>
      <c r="K403" s="121">
        <f>IFERROR(I403-IFERROR(ROUND(VLOOKUP(A403,política!A:AB,28,0),2),"-"),"-")</f>
        <v>0</v>
      </c>
      <c r="L403" s="122">
        <f t="shared" si="16"/>
        <v>0.32382892057026474</v>
      </c>
    </row>
    <row r="404" spans="1:12" x14ac:dyDescent="0.3">
      <c r="A404" s="106" t="s">
        <v>700</v>
      </c>
      <c r="B404" s="86" t="s">
        <v>23</v>
      </c>
      <c r="C404" s="107" t="s">
        <v>248</v>
      </c>
      <c r="D404" s="107" t="s">
        <v>312</v>
      </c>
      <c r="E404" s="105" t="str">
        <f t="shared" si="15"/>
        <v>SUBZERO RGB 600</v>
      </c>
      <c r="F404" s="110" t="s">
        <v>259</v>
      </c>
      <c r="G404" s="110" t="s">
        <v>263</v>
      </c>
      <c r="H404" s="111">
        <v>24</v>
      </c>
      <c r="I404" s="105">
        <f>IFERROR(ROUND(VLOOKUP(A404,política!A:Q,17,0),2),"-")</f>
        <v>7</v>
      </c>
      <c r="J404" s="105">
        <f>ROUND(VLOOKUP(A404,política!A:R,18,0),2)</f>
        <v>5.0999999999999996</v>
      </c>
      <c r="K404" s="121">
        <f>IFERROR(I404-IFERROR(ROUND(VLOOKUP(A404,política!A:AB,28,0),2),"-"),"-")</f>
        <v>0</v>
      </c>
      <c r="L404" s="122">
        <f t="shared" si="16"/>
        <v>0.37254901960784326</v>
      </c>
    </row>
    <row r="405" spans="1:12" x14ac:dyDescent="0.3">
      <c r="A405" s="106" t="s">
        <v>701</v>
      </c>
      <c r="B405" s="86" t="s">
        <v>23</v>
      </c>
      <c r="C405" s="107" t="s">
        <v>190</v>
      </c>
      <c r="D405" s="107" t="s">
        <v>290</v>
      </c>
      <c r="E405" s="105" t="str">
        <f t="shared" si="15"/>
        <v>SUBZERO RGB 600</v>
      </c>
      <c r="F405" s="110" t="s">
        <v>259</v>
      </c>
      <c r="G405" s="110" t="s">
        <v>263</v>
      </c>
      <c r="H405" s="111">
        <v>24</v>
      </c>
      <c r="I405" s="105">
        <f>IFERROR(ROUND(VLOOKUP(A405,política!A:Q,17,0),2),"-")</f>
        <v>7</v>
      </c>
      <c r="J405" s="105">
        <f>ROUND(VLOOKUP(A405,política!A:R,18,0),2)</f>
        <v>5.0999999999999996</v>
      </c>
      <c r="K405" s="121">
        <f>IFERROR(I405-IFERROR(ROUND(VLOOKUP(A405,política!A:AB,28,0),2),"-"),"-")</f>
        <v>0</v>
      </c>
      <c r="L405" s="122">
        <f t="shared" si="16"/>
        <v>0.37254901960784326</v>
      </c>
    </row>
    <row r="406" spans="1:12" x14ac:dyDescent="0.3">
      <c r="A406" s="106" t="s">
        <v>702</v>
      </c>
      <c r="B406" s="86" t="s">
        <v>23</v>
      </c>
      <c r="C406" s="107" t="s">
        <v>3389</v>
      </c>
      <c r="D406" s="107" t="s">
        <v>300</v>
      </c>
      <c r="E406" s="105" t="str">
        <f t="shared" ref="E406:E469" si="17">G406&amp;" "&amp;F406</f>
        <v>SUBZERO RGB 600</v>
      </c>
      <c r="F406" s="110" t="s">
        <v>259</v>
      </c>
      <c r="G406" s="110" t="s">
        <v>263</v>
      </c>
      <c r="H406" s="111">
        <v>24</v>
      </c>
      <c r="I406" s="105">
        <f>IFERROR(ROUND(VLOOKUP(A406,política!A:Q,17,0),2),"-")</f>
        <v>6.5</v>
      </c>
      <c r="J406" s="105">
        <f>ROUND(VLOOKUP(A406,política!A:R,18,0),2)</f>
        <v>4.91</v>
      </c>
      <c r="K406" s="121">
        <f>IFERROR(I406-IFERROR(ROUND(VLOOKUP(A406,política!A:AB,28,0),2),"-"),"-")</f>
        <v>0</v>
      </c>
      <c r="L406" s="122">
        <f t="shared" si="16"/>
        <v>0.32382892057026474</v>
      </c>
    </row>
    <row r="407" spans="1:12" x14ac:dyDescent="0.3">
      <c r="A407" s="106" t="s">
        <v>703</v>
      </c>
      <c r="B407" s="86" t="s">
        <v>23</v>
      </c>
      <c r="C407" s="107" t="s">
        <v>186</v>
      </c>
      <c r="D407" s="107" t="s">
        <v>311</v>
      </c>
      <c r="E407" s="105" t="str">
        <f t="shared" si="17"/>
        <v>SUBZERO RGB 600</v>
      </c>
      <c r="F407" s="110" t="s">
        <v>259</v>
      </c>
      <c r="G407" s="110" t="s">
        <v>263</v>
      </c>
      <c r="H407" s="111">
        <v>24</v>
      </c>
      <c r="I407" s="105">
        <f>IFERROR(ROUND(VLOOKUP(A407,política!A:Q,17,0),2),"-")</f>
        <v>7</v>
      </c>
      <c r="J407" s="105">
        <f>ROUND(VLOOKUP(A407,política!A:R,18,0),2)</f>
        <v>5.0999999999999996</v>
      </c>
      <c r="K407" s="121">
        <f>IFERROR(I407-IFERROR(ROUND(VLOOKUP(A407,política!A:AB,28,0),2),"-"),"-")</f>
        <v>0</v>
      </c>
      <c r="L407" s="122">
        <f t="shared" si="16"/>
        <v>0.37254901960784326</v>
      </c>
    </row>
    <row r="408" spans="1:12" x14ac:dyDescent="0.3">
      <c r="A408" s="106" t="s">
        <v>704</v>
      </c>
      <c r="B408" s="86" t="s">
        <v>23</v>
      </c>
      <c r="C408" s="107" t="s">
        <v>186</v>
      </c>
      <c r="D408" s="107" t="s">
        <v>278</v>
      </c>
      <c r="E408" s="105" t="str">
        <f t="shared" si="17"/>
        <v>SUBZERO RGB 600</v>
      </c>
      <c r="F408" s="110" t="s">
        <v>259</v>
      </c>
      <c r="G408" s="110" t="s">
        <v>263</v>
      </c>
      <c r="H408" s="111">
        <v>24</v>
      </c>
      <c r="I408" s="105">
        <f>IFERROR(ROUND(VLOOKUP(A408,política!A:Q,17,0),2),"-")</f>
        <v>6</v>
      </c>
      <c r="J408" s="105">
        <f>ROUND(VLOOKUP(A408,política!A:R,18,0),2)</f>
        <v>4.75</v>
      </c>
      <c r="K408" s="121">
        <f>IFERROR(I408-IFERROR(ROUND(VLOOKUP(A408,política!A:AB,28,0),2),"-"),"-")</f>
        <v>0</v>
      </c>
      <c r="L408" s="122">
        <f t="shared" si="16"/>
        <v>0.26315789473684209</v>
      </c>
    </row>
    <row r="409" spans="1:12" x14ac:dyDescent="0.3">
      <c r="A409" s="106" t="s">
        <v>705</v>
      </c>
      <c r="B409" s="86" t="s">
        <v>23</v>
      </c>
      <c r="C409" s="107" t="s">
        <v>189</v>
      </c>
      <c r="D409" s="107" t="s">
        <v>303</v>
      </c>
      <c r="E409" s="105" t="str">
        <f t="shared" si="17"/>
        <v>SUBZERO RGB 600</v>
      </c>
      <c r="F409" s="110" t="s">
        <v>259</v>
      </c>
      <c r="G409" s="110" t="s">
        <v>263</v>
      </c>
      <c r="H409" s="111">
        <v>24</v>
      </c>
      <c r="I409" s="105">
        <f>IFERROR(ROUND(VLOOKUP(A409,política!A:Q,17,0),2),"-")</f>
        <v>7</v>
      </c>
      <c r="J409" s="105">
        <f>ROUND(VLOOKUP(A409,política!A:R,18,0),2)</f>
        <v>5.0999999999999996</v>
      </c>
      <c r="K409" s="121">
        <f>IFERROR(I409-IFERROR(ROUND(VLOOKUP(A409,política!A:AB,28,0),2),"-"),"-")</f>
        <v>0</v>
      </c>
      <c r="L409" s="122">
        <f t="shared" si="16"/>
        <v>0.37254901960784326</v>
      </c>
    </row>
    <row r="410" spans="1:12" x14ac:dyDescent="0.3">
      <c r="A410" s="106" t="s">
        <v>706</v>
      </c>
      <c r="B410" s="86" t="s">
        <v>23</v>
      </c>
      <c r="C410" s="107" t="s">
        <v>248</v>
      </c>
      <c r="D410" s="107" t="s">
        <v>281</v>
      </c>
      <c r="E410" s="105" t="str">
        <f t="shared" si="17"/>
        <v>SUBZERO RGB 600</v>
      </c>
      <c r="F410" s="110" t="s">
        <v>259</v>
      </c>
      <c r="G410" s="110" t="s">
        <v>263</v>
      </c>
      <c r="H410" s="111">
        <v>24</v>
      </c>
      <c r="I410" s="105">
        <f>IFERROR(ROUND(VLOOKUP(A410,política!A:Q,17,0),2),"-")</f>
        <v>7</v>
      </c>
      <c r="J410" s="105">
        <f>ROUND(VLOOKUP(A410,política!A:R,18,0),2)</f>
        <v>5.0999999999999996</v>
      </c>
      <c r="K410" s="121">
        <f>IFERROR(I410-IFERROR(ROUND(VLOOKUP(A410,política!A:AB,28,0),2),"-"),"-")</f>
        <v>0</v>
      </c>
      <c r="L410" s="122">
        <f t="shared" si="16"/>
        <v>0.37254901960784326</v>
      </c>
    </row>
    <row r="411" spans="1:12" x14ac:dyDescent="0.3">
      <c r="A411" s="106" t="s">
        <v>707</v>
      </c>
      <c r="B411" s="86" t="s">
        <v>23</v>
      </c>
      <c r="C411" s="107" t="s">
        <v>189</v>
      </c>
      <c r="D411" s="107" t="s">
        <v>304</v>
      </c>
      <c r="E411" s="105" t="str">
        <f t="shared" si="17"/>
        <v>SUBZERO RGB 600</v>
      </c>
      <c r="F411" s="110" t="s">
        <v>259</v>
      </c>
      <c r="G411" s="110" t="s">
        <v>263</v>
      </c>
      <c r="H411" s="111">
        <v>24</v>
      </c>
      <c r="I411" s="105">
        <f>IFERROR(ROUND(VLOOKUP(A411,política!A:Q,17,0),2),"-")</f>
        <v>7</v>
      </c>
      <c r="J411" s="105">
        <f>ROUND(VLOOKUP(A411,política!A:R,18,0),2)</f>
        <v>5.0999999999999996</v>
      </c>
      <c r="K411" s="121">
        <f>IFERROR(I411-IFERROR(ROUND(VLOOKUP(A411,política!A:AB,28,0),2),"-"),"-")</f>
        <v>0</v>
      </c>
      <c r="L411" s="122">
        <f t="shared" si="16"/>
        <v>0.37254901960784326</v>
      </c>
    </row>
    <row r="412" spans="1:12" x14ac:dyDescent="0.3">
      <c r="A412" s="106" t="s">
        <v>708</v>
      </c>
      <c r="B412" s="86" t="s">
        <v>23</v>
      </c>
      <c r="C412" s="107" t="s">
        <v>248</v>
      </c>
      <c r="D412" s="107" t="s">
        <v>298</v>
      </c>
      <c r="E412" s="105" t="str">
        <f t="shared" si="17"/>
        <v>SUBZERO RGB 600</v>
      </c>
      <c r="F412" s="110" t="s">
        <v>259</v>
      </c>
      <c r="G412" s="110" t="s">
        <v>263</v>
      </c>
      <c r="H412" s="111">
        <v>24</v>
      </c>
      <c r="I412" s="105">
        <f>IFERROR(ROUND(VLOOKUP(A412,política!A:Q,17,0),2),"-")</f>
        <v>7</v>
      </c>
      <c r="J412" s="105">
        <f>ROUND(VLOOKUP(A412,política!A:R,18,0),2)</f>
        <v>5.0999999999999996</v>
      </c>
      <c r="K412" s="121">
        <f>IFERROR(I412-IFERROR(ROUND(VLOOKUP(A412,política!A:AB,28,0),2),"-"),"-")</f>
        <v>0</v>
      </c>
      <c r="L412" s="122">
        <f t="shared" si="16"/>
        <v>0.37254901960784326</v>
      </c>
    </row>
    <row r="413" spans="1:12" x14ac:dyDescent="0.3">
      <c r="A413" s="106" t="s">
        <v>709</v>
      </c>
      <c r="B413" s="86" t="s">
        <v>23</v>
      </c>
      <c r="C413" s="107" t="s">
        <v>252</v>
      </c>
      <c r="D413" s="107" t="s">
        <v>292</v>
      </c>
      <c r="E413" s="105" t="str">
        <f t="shared" si="17"/>
        <v>SUBZERO RGB 600</v>
      </c>
      <c r="F413" s="110" t="s">
        <v>259</v>
      </c>
      <c r="G413" s="110" t="s">
        <v>263</v>
      </c>
      <c r="H413" s="111">
        <v>24</v>
      </c>
      <c r="I413" s="105">
        <f>IFERROR(ROUND(VLOOKUP(A413,política!A:Q,17,0),2),"-")</f>
        <v>7</v>
      </c>
      <c r="J413" s="105">
        <f>ROUND(VLOOKUP(A413,política!A:R,18,0),2)</f>
        <v>5.0999999999999996</v>
      </c>
      <c r="K413" s="121">
        <f>IFERROR(I413-IFERROR(ROUND(VLOOKUP(A413,política!A:AB,28,0),2),"-"),"-")</f>
        <v>0</v>
      </c>
      <c r="L413" s="122">
        <f t="shared" si="16"/>
        <v>0.37254901960784326</v>
      </c>
    </row>
    <row r="414" spans="1:12" x14ac:dyDescent="0.3">
      <c r="A414" s="106" t="s">
        <v>710</v>
      </c>
      <c r="B414" s="86" t="s">
        <v>23</v>
      </c>
      <c r="C414" s="107" t="s">
        <v>192</v>
      </c>
      <c r="D414" s="107" t="s">
        <v>295</v>
      </c>
      <c r="E414" s="105" t="str">
        <f t="shared" si="17"/>
        <v>SUBZERO RGB 600</v>
      </c>
      <c r="F414" s="110" t="s">
        <v>259</v>
      </c>
      <c r="G414" s="110" t="s">
        <v>263</v>
      </c>
      <c r="H414" s="111">
        <v>24</v>
      </c>
      <c r="I414" s="105">
        <f>IFERROR(ROUND(VLOOKUP(A414,política!A:Q,17,0),2),"-")</f>
        <v>7</v>
      </c>
      <c r="J414" s="105">
        <f>ROUND(VLOOKUP(A414,política!A:R,18,0),2)</f>
        <v>5.0999999999999996</v>
      </c>
      <c r="K414" s="121">
        <f>IFERROR(I414-IFERROR(ROUND(VLOOKUP(A414,política!A:AB,28,0),2),"-"),"-")</f>
        <v>0</v>
      </c>
      <c r="L414" s="122">
        <f t="shared" si="16"/>
        <v>0.37254901960784326</v>
      </c>
    </row>
    <row r="415" spans="1:12" x14ac:dyDescent="0.3">
      <c r="A415" s="106" t="s">
        <v>711</v>
      </c>
      <c r="B415" s="86" t="s">
        <v>23</v>
      </c>
      <c r="C415" s="107" t="s">
        <v>192</v>
      </c>
      <c r="D415" s="107" t="s">
        <v>296</v>
      </c>
      <c r="E415" s="105" t="str">
        <f t="shared" si="17"/>
        <v>SUBZERO RGB 600</v>
      </c>
      <c r="F415" s="110" t="s">
        <v>259</v>
      </c>
      <c r="G415" s="110" t="s">
        <v>263</v>
      </c>
      <c r="H415" s="111">
        <v>24</v>
      </c>
      <c r="I415" s="105">
        <f>IFERROR(ROUND(VLOOKUP(A415,política!A:Q,17,0),2),"-")</f>
        <v>7</v>
      </c>
      <c r="J415" s="105">
        <f>ROUND(VLOOKUP(A415,política!A:R,18,0),2)</f>
        <v>5.0999999999999996</v>
      </c>
      <c r="K415" s="121">
        <f>IFERROR(I415-IFERROR(ROUND(VLOOKUP(A415,política!A:AB,28,0),2),"-"),"-")</f>
        <v>0</v>
      </c>
      <c r="L415" s="122">
        <f t="shared" si="16"/>
        <v>0.37254901960784326</v>
      </c>
    </row>
    <row r="416" spans="1:12" x14ac:dyDescent="0.3">
      <c r="A416" s="106" t="s">
        <v>712</v>
      </c>
      <c r="B416" s="86" t="s">
        <v>23</v>
      </c>
      <c r="C416" s="107" t="s">
        <v>3389</v>
      </c>
      <c r="D416" s="107" t="s">
        <v>308</v>
      </c>
      <c r="E416" s="105" t="str">
        <f t="shared" si="17"/>
        <v>SUBZERO RGB 600</v>
      </c>
      <c r="F416" s="110" t="s">
        <v>259</v>
      </c>
      <c r="G416" s="110" t="s">
        <v>263</v>
      </c>
      <c r="H416" s="111">
        <v>24</v>
      </c>
      <c r="I416" s="105">
        <f>IFERROR(ROUND(VLOOKUP(A416,política!A:Q,17,0),2),"-")</f>
        <v>6.5</v>
      </c>
      <c r="J416" s="105">
        <f>ROUND(VLOOKUP(A416,política!A:R,18,0),2)</f>
        <v>4.91</v>
      </c>
      <c r="K416" s="121">
        <f>IFERROR(I416-IFERROR(ROUND(VLOOKUP(A416,política!A:AB,28,0),2),"-"),"-")</f>
        <v>0</v>
      </c>
      <c r="L416" s="122">
        <f t="shared" si="16"/>
        <v>0.32382892057026474</v>
      </c>
    </row>
    <row r="417" spans="1:12" x14ac:dyDescent="0.3">
      <c r="A417" s="106" t="s">
        <v>713</v>
      </c>
      <c r="B417" s="86" t="s">
        <v>23</v>
      </c>
      <c r="C417" s="107" t="s">
        <v>3389</v>
      </c>
      <c r="D417" s="107" t="s">
        <v>310</v>
      </c>
      <c r="E417" s="105" t="str">
        <f t="shared" si="17"/>
        <v>SUBZERO RGB 600</v>
      </c>
      <c r="F417" s="110" t="s">
        <v>259</v>
      </c>
      <c r="G417" s="110" t="s">
        <v>263</v>
      </c>
      <c r="H417" s="111">
        <v>24</v>
      </c>
      <c r="I417" s="105">
        <f>IFERROR(ROUND(VLOOKUP(A417,política!A:Q,17,0),2),"-")</f>
        <v>6.5</v>
      </c>
      <c r="J417" s="105">
        <f>ROUND(VLOOKUP(A417,política!A:R,18,0),2)</f>
        <v>4.91</v>
      </c>
      <c r="K417" s="121">
        <f>IFERROR(I417-IFERROR(ROUND(VLOOKUP(A417,política!A:AB,28,0),2),"-"),"-")</f>
        <v>0</v>
      </c>
      <c r="L417" s="122">
        <f t="shared" si="16"/>
        <v>0.32382892057026474</v>
      </c>
    </row>
    <row r="418" spans="1:12" x14ac:dyDescent="0.3">
      <c r="A418" s="106" t="s">
        <v>714</v>
      </c>
      <c r="B418" s="86" t="s">
        <v>23</v>
      </c>
      <c r="C418" s="107" t="s">
        <v>248</v>
      </c>
      <c r="D418" s="107" t="s">
        <v>314</v>
      </c>
      <c r="E418" s="105" t="str">
        <f t="shared" si="17"/>
        <v>SUBZERO RGB 600</v>
      </c>
      <c r="F418" s="110" t="s">
        <v>259</v>
      </c>
      <c r="G418" s="110" t="s">
        <v>263</v>
      </c>
      <c r="H418" s="111">
        <v>24</v>
      </c>
      <c r="I418" s="105">
        <f>IFERROR(ROUND(VLOOKUP(A418,política!A:Q,17,0),2),"-")</f>
        <v>7</v>
      </c>
      <c r="J418" s="105">
        <f>ROUND(VLOOKUP(A418,política!A:R,18,0),2)</f>
        <v>5.0999999999999996</v>
      </c>
      <c r="K418" s="121">
        <f>IFERROR(I418-IFERROR(ROUND(VLOOKUP(A418,política!A:AB,28,0),2),"-"),"-")</f>
        <v>0</v>
      </c>
      <c r="L418" s="122">
        <f t="shared" si="16"/>
        <v>0.37254901960784326</v>
      </c>
    </row>
    <row r="419" spans="1:12" x14ac:dyDescent="0.3">
      <c r="A419" s="106" t="s">
        <v>715</v>
      </c>
      <c r="B419" s="86" t="s">
        <v>23</v>
      </c>
      <c r="C419" s="107" t="s">
        <v>248</v>
      </c>
      <c r="D419" s="107" t="s">
        <v>313</v>
      </c>
      <c r="E419" s="105" t="str">
        <f t="shared" si="17"/>
        <v>SUBZERO RGB 600</v>
      </c>
      <c r="F419" s="110" t="s">
        <v>259</v>
      </c>
      <c r="G419" s="110" t="s">
        <v>263</v>
      </c>
      <c r="H419" s="111">
        <v>24</v>
      </c>
      <c r="I419" s="105">
        <f>IFERROR(ROUND(VLOOKUP(A419,política!A:Q,17,0),2),"-")</f>
        <v>7</v>
      </c>
      <c r="J419" s="105">
        <f>ROUND(VLOOKUP(A419,política!A:R,18,0),2)</f>
        <v>5.0999999999999996</v>
      </c>
      <c r="K419" s="121">
        <f>IFERROR(I419-IFERROR(ROUND(VLOOKUP(A419,política!A:AB,28,0),2),"-"),"-")</f>
        <v>0</v>
      </c>
      <c r="L419" s="122">
        <f t="shared" si="16"/>
        <v>0.37254901960784326</v>
      </c>
    </row>
    <row r="420" spans="1:12" x14ac:dyDescent="0.3">
      <c r="A420" s="106" t="s">
        <v>716</v>
      </c>
      <c r="B420" s="86" t="s">
        <v>23</v>
      </c>
      <c r="C420" s="107" t="s">
        <v>3389</v>
      </c>
      <c r="D420" s="107" t="s">
        <v>294</v>
      </c>
      <c r="E420" s="105" t="str">
        <f t="shared" si="17"/>
        <v>SUBZERO RGB 600</v>
      </c>
      <c r="F420" s="110" t="s">
        <v>259</v>
      </c>
      <c r="G420" s="110" t="s">
        <v>263</v>
      </c>
      <c r="H420" s="111">
        <v>24</v>
      </c>
      <c r="I420" s="105">
        <f>IFERROR(ROUND(VLOOKUP(A420,política!A:Q,17,0),2),"-")</f>
        <v>6.5</v>
      </c>
      <c r="J420" s="105">
        <f>ROUND(VLOOKUP(A420,política!A:R,18,0),2)</f>
        <v>4.91</v>
      </c>
      <c r="K420" s="121">
        <f>IFERROR(I420-IFERROR(ROUND(VLOOKUP(A420,política!A:AB,28,0),2),"-"),"-")</f>
        <v>0</v>
      </c>
      <c r="L420" s="122">
        <f t="shared" si="16"/>
        <v>0.32382892057026474</v>
      </c>
    </row>
    <row r="421" spans="1:12" x14ac:dyDescent="0.3">
      <c r="A421" s="106" t="s">
        <v>717</v>
      </c>
      <c r="B421" s="86" t="s">
        <v>23</v>
      </c>
      <c r="C421" s="107" t="s">
        <v>186</v>
      </c>
      <c r="D421" s="107" t="s">
        <v>279</v>
      </c>
      <c r="E421" s="105" t="str">
        <f t="shared" si="17"/>
        <v>SUBZERO RGB 600</v>
      </c>
      <c r="F421" s="110" t="s">
        <v>259</v>
      </c>
      <c r="G421" s="110" t="s">
        <v>263</v>
      </c>
      <c r="H421" s="111">
        <v>24</v>
      </c>
      <c r="I421" s="105">
        <f>IFERROR(ROUND(VLOOKUP(A421,política!A:Q,17,0),2),"-")</f>
        <v>6</v>
      </c>
      <c r="J421" s="105">
        <f>ROUND(VLOOKUP(A421,política!A:R,18,0),2)</f>
        <v>4.75</v>
      </c>
      <c r="K421" s="121">
        <f>IFERROR(I421-IFERROR(ROUND(VLOOKUP(A421,política!A:AB,28,0),2),"-"),"-")</f>
        <v>0</v>
      </c>
      <c r="L421" s="122">
        <f t="shared" si="16"/>
        <v>0.26315789473684209</v>
      </c>
    </row>
    <row r="422" spans="1:12" x14ac:dyDescent="0.3">
      <c r="A422" s="106" t="s">
        <v>718</v>
      </c>
      <c r="B422" s="86" t="s">
        <v>23</v>
      </c>
      <c r="C422" s="107" t="s">
        <v>186</v>
      </c>
      <c r="D422" s="107" t="s">
        <v>253</v>
      </c>
      <c r="E422" s="105" t="str">
        <f t="shared" si="17"/>
        <v>SUBZERO RGB 600</v>
      </c>
      <c r="F422" s="110" t="s">
        <v>259</v>
      </c>
      <c r="G422" s="110" t="s">
        <v>263</v>
      </c>
      <c r="H422" s="111">
        <v>24</v>
      </c>
      <c r="I422" s="105">
        <f>IFERROR(ROUND(VLOOKUP(A422,política!A:Q,17,0),2),"-")</f>
        <v>7</v>
      </c>
      <c r="J422" s="105">
        <f>ROUND(VLOOKUP(A422,política!A:R,18,0),2)</f>
        <v>5.0999999999999996</v>
      </c>
      <c r="K422" s="121">
        <f>IFERROR(I422-IFERROR(ROUND(VLOOKUP(A422,política!A:AB,28,0),2),"-"),"-")</f>
        <v>0</v>
      </c>
      <c r="L422" s="122">
        <f t="shared" si="16"/>
        <v>0.37254901960784326</v>
      </c>
    </row>
    <row r="423" spans="1:12" x14ac:dyDescent="0.3">
      <c r="A423" s="106" t="s">
        <v>719</v>
      </c>
      <c r="B423" s="86" t="s">
        <v>23</v>
      </c>
      <c r="C423" s="107" t="s">
        <v>188</v>
      </c>
      <c r="D423" s="107" t="s">
        <v>302</v>
      </c>
      <c r="E423" s="105" t="str">
        <f t="shared" si="17"/>
        <v>SUBZERO RGB 600</v>
      </c>
      <c r="F423" s="110" t="s">
        <v>259</v>
      </c>
      <c r="G423" s="110" t="s">
        <v>263</v>
      </c>
      <c r="H423" s="111">
        <v>24</v>
      </c>
      <c r="I423" s="105">
        <f>IFERROR(ROUND(VLOOKUP(A423,política!A:Q,17,0),2),"-")</f>
        <v>7</v>
      </c>
      <c r="J423" s="105">
        <f>ROUND(VLOOKUP(A423,política!A:R,18,0),2)</f>
        <v>5.0999999999999996</v>
      </c>
      <c r="K423" s="121">
        <f>IFERROR(I423-IFERROR(ROUND(VLOOKUP(A423,política!A:AB,28,0),2),"-"),"-")</f>
        <v>0</v>
      </c>
      <c r="L423" s="122">
        <f t="shared" si="16"/>
        <v>0.37254901960784326</v>
      </c>
    </row>
    <row r="424" spans="1:12" x14ac:dyDescent="0.3">
      <c r="A424" s="106" t="s">
        <v>720</v>
      </c>
      <c r="B424" s="86" t="s">
        <v>23</v>
      </c>
      <c r="C424" s="107" t="s">
        <v>188</v>
      </c>
      <c r="D424" s="107" t="s">
        <v>280</v>
      </c>
      <c r="E424" s="105" t="str">
        <f t="shared" si="17"/>
        <v>SUBZERO RGB 600</v>
      </c>
      <c r="F424" s="110" t="s">
        <v>259</v>
      </c>
      <c r="G424" s="110" t="s">
        <v>263</v>
      </c>
      <c r="H424" s="111">
        <v>24</v>
      </c>
      <c r="I424" s="105">
        <f>IFERROR(ROUND(VLOOKUP(A424,política!A:Q,17,0),2),"-")</f>
        <v>7</v>
      </c>
      <c r="J424" s="105">
        <f>ROUND(VLOOKUP(A424,política!A:R,18,0),2)</f>
        <v>5.0999999999999996</v>
      </c>
      <c r="K424" s="121">
        <f>IFERROR(I424-IFERROR(ROUND(VLOOKUP(A424,política!A:AB,28,0),2),"-"),"-")</f>
        <v>0</v>
      </c>
      <c r="L424" s="122">
        <f t="shared" si="16"/>
        <v>0.37254901960784326</v>
      </c>
    </row>
    <row r="425" spans="1:12" x14ac:dyDescent="0.3">
      <c r="A425" s="106" t="s">
        <v>721</v>
      </c>
      <c r="B425" s="86" t="s">
        <v>23</v>
      </c>
      <c r="C425" s="107" t="s">
        <v>248</v>
      </c>
      <c r="D425" s="107" t="s">
        <v>315</v>
      </c>
      <c r="E425" s="105" t="str">
        <f t="shared" si="17"/>
        <v>SUBZERO RGB 600</v>
      </c>
      <c r="F425" s="110" t="s">
        <v>259</v>
      </c>
      <c r="G425" s="110" t="s">
        <v>263</v>
      </c>
      <c r="H425" s="111">
        <v>24</v>
      </c>
      <c r="I425" s="105">
        <f>IFERROR(ROUND(VLOOKUP(A425,política!A:Q,17,0),2),"-")</f>
        <v>7</v>
      </c>
      <c r="J425" s="105">
        <f>ROUND(VLOOKUP(A425,política!A:R,18,0),2)</f>
        <v>5.0999999999999996</v>
      </c>
      <c r="K425" s="121">
        <f>IFERROR(I425-IFERROR(ROUND(VLOOKUP(A425,política!A:AB,28,0),2),"-"),"-")</f>
        <v>0</v>
      </c>
      <c r="L425" s="122">
        <f t="shared" si="16"/>
        <v>0.37254901960784326</v>
      </c>
    </row>
    <row r="426" spans="1:12" x14ac:dyDescent="0.3">
      <c r="A426" s="106" t="s">
        <v>722</v>
      </c>
      <c r="B426" s="86" t="s">
        <v>23</v>
      </c>
      <c r="C426" s="107" t="s">
        <v>3389</v>
      </c>
      <c r="D426" s="107" t="s">
        <v>307</v>
      </c>
      <c r="E426" s="105" t="str">
        <f t="shared" si="17"/>
        <v>SUBZERO RGB 600</v>
      </c>
      <c r="F426" s="110" t="s">
        <v>259</v>
      </c>
      <c r="G426" s="110" t="s">
        <v>263</v>
      </c>
      <c r="H426" s="111">
        <v>24</v>
      </c>
      <c r="I426" s="105">
        <f>IFERROR(ROUND(VLOOKUP(A426,política!A:Q,17,0),2),"-")</f>
        <v>6.5</v>
      </c>
      <c r="J426" s="105">
        <f>ROUND(VLOOKUP(A426,política!A:R,18,0),2)</f>
        <v>4.91</v>
      </c>
      <c r="K426" s="121">
        <f>IFERROR(I426-IFERROR(ROUND(VLOOKUP(A426,política!A:AB,28,0),2),"-"),"-")</f>
        <v>0</v>
      </c>
      <c r="L426" s="122">
        <f t="shared" si="16"/>
        <v>0.32382892057026474</v>
      </c>
    </row>
    <row r="427" spans="1:12" x14ac:dyDescent="0.3">
      <c r="A427" s="106" t="s">
        <v>723</v>
      </c>
      <c r="B427" s="86" t="s">
        <v>23</v>
      </c>
      <c r="C427" s="107" t="s">
        <v>190</v>
      </c>
      <c r="D427" s="107" t="s">
        <v>254</v>
      </c>
      <c r="E427" s="105" t="str">
        <f t="shared" si="17"/>
        <v>SUBZERO RGB 600</v>
      </c>
      <c r="F427" s="110" t="s">
        <v>259</v>
      </c>
      <c r="G427" s="110" t="s">
        <v>263</v>
      </c>
      <c r="H427" s="111">
        <v>24</v>
      </c>
      <c r="I427" s="105">
        <f>IFERROR(ROUND(VLOOKUP(A427,política!A:Q,17,0),2),"-")</f>
        <v>7</v>
      </c>
      <c r="J427" s="105">
        <f>ROUND(VLOOKUP(A427,política!A:R,18,0),2)</f>
        <v>5.0999999999999996</v>
      </c>
      <c r="K427" s="121">
        <f>IFERROR(I427-IFERROR(ROUND(VLOOKUP(A427,política!A:AB,28,0),2),"-"),"-")</f>
        <v>0</v>
      </c>
      <c r="L427" s="122">
        <f t="shared" si="16"/>
        <v>0.37254901960784326</v>
      </c>
    </row>
    <row r="428" spans="1:12" x14ac:dyDescent="0.3">
      <c r="A428" s="106" t="s">
        <v>724</v>
      </c>
      <c r="B428" s="86" t="s">
        <v>23</v>
      </c>
      <c r="C428" s="107" t="s">
        <v>190</v>
      </c>
      <c r="D428" s="107" t="s">
        <v>291</v>
      </c>
      <c r="E428" s="105" t="str">
        <f t="shared" si="17"/>
        <v>SUBZERO RGB 600</v>
      </c>
      <c r="F428" s="110" t="s">
        <v>259</v>
      </c>
      <c r="G428" s="110" t="s">
        <v>263</v>
      </c>
      <c r="H428" s="111">
        <v>24</v>
      </c>
      <c r="I428" s="105">
        <f>IFERROR(ROUND(VLOOKUP(A428,política!A:Q,17,0),2),"-")</f>
        <v>7</v>
      </c>
      <c r="J428" s="105">
        <f>ROUND(VLOOKUP(A428,política!A:R,18,0),2)</f>
        <v>5.0999999999999996</v>
      </c>
      <c r="K428" s="121">
        <f>IFERROR(I428-IFERROR(ROUND(VLOOKUP(A428,política!A:AB,28,0),2),"-"),"-")</f>
        <v>0</v>
      </c>
      <c r="L428" s="122">
        <f t="shared" si="16"/>
        <v>0.37254901960784326</v>
      </c>
    </row>
    <row r="429" spans="1:12" x14ac:dyDescent="0.3">
      <c r="A429" s="106" t="s">
        <v>725</v>
      </c>
      <c r="B429" s="86" t="s">
        <v>23</v>
      </c>
      <c r="C429" s="107" t="s">
        <v>255</v>
      </c>
      <c r="D429" s="107" t="s">
        <v>297</v>
      </c>
      <c r="E429" s="105" t="str">
        <f t="shared" si="17"/>
        <v>SUBZERO RGB 600</v>
      </c>
      <c r="F429" s="110" t="s">
        <v>259</v>
      </c>
      <c r="G429" s="110" t="s">
        <v>263</v>
      </c>
      <c r="H429" s="111">
        <v>24</v>
      </c>
      <c r="I429" s="105">
        <f>IFERROR(ROUND(VLOOKUP(A429,política!A:Q,17,0),2),"-")</f>
        <v>7</v>
      </c>
      <c r="J429" s="105">
        <f>ROUND(VLOOKUP(A429,política!A:R,18,0),2)</f>
        <v>5.0999999999999996</v>
      </c>
      <c r="K429" s="121">
        <f>IFERROR(I429-IFERROR(ROUND(VLOOKUP(A429,política!A:AB,28,0),2),"-"),"-")</f>
        <v>0</v>
      </c>
      <c r="L429" s="122">
        <f t="shared" si="16"/>
        <v>0.37254901960784326</v>
      </c>
    </row>
    <row r="430" spans="1:12" x14ac:dyDescent="0.3">
      <c r="A430" s="106" t="s">
        <v>3159</v>
      </c>
      <c r="B430" s="86" t="s">
        <v>23</v>
      </c>
      <c r="C430" s="107" t="s">
        <v>192</v>
      </c>
      <c r="D430" s="107" t="s">
        <v>3390</v>
      </c>
      <c r="E430" s="105" t="str">
        <f t="shared" si="17"/>
        <v>SUBZERO RGB 600</v>
      </c>
      <c r="F430" s="110" t="s">
        <v>259</v>
      </c>
      <c r="G430" s="110" t="s">
        <v>263</v>
      </c>
      <c r="H430" s="111">
        <v>24</v>
      </c>
      <c r="I430" s="105">
        <f>IFERROR(ROUND(VLOOKUP(A430,política!A:Q,17,0),2),"-")</f>
        <v>7</v>
      </c>
      <c r="J430" s="105">
        <f>ROUND(VLOOKUP(A430,política!A:R,18,0),2)</f>
        <v>5.0999999999999996</v>
      </c>
      <c r="K430" s="121">
        <f>IFERROR(I430-IFERROR(ROUND(VLOOKUP(A430,política!A:AB,28,0),2),"-"),"-")</f>
        <v>0</v>
      </c>
      <c r="L430" s="122">
        <f t="shared" si="16"/>
        <v>0.37254901960784326</v>
      </c>
    </row>
    <row r="431" spans="1:12" x14ac:dyDescent="0.3">
      <c r="A431" s="106" t="s">
        <v>726</v>
      </c>
      <c r="B431" s="86" t="s">
        <v>23</v>
      </c>
      <c r="C431" s="107" t="s">
        <v>255</v>
      </c>
      <c r="D431" s="107" t="s">
        <v>289</v>
      </c>
      <c r="E431" s="105" t="str">
        <f t="shared" si="17"/>
        <v>SUBZERO RGB 600</v>
      </c>
      <c r="F431" s="110" t="s">
        <v>259</v>
      </c>
      <c r="G431" s="110" t="s">
        <v>263</v>
      </c>
      <c r="H431" s="111">
        <v>24</v>
      </c>
      <c r="I431" s="105">
        <f>IFERROR(ROUND(VLOOKUP(A431,política!A:Q,17,0),2),"-")</f>
        <v>7</v>
      </c>
      <c r="J431" s="105">
        <f>ROUND(VLOOKUP(A431,política!A:R,18,0),2)</f>
        <v>5.0999999999999996</v>
      </c>
      <c r="K431" s="121">
        <f>IFERROR(I431-IFERROR(ROUND(VLOOKUP(A431,política!A:AB,28,0),2),"-"),"-")</f>
        <v>0</v>
      </c>
      <c r="L431" s="122">
        <f t="shared" si="16"/>
        <v>0.37254901960784326</v>
      </c>
    </row>
    <row r="432" spans="1:12" x14ac:dyDescent="0.3">
      <c r="A432" s="106" t="s">
        <v>727</v>
      </c>
      <c r="B432" s="86" t="s">
        <v>23</v>
      </c>
      <c r="C432" s="107" t="s">
        <v>191</v>
      </c>
      <c r="D432" s="107" t="s">
        <v>293</v>
      </c>
      <c r="E432" s="105" t="str">
        <f t="shared" si="17"/>
        <v>SUBZERO RGB 600</v>
      </c>
      <c r="F432" s="110" t="s">
        <v>259</v>
      </c>
      <c r="G432" s="110" t="s">
        <v>263</v>
      </c>
      <c r="H432" s="111">
        <v>24</v>
      </c>
      <c r="I432" s="105">
        <f>IFERROR(ROUND(VLOOKUP(A432,política!A:Q,17,0),2),"-")</f>
        <v>7</v>
      </c>
      <c r="J432" s="105">
        <f>ROUND(VLOOKUP(A432,política!A:R,18,0),2)</f>
        <v>5.0999999999999996</v>
      </c>
      <c r="K432" s="121">
        <f>IFERROR(I432-IFERROR(ROUND(VLOOKUP(A432,política!A:AB,28,0),2),"-"),"-")</f>
        <v>0</v>
      </c>
      <c r="L432" s="122">
        <f t="shared" si="16"/>
        <v>0.37254901960784326</v>
      </c>
    </row>
    <row r="433" spans="1:12" x14ac:dyDescent="0.3">
      <c r="A433" s="106" t="s">
        <v>728</v>
      </c>
      <c r="B433" s="86" t="s">
        <v>23</v>
      </c>
      <c r="C433" s="107" t="s">
        <v>191</v>
      </c>
      <c r="D433" s="107" t="s">
        <v>305</v>
      </c>
      <c r="E433" s="105" t="str">
        <f t="shared" si="17"/>
        <v>SUBZERO RGB 600</v>
      </c>
      <c r="F433" s="110" t="s">
        <v>259</v>
      </c>
      <c r="G433" s="110" t="s">
        <v>263</v>
      </c>
      <c r="H433" s="111">
        <v>24</v>
      </c>
      <c r="I433" s="105">
        <f>IFERROR(ROUND(VLOOKUP(A433,política!A:Q,17,0),2),"-")</f>
        <v>7</v>
      </c>
      <c r="J433" s="105">
        <f>ROUND(VLOOKUP(A433,política!A:R,18,0),2)</f>
        <v>5.0999999999999996</v>
      </c>
      <c r="K433" s="121">
        <f>IFERROR(I433-IFERROR(ROUND(VLOOKUP(A433,política!A:AB,28,0),2),"-"),"-")</f>
        <v>0</v>
      </c>
      <c r="L433" s="122">
        <f t="shared" si="16"/>
        <v>0.37254901960784326</v>
      </c>
    </row>
    <row r="434" spans="1:12" x14ac:dyDescent="0.3">
      <c r="A434" s="106" t="s">
        <v>3160</v>
      </c>
      <c r="B434" s="86" t="s">
        <v>23</v>
      </c>
      <c r="C434" s="107" t="s">
        <v>248</v>
      </c>
      <c r="D434" s="107" t="s">
        <v>3391</v>
      </c>
      <c r="E434" s="105" t="str">
        <f t="shared" si="17"/>
        <v>SUBZERO RGB 600</v>
      </c>
      <c r="F434" s="110" t="s">
        <v>259</v>
      </c>
      <c r="G434" s="110" t="s">
        <v>263</v>
      </c>
      <c r="H434" s="111">
        <v>24</v>
      </c>
      <c r="I434" s="105">
        <f>IFERROR(ROUND(VLOOKUP(A434,política!A:Q,17,0),2),"-")</f>
        <v>7</v>
      </c>
      <c r="J434" s="105">
        <f>ROUND(VLOOKUP(A434,política!A:R,18,0),2)</f>
        <v>5.0999999999999996</v>
      </c>
      <c r="K434" s="121">
        <f>IFERROR(I434-IFERROR(ROUND(VLOOKUP(A434,política!A:AB,28,0),2),"-"),"-")</f>
        <v>0</v>
      </c>
      <c r="L434" s="122">
        <f t="shared" si="16"/>
        <v>0.37254901960784326</v>
      </c>
    </row>
    <row r="435" spans="1:12" x14ac:dyDescent="0.3">
      <c r="A435" s="106" t="s">
        <v>3161</v>
      </c>
      <c r="B435" s="86" t="s">
        <v>23</v>
      </c>
      <c r="C435" s="107" t="s">
        <v>192</v>
      </c>
      <c r="D435" s="107" t="s">
        <v>3392</v>
      </c>
      <c r="E435" s="105" t="str">
        <f t="shared" si="17"/>
        <v>SUBZERO RGB 600</v>
      </c>
      <c r="F435" s="110" t="s">
        <v>259</v>
      </c>
      <c r="G435" s="110" t="s">
        <v>263</v>
      </c>
      <c r="H435" s="111">
        <v>24</v>
      </c>
      <c r="I435" s="105">
        <f>IFERROR(ROUND(VLOOKUP(A435,política!A:Q,17,0),2),"-")</f>
        <v>7</v>
      </c>
      <c r="J435" s="105">
        <f>ROUND(VLOOKUP(A435,política!A:R,18,0),2)</f>
        <v>5.0999999999999996</v>
      </c>
      <c r="K435" s="121">
        <f>IFERROR(I435-IFERROR(ROUND(VLOOKUP(A435,política!A:AB,28,0),2),"-"),"-")</f>
        <v>0</v>
      </c>
      <c r="L435" s="122">
        <f t="shared" si="16"/>
        <v>0.37254901960784326</v>
      </c>
    </row>
    <row r="436" spans="1:12" x14ac:dyDescent="0.3">
      <c r="A436" s="106" t="s">
        <v>3162</v>
      </c>
      <c r="B436" s="86" t="s">
        <v>23</v>
      </c>
      <c r="C436" s="107" t="s">
        <v>188</v>
      </c>
      <c r="D436" s="107" t="s">
        <v>3393</v>
      </c>
      <c r="E436" s="105" t="str">
        <f t="shared" si="17"/>
        <v>SUBZERO RGB 600</v>
      </c>
      <c r="F436" s="110" t="s">
        <v>259</v>
      </c>
      <c r="G436" s="110" t="s">
        <v>263</v>
      </c>
      <c r="H436" s="111">
        <v>24</v>
      </c>
      <c r="I436" s="105">
        <f>IFERROR(ROUND(VLOOKUP(A436,política!A:Q,17,0),2),"-")</f>
        <v>7</v>
      </c>
      <c r="J436" s="105">
        <f>ROUND(VLOOKUP(A436,política!A:R,18,0),2)</f>
        <v>5.0999999999999996</v>
      </c>
      <c r="K436" s="121">
        <f>IFERROR(I436-IFERROR(ROUND(VLOOKUP(A436,política!A:AB,28,0),2),"-"),"-")</f>
        <v>0</v>
      </c>
      <c r="L436" s="122">
        <f t="shared" si="16"/>
        <v>0.37254901960784326</v>
      </c>
    </row>
    <row r="437" spans="1:12" x14ac:dyDescent="0.3">
      <c r="A437" s="106" t="s">
        <v>729</v>
      </c>
      <c r="B437" s="86" t="s">
        <v>23</v>
      </c>
      <c r="C437" s="107" t="s">
        <v>190</v>
      </c>
      <c r="D437" s="107" t="s">
        <v>316</v>
      </c>
      <c r="E437" s="105" t="str">
        <f t="shared" si="17"/>
        <v>SUBZERO RGB 600</v>
      </c>
      <c r="F437" s="110" t="s">
        <v>259</v>
      </c>
      <c r="G437" s="110" t="s">
        <v>263</v>
      </c>
      <c r="H437" s="111">
        <v>24</v>
      </c>
      <c r="I437" s="105">
        <f>IFERROR(ROUND(VLOOKUP(A437,política!A:Q,17,0),2),"-")</f>
        <v>7</v>
      </c>
      <c r="J437" s="105">
        <f>ROUND(VLOOKUP(A437,política!A:R,18,0),2)</f>
        <v>5.0999999999999996</v>
      </c>
      <c r="K437" s="121">
        <f>IFERROR(I437-IFERROR(ROUND(VLOOKUP(A437,política!A:AB,28,0),2),"-"),"-")</f>
        <v>0</v>
      </c>
      <c r="L437" s="122">
        <f t="shared" si="16"/>
        <v>0.37254901960784326</v>
      </c>
    </row>
    <row r="438" spans="1:12" x14ac:dyDescent="0.3">
      <c r="A438" s="106" t="s">
        <v>730</v>
      </c>
      <c r="B438" s="86" t="s">
        <v>23</v>
      </c>
      <c r="C438" s="107" t="s">
        <v>255</v>
      </c>
      <c r="D438" s="107" t="s">
        <v>306</v>
      </c>
      <c r="E438" s="105" t="str">
        <f t="shared" si="17"/>
        <v>SUBZERO RGB 600</v>
      </c>
      <c r="F438" s="110" t="s">
        <v>259</v>
      </c>
      <c r="G438" s="110" t="s">
        <v>263</v>
      </c>
      <c r="H438" s="111">
        <v>24</v>
      </c>
      <c r="I438" s="105">
        <f>IFERROR(ROUND(VLOOKUP(A438,política!A:Q,17,0),2),"-")</f>
        <v>7</v>
      </c>
      <c r="J438" s="105">
        <f>ROUND(VLOOKUP(A438,política!A:R,18,0),2)</f>
        <v>5.0999999999999996</v>
      </c>
      <c r="K438" s="121">
        <f>IFERROR(I438-IFERROR(ROUND(VLOOKUP(A438,política!A:AB,28,0),2),"-"),"-")</f>
        <v>0</v>
      </c>
      <c r="L438" s="122">
        <f t="shared" si="16"/>
        <v>0.37254901960784326</v>
      </c>
    </row>
    <row r="439" spans="1:12" x14ac:dyDescent="0.3">
      <c r="A439" s="106" t="s">
        <v>731</v>
      </c>
      <c r="B439" s="86" t="s">
        <v>23</v>
      </c>
      <c r="C439" s="107" t="s">
        <v>252</v>
      </c>
      <c r="D439" s="107" t="s">
        <v>288</v>
      </c>
      <c r="E439" s="105" t="str">
        <f t="shared" si="17"/>
        <v>SUBZERO RGB 600</v>
      </c>
      <c r="F439" s="110" t="s">
        <v>259</v>
      </c>
      <c r="G439" s="110" t="s">
        <v>263</v>
      </c>
      <c r="H439" s="111">
        <v>24</v>
      </c>
      <c r="I439" s="105">
        <f>IFERROR(ROUND(VLOOKUP(A439,política!A:Q,17,0),2),"-")</f>
        <v>7</v>
      </c>
      <c r="J439" s="105">
        <f>ROUND(VLOOKUP(A439,política!A:R,18,0),2)</f>
        <v>5.0999999999999996</v>
      </c>
      <c r="K439" s="121">
        <f>IFERROR(I439-IFERROR(ROUND(VLOOKUP(A439,política!A:AB,28,0),2),"-"),"-")</f>
        <v>0</v>
      </c>
      <c r="L439" s="122">
        <f t="shared" si="16"/>
        <v>0.37254901960784326</v>
      </c>
    </row>
    <row r="440" spans="1:12" x14ac:dyDescent="0.3">
      <c r="A440" s="106" t="s">
        <v>732</v>
      </c>
      <c r="B440" s="86" t="s">
        <v>23</v>
      </c>
      <c r="C440" s="107" t="s">
        <v>3389</v>
      </c>
      <c r="D440" s="107" t="s">
        <v>309</v>
      </c>
      <c r="E440" s="105" t="str">
        <f t="shared" si="17"/>
        <v>SUBZERO RGB 600</v>
      </c>
      <c r="F440" s="110" t="s">
        <v>259</v>
      </c>
      <c r="G440" s="110" t="s">
        <v>263</v>
      </c>
      <c r="H440" s="111">
        <v>24</v>
      </c>
      <c r="I440" s="105">
        <f>IFERROR(ROUND(VLOOKUP(A440,política!A:Q,17,0),2),"-")</f>
        <v>6.5</v>
      </c>
      <c r="J440" s="105">
        <f>ROUND(VLOOKUP(A440,política!A:R,18,0),2)</f>
        <v>4.91</v>
      </c>
      <c r="K440" s="121">
        <f>IFERROR(I440-IFERROR(ROUND(VLOOKUP(A440,política!A:AB,28,0),2),"-"),"-")</f>
        <v>0</v>
      </c>
      <c r="L440" s="122">
        <f t="shared" si="16"/>
        <v>0.32382892057026474</v>
      </c>
    </row>
    <row r="441" spans="1:12" x14ac:dyDescent="0.3">
      <c r="A441" s="106" t="s">
        <v>733</v>
      </c>
      <c r="B441" s="86" t="s">
        <v>23</v>
      </c>
      <c r="C441" s="107" t="s">
        <v>192</v>
      </c>
      <c r="D441" s="107" t="s">
        <v>286</v>
      </c>
      <c r="E441" s="105" t="str">
        <f t="shared" si="17"/>
        <v>SUBZERO RGB 600</v>
      </c>
      <c r="F441" s="110" t="s">
        <v>259</v>
      </c>
      <c r="G441" s="110" t="s">
        <v>263</v>
      </c>
      <c r="H441" s="111">
        <v>24</v>
      </c>
      <c r="I441" s="105">
        <f>IFERROR(ROUND(VLOOKUP(A441,política!A:Q,17,0),2),"-")</f>
        <v>7</v>
      </c>
      <c r="J441" s="105">
        <f>ROUND(VLOOKUP(A441,política!A:R,18,0),2)</f>
        <v>5.0999999999999996</v>
      </c>
      <c r="K441" s="121">
        <f>IFERROR(I441-IFERROR(ROUND(VLOOKUP(A441,política!A:AB,28,0),2),"-"),"-")</f>
        <v>0</v>
      </c>
      <c r="L441" s="122">
        <f t="shared" si="16"/>
        <v>0.37254901960784326</v>
      </c>
    </row>
    <row r="442" spans="1:12" x14ac:dyDescent="0.3">
      <c r="A442" s="106" t="s">
        <v>734</v>
      </c>
      <c r="B442" s="86" t="s">
        <v>23</v>
      </c>
      <c r="C442" s="107" t="s">
        <v>189</v>
      </c>
      <c r="D442" s="107" t="s">
        <v>299</v>
      </c>
      <c r="E442" s="105" t="str">
        <f t="shared" si="17"/>
        <v>SUBZERO RGB 600</v>
      </c>
      <c r="F442" s="110" t="s">
        <v>259</v>
      </c>
      <c r="G442" s="110" t="s">
        <v>263</v>
      </c>
      <c r="H442" s="111">
        <v>24</v>
      </c>
      <c r="I442" s="105">
        <f>IFERROR(ROUND(VLOOKUP(A442,política!A:Q,17,0),2),"-")</f>
        <v>7</v>
      </c>
      <c r="J442" s="105">
        <f>ROUND(VLOOKUP(A442,política!A:R,18,0),2)</f>
        <v>5.0999999999999996</v>
      </c>
      <c r="K442" s="121">
        <f>IFERROR(I442-IFERROR(ROUND(VLOOKUP(A442,política!A:AB,28,0),2),"-"),"-")</f>
        <v>0</v>
      </c>
      <c r="L442" s="122">
        <f t="shared" si="16"/>
        <v>0.37254901960784326</v>
      </c>
    </row>
    <row r="443" spans="1:12" x14ac:dyDescent="0.3">
      <c r="A443" s="106" t="s">
        <v>735</v>
      </c>
      <c r="B443" s="86" t="s">
        <v>23</v>
      </c>
      <c r="C443" s="107" t="s">
        <v>248</v>
      </c>
      <c r="D443" s="107" t="s">
        <v>282</v>
      </c>
      <c r="E443" s="105" t="str">
        <f t="shared" si="17"/>
        <v>SUBZERO RGB 600</v>
      </c>
      <c r="F443" s="110" t="s">
        <v>259</v>
      </c>
      <c r="G443" s="110" t="s">
        <v>263</v>
      </c>
      <c r="H443" s="111">
        <v>24</v>
      </c>
      <c r="I443" s="105">
        <f>IFERROR(ROUND(VLOOKUP(A443,política!A:Q,17,0),2),"-")</f>
        <v>7</v>
      </c>
      <c r="J443" s="105">
        <f>ROUND(VLOOKUP(A443,política!A:R,18,0),2)</f>
        <v>5.0999999999999996</v>
      </c>
      <c r="K443" s="121">
        <f>IFERROR(I443-IFERROR(ROUND(VLOOKUP(A443,política!A:AB,28,0),2),"-"),"-")</f>
        <v>0</v>
      </c>
      <c r="L443" s="122">
        <f t="shared" si="16"/>
        <v>0.37254901960784326</v>
      </c>
    </row>
    <row r="444" spans="1:12" x14ac:dyDescent="0.3">
      <c r="A444" s="106" t="s">
        <v>736</v>
      </c>
      <c r="B444" s="86" t="s">
        <v>23</v>
      </c>
      <c r="C444" s="107" t="s">
        <v>187</v>
      </c>
      <c r="D444" s="107" t="s">
        <v>283</v>
      </c>
      <c r="E444" s="105" t="str">
        <f t="shared" si="17"/>
        <v>SUBZERO LATA 350</v>
      </c>
      <c r="F444" s="110" t="s">
        <v>55</v>
      </c>
      <c r="G444" s="110" t="s">
        <v>263</v>
      </c>
      <c r="H444" s="111">
        <v>12</v>
      </c>
      <c r="I444" s="105">
        <f>IFERROR(ROUND(VLOOKUP(A444,política!A:Q,17,0),2),"-")</f>
        <v>2.99</v>
      </c>
      <c r="J444" s="105">
        <f>ROUND(VLOOKUP(A444,política!A:R,18,0),2)</f>
        <v>2.4900000000000002</v>
      </c>
      <c r="K444" s="121">
        <f>IFERROR(I444-IFERROR(ROUND(VLOOKUP(A444,política!A:AB,28,0),2),"-"),"-")</f>
        <v>0</v>
      </c>
      <c r="L444" s="122">
        <f t="shared" si="16"/>
        <v>0.20080321285140559</v>
      </c>
    </row>
    <row r="445" spans="1:12" x14ac:dyDescent="0.3">
      <c r="A445" s="106" t="s">
        <v>737</v>
      </c>
      <c r="B445" s="86" t="s">
        <v>23</v>
      </c>
      <c r="C445" s="107" t="s">
        <v>245</v>
      </c>
      <c r="D445" s="107" t="s">
        <v>285</v>
      </c>
      <c r="E445" s="105" t="str">
        <f t="shared" si="17"/>
        <v>SUBZERO LATA 350</v>
      </c>
      <c r="F445" s="110" t="s">
        <v>55</v>
      </c>
      <c r="G445" s="110" t="s">
        <v>263</v>
      </c>
      <c r="H445" s="111">
        <v>12</v>
      </c>
      <c r="I445" s="105">
        <f>IFERROR(ROUND(VLOOKUP(A445,política!A:Q,17,0),2),"-")</f>
        <v>2.99</v>
      </c>
      <c r="J445" s="105">
        <f>ROUND(VLOOKUP(A445,política!A:R,18,0),2)</f>
        <v>2.4900000000000002</v>
      </c>
      <c r="K445" s="121">
        <f>IFERROR(I445-IFERROR(ROUND(VLOOKUP(A445,política!A:AB,28,0),2),"-"),"-")</f>
        <v>0</v>
      </c>
      <c r="L445" s="122">
        <f t="shared" si="16"/>
        <v>0.20080321285140559</v>
      </c>
    </row>
    <row r="446" spans="1:12" x14ac:dyDescent="0.3">
      <c r="A446" s="106" t="s">
        <v>738</v>
      </c>
      <c r="B446" s="86" t="s">
        <v>23</v>
      </c>
      <c r="C446" s="107" t="s">
        <v>185</v>
      </c>
      <c r="D446" s="107" t="s">
        <v>284</v>
      </c>
      <c r="E446" s="105" t="str">
        <f t="shared" si="17"/>
        <v>SUBZERO LATA 350</v>
      </c>
      <c r="F446" s="110" t="s">
        <v>55</v>
      </c>
      <c r="G446" s="110" t="s">
        <v>263</v>
      </c>
      <c r="H446" s="111">
        <v>12</v>
      </c>
      <c r="I446" s="105">
        <f>IFERROR(ROUND(VLOOKUP(A446,política!A:Q,17,0),2),"-")</f>
        <v>2.99</v>
      </c>
      <c r="J446" s="105">
        <f>ROUND(VLOOKUP(A446,política!A:R,18,0),2)</f>
        <v>2.4900000000000002</v>
      </c>
      <c r="K446" s="121">
        <f>IFERROR(I446-IFERROR(ROUND(VLOOKUP(A446,política!A:AB,28,0),2),"-"),"-")</f>
        <v>0</v>
      </c>
      <c r="L446" s="122">
        <f t="shared" si="16"/>
        <v>0.20080321285140559</v>
      </c>
    </row>
    <row r="447" spans="1:12" x14ac:dyDescent="0.3">
      <c r="A447" s="106" t="s">
        <v>739</v>
      </c>
      <c r="B447" s="86" t="s">
        <v>23</v>
      </c>
      <c r="C447" s="107" t="s">
        <v>245</v>
      </c>
      <c r="D447" s="107" t="s">
        <v>287</v>
      </c>
      <c r="E447" s="105" t="str">
        <f t="shared" si="17"/>
        <v>SUBZERO LATA 350</v>
      </c>
      <c r="F447" s="110" t="s">
        <v>55</v>
      </c>
      <c r="G447" s="110" t="s">
        <v>263</v>
      </c>
      <c r="H447" s="111">
        <v>12</v>
      </c>
      <c r="I447" s="105">
        <f>IFERROR(ROUND(VLOOKUP(A447,política!A:Q,17,0),2),"-")</f>
        <v>2.99</v>
      </c>
      <c r="J447" s="105">
        <f>ROUND(VLOOKUP(A447,política!A:R,18,0),2)</f>
        <v>2.4900000000000002</v>
      </c>
      <c r="K447" s="121">
        <f>IFERROR(I447-IFERROR(ROUND(VLOOKUP(A447,política!A:AB,28,0),2),"-"),"-")</f>
        <v>0</v>
      </c>
      <c r="L447" s="122">
        <f t="shared" si="16"/>
        <v>0.20080321285140559</v>
      </c>
    </row>
    <row r="448" spans="1:12" x14ac:dyDescent="0.3">
      <c r="A448" s="106" t="s">
        <v>740</v>
      </c>
      <c r="B448" s="86" t="s">
        <v>23</v>
      </c>
      <c r="C448" s="107" t="s">
        <v>3389</v>
      </c>
      <c r="D448" s="107" t="s">
        <v>301</v>
      </c>
      <c r="E448" s="105" t="str">
        <f t="shared" si="17"/>
        <v>SUBZERO LATA 350</v>
      </c>
      <c r="F448" s="110" t="s">
        <v>55</v>
      </c>
      <c r="G448" s="110" t="s">
        <v>263</v>
      </c>
      <c r="H448" s="111">
        <v>12</v>
      </c>
      <c r="I448" s="105">
        <f>IFERROR(ROUND(VLOOKUP(A448,política!A:Q,17,0),2),"-")</f>
        <v>2.99</v>
      </c>
      <c r="J448" s="105">
        <f>ROUND(VLOOKUP(A448,política!A:R,18,0),2)</f>
        <v>2.4900000000000002</v>
      </c>
      <c r="K448" s="121">
        <f>IFERROR(I448-IFERROR(ROUND(VLOOKUP(A448,política!A:AB,28,0),2),"-"),"-")</f>
        <v>0</v>
      </c>
      <c r="L448" s="122">
        <f t="shared" si="16"/>
        <v>0.20080321285140559</v>
      </c>
    </row>
    <row r="449" spans="1:12" x14ac:dyDescent="0.3">
      <c r="A449" s="106" t="s">
        <v>741</v>
      </c>
      <c r="B449" s="86" t="s">
        <v>23</v>
      </c>
      <c r="C449" s="107" t="s">
        <v>248</v>
      </c>
      <c r="D449" s="107" t="s">
        <v>312</v>
      </c>
      <c r="E449" s="105" t="str">
        <f t="shared" si="17"/>
        <v>SUBZERO LATA 350</v>
      </c>
      <c r="F449" s="110" t="s">
        <v>55</v>
      </c>
      <c r="G449" s="110" t="s">
        <v>263</v>
      </c>
      <c r="H449" s="111">
        <v>12</v>
      </c>
      <c r="I449" s="105">
        <f>IFERROR(ROUND(VLOOKUP(A449,política!A:Q,17,0),2),"-")</f>
        <v>2.99</v>
      </c>
      <c r="J449" s="105">
        <f>ROUND(VLOOKUP(A449,política!A:R,18,0),2)</f>
        <v>2.4900000000000002</v>
      </c>
      <c r="K449" s="121">
        <f>IFERROR(I449-IFERROR(ROUND(VLOOKUP(A449,política!A:AB,28,0),2),"-"),"-")</f>
        <v>0</v>
      </c>
      <c r="L449" s="122">
        <f t="shared" si="16"/>
        <v>0.20080321285140559</v>
      </c>
    </row>
    <row r="450" spans="1:12" x14ac:dyDescent="0.3">
      <c r="A450" s="106" t="s">
        <v>742</v>
      </c>
      <c r="B450" s="86" t="s">
        <v>23</v>
      </c>
      <c r="C450" s="107" t="s">
        <v>190</v>
      </c>
      <c r="D450" s="107" t="s">
        <v>290</v>
      </c>
      <c r="E450" s="105" t="str">
        <f t="shared" si="17"/>
        <v>SUBZERO LATA 350</v>
      </c>
      <c r="F450" s="110" t="s">
        <v>55</v>
      </c>
      <c r="G450" s="110" t="s">
        <v>263</v>
      </c>
      <c r="H450" s="111">
        <v>12</v>
      </c>
      <c r="I450" s="105">
        <f>IFERROR(ROUND(VLOOKUP(A450,política!A:Q,17,0),2),"-")</f>
        <v>2.99</v>
      </c>
      <c r="J450" s="105">
        <f>ROUND(VLOOKUP(A450,política!A:R,18,0),2)</f>
        <v>2.4900000000000002</v>
      </c>
      <c r="K450" s="121">
        <f>IFERROR(I450-IFERROR(ROUND(VLOOKUP(A450,política!A:AB,28,0),2),"-"),"-")</f>
        <v>0</v>
      </c>
      <c r="L450" s="122">
        <f t="shared" si="16"/>
        <v>0.20080321285140559</v>
      </c>
    </row>
    <row r="451" spans="1:12" x14ac:dyDescent="0.3">
      <c r="A451" s="106" t="s">
        <v>743</v>
      </c>
      <c r="B451" s="86" t="s">
        <v>23</v>
      </c>
      <c r="C451" s="107" t="s">
        <v>3389</v>
      </c>
      <c r="D451" s="107" t="s">
        <v>300</v>
      </c>
      <c r="E451" s="105" t="str">
        <f t="shared" si="17"/>
        <v>SUBZERO LATA 350</v>
      </c>
      <c r="F451" s="110" t="s">
        <v>55</v>
      </c>
      <c r="G451" s="110" t="s">
        <v>263</v>
      </c>
      <c r="H451" s="111">
        <v>12</v>
      </c>
      <c r="I451" s="105">
        <f>IFERROR(ROUND(VLOOKUP(A451,política!A:Q,17,0),2),"-")</f>
        <v>2.99</v>
      </c>
      <c r="J451" s="105">
        <f>ROUND(VLOOKUP(A451,política!A:R,18,0),2)</f>
        <v>2.4900000000000002</v>
      </c>
      <c r="K451" s="121">
        <f>IFERROR(I451-IFERROR(ROUND(VLOOKUP(A451,política!A:AB,28,0),2),"-"),"-")</f>
        <v>0</v>
      </c>
      <c r="L451" s="122">
        <f t="shared" si="16"/>
        <v>0.20080321285140559</v>
      </c>
    </row>
    <row r="452" spans="1:12" x14ac:dyDescent="0.3">
      <c r="A452" s="106" t="s">
        <v>744</v>
      </c>
      <c r="B452" s="86" t="s">
        <v>23</v>
      </c>
      <c r="C452" s="107" t="s">
        <v>186</v>
      </c>
      <c r="D452" s="107" t="s">
        <v>311</v>
      </c>
      <c r="E452" s="105" t="str">
        <f t="shared" si="17"/>
        <v>SUBZERO LATA 350</v>
      </c>
      <c r="F452" s="110" t="s">
        <v>55</v>
      </c>
      <c r="G452" s="110" t="s">
        <v>263</v>
      </c>
      <c r="H452" s="111">
        <v>12</v>
      </c>
      <c r="I452" s="105">
        <f>IFERROR(ROUND(VLOOKUP(A452,política!A:Q,17,0),2),"-")</f>
        <v>2.99</v>
      </c>
      <c r="J452" s="105">
        <f>ROUND(VLOOKUP(A452,política!A:R,18,0),2)</f>
        <v>2.4900000000000002</v>
      </c>
      <c r="K452" s="121">
        <f>IFERROR(I452-IFERROR(ROUND(VLOOKUP(A452,política!A:AB,28,0),2),"-"),"-")</f>
        <v>0</v>
      </c>
      <c r="L452" s="122">
        <f t="shared" si="16"/>
        <v>0.20080321285140559</v>
      </c>
    </row>
    <row r="453" spans="1:12" x14ac:dyDescent="0.3">
      <c r="A453" s="106" t="s">
        <v>3163</v>
      </c>
      <c r="B453" s="86" t="s">
        <v>23</v>
      </c>
      <c r="C453" s="107" t="s">
        <v>186</v>
      </c>
      <c r="D453" s="107" t="s">
        <v>278</v>
      </c>
      <c r="E453" s="105" t="str">
        <f t="shared" si="17"/>
        <v>SUBZERO LATA 350</v>
      </c>
      <c r="F453" s="110" t="s">
        <v>55</v>
      </c>
      <c r="G453" s="110" t="s">
        <v>263</v>
      </c>
      <c r="H453" s="111">
        <v>12</v>
      </c>
      <c r="I453" s="105">
        <f>IFERROR(ROUND(VLOOKUP(A453,política!A:Q,17,0),2),"-")</f>
        <v>2.99</v>
      </c>
      <c r="J453" s="105">
        <f>ROUND(VLOOKUP(A453,política!A:R,18,0),2)</f>
        <v>2.4900000000000002</v>
      </c>
      <c r="K453" s="121">
        <f>IFERROR(I453-IFERROR(ROUND(VLOOKUP(A453,política!A:AB,28,0),2),"-"),"-")</f>
        <v>0</v>
      </c>
      <c r="L453" s="122">
        <f t="shared" si="16"/>
        <v>0.20080321285140559</v>
      </c>
    </row>
    <row r="454" spans="1:12" x14ac:dyDescent="0.3">
      <c r="A454" s="106" t="s">
        <v>745</v>
      </c>
      <c r="B454" s="86" t="s">
        <v>23</v>
      </c>
      <c r="C454" s="107" t="s">
        <v>189</v>
      </c>
      <c r="D454" s="107" t="s">
        <v>303</v>
      </c>
      <c r="E454" s="105" t="str">
        <f t="shared" si="17"/>
        <v>SUBZERO LATA 350</v>
      </c>
      <c r="F454" s="110" t="s">
        <v>55</v>
      </c>
      <c r="G454" s="110" t="s">
        <v>263</v>
      </c>
      <c r="H454" s="111">
        <v>12</v>
      </c>
      <c r="I454" s="105">
        <f>IFERROR(ROUND(VLOOKUP(A454,política!A:Q,17,0),2),"-")</f>
        <v>2.99</v>
      </c>
      <c r="J454" s="105">
        <f>ROUND(VLOOKUP(A454,política!A:R,18,0),2)</f>
        <v>2.4900000000000002</v>
      </c>
      <c r="K454" s="121">
        <f>IFERROR(I454-IFERROR(ROUND(VLOOKUP(A454,política!A:AB,28,0),2),"-"),"-")</f>
        <v>0</v>
      </c>
      <c r="L454" s="122">
        <f t="shared" si="16"/>
        <v>0.20080321285140559</v>
      </c>
    </row>
    <row r="455" spans="1:12" x14ac:dyDescent="0.3">
      <c r="A455" s="106" t="s">
        <v>746</v>
      </c>
      <c r="B455" s="86" t="s">
        <v>23</v>
      </c>
      <c r="C455" s="107" t="s">
        <v>248</v>
      </c>
      <c r="D455" s="107" t="s">
        <v>281</v>
      </c>
      <c r="E455" s="105" t="str">
        <f t="shared" si="17"/>
        <v>SUBZERO LATA 350</v>
      </c>
      <c r="F455" s="110" t="s">
        <v>55</v>
      </c>
      <c r="G455" s="110" t="s">
        <v>263</v>
      </c>
      <c r="H455" s="111">
        <v>12</v>
      </c>
      <c r="I455" s="105">
        <f>IFERROR(ROUND(VLOOKUP(A455,política!A:Q,17,0),2),"-")</f>
        <v>2.99</v>
      </c>
      <c r="J455" s="105">
        <f>ROUND(VLOOKUP(A455,política!A:R,18,0),2)</f>
        <v>2.4900000000000002</v>
      </c>
      <c r="K455" s="121">
        <f>IFERROR(I455-IFERROR(ROUND(VLOOKUP(A455,política!A:AB,28,0),2),"-"),"-")</f>
        <v>0</v>
      </c>
      <c r="L455" s="122">
        <f t="shared" si="16"/>
        <v>0.20080321285140559</v>
      </c>
    </row>
    <row r="456" spans="1:12" x14ac:dyDescent="0.3">
      <c r="A456" s="106" t="s">
        <v>747</v>
      </c>
      <c r="B456" s="86" t="s">
        <v>23</v>
      </c>
      <c r="C456" s="107" t="s">
        <v>189</v>
      </c>
      <c r="D456" s="107" t="s">
        <v>304</v>
      </c>
      <c r="E456" s="105" t="str">
        <f t="shared" si="17"/>
        <v>SUBZERO LATA 350</v>
      </c>
      <c r="F456" s="110" t="s">
        <v>55</v>
      </c>
      <c r="G456" s="110" t="s">
        <v>263</v>
      </c>
      <c r="H456" s="111">
        <v>12</v>
      </c>
      <c r="I456" s="105">
        <f>IFERROR(ROUND(VLOOKUP(A456,política!A:Q,17,0),2),"-")</f>
        <v>2.99</v>
      </c>
      <c r="J456" s="105">
        <f>ROUND(VLOOKUP(A456,política!A:R,18,0),2)</f>
        <v>2.4900000000000002</v>
      </c>
      <c r="K456" s="121">
        <f>IFERROR(I456-IFERROR(ROUND(VLOOKUP(A456,política!A:AB,28,0),2),"-"),"-")</f>
        <v>0</v>
      </c>
      <c r="L456" s="122">
        <f t="shared" si="16"/>
        <v>0.20080321285140559</v>
      </c>
    </row>
    <row r="457" spans="1:12" x14ac:dyDescent="0.3">
      <c r="A457" s="106" t="s">
        <v>748</v>
      </c>
      <c r="B457" s="86" t="s">
        <v>23</v>
      </c>
      <c r="C457" s="107" t="s">
        <v>248</v>
      </c>
      <c r="D457" s="107" t="s">
        <v>298</v>
      </c>
      <c r="E457" s="105" t="str">
        <f t="shared" si="17"/>
        <v>SUBZERO LATA 350</v>
      </c>
      <c r="F457" s="110" t="s">
        <v>55</v>
      </c>
      <c r="G457" s="110" t="s">
        <v>263</v>
      </c>
      <c r="H457" s="111">
        <v>12</v>
      </c>
      <c r="I457" s="105">
        <f>IFERROR(ROUND(VLOOKUP(A457,política!A:Q,17,0),2),"-")</f>
        <v>2.99</v>
      </c>
      <c r="J457" s="105">
        <f>ROUND(VLOOKUP(A457,política!A:R,18,0),2)</f>
        <v>2.4900000000000002</v>
      </c>
      <c r="K457" s="121">
        <f>IFERROR(I457-IFERROR(ROUND(VLOOKUP(A457,política!A:AB,28,0),2),"-"),"-")</f>
        <v>0</v>
      </c>
      <c r="L457" s="122">
        <f t="shared" ref="L457:L520" si="18">IFERROR((I457-J457)/J457,"-")</f>
        <v>0.20080321285140559</v>
      </c>
    </row>
    <row r="458" spans="1:12" x14ac:dyDescent="0.3">
      <c r="A458" s="106" t="s">
        <v>749</v>
      </c>
      <c r="B458" s="86" t="s">
        <v>23</v>
      </c>
      <c r="C458" s="107" t="s">
        <v>252</v>
      </c>
      <c r="D458" s="107" t="s">
        <v>292</v>
      </c>
      <c r="E458" s="105" t="str">
        <f t="shared" si="17"/>
        <v>SUBZERO LATA 350</v>
      </c>
      <c r="F458" s="110" t="s">
        <v>55</v>
      </c>
      <c r="G458" s="110" t="s">
        <v>263</v>
      </c>
      <c r="H458" s="111">
        <v>12</v>
      </c>
      <c r="I458" s="105">
        <f>IFERROR(ROUND(VLOOKUP(A458,política!A:Q,17,0),2),"-")</f>
        <v>2.99</v>
      </c>
      <c r="J458" s="105">
        <f>ROUND(VLOOKUP(A458,política!A:R,18,0),2)</f>
        <v>2.4900000000000002</v>
      </c>
      <c r="K458" s="121">
        <f>IFERROR(I458-IFERROR(ROUND(VLOOKUP(A458,política!A:AB,28,0),2),"-"),"-")</f>
        <v>0</v>
      </c>
      <c r="L458" s="122">
        <f t="shared" si="18"/>
        <v>0.20080321285140559</v>
      </c>
    </row>
    <row r="459" spans="1:12" x14ac:dyDescent="0.3">
      <c r="A459" s="106" t="s">
        <v>750</v>
      </c>
      <c r="B459" s="86" t="s">
        <v>23</v>
      </c>
      <c r="C459" s="107" t="s">
        <v>3389</v>
      </c>
      <c r="D459" s="107" t="s">
        <v>308</v>
      </c>
      <c r="E459" s="105" t="str">
        <f t="shared" si="17"/>
        <v>SUBZERO LATA 350</v>
      </c>
      <c r="F459" s="110" t="s">
        <v>55</v>
      </c>
      <c r="G459" s="110" t="s">
        <v>263</v>
      </c>
      <c r="H459" s="111">
        <v>12</v>
      </c>
      <c r="I459" s="105">
        <f>IFERROR(ROUND(VLOOKUP(A459,política!A:Q,17,0),2),"-")</f>
        <v>2.99</v>
      </c>
      <c r="J459" s="105">
        <f>ROUND(VLOOKUP(A459,política!A:R,18,0),2)</f>
        <v>2.4900000000000002</v>
      </c>
      <c r="K459" s="121">
        <f>IFERROR(I459-IFERROR(ROUND(VLOOKUP(A459,política!A:AB,28,0),2),"-"),"-")</f>
        <v>0</v>
      </c>
      <c r="L459" s="122">
        <f t="shared" si="18"/>
        <v>0.20080321285140559</v>
      </c>
    </row>
    <row r="460" spans="1:12" x14ac:dyDescent="0.3">
      <c r="A460" s="106" t="s">
        <v>751</v>
      </c>
      <c r="B460" s="86" t="s">
        <v>23</v>
      </c>
      <c r="C460" s="107" t="s">
        <v>3389</v>
      </c>
      <c r="D460" s="107" t="s">
        <v>310</v>
      </c>
      <c r="E460" s="105" t="str">
        <f t="shared" si="17"/>
        <v>SUBZERO LATA 350</v>
      </c>
      <c r="F460" s="110" t="s">
        <v>55</v>
      </c>
      <c r="G460" s="110" t="s">
        <v>263</v>
      </c>
      <c r="H460" s="111">
        <v>12</v>
      </c>
      <c r="I460" s="105">
        <f>IFERROR(ROUND(VLOOKUP(A460,política!A:Q,17,0),2),"-")</f>
        <v>2.99</v>
      </c>
      <c r="J460" s="105">
        <f>ROUND(VLOOKUP(A460,política!A:R,18,0),2)</f>
        <v>2.4900000000000002</v>
      </c>
      <c r="K460" s="121">
        <f>IFERROR(I460-IFERROR(ROUND(VLOOKUP(A460,política!A:AB,28,0),2),"-"),"-")</f>
        <v>0</v>
      </c>
      <c r="L460" s="122">
        <f t="shared" si="18"/>
        <v>0.20080321285140559</v>
      </c>
    </row>
    <row r="461" spans="1:12" x14ac:dyDescent="0.3">
      <c r="A461" s="106" t="s">
        <v>752</v>
      </c>
      <c r="B461" s="86" t="s">
        <v>23</v>
      </c>
      <c r="C461" s="107" t="s">
        <v>248</v>
      </c>
      <c r="D461" s="107" t="s">
        <v>314</v>
      </c>
      <c r="E461" s="105" t="str">
        <f t="shared" si="17"/>
        <v>SUBZERO LATA 350</v>
      </c>
      <c r="F461" s="110" t="s">
        <v>55</v>
      </c>
      <c r="G461" s="110" t="s">
        <v>263</v>
      </c>
      <c r="H461" s="111">
        <v>12</v>
      </c>
      <c r="I461" s="105">
        <f>IFERROR(ROUND(VLOOKUP(A461,política!A:Q,17,0),2),"-")</f>
        <v>2.99</v>
      </c>
      <c r="J461" s="105">
        <f>ROUND(VLOOKUP(A461,política!A:R,18,0),2)</f>
        <v>2.4900000000000002</v>
      </c>
      <c r="K461" s="121">
        <f>IFERROR(I461-IFERROR(ROUND(VLOOKUP(A461,política!A:AB,28,0),2),"-"),"-")</f>
        <v>0</v>
      </c>
      <c r="L461" s="122">
        <f t="shared" si="18"/>
        <v>0.20080321285140559</v>
      </c>
    </row>
    <row r="462" spans="1:12" x14ac:dyDescent="0.3">
      <c r="A462" s="106" t="s">
        <v>753</v>
      </c>
      <c r="B462" s="86" t="s">
        <v>23</v>
      </c>
      <c r="C462" s="107" t="s">
        <v>248</v>
      </c>
      <c r="D462" s="107" t="s">
        <v>313</v>
      </c>
      <c r="E462" s="105" t="str">
        <f t="shared" si="17"/>
        <v>SUBZERO LATA 350</v>
      </c>
      <c r="F462" s="110" t="s">
        <v>55</v>
      </c>
      <c r="G462" s="110" t="s">
        <v>263</v>
      </c>
      <c r="H462" s="111">
        <v>12</v>
      </c>
      <c r="I462" s="105">
        <f>IFERROR(ROUND(VLOOKUP(A462,política!A:Q,17,0),2),"-")</f>
        <v>2.99</v>
      </c>
      <c r="J462" s="105">
        <f>ROUND(VLOOKUP(A462,política!A:R,18,0),2)</f>
        <v>2.4900000000000002</v>
      </c>
      <c r="K462" s="121">
        <f>IFERROR(I462-IFERROR(ROUND(VLOOKUP(A462,política!A:AB,28,0),2),"-"),"-")</f>
        <v>0</v>
      </c>
      <c r="L462" s="122">
        <f t="shared" si="18"/>
        <v>0.20080321285140559</v>
      </c>
    </row>
    <row r="463" spans="1:12" x14ac:dyDescent="0.3">
      <c r="A463" s="106" t="s">
        <v>754</v>
      </c>
      <c r="B463" s="86" t="s">
        <v>23</v>
      </c>
      <c r="C463" s="107" t="s">
        <v>3389</v>
      </c>
      <c r="D463" s="107" t="s">
        <v>294</v>
      </c>
      <c r="E463" s="105" t="str">
        <f t="shared" si="17"/>
        <v>SUBZERO LATA 350</v>
      </c>
      <c r="F463" s="110" t="s">
        <v>55</v>
      </c>
      <c r="G463" s="110" t="s">
        <v>263</v>
      </c>
      <c r="H463" s="111">
        <v>12</v>
      </c>
      <c r="I463" s="105">
        <f>IFERROR(ROUND(VLOOKUP(A463,política!A:Q,17,0),2),"-")</f>
        <v>2.99</v>
      </c>
      <c r="J463" s="105">
        <f>ROUND(VLOOKUP(A463,política!A:R,18,0),2)</f>
        <v>2.4900000000000002</v>
      </c>
      <c r="K463" s="121">
        <f>IFERROR(I463-IFERROR(ROUND(VLOOKUP(A463,política!A:AB,28,0),2),"-"),"-")</f>
        <v>0</v>
      </c>
      <c r="L463" s="122">
        <f t="shared" si="18"/>
        <v>0.20080321285140559</v>
      </c>
    </row>
    <row r="464" spans="1:12" x14ac:dyDescent="0.3">
      <c r="A464" s="106" t="s">
        <v>755</v>
      </c>
      <c r="B464" s="86" t="s">
        <v>23</v>
      </c>
      <c r="C464" s="107" t="s">
        <v>186</v>
      </c>
      <c r="D464" s="107" t="s">
        <v>279</v>
      </c>
      <c r="E464" s="105" t="str">
        <f t="shared" si="17"/>
        <v>SUBZERO LATA 350</v>
      </c>
      <c r="F464" s="110" t="s">
        <v>55</v>
      </c>
      <c r="G464" s="110" t="s">
        <v>263</v>
      </c>
      <c r="H464" s="111">
        <v>12</v>
      </c>
      <c r="I464" s="105">
        <f>IFERROR(ROUND(VLOOKUP(A464,política!A:Q,17,0),2),"-")</f>
        <v>2.99</v>
      </c>
      <c r="J464" s="105">
        <f>ROUND(VLOOKUP(A464,política!A:R,18,0),2)</f>
        <v>2.4900000000000002</v>
      </c>
      <c r="K464" s="121">
        <f>IFERROR(I464-IFERROR(ROUND(VLOOKUP(A464,política!A:AB,28,0),2),"-"),"-")</f>
        <v>0</v>
      </c>
      <c r="L464" s="122">
        <f t="shared" si="18"/>
        <v>0.20080321285140559</v>
      </c>
    </row>
    <row r="465" spans="1:12" x14ac:dyDescent="0.3">
      <c r="A465" s="106" t="s">
        <v>756</v>
      </c>
      <c r="B465" s="86" t="s">
        <v>23</v>
      </c>
      <c r="C465" s="107" t="s">
        <v>186</v>
      </c>
      <c r="D465" s="107" t="s">
        <v>253</v>
      </c>
      <c r="E465" s="105" t="str">
        <f t="shared" si="17"/>
        <v>SUBZERO LATA 350</v>
      </c>
      <c r="F465" s="110" t="s">
        <v>55</v>
      </c>
      <c r="G465" s="110" t="s">
        <v>263</v>
      </c>
      <c r="H465" s="111">
        <v>12</v>
      </c>
      <c r="I465" s="105">
        <f>IFERROR(ROUND(VLOOKUP(A465,política!A:Q,17,0),2),"-")</f>
        <v>2.99</v>
      </c>
      <c r="J465" s="105">
        <f>ROUND(VLOOKUP(A465,política!A:R,18,0),2)</f>
        <v>2.4900000000000002</v>
      </c>
      <c r="K465" s="121">
        <f>IFERROR(I465-IFERROR(ROUND(VLOOKUP(A465,política!A:AB,28,0),2),"-"),"-")</f>
        <v>0</v>
      </c>
      <c r="L465" s="122">
        <f t="shared" si="18"/>
        <v>0.20080321285140559</v>
      </c>
    </row>
    <row r="466" spans="1:12" x14ac:dyDescent="0.3">
      <c r="A466" s="106" t="s">
        <v>757</v>
      </c>
      <c r="B466" s="86" t="s">
        <v>23</v>
      </c>
      <c r="C466" s="107" t="s">
        <v>188</v>
      </c>
      <c r="D466" s="107" t="s">
        <v>302</v>
      </c>
      <c r="E466" s="105" t="str">
        <f t="shared" si="17"/>
        <v>SUBZERO LATA 350</v>
      </c>
      <c r="F466" s="110" t="s">
        <v>55</v>
      </c>
      <c r="G466" s="110" t="s">
        <v>263</v>
      </c>
      <c r="H466" s="111">
        <v>12</v>
      </c>
      <c r="I466" s="105">
        <f>IFERROR(ROUND(VLOOKUP(A466,política!A:Q,17,0),2),"-")</f>
        <v>2.99</v>
      </c>
      <c r="J466" s="105">
        <f>ROUND(VLOOKUP(A466,política!A:R,18,0),2)</f>
        <v>2.4900000000000002</v>
      </c>
      <c r="K466" s="121">
        <f>IFERROR(I466-IFERROR(ROUND(VLOOKUP(A466,política!A:AB,28,0),2),"-"),"-")</f>
        <v>0</v>
      </c>
      <c r="L466" s="122">
        <f t="shared" si="18"/>
        <v>0.20080321285140559</v>
      </c>
    </row>
    <row r="467" spans="1:12" x14ac:dyDescent="0.3">
      <c r="A467" s="106" t="s">
        <v>758</v>
      </c>
      <c r="B467" s="86" t="s">
        <v>23</v>
      </c>
      <c r="C467" s="107" t="s">
        <v>188</v>
      </c>
      <c r="D467" s="107" t="s">
        <v>280</v>
      </c>
      <c r="E467" s="105" t="str">
        <f t="shared" si="17"/>
        <v>SUBZERO LATA 350</v>
      </c>
      <c r="F467" s="110" t="s">
        <v>55</v>
      </c>
      <c r="G467" s="110" t="s">
        <v>263</v>
      </c>
      <c r="H467" s="111">
        <v>12</v>
      </c>
      <c r="I467" s="105">
        <f>IFERROR(ROUND(VLOOKUP(A467,política!A:Q,17,0),2),"-")</f>
        <v>2.99</v>
      </c>
      <c r="J467" s="105">
        <f>ROUND(VLOOKUP(A467,política!A:R,18,0),2)</f>
        <v>2.4900000000000002</v>
      </c>
      <c r="K467" s="121">
        <f>IFERROR(I467-IFERROR(ROUND(VLOOKUP(A467,política!A:AB,28,0),2),"-"),"-")</f>
        <v>0</v>
      </c>
      <c r="L467" s="122">
        <f t="shared" si="18"/>
        <v>0.20080321285140559</v>
      </c>
    </row>
    <row r="468" spans="1:12" x14ac:dyDescent="0.3">
      <c r="A468" s="106" t="s">
        <v>759</v>
      </c>
      <c r="B468" s="86" t="s">
        <v>23</v>
      </c>
      <c r="C468" s="107" t="s">
        <v>248</v>
      </c>
      <c r="D468" s="107" t="s">
        <v>315</v>
      </c>
      <c r="E468" s="105" t="str">
        <f t="shared" si="17"/>
        <v>SUBZERO LATA 350</v>
      </c>
      <c r="F468" s="110" t="s">
        <v>55</v>
      </c>
      <c r="G468" s="110" t="s">
        <v>263</v>
      </c>
      <c r="H468" s="111">
        <v>12</v>
      </c>
      <c r="I468" s="105">
        <f>IFERROR(ROUND(VLOOKUP(A468,política!A:Q,17,0),2),"-")</f>
        <v>2.99</v>
      </c>
      <c r="J468" s="105">
        <f>ROUND(VLOOKUP(A468,política!A:R,18,0),2)</f>
        <v>2.4900000000000002</v>
      </c>
      <c r="K468" s="121">
        <f>IFERROR(I468-IFERROR(ROUND(VLOOKUP(A468,política!A:AB,28,0),2),"-"),"-")</f>
        <v>0</v>
      </c>
      <c r="L468" s="122">
        <f t="shared" si="18"/>
        <v>0.20080321285140559</v>
      </c>
    </row>
    <row r="469" spans="1:12" x14ac:dyDescent="0.3">
      <c r="A469" s="106" t="s">
        <v>760</v>
      </c>
      <c r="B469" s="86" t="s">
        <v>23</v>
      </c>
      <c r="C469" s="107" t="s">
        <v>3389</v>
      </c>
      <c r="D469" s="107" t="s">
        <v>307</v>
      </c>
      <c r="E469" s="105" t="str">
        <f t="shared" si="17"/>
        <v>SUBZERO LATA 350</v>
      </c>
      <c r="F469" s="110" t="s">
        <v>55</v>
      </c>
      <c r="G469" s="110" t="s">
        <v>263</v>
      </c>
      <c r="H469" s="111">
        <v>12</v>
      </c>
      <c r="I469" s="105">
        <f>IFERROR(ROUND(VLOOKUP(A469,política!A:Q,17,0),2),"-")</f>
        <v>2.99</v>
      </c>
      <c r="J469" s="105">
        <f>ROUND(VLOOKUP(A469,política!A:R,18,0),2)</f>
        <v>2.4900000000000002</v>
      </c>
      <c r="K469" s="121">
        <f>IFERROR(I469-IFERROR(ROUND(VLOOKUP(A469,política!A:AB,28,0),2),"-"),"-")</f>
        <v>0</v>
      </c>
      <c r="L469" s="122">
        <f t="shared" si="18"/>
        <v>0.20080321285140559</v>
      </c>
    </row>
    <row r="470" spans="1:12" x14ac:dyDescent="0.3">
      <c r="A470" s="106" t="s">
        <v>761</v>
      </c>
      <c r="B470" s="86" t="s">
        <v>23</v>
      </c>
      <c r="C470" s="107" t="s">
        <v>190</v>
      </c>
      <c r="D470" s="107" t="s">
        <v>254</v>
      </c>
      <c r="E470" s="105" t="str">
        <f t="shared" ref="E470:E533" si="19">G470&amp;" "&amp;F470</f>
        <v>SUBZERO LATA 350</v>
      </c>
      <c r="F470" s="110" t="s">
        <v>55</v>
      </c>
      <c r="G470" s="110" t="s">
        <v>263</v>
      </c>
      <c r="H470" s="111">
        <v>12</v>
      </c>
      <c r="I470" s="105">
        <f>IFERROR(ROUND(VLOOKUP(A470,política!A:Q,17,0),2),"-")</f>
        <v>2.99</v>
      </c>
      <c r="J470" s="105">
        <f>ROUND(VLOOKUP(A470,política!A:R,18,0),2)</f>
        <v>2.4900000000000002</v>
      </c>
      <c r="K470" s="121">
        <f>IFERROR(I470-IFERROR(ROUND(VLOOKUP(A470,política!A:AB,28,0),2),"-"),"-")</f>
        <v>0</v>
      </c>
      <c r="L470" s="122">
        <f t="shared" si="18"/>
        <v>0.20080321285140559</v>
      </c>
    </row>
    <row r="471" spans="1:12" x14ac:dyDescent="0.3">
      <c r="A471" s="106" t="s">
        <v>762</v>
      </c>
      <c r="B471" s="86" t="s">
        <v>23</v>
      </c>
      <c r="C471" s="107" t="s">
        <v>190</v>
      </c>
      <c r="D471" s="107" t="s">
        <v>291</v>
      </c>
      <c r="E471" s="105" t="str">
        <f t="shared" si="19"/>
        <v>SUBZERO LATA 350</v>
      </c>
      <c r="F471" s="110" t="s">
        <v>55</v>
      </c>
      <c r="G471" s="110" t="s">
        <v>263</v>
      </c>
      <c r="H471" s="111">
        <v>12</v>
      </c>
      <c r="I471" s="105">
        <f>IFERROR(ROUND(VLOOKUP(A471,política!A:Q,17,0),2),"-")</f>
        <v>2.99</v>
      </c>
      <c r="J471" s="105">
        <f>ROUND(VLOOKUP(A471,política!A:R,18,0),2)</f>
        <v>2.4900000000000002</v>
      </c>
      <c r="K471" s="121">
        <f>IFERROR(I471-IFERROR(ROUND(VLOOKUP(A471,política!A:AB,28,0),2),"-"),"-")</f>
        <v>0</v>
      </c>
      <c r="L471" s="122">
        <f t="shared" si="18"/>
        <v>0.20080321285140559</v>
      </c>
    </row>
    <row r="472" spans="1:12" x14ac:dyDescent="0.3">
      <c r="A472" s="106" t="s">
        <v>763</v>
      </c>
      <c r="B472" s="86" t="s">
        <v>23</v>
      </c>
      <c r="C472" s="107" t="s">
        <v>255</v>
      </c>
      <c r="D472" s="107" t="s">
        <v>297</v>
      </c>
      <c r="E472" s="105" t="str">
        <f t="shared" si="19"/>
        <v>SUBZERO LATA 350</v>
      </c>
      <c r="F472" s="110" t="s">
        <v>55</v>
      </c>
      <c r="G472" s="110" t="s">
        <v>263</v>
      </c>
      <c r="H472" s="111">
        <v>12</v>
      </c>
      <c r="I472" s="105">
        <f>IFERROR(ROUND(VLOOKUP(A472,política!A:Q,17,0),2),"-")</f>
        <v>2.99</v>
      </c>
      <c r="J472" s="105">
        <f>ROUND(VLOOKUP(A472,política!A:R,18,0),2)</f>
        <v>2.4900000000000002</v>
      </c>
      <c r="K472" s="121">
        <f>IFERROR(I472-IFERROR(ROUND(VLOOKUP(A472,política!A:AB,28,0),2),"-"),"-")</f>
        <v>0</v>
      </c>
      <c r="L472" s="122">
        <f t="shared" si="18"/>
        <v>0.20080321285140559</v>
      </c>
    </row>
    <row r="473" spans="1:12" x14ac:dyDescent="0.3">
      <c r="A473" s="106" t="s">
        <v>764</v>
      </c>
      <c r="B473" s="86" t="s">
        <v>23</v>
      </c>
      <c r="C473" s="107" t="s">
        <v>255</v>
      </c>
      <c r="D473" s="107" t="s">
        <v>289</v>
      </c>
      <c r="E473" s="105" t="str">
        <f t="shared" si="19"/>
        <v>SUBZERO LATA 350</v>
      </c>
      <c r="F473" s="110" t="s">
        <v>55</v>
      </c>
      <c r="G473" s="110" t="s">
        <v>263</v>
      </c>
      <c r="H473" s="111">
        <v>12</v>
      </c>
      <c r="I473" s="105">
        <f>IFERROR(ROUND(VLOOKUP(A473,política!A:Q,17,0),2),"-")</f>
        <v>2.99</v>
      </c>
      <c r="J473" s="105">
        <f>ROUND(VLOOKUP(A473,política!A:R,18,0),2)</f>
        <v>2.4900000000000002</v>
      </c>
      <c r="K473" s="121">
        <f>IFERROR(I473-IFERROR(ROUND(VLOOKUP(A473,política!A:AB,28,0),2),"-"),"-")</f>
        <v>0</v>
      </c>
      <c r="L473" s="122">
        <f t="shared" si="18"/>
        <v>0.20080321285140559</v>
      </c>
    </row>
    <row r="474" spans="1:12" x14ac:dyDescent="0.3">
      <c r="A474" s="106" t="s">
        <v>3164</v>
      </c>
      <c r="B474" s="86" t="s">
        <v>23</v>
      </c>
      <c r="C474" s="107" t="s">
        <v>248</v>
      </c>
      <c r="D474" s="107" t="s">
        <v>3391</v>
      </c>
      <c r="E474" s="105" t="str">
        <f t="shared" si="19"/>
        <v>SUBZERO LATA 350</v>
      </c>
      <c r="F474" s="110" t="s">
        <v>55</v>
      </c>
      <c r="G474" s="110" t="s">
        <v>263</v>
      </c>
      <c r="H474" s="111">
        <v>12</v>
      </c>
      <c r="I474" s="105">
        <f>IFERROR(ROUND(VLOOKUP(A474,política!A:Q,17,0),2),"-")</f>
        <v>2.99</v>
      </c>
      <c r="J474" s="105">
        <f>ROUND(VLOOKUP(A474,política!A:R,18,0),2)</f>
        <v>2.4900000000000002</v>
      </c>
      <c r="K474" s="121">
        <f>IFERROR(I474-IFERROR(ROUND(VLOOKUP(A474,política!A:AB,28,0),2),"-"),"-")</f>
        <v>0</v>
      </c>
      <c r="L474" s="122">
        <f t="shared" si="18"/>
        <v>0.20080321285140559</v>
      </c>
    </row>
    <row r="475" spans="1:12" x14ac:dyDescent="0.3">
      <c r="A475" s="106" t="s">
        <v>3165</v>
      </c>
      <c r="B475" s="86" t="s">
        <v>23</v>
      </c>
      <c r="C475" s="107" t="s">
        <v>188</v>
      </c>
      <c r="D475" s="107" t="s">
        <v>3393</v>
      </c>
      <c r="E475" s="105" t="str">
        <f t="shared" si="19"/>
        <v>SUBZERO LATA 350</v>
      </c>
      <c r="F475" s="110" t="s">
        <v>55</v>
      </c>
      <c r="G475" s="110" t="s">
        <v>263</v>
      </c>
      <c r="H475" s="111">
        <v>12</v>
      </c>
      <c r="I475" s="105">
        <f>IFERROR(ROUND(VLOOKUP(A475,política!A:Q,17,0),2),"-")</f>
        <v>2.99</v>
      </c>
      <c r="J475" s="105">
        <f>ROUND(VLOOKUP(A475,política!A:R,18,0),2)</f>
        <v>2.4900000000000002</v>
      </c>
      <c r="K475" s="121">
        <f>IFERROR(I475-IFERROR(ROUND(VLOOKUP(A475,política!A:AB,28,0),2),"-"),"-")</f>
        <v>0</v>
      </c>
      <c r="L475" s="122">
        <f t="shared" si="18"/>
        <v>0.20080321285140559</v>
      </c>
    </row>
    <row r="476" spans="1:12" x14ac:dyDescent="0.3">
      <c r="A476" s="106" t="s">
        <v>765</v>
      </c>
      <c r="B476" s="86" t="s">
        <v>23</v>
      </c>
      <c r="C476" s="107" t="s">
        <v>190</v>
      </c>
      <c r="D476" s="107" t="s">
        <v>316</v>
      </c>
      <c r="E476" s="105" t="str">
        <f t="shared" si="19"/>
        <v>SUBZERO LATA 350</v>
      </c>
      <c r="F476" s="110" t="s">
        <v>55</v>
      </c>
      <c r="G476" s="110" t="s">
        <v>263</v>
      </c>
      <c r="H476" s="111">
        <v>12</v>
      </c>
      <c r="I476" s="105">
        <f>IFERROR(ROUND(VLOOKUP(A476,política!A:Q,17,0),2),"-")</f>
        <v>2.99</v>
      </c>
      <c r="J476" s="105">
        <f>ROUND(VLOOKUP(A476,política!A:R,18,0),2)</f>
        <v>2.4900000000000002</v>
      </c>
      <c r="K476" s="121">
        <f>IFERROR(I476-IFERROR(ROUND(VLOOKUP(A476,política!A:AB,28,0),2),"-"),"-")</f>
        <v>0</v>
      </c>
      <c r="L476" s="122">
        <f t="shared" si="18"/>
        <v>0.20080321285140559</v>
      </c>
    </row>
    <row r="477" spans="1:12" x14ac:dyDescent="0.3">
      <c r="A477" s="106" t="s">
        <v>766</v>
      </c>
      <c r="B477" s="86" t="s">
        <v>23</v>
      </c>
      <c r="C477" s="107" t="s">
        <v>255</v>
      </c>
      <c r="D477" s="107" t="s">
        <v>306</v>
      </c>
      <c r="E477" s="105" t="str">
        <f t="shared" si="19"/>
        <v>SUBZERO LATA 350</v>
      </c>
      <c r="F477" s="110" t="s">
        <v>55</v>
      </c>
      <c r="G477" s="110" t="s">
        <v>263</v>
      </c>
      <c r="H477" s="111">
        <v>12</v>
      </c>
      <c r="I477" s="105">
        <f>IFERROR(ROUND(VLOOKUP(A477,política!A:Q,17,0),2),"-")</f>
        <v>2.99</v>
      </c>
      <c r="J477" s="105">
        <f>ROUND(VLOOKUP(A477,política!A:R,18,0),2)</f>
        <v>2.4900000000000002</v>
      </c>
      <c r="K477" s="121">
        <f>IFERROR(I477-IFERROR(ROUND(VLOOKUP(A477,política!A:AB,28,0),2),"-"),"-")</f>
        <v>0</v>
      </c>
      <c r="L477" s="122">
        <f t="shared" si="18"/>
        <v>0.20080321285140559</v>
      </c>
    </row>
    <row r="478" spans="1:12" x14ac:dyDescent="0.3">
      <c r="A478" s="106" t="s">
        <v>767</v>
      </c>
      <c r="B478" s="86" t="s">
        <v>23</v>
      </c>
      <c r="C478" s="107" t="s">
        <v>252</v>
      </c>
      <c r="D478" s="107" t="s">
        <v>288</v>
      </c>
      <c r="E478" s="105" t="str">
        <f t="shared" si="19"/>
        <v>SUBZERO LATA 350</v>
      </c>
      <c r="F478" s="110" t="s">
        <v>55</v>
      </c>
      <c r="G478" s="110" t="s">
        <v>263</v>
      </c>
      <c r="H478" s="111">
        <v>12</v>
      </c>
      <c r="I478" s="105">
        <f>IFERROR(ROUND(VLOOKUP(A478,política!A:Q,17,0),2),"-")</f>
        <v>2.99</v>
      </c>
      <c r="J478" s="105">
        <f>ROUND(VLOOKUP(A478,política!A:R,18,0),2)</f>
        <v>2.4900000000000002</v>
      </c>
      <c r="K478" s="121">
        <f>IFERROR(I478-IFERROR(ROUND(VLOOKUP(A478,política!A:AB,28,0),2),"-"),"-")</f>
        <v>0</v>
      </c>
      <c r="L478" s="122">
        <f t="shared" si="18"/>
        <v>0.20080321285140559</v>
      </c>
    </row>
    <row r="479" spans="1:12" x14ac:dyDescent="0.3">
      <c r="A479" s="106" t="s">
        <v>768</v>
      </c>
      <c r="B479" s="86" t="s">
        <v>23</v>
      </c>
      <c r="C479" s="107" t="s">
        <v>3389</v>
      </c>
      <c r="D479" s="107" t="s">
        <v>309</v>
      </c>
      <c r="E479" s="105" t="str">
        <f t="shared" si="19"/>
        <v>SUBZERO LATA 350</v>
      </c>
      <c r="F479" s="110" t="s">
        <v>55</v>
      </c>
      <c r="G479" s="110" t="s">
        <v>263</v>
      </c>
      <c r="H479" s="111">
        <v>12</v>
      </c>
      <c r="I479" s="105">
        <f>IFERROR(ROUND(VLOOKUP(A479,política!A:Q,17,0),2),"-")</f>
        <v>2.99</v>
      </c>
      <c r="J479" s="105">
        <f>ROUND(VLOOKUP(A479,política!A:R,18,0),2)</f>
        <v>2.4900000000000002</v>
      </c>
      <c r="K479" s="121">
        <f>IFERROR(I479-IFERROR(ROUND(VLOOKUP(A479,política!A:AB,28,0),2),"-"),"-")</f>
        <v>0</v>
      </c>
      <c r="L479" s="122">
        <f t="shared" si="18"/>
        <v>0.20080321285140559</v>
      </c>
    </row>
    <row r="480" spans="1:12" x14ac:dyDescent="0.3">
      <c r="A480" s="106" t="s">
        <v>769</v>
      </c>
      <c r="B480" s="86" t="s">
        <v>23</v>
      </c>
      <c r="C480" s="107" t="s">
        <v>189</v>
      </c>
      <c r="D480" s="107" t="s">
        <v>299</v>
      </c>
      <c r="E480" s="105" t="str">
        <f t="shared" si="19"/>
        <v>SUBZERO LATA 350</v>
      </c>
      <c r="F480" s="110" t="s">
        <v>55</v>
      </c>
      <c r="G480" s="110" t="s">
        <v>263</v>
      </c>
      <c r="H480" s="111">
        <v>12</v>
      </c>
      <c r="I480" s="105">
        <f>IFERROR(ROUND(VLOOKUP(A480,política!A:Q,17,0),2),"-")</f>
        <v>2.99</v>
      </c>
      <c r="J480" s="105">
        <f>ROUND(VLOOKUP(A480,política!A:R,18,0),2)</f>
        <v>2.4900000000000002</v>
      </c>
      <c r="K480" s="121">
        <f>IFERROR(I480-IFERROR(ROUND(VLOOKUP(A480,política!A:AB,28,0),2),"-"),"-")</f>
        <v>0</v>
      </c>
      <c r="L480" s="122">
        <f t="shared" si="18"/>
        <v>0.20080321285140559</v>
      </c>
    </row>
    <row r="481" spans="1:12" x14ac:dyDescent="0.3">
      <c r="A481" s="106" t="s">
        <v>770</v>
      </c>
      <c r="B481" s="86" t="s">
        <v>23</v>
      </c>
      <c r="C481" s="107" t="s">
        <v>248</v>
      </c>
      <c r="D481" s="107" t="s">
        <v>282</v>
      </c>
      <c r="E481" s="105" t="str">
        <f t="shared" si="19"/>
        <v>SUBZERO LATA 350</v>
      </c>
      <c r="F481" s="110" t="s">
        <v>55</v>
      </c>
      <c r="G481" s="110" t="s">
        <v>263</v>
      </c>
      <c r="H481" s="111">
        <v>12</v>
      </c>
      <c r="I481" s="105">
        <f>IFERROR(ROUND(VLOOKUP(A481,política!A:Q,17,0),2),"-")</f>
        <v>2.99</v>
      </c>
      <c r="J481" s="105">
        <f>ROUND(VLOOKUP(A481,política!A:R,18,0),2)</f>
        <v>2.4900000000000002</v>
      </c>
      <c r="K481" s="121">
        <f>IFERROR(I481-IFERROR(ROUND(VLOOKUP(A481,política!A:AB,28,0),2),"-"),"-")</f>
        <v>0</v>
      </c>
      <c r="L481" s="122">
        <f t="shared" si="18"/>
        <v>0.20080321285140559</v>
      </c>
    </row>
    <row r="482" spans="1:12" x14ac:dyDescent="0.3">
      <c r="A482" s="106" t="s">
        <v>771</v>
      </c>
      <c r="B482" s="86" t="s">
        <v>23</v>
      </c>
      <c r="C482" s="107" t="s">
        <v>187</v>
      </c>
      <c r="D482" s="107" t="s">
        <v>283</v>
      </c>
      <c r="E482" s="105" t="str">
        <f t="shared" si="19"/>
        <v>ANTARCTICA RGB 600</v>
      </c>
      <c r="F482" s="110" t="s">
        <v>259</v>
      </c>
      <c r="G482" s="110" t="s">
        <v>260</v>
      </c>
      <c r="H482" s="111">
        <v>24</v>
      </c>
      <c r="I482" s="105">
        <f>IFERROR(ROUND(VLOOKUP(A482,política!A:Q,17,0),2),"-")</f>
        <v>7.5</v>
      </c>
      <c r="J482" s="105">
        <f>ROUND(VLOOKUP(A482,política!A:R,18,0),2)</f>
        <v>5.0999999999999996</v>
      </c>
      <c r="K482" s="121">
        <f>IFERROR(I482-IFERROR(ROUND(VLOOKUP(A482,política!A:AB,28,0),2),"-"),"-")</f>
        <v>0</v>
      </c>
      <c r="L482" s="122">
        <f t="shared" si="18"/>
        <v>0.47058823529411775</v>
      </c>
    </row>
    <row r="483" spans="1:12" x14ac:dyDescent="0.3">
      <c r="A483" s="106" t="s">
        <v>772</v>
      </c>
      <c r="B483" s="86" t="s">
        <v>23</v>
      </c>
      <c r="C483" s="107" t="s">
        <v>245</v>
      </c>
      <c r="D483" s="107" t="s">
        <v>285</v>
      </c>
      <c r="E483" s="105" t="str">
        <f t="shared" si="19"/>
        <v>ANTARCTICA RGB 600</v>
      </c>
      <c r="F483" s="110" t="s">
        <v>259</v>
      </c>
      <c r="G483" s="110" t="s">
        <v>260</v>
      </c>
      <c r="H483" s="111">
        <v>24</v>
      </c>
      <c r="I483" s="105">
        <f>IFERROR(ROUND(VLOOKUP(A483,política!A:Q,17,0),2),"-")</f>
        <v>7</v>
      </c>
      <c r="J483" s="105">
        <f>ROUND(VLOOKUP(A483,política!A:R,18,0),2)</f>
        <v>5.0999999999999996</v>
      </c>
      <c r="K483" s="121">
        <f>IFERROR(I483-IFERROR(ROUND(VLOOKUP(A483,política!A:AB,28,0),2),"-"),"-")</f>
        <v>0</v>
      </c>
      <c r="L483" s="122">
        <f t="shared" si="18"/>
        <v>0.37254901960784326</v>
      </c>
    </row>
    <row r="484" spans="1:12" x14ac:dyDescent="0.3">
      <c r="A484" s="106" t="s">
        <v>773</v>
      </c>
      <c r="B484" s="86" t="s">
        <v>23</v>
      </c>
      <c r="C484" s="107" t="s">
        <v>185</v>
      </c>
      <c r="D484" s="107" t="s">
        <v>284</v>
      </c>
      <c r="E484" s="105" t="str">
        <f t="shared" si="19"/>
        <v>ANTARCTICA RGB 600</v>
      </c>
      <c r="F484" s="110" t="s">
        <v>259</v>
      </c>
      <c r="G484" s="110" t="s">
        <v>260</v>
      </c>
      <c r="H484" s="111">
        <v>24</v>
      </c>
      <c r="I484" s="105">
        <f>IFERROR(ROUND(VLOOKUP(A484,política!A:Q,17,0),2),"-")</f>
        <v>7</v>
      </c>
      <c r="J484" s="105">
        <f>ROUND(VLOOKUP(A484,política!A:R,18,0),2)</f>
        <v>5.32</v>
      </c>
      <c r="K484" s="121">
        <f>IFERROR(I484-IFERROR(ROUND(VLOOKUP(A484,política!A:AB,28,0),2),"-"),"-")</f>
        <v>0</v>
      </c>
      <c r="L484" s="122">
        <f t="shared" si="18"/>
        <v>0.31578947368421045</v>
      </c>
    </row>
    <row r="485" spans="1:12" x14ac:dyDescent="0.3">
      <c r="A485" s="106" t="s">
        <v>774</v>
      </c>
      <c r="B485" s="86" t="s">
        <v>23</v>
      </c>
      <c r="C485" s="107" t="s">
        <v>245</v>
      </c>
      <c r="D485" s="107" t="s">
        <v>287</v>
      </c>
      <c r="E485" s="105" t="str">
        <f t="shared" si="19"/>
        <v>ANTARCTICA RGB 600</v>
      </c>
      <c r="F485" s="110" t="s">
        <v>259</v>
      </c>
      <c r="G485" s="110" t="s">
        <v>260</v>
      </c>
      <c r="H485" s="111">
        <v>24</v>
      </c>
      <c r="I485" s="105">
        <f>IFERROR(ROUND(VLOOKUP(A485,política!A:Q,17,0),2),"-")</f>
        <v>7</v>
      </c>
      <c r="J485" s="105">
        <f>ROUND(VLOOKUP(A485,política!A:R,18,0),2)</f>
        <v>5.0999999999999996</v>
      </c>
      <c r="K485" s="121">
        <f>IFERROR(I485-IFERROR(ROUND(VLOOKUP(A485,política!A:AB,28,0),2),"-"),"-")</f>
        <v>0</v>
      </c>
      <c r="L485" s="122">
        <f t="shared" si="18"/>
        <v>0.37254901960784326</v>
      </c>
    </row>
    <row r="486" spans="1:12" x14ac:dyDescent="0.3">
      <c r="A486" s="106" t="s">
        <v>775</v>
      </c>
      <c r="B486" s="86" t="s">
        <v>23</v>
      </c>
      <c r="C486" s="107" t="s">
        <v>3389</v>
      </c>
      <c r="D486" s="107" t="s">
        <v>301</v>
      </c>
      <c r="E486" s="105" t="str">
        <f t="shared" si="19"/>
        <v>ANTARCTICA RGB 600</v>
      </c>
      <c r="F486" s="110" t="s">
        <v>259</v>
      </c>
      <c r="G486" s="110" t="s">
        <v>260</v>
      </c>
      <c r="H486" s="111">
        <v>24</v>
      </c>
      <c r="I486" s="105">
        <f>IFERROR(ROUND(VLOOKUP(A486,política!A:Q,17,0),2),"-")</f>
        <v>6.5</v>
      </c>
      <c r="J486" s="105">
        <f>ROUND(VLOOKUP(A486,política!A:R,18,0),2)</f>
        <v>4.91</v>
      </c>
      <c r="K486" s="121">
        <f>IFERROR(I486-IFERROR(ROUND(VLOOKUP(A486,política!A:AB,28,0),2),"-"),"-")</f>
        <v>0</v>
      </c>
      <c r="L486" s="122">
        <f t="shared" si="18"/>
        <v>0.32382892057026474</v>
      </c>
    </row>
    <row r="487" spans="1:12" x14ac:dyDescent="0.3">
      <c r="A487" s="106" t="s">
        <v>776</v>
      </c>
      <c r="B487" s="86" t="s">
        <v>23</v>
      </c>
      <c r="C487" s="107" t="s">
        <v>248</v>
      </c>
      <c r="D487" s="107" t="s">
        <v>312</v>
      </c>
      <c r="E487" s="105" t="str">
        <f t="shared" si="19"/>
        <v>ANTARCTICA RGB 600</v>
      </c>
      <c r="F487" s="110" t="s">
        <v>259</v>
      </c>
      <c r="G487" s="110" t="s">
        <v>260</v>
      </c>
      <c r="H487" s="111">
        <v>24</v>
      </c>
      <c r="I487" s="105">
        <f>IFERROR(ROUND(VLOOKUP(A487,política!A:Q,17,0),2),"-")</f>
        <v>7</v>
      </c>
      <c r="J487" s="105">
        <f>ROUND(VLOOKUP(A487,política!A:R,18,0),2)</f>
        <v>5.0999999999999996</v>
      </c>
      <c r="K487" s="121">
        <f>IFERROR(I487-IFERROR(ROUND(VLOOKUP(A487,política!A:AB,28,0),2),"-"),"-")</f>
        <v>0</v>
      </c>
      <c r="L487" s="122">
        <f t="shared" si="18"/>
        <v>0.37254901960784326</v>
      </c>
    </row>
    <row r="488" spans="1:12" x14ac:dyDescent="0.3">
      <c r="A488" s="106" t="s">
        <v>777</v>
      </c>
      <c r="B488" s="86" t="s">
        <v>23</v>
      </c>
      <c r="C488" s="107" t="s">
        <v>190</v>
      </c>
      <c r="D488" s="107" t="s">
        <v>290</v>
      </c>
      <c r="E488" s="105" t="str">
        <f t="shared" si="19"/>
        <v>ANTARCTICA RGB 600</v>
      </c>
      <c r="F488" s="110" t="s">
        <v>259</v>
      </c>
      <c r="G488" s="110" t="s">
        <v>260</v>
      </c>
      <c r="H488" s="111">
        <v>24</v>
      </c>
      <c r="I488" s="105">
        <f>IFERROR(ROUND(VLOOKUP(A488,política!A:Q,17,0),2),"-")</f>
        <v>7</v>
      </c>
      <c r="J488" s="105">
        <f>ROUND(VLOOKUP(A488,política!A:R,18,0),2)</f>
        <v>5.0999999999999996</v>
      </c>
      <c r="K488" s="121">
        <f>IFERROR(I488-IFERROR(ROUND(VLOOKUP(A488,política!A:AB,28,0),2),"-"),"-")</f>
        <v>0</v>
      </c>
      <c r="L488" s="122">
        <f t="shared" si="18"/>
        <v>0.37254901960784326</v>
      </c>
    </row>
    <row r="489" spans="1:12" x14ac:dyDescent="0.3">
      <c r="A489" s="106" t="s">
        <v>778</v>
      </c>
      <c r="B489" s="86" t="s">
        <v>23</v>
      </c>
      <c r="C489" s="107" t="s">
        <v>3389</v>
      </c>
      <c r="D489" s="107" t="s">
        <v>300</v>
      </c>
      <c r="E489" s="105" t="str">
        <f t="shared" si="19"/>
        <v>ANTARCTICA RGB 600</v>
      </c>
      <c r="F489" s="110" t="s">
        <v>259</v>
      </c>
      <c r="G489" s="110" t="s">
        <v>260</v>
      </c>
      <c r="H489" s="111">
        <v>24</v>
      </c>
      <c r="I489" s="105">
        <f>IFERROR(ROUND(VLOOKUP(A489,política!A:Q,17,0),2),"-")</f>
        <v>6.5</v>
      </c>
      <c r="J489" s="105">
        <f>ROUND(VLOOKUP(A489,política!A:R,18,0),2)</f>
        <v>4.91</v>
      </c>
      <c r="K489" s="121">
        <f>IFERROR(I489-IFERROR(ROUND(VLOOKUP(A489,política!A:AB,28,0),2),"-"),"-")</f>
        <v>0</v>
      </c>
      <c r="L489" s="122">
        <f t="shared" si="18"/>
        <v>0.32382892057026474</v>
      </c>
    </row>
    <row r="490" spans="1:12" x14ac:dyDescent="0.3">
      <c r="A490" s="106" t="s">
        <v>779</v>
      </c>
      <c r="B490" s="86" t="s">
        <v>23</v>
      </c>
      <c r="C490" s="107" t="s">
        <v>186</v>
      </c>
      <c r="D490" s="107" t="s">
        <v>311</v>
      </c>
      <c r="E490" s="105" t="str">
        <f t="shared" si="19"/>
        <v>ANTARCTICA RGB 600</v>
      </c>
      <c r="F490" s="110" t="s">
        <v>259</v>
      </c>
      <c r="G490" s="110" t="s">
        <v>260</v>
      </c>
      <c r="H490" s="111">
        <v>24</v>
      </c>
      <c r="I490" s="105">
        <f>IFERROR(ROUND(VLOOKUP(A490,política!A:Q,17,0),2),"-")</f>
        <v>7</v>
      </c>
      <c r="J490" s="105">
        <f>ROUND(VLOOKUP(A490,política!A:R,18,0),2)</f>
        <v>5.0999999999999996</v>
      </c>
      <c r="K490" s="121">
        <f>IFERROR(I490-IFERROR(ROUND(VLOOKUP(A490,política!A:AB,28,0),2),"-"),"-")</f>
        <v>0</v>
      </c>
      <c r="L490" s="122">
        <f t="shared" si="18"/>
        <v>0.37254901960784326</v>
      </c>
    </row>
    <row r="491" spans="1:12" x14ac:dyDescent="0.3">
      <c r="A491" s="106" t="s">
        <v>780</v>
      </c>
      <c r="B491" s="86" t="s">
        <v>23</v>
      </c>
      <c r="C491" s="107" t="s">
        <v>186</v>
      </c>
      <c r="D491" s="107" t="s">
        <v>278</v>
      </c>
      <c r="E491" s="105" t="str">
        <f t="shared" si="19"/>
        <v>ANTARCTICA RGB 600</v>
      </c>
      <c r="F491" s="110" t="s">
        <v>259</v>
      </c>
      <c r="G491" s="110" t="s">
        <v>260</v>
      </c>
      <c r="H491" s="111">
        <v>24</v>
      </c>
      <c r="I491" s="105">
        <f>IFERROR(ROUND(VLOOKUP(A491,política!A:Q,17,0),2),"-")</f>
        <v>7</v>
      </c>
      <c r="J491" s="105">
        <f>ROUND(VLOOKUP(A491,política!A:R,18,0),2)</f>
        <v>5.32</v>
      </c>
      <c r="K491" s="121">
        <f>IFERROR(I491-IFERROR(ROUND(VLOOKUP(A491,política!A:AB,28,0),2),"-"),"-")</f>
        <v>0</v>
      </c>
      <c r="L491" s="122">
        <f t="shared" si="18"/>
        <v>0.31578947368421045</v>
      </c>
    </row>
    <row r="492" spans="1:12" x14ac:dyDescent="0.3">
      <c r="A492" s="106" t="s">
        <v>781</v>
      </c>
      <c r="B492" s="86" t="s">
        <v>23</v>
      </c>
      <c r="C492" s="107" t="s">
        <v>189</v>
      </c>
      <c r="D492" s="107" t="s">
        <v>303</v>
      </c>
      <c r="E492" s="105" t="str">
        <f t="shared" si="19"/>
        <v>ANTARCTICA RGB 600</v>
      </c>
      <c r="F492" s="110" t="s">
        <v>259</v>
      </c>
      <c r="G492" s="110" t="s">
        <v>260</v>
      </c>
      <c r="H492" s="111">
        <v>24</v>
      </c>
      <c r="I492" s="105">
        <f>IFERROR(ROUND(VLOOKUP(A492,política!A:Q,17,0),2),"-")</f>
        <v>7</v>
      </c>
      <c r="J492" s="105">
        <f>ROUND(VLOOKUP(A492,política!A:R,18,0),2)</f>
        <v>5.0999999999999996</v>
      </c>
      <c r="K492" s="121">
        <f>IFERROR(I492-IFERROR(ROUND(VLOOKUP(A492,política!A:AB,28,0),2),"-"),"-")</f>
        <v>0</v>
      </c>
      <c r="L492" s="122">
        <f t="shared" si="18"/>
        <v>0.37254901960784326</v>
      </c>
    </row>
    <row r="493" spans="1:12" x14ac:dyDescent="0.3">
      <c r="A493" s="106" t="s">
        <v>782</v>
      </c>
      <c r="B493" s="86" t="s">
        <v>23</v>
      </c>
      <c r="C493" s="107" t="s">
        <v>248</v>
      </c>
      <c r="D493" s="107" t="s">
        <v>281</v>
      </c>
      <c r="E493" s="105" t="str">
        <f t="shared" si="19"/>
        <v>ANTARCTICA RGB 600</v>
      </c>
      <c r="F493" s="110" t="s">
        <v>259</v>
      </c>
      <c r="G493" s="110" t="s">
        <v>260</v>
      </c>
      <c r="H493" s="111">
        <v>24</v>
      </c>
      <c r="I493" s="105">
        <f>IFERROR(ROUND(VLOOKUP(A493,política!A:Q,17,0),2),"-")</f>
        <v>7</v>
      </c>
      <c r="J493" s="105">
        <f>ROUND(VLOOKUP(A493,política!A:R,18,0),2)</f>
        <v>5.0999999999999996</v>
      </c>
      <c r="K493" s="121">
        <f>IFERROR(I493-IFERROR(ROUND(VLOOKUP(A493,política!A:AB,28,0),2),"-"),"-")</f>
        <v>0</v>
      </c>
      <c r="L493" s="122">
        <f t="shared" si="18"/>
        <v>0.37254901960784326</v>
      </c>
    </row>
    <row r="494" spans="1:12" x14ac:dyDescent="0.3">
      <c r="A494" s="106" t="s">
        <v>783</v>
      </c>
      <c r="B494" s="86" t="s">
        <v>23</v>
      </c>
      <c r="C494" s="107" t="s">
        <v>189</v>
      </c>
      <c r="D494" s="107" t="s">
        <v>304</v>
      </c>
      <c r="E494" s="105" t="str">
        <f t="shared" si="19"/>
        <v>ANTARCTICA RGB 600</v>
      </c>
      <c r="F494" s="110" t="s">
        <v>259</v>
      </c>
      <c r="G494" s="110" t="s">
        <v>260</v>
      </c>
      <c r="H494" s="111">
        <v>24</v>
      </c>
      <c r="I494" s="105">
        <f>IFERROR(ROUND(VLOOKUP(A494,política!A:Q,17,0),2),"-")</f>
        <v>7</v>
      </c>
      <c r="J494" s="105">
        <f>ROUND(VLOOKUP(A494,política!A:R,18,0),2)</f>
        <v>5.0999999999999996</v>
      </c>
      <c r="K494" s="121">
        <f>IFERROR(I494-IFERROR(ROUND(VLOOKUP(A494,política!A:AB,28,0),2),"-"),"-")</f>
        <v>0</v>
      </c>
      <c r="L494" s="122">
        <f t="shared" si="18"/>
        <v>0.37254901960784326</v>
      </c>
    </row>
    <row r="495" spans="1:12" x14ac:dyDescent="0.3">
      <c r="A495" s="106" t="s">
        <v>784</v>
      </c>
      <c r="B495" s="86" t="s">
        <v>23</v>
      </c>
      <c r="C495" s="107" t="s">
        <v>248</v>
      </c>
      <c r="D495" s="107" t="s">
        <v>298</v>
      </c>
      <c r="E495" s="105" t="str">
        <f t="shared" si="19"/>
        <v>ANTARCTICA RGB 600</v>
      </c>
      <c r="F495" s="110" t="s">
        <v>259</v>
      </c>
      <c r="G495" s="110" t="s">
        <v>260</v>
      </c>
      <c r="H495" s="111">
        <v>24</v>
      </c>
      <c r="I495" s="105">
        <f>IFERROR(ROUND(VLOOKUP(A495,política!A:Q,17,0),2),"-")</f>
        <v>7</v>
      </c>
      <c r="J495" s="105">
        <f>ROUND(VLOOKUP(A495,política!A:R,18,0),2)</f>
        <v>5.0999999999999996</v>
      </c>
      <c r="K495" s="121">
        <f>IFERROR(I495-IFERROR(ROUND(VLOOKUP(A495,política!A:AB,28,0),2),"-"),"-")</f>
        <v>0</v>
      </c>
      <c r="L495" s="122">
        <f t="shared" si="18"/>
        <v>0.37254901960784326</v>
      </c>
    </row>
    <row r="496" spans="1:12" x14ac:dyDescent="0.3">
      <c r="A496" s="106" t="s">
        <v>785</v>
      </c>
      <c r="B496" s="86" t="s">
        <v>23</v>
      </c>
      <c r="C496" s="107" t="s">
        <v>252</v>
      </c>
      <c r="D496" s="107" t="s">
        <v>292</v>
      </c>
      <c r="E496" s="105" t="str">
        <f t="shared" si="19"/>
        <v>ANTARCTICA RGB 600</v>
      </c>
      <c r="F496" s="110" t="s">
        <v>259</v>
      </c>
      <c r="G496" s="110" t="s">
        <v>260</v>
      </c>
      <c r="H496" s="111">
        <v>24</v>
      </c>
      <c r="I496" s="105">
        <f>IFERROR(ROUND(VLOOKUP(A496,política!A:Q,17,0),2),"-")</f>
        <v>7</v>
      </c>
      <c r="J496" s="105">
        <f>ROUND(VLOOKUP(A496,política!A:R,18,0),2)</f>
        <v>5.0999999999999996</v>
      </c>
      <c r="K496" s="121">
        <f>IFERROR(I496-IFERROR(ROUND(VLOOKUP(A496,política!A:AB,28,0),2),"-"),"-")</f>
        <v>0</v>
      </c>
      <c r="L496" s="122">
        <f t="shared" si="18"/>
        <v>0.37254901960784326</v>
      </c>
    </row>
    <row r="497" spans="1:12" x14ac:dyDescent="0.3">
      <c r="A497" s="106" t="s">
        <v>786</v>
      </c>
      <c r="B497" s="86" t="s">
        <v>23</v>
      </c>
      <c r="C497" s="107" t="s">
        <v>192</v>
      </c>
      <c r="D497" s="107" t="s">
        <v>295</v>
      </c>
      <c r="E497" s="105" t="str">
        <f t="shared" si="19"/>
        <v>ANTARCTICA RGB 600</v>
      </c>
      <c r="F497" s="110" t="s">
        <v>259</v>
      </c>
      <c r="G497" s="110" t="s">
        <v>260</v>
      </c>
      <c r="H497" s="111">
        <v>24</v>
      </c>
      <c r="I497" s="105">
        <f>IFERROR(ROUND(VLOOKUP(A497,política!A:Q,17,0),2),"-")</f>
        <v>7</v>
      </c>
      <c r="J497" s="105">
        <f>ROUND(VLOOKUP(A497,política!A:R,18,0),2)</f>
        <v>5.0999999999999996</v>
      </c>
      <c r="K497" s="121">
        <f>IFERROR(I497-IFERROR(ROUND(VLOOKUP(A497,política!A:AB,28,0),2),"-"),"-")</f>
        <v>0</v>
      </c>
      <c r="L497" s="122">
        <f t="shared" si="18"/>
        <v>0.37254901960784326</v>
      </c>
    </row>
    <row r="498" spans="1:12" x14ac:dyDescent="0.3">
      <c r="A498" s="106" t="s">
        <v>787</v>
      </c>
      <c r="B498" s="86" t="s">
        <v>23</v>
      </c>
      <c r="C498" s="107" t="s">
        <v>192</v>
      </c>
      <c r="D498" s="107" t="s">
        <v>296</v>
      </c>
      <c r="E498" s="105" t="str">
        <f t="shared" si="19"/>
        <v>ANTARCTICA RGB 600</v>
      </c>
      <c r="F498" s="110" t="s">
        <v>259</v>
      </c>
      <c r="G498" s="110" t="s">
        <v>260</v>
      </c>
      <c r="H498" s="111">
        <v>24</v>
      </c>
      <c r="I498" s="105">
        <f>IFERROR(ROUND(VLOOKUP(A498,política!A:Q,17,0),2),"-")</f>
        <v>7</v>
      </c>
      <c r="J498" s="105">
        <f>ROUND(VLOOKUP(A498,política!A:R,18,0),2)</f>
        <v>5.0999999999999996</v>
      </c>
      <c r="K498" s="121">
        <f>IFERROR(I498-IFERROR(ROUND(VLOOKUP(A498,política!A:AB,28,0),2),"-"),"-")</f>
        <v>0</v>
      </c>
      <c r="L498" s="122">
        <f t="shared" si="18"/>
        <v>0.37254901960784326</v>
      </c>
    </row>
    <row r="499" spans="1:12" x14ac:dyDescent="0.3">
      <c r="A499" s="106" t="s">
        <v>788</v>
      </c>
      <c r="B499" s="86" t="s">
        <v>23</v>
      </c>
      <c r="C499" s="107" t="s">
        <v>3389</v>
      </c>
      <c r="D499" s="107" t="s">
        <v>308</v>
      </c>
      <c r="E499" s="105" t="str">
        <f t="shared" si="19"/>
        <v>ANTARCTICA RGB 600</v>
      </c>
      <c r="F499" s="110" t="s">
        <v>259</v>
      </c>
      <c r="G499" s="110" t="s">
        <v>260</v>
      </c>
      <c r="H499" s="111">
        <v>24</v>
      </c>
      <c r="I499" s="105">
        <f>IFERROR(ROUND(VLOOKUP(A499,política!A:Q,17,0),2),"-")</f>
        <v>6.5</v>
      </c>
      <c r="J499" s="105">
        <f>ROUND(VLOOKUP(A499,política!A:R,18,0),2)</f>
        <v>4.91</v>
      </c>
      <c r="K499" s="121">
        <f>IFERROR(I499-IFERROR(ROUND(VLOOKUP(A499,política!A:AB,28,0),2),"-"),"-")</f>
        <v>0</v>
      </c>
      <c r="L499" s="122">
        <f t="shared" si="18"/>
        <v>0.32382892057026474</v>
      </c>
    </row>
    <row r="500" spans="1:12" x14ac:dyDescent="0.3">
      <c r="A500" s="106" t="s">
        <v>789</v>
      </c>
      <c r="B500" s="86" t="s">
        <v>23</v>
      </c>
      <c r="C500" s="107" t="s">
        <v>3389</v>
      </c>
      <c r="D500" s="107" t="s">
        <v>310</v>
      </c>
      <c r="E500" s="105" t="str">
        <f t="shared" si="19"/>
        <v>ANTARCTICA RGB 600</v>
      </c>
      <c r="F500" s="110" t="s">
        <v>259</v>
      </c>
      <c r="G500" s="110" t="s">
        <v>260</v>
      </c>
      <c r="H500" s="111">
        <v>24</v>
      </c>
      <c r="I500" s="105">
        <f>IFERROR(ROUND(VLOOKUP(A500,política!A:Q,17,0),2),"-")</f>
        <v>6.5</v>
      </c>
      <c r="J500" s="105">
        <f>ROUND(VLOOKUP(A500,política!A:R,18,0),2)</f>
        <v>4.91</v>
      </c>
      <c r="K500" s="121">
        <f>IFERROR(I500-IFERROR(ROUND(VLOOKUP(A500,política!A:AB,28,0),2),"-"),"-")</f>
        <v>0</v>
      </c>
      <c r="L500" s="122">
        <f t="shared" si="18"/>
        <v>0.32382892057026474</v>
      </c>
    </row>
    <row r="501" spans="1:12" x14ac:dyDescent="0.3">
      <c r="A501" s="106" t="s">
        <v>790</v>
      </c>
      <c r="B501" s="86" t="s">
        <v>23</v>
      </c>
      <c r="C501" s="107" t="s">
        <v>248</v>
      </c>
      <c r="D501" s="107" t="s">
        <v>314</v>
      </c>
      <c r="E501" s="105" t="str">
        <f t="shared" si="19"/>
        <v>ANTARCTICA RGB 600</v>
      </c>
      <c r="F501" s="110" t="s">
        <v>259</v>
      </c>
      <c r="G501" s="110" t="s">
        <v>260</v>
      </c>
      <c r="H501" s="111">
        <v>24</v>
      </c>
      <c r="I501" s="105">
        <f>IFERROR(ROUND(VLOOKUP(A501,política!A:Q,17,0),2),"-")</f>
        <v>8</v>
      </c>
      <c r="J501" s="105">
        <f>ROUND(VLOOKUP(A501,política!A:R,18,0),2)</f>
        <v>5.0999999999999996</v>
      </c>
      <c r="K501" s="121">
        <f>IFERROR(I501-IFERROR(ROUND(VLOOKUP(A501,política!A:AB,28,0),2),"-"),"-")</f>
        <v>0</v>
      </c>
      <c r="L501" s="122">
        <f t="shared" si="18"/>
        <v>0.56862745098039225</v>
      </c>
    </row>
    <row r="502" spans="1:12" x14ac:dyDescent="0.3">
      <c r="A502" s="106" t="s">
        <v>791</v>
      </c>
      <c r="B502" s="86" t="s">
        <v>23</v>
      </c>
      <c r="C502" s="107" t="s">
        <v>248</v>
      </c>
      <c r="D502" s="107" t="s">
        <v>313</v>
      </c>
      <c r="E502" s="105" t="str">
        <f t="shared" si="19"/>
        <v>ANTARCTICA RGB 600</v>
      </c>
      <c r="F502" s="110" t="s">
        <v>259</v>
      </c>
      <c r="G502" s="110" t="s">
        <v>260</v>
      </c>
      <c r="H502" s="111">
        <v>24</v>
      </c>
      <c r="I502" s="105">
        <f>IFERROR(ROUND(VLOOKUP(A502,política!A:Q,17,0),2),"-")</f>
        <v>8</v>
      </c>
      <c r="J502" s="105">
        <f>ROUND(VLOOKUP(A502,política!A:R,18,0),2)</f>
        <v>5.0999999999999996</v>
      </c>
      <c r="K502" s="121">
        <f>IFERROR(I502-IFERROR(ROUND(VLOOKUP(A502,política!A:AB,28,0),2),"-"),"-")</f>
        <v>0</v>
      </c>
      <c r="L502" s="122">
        <f t="shared" si="18"/>
        <v>0.56862745098039225</v>
      </c>
    </row>
    <row r="503" spans="1:12" x14ac:dyDescent="0.3">
      <c r="A503" s="106" t="s">
        <v>792</v>
      </c>
      <c r="B503" s="86" t="s">
        <v>23</v>
      </c>
      <c r="C503" s="107" t="s">
        <v>3389</v>
      </c>
      <c r="D503" s="107" t="s">
        <v>294</v>
      </c>
      <c r="E503" s="105" t="str">
        <f t="shared" si="19"/>
        <v>ANTARCTICA RGB 600</v>
      </c>
      <c r="F503" s="110" t="s">
        <v>259</v>
      </c>
      <c r="G503" s="110" t="s">
        <v>260</v>
      </c>
      <c r="H503" s="111">
        <v>24</v>
      </c>
      <c r="I503" s="105">
        <f>IFERROR(ROUND(VLOOKUP(A503,política!A:Q,17,0),2),"-")</f>
        <v>6.5</v>
      </c>
      <c r="J503" s="105">
        <f>ROUND(VLOOKUP(A503,política!A:R,18,0),2)</f>
        <v>4.91</v>
      </c>
      <c r="K503" s="121">
        <f>IFERROR(I503-IFERROR(ROUND(VLOOKUP(A503,política!A:AB,28,0),2),"-"),"-")</f>
        <v>0</v>
      </c>
      <c r="L503" s="122">
        <f t="shared" si="18"/>
        <v>0.32382892057026474</v>
      </c>
    </row>
    <row r="504" spans="1:12" x14ac:dyDescent="0.3">
      <c r="A504" s="106" t="s">
        <v>793</v>
      </c>
      <c r="B504" s="86" t="s">
        <v>23</v>
      </c>
      <c r="C504" s="107" t="s">
        <v>186</v>
      </c>
      <c r="D504" s="107" t="s">
        <v>279</v>
      </c>
      <c r="E504" s="105" t="str">
        <f t="shared" si="19"/>
        <v>ANTARCTICA RGB 600</v>
      </c>
      <c r="F504" s="110" t="s">
        <v>259</v>
      </c>
      <c r="G504" s="110" t="s">
        <v>260</v>
      </c>
      <c r="H504" s="111">
        <v>24</v>
      </c>
      <c r="I504" s="105">
        <f>IFERROR(ROUND(VLOOKUP(A504,política!A:Q,17,0),2),"-")</f>
        <v>7</v>
      </c>
      <c r="J504" s="105">
        <f>ROUND(VLOOKUP(A504,política!A:R,18,0),2)</f>
        <v>5.32</v>
      </c>
      <c r="K504" s="121">
        <f>IFERROR(I504-IFERROR(ROUND(VLOOKUP(A504,política!A:AB,28,0),2),"-"),"-")</f>
        <v>0</v>
      </c>
      <c r="L504" s="122">
        <f t="shared" si="18"/>
        <v>0.31578947368421045</v>
      </c>
    </row>
    <row r="505" spans="1:12" x14ac:dyDescent="0.3">
      <c r="A505" s="106" t="s">
        <v>794</v>
      </c>
      <c r="B505" s="86" t="s">
        <v>23</v>
      </c>
      <c r="C505" s="107" t="s">
        <v>186</v>
      </c>
      <c r="D505" s="107" t="s">
        <v>253</v>
      </c>
      <c r="E505" s="105" t="str">
        <f t="shared" si="19"/>
        <v>ANTARCTICA RGB 600</v>
      </c>
      <c r="F505" s="110" t="s">
        <v>259</v>
      </c>
      <c r="G505" s="110" t="s">
        <v>260</v>
      </c>
      <c r="H505" s="111">
        <v>24</v>
      </c>
      <c r="I505" s="105">
        <f>IFERROR(ROUND(VLOOKUP(A505,política!A:Q,17,0),2),"-")</f>
        <v>7</v>
      </c>
      <c r="J505" s="105">
        <f>ROUND(VLOOKUP(A505,política!A:R,18,0),2)</f>
        <v>5.0999999999999996</v>
      </c>
      <c r="K505" s="121">
        <f>IFERROR(I505-IFERROR(ROUND(VLOOKUP(A505,política!A:AB,28,0),2),"-"),"-")</f>
        <v>0</v>
      </c>
      <c r="L505" s="122">
        <f t="shared" si="18"/>
        <v>0.37254901960784326</v>
      </c>
    </row>
    <row r="506" spans="1:12" x14ac:dyDescent="0.3">
      <c r="A506" s="106" t="s">
        <v>795</v>
      </c>
      <c r="B506" s="86" t="s">
        <v>23</v>
      </c>
      <c r="C506" s="107" t="s">
        <v>188</v>
      </c>
      <c r="D506" s="107" t="s">
        <v>302</v>
      </c>
      <c r="E506" s="105" t="str">
        <f t="shared" si="19"/>
        <v>ANTARCTICA RGB 600</v>
      </c>
      <c r="F506" s="110" t="s">
        <v>259</v>
      </c>
      <c r="G506" s="110" t="s">
        <v>260</v>
      </c>
      <c r="H506" s="111">
        <v>24</v>
      </c>
      <c r="I506" s="105">
        <f>IFERROR(ROUND(VLOOKUP(A506,política!A:Q,17,0),2),"-")</f>
        <v>7</v>
      </c>
      <c r="J506" s="105">
        <f>ROUND(VLOOKUP(A506,política!A:R,18,0),2)</f>
        <v>5.0999999999999996</v>
      </c>
      <c r="K506" s="121">
        <f>IFERROR(I506-IFERROR(ROUND(VLOOKUP(A506,política!A:AB,28,0),2),"-"),"-")</f>
        <v>0</v>
      </c>
      <c r="L506" s="122">
        <f t="shared" si="18"/>
        <v>0.37254901960784326</v>
      </c>
    </row>
    <row r="507" spans="1:12" x14ac:dyDescent="0.3">
      <c r="A507" s="106" t="s">
        <v>796</v>
      </c>
      <c r="B507" s="86" t="s">
        <v>23</v>
      </c>
      <c r="C507" s="107" t="s">
        <v>188</v>
      </c>
      <c r="D507" s="107" t="s">
        <v>280</v>
      </c>
      <c r="E507" s="105" t="str">
        <f t="shared" si="19"/>
        <v>ANTARCTICA RGB 600</v>
      </c>
      <c r="F507" s="110" t="s">
        <v>259</v>
      </c>
      <c r="G507" s="110" t="s">
        <v>260</v>
      </c>
      <c r="H507" s="111">
        <v>24</v>
      </c>
      <c r="I507" s="105">
        <f>IFERROR(ROUND(VLOOKUP(A507,política!A:Q,17,0),2),"-")</f>
        <v>7</v>
      </c>
      <c r="J507" s="105">
        <f>ROUND(VLOOKUP(A507,política!A:R,18,0),2)</f>
        <v>5.0999999999999996</v>
      </c>
      <c r="K507" s="121">
        <f>IFERROR(I507-IFERROR(ROUND(VLOOKUP(A507,política!A:AB,28,0),2),"-"),"-")</f>
        <v>0</v>
      </c>
      <c r="L507" s="122">
        <f t="shared" si="18"/>
        <v>0.37254901960784326</v>
      </c>
    </row>
    <row r="508" spans="1:12" x14ac:dyDescent="0.3">
      <c r="A508" s="106" t="s">
        <v>797</v>
      </c>
      <c r="B508" s="86" t="s">
        <v>23</v>
      </c>
      <c r="C508" s="107" t="s">
        <v>248</v>
      </c>
      <c r="D508" s="107" t="s">
        <v>315</v>
      </c>
      <c r="E508" s="105" t="str">
        <f t="shared" si="19"/>
        <v>ANTARCTICA RGB 600</v>
      </c>
      <c r="F508" s="110" t="s">
        <v>259</v>
      </c>
      <c r="G508" s="110" t="s">
        <v>260</v>
      </c>
      <c r="H508" s="111">
        <v>24</v>
      </c>
      <c r="I508" s="105">
        <f>IFERROR(ROUND(VLOOKUP(A508,política!A:Q,17,0),2),"-")</f>
        <v>8</v>
      </c>
      <c r="J508" s="105">
        <f>ROUND(VLOOKUP(A508,política!A:R,18,0),2)</f>
        <v>5.0999999999999996</v>
      </c>
      <c r="K508" s="121">
        <f>IFERROR(I508-IFERROR(ROUND(VLOOKUP(A508,política!A:AB,28,0),2),"-"),"-")</f>
        <v>0</v>
      </c>
      <c r="L508" s="122">
        <f t="shared" si="18"/>
        <v>0.56862745098039225</v>
      </c>
    </row>
    <row r="509" spans="1:12" x14ac:dyDescent="0.3">
      <c r="A509" s="106" t="s">
        <v>798</v>
      </c>
      <c r="B509" s="86" t="s">
        <v>23</v>
      </c>
      <c r="C509" s="107" t="s">
        <v>3389</v>
      </c>
      <c r="D509" s="107" t="s">
        <v>307</v>
      </c>
      <c r="E509" s="105" t="str">
        <f t="shared" si="19"/>
        <v>ANTARCTICA RGB 600</v>
      </c>
      <c r="F509" s="110" t="s">
        <v>259</v>
      </c>
      <c r="G509" s="110" t="s">
        <v>260</v>
      </c>
      <c r="H509" s="111">
        <v>24</v>
      </c>
      <c r="I509" s="105">
        <f>IFERROR(ROUND(VLOOKUP(A509,política!A:Q,17,0),2),"-")</f>
        <v>6.5</v>
      </c>
      <c r="J509" s="105">
        <f>ROUND(VLOOKUP(A509,política!A:R,18,0),2)</f>
        <v>4.91</v>
      </c>
      <c r="K509" s="121">
        <f>IFERROR(I509-IFERROR(ROUND(VLOOKUP(A509,política!A:AB,28,0),2),"-"),"-")</f>
        <v>0</v>
      </c>
      <c r="L509" s="122">
        <f t="shared" si="18"/>
        <v>0.32382892057026474</v>
      </c>
    </row>
    <row r="510" spans="1:12" x14ac:dyDescent="0.3">
      <c r="A510" s="106" t="s">
        <v>799</v>
      </c>
      <c r="B510" s="86" t="s">
        <v>23</v>
      </c>
      <c r="C510" s="107" t="s">
        <v>190</v>
      </c>
      <c r="D510" s="107" t="s">
        <v>254</v>
      </c>
      <c r="E510" s="105" t="str">
        <f t="shared" si="19"/>
        <v>ANTARCTICA RGB 600</v>
      </c>
      <c r="F510" s="110" t="s">
        <v>259</v>
      </c>
      <c r="G510" s="110" t="s">
        <v>260</v>
      </c>
      <c r="H510" s="111">
        <v>24</v>
      </c>
      <c r="I510" s="105">
        <f>IFERROR(ROUND(VLOOKUP(A510,política!A:Q,17,0),2),"-")</f>
        <v>7</v>
      </c>
      <c r="J510" s="105">
        <f>ROUND(VLOOKUP(A510,política!A:R,18,0),2)</f>
        <v>5.0999999999999996</v>
      </c>
      <c r="K510" s="121">
        <f>IFERROR(I510-IFERROR(ROUND(VLOOKUP(A510,política!A:AB,28,0),2),"-"),"-")</f>
        <v>0</v>
      </c>
      <c r="L510" s="122">
        <f t="shared" si="18"/>
        <v>0.37254901960784326</v>
      </c>
    </row>
    <row r="511" spans="1:12" x14ac:dyDescent="0.3">
      <c r="A511" s="106" t="s">
        <v>800</v>
      </c>
      <c r="B511" s="86" t="s">
        <v>23</v>
      </c>
      <c r="C511" s="107" t="s">
        <v>190</v>
      </c>
      <c r="D511" s="107" t="s">
        <v>291</v>
      </c>
      <c r="E511" s="105" t="str">
        <f t="shared" si="19"/>
        <v>ANTARCTICA RGB 600</v>
      </c>
      <c r="F511" s="110" t="s">
        <v>259</v>
      </c>
      <c r="G511" s="110" t="s">
        <v>260</v>
      </c>
      <c r="H511" s="111">
        <v>24</v>
      </c>
      <c r="I511" s="105">
        <f>IFERROR(ROUND(VLOOKUP(A511,política!A:Q,17,0),2),"-")</f>
        <v>7</v>
      </c>
      <c r="J511" s="105">
        <f>ROUND(VLOOKUP(A511,política!A:R,18,0),2)</f>
        <v>5.0999999999999996</v>
      </c>
      <c r="K511" s="121">
        <f>IFERROR(I511-IFERROR(ROUND(VLOOKUP(A511,política!A:AB,28,0),2),"-"),"-")</f>
        <v>0</v>
      </c>
      <c r="L511" s="122">
        <f t="shared" si="18"/>
        <v>0.37254901960784326</v>
      </c>
    </row>
    <row r="512" spans="1:12" x14ac:dyDescent="0.3">
      <c r="A512" s="106" t="s">
        <v>801</v>
      </c>
      <c r="B512" s="86" t="s">
        <v>23</v>
      </c>
      <c r="C512" s="107" t="s">
        <v>255</v>
      </c>
      <c r="D512" s="107" t="s">
        <v>297</v>
      </c>
      <c r="E512" s="105" t="str">
        <f t="shared" si="19"/>
        <v>ANTARCTICA RGB 600</v>
      </c>
      <c r="F512" s="110" t="s">
        <v>259</v>
      </c>
      <c r="G512" s="110" t="s">
        <v>260</v>
      </c>
      <c r="H512" s="111">
        <v>24</v>
      </c>
      <c r="I512" s="105">
        <f>IFERROR(ROUND(VLOOKUP(A512,política!A:Q,17,0),2),"-")</f>
        <v>7</v>
      </c>
      <c r="J512" s="105">
        <f>ROUND(VLOOKUP(A512,política!A:R,18,0),2)</f>
        <v>5.0999999999999996</v>
      </c>
      <c r="K512" s="121">
        <f>IFERROR(I512-IFERROR(ROUND(VLOOKUP(A512,política!A:AB,28,0),2),"-"),"-")</f>
        <v>0</v>
      </c>
      <c r="L512" s="122">
        <f t="shared" si="18"/>
        <v>0.37254901960784326</v>
      </c>
    </row>
    <row r="513" spans="1:12" x14ac:dyDescent="0.3">
      <c r="A513" s="106" t="s">
        <v>3166</v>
      </c>
      <c r="B513" s="86" t="s">
        <v>23</v>
      </c>
      <c r="C513" s="107" t="s">
        <v>192</v>
      </c>
      <c r="D513" s="107" t="s">
        <v>3390</v>
      </c>
      <c r="E513" s="105" t="str">
        <f t="shared" si="19"/>
        <v>ANTARCTICA RGB 600</v>
      </c>
      <c r="F513" s="110" t="s">
        <v>259</v>
      </c>
      <c r="G513" s="110" t="s">
        <v>260</v>
      </c>
      <c r="H513" s="111">
        <v>24</v>
      </c>
      <c r="I513" s="105">
        <f>IFERROR(ROUND(VLOOKUP(A513,política!A:Q,17,0),2),"-")</f>
        <v>7</v>
      </c>
      <c r="J513" s="105">
        <f>ROUND(VLOOKUP(A513,política!A:R,18,0),2)</f>
        <v>5.0999999999999996</v>
      </c>
      <c r="K513" s="121">
        <f>IFERROR(I513-IFERROR(ROUND(VLOOKUP(A513,política!A:AB,28,0),2),"-"),"-")</f>
        <v>0</v>
      </c>
      <c r="L513" s="122">
        <f t="shared" si="18"/>
        <v>0.37254901960784326</v>
      </c>
    </row>
    <row r="514" spans="1:12" x14ac:dyDescent="0.3">
      <c r="A514" s="106" t="s">
        <v>802</v>
      </c>
      <c r="B514" s="86" t="s">
        <v>23</v>
      </c>
      <c r="C514" s="107" t="s">
        <v>255</v>
      </c>
      <c r="D514" s="107" t="s">
        <v>289</v>
      </c>
      <c r="E514" s="105" t="str">
        <f t="shared" si="19"/>
        <v>ANTARCTICA RGB 600</v>
      </c>
      <c r="F514" s="110" t="s">
        <v>259</v>
      </c>
      <c r="G514" s="110" t="s">
        <v>260</v>
      </c>
      <c r="H514" s="111">
        <v>24</v>
      </c>
      <c r="I514" s="105">
        <f>IFERROR(ROUND(VLOOKUP(A514,política!A:Q,17,0),2),"-")</f>
        <v>7</v>
      </c>
      <c r="J514" s="105">
        <f>ROUND(VLOOKUP(A514,política!A:R,18,0),2)</f>
        <v>5.0999999999999996</v>
      </c>
      <c r="K514" s="121">
        <f>IFERROR(I514-IFERROR(ROUND(VLOOKUP(A514,política!A:AB,28,0),2),"-"),"-")</f>
        <v>0</v>
      </c>
      <c r="L514" s="122">
        <f t="shared" si="18"/>
        <v>0.37254901960784326</v>
      </c>
    </row>
    <row r="515" spans="1:12" x14ac:dyDescent="0.3">
      <c r="A515" s="106" t="s">
        <v>803</v>
      </c>
      <c r="B515" s="86" t="s">
        <v>23</v>
      </c>
      <c r="C515" s="107" t="s">
        <v>191</v>
      </c>
      <c r="D515" s="107" t="s">
        <v>293</v>
      </c>
      <c r="E515" s="105" t="str">
        <f t="shared" si="19"/>
        <v>ANTARCTICA RGB 600</v>
      </c>
      <c r="F515" s="110" t="s">
        <v>259</v>
      </c>
      <c r="G515" s="110" t="s">
        <v>260</v>
      </c>
      <c r="H515" s="111">
        <v>24</v>
      </c>
      <c r="I515" s="105">
        <f>IFERROR(ROUND(VLOOKUP(A515,política!A:Q,17,0),2),"-")</f>
        <v>7</v>
      </c>
      <c r="J515" s="105">
        <f>ROUND(VLOOKUP(A515,política!A:R,18,0),2)</f>
        <v>5.0999999999999996</v>
      </c>
      <c r="K515" s="121">
        <f>IFERROR(I515-IFERROR(ROUND(VLOOKUP(A515,política!A:AB,28,0),2),"-"),"-")</f>
        <v>0</v>
      </c>
      <c r="L515" s="122">
        <f t="shared" si="18"/>
        <v>0.37254901960784326</v>
      </c>
    </row>
    <row r="516" spans="1:12" x14ac:dyDescent="0.3">
      <c r="A516" s="106" t="s">
        <v>804</v>
      </c>
      <c r="B516" s="86" t="s">
        <v>23</v>
      </c>
      <c r="C516" s="107" t="s">
        <v>191</v>
      </c>
      <c r="D516" s="107" t="s">
        <v>305</v>
      </c>
      <c r="E516" s="105" t="str">
        <f t="shared" si="19"/>
        <v>ANTARCTICA RGB 600</v>
      </c>
      <c r="F516" s="110" t="s">
        <v>259</v>
      </c>
      <c r="G516" s="110" t="s">
        <v>260</v>
      </c>
      <c r="H516" s="111">
        <v>24</v>
      </c>
      <c r="I516" s="105">
        <f>IFERROR(ROUND(VLOOKUP(A516,política!A:Q,17,0),2),"-")</f>
        <v>7</v>
      </c>
      <c r="J516" s="105">
        <f>ROUND(VLOOKUP(A516,política!A:R,18,0),2)</f>
        <v>5.0999999999999996</v>
      </c>
      <c r="K516" s="121">
        <f>IFERROR(I516-IFERROR(ROUND(VLOOKUP(A516,política!A:AB,28,0),2),"-"),"-")</f>
        <v>0</v>
      </c>
      <c r="L516" s="122">
        <f t="shared" si="18"/>
        <v>0.37254901960784326</v>
      </c>
    </row>
    <row r="517" spans="1:12" x14ac:dyDescent="0.3">
      <c r="A517" s="106" t="s">
        <v>3167</v>
      </c>
      <c r="B517" s="86" t="s">
        <v>23</v>
      </c>
      <c r="C517" s="107" t="s">
        <v>248</v>
      </c>
      <c r="D517" s="107" t="s">
        <v>3391</v>
      </c>
      <c r="E517" s="105" t="str">
        <f t="shared" si="19"/>
        <v>ANTARCTICA RGB 600</v>
      </c>
      <c r="F517" s="110" t="s">
        <v>259</v>
      </c>
      <c r="G517" s="110" t="s">
        <v>260</v>
      </c>
      <c r="H517" s="111">
        <v>24</v>
      </c>
      <c r="I517" s="105">
        <f>IFERROR(ROUND(VLOOKUP(A517,política!A:Q,17,0),2),"-")</f>
        <v>7</v>
      </c>
      <c r="J517" s="105">
        <f>ROUND(VLOOKUP(A517,política!A:R,18,0),2)</f>
        <v>5.0999999999999996</v>
      </c>
      <c r="K517" s="121">
        <f>IFERROR(I517-IFERROR(ROUND(VLOOKUP(A517,política!A:AB,28,0),2),"-"),"-")</f>
        <v>0</v>
      </c>
      <c r="L517" s="122">
        <f t="shared" si="18"/>
        <v>0.37254901960784326</v>
      </c>
    </row>
    <row r="518" spans="1:12" x14ac:dyDescent="0.3">
      <c r="A518" s="106" t="s">
        <v>3168</v>
      </c>
      <c r="B518" s="86" t="s">
        <v>23</v>
      </c>
      <c r="C518" s="107" t="s">
        <v>192</v>
      </c>
      <c r="D518" s="107" t="s">
        <v>3392</v>
      </c>
      <c r="E518" s="105" t="str">
        <f t="shared" si="19"/>
        <v>ANTARCTICA RGB 600</v>
      </c>
      <c r="F518" s="110" t="s">
        <v>259</v>
      </c>
      <c r="G518" s="110" t="s">
        <v>260</v>
      </c>
      <c r="H518" s="111">
        <v>24</v>
      </c>
      <c r="I518" s="105">
        <f>IFERROR(ROUND(VLOOKUP(A518,política!A:Q,17,0),2),"-")</f>
        <v>7</v>
      </c>
      <c r="J518" s="105">
        <f>ROUND(VLOOKUP(A518,política!A:R,18,0),2)</f>
        <v>5.0999999999999996</v>
      </c>
      <c r="K518" s="121">
        <f>IFERROR(I518-IFERROR(ROUND(VLOOKUP(A518,política!A:AB,28,0),2),"-"),"-")</f>
        <v>0</v>
      </c>
      <c r="L518" s="122">
        <f t="shared" si="18"/>
        <v>0.37254901960784326</v>
      </c>
    </row>
    <row r="519" spans="1:12" x14ac:dyDescent="0.3">
      <c r="A519" s="106" t="s">
        <v>3169</v>
      </c>
      <c r="B519" s="86" t="s">
        <v>23</v>
      </c>
      <c r="C519" s="107" t="s">
        <v>188</v>
      </c>
      <c r="D519" s="107" t="s">
        <v>3393</v>
      </c>
      <c r="E519" s="105" t="str">
        <f t="shared" si="19"/>
        <v>ANTARCTICA RGB 600</v>
      </c>
      <c r="F519" s="110" t="s">
        <v>259</v>
      </c>
      <c r="G519" s="110" t="s">
        <v>260</v>
      </c>
      <c r="H519" s="111">
        <v>24</v>
      </c>
      <c r="I519" s="105">
        <f>IFERROR(ROUND(VLOOKUP(A519,política!A:Q,17,0),2),"-")</f>
        <v>7</v>
      </c>
      <c r="J519" s="105">
        <f>ROUND(VLOOKUP(A519,política!A:R,18,0),2)</f>
        <v>5.0999999999999996</v>
      </c>
      <c r="K519" s="121">
        <f>IFERROR(I519-IFERROR(ROUND(VLOOKUP(A519,política!A:AB,28,0),2),"-"),"-")</f>
        <v>0</v>
      </c>
      <c r="L519" s="122">
        <f t="shared" si="18"/>
        <v>0.37254901960784326</v>
      </c>
    </row>
    <row r="520" spans="1:12" x14ac:dyDescent="0.3">
      <c r="A520" s="106" t="s">
        <v>805</v>
      </c>
      <c r="B520" s="86" t="s">
        <v>23</v>
      </c>
      <c r="C520" s="107" t="s">
        <v>190</v>
      </c>
      <c r="D520" s="107" t="s">
        <v>316</v>
      </c>
      <c r="E520" s="105" t="str">
        <f t="shared" si="19"/>
        <v>ANTARCTICA RGB 600</v>
      </c>
      <c r="F520" s="110" t="s">
        <v>259</v>
      </c>
      <c r="G520" s="110" t="s">
        <v>260</v>
      </c>
      <c r="H520" s="111">
        <v>24</v>
      </c>
      <c r="I520" s="105">
        <f>IFERROR(ROUND(VLOOKUP(A520,política!A:Q,17,0),2),"-")</f>
        <v>7</v>
      </c>
      <c r="J520" s="105">
        <f>ROUND(VLOOKUP(A520,política!A:R,18,0),2)</f>
        <v>5.0999999999999996</v>
      </c>
      <c r="K520" s="121">
        <f>IFERROR(I520-IFERROR(ROUND(VLOOKUP(A520,política!A:AB,28,0),2),"-"),"-")</f>
        <v>0</v>
      </c>
      <c r="L520" s="122">
        <f t="shared" si="18"/>
        <v>0.37254901960784326</v>
      </c>
    </row>
    <row r="521" spans="1:12" x14ac:dyDescent="0.3">
      <c r="A521" s="106" t="s">
        <v>806</v>
      </c>
      <c r="B521" s="86" t="s">
        <v>23</v>
      </c>
      <c r="C521" s="107" t="s">
        <v>255</v>
      </c>
      <c r="D521" s="107" t="s">
        <v>306</v>
      </c>
      <c r="E521" s="105" t="str">
        <f t="shared" si="19"/>
        <v>ANTARCTICA RGB 600</v>
      </c>
      <c r="F521" s="110" t="s">
        <v>259</v>
      </c>
      <c r="G521" s="110" t="s">
        <v>260</v>
      </c>
      <c r="H521" s="111">
        <v>24</v>
      </c>
      <c r="I521" s="105">
        <f>IFERROR(ROUND(VLOOKUP(A521,política!A:Q,17,0),2),"-")</f>
        <v>7</v>
      </c>
      <c r="J521" s="105">
        <f>ROUND(VLOOKUP(A521,política!A:R,18,0),2)</f>
        <v>5.0999999999999996</v>
      </c>
      <c r="K521" s="121">
        <f>IFERROR(I521-IFERROR(ROUND(VLOOKUP(A521,política!A:AB,28,0),2),"-"),"-")</f>
        <v>0</v>
      </c>
      <c r="L521" s="122">
        <f t="shared" ref="L521:L584" si="20">IFERROR((I521-J521)/J521,"-")</f>
        <v>0.37254901960784326</v>
      </c>
    </row>
    <row r="522" spans="1:12" x14ac:dyDescent="0.3">
      <c r="A522" s="106" t="s">
        <v>807</v>
      </c>
      <c r="B522" s="86" t="s">
        <v>23</v>
      </c>
      <c r="C522" s="107" t="s">
        <v>252</v>
      </c>
      <c r="D522" s="107" t="s">
        <v>288</v>
      </c>
      <c r="E522" s="105" t="str">
        <f t="shared" si="19"/>
        <v>ANTARCTICA RGB 600</v>
      </c>
      <c r="F522" s="110" t="s">
        <v>259</v>
      </c>
      <c r="G522" s="110" t="s">
        <v>260</v>
      </c>
      <c r="H522" s="111">
        <v>24</v>
      </c>
      <c r="I522" s="105">
        <f>IFERROR(ROUND(VLOOKUP(A522,política!A:Q,17,0),2),"-")</f>
        <v>7</v>
      </c>
      <c r="J522" s="105">
        <f>ROUND(VLOOKUP(A522,política!A:R,18,0),2)</f>
        <v>5.0999999999999996</v>
      </c>
      <c r="K522" s="121">
        <f>IFERROR(I522-IFERROR(ROUND(VLOOKUP(A522,política!A:AB,28,0),2),"-"),"-")</f>
        <v>0</v>
      </c>
      <c r="L522" s="122">
        <f t="shared" si="20"/>
        <v>0.37254901960784326</v>
      </c>
    </row>
    <row r="523" spans="1:12" x14ac:dyDescent="0.3">
      <c r="A523" s="106" t="s">
        <v>808</v>
      </c>
      <c r="B523" s="86" t="s">
        <v>23</v>
      </c>
      <c r="C523" s="107" t="s">
        <v>3389</v>
      </c>
      <c r="D523" s="107" t="s">
        <v>309</v>
      </c>
      <c r="E523" s="105" t="str">
        <f t="shared" si="19"/>
        <v>ANTARCTICA RGB 600</v>
      </c>
      <c r="F523" s="110" t="s">
        <v>259</v>
      </c>
      <c r="G523" s="110" t="s">
        <v>260</v>
      </c>
      <c r="H523" s="111">
        <v>24</v>
      </c>
      <c r="I523" s="105">
        <f>IFERROR(ROUND(VLOOKUP(A523,política!A:Q,17,0),2),"-")</f>
        <v>6.5</v>
      </c>
      <c r="J523" s="105">
        <f>ROUND(VLOOKUP(A523,política!A:R,18,0),2)</f>
        <v>4.91</v>
      </c>
      <c r="K523" s="121">
        <f>IFERROR(I523-IFERROR(ROUND(VLOOKUP(A523,política!A:AB,28,0),2),"-"),"-")</f>
        <v>0</v>
      </c>
      <c r="L523" s="122">
        <f t="shared" si="20"/>
        <v>0.32382892057026474</v>
      </c>
    </row>
    <row r="524" spans="1:12" x14ac:dyDescent="0.3">
      <c r="A524" s="106" t="s">
        <v>809</v>
      </c>
      <c r="B524" s="86" t="s">
        <v>23</v>
      </c>
      <c r="C524" s="107" t="s">
        <v>192</v>
      </c>
      <c r="D524" s="107" t="s">
        <v>286</v>
      </c>
      <c r="E524" s="105" t="str">
        <f t="shared" si="19"/>
        <v>ANTARCTICA RGB 600</v>
      </c>
      <c r="F524" s="110" t="s">
        <v>259</v>
      </c>
      <c r="G524" s="110" t="s">
        <v>260</v>
      </c>
      <c r="H524" s="111">
        <v>24</v>
      </c>
      <c r="I524" s="105">
        <f>IFERROR(ROUND(VLOOKUP(A524,política!A:Q,17,0),2),"-")</f>
        <v>7</v>
      </c>
      <c r="J524" s="105">
        <f>ROUND(VLOOKUP(A524,política!A:R,18,0),2)</f>
        <v>5.0999999999999996</v>
      </c>
      <c r="K524" s="121">
        <f>IFERROR(I524-IFERROR(ROUND(VLOOKUP(A524,política!A:AB,28,0),2),"-"),"-")</f>
        <v>0</v>
      </c>
      <c r="L524" s="122">
        <f t="shared" si="20"/>
        <v>0.37254901960784326</v>
      </c>
    </row>
    <row r="525" spans="1:12" x14ac:dyDescent="0.3">
      <c r="A525" s="106" t="s">
        <v>810</v>
      </c>
      <c r="B525" s="86" t="s">
        <v>23</v>
      </c>
      <c r="C525" s="107" t="s">
        <v>189</v>
      </c>
      <c r="D525" s="107" t="s">
        <v>299</v>
      </c>
      <c r="E525" s="105" t="str">
        <f t="shared" si="19"/>
        <v>ANTARCTICA RGB 600</v>
      </c>
      <c r="F525" s="110" t="s">
        <v>259</v>
      </c>
      <c r="G525" s="110" t="s">
        <v>260</v>
      </c>
      <c r="H525" s="111">
        <v>24</v>
      </c>
      <c r="I525" s="105">
        <f>IFERROR(ROUND(VLOOKUP(A525,política!A:Q,17,0),2),"-")</f>
        <v>7</v>
      </c>
      <c r="J525" s="105">
        <f>ROUND(VLOOKUP(A525,política!A:R,18,0),2)</f>
        <v>5.0999999999999996</v>
      </c>
      <c r="K525" s="121">
        <f>IFERROR(I525-IFERROR(ROUND(VLOOKUP(A525,política!A:AB,28,0),2),"-"),"-")</f>
        <v>0</v>
      </c>
      <c r="L525" s="122">
        <f t="shared" si="20"/>
        <v>0.37254901960784326</v>
      </c>
    </row>
    <row r="526" spans="1:12" x14ac:dyDescent="0.3">
      <c r="A526" s="106" t="s">
        <v>811</v>
      </c>
      <c r="B526" s="86" t="s">
        <v>23</v>
      </c>
      <c r="C526" s="107" t="s">
        <v>248</v>
      </c>
      <c r="D526" s="107" t="s">
        <v>282</v>
      </c>
      <c r="E526" s="105" t="str">
        <f t="shared" si="19"/>
        <v>ANTARCTICA RGB 600</v>
      </c>
      <c r="F526" s="110" t="s">
        <v>259</v>
      </c>
      <c r="G526" s="110" t="s">
        <v>260</v>
      </c>
      <c r="H526" s="111">
        <v>24</v>
      </c>
      <c r="I526" s="105">
        <f>IFERROR(ROUND(VLOOKUP(A526,política!A:Q,17,0),2),"-")</f>
        <v>7</v>
      </c>
      <c r="J526" s="105">
        <f>ROUND(VLOOKUP(A526,política!A:R,18,0),2)</f>
        <v>5.0999999999999996</v>
      </c>
      <c r="K526" s="121">
        <f>IFERROR(I526-IFERROR(ROUND(VLOOKUP(A526,política!A:AB,28,0),2),"-"),"-")</f>
        <v>0</v>
      </c>
      <c r="L526" s="122">
        <f t="shared" si="20"/>
        <v>0.37254901960784326</v>
      </c>
    </row>
    <row r="527" spans="1:12" x14ac:dyDescent="0.3">
      <c r="A527" s="106" t="s">
        <v>812</v>
      </c>
      <c r="B527" s="86" t="s">
        <v>23</v>
      </c>
      <c r="C527" s="107" t="s">
        <v>187</v>
      </c>
      <c r="D527" s="107" t="s">
        <v>283</v>
      </c>
      <c r="E527" s="105" t="str">
        <f t="shared" si="19"/>
        <v>ORIGINAL RGB 600</v>
      </c>
      <c r="F527" s="110" t="s">
        <v>259</v>
      </c>
      <c r="G527" s="110" t="s">
        <v>324</v>
      </c>
      <c r="H527" s="111">
        <v>24</v>
      </c>
      <c r="I527" s="105">
        <f>IFERROR(ROUND(VLOOKUP(A527,política!A:Q,17,0),2),"-")</f>
        <v>11</v>
      </c>
      <c r="J527" s="105">
        <f>ROUND(VLOOKUP(A527,política!A:R,18,0),2)</f>
        <v>6.66</v>
      </c>
      <c r="K527" s="121">
        <f>IFERROR(I527-IFERROR(ROUND(VLOOKUP(A527,política!A:AB,28,0),2),"-"),"-")</f>
        <v>0</v>
      </c>
      <c r="L527" s="122">
        <f t="shared" si="20"/>
        <v>0.65165165165165162</v>
      </c>
    </row>
    <row r="528" spans="1:12" x14ac:dyDescent="0.3">
      <c r="A528" s="106" t="s">
        <v>813</v>
      </c>
      <c r="B528" s="86" t="s">
        <v>23</v>
      </c>
      <c r="C528" s="107" t="s">
        <v>245</v>
      </c>
      <c r="D528" s="107" t="s">
        <v>285</v>
      </c>
      <c r="E528" s="105" t="str">
        <f t="shared" si="19"/>
        <v>ORIGINAL RGB 600</v>
      </c>
      <c r="F528" s="110" t="s">
        <v>259</v>
      </c>
      <c r="G528" s="110" t="s">
        <v>324</v>
      </c>
      <c r="H528" s="111">
        <v>24</v>
      </c>
      <c r="I528" s="105">
        <f>IFERROR(ROUND(VLOOKUP(A528,política!A:Q,17,0),2),"-")</f>
        <v>11</v>
      </c>
      <c r="J528" s="105">
        <f>ROUND(VLOOKUP(A528,política!A:R,18,0),2)</f>
        <v>6.66</v>
      </c>
      <c r="K528" s="121">
        <f>IFERROR(I528-IFERROR(ROUND(VLOOKUP(A528,política!A:AB,28,0),2),"-"),"-")</f>
        <v>0</v>
      </c>
      <c r="L528" s="122">
        <f t="shared" si="20"/>
        <v>0.65165165165165162</v>
      </c>
    </row>
    <row r="529" spans="1:12" x14ac:dyDescent="0.3">
      <c r="A529" s="106" t="s">
        <v>814</v>
      </c>
      <c r="B529" s="86" t="s">
        <v>23</v>
      </c>
      <c r="C529" s="107" t="s">
        <v>185</v>
      </c>
      <c r="D529" s="107" t="s">
        <v>284</v>
      </c>
      <c r="E529" s="105" t="str">
        <f t="shared" si="19"/>
        <v>ORIGINAL RGB 600</v>
      </c>
      <c r="F529" s="110" t="s">
        <v>259</v>
      </c>
      <c r="G529" s="110" t="s">
        <v>324</v>
      </c>
      <c r="H529" s="111">
        <v>24</v>
      </c>
      <c r="I529" s="105">
        <f>IFERROR(ROUND(VLOOKUP(A529,política!A:Q,17,0),2),"-")</f>
        <v>10</v>
      </c>
      <c r="J529" s="105">
        <f>ROUND(VLOOKUP(A529,política!A:R,18,0),2)</f>
        <v>6.66</v>
      </c>
      <c r="K529" s="121">
        <f>IFERROR(I529-IFERROR(ROUND(VLOOKUP(A529,política!A:AB,28,0),2),"-"),"-")</f>
        <v>0</v>
      </c>
      <c r="L529" s="122">
        <f t="shared" si="20"/>
        <v>0.50150150150150152</v>
      </c>
    </row>
    <row r="530" spans="1:12" x14ac:dyDescent="0.3">
      <c r="A530" s="106" t="s">
        <v>815</v>
      </c>
      <c r="B530" s="86" t="s">
        <v>23</v>
      </c>
      <c r="C530" s="107" t="s">
        <v>245</v>
      </c>
      <c r="D530" s="107" t="s">
        <v>287</v>
      </c>
      <c r="E530" s="105" t="str">
        <f t="shared" si="19"/>
        <v>ORIGINAL RGB 600</v>
      </c>
      <c r="F530" s="110" t="s">
        <v>259</v>
      </c>
      <c r="G530" s="110" t="s">
        <v>324</v>
      </c>
      <c r="H530" s="111">
        <v>24</v>
      </c>
      <c r="I530" s="105">
        <f>IFERROR(ROUND(VLOOKUP(A530,política!A:Q,17,0),2),"-")</f>
        <v>11</v>
      </c>
      <c r="J530" s="105">
        <f>ROUND(VLOOKUP(A530,política!A:R,18,0),2)</f>
        <v>6.66</v>
      </c>
      <c r="K530" s="121">
        <f>IFERROR(I530-IFERROR(ROUND(VLOOKUP(A530,política!A:AB,28,0),2),"-"),"-")</f>
        <v>0</v>
      </c>
      <c r="L530" s="122">
        <f t="shared" si="20"/>
        <v>0.65165165165165162</v>
      </c>
    </row>
    <row r="531" spans="1:12" x14ac:dyDescent="0.3">
      <c r="A531" s="106" t="s">
        <v>816</v>
      </c>
      <c r="B531" s="86" t="s">
        <v>23</v>
      </c>
      <c r="C531" s="107" t="s">
        <v>3389</v>
      </c>
      <c r="D531" s="107" t="s">
        <v>301</v>
      </c>
      <c r="E531" s="105" t="str">
        <f t="shared" si="19"/>
        <v>ORIGINAL RGB 600</v>
      </c>
      <c r="F531" s="110" t="s">
        <v>259</v>
      </c>
      <c r="G531" s="110" t="s">
        <v>324</v>
      </c>
      <c r="H531" s="111">
        <v>24</v>
      </c>
      <c r="I531" s="105">
        <f>IFERROR(ROUND(VLOOKUP(A531,política!A:Q,17,0),2),"-")</f>
        <v>11</v>
      </c>
      <c r="J531" s="105">
        <f>ROUND(VLOOKUP(A531,política!A:R,18,0),2)</f>
        <v>6.66</v>
      </c>
      <c r="K531" s="121">
        <f>IFERROR(I531-IFERROR(ROUND(VLOOKUP(A531,política!A:AB,28,0),2),"-"),"-")</f>
        <v>0</v>
      </c>
      <c r="L531" s="122">
        <f t="shared" si="20"/>
        <v>0.65165165165165162</v>
      </c>
    </row>
    <row r="532" spans="1:12" x14ac:dyDescent="0.3">
      <c r="A532" s="106" t="s">
        <v>817</v>
      </c>
      <c r="B532" s="86" t="s">
        <v>23</v>
      </c>
      <c r="C532" s="107" t="s">
        <v>248</v>
      </c>
      <c r="D532" s="107" t="s">
        <v>312</v>
      </c>
      <c r="E532" s="105" t="str">
        <f t="shared" si="19"/>
        <v>ORIGINAL RGB 600</v>
      </c>
      <c r="F532" s="110" t="s">
        <v>259</v>
      </c>
      <c r="G532" s="110" t="s">
        <v>324</v>
      </c>
      <c r="H532" s="111">
        <v>24</v>
      </c>
      <c r="I532" s="105">
        <f>IFERROR(ROUND(VLOOKUP(A532,política!A:Q,17,0),2),"-")</f>
        <v>11</v>
      </c>
      <c r="J532" s="105">
        <f>ROUND(VLOOKUP(A532,política!A:R,18,0),2)</f>
        <v>6.66</v>
      </c>
      <c r="K532" s="121">
        <f>IFERROR(I532-IFERROR(ROUND(VLOOKUP(A532,política!A:AB,28,0),2),"-"),"-")</f>
        <v>0</v>
      </c>
      <c r="L532" s="122">
        <f t="shared" si="20"/>
        <v>0.65165165165165162</v>
      </c>
    </row>
    <row r="533" spans="1:12" x14ac:dyDescent="0.3">
      <c r="A533" s="106" t="s">
        <v>818</v>
      </c>
      <c r="B533" s="86" t="s">
        <v>23</v>
      </c>
      <c r="C533" s="107" t="s">
        <v>190</v>
      </c>
      <c r="D533" s="107" t="s">
        <v>290</v>
      </c>
      <c r="E533" s="105" t="str">
        <f t="shared" si="19"/>
        <v>ORIGINAL RGB 600</v>
      </c>
      <c r="F533" s="110" t="s">
        <v>259</v>
      </c>
      <c r="G533" s="110" t="s">
        <v>324</v>
      </c>
      <c r="H533" s="111">
        <v>24</v>
      </c>
      <c r="I533" s="105">
        <f>IFERROR(ROUND(VLOOKUP(A533,política!A:Q,17,0),2),"-")</f>
        <v>11</v>
      </c>
      <c r="J533" s="105">
        <f>ROUND(VLOOKUP(A533,política!A:R,18,0),2)</f>
        <v>6.66</v>
      </c>
      <c r="K533" s="121">
        <f>IFERROR(I533-IFERROR(ROUND(VLOOKUP(A533,política!A:AB,28,0),2),"-"),"-")</f>
        <v>0</v>
      </c>
      <c r="L533" s="122">
        <f t="shared" si="20"/>
        <v>0.65165165165165162</v>
      </c>
    </row>
    <row r="534" spans="1:12" x14ac:dyDescent="0.3">
      <c r="A534" s="106" t="s">
        <v>819</v>
      </c>
      <c r="B534" s="86" t="s">
        <v>23</v>
      </c>
      <c r="C534" s="107" t="s">
        <v>3389</v>
      </c>
      <c r="D534" s="107" t="s">
        <v>300</v>
      </c>
      <c r="E534" s="105" t="str">
        <f t="shared" ref="E534:E597" si="21">G534&amp;" "&amp;F534</f>
        <v>ORIGINAL RGB 600</v>
      </c>
      <c r="F534" s="110" t="s">
        <v>259</v>
      </c>
      <c r="G534" s="110" t="s">
        <v>324</v>
      </c>
      <c r="H534" s="111">
        <v>24</v>
      </c>
      <c r="I534" s="105">
        <f>IFERROR(ROUND(VLOOKUP(A534,política!A:Q,17,0),2),"-")</f>
        <v>11</v>
      </c>
      <c r="J534" s="105">
        <f>ROUND(VLOOKUP(A534,política!A:R,18,0),2)</f>
        <v>6.66</v>
      </c>
      <c r="K534" s="121">
        <f>IFERROR(I534-IFERROR(ROUND(VLOOKUP(A534,política!A:AB,28,0),2),"-"),"-")</f>
        <v>0</v>
      </c>
      <c r="L534" s="122">
        <f t="shared" si="20"/>
        <v>0.65165165165165162</v>
      </c>
    </row>
    <row r="535" spans="1:12" x14ac:dyDescent="0.3">
      <c r="A535" s="106" t="s">
        <v>820</v>
      </c>
      <c r="B535" s="86" t="s">
        <v>23</v>
      </c>
      <c r="C535" s="107" t="s">
        <v>186</v>
      </c>
      <c r="D535" s="107" t="s">
        <v>311</v>
      </c>
      <c r="E535" s="105" t="str">
        <f t="shared" si="21"/>
        <v>ORIGINAL RGB 600</v>
      </c>
      <c r="F535" s="110" t="s">
        <v>259</v>
      </c>
      <c r="G535" s="110" t="s">
        <v>324</v>
      </c>
      <c r="H535" s="111">
        <v>24</v>
      </c>
      <c r="I535" s="105">
        <f>IFERROR(ROUND(VLOOKUP(A535,política!A:Q,17,0),2),"-")</f>
        <v>10</v>
      </c>
      <c r="J535" s="105">
        <f>ROUND(VLOOKUP(A535,política!A:R,18,0),2)</f>
        <v>6.66</v>
      </c>
      <c r="K535" s="121">
        <f>IFERROR(I535-IFERROR(ROUND(VLOOKUP(A535,política!A:AB,28,0),2),"-"),"-")</f>
        <v>0</v>
      </c>
      <c r="L535" s="122">
        <f t="shared" si="20"/>
        <v>0.50150150150150152</v>
      </c>
    </row>
    <row r="536" spans="1:12" x14ac:dyDescent="0.3">
      <c r="A536" s="106" t="s">
        <v>821</v>
      </c>
      <c r="B536" s="86" t="s">
        <v>23</v>
      </c>
      <c r="C536" s="107" t="s">
        <v>186</v>
      </c>
      <c r="D536" s="107" t="s">
        <v>278</v>
      </c>
      <c r="E536" s="105" t="str">
        <f t="shared" si="21"/>
        <v>ORIGINAL RGB 600</v>
      </c>
      <c r="F536" s="110" t="s">
        <v>259</v>
      </c>
      <c r="G536" s="110" t="s">
        <v>324</v>
      </c>
      <c r="H536" s="111">
        <v>24</v>
      </c>
      <c r="I536" s="105">
        <f>IFERROR(ROUND(VLOOKUP(A536,política!A:Q,17,0),2),"-")</f>
        <v>10</v>
      </c>
      <c r="J536" s="105">
        <f>ROUND(VLOOKUP(A536,política!A:R,18,0),2)</f>
        <v>6.66</v>
      </c>
      <c r="K536" s="121">
        <f>IFERROR(I536-IFERROR(ROUND(VLOOKUP(A536,política!A:AB,28,0),2),"-"),"-")</f>
        <v>0</v>
      </c>
      <c r="L536" s="122">
        <f t="shared" si="20"/>
        <v>0.50150150150150152</v>
      </c>
    </row>
    <row r="537" spans="1:12" x14ac:dyDescent="0.3">
      <c r="A537" s="106" t="s">
        <v>822</v>
      </c>
      <c r="B537" s="86" t="s">
        <v>23</v>
      </c>
      <c r="C537" s="107" t="s">
        <v>189</v>
      </c>
      <c r="D537" s="107" t="s">
        <v>303</v>
      </c>
      <c r="E537" s="105" t="str">
        <f t="shared" si="21"/>
        <v>ORIGINAL RGB 600</v>
      </c>
      <c r="F537" s="110" t="s">
        <v>259</v>
      </c>
      <c r="G537" s="110" t="s">
        <v>324</v>
      </c>
      <c r="H537" s="111">
        <v>24</v>
      </c>
      <c r="I537" s="105">
        <f>IFERROR(ROUND(VLOOKUP(A537,política!A:Q,17,0),2),"-")</f>
        <v>11</v>
      </c>
      <c r="J537" s="105">
        <f>ROUND(VLOOKUP(A537,política!A:R,18,0),2)</f>
        <v>6.66</v>
      </c>
      <c r="K537" s="121">
        <f>IFERROR(I537-IFERROR(ROUND(VLOOKUP(A537,política!A:AB,28,0),2),"-"),"-")</f>
        <v>0</v>
      </c>
      <c r="L537" s="122">
        <f t="shared" si="20"/>
        <v>0.65165165165165162</v>
      </c>
    </row>
    <row r="538" spans="1:12" x14ac:dyDescent="0.3">
      <c r="A538" s="106" t="s">
        <v>823</v>
      </c>
      <c r="B538" s="86" t="s">
        <v>23</v>
      </c>
      <c r="C538" s="107" t="s">
        <v>248</v>
      </c>
      <c r="D538" s="107" t="s">
        <v>281</v>
      </c>
      <c r="E538" s="105" t="str">
        <f t="shared" si="21"/>
        <v>ORIGINAL RGB 600</v>
      </c>
      <c r="F538" s="110" t="s">
        <v>259</v>
      </c>
      <c r="G538" s="110" t="s">
        <v>324</v>
      </c>
      <c r="H538" s="111">
        <v>24</v>
      </c>
      <c r="I538" s="105">
        <f>IFERROR(ROUND(VLOOKUP(A538,política!A:Q,17,0),2),"-")</f>
        <v>11</v>
      </c>
      <c r="J538" s="105">
        <f>ROUND(VLOOKUP(A538,política!A:R,18,0),2)</f>
        <v>6.66</v>
      </c>
      <c r="K538" s="121">
        <f>IFERROR(I538-IFERROR(ROUND(VLOOKUP(A538,política!A:AB,28,0),2),"-"),"-")</f>
        <v>0</v>
      </c>
      <c r="L538" s="122">
        <f t="shared" si="20"/>
        <v>0.65165165165165162</v>
      </c>
    </row>
    <row r="539" spans="1:12" x14ac:dyDescent="0.3">
      <c r="A539" s="106" t="s">
        <v>824</v>
      </c>
      <c r="B539" s="86" t="s">
        <v>23</v>
      </c>
      <c r="C539" s="107" t="s">
        <v>189</v>
      </c>
      <c r="D539" s="107" t="s">
        <v>304</v>
      </c>
      <c r="E539" s="105" t="str">
        <f t="shared" si="21"/>
        <v>ORIGINAL RGB 600</v>
      </c>
      <c r="F539" s="110" t="s">
        <v>259</v>
      </c>
      <c r="G539" s="110" t="s">
        <v>324</v>
      </c>
      <c r="H539" s="111">
        <v>24</v>
      </c>
      <c r="I539" s="105">
        <f>IFERROR(ROUND(VLOOKUP(A539,política!A:Q,17,0),2),"-")</f>
        <v>11</v>
      </c>
      <c r="J539" s="105">
        <f>ROUND(VLOOKUP(A539,política!A:R,18,0),2)</f>
        <v>6.66</v>
      </c>
      <c r="K539" s="121">
        <f>IFERROR(I539-IFERROR(ROUND(VLOOKUP(A539,política!A:AB,28,0),2),"-"),"-")</f>
        <v>0</v>
      </c>
      <c r="L539" s="122">
        <f t="shared" si="20"/>
        <v>0.65165165165165162</v>
      </c>
    </row>
    <row r="540" spans="1:12" x14ac:dyDescent="0.3">
      <c r="A540" s="106" t="s">
        <v>825</v>
      </c>
      <c r="B540" s="86" t="s">
        <v>23</v>
      </c>
      <c r="C540" s="107" t="s">
        <v>248</v>
      </c>
      <c r="D540" s="107" t="s">
        <v>298</v>
      </c>
      <c r="E540" s="105" t="str">
        <f t="shared" si="21"/>
        <v>ORIGINAL RGB 600</v>
      </c>
      <c r="F540" s="110" t="s">
        <v>259</v>
      </c>
      <c r="G540" s="110" t="s">
        <v>324</v>
      </c>
      <c r="H540" s="111">
        <v>24</v>
      </c>
      <c r="I540" s="105">
        <f>IFERROR(ROUND(VLOOKUP(A540,política!A:Q,17,0),2),"-")</f>
        <v>11</v>
      </c>
      <c r="J540" s="105">
        <f>ROUND(VLOOKUP(A540,política!A:R,18,0),2)</f>
        <v>6.66</v>
      </c>
      <c r="K540" s="121">
        <f>IFERROR(I540-IFERROR(ROUND(VLOOKUP(A540,política!A:AB,28,0),2),"-"),"-")</f>
        <v>0</v>
      </c>
      <c r="L540" s="122">
        <f t="shared" si="20"/>
        <v>0.65165165165165162</v>
      </c>
    </row>
    <row r="541" spans="1:12" x14ac:dyDescent="0.3">
      <c r="A541" s="106" t="s">
        <v>826</v>
      </c>
      <c r="B541" s="86" t="s">
        <v>23</v>
      </c>
      <c r="C541" s="107" t="s">
        <v>252</v>
      </c>
      <c r="D541" s="107" t="s">
        <v>292</v>
      </c>
      <c r="E541" s="105" t="str">
        <f t="shared" si="21"/>
        <v>ORIGINAL RGB 600</v>
      </c>
      <c r="F541" s="110" t="s">
        <v>259</v>
      </c>
      <c r="G541" s="110" t="s">
        <v>324</v>
      </c>
      <c r="H541" s="111">
        <v>24</v>
      </c>
      <c r="I541" s="105">
        <f>IFERROR(ROUND(VLOOKUP(A541,política!A:Q,17,0),2),"-")</f>
        <v>11</v>
      </c>
      <c r="J541" s="105">
        <f>ROUND(VLOOKUP(A541,política!A:R,18,0),2)</f>
        <v>6.66</v>
      </c>
      <c r="K541" s="121">
        <f>IFERROR(I541-IFERROR(ROUND(VLOOKUP(A541,política!A:AB,28,0),2),"-"),"-")</f>
        <v>0</v>
      </c>
      <c r="L541" s="122">
        <f t="shared" si="20"/>
        <v>0.65165165165165162</v>
      </c>
    </row>
    <row r="542" spans="1:12" x14ac:dyDescent="0.3">
      <c r="A542" s="106" t="s">
        <v>827</v>
      </c>
      <c r="B542" s="86" t="s">
        <v>23</v>
      </c>
      <c r="C542" s="107" t="s">
        <v>192</v>
      </c>
      <c r="D542" s="107" t="s">
        <v>295</v>
      </c>
      <c r="E542" s="105" t="str">
        <f t="shared" si="21"/>
        <v>ORIGINAL RGB 600</v>
      </c>
      <c r="F542" s="110" t="s">
        <v>259</v>
      </c>
      <c r="G542" s="110" t="s">
        <v>324</v>
      </c>
      <c r="H542" s="111">
        <v>24</v>
      </c>
      <c r="I542" s="105">
        <f>IFERROR(ROUND(VLOOKUP(A542,política!A:Q,17,0),2),"-")</f>
        <v>11</v>
      </c>
      <c r="J542" s="105">
        <f>ROUND(VLOOKUP(A542,política!A:R,18,0),2)</f>
        <v>6.66</v>
      </c>
      <c r="K542" s="121">
        <f>IFERROR(I542-IFERROR(ROUND(VLOOKUP(A542,política!A:AB,28,0),2),"-"),"-")</f>
        <v>0</v>
      </c>
      <c r="L542" s="122">
        <f t="shared" si="20"/>
        <v>0.65165165165165162</v>
      </c>
    </row>
    <row r="543" spans="1:12" x14ac:dyDescent="0.3">
      <c r="A543" s="106" t="s">
        <v>828</v>
      </c>
      <c r="B543" s="86" t="s">
        <v>23</v>
      </c>
      <c r="C543" s="107" t="s">
        <v>192</v>
      </c>
      <c r="D543" s="107" t="s">
        <v>296</v>
      </c>
      <c r="E543" s="105" t="str">
        <f t="shared" si="21"/>
        <v>ORIGINAL RGB 600</v>
      </c>
      <c r="F543" s="110" t="s">
        <v>259</v>
      </c>
      <c r="G543" s="110" t="s">
        <v>324</v>
      </c>
      <c r="H543" s="111">
        <v>24</v>
      </c>
      <c r="I543" s="105">
        <f>IFERROR(ROUND(VLOOKUP(A543,política!A:Q,17,0),2),"-")</f>
        <v>11</v>
      </c>
      <c r="J543" s="105">
        <f>ROUND(VLOOKUP(A543,política!A:R,18,0),2)</f>
        <v>6.66</v>
      </c>
      <c r="K543" s="121">
        <f>IFERROR(I543-IFERROR(ROUND(VLOOKUP(A543,política!A:AB,28,0),2),"-"),"-")</f>
        <v>0</v>
      </c>
      <c r="L543" s="122">
        <f t="shared" si="20"/>
        <v>0.65165165165165162</v>
      </c>
    </row>
    <row r="544" spans="1:12" x14ac:dyDescent="0.3">
      <c r="A544" s="106" t="s">
        <v>829</v>
      </c>
      <c r="B544" s="86" t="s">
        <v>23</v>
      </c>
      <c r="C544" s="107" t="s">
        <v>3389</v>
      </c>
      <c r="D544" s="107" t="s">
        <v>308</v>
      </c>
      <c r="E544" s="105" t="str">
        <f t="shared" si="21"/>
        <v>ORIGINAL RGB 600</v>
      </c>
      <c r="F544" s="110" t="s">
        <v>259</v>
      </c>
      <c r="G544" s="110" t="s">
        <v>324</v>
      </c>
      <c r="H544" s="111">
        <v>24</v>
      </c>
      <c r="I544" s="105">
        <f>IFERROR(ROUND(VLOOKUP(A544,política!A:Q,17,0),2),"-")</f>
        <v>11</v>
      </c>
      <c r="J544" s="105">
        <f>ROUND(VLOOKUP(A544,política!A:R,18,0),2)</f>
        <v>6.66</v>
      </c>
      <c r="K544" s="121">
        <f>IFERROR(I544-IFERROR(ROUND(VLOOKUP(A544,política!A:AB,28,0),2),"-"),"-")</f>
        <v>0</v>
      </c>
      <c r="L544" s="122">
        <f t="shared" si="20"/>
        <v>0.65165165165165162</v>
      </c>
    </row>
    <row r="545" spans="1:12" x14ac:dyDescent="0.3">
      <c r="A545" s="106" t="s">
        <v>830</v>
      </c>
      <c r="B545" s="86" t="s">
        <v>23</v>
      </c>
      <c r="C545" s="107" t="s">
        <v>3389</v>
      </c>
      <c r="D545" s="107" t="s">
        <v>310</v>
      </c>
      <c r="E545" s="105" t="str">
        <f t="shared" si="21"/>
        <v>ORIGINAL RGB 600</v>
      </c>
      <c r="F545" s="110" t="s">
        <v>259</v>
      </c>
      <c r="G545" s="110" t="s">
        <v>324</v>
      </c>
      <c r="H545" s="111">
        <v>24</v>
      </c>
      <c r="I545" s="105">
        <f>IFERROR(ROUND(VLOOKUP(A545,política!A:Q,17,0),2),"-")</f>
        <v>11</v>
      </c>
      <c r="J545" s="105">
        <f>ROUND(VLOOKUP(A545,política!A:R,18,0),2)</f>
        <v>6.66</v>
      </c>
      <c r="K545" s="121">
        <f>IFERROR(I545-IFERROR(ROUND(VLOOKUP(A545,política!A:AB,28,0),2),"-"),"-")</f>
        <v>0</v>
      </c>
      <c r="L545" s="122">
        <f t="shared" si="20"/>
        <v>0.65165165165165162</v>
      </c>
    </row>
    <row r="546" spans="1:12" x14ac:dyDescent="0.3">
      <c r="A546" s="106" t="s">
        <v>831</v>
      </c>
      <c r="B546" s="86" t="s">
        <v>23</v>
      </c>
      <c r="C546" s="107" t="s">
        <v>248</v>
      </c>
      <c r="D546" s="107" t="s">
        <v>314</v>
      </c>
      <c r="E546" s="105" t="str">
        <f t="shared" si="21"/>
        <v>ORIGINAL RGB 600</v>
      </c>
      <c r="F546" s="110" t="s">
        <v>259</v>
      </c>
      <c r="G546" s="110" t="s">
        <v>324</v>
      </c>
      <c r="H546" s="111">
        <v>24</v>
      </c>
      <c r="I546" s="105">
        <f>IFERROR(ROUND(VLOOKUP(A546,política!A:Q,17,0),2),"-")</f>
        <v>11</v>
      </c>
      <c r="J546" s="105">
        <f>ROUND(VLOOKUP(A546,política!A:R,18,0),2)</f>
        <v>6.66</v>
      </c>
      <c r="K546" s="121">
        <f>IFERROR(I546-IFERROR(ROUND(VLOOKUP(A546,política!A:AB,28,0),2),"-"),"-")</f>
        <v>0</v>
      </c>
      <c r="L546" s="122">
        <f t="shared" si="20"/>
        <v>0.65165165165165162</v>
      </c>
    </row>
    <row r="547" spans="1:12" x14ac:dyDescent="0.3">
      <c r="A547" s="106" t="s">
        <v>832</v>
      </c>
      <c r="B547" s="86" t="s">
        <v>23</v>
      </c>
      <c r="C547" s="107" t="s">
        <v>248</v>
      </c>
      <c r="D547" s="107" t="s">
        <v>313</v>
      </c>
      <c r="E547" s="105" t="str">
        <f t="shared" si="21"/>
        <v>ORIGINAL RGB 600</v>
      </c>
      <c r="F547" s="110" t="s">
        <v>259</v>
      </c>
      <c r="G547" s="110" t="s">
        <v>324</v>
      </c>
      <c r="H547" s="111">
        <v>24</v>
      </c>
      <c r="I547" s="105">
        <f>IFERROR(ROUND(VLOOKUP(A547,política!A:Q,17,0),2),"-")</f>
        <v>11</v>
      </c>
      <c r="J547" s="105">
        <f>ROUND(VLOOKUP(A547,política!A:R,18,0),2)</f>
        <v>6.66</v>
      </c>
      <c r="K547" s="121">
        <f>IFERROR(I547-IFERROR(ROUND(VLOOKUP(A547,política!A:AB,28,0),2),"-"),"-")</f>
        <v>0</v>
      </c>
      <c r="L547" s="122">
        <f t="shared" si="20"/>
        <v>0.65165165165165162</v>
      </c>
    </row>
    <row r="548" spans="1:12" x14ac:dyDescent="0.3">
      <c r="A548" s="106" t="s">
        <v>833</v>
      </c>
      <c r="B548" s="86" t="s">
        <v>23</v>
      </c>
      <c r="C548" s="107" t="s">
        <v>3389</v>
      </c>
      <c r="D548" s="107" t="s">
        <v>294</v>
      </c>
      <c r="E548" s="105" t="str">
        <f t="shared" si="21"/>
        <v>ORIGINAL RGB 600</v>
      </c>
      <c r="F548" s="110" t="s">
        <v>259</v>
      </c>
      <c r="G548" s="110" t="s">
        <v>324</v>
      </c>
      <c r="H548" s="111">
        <v>24</v>
      </c>
      <c r="I548" s="105">
        <f>IFERROR(ROUND(VLOOKUP(A548,política!A:Q,17,0),2),"-")</f>
        <v>11</v>
      </c>
      <c r="J548" s="105">
        <f>ROUND(VLOOKUP(A548,política!A:R,18,0),2)</f>
        <v>6.66</v>
      </c>
      <c r="K548" s="121">
        <f>IFERROR(I548-IFERROR(ROUND(VLOOKUP(A548,política!A:AB,28,0),2),"-"),"-")</f>
        <v>0</v>
      </c>
      <c r="L548" s="122">
        <f t="shared" si="20"/>
        <v>0.65165165165165162</v>
      </c>
    </row>
    <row r="549" spans="1:12" x14ac:dyDescent="0.3">
      <c r="A549" s="106" t="s">
        <v>834</v>
      </c>
      <c r="B549" s="86" t="s">
        <v>23</v>
      </c>
      <c r="C549" s="107" t="s">
        <v>186</v>
      </c>
      <c r="D549" s="107" t="s">
        <v>279</v>
      </c>
      <c r="E549" s="105" t="str">
        <f t="shared" si="21"/>
        <v>ORIGINAL RGB 600</v>
      </c>
      <c r="F549" s="110" t="s">
        <v>259</v>
      </c>
      <c r="G549" s="110" t="s">
        <v>324</v>
      </c>
      <c r="H549" s="111">
        <v>24</v>
      </c>
      <c r="I549" s="105">
        <f>IFERROR(ROUND(VLOOKUP(A549,política!A:Q,17,0),2),"-")</f>
        <v>10</v>
      </c>
      <c r="J549" s="105">
        <f>ROUND(VLOOKUP(A549,política!A:R,18,0),2)</f>
        <v>6.66</v>
      </c>
      <c r="K549" s="121">
        <f>IFERROR(I549-IFERROR(ROUND(VLOOKUP(A549,política!A:AB,28,0),2),"-"),"-")</f>
        <v>0</v>
      </c>
      <c r="L549" s="122">
        <f t="shared" si="20"/>
        <v>0.50150150150150152</v>
      </c>
    </row>
    <row r="550" spans="1:12" x14ac:dyDescent="0.3">
      <c r="A550" s="106" t="s">
        <v>835</v>
      </c>
      <c r="B550" s="86" t="s">
        <v>23</v>
      </c>
      <c r="C550" s="107" t="s">
        <v>186</v>
      </c>
      <c r="D550" s="107" t="s">
        <v>253</v>
      </c>
      <c r="E550" s="105" t="str">
        <f t="shared" si="21"/>
        <v>ORIGINAL RGB 600</v>
      </c>
      <c r="F550" s="110" t="s">
        <v>259</v>
      </c>
      <c r="G550" s="110" t="s">
        <v>324</v>
      </c>
      <c r="H550" s="111">
        <v>24</v>
      </c>
      <c r="I550" s="105">
        <f>IFERROR(ROUND(VLOOKUP(A550,política!A:Q,17,0),2),"-")</f>
        <v>10</v>
      </c>
      <c r="J550" s="105">
        <f>ROUND(VLOOKUP(A550,política!A:R,18,0),2)</f>
        <v>6.66</v>
      </c>
      <c r="K550" s="121">
        <f>IFERROR(I550-IFERROR(ROUND(VLOOKUP(A550,política!A:AB,28,0),2),"-"),"-")</f>
        <v>0</v>
      </c>
      <c r="L550" s="122">
        <f t="shared" si="20"/>
        <v>0.50150150150150152</v>
      </c>
    </row>
    <row r="551" spans="1:12" x14ac:dyDescent="0.3">
      <c r="A551" s="106" t="s">
        <v>836</v>
      </c>
      <c r="B551" s="86" t="s">
        <v>23</v>
      </c>
      <c r="C551" s="107" t="s">
        <v>188</v>
      </c>
      <c r="D551" s="107" t="s">
        <v>302</v>
      </c>
      <c r="E551" s="105" t="str">
        <f t="shared" si="21"/>
        <v>ORIGINAL RGB 600</v>
      </c>
      <c r="F551" s="110" t="s">
        <v>259</v>
      </c>
      <c r="G551" s="110" t="s">
        <v>324</v>
      </c>
      <c r="H551" s="111">
        <v>24</v>
      </c>
      <c r="I551" s="105">
        <f>IFERROR(ROUND(VLOOKUP(A551,política!A:Q,17,0),2),"-")</f>
        <v>11</v>
      </c>
      <c r="J551" s="105">
        <f>ROUND(VLOOKUP(A551,política!A:R,18,0),2)</f>
        <v>6.66</v>
      </c>
      <c r="K551" s="121">
        <f>IFERROR(I551-IFERROR(ROUND(VLOOKUP(A551,política!A:AB,28,0),2),"-"),"-")</f>
        <v>0</v>
      </c>
      <c r="L551" s="122">
        <f t="shared" si="20"/>
        <v>0.65165165165165162</v>
      </c>
    </row>
    <row r="552" spans="1:12" x14ac:dyDescent="0.3">
      <c r="A552" s="106" t="s">
        <v>837</v>
      </c>
      <c r="B552" s="86" t="s">
        <v>23</v>
      </c>
      <c r="C552" s="107" t="s">
        <v>188</v>
      </c>
      <c r="D552" s="107" t="s">
        <v>280</v>
      </c>
      <c r="E552" s="105" t="str">
        <f t="shared" si="21"/>
        <v>ORIGINAL RGB 600</v>
      </c>
      <c r="F552" s="110" t="s">
        <v>259</v>
      </c>
      <c r="G552" s="110" t="s">
        <v>324</v>
      </c>
      <c r="H552" s="111">
        <v>24</v>
      </c>
      <c r="I552" s="105">
        <f>IFERROR(ROUND(VLOOKUP(A552,política!A:Q,17,0),2),"-")</f>
        <v>11</v>
      </c>
      <c r="J552" s="105">
        <f>ROUND(VLOOKUP(A552,política!A:R,18,0),2)</f>
        <v>6.66</v>
      </c>
      <c r="K552" s="121">
        <f>IFERROR(I552-IFERROR(ROUND(VLOOKUP(A552,política!A:AB,28,0),2),"-"),"-")</f>
        <v>0</v>
      </c>
      <c r="L552" s="122">
        <f t="shared" si="20"/>
        <v>0.65165165165165162</v>
      </c>
    </row>
    <row r="553" spans="1:12" x14ac:dyDescent="0.3">
      <c r="A553" s="106" t="s">
        <v>838</v>
      </c>
      <c r="B553" s="86" t="s">
        <v>23</v>
      </c>
      <c r="C553" s="107" t="s">
        <v>248</v>
      </c>
      <c r="D553" s="107" t="s">
        <v>315</v>
      </c>
      <c r="E553" s="105" t="str">
        <f t="shared" si="21"/>
        <v>ORIGINAL RGB 600</v>
      </c>
      <c r="F553" s="110" t="s">
        <v>259</v>
      </c>
      <c r="G553" s="110" t="s">
        <v>324</v>
      </c>
      <c r="H553" s="111">
        <v>24</v>
      </c>
      <c r="I553" s="105">
        <f>IFERROR(ROUND(VLOOKUP(A553,política!A:Q,17,0),2),"-")</f>
        <v>11</v>
      </c>
      <c r="J553" s="105">
        <f>ROUND(VLOOKUP(A553,política!A:R,18,0),2)</f>
        <v>6.66</v>
      </c>
      <c r="K553" s="121">
        <f>IFERROR(I553-IFERROR(ROUND(VLOOKUP(A553,política!A:AB,28,0),2),"-"),"-")</f>
        <v>0</v>
      </c>
      <c r="L553" s="122">
        <f t="shared" si="20"/>
        <v>0.65165165165165162</v>
      </c>
    </row>
    <row r="554" spans="1:12" x14ac:dyDescent="0.3">
      <c r="A554" s="106" t="s">
        <v>839</v>
      </c>
      <c r="B554" s="86" t="s">
        <v>23</v>
      </c>
      <c r="C554" s="107" t="s">
        <v>3389</v>
      </c>
      <c r="D554" s="107" t="s">
        <v>307</v>
      </c>
      <c r="E554" s="105" t="str">
        <f t="shared" si="21"/>
        <v>ORIGINAL RGB 600</v>
      </c>
      <c r="F554" s="110" t="s">
        <v>259</v>
      </c>
      <c r="G554" s="110" t="s">
        <v>324</v>
      </c>
      <c r="H554" s="111">
        <v>24</v>
      </c>
      <c r="I554" s="105">
        <f>IFERROR(ROUND(VLOOKUP(A554,política!A:Q,17,0),2),"-")</f>
        <v>11</v>
      </c>
      <c r="J554" s="105">
        <f>ROUND(VLOOKUP(A554,política!A:R,18,0),2)</f>
        <v>6.66</v>
      </c>
      <c r="K554" s="121">
        <f>IFERROR(I554-IFERROR(ROUND(VLOOKUP(A554,política!A:AB,28,0),2),"-"),"-")</f>
        <v>0</v>
      </c>
      <c r="L554" s="122">
        <f t="shared" si="20"/>
        <v>0.65165165165165162</v>
      </c>
    </row>
    <row r="555" spans="1:12" x14ac:dyDescent="0.3">
      <c r="A555" s="106" t="s">
        <v>840</v>
      </c>
      <c r="B555" s="86" t="s">
        <v>23</v>
      </c>
      <c r="C555" s="107" t="s">
        <v>190</v>
      </c>
      <c r="D555" s="107" t="s">
        <v>254</v>
      </c>
      <c r="E555" s="105" t="str">
        <f t="shared" si="21"/>
        <v>ORIGINAL RGB 600</v>
      </c>
      <c r="F555" s="110" t="s">
        <v>259</v>
      </c>
      <c r="G555" s="110" t="s">
        <v>324</v>
      </c>
      <c r="H555" s="111">
        <v>24</v>
      </c>
      <c r="I555" s="105">
        <f>IFERROR(ROUND(VLOOKUP(A555,política!A:Q,17,0),2),"-")</f>
        <v>11</v>
      </c>
      <c r="J555" s="105">
        <f>ROUND(VLOOKUP(A555,política!A:R,18,0),2)</f>
        <v>6.66</v>
      </c>
      <c r="K555" s="121">
        <f>IFERROR(I555-IFERROR(ROUND(VLOOKUP(A555,política!A:AB,28,0),2),"-"),"-")</f>
        <v>0</v>
      </c>
      <c r="L555" s="122">
        <f t="shared" si="20"/>
        <v>0.65165165165165162</v>
      </c>
    </row>
    <row r="556" spans="1:12" x14ac:dyDescent="0.3">
      <c r="A556" s="106" t="s">
        <v>841</v>
      </c>
      <c r="B556" s="86" t="s">
        <v>23</v>
      </c>
      <c r="C556" s="107" t="s">
        <v>190</v>
      </c>
      <c r="D556" s="107" t="s">
        <v>291</v>
      </c>
      <c r="E556" s="105" t="str">
        <f t="shared" si="21"/>
        <v>ORIGINAL RGB 600</v>
      </c>
      <c r="F556" s="110" t="s">
        <v>259</v>
      </c>
      <c r="G556" s="110" t="s">
        <v>324</v>
      </c>
      <c r="H556" s="111">
        <v>24</v>
      </c>
      <c r="I556" s="105">
        <f>IFERROR(ROUND(VLOOKUP(A556,política!A:Q,17,0),2),"-")</f>
        <v>11</v>
      </c>
      <c r="J556" s="105">
        <f>ROUND(VLOOKUP(A556,política!A:R,18,0),2)</f>
        <v>6.66</v>
      </c>
      <c r="K556" s="121">
        <f>IFERROR(I556-IFERROR(ROUND(VLOOKUP(A556,política!A:AB,28,0),2),"-"),"-")</f>
        <v>0</v>
      </c>
      <c r="L556" s="122">
        <f t="shared" si="20"/>
        <v>0.65165165165165162</v>
      </c>
    </row>
    <row r="557" spans="1:12" x14ac:dyDescent="0.3">
      <c r="A557" s="106" t="s">
        <v>842</v>
      </c>
      <c r="B557" s="86" t="s">
        <v>23</v>
      </c>
      <c r="C557" s="107" t="s">
        <v>255</v>
      </c>
      <c r="D557" s="107" t="s">
        <v>297</v>
      </c>
      <c r="E557" s="105" t="str">
        <f t="shared" si="21"/>
        <v>ORIGINAL RGB 600</v>
      </c>
      <c r="F557" s="110" t="s">
        <v>259</v>
      </c>
      <c r="G557" s="110" t="s">
        <v>324</v>
      </c>
      <c r="H557" s="111">
        <v>24</v>
      </c>
      <c r="I557" s="105">
        <f>IFERROR(ROUND(VLOOKUP(A557,política!A:Q,17,0),2),"-")</f>
        <v>11</v>
      </c>
      <c r="J557" s="105">
        <f>ROUND(VLOOKUP(A557,política!A:R,18,0),2)</f>
        <v>6.66</v>
      </c>
      <c r="K557" s="121">
        <f>IFERROR(I557-IFERROR(ROUND(VLOOKUP(A557,política!A:AB,28,0),2),"-"),"-")</f>
        <v>0</v>
      </c>
      <c r="L557" s="122">
        <f t="shared" si="20"/>
        <v>0.65165165165165162</v>
      </c>
    </row>
    <row r="558" spans="1:12" x14ac:dyDescent="0.3">
      <c r="A558" s="106" t="s">
        <v>3170</v>
      </c>
      <c r="B558" s="86" t="s">
        <v>23</v>
      </c>
      <c r="C558" s="107" t="s">
        <v>192</v>
      </c>
      <c r="D558" s="107" t="s">
        <v>3390</v>
      </c>
      <c r="E558" s="105" t="str">
        <f t="shared" si="21"/>
        <v>ORIGINAL RGB 600</v>
      </c>
      <c r="F558" s="110" t="s">
        <v>259</v>
      </c>
      <c r="G558" s="110" t="s">
        <v>324</v>
      </c>
      <c r="H558" s="111">
        <v>24</v>
      </c>
      <c r="I558" s="105">
        <f>IFERROR(ROUND(VLOOKUP(A558,política!A:Q,17,0),2),"-")</f>
        <v>11</v>
      </c>
      <c r="J558" s="105">
        <f>ROUND(VLOOKUP(A558,política!A:R,18,0),2)</f>
        <v>6.66</v>
      </c>
      <c r="K558" s="121">
        <f>IFERROR(I558-IFERROR(ROUND(VLOOKUP(A558,política!A:AB,28,0),2),"-"),"-")</f>
        <v>0</v>
      </c>
      <c r="L558" s="122">
        <f t="shared" si="20"/>
        <v>0.65165165165165162</v>
      </c>
    </row>
    <row r="559" spans="1:12" x14ac:dyDescent="0.3">
      <c r="A559" s="106" t="s">
        <v>843</v>
      </c>
      <c r="B559" s="86" t="s">
        <v>23</v>
      </c>
      <c r="C559" s="107" t="s">
        <v>255</v>
      </c>
      <c r="D559" s="107" t="s">
        <v>289</v>
      </c>
      <c r="E559" s="105" t="str">
        <f t="shared" si="21"/>
        <v>ORIGINAL RGB 600</v>
      </c>
      <c r="F559" s="110" t="s">
        <v>259</v>
      </c>
      <c r="G559" s="110" t="s">
        <v>324</v>
      </c>
      <c r="H559" s="111">
        <v>24</v>
      </c>
      <c r="I559" s="105">
        <f>IFERROR(ROUND(VLOOKUP(A559,política!A:Q,17,0),2),"-")</f>
        <v>11</v>
      </c>
      <c r="J559" s="105">
        <f>ROUND(VLOOKUP(A559,política!A:R,18,0),2)</f>
        <v>6.66</v>
      </c>
      <c r="K559" s="121">
        <f>IFERROR(I559-IFERROR(ROUND(VLOOKUP(A559,política!A:AB,28,0),2),"-"),"-")</f>
        <v>0</v>
      </c>
      <c r="L559" s="122">
        <f t="shared" si="20"/>
        <v>0.65165165165165162</v>
      </c>
    </row>
    <row r="560" spans="1:12" x14ac:dyDescent="0.3">
      <c r="A560" s="106" t="s">
        <v>844</v>
      </c>
      <c r="B560" s="86" t="s">
        <v>23</v>
      </c>
      <c r="C560" s="107" t="s">
        <v>191</v>
      </c>
      <c r="D560" s="107" t="s">
        <v>293</v>
      </c>
      <c r="E560" s="105" t="str">
        <f t="shared" si="21"/>
        <v>ORIGINAL RGB 600</v>
      </c>
      <c r="F560" s="110" t="s">
        <v>259</v>
      </c>
      <c r="G560" s="110" t="s">
        <v>324</v>
      </c>
      <c r="H560" s="111">
        <v>24</v>
      </c>
      <c r="I560" s="105">
        <f>IFERROR(ROUND(VLOOKUP(A560,política!A:Q,17,0),2),"-")</f>
        <v>11</v>
      </c>
      <c r="J560" s="105">
        <f>ROUND(VLOOKUP(A560,política!A:R,18,0),2)</f>
        <v>6.66</v>
      </c>
      <c r="K560" s="121">
        <f>IFERROR(I560-IFERROR(ROUND(VLOOKUP(A560,política!A:AB,28,0),2),"-"),"-")</f>
        <v>0</v>
      </c>
      <c r="L560" s="122">
        <f t="shared" si="20"/>
        <v>0.65165165165165162</v>
      </c>
    </row>
    <row r="561" spans="1:12" x14ac:dyDescent="0.3">
      <c r="A561" s="106" t="s">
        <v>845</v>
      </c>
      <c r="B561" s="86" t="s">
        <v>23</v>
      </c>
      <c r="C561" s="107" t="s">
        <v>191</v>
      </c>
      <c r="D561" s="107" t="s">
        <v>305</v>
      </c>
      <c r="E561" s="105" t="str">
        <f t="shared" si="21"/>
        <v>ORIGINAL RGB 600</v>
      </c>
      <c r="F561" s="110" t="s">
        <v>259</v>
      </c>
      <c r="G561" s="110" t="s">
        <v>324</v>
      </c>
      <c r="H561" s="111">
        <v>24</v>
      </c>
      <c r="I561" s="105">
        <f>IFERROR(ROUND(VLOOKUP(A561,política!A:Q,17,0),2),"-")</f>
        <v>11</v>
      </c>
      <c r="J561" s="105">
        <f>ROUND(VLOOKUP(A561,política!A:R,18,0),2)</f>
        <v>6.66</v>
      </c>
      <c r="K561" s="121">
        <f>IFERROR(I561-IFERROR(ROUND(VLOOKUP(A561,política!A:AB,28,0),2),"-"),"-")</f>
        <v>0</v>
      </c>
      <c r="L561" s="122">
        <f t="shared" si="20"/>
        <v>0.65165165165165162</v>
      </c>
    </row>
    <row r="562" spans="1:12" x14ac:dyDescent="0.3">
      <c r="A562" s="106" t="s">
        <v>3171</v>
      </c>
      <c r="B562" s="86" t="s">
        <v>23</v>
      </c>
      <c r="C562" s="107" t="s">
        <v>248</v>
      </c>
      <c r="D562" s="107" t="s">
        <v>3391</v>
      </c>
      <c r="E562" s="105" t="str">
        <f t="shared" si="21"/>
        <v>ORIGINAL RGB 600</v>
      </c>
      <c r="F562" s="110" t="s">
        <v>259</v>
      </c>
      <c r="G562" s="110" t="s">
        <v>324</v>
      </c>
      <c r="H562" s="111">
        <v>24</v>
      </c>
      <c r="I562" s="105">
        <f>IFERROR(ROUND(VLOOKUP(A562,política!A:Q,17,0),2),"-")</f>
        <v>11</v>
      </c>
      <c r="J562" s="105">
        <f>ROUND(VLOOKUP(A562,política!A:R,18,0),2)</f>
        <v>6.66</v>
      </c>
      <c r="K562" s="121">
        <f>IFERROR(I562-IFERROR(ROUND(VLOOKUP(A562,política!A:AB,28,0),2),"-"),"-")</f>
        <v>0</v>
      </c>
      <c r="L562" s="122">
        <f t="shared" si="20"/>
        <v>0.65165165165165162</v>
      </c>
    </row>
    <row r="563" spans="1:12" x14ac:dyDescent="0.3">
      <c r="A563" s="106" t="s">
        <v>3172</v>
      </c>
      <c r="B563" s="86" t="s">
        <v>23</v>
      </c>
      <c r="C563" s="107" t="s">
        <v>192</v>
      </c>
      <c r="D563" s="107" t="s">
        <v>3392</v>
      </c>
      <c r="E563" s="105" t="str">
        <f t="shared" si="21"/>
        <v>ORIGINAL RGB 600</v>
      </c>
      <c r="F563" s="110" t="s">
        <v>259</v>
      </c>
      <c r="G563" s="110" t="s">
        <v>324</v>
      </c>
      <c r="H563" s="111">
        <v>24</v>
      </c>
      <c r="I563" s="105">
        <f>IFERROR(ROUND(VLOOKUP(A563,política!A:Q,17,0),2),"-")</f>
        <v>11</v>
      </c>
      <c r="J563" s="105">
        <f>ROUND(VLOOKUP(A563,política!A:R,18,0),2)</f>
        <v>6.66</v>
      </c>
      <c r="K563" s="121">
        <f>IFERROR(I563-IFERROR(ROUND(VLOOKUP(A563,política!A:AB,28,0),2),"-"),"-")</f>
        <v>0</v>
      </c>
      <c r="L563" s="122">
        <f t="shared" si="20"/>
        <v>0.65165165165165162</v>
      </c>
    </row>
    <row r="564" spans="1:12" x14ac:dyDescent="0.3">
      <c r="A564" s="106" t="s">
        <v>3173</v>
      </c>
      <c r="B564" s="86" t="s">
        <v>23</v>
      </c>
      <c r="C564" s="107" t="s">
        <v>188</v>
      </c>
      <c r="D564" s="107" t="s">
        <v>3393</v>
      </c>
      <c r="E564" s="105" t="str">
        <f t="shared" si="21"/>
        <v>ORIGINAL RGB 600</v>
      </c>
      <c r="F564" s="110" t="s">
        <v>259</v>
      </c>
      <c r="G564" s="110" t="s">
        <v>324</v>
      </c>
      <c r="H564" s="111">
        <v>24</v>
      </c>
      <c r="I564" s="105">
        <f>IFERROR(ROUND(VLOOKUP(A564,política!A:Q,17,0),2),"-")</f>
        <v>11</v>
      </c>
      <c r="J564" s="105">
        <f>ROUND(VLOOKUP(A564,política!A:R,18,0),2)</f>
        <v>6.66</v>
      </c>
      <c r="K564" s="121">
        <f>IFERROR(I564-IFERROR(ROUND(VLOOKUP(A564,política!A:AB,28,0),2),"-"),"-")</f>
        <v>0</v>
      </c>
      <c r="L564" s="122">
        <f t="shared" si="20"/>
        <v>0.65165165165165162</v>
      </c>
    </row>
    <row r="565" spans="1:12" x14ac:dyDescent="0.3">
      <c r="A565" s="106" t="s">
        <v>846</v>
      </c>
      <c r="B565" s="86" t="s">
        <v>23</v>
      </c>
      <c r="C565" s="107" t="s">
        <v>190</v>
      </c>
      <c r="D565" s="107" t="s">
        <v>316</v>
      </c>
      <c r="E565" s="105" t="str">
        <f t="shared" si="21"/>
        <v>ORIGINAL RGB 600</v>
      </c>
      <c r="F565" s="110" t="s">
        <v>259</v>
      </c>
      <c r="G565" s="110" t="s">
        <v>324</v>
      </c>
      <c r="H565" s="111">
        <v>24</v>
      </c>
      <c r="I565" s="105">
        <f>IFERROR(ROUND(VLOOKUP(A565,política!A:Q,17,0),2),"-")</f>
        <v>11</v>
      </c>
      <c r="J565" s="105">
        <f>ROUND(VLOOKUP(A565,política!A:R,18,0),2)</f>
        <v>6.66</v>
      </c>
      <c r="K565" s="121">
        <f>IFERROR(I565-IFERROR(ROUND(VLOOKUP(A565,política!A:AB,28,0),2),"-"),"-")</f>
        <v>0</v>
      </c>
      <c r="L565" s="122">
        <f t="shared" si="20"/>
        <v>0.65165165165165162</v>
      </c>
    </row>
    <row r="566" spans="1:12" x14ac:dyDescent="0.3">
      <c r="A566" s="106" t="s">
        <v>847</v>
      </c>
      <c r="B566" s="86" t="s">
        <v>23</v>
      </c>
      <c r="C566" s="107" t="s">
        <v>255</v>
      </c>
      <c r="D566" s="107" t="s">
        <v>306</v>
      </c>
      <c r="E566" s="105" t="str">
        <f t="shared" si="21"/>
        <v>ORIGINAL RGB 600</v>
      </c>
      <c r="F566" s="110" t="s">
        <v>259</v>
      </c>
      <c r="G566" s="110" t="s">
        <v>324</v>
      </c>
      <c r="H566" s="111">
        <v>24</v>
      </c>
      <c r="I566" s="105">
        <f>IFERROR(ROUND(VLOOKUP(A566,política!A:Q,17,0),2),"-")</f>
        <v>11</v>
      </c>
      <c r="J566" s="105">
        <f>ROUND(VLOOKUP(A566,política!A:R,18,0),2)</f>
        <v>6.66</v>
      </c>
      <c r="K566" s="121">
        <f>IFERROR(I566-IFERROR(ROUND(VLOOKUP(A566,política!A:AB,28,0),2),"-"),"-")</f>
        <v>0</v>
      </c>
      <c r="L566" s="122">
        <f t="shared" si="20"/>
        <v>0.65165165165165162</v>
      </c>
    </row>
    <row r="567" spans="1:12" x14ac:dyDescent="0.3">
      <c r="A567" s="106" t="s">
        <v>848</v>
      </c>
      <c r="B567" s="86" t="s">
        <v>23</v>
      </c>
      <c r="C567" s="107" t="s">
        <v>252</v>
      </c>
      <c r="D567" s="107" t="s">
        <v>288</v>
      </c>
      <c r="E567" s="105" t="str">
        <f t="shared" si="21"/>
        <v>ORIGINAL RGB 600</v>
      </c>
      <c r="F567" s="110" t="s">
        <v>259</v>
      </c>
      <c r="G567" s="110" t="s">
        <v>324</v>
      </c>
      <c r="H567" s="111">
        <v>24</v>
      </c>
      <c r="I567" s="105">
        <f>IFERROR(ROUND(VLOOKUP(A567,política!A:Q,17,0),2),"-")</f>
        <v>11</v>
      </c>
      <c r="J567" s="105">
        <f>ROUND(VLOOKUP(A567,política!A:R,18,0),2)</f>
        <v>6.66</v>
      </c>
      <c r="K567" s="121">
        <f>IFERROR(I567-IFERROR(ROUND(VLOOKUP(A567,política!A:AB,28,0),2),"-"),"-")</f>
        <v>0</v>
      </c>
      <c r="L567" s="122">
        <f t="shared" si="20"/>
        <v>0.65165165165165162</v>
      </c>
    </row>
    <row r="568" spans="1:12" x14ac:dyDescent="0.3">
      <c r="A568" s="106" t="s">
        <v>849</v>
      </c>
      <c r="B568" s="86" t="s">
        <v>23</v>
      </c>
      <c r="C568" s="107" t="s">
        <v>3389</v>
      </c>
      <c r="D568" s="107" t="s">
        <v>309</v>
      </c>
      <c r="E568" s="105" t="str">
        <f t="shared" si="21"/>
        <v>ORIGINAL RGB 600</v>
      </c>
      <c r="F568" s="110" t="s">
        <v>259</v>
      </c>
      <c r="G568" s="110" t="s">
        <v>324</v>
      </c>
      <c r="H568" s="111">
        <v>24</v>
      </c>
      <c r="I568" s="105">
        <f>IFERROR(ROUND(VLOOKUP(A568,política!A:Q,17,0),2),"-")</f>
        <v>11</v>
      </c>
      <c r="J568" s="105">
        <f>ROUND(VLOOKUP(A568,política!A:R,18,0),2)</f>
        <v>6.66</v>
      </c>
      <c r="K568" s="121">
        <f>IFERROR(I568-IFERROR(ROUND(VLOOKUP(A568,política!A:AB,28,0),2),"-"),"-")</f>
        <v>0</v>
      </c>
      <c r="L568" s="122">
        <f t="shared" si="20"/>
        <v>0.65165165165165162</v>
      </c>
    </row>
    <row r="569" spans="1:12" x14ac:dyDescent="0.3">
      <c r="A569" s="106" t="s">
        <v>850</v>
      </c>
      <c r="B569" s="86" t="s">
        <v>23</v>
      </c>
      <c r="C569" s="107" t="s">
        <v>192</v>
      </c>
      <c r="D569" s="107" t="s">
        <v>286</v>
      </c>
      <c r="E569" s="105" t="str">
        <f t="shared" si="21"/>
        <v>ORIGINAL RGB 600</v>
      </c>
      <c r="F569" s="110" t="s">
        <v>259</v>
      </c>
      <c r="G569" s="110" t="s">
        <v>324</v>
      </c>
      <c r="H569" s="111">
        <v>24</v>
      </c>
      <c r="I569" s="105">
        <f>IFERROR(ROUND(VLOOKUP(A569,política!A:Q,17,0),2),"-")</f>
        <v>11</v>
      </c>
      <c r="J569" s="105">
        <f>ROUND(VLOOKUP(A569,política!A:R,18,0),2)</f>
        <v>6.66</v>
      </c>
      <c r="K569" s="121">
        <f>IFERROR(I569-IFERROR(ROUND(VLOOKUP(A569,política!A:AB,28,0),2),"-"),"-")</f>
        <v>0</v>
      </c>
      <c r="L569" s="122">
        <f t="shared" si="20"/>
        <v>0.65165165165165162</v>
      </c>
    </row>
    <row r="570" spans="1:12" x14ac:dyDescent="0.3">
      <c r="A570" s="106" t="s">
        <v>851</v>
      </c>
      <c r="B570" s="86" t="s">
        <v>23</v>
      </c>
      <c r="C570" s="107" t="s">
        <v>189</v>
      </c>
      <c r="D570" s="107" t="s">
        <v>299</v>
      </c>
      <c r="E570" s="105" t="str">
        <f t="shared" si="21"/>
        <v>ORIGINAL RGB 600</v>
      </c>
      <c r="F570" s="110" t="s">
        <v>259</v>
      </c>
      <c r="G570" s="110" t="s">
        <v>324</v>
      </c>
      <c r="H570" s="111">
        <v>24</v>
      </c>
      <c r="I570" s="105">
        <f>IFERROR(ROUND(VLOOKUP(A570,política!A:Q,17,0),2),"-")</f>
        <v>11</v>
      </c>
      <c r="J570" s="105">
        <f>ROUND(VLOOKUP(A570,política!A:R,18,0),2)</f>
        <v>6.66</v>
      </c>
      <c r="K570" s="121">
        <f>IFERROR(I570-IFERROR(ROUND(VLOOKUP(A570,política!A:AB,28,0),2),"-"),"-")</f>
        <v>0</v>
      </c>
      <c r="L570" s="122">
        <f t="shared" si="20"/>
        <v>0.65165165165165162</v>
      </c>
    </row>
    <row r="571" spans="1:12" x14ac:dyDescent="0.3">
      <c r="A571" s="106" t="s">
        <v>852</v>
      </c>
      <c r="B571" s="86" t="s">
        <v>23</v>
      </c>
      <c r="C571" s="107" t="s">
        <v>248</v>
      </c>
      <c r="D571" s="107" t="s">
        <v>282</v>
      </c>
      <c r="E571" s="105" t="str">
        <f t="shared" si="21"/>
        <v>ORIGINAL RGB 600</v>
      </c>
      <c r="F571" s="110" t="s">
        <v>259</v>
      </c>
      <c r="G571" s="110" t="s">
        <v>324</v>
      </c>
      <c r="H571" s="111">
        <v>24</v>
      </c>
      <c r="I571" s="105">
        <f>IFERROR(ROUND(VLOOKUP(A571,política!A:Q,17,0),2),"-")</f>
        <v>11</v>
      </c>
      <c r="J571" s="105">
        <f>ROUND(VLOOKUP(A571,política!A:R,18,0),2)</f>
        <v>6.66</v>
      </c>
      <c r="K571" s="121">
        <f>IFERROR(I571-IFERROR(ROUND(VLOOKUP(A571,política!A:AB,28,0),2),"-"),"-")</f>
        <v>0</v>
      </c>
      <c r="L571" s="122">
        <f t="shared" si="20"/>
        <v>0.65165165165165162</v>
      </c>
    </row>
    <row r="572" spans="1:12" x14ac:dyDescent="0.3">
      <c r="A572" s="106" t="s">
        <v>853</v>
      </c>
      <c r="B572" s="86" t="s">
        <v>23</v>
      </c>
      <c r="C572" s="107" t="s">
        <v>187</v>
      </c>
      <c r="D572" s="107" t="s">
        <v>283</v>
      </c>
      <c r="E572" s="105" t="str">
        <f t="shared" si="21"/>
        <v>BUD RGB 600</v>
      </c>
      <c r="F572" s="110" t="s">
        <v>259</v>
      </c>
      <c r="G572" s="110" t="s">
        <v>3580</v>
      </c>
      <c r="H572" s="111">
        <v>24</v>
      </c>
      <c r="I572" s="105">
        <f>IFERROR(ROUND(VLOOKUP(A572,política!A:Q,17,0),2),"-")</f>
        <v>9</v>
      </c>
      <c r="J572" s="105">
        <f>ROUND(VLOOKUP(A572,política!A:R,18,0),2)</f>
        <v>5.59</v>
      </c>
      <c r="K572" s="121">
        <f>IFERROR(I572-IFERROR(ROUND(VLOOKUP(A572,política!A:AB,28,0),2),"-"),"-")</f>
        <v>0</v>
      </c>
      <c r="L572" s="122">
        <f t="shared" si="20"/>
        <v>0.61001788908765653</v>
      </c>
    </row>
    <row r="573" spans="1:12" x14ac:dyDescent="0.3">
      <c r="A573" s="106" t="s">
        <v>854</v>
      </c>
      <c r="B573" s="86" t="s">
        <v>23</v>
      </c>
      <c r="C573" s="107" t="s">
        <v>245</v>
      </c>
      <c r="D573" s="107" t="s">
        <v>285</v>
      </c>
      <c r="E573" s="105" t="str">
        <f t="shared" si="21"/>
        <v>BUD RGB 600</v>
      </c>
      <c r="F573" s="110" t="s">
        <v>259</v>
      </c>
      <c r="G573" s="110" t="s">
        <v>3580</v>
      </c>
      <c r="H573" s="111">
        <v>24</v>
      </c>
      <c r="I573" s="105">
        <f>IFERROR(ROUND(VLOOKUP(A573,política!A:Q,17,0),2),"-")</f>
        <v>9</v>
      </c>
      <c r="J573" s="105">
        <f>ROUND(VLOOKUP(A573,política!A:R,18,0),2)</f>
        <v>5.59</v>
      </c>
      <c r="K573" s="121">
        <f>IFERROR(I573-IFERROR(ROUND(VLOOKUP(A573,política!A:AB,28,0),2),"-"),"-")</f>
        <v>0</v>
      </c>
      <c r="L573" s="122">
        <f t="shared" si="20"/>
        <v>0.61001788908765653</v>
      </c>
    </row>
    <row r="574" spans="1:12" x14ac:dyDescent="0.3">
      <c r="A574" s="106" t="s">
        <v>855</v>
      </c>
      <c r="B574" s="86" t="s">
        <v>23</v>
      </c>
      <c r="C574" s="107" t="s">
        <v>185</v>
      </c>
      <c r="D574" s="107" t="s">
        <v>284</v>
      </c>
      <c r="E574" s="105" t="str">
        <f t="shared" si="21"/>
        <v>BUD RGB 600</v>
      </c>
      <c r="F574" s="110" t="s">
        <v>259</v>
      </c>
      <c r="G574" s="110" t="s">
        <v>3580</v>
      </c>
      <c r="H574" s="111">
        <v>24</v>
      </c>
      <c r="I574" s="105">
        <f>IFERROR(ROUND(VLOOKUP(A574,política!A:Q,17,0),2),"-")</f>
        <v>8</v>
      </c>
      <c r="J574" s="105">
        <f>ROUND(VLOOKUP(A574,política!A:R,18,0),2)</f>
        <v>5.59</v>
      </c>
      <c r="K574" s="121">
        <f>IFERROR(I574-IFERROR(ROUND(VLOOKUP(A574,política!A:AB,28,0),2),"-"),"-")</f>
        <v>0</v>
      </c>
      <c r="L574" s="122">
        <f t="shared" si="20"/>
        <v>0.43112701252236141</v>
      </c>
    </row>
    <row r="575" spans="1:12" x14ac:dyDescent="0.3">
      <c r="A575" s="106" t="s">
        <v>856</v>
      </c>
      <c r="B575" s="86" t="s">
        <v>23</v>
      </c>
      <c r="C575" s="107" t="s">
        <v>245</v>
      </c>
      <c r="D575" s="107" t="s">
        <v>287</v>
      </c>
      <c r="E575" s="105" t="str">
        <f t="shared" si="21"/>
        <v>BUD RGB 600</v>
      </c>
      <c r="F575" s="110" t="s">
        <v>259</v>
      </c>
      <c r="G575" s="110" t="s">
        <v>3580</v>
      </c>
      <c r="H575" s="111">
        <v>24</v>
      </c>
      <c r="I575" s="105">
        <f>IFERROR(ROUND(VLOOKUP(A575,política!A:Q,17,0),2),"-")</f>
        <v>9</v>
      </c>
      <c r="J575" s="105">
        <f>ROUND(VLOOKUP(A575,política!A:R,18,0),2)</f>
        <v>5.59</v>
      </c>
      <c r="K575" s="121">
        <f>IFERROR(I575-IFERROR(ROUND(VLOOKUP(A575,política!A:AB,28,0),2),"-"),"-")</f>
        <v>0</v>
      </c>
      <c r="L575" s="122">
        <f t="shared" si="20"/>
        <v>0.61001788908765653</v>
      </c>
    </row>
    <row r="576" spans="1:12" x14ac:dyDescent="0.3">
      <c r="A576" s="106" t="s">
        <v>857</v>
      </c>
      <c r="B576" s="86" t="s">
        <v>23</v>
      </c>
      <c r="C576" s="107" t="s">
        <v>3389</v>
      </c>
      <c r="D576" s="107" t="s">
        <v>301</v>
      </c>
      <c r="E576" s="105" t="str">
        <f t="shared" si="21"/>
        <v>BUD RGB 600</v>
      </c>
      <c r="F576" s="110" t="s">
        <v>259</v>
      </c>
      <c r="G576" s="110" t="s">
        <v>3580</v>
      </c>
      <c r="H576" s="111">
        <v>24</v>
      </c>
      <c r="I576" s="105">
        <f>IFERROR(ROUND(VLOOKUP(A576,política!A:Q,17,0),2),"-")</f>
        <v>9</v>
      </c>
      <c r="J576" s="105">
        <f>ROUND(VLOOKUP(A576,política!A:R,18,0),2)</f>
        <v>5.59</v>
      </c>
      <c r="K576" s="121">
        <f>IFERROR(I576-IFERROR(ROUND(VLOOKUP(A576,política!A:AB,28,0),2),"-"),"-")</f>
        <v>0</v>
      </c>
      <c r="L576" s="122">
        <f t="shared" si="20"/>
        <v>0.61001788908765653</v>
      </c>
    </row>
    <row r="577" spans="1:12" x14ac:dyDescent="0.3">
      <c r="A577" s="106" t="s">
        <v>858</v>
      </c>
      <c r="B577" s="86" t="s">
        <v>23</v>
      </c>
      <c r="C577" s="107" t="s">
        <v>248</v>
      </c>
      <c r="D577" s="107" t="s">
        <v>312</v>
      </c>
      <c r="E577" s="105" t="str">
        <f t="shared" si="21"/>
        <v>BUD RGB 600</v>
      </c>
      <c r="F577" s="110" t="s">
        <v>259</v>
      </c>
      <c r="G577" s="110" t="s">
        <v>3580</v>
      </c>
      <c r="H577" s="111">
        <v>24</v>
      </c>
      <c r="I577" s="105">
        <f>IFERROR(ROUND(VLOOKUP(A577,política!A:Q,17,0),2),"-")</f>
        <v>9</v>
      </c>
      <c r="J577" s="105">
        <f>ROUND(VLOOKUP(A577,política!A:R,18,0),2)</f>
        <v>5.59</v>
      </c>
      <c r="K577" s="121">
        <f>IFERROR(I577-IFERROR(ROUND(VLOOKUP(A577,política!A:AB,28,0),2),"-"),"-")</f>
        <v>0</v>
      </c>
      <c r="L577" s="122">
        <f t="shared" si="20"/>
        <v>0.61001788908765653</v>
      </c>
    </row>
    <row r="578" spans="1:12" x14ac:dyDescent="0.3">
      <c r="A578" s="106" t="s">
        <v>859</v>
      </c>
      <c r="B578" s="86" t="s">
        <v>23</v>
      </c>
      <c r="C578" s="107" t="s">
        <v>190</v>
      </c>
      <c r="D578" s="107" t="s">
        <v>290</v>
      </c>
      <c r="E578" s="105" t="str">
        <f t="shared" si="21"/>
        <v>BUD RGB 600</v>
      </c>
      <c r="F578" s="110" t="s">
        <v>259</v>
      </c>
      <c r="G578" s="110" t="s">
        <v>3580</v>
      </c>
      <c r="H578" s="111">
        <v>24</v>
      </c>
      <c r="I578" s="105">
        <f>IFERROR(ROUND(VLOOKUP(A578,política!A:Q,17,0),2),"-")</f>
        <v>9</v>
      </c>
      <c r="J578" s="105">
        <f>ROUND(VLOOKUP(A578,política!A:R,18,0),2)</f>
        <v>5.59</v>
      </c>
      <c r="K578" s="121">
        <f>IFERROR(I578-IFERROR(ROUND(VLOOKUP(A578,política!A:AB,28,0),2),"-"),"-")</f>
        <v>0</v>
      </c>
      <c r="L578" s="122">
        <f t="shared" si="20"/>
        <v>0.61001788908765653</v>
      </c>
    </row>
    <row r="579" spans="1:12" x14ac:dyDescent="0.3">
      <c r="A579" s="106" t="s">
        <v>860</v>
      </c>
      <c r="B579" s="86" t="s">
        <v>23</v>
      </c>
      <c r="C579" s="107" t="s">
        <v>3389</v>
      </c>
      <c r="D579" s="107" t="s">
        <v>300</v>
      </c>
      <c r="E579" s="105" t="str">
        <f t="shared" si="21"/>
        <v>BUD RGB 600</v>
      </c>
      <c r="F579" s="110" t="s">
        <v>259</v>
      </c>
      <c r="G579" s="110" t="s">
        <v>3580</v>
      </c>
      <c r="H579" s="111">
        <v>24</v>
      </c>
      <c r="I579" s="105">
        <f>IFERROR(ROUND(VLOOKUP(A579,política!A:Q,17,0),2),"-")</f>
        <v>9</v>
      </c>
      <c r="J579" s="105">
        <f>ROUND(VLOOKUP(A579,política!A:R,18,0),2)</f>
        <v>5.59</v>
      </c>
      <c r="K579" s="121">
        <f>IFERROR(I579-IFERROR(ROUND(VLOOKUP(A579,política!A:AB,28,0),2),"-"),"-")</f>
        <v>0</v>
      </c>
      <c r="L579" s="122">
        <f t="shared" si="20"/>
        <v>0.61001788908765653</v>
      </c>
    </row>
    <row r="580" spans="1:12" x14ac:dyDescent="0.3">
      <c r="A580" s="106" t="s">
        <v>861</v>
      </c>
      <c r="B580" s="86" t="s">
        <v>23</v>
      </c>
      <c r="C580" s="107" t="s">
        <v>186</v>
      </c>
      <c r="D580" s="107" t="s">
        <v>311</v>
      </c>
      <c r="E580" s="105" t="str">
        <f t="shared" si="21"/>
        <v>BUD RGB 600</v>
      </c>
      <c r="F580" s="110" t="s">
        <v>259</v>
      </c>
      <c r="G580" s="110" t="s">
        <v>3580</v>
      </c>
      <c r="H580" s="111">
        <v>24</v>
      </c>
      <c r="I580" s="105">
        <f>IFERROR(ROUND(VLOOKUP(A580,política!A:Q,17,0),2),"-")</f>
        <v>8.5</v>
      </c>
      <c r="J580" s="105">
        <f>ROUND(VLOOKUP(A580,política!A:R,18,0),2)</f>
        <v>5.59</v>
      </c>
      <c r="K580" s="121">
        <f>IFERROR(I580-IFERROR(ROUND(VLOOKUP(A580,política!A:AB,28,0),2),"-"),"-")</f>
        <v>0</v>
      </c>
      <c r="L580" s="122">
        <f t="shared" si="20"/>
        <v>0.52057245080500902</v>
      </c>
    </row>
    <row r="581" spans="1:12" x14ac:dyDescent="0.3">
      <c r="A581" s="106" t="s">
        <v>862</v>
      </c>
      <c r="B581" s="86" t="s">
        <v>23</v>
      </c>
      <c r="C581" s="107" t="s">
        <v>186</v>
      </c>
      <c r="D581" s="107" t="s">
        <v>278</v>
      </c>
      <c r="E581" s="105" t="str">
        <f t="shared" si="21"/>
        <v>BUD RGB 600</v>
      </c>
      <c r="F581" s="110" t="s">
        <v>259</v>
      </c>
      <c r="G581" s="110" t="s">
        <v>3580</v>
      </c>
      <c r="H581" s="111">
        <v>24</v>
      </c>
      <c r="I581" s="105">
        <f>IFERROR(ROUND(VLOOKUP(A581,política!A:Q,17,0),2),"-")</f>
        <v>8.5</v>
      </c>
      <c r="J581" s="105">
        <f>ROUND(VLOOKUP(A581,política!A:R,18,0),2)</f>
        <v>5.59</v>
      </c>
      <c r="K581" s="121">
        <f>IFERROR(I581-IFERROR(ROUND(VLOOKUP(A581,política!A:AB,28,0),2),"-"),"-")</f>
        <v>0</v>
      </c>
      <c r="L581" s="122">
        <f t="shared" si="20"/>
        <v>0.52057245080500902</v>
      </c>
    </row>
    <row r="582" spans="1:12" x14ac:dyDescent="0.3">
      <c r="A582" s="106" t="s">
        <v>863</v>
      </c>
      <c r="B582" s="86" t="s">
        <v>23</v>
      </c>
      <c r="C582" s="107" t="s">
        <v>189</v>
      </c>
      <c r="D582" s="107" t="s">
        <v>303</v>
      </c>
      <c r="E582" s="105" t="str">
        <f t="shared" si="21"/>
        <v>BUD RGB 600</v>
      </c>
      <c r="F582" s="110" t="s">
        <v>259</v>
      </c>
      <c r="G582" s="110" t="s">
        <v>3580</v>
      </c>
      <c r="H582" s="111">
        <v>24</v>
      </c>
      <c r="I582" s="105">
        <f>IFERROR(ROUND(VLOOKUP(A582,política!A:Q,17,0),2),"-")</f>
        <v>9</v>
      </c>
      <c r="J582" s="105">
        <f>ROUND(VLOOKUP(A582,política!A:R,18,0),2)</f>
        <v>5.59</v>
      </c>
      <c r="K582" s="121">
        <f>IFERROR(I582-IFERROR(ROUND(VLOOKUP(A582,política!A:AB,28,0),2),"-"),"-")</f>
        <v>0</v>
      </c>
      <c r="L582" s="122">
        <f t="shared" si="20"/>
        <v>0.61001788908765653</v>
      </c>
    </row>
    <row r="583" spans="1:12" x14ac:dyDescent="0.3">
      <c r="A583" s="106" t="s">
        <v>864</v>
      </c>
      <c r="B583" s="86" t="s">
        <v>23</v>
      </c>
      <c r="C583" s="107" t="s">
        <v>248</v>
      </c>
      <c r="D583" s="107" t="s">
        <v>281</v>
      </c>
      <c r="E583" s="105" t="str">
        <f t="shared" si="21"/>
        <v>BUD RGB 600</v>
      </c>
      <c r="F583" s="110" t="s">
        <v>259</v>
      </c>
      <c r="G583" s="110" t="s">
        <v>3580</v>
      </c>
      <c r="H583" s="111">
        <v>24</v>
      </c>
      <c r="I583" s="105">
        <f>IFERROR(ROUND(VLOOKUP(A583,política!A:Q,17,0),2),"-")</f>
        <v>9</v>
      </c>
      <c r="J583" s="105">
        <f>ROUND(VLOOKUP(A583,política!A:R,18,0),2)</f>
        <v>5.59</v>
      </c>
      <c r="K583" s="121">
        <f>IFERROR(I583-IFERROR(ROUND(VLOOKUP(A583,política!A:AB,28,0),2),"-"),"-")</f>
        <v>0</v>
      </c>
      <c r="L583" s="122">
        <f t="shared" si="20"/>
        <v>0.61001788908765653</v>
      </c>
    </row>
    <row r="584" spans="1:12" x14ac:dyDescent="0.3">
      <c r="A584" s="106" t="s">
        <v>865</v>
      </c>
      <c r="B584" s="86" t="s">
        <v>23</v>
      </c>
      <c r="C584" s="107" t="s">
        <v>189</v>
      </c>
      <c r="D584" s="107" t="s">
        <v>304</v>
      </c>
      <c r="E584" s="105" t="str">
        <f t="shared" si="21"/>
        <v>BUD RGB 600</v>
      </c>
      <c r="F584" s="110" t="s">
        <v>259</v>
      </c>
      <c r="G584" s="110" t="s">
        <v>3580</v>
      </c>
      <c r="H584" s="111">
        <v>24</v>
      </c>
      <c r="I584" s="105">
        <f>IFERROR(ROUND(VLOOKUP(A584,política!A:Q,17,0),2),"-")</f>
        <v>9</v>
      </c>
      <c r="J584" s="105">
        <f>ROUND(VLOOKUP(A584,política!A:R,18,0),2)</f>
        <v>5.59</v>
      </c>
      <c r="K584" s="121">
        <f>IFERROR(I584-IFERROR(ROUND(VLOOKUP(A584,política!A:AB,28,0),2),"-"),"-")</f>
        <v>0</v>
      </c>
      <c r="L584" s="122">
        <f t="shared" si="20"/>
        <v>0.61001788908765653</v>
      </c>
    </row>
    <row r="585" spans="1:12" x14ac:dyDescent="0.3">
      <c r="A585" s="106" t="s">
        <v>866</v>
      </c>
      <c r="B585" s="86" t="s">
        <v>23</v>
      </c>
      <c r="C585" s="107" t="s">
        <v>248</v>
      </c>
      <c r="D585" s="107" t="s">
        <v>298</v>
      </c>
      <c r="E585" s="105" t="str">
        <f t="shared" si="21"/>
        <v>BUD RGB 600</v>
      </c>
      <c r="F585" s="110" t="s">
        <v>259</v>
      </c>
      <c r="G585" s="110" t="s">
        <v>3580</v>
      </c>
      <c r="H585" s="111">
        <v>24</v>
      </c>
      <c r="I585" s="105">
        <f>IFERROR(ROUND(VLOOKUP(A585,política!A:Q,17,0),2),"-")</f>
        <v>9</v>
      </c>
      <c r="J585" s="105">
        <f>ROUND(VLOOKUP(A585,política!A:R,18,0),2)</f>
        <v>5.59</v>
      </c>
      <c r="K585" s="121">
        <f>IFERROR(I585-IFERROR(ROUND(VLOOKUP(A585,política!A:AB,28,0),2),"-"),"-")</f>
        <v>0</v>
      </c>
      <c r="L585" s="122">
        <f t="shared" ref="L585:L648" si="22">IFERROR((I585-J585)/J585,"-")</f>
        <v>0.61001788908765653</v>
      </c>
    </row>
    <row r="586" spans="1:12" x14ac:dyDescent="0.3">
      <c r="A586" s="106" t="s">
        <v>867</v>
      </c>
      <c r="B586" s="86" t="s">
        <v>23</v>
      </c>
      <c r="C586" s="107" t="s">
        <v>252</v>
      </c>
      <c r="D586" s="107" t="s">
        <v>292</v>
      </c>
      <c r="E586" s="105" t="str">
        <f t="shared" si="21"/>
        <v>BUD RGB 600</v>
      </c>
      <c r="F586" s="110" t="s">
        <v>259</v>
      </c>
      <c r="G586" s="110" t="s">
        <v>3580</v>
      </c>
      <c r="H586" s="111">
        <v>24</v>
      </c>
      <c r="I586" s="105">
        <f>IFERROR(ROUND(VLOOKUP(A586,política!A:Q,17,0),2),"-")</f>
        <v>9</v>
      </c>
      <c r="J586" s="105">
        <f>ROUND(VLOOKUP(A586,política!A:R,18,0),2)</f>
        <v>5.59</v>
      </c>
      <c r="K586" s="121">
        <f>IFERROR(I586-IFERROR(ROUND(VLOOKUP(A586,política!A:AB,28,0),2),"-"),"-")</f>
        <v>0</v>
      </c>
      <c r="L586" s="122">
        <f t="shared" si="22"/>
        <v>0.61001788908765653</v>
      </c>
    </row>
    <row r="587" spans="1:12" x14ac:dyDescent="0.3">
      <c r="A587" s="106" t="s">
        <v>868</v>
      </c>
      <c r="B587" s="86" t="s">
        <v>23</v>
      </c>
      <c r="C587" s="107" t="s">
        <v>192</v>
      </c>
      <c r="D587" s="107" t="s">
        <v>295</v>
      </c>
      <c r="E587" s="105" t="str">
        <f t="shared" si="21"/>
        <v>BUD RGB 600</v>
      </c>
      <c r="F587" s="110" t="s">
        <v>259</v>
      </c>
      <c r="G587" s="110" t="s">
        <v>3580</v>
      </c>
      <c r="H587" s="111">
        <v>24</v>
      </c>
      <c r="I587" s="105">
        <f>IFERROR(ROUND(VLOOKUP(A587,política!A:Q,17,0),2),"-")</f>
        <v>9</v>
      </c>
      <c r="J587" s="105">
        <f>ROUND(VLOOKUP(A587,política!A:R,18,0),2)</f>
        <v>5.59</v>
      </c>
      <c r="K587" s="121">
        <f>IFERROR(I587-IFERROR(ROUND(VLOOKUP(A587,política!A:AB,28,0),2),"-"),"-")</f>
        <v>0</v>
      </c>
      <c r="L587" s="122">
        <f t="shared" si="22"/>
        <v>0.61001788908765653</v>
      </c>
    </row>
    <row r="588" spans="1:12" x14ac:dyDescent="0.3">
      <c r="A588" s="106" t="s">
        <v>869</v>
      </c>
      <c r="B588" s="86" t="s">
        <v>23</v>
      </c>
      <c r="C588" s="107" t="s">
        <v>192</v>
      </c>
      <c r="D588" s="107" t="s">
        <v>296</v>
      </c>
      <c r="E588" s="105" t="str">
        <f t="shared" si="21"/>
        <v>BUD RGB 600</v>
      </c>
      <c r="F588" s="110" t="s">
        <v>259</v>
      </c>
      <c r="G588" s="110" t="s">
        <v>3580</v>
      </c>
      <c r="H588" s="111">
        <v>24</v>
      </c>
      <c r="I588" s="105">
        <f>IFERROR(ROUND(VLOOKUP(A588,política!A:Q,17,0),2),"-")</f>
        <v>9</v>
      </c>
      <c r="J588" s="105">
        <f>ROUND(VLOOKUP(A588,política!A:R,18,0),2)</f>
        <v>5.59</v>
      </c>
      <c r="K588" s="121">
        <f>IFERROR(I588-IFERROR(ROUND(VLOOKUP(A588,política!A:AB,28,0),2),"-"),"-")</f>
        <v>0</v>
      </c>
      <c r="L588" s="122">
        <f t="shared" si="22"/>
        <v>0.61001788908765653</v>
      </c>
    </row>
    <row r="589" spans="1:12" x14ac:dyDescent="0.3">
      <c r="A589" s="106" t="s">
        <v>870</v>
      </c>
      <c r="B589" s="86" t="s">
        <v>23</v>
      </c>
      <c r="C589" s="107" t="s">
        <v>3389</v>
      </c>
      <c r="D589" s="107" t="s">
        <v>308</v>
      </c>
      <c r="E589" s="105" t="str">
        <f t="shared" si="21"/>
        <v>BUD RGB 600</v>
      </c>
      <c r="F589" s="110" t="s">
        <v>259</v>
      </c>
      <c r="G589" s="110" t="s">
        <v>3580</v>
      </c>
      <c r="H589" s="111">
        <v>24</v>
      </c>
      <c r="I589" s="105">
        <f>IFERROR(ROUND(VLOOKUP(A589,política!A:Q,17,0),2),"-")</f>
        <v>9</v>
      </c>
      <c r="J589" s="105">
        <f>ROUND(VLOOKUP(A589,política!A:R,18,0),2)</f>
        <v>5.59</v>
      </c>
      <c r="K589" s="121">
        <f>IFERROR(I589-IFERROR(ROUND(VLOOKUP(A589,política!A:AB,28,0),2),"-"),"-")</f>
        <v>0</v>
      </c>
      <c r="L589" s="122">
        <f t="shared" si="22"/>
        <v>0.61001788908765653</v>
      </c>
    </row>
    <row r="590" spans="1:12" x14ac:dyDescent="0.3">
      <c r="A590" s="106" t="s">
        <v>871</v>
      </c>
      <c r="B590" s="86" t="s">
        <v>23</v>
      </c>
      <c r="C590" s="107" t="s">
        <v>3389</v>
      </c>
      <c r="D590" s="107" t="s">
        <v>310</v>
      </c>
      <c r="E590" s="105" t="str">
        <f t="shared" si="21"/>
        <v>BUD RGB 600</v>
      </c>
      <c r="F590" s="110" t="s">
        <v>259</v>
      </c>
      <c r="G590" s="110" t="s">
        <v>3580</v>
      </c>
      <c r="H590" s="111">
        <v>24</v>
      </c>
      <c r="I590" s="105">
        <f>IFERROR(ROUND(VLOOKUP(A590,política!A:Q,17,0),2),"-")</f>
        <v>9</v>
      </c>
      <c r="J590" s="105">
        <f>ROUND(VLOOKUP(A590,política!A:R,18,0),2)</f>
        <v>5.59</v>
      </c>
      <c r="K590" s="121">
        <f>IFERROR(I590-IFERROR(ROUND(VLOOKUP(A590,política!A:AB,28,0),2),"-"),"-")</f>
        <v>0</v>
      </c>
      <c r="L590" s="122">
        <f t="shared" si="22"/>
        <v>0.61001788908765653</v>
      </c>
    </row>
    <row r="591" spans="1:12" x14ac:dyDescent="0.3">
      <c r="A591" s="106" t="s">
        <v>872</v>
      </c>
      <c r="B591" s="86" t="s">
        <v>23</v>
      </c>
      <c r="C591" s="107" t="s">
        <v>248</v>
      </c>
      <c r="D591" s="107" t="s">
        <v>314</v>
      </c>
      <c r="E591" s="105" t="str">
        <f t="shared" si="21"/>
        <v>BUD RGB 600</v>
      </c>
      <c r="F591" s="110" t="s">
        <v>259</v>
      </c>
      <c r="G591" s="110" t="s">
        <v>3580</v>
      </c>
      <c r="H591" s="111">
        <v>24</v>
      </c>
      <c r="I591" s="105">
        <f>IFERROR(ROUND(VLOOKUP(A591,política!A:Q,17,0),2),"-")</f>
        <v>9</v>
      </c>
      <c r="J591" s="105">
        <f>ROUND(VLOOKUP(A591,política!A:R,18,0),2)</f>
        <v>5.59</v>
      </c>
      <c r="K591" s="121">
        <f>IFERROR(I591-IFERROR(ROUND(VLOOKUP(A591,política!A:AB,28,0),2),"-"),"-")</f>
        <v>0</v>
      </c>
      <c r="L591" s="122">
        <f t="shared" si="22"/>
        <v>0.61001788908765653</v>
      </c>
    </row>
    <row r="592" spans="1:12" x14ac:dyDescent="0.3">
      <c r="A592" s="106" t="s">
        <v>873</v>
      </c>
      <c r="B592" s="86" t="s">
        <v>23</v>
      </c>
      <c r="C592" s="107" t="s">
        <v>248</v>
      </c>
      <c r="D592" s="107" t="s">
        <v>313</v>
      </c>
      <c r="E592" s="105" t="str">
        <f t="shared" si="21"/>
        <v>BUD RGB 600</v>
      </c>
      <c r="F592" s="110" t="s">
        <v>259</v>
      </c>
      <c r="G592" s="110" t="s">
        <v>3580</v>
      </c>
      <c r="H592" s="111">
        <v>24</v>
      </c>
      <c r="I592" s="105">
        <f>IFERROR(ROUND(VLOOKUP(A592,política!A:Q,17,0),2),"-")</f>
        <v>9</v>
      </c>
      <c r="J592" s="105">
        <f>ROUND(VLOOKUP(A592,política!A:R,18,0),2)</f>
        <v>5.59</v>
      </c>
      <c r="K592" s="121">
        <f>IFERROR(I592-IFERROR(ROUND(VLOOKUP(A592,política!A:AB,28,0),2),"-"),"-")</f>
        <v>0</v>
      </c>
      <c r="L592" s="122">
        <f t="shared" si="22"/>
        <v>0.61001788908765653</v>
      </c>
    </row>
    <row r="593" spans="1:12" x14ac:dyDescent="0.3">
      <c r="A593" s="106" t="s">
        <v>874</v>
      </c>
      <c r="B593" s="86" t="s">
        <v>23</v>
      </c>
      <c r="C593" s="107" t="s">
        <v>3389</v>
      </c>
      <c r="D593" s="107" t="s">
        <v>294</v>
      </c>
      <c r="E593" s="105" t="str">
        <f t="shared" si="21"/>
        <v>BUD RGB 600</v>
      </c>
      <c r="F593" s="110" t="s">
        <v>259</v>
      </c>
      <c r="G593" s="110" t="s">
        <v>3580</v>
      </c>
      <c r="H593" s="111">
        <v>24</v>
      </c>
      <c r="I593" s="105">
        <f>IFERROR(ROUND(VLOOKUP(A593,política!A:Q,17,0),2),"-")</f>
        <v>9</v>
      </c>
      <c r="J593" s="105">
        <f>ROUND(VLOOKUP(A593,política!A:R,18,0),2)</f>
        <v>5.59</v>
      </c>
      <c r="K593" s="121">
        <f>IFERROR(I593-IFERROR(ROUND(VLOOKUP(A593,política!A:AB,28,0),2),"-"),"-")</f>
        <v>0</v>
      </c>
      <c r="L593" s="122">
        <f t="shared" si="22"/>
        <v>0.61001788908765653</v>
      </c>
    </row>
    <row r="594" spans="1:12" x14ac:dyDescent="0.3">
      <c r="A594" s="106" t="s">
        <v>875</v>
      </c>
      <c r="B594" s="86" t="s">
        <v>23</v>
      </c>
      <c r="C594" s="107" t="s">
        <v>186</v>
      </c>
      <c r="D594" s="107" t="s">
        <v>279</v>
      </c>
      <c r="E594" s="105" t="str">
        <f t="shared" si="21"/>
        <v>BUD RGB 600</v>
      </c>
      <c r="F594" s="110" t="s">
        <v>259</v>
      </c>
      <c r="G594" s="110" t="s">
        <v>3580</v>
      </c>
      <c r="H594" s="111">
        <v>24</v>
      </c>
      <c r="I594" s="105">
        <f>IFERROR(ROUND(VLOOKUP(A594,política!A:Q,17,0),2),"-")</f>
        <v>8</v>
      </c>
      <c r="J594" s="105">
        <f>ROUND(VLOOKUP(A594,política!A:R,18,0),2)</f>
        <v>5.59</v>
      </c>
      <c r="K594" s="121">
        <f>IFERROR(I594-IFERROR(ROUND(VLOOKUP(A594,política!A:AB,28,0),2),"-"),"-")</f>
        <v>0</v>
      </c>
      <c r="L594" s="122">
        <f t="shared" si="22"/>
        <v>0.43112701252236141</v>
      </c>
    </row>
    <row r="595" spans="1:12" x14ac:dyDescent="0.3">
      <c r="A595" s="106" t="s">
        <v>876</v>
      </c>
      <c r="B595" s="86" t="s">
        <v>23</v>
      </c>
      <c r="C595" s="107" t="s">
        <v>186</v>
      </c>
      <c r="D595" s="107" t="s">
        <v>253</v>
      </c>
      <c r="E595" s="105" t="str">
        <f t="shared" si="21"/>
        <v>BUD RGB 600</v>
      </c>
      <c r="F595" s="110" t="s">
        <v>259</v>
      </c>
      <c r="G595" s="110" t="s">
        <v>3580</v>
      </c>
      <c r="H595" s="111">
        <v>24</v>
      </c>
      <c r="I595" s="105">
        <f>IFERROR(ROUND(VLOOKUP(A595,política!A:Q,17,0),2),"-")</f>
        <v>8.5</v>
      </c>
      <c r="J595" s="105">
        <f>ROUND(VLOOKUP(A595,política!A:R,18,0),2)</f>
        <v>5.59</v>
      </c>
      <c r="K595" s="121">
        <f>IFERROR(I595-IFERROR(ROUND(VLOOKUP(A595,política!A:AB,28,0),2),"-"),"-")</f>
        <v>0</v>
      </c>
      <c r="L595" s="122">
        <f t="shared" si="22"/>
        <v>0.52057245080500902</v>
      </c>
    </row>
    <row r="596" spans="1:12" x14ac:dyDescent="0.3">
      <c r="A596" s="106" t="s">
        <v>877</v>
      </c>
      <c r="B596" s="86" t="s">
        <v>23</v>
      </c>
      <c r="C596" s="107" t="s">
        <v>188</v>
      </c>
      <c r="D596" s="107" t="s">
        <v>302</v>
      </c>
      <c r="E596" s="105" t="str">
        <f t="shared" si="21"/>
        <v>BUD RGB 600</v>
      </c>
      <c r="F596" s="110" t="s">
        <v>259</v>
      </c>
      <c r="G596" s="110" t="s">
        <v>3580</v>
      </c>
      <c r="H596" s="111">
        <v>24</v>
      </c>
      <c r="I596" s="105">
        <f>IFERROR(ROUND(VLOOKUP(A596,política!A:Q,17,0),2),"-")</f>
        <v>9</v>
      </c>
      <c r="J596" s="105">
        <f>ROUND(VLOOKUP(A596,política!A:R,18,0),2)</f>
        <v>5.59</v>
      </c>
      <c r="K596" s="121">
        <f>IFERROR(I596-IFERROR(ROUND(VLOOKUP(A596,política!A:AB,28,0),2),"-"),"-")</f>
        <v>0</v>
      </c>
      <c r="L596" s="122">
        <f t="shared" si="22"/>
        <v>0.61001788908765653</v>
      </c>
    </row>
    <row r="597" spans="1:12" x14ac:dyDescent="0.3">
      <c r="A597" s="106" t="s">
        <v>878</v>
      </c>
      <c r="B597" s="86" t="s">
        <v>23</v>
      </c>
      <c r="C597" s="107" t="s">
        <v>188</v>
      </c>
      <c r="D597" s="107" t="s">
        <v>280</v>
      </c>
      <c r="E597" s="105" t="str">
        <f t="shared" si="21"/>
        <v>BUD RGB 600</v>
      </c>
      <c r="F597" s="110" t="s">
        <v>259</v>
      </c>
      <c r="G597" s="110" t="s">
        <v>3580</v>
      </c>
      <c r="H597" s="111">
        <v>24</v>
      </c>
      <c r="I597" s="105">
        <f>IFERROR(ROUND(VLOOKUP(A597,política!A:Q,17,0),2),"-")</f>
        <v>9</v>
      </c>
      <c r="J597" s="105">
        <f>ROUND(VLOOKUP(A597,política!A:R,18,0),2)</f>
        <v>5.59</v>
      </c>
      <c r="K597" s="121">
        <f>IFERROR(I597-IFERROR(ROUND(VLOOKUP(A597,política!A:AB,28,0),2),"-"),"-")</f>
        <v>0</v>
      </c>
      <c r="L597" s="122">
        <f t="shared" si="22"/>
        <v>0.61001788908765653</v>
      </c>
    </row>
    <row r="598" spans="1:12" x14ac:dyDescent="0.3">
      <c r="A598" s="106" t="s">
        <v>879</v>
      </c>
      <c r="B598" s="86" t="s">
        <v>23</v>
      </c>
      <c r="C598" s="107" t="s">
        <v>248</v>
      </c>
      <c r="D598" s="107" t="s">
        <v>315</v>
      </c>
      <c r="E598" s="105" t="str">
        <f t="shared" ref="E598:E661" si="23">G598&amp;" "&amp;F598</f>
        <v>BUD RGB 600</v>
      </c>
      <c r="F598" s="110" t="s">
        <v>259</v>
      </c>
      <c r="G598" s="110" t="s">
        <v>3580</v>
      </c>
      <c r="H598" s="111">
        <v>24</v>
      </c>
      <c r="I598" s="105">
        <f>IFERROR(ROUND(VLOOKUP(A598,política!A:Q,17,0),2),"-")</f>
        <v>9</v>
      </c>
      <c r="J598" s="105">
        <f>ROUND(VLOOKUP(A598,política!A:R,18,0),2)</f>
        <v>5.59</v>
      </c>
      <c r="K598" s="121">
        <f>IFERROR(I598-IFERROR(ROUND(VLOOKUP(A598,política!A:AB,28,0),2),"-"),"-")</f>
        <v>0</v>
      </c>
      <c r="L598" s="122">
        <f t="shared" si="22"/>
        <v>0.61001788908765653</v>
      </c>
    </row>
    <row r="599" spans="1:12" x14ac:dyDescent="0.3">
      <c r="A599" s="106" t="s">
        <v>880</v>
      </c>
      <c r="B599" s="86" t="s">
        <v>23</v>
      </c>
      <c r="C599" s="107" t="s">
        <v>3389</v>
      </c>
      <c r="D599" s="107" t="s">
        <v>307</v>
      </c>
      <c r="E599" s="105" t="str">
        <f t="shared" si="23"/>
        <v>BUD RGB 600</v>
      </c>
      <c r="F599" s="110" t="s">
        <v>259</v>
      </c>
      <c r="G599" s="110" t="s">
        <v>3580</v>
      </c>
      <c r="H599" s="111">
        <v>24</v>
      </c>
      <c r="I599" s="105">
        <f>IFERROR(ROUND(VLOOKUP(A599,política!A:Q,17,0),2),"-")</f>
        <v>9</v>
      </c>
      <c r="J599" s="105">
        <f>ROUND(VLOOKUP(A599,política!A:R,18,0),2)</f>
        <v>5.59</v>
      </c>
      <c r="K599" s="121">
        <f>IFERROR(I599-IFERROR(ROUND(VLOOKUP(A599,política!A:AB,28,0),2),"-"),"-")</f>
        <v>0</v>
      </c>
      <c r="L599" s="122">
        <f t="shared" si="22"/>
        <v>0.61001788908765653</v>
      </c>
    </row>
    <row r="600" spans="1:12" x14ac:dyDescent="0.3">
      <c r="A600" s="106" t="s">
        <v>881</v>
      </c>
      <c r="B600" s="86" t="s">
        <v>23</v>
      </c>
      <c r="C600" s="107" t="s">
        <v>190</v>
      </c>
      <c r="D600" s="107" t="s">
        <v>254</v>
      </c>
      <c r="E600" s="105" t="str">
        <f t="shared" si="23"/>
        <v>BUD RGB 600</v>
      </c>
      <c r="F600" s="110" t="s">
        <v>259</v>
      </c>
      <c r="G600" s="110" t="s">
        <v>3580</v>
      </c>
      <c r="H600" s="111">
        <v>24</v>
      </c>
      <c r="I600" s="105">
        <f>IFERROR(ROUND(VLOOKUP(A600,política!A:Q,17,0),2),"-")</f>
        <v>9</v>
      </c>
      <c r="J600" s="105">
        <f>ROUND(VLOOKUP(A600,política!A:R,18,0),2)</f>
        <v>5.59</v>
      </c>
      <c r="K600" s="121">
        <f>IFERROR(I600-IFERROR(ROUND(VLOOKUP(A600,política!A:AB,28,0),2),"-"),"-")</f>
        <v>0</v>
      </c>
      <c r="L600" s="122">
        <f t="shared" si="22"/>
        <v>0.61001788908765653</v>
      </c>
    </row>
    <row r="601" spans="1:12" x14ac:dyDescent="0.3">
      <c r="A601" s="106" t="s">
        <v>882</v>
      </c>
      <c r="B601" s="86" t="s">
        <v>23</v>
      </c>
      <c r="C601" s="107" t="s">
        <v>190</v>
      </c>
      <c r="D601" s="107" t="s">
        <v>291</v>
      </c>
      <c r="E601" s="105" t="str">
        <f t="shared" si="23"/>
        <v>BUD RGB 600</v>
      </c>
      <c r="F601" s="110" t="s">
        <v>259</v>
      </c>
      <c r="G601" s="110" t="s">
        <v>3580</v>
      </c>
      <c r="H601" s="111">
        <v>24</v>
      </c>
      <c r="I601" s="105">
        <f>IFERROR(ROUND(VLOOKUP(A601,política!A:Q,17,0),2),"-")</f>
        <v>9</v>
      </c>
      <c r="J601" s="105">
        <f>ROUND(VLOOKUP(A601,política!A:R,18,0),2)</f>
        <v>5.59</v>
      </c>
      <c r="K601" s="121">
        <f>IFERROR(I601-IFERROR(ROUND(VLOOKUP(A601,política!A:AB,28,0),2),"-"),"-")</f>
        <v>0</v>
      </c>
      <c r="L601" s="122">
        <f t="shared" si="22"/>
        <v>0.61001788908765653</v>
      </c>
    </row>
    <row r="602" spans="1:12" x14ac:dyDescent="0.3">
      <c r="A602" s="106" t="s">
        <v>883</v>
      </c>
      <c r="B602" s="86" t="s">
        <v>23</v>
      </c>
      <c r="C602" s="107" t="s">
        <v>255</v>
      </c>
      <c r="D602" s="107" t="s">
        <v>297</v>
      </c>
      <c r="E602" s="105" t="str">
        <f t="shared" si="23"/>
        <v>BUD RGB 600</v>
      </c>
      <c r="F602" s="110" t="s">
        <v>259</v>
      </c>
      <c r="G602" s="110" t="s">
        <v>3580</v>
      </c>
      <c r="H602" s="111">
        <v>24</v>
      </c>
      <c r="I602" s="105">
        <f>IFERROR(ROUND(VLOOKUP(A602,política!A:Q,17,0),2),"-")</f>
        <v>9</v>
      </c>
      <c r="J602" s="105">
        <f>ROUND(VLOOKUP(A602,política!A:R,18,0),2)</f>
        <v>5.59</v>
      </c>
      <c r="K602" s="121">
        <f>IFERROR(I602-IFERROR(ROUND(VLOOKUP(A602,política!A:AB,28,0),2),"-"),"-")</f>
        <v>0</v>
      </c>
      <c r="L602" s="122">
        <f t="shared" si="22"/>
        <v>0.61001788908765653</v>
      </c>
    </row>
    <row r="603" spans="1:12" x14ac:dyDescent="0.3">
      <c r="A603" s="106" t="s">
        <v>3174</v>
      </c>
      <c r="B603" s="86" t="s">
        <v>23</v>
      </c>
      <c r="C603" s="107" t="s">
        <v>192</v>
      </c>
      <c r="D603" s="107" t="s">
        <v>3390</v>
      </c>
      <c r="E603" s="105" t="str">
        <f t="shared" si="23"/>
        <v>BUD RGB 600</v>
      </c>
      <c r="F603" s="110" t="s">
        <v>259</v>
      </c>
      <c r="G603" s="110" t="s">
        <v>3580</v>
      </c>
      <c r="H603" s="111">
        <v>24</v>
      </c>
      <c r="I603" s="105">
        <f>IFERROR(ROUND(VLOOKUP(A603,política!A:Q,17,0),2),"-")</f>
        <v>9</v>
      </c>
      <c r="J603" s="105">
        <f>ROUND(VLOOKUP(A603,política!A:R,18,0),2)</f>
        <v>5.59</v>
      </c>
      <c r="K603" s="121">
        <f>IFERROR(I603-IFERROR(ROUND(VLOOKUP(A603,política!A:AB,28,0),2),"-"),"-")</f>
        <v>0</v>
      </c>
      <c r="L603" s="122">
        <f t="shared" si="22"/>
        <v>0.61001788908765653</v>
      </c>
    </row>
    <row r="604" spans="1:12" x14ac:dyDescent="0.3">
      <c r="A604" s="106" t="s">
        <v>884</v>
      </c>
      <c r="B604" s="86" t="s">
        <v>23</v>
      </c>
      <c r="C604" s="107" t="s">
        <v>255</v>
      </c>
      <c r="D604" s="107" t="s">
        <v>289</v>
      </c>
      <c r="E604" s="105" t="str">
        <f t="shared" si="23"/>
        <v>BUD RGB 600</v>
      </c>
      <c r="F604" s="110" t="s">
        <v>259</v>
      </c>
      <c r="G604" s="110" t="s">
        <v>3580</v>
      </c>
      <c r="H604" s="111">
        <v>24</v>
      </c>
      <c r="I604" s="105">
        <f>IFERROR(ROUND(VLOOKUP(A604,política!A:Q,17,0),2),"-")</f>
        <v>9</v>
      </c>
      <c r="J604" s="105">
        <f>ROUND(VLOOKUP(A604,política!A:R,18,0),2)</f>
        <v>5.59</v>
      </c>
      <c r="K604" s="121">
        <f>IFERROR(I604-IFERROR(ROUND(VLOOKUP(A604,política!A:AB,28,0),2),"-"),"-")</f>
        <v>0</v>
      </c>
      <c r="L604" s="122">
        <f t="shared" si="22"/>
        <v>0.61001788908765653</v>
      </c>
    </row>
    <row r="605" spans="1:12" x14ac:dyDescent="0.3">
      <c r="A605" s="106" t="s">
        <v>885</v>
      </c>
      <c r="B605" s="86" t="s">
        <v>23</v>
      </c>
      <c r="C605" s="107" t="s">
        <v>191</v>
      </c>
      <c r="D605" s="107" t="s">
        <v>293</v>
      </c>
      <c r="E605" s="105" t="str">
        <f t="shared" si="23"/>
        <v>BUD RGB 600</v>
      </c>
      <c r="F605" s="110" t="s">
        <v>259</v>
      </c>
      <c r="G605" s="110" t="s">
        <v>3580</v>
      </c>
      <c r="H605" s="111">
        <v>24</v>
      </c>
      <c r="I605" s="105">
        <f>IFERROR(ROUND(VLOOKUP(A605,política!A:Q,17,0),2),"-")</f>
        <v>9</v>
      </c>
      <c r="J605" s="105">
        <f>ROUND(VLOOKUP(A605,política!A:R,18,0),2)</f>
        <v>5.59</v>
      </c>
      <c r="K605" s="121">
        <f>IFERROR(I605-IFERROR(ROUND(VLOOKUP(A605,política!A:AB,28,0),2),"-"),"-")</f>
        <v>0</v>
      </c>
      <c r="L605" s="122">
        <f t="shared" si="22"/>
        <v>0.61001788908765653</v>
      </c>
    </row>
    <row r="606" spans="1:12" x14ac:dyDescent="0.3">
      <c r="A606" s="106" t="s">
        <v>886</v>
      </c>
      <c r="B606" s="86" t="s">
        <v>23</v>
      </c>
      <c r="C606" s="107" t="s">
        <v>191</v>
      </c>
      <c r="D606" s="107" t="s">
        <v>305</v>
      </c>
      <c r="E606" s="105" t="str">
        <f t="shared" si="23"/>
        <v>BUD RGB 600</v>
      </c>
      <c r="F606" s="110" t="s">
        <v>259</v>
      </c>
      <c r="G606" s="110" t="s">
        <v>3580</v>
      </c>
      <c r="H606" s="111">
        <v>24</v>
      </c>
      <c r="I606" s="105">
        <f>IFERROR(ROUND(VLOOKUP(A606,política!A:Q,17,0),2),"-")</f>
        <v>9</v>
      </c>
      <c r="J606" s="105">
        <f>ROUND(VLOOKUP(A606,política!A:R,18,0),2)</f>
        <v>5.59</v>
      </c>
      <c r="K606" s="121">
        <f>IFERROR(I606-IFERROR(ROUND(VLOOKUP(A606,política!A:AB,28,0),2),"-"),"-")</f>
        <v>0</v>
      </c>
      <c r="L606" s="122">
        <f t="shared" si="22"/>
        <v>0.61001788908765653</v>
      </c>
    </row>
    <row r="607" spans="1:12" x14ac:dyDescent="0.3">
      <c r="A607" s="106" t="s">
        <v>3175</v>
      </c>
      <c r="B607" s="86" t="s">
        <v>23</v>
      </c>
      <c r="C607" s="107" t="s">
        <v>248</v>
      </c>
      <c r="D607" s="107" t="s">
        <v>3391</v>
      </c>
      <c r="E607" s="105" t="str">
        <f t="shared" si="23"/>
        <v>BUD RGB 600</v>
      </c>
      <c r="F607" s="110" t="s">
        <v>259</v>
      </c>
      <c r="G607" s="110" t="s">
        <v>3580</v>
      </c>
      <c r="H607" s="111">
        <v>24</v>
      </c>
      <c r="I607" s="105">
        <f>IFERROR(ROUND(VLOOKUP(A607,política!A:Q,17,0),2),"-")</f>
        <v>9</v>
      </c>
      <c r="J607" s="105">
        <f>ROUND(VLOOKUP(A607,política!A:R,18,0),2)</f>
        <v>5.59</v>
      </c>
      <c r="K607" s="121">
        <f>IFERROR(I607-IFERROR(ROUND(VLOOKUP(A607,política!A:AB,28,0),2),"-"),"-")</f>
        <v>0</v>
      </c>
      <c r="L607" s="122">
        <f t="shared" si="22"/>
        <v>0.61001788908765653</v>
      </c>
    </row>
    <row r="608" spans="1:12" x14ac:dyDescent="0.3">
      <c r="A608" s="106" t="s">
        <v>3176</v>
      </c>
      <c r="B608" s="86" t="s">
        <v>23</v>
      </c>
      <c r="C608" s="107" t="s">
        <v>192</v>
      </c>
      <c r="D608" s="107" t="s">
        <v>3392</v>
      </c>
      <c r="E608" s="105" t="str">
        <f t="shared" si="23"/>
        <v>BUD RGB 600</v>
      </c>
      <c r="F608" s="110" t="s">
        <v>259</v>
      </c>
      <c r="G608" s="110" t="s">
        <v>3580</v>
      </c>
      <c r="H608" s="111">
        <v>24</v>
      </c>
      <c r="I608" s="105">
        <f>IFERROR(ROUND(VLOOKUP(A608,política!A:Q,17,0),2),"-")</f>
        <v>9</v>
      </c>
      <c r="J608" s="105">
        <f>ROUND(VLOOKUP(A608,política!A:R,18,0),2)</f>
        <v>5.59</v>
      </c>
      <c r="K608" s="121">
        <f>IFERROR(I608-IFERROR(ROUND(VLOOKUP(A608,política!A:AB,28,0),2),"-"),"-")</f>
        <v>0</v>
      </c>
      <c r="L608" s="122">
        <f t="shared" si="22"/>
        <v>0.61001788908765653</v>
      </c>
    </row>
    <row r="609" spans="1:12" x14ac:dyDescent="0.3">
      <c r="A609" s="106" t="s">
        <v>3177</v>
      </c>
      <c r="B609" s="86" t="s">
        <v>23</v>
      </c>
      <c r="C609" s="107" t="s">
        <v>188</v>
      </c>
      <c r="D609" s="107" t="s">
        <v>3393</v>
      </c>
      <c r="E609" s="105" t="str">
        <f t="shared" si="23"/>
        <v>BUD RGB 600</v>
      </c>
      <c r="F609" s="110" t="s">
        <v>259</v>
      </c>
      <c r="G609" s="110" t="s">
        <v>3580</v>
      </c>
      <c r="H609" s="111">
        <v>24</v>
      </c>
      <c r="I609" s="105">
        <f>IFERROR(ROUND(VLOOKUP(A609,política!A:Q,17,0),2),"-")</f>
        <v>9</v>
      </c>
      <c r="J609" s="105">
        <f>ROUND(VLOOKUP(A609,política!A:R,18,0),2)</f>
        <v>5.59</v>
      </c>
      <c r="K609" s="121">
        <f>IFERROR(I609-IFERROR(ROUND(VLOOKUP(A609,política!A:AB,28,0),2),"-"),"-")</f>
        <v>0</v>
      </c>
      <c r="L609" s="122">
        <f t="shared" si="22"/>
        <v>0.61001788908765653</v>
      </c>
    </row>
    <row r="610" spans="1:12" x14ac:dyDescent="0.3">
      <c r="A610" s="106" t="s">
        <v>887</v>
      </c>
      <c r="B610" s="86" t="s">
        <v>23</v>
      </c>
      <c r="C610" s="107" t="s">
        <v>190</v>
      </c>
      <c r="D610" s="107" t="s">
        <v>316</v>
      </c>
      <c r="E610" s="105" t="str">
        <f t="shared" si="23"/>
        <v>BUD RGB 600</v>
      </c>
      <c r="F610" s="110" t="s">
        <v>259</v>
      </c>
      <c r="G610" s="110" t="s">
        <v>3580</v>
      </c>
      <c r="H610" s="111">
        <v>24</v>
      </c>
      <c r="I610" s="105">
        <f>IFERROR(ROUND(VLOOKUP(A610,política!A:Q,17,0),2),"-")</f>
        <v>9</v>
      </c>
      <c r="J610" s="105">
        <f>ROUND(VLOOKUP(A610,política!A:R,18,0),2)</f>
        <v>5.59</v>
      </c>
      <c r="K610" s="121">
        <f>IFERROR(I610-IFERROR(ROUND(VLOOKUP(A610,política!A:AB,28,0),2),"-"),"-")</f>
        <v>0</v>
      </c>
      <c r="L610" s="122">
        <f t="shared" si="22"/>
        <v>0.61001788908765653</v>
      </c>
    </row>
    <row r="611" spans="1:12" x14ac:dyDescent="0.3">
      <c r="A611" s="106" t="s">
        <v>888</v>
      </c>
      <c r="B611" s="86" t="s">
        <v>23</v>
      </c>
      <c r="C611" s="107" t="s">
        <v>255</v>
      </c>
      <c r="D611" s="107" t="s">
        <v>306</v>
      </c>
      <c r="E611" s="105" t="str">
        <f t="shared" si="23"/>
        <v>BUD RGB 600</v>
      </c>
      <c r="F611" s="110" t="s">
        <v>259</v>
      </c>
      <c r="G611" s="110" t="s">
        <v>3580</v>
      </c>
      <c r="H611" s="111">
        <v>24</v>
      </c>
      <c r="I611" s="105">
        <f>IFERROR(ROUND(VLOOKUP(A611,política!A:Q,17,0),2),"-")</f>
        <v>9</v>
      </c>
      <c r="J611" s="105">
        <f>ROUND(VLOOKUP(A611,política!A:R,18,0),2)</f>
        <v>5.59</v>
      </c>
      <c r="K611" s="121">
        <f>IFERROR(I611-IFERROR(ROUND(VLOOKUP(A611,política!A:AB,28,0),2),"-"),"-")</f>
        <v>0</v>
      </c>
      <c r="L611" s="122">
        <f t="shared" si="22"/>
        <v>0.61001788908765653</v>
      </c>
    </row>
    <row r="612" spans="1:12" x14ac:dyDescent="0.3">
      <c r="A612" s="106" t="s">
        <v>889</v>
      </c>
      <c r="B612" s="86" t="s">
        <v>23</v>
      </c>
      <c r="C612" s="107" t="s">
        <v>252</v>
      </c>
      <c r="D612" s="107" t="s">
        <v>288</v>
      </c>
      <c r="E612" s="105" t="str">
        <f t="shared" si="23"/>
        <v>BUD RGB 600</v>
      </c>
      <c r="F612" s="110" t="s">
        <v>259</v>
      </c>
      <c r="G612" s="110" t="s">
        <v>3580</v>
      </c>
      <c r="H612" s="111">
        <v>24</v>
      </c>
      <c r="I612" s="105">
        <f>IFERROR(ROUND(VLOOKUP(A612,política!A:Q,17,0),2),"-")</f>
        <v>9</v>
      </c>
      <c r="J612" s="105">
        <f>ROUND(VLOOKUP(A612,política!A:R,18,0),2)</f>
        <v>5.59</v>
      </c>
      <c r="K612" s="121">
        <f>IFERROR(I612-IFERROR(ROUND(VLOOKUP(A612,política!A:AB,28,0),2),"-"),"-")</f>
        <v>0</v>
      </c>
      <c r="L612" s="122">
        <f t="shared" si="22"/>
        <v>0.61001788908765653</v>
      </c>
    </row>
    <row r="613" spans="1:12" x14ac:dyDescent="0.3">
      <c r="A613" s="106" t="s">
        <v>890</v>
      </c>
      <c r="B613" s="86" t="s">
        <v>23</v>
      </c>
      <c r="C613" s="107" t="s">
        <v>3389</v>
      </c>
      <c r="D613" s="107" t="s">
        <v>309</v>
      </c>
      <c r="E613" s="105" t="str">
        <f t="shared" si="23"/>
        <v>BUD RGB 600</v>
      </c>
      <c r="F613" s="110" t="s">
        <v>259</v>
      </c>
      <c r="G613" s="110" t="s">
        <v>3580</v>
      </c>
      <c r="H613" s="111">
        <v>24</v>
      </c>
      <c r="I613" s="105">
        <f>IFERROR(ROUND(VLOOKUP(A613,política!A:Q,17,0),2),"-")</f>
        <v>9</v>
      </c>
      <c r="J613" s="105">
        <f>ROUND(VLOOKUP(A613,política!A:R,18,0),2)</f>
        <v>5.59</v>
      </c>
      <c r="K613" s="121">
        <f>IFERROR(I613-IFERROR(ROUND(VLOOKUP(A613,política!A:AB,28,0),2),"-"),"-")</f>
        <v>0</v>
      </c>
      <c r="L613" s="122">
        <f t="shared" si="22"/>
        <v>0.61001788908765653</v>
      </c>
    </row>
    <row r="614" spans="1:12" x14ac:dyDescent="0.3">
      <c r="A614" s="106" t="s">
        <v>891</v>
      </c>
      <c r="B614" s="86" t="s">
        <v>23</v>
      </c>
      <c r="C614" s="107" t="s">
        <v>192</v>
      </c>
      <c r="D614" s="107" t="s">
        <v>286</v>
      </c>
      <c r="E614" s="105" t="str">
        <f t="shared" si="23"/>
        <v>BUD RGB 600</v>
      </c>
      <c r="F614" s="110" t="s">
        <v>259</v>
      </c>
      <c r="G614" s="110" t="s">
        <v>3580</v>
      </c>
      <c r="H614" s="111">
        <v>24</v>
      </c>
      <c r="I614" s="105">
        <f>IFERROR(ROUND(VLOOKUP(A614,política!A:Q,17,0),2),"-")</f>
        <v>9</v>
      </c>
      <c r="J614" s="105">
        <f>ROUND(VLOOKUP(A614,política!A:R,18,0),2)</f>
        <v>5.59</v>
      </c>
      <c r="K614" s="121">
        <f>IFERROR(I614-IFERROR(ROUND(VLOOKUP(A614,política!A:AB,28,0),2),"-"),"-")</f>
        <v>0</v>
      </c>
      <c r="L614" s="122">
        <f t="shared" si="22"/>
        <v>0.61001788908765653</v>
      </c>
    </row>
    <row r="615" spans="1:12" x14ac:dyDescent="0.3">
      <c r="A615" s="106" t="s">
        <v>892</v>
      </c>
      <c r="B615" s="86" t="s">
        <v>23</v>
      </c>
      <c r="C615" s="107" t="s">
        <v>189</v>
      </c>
      <c r="D615" s="107" t="s">
        <v>299</v>
      </c>
      <c r="E615" s="105" t="str">
        <f t="shared" si="23"/>
        <v>BUD RGB 600</v>
      </c>
      <c r="F615" s="110" t="s">
        <v>259</v>
      </c>
      <c r="G615" s="110" t="s">
        <v>3580</v>
      </c>
      <c r="H615" s="111">
        <v>24</v>
      </c>
      <c r="I615" s="105">
        <f>IFERROR(ROUND(VLOOKUP(A615,política!A:Q,17,0),2),"-")</f>
        <v>9</v>
      </c>
      <c r="J615" s="105">
        <f>ROUND(VLOOKUP(A615,política!A:R,18,0),2)</f>
        <v>5.59</v>
      </c>
      <c r="K615" s="121">
        <f>IFERROR(I615-IFERROR(ROUND(VLOOKUP(A615,política!A:AB,28,0),2),"-"),"-")</f>
        <v>0</v>
      </c>
      <c r="L615" s="122">
        <f t="shared" si="22"/>
        <v>0.61001788908765653</v>
      </c>
    </row>
    <row r="616" spans="1:12" x14ac:dyDescent="0.3">
      <c r="A616" s="106" t="s">
        <v>893</v>
      </c>
      <c r="B616" s="86" t="s">
        <v>23</v>
      </c>
      <c r="C616" s="107" t="s">
        <v>248</v>
      </c>
      <c r="D616" s="107" t="s">
        <v>282</v>
      </c>
      <c r="E616" s="105" t="str">
        <f t="shared" si="23"/>
        <v>BUD RGB 600</v>
      </c>
      <c r="F616" s="110" t="s">
        <v>259</v>
      </c>
      <c r="G616" s="110" t="s">
        <v>3580</v>
      </c>
      <c r="H616" s="111">
        <v>24</v>
      </c>
      <c r="I616" s="105">
        <f>IFERROR(ROUND(VLOOKUP(A616,política!A:Q,17,0),2),"-")</f>
        <v>9</v>
      </c>
      <c r="J616" s="105">
        <f>ROUND(VLOOKUP(A616,política!A:R,18,0),2)</f>
        <v>5.59</v>
      </c>
      <c r="K616" s="121">
        <f>IFERROR(I616-IFERROR(ROUND(VLOOKUP(A616,política!A:AB,28,0),2),"-"),"-")</f>
        <v>0</v>
      </c>
      <c r="L616" s="122">
        <f t="shared" si="22"/>
        <v>0.61001788908765653</v>
      </c>
    </row>
    <row r="617" spans="1:12" x14ac:dyDescent="0.3">
      <c r="A617" s="106" t="s">
        <v>894</v>
      </c>
      <c r="B617" s="86" t="s">
        <v>23</v>
      </c>
      <c r="C617" s="107" t="s">
        <v>187</v>
      </c>
      <c r="D617" s="107" t="s">
        <v>283</v>
      </c>
      <c r="E617" s="105" t="str">
        <f t="shared" si="23"/>
        <v>BOHEMIA RGB 600</v>
      </c>
      <c r="F617" s="110" t="s">
        <v>259</v>
      </c>
      <c r="G617" s="110" t="s">
        <v>267</v>
      </c>
      <c r="H617" s="111">
        <v>24</v>
      </c>
      <c r="I617" s="105">
        <f>IFERROR(ROUND(VLOOKUP(A617,política!A:Q,17,0),2),"-")</f>
        <v>8.5</v>
      </c>
      <c r="J617" s="105">
        <f>ROUND(VLOOKUP(A617,política!A:R,18,0),2)</f>
        <v>5.41</v>
      </c>
      <c r="K617" s="121">
        <f>IFERROR(I617-IFERROR(ROUND(VLOOKUP(A617,política!A:AB,28,0),2),"-"),"-")</f>
        <v>0</v>
      </c>
      <c r="L617" s="122">
        <f t="shared" si="22"/>
        <v>0.57116451016635861</v>
      </c>
    </row>
    <row r="618" spans="1:12" x14ac:dyDescent="0.3">
      <c r="A618" s="106" t="s">
        <v>895</v>
      </c>
      <c r="B618" s="86" t="s">
        <v>23</v>
      </c>
      <c r="C618" s="107" t="s">
        <v>245</v>
      </c>
      <c r="D618" s="107" t="s">
        <v>285</v>
      </c>
      <c r="E618" s="105" t="str">
        <f t="shared" si="23"/>
        <v>BOHEMIA RGB 600</v>
      </c>
      <c r="F618" s="110" t="s">
        <v>259</v>
      </c>
      <c r="G618" s="110" t="s">
        <v>267</v>
      </c>
      <c r="H618" s="111">
        <v>24</v>
      </c>
      <c r="I618" s="105">
        <f>IFERROR(ROUND(VLOOKUP(A618,política!A:Q,17,0),2),"-")</f>
        <v>8</v>
      </c>
      <c r="J618" s="105">
        <f>ROUND(VLOOKUP(A618,política!A:R,18,0),2)</f>
        <v>5.42</v>
      </c>
      <c r="K618" s="121">
        <f>IFERROR(I618-IFERROR(ROUND(VLOOKUP(A618,política!A:AB,28,0),2),"-"),"-")</f>
        <v>0</v>
      </c>
      <c r="L618" s="122">
        <f t="shared" si="22"/>
        <v>0.47601476014760147</v>
      </c>
    </row>
    <row r="619" spans="1:12" x14ac:dyDescent="0.3">
      <c r="A619" s="106" t="s">
        <v>896</v>
      </c>
      <c r="B619" s="86" t="s">
        <v>23</v>
      </c>
      <c r="C619" s="107" t="s">
        <v>185</v>
      </c>
      <c r="D619" s="107" t="s">
        <v>284</v>
      </c>
      <c r="E619" s="105" t="str">
        <f t="shared" si="23"/>
        <v>BOHEMIA RGB 600</v>
      </c>
      <c r="F619" s="110" t="s">
        <v>259</v>
      </c>
      <c r="G619" s="110" t="s">
        <v>267</v>
      </c>
      <c r="H619" s="111">
        <v>24</v>
      </c>
      <c r="I619" s="105">
        <f>IFERROR(ROUND(VLOOKUP(A619,política!A:Q,17,0),2),"-")</f>
        <v>7</v>
      </c>
      <c r="J619" s="105">
        <f>ROUND(VLOOKUP(A619,política!A:R,18,0),2)</f>
        <v>5.32</v>
      </c>
      <c r="K619" s="121">
        <f>IFERROR(I619-IFERROR(ROUND(VLOOKUP(A619,política!A:AB,28,0),2),"-"),"-")</f>
        <v>0</v>
      </c>
      <c r="L619" s="122">
        <f t="shared" si="22"/>
        <v>0.31578947368421045</v>
      </c>
    </row>
    <row r="620" spans="1:12" x14ac:dyDescent="0.3">
      <c r="A620" s="106" t="s">
        <v>897</v>
      </c>
      <c r="B620" s="86" t="s">
        <v>23</v>
      </c>
      <c r="C620" s="107" t="s">
        <v>245</v>
      </c>
      <c r="D620" s="107" t="s">
        <v>287</v>
      </c>
      <c r="E620" s="105" t="str">
        <f t="shared" si="23"/>
        <v>BOHEMIA RGB 600</v>
      </c>
      <c r="F620" s="110" t="s">
        <v>259</v>
      </c>
      <c r="G620" s="110" t="s">
        <v>267</v>
      </c>
      <c r="H620" s="111">
        <v>24</v>
      </c>
      <c r="I620" s="105">
        <f>IFERROR(ROUND(VLOOKUP(A620,política!A:Q,17,0),2),"-")</f>
        <v>8</v>
      </c>
      <c r="J620" s="105">
        <f>ROUND(VLOOKUP(A620,política!A:R,18,0),2)</f>
        <v>5.42</v>
      </c>
      <c r="K620" s="121">
        <f>IFERROR(I620-IFERROR(ROUND(VLOOKUP(A620,política!A:AB,28,0),2),"-"),"-")</f>
        <v>0</v>
      </c>
      <c r="L620" s="122">
        <f t="shared" si="22"/>
        <v>0.47601476014760147</v>
      </c>
    </row>
    <row r="621" spans="1:12" x14ac:dyDescent="0.3">
      <c r="A621" s="106" t="s">
        <v>898</v>
      </c>
      <c r="B621" s="86" t="s">
        <v>23</v>
      </c>
      <c r="C621" s="107" t="s">
        <v>3389</v>
      </c>
      <c r="D621" s="107" t="s">
        <v>301</v>
      </c>
      <c r="E621" s="105" t="str">
        <f t="shared" si="23"/>
        <v>BOHEMIA RGB 600</v>
      </c>
      <c r="F621" s="110" t="s">
        <v>259</v>
      </c>
      <c r="G621" s="110" t="s">
        <v>267</v>
      </c>
      <c r="H621" s="111">
        <v>24</v>
      </c>
      <c r="I621" s="105">
        <f>IFERROR(ROUND(VLOOKUP(A621,política!A:Q,17,0),2),"-")</f>
        <v>8</v>
      </c>
      <c r="J621" s="105">
        <f>ROUND(VLOOKUP(A621,política!A:R,18,0),2)</f>
        <v>5.42</v>
      </c>
      <c r="K621" s="121">
        <f>IFERROR(I621-IFERROR(ROUND(VLOOKUP(A621,política!A:AB,28,0),2),"-"),"-")</f>
        <v>0</v>
      </c>
      <c r="L621" s="122">
        <f t="shared" si="22"/>
        <v>0.47601476014760147</v>
      </c>
    </row>
    <row r="622" spans="1:12" x14ac:dyDescent="0.3">
      <c r="A622" s="106" t="s">
        <v>899</v>
      </c>
      <c r="B622" s="86" t="s">
        <v>23</v>
      </c>
      <c r="C622" s="107" t="s">
        <v>248</v>
      </c>
      <c r="D622" s="107" t="s">
        <v>312</v>
      </c>
      <c r="E622" s="105" t="str">
        <f t="shared" si="23"/>
        <v>BOHEMIA RGB 600</v>
      </c>
      <c r="F622" s="110" t="s">
        <v>259</v>
      </c>
      <c r="G622" s="110" t="s">
        <v>267</v>
      </c>
      <c r="H622" s="111">
        <v>24</v>
      </c>
      <c r="I622" s="105">
        <f>IFERROR(ROUND(VLOOKUP(A622,política!A:Q,17,0),2),"-")</f>
        <v>8</v>
      </c>
      <c r="J622" s="105">
        <f>ROUND(VLOOKUP(A622,política!A:R,18,0),2)</f>
        <v>5.42</v>
      </c>
      <c r="K622" s="121">
        <f>IFERROR(I622-IFERROR(ROUND(VLOOKUP(A622,política!A:AB,28,0),2),"-"),"-")</f>
        <v>0</v>
      </c>
      <c r="L622" s="122">
        <f t="shared" si="22"/>
        <v>0.47601476014760147</v>
      </c>
    </row>
    <row r="623" spans="1:12" x14ac:dyDescent="0.3">
      <c r="A623" s="106" t="s">
        <v>900</v>
      </c>
      <c r="B623" s="86" t="s">
        <v>23</v>
      </c>
      <c r="C623" s="107" t="s">
        <v>190</v>
      </c>
      <c r="D623" s="107" t="s">
        <v>290</v>
      </c>
      <c r="E623" s="105" t="str">
        <f t="shared" si="23"/>
        <v>BOHEMIA RGB 600</v>
      </c>
      <c r="F623" s="110" t="s">
        <v>259</v>
      </c>
      <c r="G623" s="110" t="s">
        <v>267</v>
      </c>
      <c r="H623" s="111">
        <v>24</v>
      </c>
      <c r="I623" s="105">
        <f>IFERROR(ROUND(VLOOKUP(A623,política!A:Q,17,0),2),"-")</f>
        <v>8</v>
      </c>
      <c r="J623" s="105">
        <f>ROUND(VLOOKUP(A623,política!A:R,18,0),2)</f>
        <v>5.42</v>
      </c>
      <c r="K623" s="121">
        <f>IFERROR(I623-IFERROR(ROUND(VLOOKUP(A623,política!A:AB,28,0),2),"-"),"-")</f>
        <v>0</v>
      </c>
      <c r="L623" s="122">
        <f t="shared" si="22"/>
        <v>0.47601476014760147</v>
      </c>
    </row>
    <row r="624" spans="1:12" x14ac:dyDescent="0.3">
      <c r="A624" s="106" t="s">
        <v>901</v>
      </c>
      <c r="B624" s="86" t="s">
        <v>23</v>
      </c>
      <c r="C624" s="107" t="s">
        <v>3389</v>
      </c>
      <c r="D624" s="107" t="s">
        <v>300</v>
      </c>
      <c r="E624" s="105" t="str">
        <f t="shared" si="23"/>
        <v>BOHEMIA RGB 600</v>
      </c>
      <c r="F624" s="110" t="s">
        <v>259</v>
      </c>
      <c r="G624" s="110" t="s">
        <v>267</v>
      </c>
      <c r="H624" s="111">
        <v>24</v>
      </c>
      <c r="I624" s="105">
        <f>IFERROR(ROUND(VLOOKUP(A624,política!A:Q,17,0),2),"-")</f>
        <v>8</v>
      </c>
      <c r="J624" s="105">
        <f>ROUND(VLOOKUP(A624,política!A:R,18,0),2)</f>
        <v>5.42</v>
      </c>
      <c r="K624" s="121">
        <f>IFERROR(I624-IFERROR(ROUND(VLOOKUP(A624,política!A:AB,28,0),2),"-"),"-")</f>
        <v>0</v>
      </c>
      <c r="L624" s="122">
        <f t="shared" si="22"/>
        <v>0.47601476014760147</v>
      </c>
    </row>
    <row r="625" spans="1:12" x14ac:dyDescent="0.3">
      <c r="A625" s="106" t="s">
        <v>902</v>
      </c>
      <c r="B625" s="86" t="s">
        <v>23</v>
      </c>
      <c r="C625" s="107" t="s">
        <v>186</v>
      </c>
      <c r="D625" s="107" t="s">
        <v>311</v>
      </c>
      <c r="E625" s="105" t="str">
        <f t="shared" si="23"/>
        <v>BOHEMIA RGB 600</v>
      </c>
      <c r="F625" s="110" t="s">
        <v>259</v>
      </c>
      <c r="G625" s="110" t="s">
        <v>267</v>
      </c>
      <c r="H625" s="111">
        <v>24</v>
      </c>
      <c r="I625" s="105">
        <f>IFERROR(ROUND(VLOOKUP(A625,política!A:Q,17,0),2),"-")</f>
        <v>7.5</v>
      </c>
      <c r="J625" s="105">
        <f>ROUND(VLOOKUP(A625,política!A:R,18,0),2)</f>
        <v>5.39</v>
      </c>
      <c r="K625" s="121">
        <f>IFERROR(I625-IFERROR(ROUND(VLOOKUP(A625,política!A:AB,28,0),2),"-"),"-")</f>
        <v>0</v>
      </c>
      <c r="L625" s="122">
        <f t="shared" si="22"/>
        <v>0.391465677179963</v>
      </c>
    </row>
    <row r="626" spans="1:12" x14ac:dyDescent="0.3">
      <c r="A626" s="106" t="s">
        <v>903</v>
      </c>
      <c r="B626" s="86" t="s">
        <v>23</v>
      </c>
      <c r="C626" s="107" t="s">
        <v>186</v>
      </c>
      <c r="D626" s="107" t="s">
        <v>278</v>
      </c>
      <c r="E626" s="105" t="str">
        <f t="shared" si="23"/>
        <v>BOHEMIA RGB 600</v>
      </c>
      <c r="F626" s="110" t="s">
        <v>259</v>
      </c>
      <c r="G626" s="110" t="s">
        <v>267</v>
      </c>
      <c r="H626" s="111">
        <v>24</v>
      </c>
      <c r="I626" s="105">
        <f>IFERROR(ROUND(VLOOKUP(A626,política!A:Q,17,0),2),"-")</f>
        <v>7</v>
      </c>
      <c r="J626" s="105">
        <f>ROUND(VLOOKUP(A626,política!A:R,18,0),2)</f>
        <v>5.32</v>
      </c>
      <c r="K626" s="121">
        <f>IFERROR(I626-IFERROR(ROUND(VLOOKUP(A626,política!A:AB,28,0),2),"-"),"-")</f>
        <v>0</v>
      </c>
      <c r="L626" s="122">
        <f t="shared" si="22"/>
        <v>0.31578947368421045</v>
      </c>
    </row>
    <row r="627" spans="1:12" x14ac:dyDescent="0.3">
      <c r="A627" s="106" t="s">
        <v>904</v>
      </c>
      <c r="B627" s="86" t="s">
        <v>23</v>
      </c>
      <c r="C627" s="107" t="s">
        <v>189</v>
      </c>
      <c r="D627" s="107" t="s">
        <v>303</v>
      </c>
      <c r="E627" s="105" t="str">
        <f t="shared" si="23"/>
        <v>BOHEMIA RGB 600</v>
      </c>
      <c r="F627" s="110" t="s">
        <v>259</v>
      </c>
      <c r="G627" s="110" t="s">
        <v>267</v>
      </c>
      <c r="H627" s="111">
        <v>24</v>
      </c>
      <c r="I627" s="105">
        <f>IFERROR(ROUND(VLOOKUP(A627,política!A:Q,17,0),2),"-")</f>
        <v>8</v>
      </c>
      <c r="J627" s="105">
        <f>ROUND(VLOOKUP(A627,política!A:R,18,0),2)</f>
        <v>5.41</v>
      </c>
      <c r="K627" s="121">
        <f>IFERROR(I627-IFERROR(ROUND(VLOOKUP(A627,política!A:AB,28,0),2),"-"),"-")</f>
        <v>0</v>
      </c>
      <c r="L627" s="122">
        <f t="shared" si="22"/>
        <v>0.47874306839186687</v>
      </c>
    </row>
    <row r="628" spans="1:12" x14ac:dyDescent="0.3">
      <c r="A628" s="106" t="s">
        <v>905</v>
      </c>
      <c r="B628" s="86" t="s">
        <v>23</v>
      </c>
      <c r="C628" s="107" t="s">
        <v>248</v>
      </c>
      <c r="D628" s="107" t="s">
        <v>281</v>
      </c>
      <c r="E628" s="105" t="str">
        <f t="shared" si="23"/>
        <v>BOHEMIA RGB 600</v>
      </c>
      <c r="F628" s="110" t="s">
        <v>259</v>
      </c>
      <c r="G628" s="110" t="s">
        <v>267</v>
      </c>
      <c r="H628" s="111">
        <v>24</v>
      </c>
      <c r="I628" s="105">
        <f>IFERROR(ROUND(VLOOKUP(A628,política!A:Q,17,0),2),"-")</f>
        <v>8</v>
      </c>
      <c r="J628" s="105">
        <f>ROUND(VLOOKUP(A628,política!A:R,18,0),2)</f>
        <v>5.42</v>
      </c>
      <c r="K628" s="121">
        <f>IFERROR(I628-IFERROR(ROUND(VLOOKUP(A628,política!A:AB,28,0),2),"-"),"-")</f>
        <v>0</v>
      </c>
      <c r="L628" s="122">
        <f t="shared" si="22"/>
        <v>0.47601476014760147</v>
      </c>
    </row>
    <row r="629" spans="1:12" x14ac:dyDescent="0.3">
      <c r="A629" s="106" t="s">
        <v>906</v>
      </c>
      <c r="B629" s="86" t="s">
        <v>23</v>
      </c>
      <c r="C629" s="107" t="s">
        <v>189</v>
      </c>
      <c r="D629" s="107" t="s">
        <v>304</v>
      </c>
      <c r="E629" s="105" t="str">
        <f t="shared" si="23"/>
        <v>BOHEMIA RGB 600</v>
      </c>
      <c r="F629" s="110" t="s">
        <v>259</v>
      </c>
      <c r="G629" s="110" t="s">
        <v>267</v>
      </c>
      <c r="H629" s="111">
        <v>24</v>
      </c>
      <c r="I629" s="105">
        <f>IFERROR(ROUND(VLOOKUP(A629,política!A:Q,17,0),2),"-")</f>
        <v>8</v>
      </c>
      <c r="J629" s="105">
        <f>ROUND(VLOOKUP(A629,política!A:R,18,0),2)</f>
        <v>5.41</v>
      </c>
      <c r="K629" s="121">
        <f>IFERROR(I629-IFERROR(ROUND(VLOOKUP(A629,política!A:AB,28,0),2),"-"),"-")</f>
        <v>0</v>
      </c>
      <c r="L629" s="122">
        <f t="shared" si="22"/>
        <v>0.47874306839186687</v>
      </c>
    </row>
    <row r="630" spans="1:12" x14ac:dyDescent="0.3">
      <c r="A630" s="106" t="s">
        <v>907</v>
      </c>
      <c r="B630" s="86" t="s">
        <v>23</v>
      </c>
      <c r="C630" s="107" t="s">
        <v>248</v>
      </c>
      <c r="D630" s="107" t="s">
        <v>298</v>
      </c>
      <c r="E630" s="105" t="str">
        <f t="shared" si="23"/>
        <v>BOHEMIA RGB 600</v>
      </c>
      <c r="F630" s="110" t="s">
        <v>259</v>
      </c>
      <c r="G630" s="110" t="s">
        <v>267</v>
      </c>
      <c r="H630" s="111">
        <v>24</v>
      </c>
      <c r="I630" s="105">
        <f>IFERROR(ROUND(VLOOKUP(A630,política!A:Q,17,0),2),"-")</f>
        <v>8</v>
      </c>
      <c r="J630" s="105">
        <f>ROUND(VLOOKUP(A630,política!A:R,18,0),2)</f>
        <v>5.42</v>
      </c>
      <c r="K630" s="121">
        <f>IFERROR(I630-IFERROR(ROUND(VLOOKUP(A630,política!A:AB,28,0),2),"-"),"-")</f>
        <v>0</v>
      </c>
      <c r="L630" s="122">
        <f t="shared" si="22"/>
        <v>0.47601476014760147</v>
      </c>
    </row>
    <row r="631" spans="1:12" x14ac:dyDescent="0.3">
      <c r="A631" s="106" t="s">
        <v>908</v>
      </c>
      <c r="B631" s="86" t="s">
        <v>23</v>
      </c>
      <c r="C631" s="107" t="s">
        <v>252</v>
      </c>
      <c r="D631" s="107" t="s">
        <v>292</v>
      </c>
      <c r="E631" s="105" t="str">
        <f t="shared" si="23"/>
        <v>BOHEMIA RGB 600</v>
      </c>
      <c r="F631" s="110" t="s">
        <v>259</v>
      </c>
      <c r="G631" s="110" t="s">
        <v>267</v>
      </c>
      <c r="H631" s="111">
        <v>24</v>
      </c>
      <c r="I631" s="105">
        <f>IFERROR(ROUND(VLOOKUP(A631,política!A:Q,17,0),2),"-")</f>
        <v>8</v>
      </c>
      <c r="J631" s="105">
        <f>ROUND(VLOOKUP(A631,política!A:R,18,0),2)</f>
        <v>5.42</v>
      </c>
      <c r="K631" s="121">
        <f>IFERROR(I631-IFERROR(ROUND(VLOOKUP(A631,política!A:AB,28,0),2),"-"),"-")</f>
        <v>0</v>
      </c>
      <c r="L631" s="122">
        <f t="shared" si="22"/>
        <v>0.47601476014760147</v>
      </c>
    </row>
    <row r="632" spans="1:12" x14ac:dyDescent="0.3">
      <c r="A632" s="106" t="s">
        <v>909</v>
      </c>
      <c r="B632" s="86" t="s">
        <v>23</v>
      </c>
      <c r="C632" s="107" t="s">
        <v>192</v>
      </c>
      <c r="D632" s="107" t="s">
        <v>295</v>
      </c>
      <c r="E632" s="105" t="str">
        <f t="shared" si="23"/>
        <v>BOHEMIA RGB 600</v>
      </c>
      <c r="F632" s="110" t="s">
        <v>259</v>
      </c>
      <c r="G632" s="110" t="s">
        <v>267</v>
      </c>
      <c r="H632" s="111">
        <v>24</v>
      </c>
      <c r="I632" s="105">
        <f>IFERROR(ROUND(VLOOKUP(A632,política!A:Q,17,0),2),"-")</f>
        <v>8</v>
      </c>
      <c r="J632" s="105">
        <f>ROUND(VLOOKUP(A632,política!A:R,18,0),2)</f>
        <v>5.42</v>
      </c>
      <c r="K632" s="121">
        <f>IFERROR(I632-IFERROR(ROUND(VLOOKUP(A632,política!A:AB,28,0),2),"-"),"-")</f>
        <v>0</v>
      </c>
      <c r="L632" s="122">
        <f t="shared" si="22"/>
        <v>0.47601476014760147</v>
      </c>
    </row>
    <row r="633" spans="1:12" x14ac:dyDescent="0.3">
      <c r="A633" s="106" t="s">
        <v>910</v>
      </c>
      <c r="B633" s="86" t="s">
        <v>23</v>
      </c>
      <c r="C633" s="107" t="s">
        <v>192</v>
      </c>
      <c r="D633" s="107" t="s">
        <v>296</v>
      </c>
      <c r="E633" s="105" t="str">
        <f t="shared" si="23"/>
        <v>BOHEMIA RGB 600</v>
      </c>
      <c r="F633" s="110" t="s">
        <v>259</v>
      </c>
      <c r="G633" s="110" t="s">
        <v>267</v>
      </c>
      <c r="H633" s="111">
        <v>24</v>
      </c>
      <c r="I633" s="105">
        <f>IFERROR(ROUND(VLOOKUP(A633,política!A:Q,17,0),2),"-")</f>
        <v>8</v>
      </c>
      <c r="J633" s="105">
        <f>ROUND(VLOOKUP(A633,política!A:R,18,0),2)</f>
        <v>5.42</v>
      </c>
      <c r="K633" s="121">
        <f>IFERROR(I633-IFERROR(ROUND(VLOOKUP(A633,política!A:AB,28,0),2),"-"),"-")</f>
        <v>0</v>
      </c>
      <c r="L633" s="122">
        <f t="shared" si="22"/>
        <v>0.47601476014760147</v>
      </c>
    </row>
    <row r="634" spans="1:12" x14ac:dyDescent="0.3">
      <c r="A634" s="106" t="s">
        <v>911</v>
      </c>
      <c r="B634" s="86" t="s">
        <v>23</v>
      </c>
      <c r="C634" s="107" t="s">
        <v>3389</v>
      </c>
      <c r="D634" s="107" t="s">
        <v>308</v>
      </c>
      <c r="E634" s="105" t="str">
        <f t="shared" si="23"/>
        <v>BOHEMIA RGB 600</v>
      </c>
      <c r="F634" s="110" t="s">
        <v>259</v>
      </c>
      <c r="G634" s="110" t="s">
        <v>267</v>
      </c>
      <c r="H634" s="111">
        <v>24</v>
      </c>
      <c r="I634" s="105">
        <f>IFERROR(ROUND(VLOOKUP(A634,política!A:Q,17,0),2),"-")</f>
        <v>8</v>
      </c>
      <c r="J634" s="105">
        <f>ROUND(VLOOKUP(A634,política!A:R,18,0),2)</f>
        <v>5.42</v>
      </c>
      <c r="K634" s="121">
        <f>IFERROR(I634-IFERROR(ROUND(VLOOKUP(A634,política!A:AB,28,0),2),"-"),"-")</f>
        <v>0</v>
      </c>
      <c r="L634" s="122">
        <f t="shared" si="22"/>
        <v>0.47601476014760147</v>
      </c>
    </row>
    <row r="635" spans="1:12" x14ac:dyDescent="0.3">
      <c r="A635" s="106" t="s">
        <v>912</v>
      </c>
      <c r="B635" s="86" t="s">
        <v>23</v>
      </c>
      <c r="C635" s="107" t="s">
        <v>3389</v>
      </c>
      <c r="D635" s="107" t="s">
        <v>310</v>
      </c>
      <c r="E635" s="105" t="str">
        <f t="shared" si="23"/>
        <v>BOHEMIA RGB 600</v>
      </c>
      <c r="F635" s="110" t="s">
        <v>259</v>
      </c>
      <c r="G635" s="110" t="s">
        <v>267</v>
      </c>
      <c r="H635" s="111">
        <v>24</v>
      </c>
      <c r="I635" s="105">
        <f>IFERROR(ROUND(VLOOKUP(A635,política!A:Q,17,0),2),"-")</f>
        <v>8</v>
      </c>
      <c r="J635" s="105">
        <f>ROUND(VLOOKUP(A635,política!A:R,18,0),2)</f>
        <v>5.42</v>
      </c>
      <c r="K635" s="121">
        <f>IFERROR(I635-IFERROR(ROUND(VLOOKUP(A635,política!A:AB,28,0),2),"-"),"-")</f>
        <v>0</v>
      </c>
      <c r="L635" s="122">
        <f t="shared" si="22"/>
        <v>0.47601476014760147</v>
      </c>
    </row>
    <row r="636" spans="1:12" x14ac:dyDescent="0.3">
      <c r="A636" s="106" t="s">
        <v>913</v>
      </c>
      <c r="B636" s="86" t="s">
        <v>23</v>
      </c>
      <c r="C636" s="107" t="s">
        <v>248</v>
      </c>
      <c r="D636" s="107" t="s">
        <v>314</v>
      </c>
      <c r="E636" s="105" t="str">
        <f t="shared" si="23"/>
        <v>BOHEMIA RGB 600</v>
      </c>
      <c r="F636" s="110" t="s">
        <v>259</v>
      </c>
      <c r="G636" s="110" t="s">
        <v>267</v>
      </c>
      <c r="H636" s="111">
        <v>24</v>
      </c>
      <c r="I636" s="105">
        <f>IFERROR(ROUND(VLOOKUP(A636,política!A:Q,17,0),2),"-")</f>
        <v>8.5</v>
      </c>
      <c r="J636" s="105">
        <f>ROUND(VLOOKUP(A636,política!A:R,18,0),2)</f>
        <v>5.41</v>
      </c>
      <c r="K636" s="121">
        <f>IFERROR(I636-IFERROR(ROUND(VLOOKUP(A636,política!A:AB,28,0),2),"-"),"-")</f>
        <v>0</v>
      </c>
      <c r="L636" s="122">
        <f t="shared" si="22"/>
        <v>0.57116451016635861</v>
      </c>
    </row>
    <row r="637" spans="1:12" x14ac:dyDescent="0.3">
      <c r="A637" s="106" t="s">
        <v>914</v>
      </c>
      <c r="B637" s="86" t="s">
        <v>23</v>
      </c>
      <c r="C637" s="107" t="s">
        <v>248</v>
      </c>
      <c r="D637" s="107" t="s">
        <v>313</v>
      </c>
      <c r="E637" s="105" t="str">
        <f t="shared" si="23"/>
        <v>BOHEMIA RGB 600</v>
      </c>
      <c r="F637" s="110" t="s">
        <v>259</v>
      </c>
      <c r="G637" s="110" t="s">
        <v>267</v>
      </c>
      <c r="H637" s="111">
        <v>24</v>
      </c>
      <c r="I637" s="105">
        <f>IFERROR(ROUND(VLOOKUP(A637,política!A:Q,17,0),2),"-")</f>
        <v>8.5</v>
      </c>
      <c r="J637" s="105">
        <f>ROUND(VLOOKUP(A637,política!A:R,18,0),2)</f>
        <v>5.41</v>
      </c>
      <c r="K637" s="121">
        <f>IFERROR(I637-IFERROR(ROUND(VLOOKUP(A637,política!A:AB,28,0),2),"-"),"-")</f>
        <v>0</v>
      </c>
      <c r="L637" s="122">
        <f t="shared" si="22"/>
        <v>0.57116451016635861</v>
      </c>
    </row>
    <row r="638" spans="1:12" x14ac:dyDescent="0.3">
      <c r="A638" s="106" t="s">
        <v>915</v>
      </c>
      <c r="B638" s="86" t="s">
        <v>23</v>
      </c>
      <c r="C638" s="107" t="s">
        <v>3389</v>
      </c>
      <c r="D638" s="107" t="s">
        <v>294</v>
      </c>
      <c r="E638" s="105" t="str">
        <f t="shared" si="23"/>
        <v>BOHEMIA RGB 600</v>
      </c>
      <c r="F638" s="110" t="s">
        <v>259</v>
      </c>
      <c r="G638" s="110" t="s">
        <v>267</v>
      </c>
      <c r="H638" s="111">
        <v>24</v>
      </c>
      <c r="I638" s="105">
        <f>IFERROR(ROUND(VLOOKUP(A638,política!A:Q,17,0),2),"-")</f>
        <v>8</v>
      </c>
      <c r="J638" s="105">
        <f>ROUND(VLOOKUP(A638,política!A:R,18,0),2)</f>
        <v>5.42</v>
      </c>
      <c r="K638" s="121">
        <f>IFERROR(I638-IFERROR(ROUND(VLOOKUP(A638,política!A:AB,28,0),2),"-"),"-")</f>
        <v>0</v>
      </c>
      <c r="L638" s="122">
        <f t="shared" si="22"/>
        <v>0.47601476014760147</v>
      </c>
    </row>
    <row r="639" spans="1:12" x14ac:dyDescent="0.3">
      <c r="A639" s="106" t="s">
        <v>916</v>
      </c>
      <c r="B639" s="86" t="s">
        <v>23</v>
      </c>
      <c r="C639" s="107" t="s">
        <v>186</v>
      </c>
      <c r="D639" s="107" t="s">
        <v>279</v>
      </c>
      <c r="E639" s="105" t="str">
        <f t="shared" si="23"/>
        <v>BOHEMIA RGB 600</v>
      </c>
      <c r="F639" s="110" t="s">
        <v>259</v>
      </c>
      <c r="G639" s="110" t="s">
        <v>267</v>
      </c>
      <c r="H639" s="111">
        <v>24</v>
      </c>
      <c r="I639" s="105">
        <f>IFERROR(ROUND(VLOOKUP(A639,política!A:Q,17,0),2),"-")</f>
        <v>7</v>
      </c>
      <c r="J639" s="105">
        <f>ROUND(VLOOKUP(A639,política!A:R,18,0),2)</f>
        <v>5.32</v>
      </c>
      <c r="K639" s="121">
        <f>IFERROR(I639-IFERROR(ROUND(VLOOKUP(A639,política!A:AB,28,0),2),"-"),"-")</f>
        <v>0</v>
      </c>
      <c r="L639" s="122">
        <f t="shared" si="22"/>
        <v>0.31578947368421045</v>
      </c>
    </row>
    <row r="640" spans="1:12" x14ac:dyDescent="0.3">
      <c r="A640" s="106" t="s">
        <v>917</v>
      </c>
      <c r="B640" s="86" t="s">
        <v>23</v>
      </c>
      <c r="C640" s="107" t="s">
        <v>186</v>
      </c>
      <c r="D640" s="107" t="s">
        <v>253</v>
      </c>
      <c r="E640" s="105" t="str">
        <f t="shared" si="23"/>
        <v>BOHEMIA RGB 600</v>
      </c>
      <c r="F640" s="110" t="s">
        <v>259</v>
      </c>
      <c r="G640" s="110" t="s">
        <v>267</v>
      </c>
      <c r="H640" s="111">
        <v>24</v>
      </c>
      <c r="I640" s="105">
        <f>IFERROR(ROUND(VLOOKUP(A640,política!A:Q,17,0),2),"-")</f>
        <v>7.5</v>
      </c>
      <c r="J640" s="105">
        <f>ROUND(VLOOKUP(A640,política!A:R,18,0),2)</f>
        <v>5.39</v>
      </c>
      <c r="K640" s="121">
        <f>IFERROR(I640-IFERROR(ROUND(VLOOKUP(A640,política!A:AB,28,0),2),"-"),"-")</f>
        <v>0</v>
      </c>
      <c r="L640" s="122">
        <f t="shared" si="22"/>
        <v>0.391465677179963</v>
      </c>
    </row>
    <row r="641" spans="1:12" x14ac:dyDescent="0.3">
      <c r="A641" s="106" t="s">
        <v>918</v>
      </c>
      <c r="B641" s="86" t="s">
        <v>23</v>
      </c>
      <c r="C641" s="107" t="s">
        <v>188</v>
      </c>
      <c r="D641" s="107" t="s">
        <v>302</v>
      </c>
      <c r="E641" s="105" t="str">
        <f t="shared" si="23"/>
        <v>BOHEMIA RGB 600</v>
      </c>
      <c r="F641" s="110" t="s">
        <v>259</v>
      </c>
      <c r="G641" s="110" t="s">
        <v>267</v>
      </c>
      <c r="H641" s="111">
        <v>24</v>
      </c>
      <c r="I641" s="105">
        <f>IFERROR(ROUND(VLOOKUP(A641,política!A:Q,17,0),2),"-")</f>
        <v>8</v>
      </c>
      <c r="J641" s="105">
        <f>ROUND(VLOOKUP(A641,política!A:R,18,0),2)</f>
        <v>5.41</v>
      </c>
      <c r="K641" s="121">
        <f>IFERROR(I641-IFERROR(ROUND(VLOOKUP(A641,política!A:AB,28,0),2),"-"),"-")</f>
        <v>0</v>
      </c>
      <c r="L641" s="122">
        <f t="shared" si="22"/>
        <v>0.47874306839186687</v>
      </c>
    </row>
    <row r="642" spans="1:12" x14ac:dyDescent="0.3">
      <c r="A642" s="106" t="s">
        <v>919</v>
      </c>
      <c r="B642" s="86" t="s">
        <v>23</v>
      </c>
      <c r="C642" s="107" t="s">
        <v>188</v>
      </c>
      <c r="D642" s="107" t="s">
        <v>280</v>
      </c>
      <c r="E642" s="105" t="str">
        <f t="shared" si="23"/>
        <v>BOHEMIA RGB 600</v>
      </c>
      <c r="F642" s="110" t="s">
        <v>259</v>
      </c>
      <c r="G642" s="110" t="s">
        <v>267</v>
      </c>
      <c r="H642" s="111">
        <v>24</v>
      </c>
      <c r="I642" s="105">
        <f>IFERROR(ROUND(VLOOKUP(A642,política!A:Q,17,0),2),"-")</f>
        <v>8</v>
      </c>
      <c r="J642" s="105">
        <f>ROUND(VLOOKUP(A642,política!A:R,18,0),2)</f>
        <v>5.41</v>
      </c>
      <c r="K642" s="121">
        <f>IFERROR(I642-IFERROR(ROUND(VLOOKUP(A642,política!A:AB,28,0),2),"-"),"-")</f>
        <v>0</v>
      </c>
      <c r="L642" s="122">
        <f t="shared" si="22"/>
        <v>0.47874306839186687</v>
      </c>
    </row>
    <row r="643" spans="1:12" x14ac:dyDescent="0.3">
      <c r="A643" s="106" t="s">
        <v>920</v>
      </c>
      <c r="B643" s="86" t="s">
        <v>23</v>
      </c>
      <c r="C643" s="107" t="s">
        <v>248</v>
      </c>
      <c r="D643" s="107" t="s">
        <v>315</v>
      </c>
      <c r="E643" s="105" t="str">
        <f t="shared" si="23"/>
        <v>BOHEMIA RGB 600</v>
      </c>
      <c r="F643" s="110" t="s">
        <v>259</v>
      </c>
      <c r="G643" s="110" t="s">
        <v>267</v>
      </c>
      <c r="H643" s="111">
        <v>24</v>
      </c>
      <c r="I643" s="105">
        <f>IFERROR(ROUND(VLOOKUP(A643,política!A:Q,17,0),2),"-")</f>
        <v>8.5</v>
      </c>
      <c r="J643" s="105">
        <f>ROUND(VLOOKUP(A643,política!A:R,18,0),2)</f>
        <v>5.41</v>
      </c>
      <c r="K643" s="121">
        <f>IFERROR(I643-IFERROR(ROUND(VLOOKUP(A643,política!A:AB,28,0),2),"-"),"-")</f>
        <v>0</v>
      </c>
      <c r="L643" s="122">
        <f t="shared" si="22"/>
        <v>0.57116451016635861</v>
      </c>
    </row>
    <row r="644" spans="1:12" x14ac:dyDescent="0.3">
      <c r="A644" s="106" t="s">
        <v>921</v>
      </c>
      <c r="B644" s="86" t="s">
        <v>23</v>
      </c>
      <c r="C644" s="107" t="s">
        <v>3389</v>
      </c>
      <c r="D644" s="107" t="s">
        <v>307</v>
      </c>
      <c r="E644" s="105" t="str">
        <f t="shared" si="23"/>
        <v>BOHEMIA RGB 600</v>
      </c>
      <c r="F644" s="110" t="s">
        <v>259</v>
      </c>
      <c r="G644" s="110" t="s">
        <v>267</v>
      </c>
      <c r="H644" s="111">
        <v>24</v>
      </c>
      <c r="I644" s="105">
        <f>IFERROR(ROUND(VLOOKUP(A644,política!A:Q,17,0),2),"-")</f>
        <v>8</v>
      </c>
      <c r="J644" s="105">
        <f>ROUND(VLOOKUP(A644,política!A:R,18,0),2)</f>
        <v>5.42</v>
      </c>
      <c r="K644" s="121">
        <f>IFERROR(I644-IFERROR(ROUND(VLOOKUP(A644,política!A:AB,28,0),2),"-"),"-")</f>
        <v>0</v>
      </c>
      <c r="L644" s="122">
        <f t="shared" si="22"/>
        <v>0.47601476014760147</v>
      </c>
    </row>
    <row r="645" spans="1:12" x14ac:dyDescent="0.3">
      <c r="A645" s="106" t="s">
        <v>922</v>
      </c>
      <c r="B645" s="86" t="s">
        <v>23</v>
      </c>
      <c r="C645" s="107" t="s">
        <v>190</v>
      </c>
      <c r="D645" s="107" t="s">
        <v>254</v>
      </c>
      <c r="E645" s="105" t="str">
        <f t="shared" si="23"/>
        <v>BOHEMIA RGB 600</v>
      </c>
      <c r="F645" s="110" t="s">
        <v>259</v>
      </c>
      <c r="G645" s="110" t="s">
        <v>267</v>
      </c>
      <c r="H645" s="111">
        <v>24</v>
      </c>
      <c r="I645" s="105">
        <f>IFERROR(ROUND(VLOOKUP(A645,política!A:Q,17,0),2),"-")</f>
        <v>8</v>
      </c>
      <c r="J645" s="105">
        <f>ROUND(VLOOKUP(A645,política!A:R,18,0),2)</f>
        <v>5.42</v>
      </c>
      <c r="K645" s="121">
        <f>IFERROR(I645-IFERROR(ROUND(VLOOKUP(A645,política!A:AB,28,0),2),"-"),"-")</f>
        <v>0</v>
      </c>
      <c r="L645" s="122">
        <f t="shared" si="22"/>
        <v>0.47601476014760147</v>
      </c>
    </row>
    <row r="646" spans="1:12" x14ac:dyDescent="0.3">
      <c r="A646" s="106" t="s">
        <v>923</v>
      </c>
      <c r="B646" s="86" t="s">
        <v>23</v>
      </c>
      <c r="C646" s="107" t="s">
        <v>190</v>
      </c>
      <c r="D646" s="107" t="s">
        <v>291</v>
      </c>
      <c r="E646" s="105" t="str">
        <f t="shared" si="23"/>
        <v>BOHEMIA RGB 600</v>
      </c>
      <c r="F646" s="110" t="s">
        <v>259</v>
      </c>
      <c r="G646" s="110" t="s">
        <v>267</v>
      </c>
      <c r="H646" s="111">
        <v>24</v>
      </c>
      <c r="I646" s="105">
        <f>IFERROR(ROUND(VLOOKUP(A646,política!A:Q,17,0),2),"-")</f>
        <v>8</v>
      </c>
      <c r="J646" s="105">
        <f>ROUND(VLOOKUP(A646,política!A:R,18,0),2)</f>
        <v>5.42</v>
      </c>
      <c r="K646" s="121">
        <f>IFERROR(I646-IFERROR(ROUND(VLOOKUP(A646,política!A:AB,28,0),2),"-"),"-")</f>
        <v>0</v>
      </c>
      <c r="L646" s="122">
        <f t="shared" si="22"/>
        <v>0.47601476014760147</v>
      </c>
    </row>
    <row r="647" spans="1:12" x14ac:dyDescent="0.3">
      <c r="A647" s="106" t="s">
        <v>924</v>
      </c>
      <c r="B647" s="86" t="s">
        <v>23</v>
      </c>
      <c r="C647" s="107" t="s">
        <v>255</v>
      </c>
      <c r="D647" s="107" t="s">
        <v>297</v>
      </c>
      <c r="E647" s="105" t="str">
        <f t="shared" si="23"/>
        <v>BOHEMIA RGB 600</v>
      </c>
      <c r="F647" s="110" t="s">
        <v>259</v>
      </c>
      <c r="G647" s="110" t="s">
        <v>267</v>
      </c>
      <c r="H647" s="111">
        <v>24</v>
      </c>
      <c r="I647" s="105">
        <f>IFERROR(ROUND(VLOOKUP(A647,política!A:Q,17,0),2),"-")</f>
        <v>8</v>
      </c>
      <c r="J647" s="105">
        <f>ROUND(VLOOKUP(A647,política!A:R,18,0),2)</f>
        <v>5.41</v>
      </c>
      <c r="K647" s="121">
        <f>IFERROR(I647-IFERROR(ROUND(VLOOKUP(A647,política!A:AB,28,0),2),"-"),"-")</f>
        <v>0</v>
      </c>
      <c r="L647" s="122">
        <f t="shared" si="22"/>
        <v>0.47874306839186687</v>
      </c>
    </row>
    <row r="648" spans="1:12" x14ac:dyDescent="0.3">
      <c r="A648" s="106" t="s">
        <v>3178</v>
      </c>
      <c r="B648" s="86" t="s">
        <v>23</v>
      </c>
      <c r="C648" s="107" t="s">
        <v>192</v>
      </c>
      <c r="D648" s="107" t="s">
        <v>3390</v>
      </c>
      <c r="E648" s="105" t="str">
        <f t="shared" si="23"/>
        <v>BOHEMIA RGB 600</v>
      </c>
      <c r="F648" s="110" t="s">
        <v>259</v>
      </c>
      <c r="G648" s="110" t="s">
        <v>267</v>
      </c>
      <c r="H648" s="111">
        <v>24</v>
      </c>
      <c r="I648" s="105">
        <f>IFERROR(ROUND(VLOOKUP(A648,política!A:Q,17,0),2),"-")</f>
        <v>8</v>
      </c>
      <c r="J648" s="105">
        <f>ROUND(VLOOKUP(A648,política!A:R,18,0),2)</f>
        <v>5.42</v>
      </c>
      <c r="K648" s="121">
        <f>IFERROR(I648-IFERROR(ROUND(VLOOKUP(A648,política!A:AB,28,0),2),"-"),"-")</f>
        <v>0</v>
      </c>
      <c r="L648" s="122">
        <f t="shared" si="22"/>
        <v>0.47601476014760147</v>
      </c>
    </row>
    <row r="649" spans="1:12" x14ac:dyDescent="0.3">
      <c r="A649" s="106" t="s">
        <v>925</v>
      </c>
      <c r="B649" s="86" t="s">
        <v>23</v>
      </c>
      <c r="C649" s="107" t="s">
        <v>255</v>
      </c>
      <c r="D649" s="107" t="s">
        <v>289</v>
      </c>
      <c r="E649" s="105" t="str">
        <f t="shared" si="23"/>
        <v>BOHEMIA RGB 600</v>
      </c>
      <c r="F649" s="110" t="s">
        <v>259</v>
      </c>
      <c r="G649" s="110" t="s">
        <v>267</v>
      </c>
      <c r="H649" s="111">
        <v>24</v>
      </c>
      <c r="I649" s="105">
        <f>IFERROR(ROUND(VLOOKUP(A649,política!A:Q,17,0),2),"-")</f>
        <v>8</v>
      </c>
      <c r="J649" s="105">
        <f>ROUND(VLOOKUP(A649,política!A:R,18,0),2)</f>
        <v>5.41</v>
      </c>
      <c r="K649" s="121">
        <f>IFERROR(I649-IFERROR(ROUND(VLOOKUP(A649,política!A:AB,28,0),2),"-"),"-")</f>
        <v>0</v>
      </c>
      <c r="L649" s="122">
        <f t="shared" ref="L649:L712" si="24">IFERROR((I649-J649)/J649,"-")</f>
        <v>0.47874306839186687</v>
      </c>
    </row>
    <row r="650" spans="1:12" x14ac:dyDescent="0.3">
      <c r="A650" s="106" t="s">
        <v>926</v>
      </c>
      <c r="B650" s="86" t="s">
        <v>23</v>
      </c>
      <c r="C650" s="107" t="s">
        <v>191</v>
      </c>
      <c r="D650" s="107" t="s">
        <v>293</v>
      </c>
      <c r="E650" s="105" t="str">
        <f t="shared" si="23"/>
        <v>BOHEMIA RGB 600</v>
      </c>
      <c r="F650" s="110" t="s">
        <v>259</v>
      </c>
      <c r="G650" s="110" t="s">
        <v>267</v>
      </c>
      <c r="H650" s="111">
        <v>24</v>
      </c>
      <c r="I650" s="105">
        <f>IFERROR(ROUND(VLOOKUP(A650,política!A:Q,17,0),2),"-")</f>
        <v>8</v>
      </c>
      <c r="J650" s="105">
        <f>ROUND(VLOOKUP(A650,política!A:R,18,0),2)</f>
        <v>5.42</v>
      </c>
      <c r="K650" s="121">
        <f>IFERROR(I650-IFERROR(ROUND(VLOOKUP(A650,política!A:AB,28,0),2),"-"),"-")</f>
        <v>0</v>
      </c>
      <c r="L650" s="122">
        <f t="shared" si="24"/>
        <v>0.47601476014760147</v>
      </c>
    </row>
    <row r="651" spans="1:12" x14ac:dyDescent="0.3">
      <c r="A651" s="106" t="s">
        <v>927</v>
      </c>
      <c r="B651" s="86" t="s">
        <v>23</v>
      </c>
      <c r="C651" s="107" t="s">
        <v>191</v>
      </c>
      <c r="D651" s="107" t="s">
        <v>305</v>
      </c>
      <c r="E651" s="105" t="str">
        <f t="shared" si="23"/>
        <v>BOHEMIA RGB 600</v>
      </c>
      <c r="F651" s="110" t="s">
        <v>259</v>
      </c>
      <c r="G651" s="110" t="s">
        <v>267</v>
      </c>
      <c r="H651" s="111">
        <v>24</v>
      </c>
      <c r="I651" s="105">
        <f>IFERROR(ROUND(VLOOKUP(A651,política!A:Q,17,0),2),"-")</f>
        <v>8</v>
      </c>
      <c r="J651" s="105">
        <f>ROUND(VLOOKUP(A651,política!A:R,18,0),2)</f>
        <v>5.42</v>
      </c>
      <c r="K651" s="121">
        <f>IFERROR(I651-IFERROR(ROUND(VLOOKUP(A651,política!A:AB,28,0),2),"-"),"-")</f>
        <v>0</v>
      </c>
      <c r="L651" s="122">
        <f t="shared" si="24"/>
        <v>0.47601476014760147</v>
      </c>
    </row>
    <row r="652" spans="1:12" x14ac:dyDescent="0.3">
      <c r="A652" s="106" t="s">
        <v>3179</v>
      </c>
      <c r="B652" s="86" t="s">
        <v>23</v>
      </c>
      <c r="C652" s="107" t="s">
        <v>248</v>
      </c>
      <c r="D652" s="107" t="s">
        <v>3391</v>
      </c>
      <c r="E652" s="105" t="str">
        <f t="shared" si="23"/>
        <v>BOHEMIA RGB 600</v>
      </c>
      <c r="F652" s="110" t="s">
        <v>259</v>
      </c>
      <c r="G652" s="110" t="s">
        <v>267</v>
      </c>
      <c r="H652" s="111">
        <v>24</v>
      </c>
      <c r="I652" s="105">
        <f>IFERROR(ROUND(VLOOKUP(A652,política!A:Q,17,0),2),"-")</f>
        <v>8</v>
      </c>
      <c r="J652" s="105">
        <f>ROUND(VLOOKUP(A652,política!A:R,18,0),2)</f>
        <v>5.42</v>
      </c>
      <c r="K652" s="121">
        <f>IFERROR(I652-IFERROR(ROUND(VLOOKUP(A652,política!A:AB,28,0),2),"-"),"-")</f>
        <v>0</v>
      </c>
      <c r="L652" s="122">
        <f t="shared" si="24"/>
        <v>0.47601476014760147</v>
      </c>
    </row>
    <row r="653" spans="1:12" x14ac:dyDescent="0.3">
      <c r="A653" s="106" t="s">
        <v>3180</v>
      </c>
      <c r="B653" s="86" t="s">
        <v>23</v>
      </c>
      <c r="C653" s="107" t="s">
        <v>192</v>
      </c>
      <c r="D653" s="107" t="s">
        <v>3392</v>
      </c>
      <c r="E653" s="105" t="str">
        <f t="shared" si="23"/>
        <v>BOHEMIA RGB 600</v>
      </c>
      <c r="F653" s="110" t="s">
        <v>259</v>
      </c>
      <c r="G653" s="110" t="s">
        <v>267</v>
      </c>
      <c r="H653" s="111">
        <v>24</v>
      </c>
      <c r="I653" s="105">
        <f>IFERROR(ROUND(VLOOKUP(A653,política!A:Q,17,0),2),"-")</f>
        <v>8</v>
      </c>
      <c r="J653" s="105">
        <f>ROUND(VLOOKUP(A653,política!A:R,18,0),2)</f>
        <v>5.42</v>
      </c>
      <c r="K653" s="121">
        <f>IFERROR(I653-IFERROR(ROUND(VLOOKUP(A653,política!A:AB,28,0),2),"-"),"-")</f>
        <v>0</v>
      </c>
      <c r="L653" s="122">
        <f t="shared" si="24"/>
        <v>0.47601476014760147</v>
      </c>
    </row>
    <row r="654" spans="1:12" x14ac:dyDescent="0.3">
      <c r="A654" s="106" t="s">
        <v>3181</v>
      </c>
      <c r="B654" s="86" t="s">
        <v>23</v>
      </c>
      <c r="C654" s="107" t="s">
        <v>188</v>
      </c>
      <c r="D654" s="107" t="s">
        <v>3393</v>
      </c>
      <c r="E654" s="105" t="str">
        <f t="shared" si="23"/>
        <v>BOHEMIA RGB 600</v>
      </c>
      <c r="F654" s="110" t="s">
        <v>259</v>
      </c>
      <c r="G654" s="110" t="s">
        <v>267</v>
      </c>
      <c r="H654" s="111">
        <v>24</v>
      </c>
      <c r="I654" s="105">
        <f>IFERROR(ROUND(VLOOKUP(A654,política!A:Q,17,0),2),"-")</f>
        <v>8</v>
      </c>
      <c r="J654" s="105">
        <f>ROUND(VLOOKUP(A654,política!A:R,18,0),2)</f>
        <v>5.41</v>
      </c>
      <c r="K654" s="121">
        <f>IFERROR(I654-IFERROR(ROUND(VLOOKUP(A654,política!A:AB,28,0),2),"-"),"-")</f>
        <v>0</v>
      </c>
      <c r="L654" s="122">
        <f t="shared" si="24"/>
        <v>0.47874306839186687</v>
      </c>
    </row>
    <row r="655" spans="1:12" x14ac:dyDescent="0.3">
      <c r="A655" s="106" t="s">
        <v>928</v>
      </c>
      <c r="B655" s="86" t="s">
        <v>23</v>
      </c>
      <c r="C655" s="107" t="s">
        <v>190</v>
      </c>
      <c r="D655" s="107" t="s">
        <v>316</v>
      </c>
      <c r="E655" s="105" t="str">
        <f t="shared" si="23"/>
        <v>BOHEMIA RGB 600</v>
      </c>
      <c r="F655" s="110" t="s">
        <v>259</v>
      </c>
      <c r="G655" s="110" t="s">
        <v>267</v>
      </c>
      <c r="H655" s="111">
        <v>24</v>
      </c>
      <c r="I655" s="105">
        <f>IFERROR(ROUND(VLOOKUP(A655,política!A:Q,17,0),2),"-")</f>
        <v>8</v>
      </c>
      <c r="J655" s="105">
        <f>ROUND(VLOOKUP(A655,política!A:R,18,0),2)</f>
        <v>5.42</v>
      </c>
      <c r="K655" s="121">
        <f>IFERROR(I655-IFERROR(ROUND(VLOOKUP(A655,política!A:AB,28,0),2),"-"),"-")</f>
        <v>0</v>
      </c>
      <c r="L655" s="122">
        <f t="shared" si="24"/>
        <v>0.47601476014760147</v>
      </c>
    </row>
    <row r="656" spans="1:12" x14ac:dyDescent="0.3">
      <c r="A656" s="106" t="s">
        <v>929</v>
      </c>
      <c r="B656" s="86" t="s">
        <v>23</v>
      </c>
      <c r="C656" s="107" t="s">
        <v>255</v>
      </c>
      <c r="D656" s="107" t="s">
        <v>306</v>
      </c>
      <c r="E656" s="105" t="str">
        <f t="shared" si="23"/>
        <v>BOHEMIA RGB 600</v>
      </c>
      <c r="F656" s="110" t="s">
        <v>259</v>
      </c>
      <c r="G656" s="110" t="s">
        <v>267</v>
      </c>
      <c r="H656" s="111">
        <v>24</v>
      </c>
      <c r="I656" s="105">
        <f>IFERROR(ROUND(VLOOKUP(A656,política!A:Q,17,0),2),"-")</f>
        <v>8</v>
      </c>
      <c r="J656" s="105">
        <f>ROUND(VLOOKUP(A656,política!A:R,18,0),2)</f>
        <v>5.41</v>
      </c>
      <c r="K656" s="121">
        <f>IFERROR(I656-IFERROR(ROUND(VLOOKUP(A656,política!A:AB,28,0),2),"-"),"-")</f>
        <v>0</v>
      </c>
      <c r="L656" s="122">
        <f t="shared" si="24"/>
        <v>0.47874306839186687</v>
      </c>
    </row>
    <row r="657" spans="1:12" x14ac:dyDescent="0.3">
      <c r="A657" s="106" t="s">
        <v>930</v>
      </c>
      <c r="B657" s="86" t="s">
        <v>23</v>
      </c>
      <c r="C657" s="107" t="s">
        <v>252</v>
      </c>
      <c r="D657" s="107" t="s">
        <v>288</v>
      </c>
      <c r="E657" s="105" t="str">
        <f t="shared" si="23"/>
        <v>BOHEMIA RGB 600</v>
      </c>
      <c r="F657" s="110" t="s">
        <v>259</v>
      </c>
      <c r="G657" s="110" t="s">
        <v>267</v>
      </c>
      <c r="H657" s="111">
        <v>24</v>
      </c>
      <c r="I657" s="105">
        <f>IFERROR(ROUND(VLOOKUP(A657,política!A:Q,17,0),2),"-")</f>
        <v>8</v>
      </c>
      <c r="J657" s="105">
        <f>ROUND(VLOOKUP(A657,política!A:R,18,0),2)</f>
        <v>5.42</v>
      </c>
      <c r="K657" s="121">
        <f>IFERROR(I657-IFERROR(ROUND(VLOOKUP(A657,política!A:AB,28,0),2),"-"),"-")</f>
        <v>0</v>
      </c>
      <c r="L657" s="122">
        <f t="shared" si="24"/>
        <v>0.47601476014760147</v>
      </c>
    </row>
    <row r="658" spans="1:12" x14ac:dyDescent="0.3">
      <c r="A658" s="106" t="s">
        <v>931</v>
      </c>
      <c r="B658" s="86" t="s">
        <v>23</v>
      </c>
      <c r="C658" s="107" t="s">
        <v>3389</v>
      </c>
      <c r="D658" s="107" t="s">
        <v>309</v>
      </c>
      <c r="E658" s="105" t="str">
        <f t="shared" si="23"/>
        <v>BOHEMIA RGB 600</v>
      </c>
      <c r="F658" s="110" t="s">
        <v>259</v>
      </c>
      <c r="G658" s="110" t="s">
        <v>267</v>
      </c>
      <c r="H658" s="111">
        <v>24</v>
      </c>
      <c r="I658" s="105">
        <f>IFERROR(ROUND(VLOOKUP(A658,política!A:Q,17,0),2),"-")</f>
        <v>8</v>
      </c>
      <c r="J658" s="105">
        <f>ROUND(VLOOKUP(A658,política!A:R,18,0),2)</f>
        <v>5.42</v>
      </c>
      <c r="K658" s="121">
        <f>IFERROR(I658-IFERROR(ROUND(VLOOKUP(A658,política!A:AB,28,0),2),"-"),"-")</f>
        <v>0</v>
      </c>
      <c r="L658" s="122">
        <f t="shared" si="24"/>
        <v>0.47601476014760147</v>
      </c>
    </row>
    <row r="659" spans="1:12" x14ac:dyDescent="0.3">
      <c r="A659" s="106" t="s">
        <v>932</v>
      </c>
      <c r="B659" s="86" t="s">
        <v>23</v>
      </c>
      <c r="C659" s="107" t="s">
        <v>192</v>
      </c>
      <c r="D659" s="107" t="s">
        <v>286</v>
      </c>
      <c r="E659" s="105" t="str">
        <f t="shared" si="23"/>
        <v>BOHEMIA RGB 600</v>
      </c>
      <c r="F659" s="110" t="s">
        <v>259</v>
      </c>
      <c r="G659" s="110" t="s">
        <v>267</v>
      </c>
      <c r="H659" s="111">
        <v>24</v>
      </c>
      <c r="I659" s="105">
        <f>IFERROR(ROUND(VLOOKUP(A659,política!A:Q,17,0),2),"-")</f>
        <v>8</v>
      </c>
      <c r="J659" s="105">
        <f>ROUND(VLOOKUP(A659,política!A:R,18,0),2)</f>
        <v>5.42</v>
      </c>
      <c r="K659" s="121">
        <f>IFERROR(I659-IFERROR(ROUND(VLOOKUP(A659,política!A:AB,28,0),2),"-"),"-")</f>
        <v>0</v>
      </c>
      <c r="L659" s="122">
        <f t="shared" si="24"/>
        <v>0.47601476014760147</v>
      </c>
    </row>
    <row r="660" spans="1:12" x14ac:dyDescent="0.3">
      <c r="A660" s="106" t="s">
        <v>933</v>
      </c>
      <c r="B660" s="86" t="s">
        <v>23</v>
      </c>
      <c r="C660" s="107" t="s">
        <v>189</v>
      </c>
      <c r="D660" s="107" t="s">
        <v>299</v>
      </c>
      <c r="E660" s="105" t="str">
        <f t="shared" si="23"/>
        <v>BOHEMIA RGB 600</v>
      </c>
      <c r="F660" s="110" t="s">
        <v>259</v>
      </c>
      <c r="G660" s="110" t="s">
        <v>267</v>
      </c>
      <c r="H660" s="111">
        <v>24</v>
      </c>
      <c r="I660" s="105">
        <f>IFERROR(ROUND(VLOOKUP(A660,política!A:Q,17,0),2),"-")</f>
        <v>8</v>
      </c>
      <c r="J660" s="105">
        <f>ROUND(VLOOKUP(A660,política!A:R,18,0),2)</f>
        <v>5.41</v>
      </c>
      <c r="K660" s="121">
        <f>IFERROR(I660-IFERROR(ROUND(VLOOKUP(A660,política!A:AB,28,0),2),"-"),"-")</f>
        <v>0</v>
      </c>
      <c r="L660" s="122">
        <f t="shared" si="24"/>
        <v>0.47874306839186687</v>
      </c>
    </row>
    <row r="661" spans="1:12" x14ac:dyDescent="0.3">
      <c r="A661" s="106" t="s">
        <v>934</v>
      </c>
      <c r="B661" s="86" t="s">
        <v>23</v>
      </c>
      <c r="C661" s="107" t="s">
        <v>248</v>
      </c>
      <c r="D661" s="107" t="s">
        <v>282</v>
      </c>
      <c r="E661" s="105" t="str">
        <f t="shared" si="23"/>
        <v>BOHEMIA RGB 600</v>
      </c>
      <c r="F661" s="110" t="s">
        <v>259</v>
      </c>
      <c r="G661" s="110" t="s">
        <v>267</v>
      </c>
      <c r="H661" s="111">
        <v>24</v>
      </c>
      <c r="I661" s="105">
        <f>IFERROR(ROUND(VLOOKUP(A661,política!A:Q,17,0),2),"-")</f>
        <v>8</v>
      </c>
      <c r="J661" s="105">
        <f>ROUND(VLOOKUP(A661,política!A:R,18,0),2)</f>
        <v>5.42</v>
      </c>
      <c r="K661" s="121">
        <f>IFERROR(I661-IFERROR(ROUND(VLOOKUP(A661,política!A:AB,28,0),2),"-"),"-")</f>
        <v>0</v>
      </c>
      <c r="L661" s="122">
        <f t="shared" si="24"/>
        <v>0.47601476014760147</v>
      </c>
    </row>
    <row r="662" spans="1:12" x14ac:dyDescent="0.3">
      <c r="A662" s="106" t="s">
        <v>935</v>
      </c>
      <c r="B662" s="86" t="s">
        <v>23</v>
      </c>
      <c r="C662" s="107" t="s">
        <v>187</v>
      </c>
      <c r="D662" s="107" t="s">
        <v>283</v>
      </c>
      <c r="E662" s="105" t="str">
        <f t="shared" ref="E662:E725" si="25">G662&amp;" "&amp;F662</f>
        <v>STELLA SMALL LN</v>
      </c>
      <c r="F662" s="110" t="s">
        <v>269</v>
      </c>
      <c r="G662" s="110" t="s">
        <v>261</v>
      </c>
      <c r="H662" s="111">
        <v>24</v>
      </c>
      <c r="I662" s="105">
        <f>IFERROR(ROUND(VLOOKUP(A662,política!A:Q,17,0),2),"-")</f>
        <v>5.19</v>
      </c>
      <c r="J662" s="105">
        <f>ROUND(VLOOKUP(A662,política!A:R,18,0),2)</f>
        <v>4.1500000000000004</v>
      </c>
      <c r="K662" s="121">
        <f>IFERROR(I662-IFERROR(ROUND(VLOOKUP(A662,política!A:AB,28,0),2),"-"),"-")</f>
        <v>0</v>
      </c>
      <c r="L662" s="122">
        <f t="shared" si="24"/>
        <v>0.25060240963855418</v>
      </c>
    </row>
    <row r="663" spans="1:12" x14ac:dyDescent="0.3">
      <c r="A663" s="106" t="s">
        <v>936</v>
      </c>
      <c r="B663" s="86" t="s">
        <v>23</v>
      </c>
      <c r="C663" s="107" t="s">
        <v>245</v>
      </c>
      <c r="D663" s="107" t="s">
        <v>285</v>
      </c>
      <c r="E663" s="105" t="str">
        <f t="shared" si="25"/>
        <v>STELLA SMALL LN</v>
      </c>
      <c r="F663" s="110" t="s">
        <v>269</v>
      </c>
      <c r="G663" s="110" t="s">
        <v>261</v>
      </c>
      <c r="H663" s="111">
        <v>24</v>
      </c>
      <c r="I663" s="105">
        <f>IFERROR(ROUND(VLOOKUP(A663,política!A:Q,17,0),2),"-")</f>
        <v>5.19</v>
      </c>
      <c r="J663" s="105">
        <f>ROUND(VLOOKUP(A663,política!A:R,18,0),2)</f>
        <v>4.1500000000000004</v>
      </c>
      <c r="K663" s="121">
        <f>IFERROR(I663-IFERROR(ROUND(VLOOKUP(A663,política!A:AB,28,0),2),"-"),"-")</f>
        <v>0</v>
      </c>
      <c r="L663" s="122">
        <f t="shared" si="24"/>
        <v>0.25060240963855418</v>
      </c>
    </row>
    <row r="664" spans="1:12" x14ac:dyDescent="0.3">
      <c r="A664" s="106" t="s">
        <v>937</v>
      </c>
      <c r="B664" s="86" t="s">
        <v>23</v>
      </c>
      <c r="C664" s="107" t="s">
        <v>185</v>
      </c>
      <c r="D664" s="107" t="s">
        <v>284</v>
      </c>
      <c r="E664" s="105" t="str">
        <f t="shared" si="25"/>
        <v>STELLA SMALL LN</v>
      </c>
      <c r="F664" s="110" t="s">
        <v>269</v>
      </c>
      <c r="G664" s="110" t="s">
        <v>261</v>
      </c>
      <c r="H664" s="111">
        <v>24</v>
      </c>
      <c r="I664" s="105">
        <f>IFERROR(ROUND(VLOOKUP(A664,política!A:Q,17,0),2),"-")</f>
        <v>5.19</v>
      </c>
      <c r="J664" s="105">
        <f>ROUND(VLOOKUP(A664,política!A:R,18,0),2)</f>
        <v>4.1500000000000004</v>
      </c>
      <c r="K664" s="121">
        <f>IFERROR(I664-IFERROR(ROUND(VLOOKUP(A664,política!A:AB,28,0),2),"-"),"-")</f>
        <v>0</v>
      </c>
      <c r="L664" s="122">
        <f t="shared" si="24"/>
        <v>0.25060240963855418</v>
      </c>
    </row>
    <row r="665" spans="1:12" x14ac:dyDescent="0.3">
      <c r="A665" s="106" t="s">
        <v>938</v>
      </c>
      <c r="B665" s="86" t="s">
        <v>23</v>
      </c>
      <c r="C665" s="107" t="s">
        <v>245</v>
      </c>
      <c r="D665" s="107" t="s">
        <v>287</v>
      </c>
      <c r="E665" s="105" t="str">
        <f t="shared" si="25"/>
        <v>STELLA SMALL LN</v>
      </c>
      <c r="F665" s="110" t="s">
        <v>269</v>
      </c>
      <c r="G665" s="110" t="s">
        <v>261</v>
      </c>
      <c r="H665" s="111">
        <v>24</v>
      </c>
      <c r="I665" s="105">
        <f>IFERROR(ROUND(VLOOKUP(A665,política!A:Q,17,0),2),"-")</f>
        <v>5.19</v>
      </c>
      <c r="J665" s="105">
        <f>ROUND(VLOOKUP(A665,política!A:R,18,0),2)</f>
        <v>4.1500000000000004</v>
      </c>
      <c r="K665" s="121">
        <f>IFERROR(I665-IFERROR(ROUND(VLOOKUP(A665,política!A:AB,28,0),2),"-"),"-")</f>
        <v>0</v>
      </c>
      <c r="L665" s="122">
        <f t="shared" si="24"/>
        <v>0.25060240963855418</v>
      </c>
    </row>
    <row r="666" spans="1:12" x14ac:dyDescent="0.3">
      <c r="A666" s="106" t="s">
        <v>939</v>
      </c>
      <c r="B666" s="86" t="s">
        <v>23</v>
      </c>
      <c r="C666" s="107" t="s">
        <v>3389</v>
      </c>
      <c r="D666" s="107" t="s">
        <v>301</v>
      </c>
      <c r="E666" s="105" t="str">
        <f t="shared" si="25"/>
        <v>STELLA SMALL LN</v>
      </c>
      <c r="F666" s="110" t="s">
        <v>269</v>
      </c>
      <c r="G666" s="110" t="s">
        <v>261</v>
      </c>
      <c r="H666" s="111">
        <v>24</v>
      </c>
      <c r="I666" s="105">
        <f>IFERROR(ROUND(VLOOKUP(A666,política!A:Q,17,0),2),"-")</f>
        <v>5.19</v>
      </c>
      <c r="J666" s="105">
        <f>ROUND(VLOOKUP(A666,política!A:R,18,0),2)</f>
        <v>4.1500000000000004</v>
      </c>
      <c r="K666" s="121">
        <f>IFERROR(I666-IFERROR(ROUND(VLOOKUP(A666,política!A:AB,28,0),2),"-"),"-")</f>
        <v>0</v>
      </c>
      <c r="L666" s="122">
        <f t="shared" si="24"/>
        <v>0.25060240963855418</v>
      </c>
    </row>
    <row r="667" spans="1:12" x14ac:dyDescent="0.3">
      <c r="A667" s="106" t="s">
        <v>940</v>
      </c>
      <c r="B667" s="86" t="s">
        <v>23</v>
      </c>
      <c r="C667" s="107" t="s">
        <v>248</v>
      </c>
      <c r="D667" s="107" t="s">
        <v>312</v>
      </c>
      <c r="E667" s="105" t="str">
        <f t="shared" si="25"/>
        <v>STELLA SMALL LN</v>
      </c>
      <c r="F667" s="110" t="s">
        <v>269</v>
      </c>
      <c r="G667" s="110" t="s">
        <v>261</v>
      </c>
      <c r="H667" s="111">
        <v>24</v>
      </c>
      <c r="I667" s="105">
        <f>IFERROR(ROUND(VLOOKUP(A667,política!A:Q,17,0),2),"-")</f>
        <v>5.19</v>
      </c>
      <c r="J667" s="105">
        <f>ROUND(VLOOKUP(A667,política!A:R,18,0),2)</f>
        <v>4.1500000000000004</v>
      </c>
      <c r="K667" s="121">
        <f>IFERROR(I667-IFERROR(ROUND(VLOOKUP(A667,política!A:AB,28,0),2),"-"),"-")</f>
        <v>0</v>
      </c>
      <c r="L667" s="122">
        <f t="shared" si="24"/>
        <v>0.25060240963855418</v>
      </c>
    </row>
    <row r="668" spans="1:12" x14ac:dyDescent="0.3">
      <c r="A668" s="106" t="s">
        <v>941</v>
      </c>
      <c r="B668" s="86" t="s">
        <v>23</v>
      </c>
      <c r="C668" s="107" t="s">
        <v>190</v>
      </c>
      <c r="D668" s="107" t="s">
        <v>290</v>
      </c>
      <c r="E668" s="105" t="str">
        <f t="shared" si="25"/>
        <v>STELLA SMALL LN</v>
      </c>
      <c r="F668" s="110" t="s">
        <v>269</v>
      </c>
      <c r="G668" s="110" t="s">
        <v>261</v>
      </c>
      <c r="H668" s="111">
        <v>24</v>
      </c>
      <c r="I668" s="105">
        <f>IFERROR(ROUND(VLOOKUP(A668,política!A:Q,17,0),2),"-")</f>
        <v>5.19</v>
      </c>
      <c r="J668" s="105">
        <f>ROUND(VLOOKUP(A668,política!A:R,18,0),2)</f>
        <v>4.1500000000000004</v>
      </c>
      <c r="K668" s="121">
        <f>IFERROR(I668-IFERROR(ROUND(VLOOKUP(A668,política!A:AB,28,0),2),"-"),"-")</f>
        <v>0</v>
      </c>
      <c r="L668" s="122">
        <f t="shared" si="24"/>
        <v>0.25060240963855418</v>
      </c>
    </row>
    <row r="669" spans="1:12" x14ac:dyDescent="0.3">
      <c r="A669" s="106" t="s">
        <v>942</v>
      </c>
      <c r="B669" s="86" t="s">
        <v>23</v>
      </c>
      <c r="C669" s="107" t="s">
        <v>3389</v>
      </c>
      <c r="D669" s="107" t="s">
        <v>300</v>
      </c>
      <c r="E669" s="105" t="str">
        <f t="shared" si="25"/>
        <v>STELLA SMALL LN</v>
      </c>
      <c r="F669" s="110" t="s">
        <v>269</v>
      </c>
      <c r="G669" s="110" t="s">
        <v>261</v>
      </c>
      <c r="H669" s="111">
        <v>24</v>
      </c>
      <c r="I669" s="105">
        <f>IFERROR(ROUND(VLOOKUP(A669,política!A:Q,17,0),2),"-")</f>
        <v>5.19</v>
      </c>
      <c r="J669" s="105">
        <f>ROUND(VLOOKUP(A669,política!A:R,18,0),2)</f>
        <v>4.1500000000000004</v>
      </c>
      <c r="K669" s="121">
        <f>IFERROR(I669-IFERROR(ROUND(VLOOKUP(A669,política!A:AB,28,0),2),"-"),"-")</f>
        <v>0</v>
      </c>
      <c r="L669" s="122">
        <f t="shared" si="24"/>
        <v>0.25060240963855418</v>
      </c>
    </row>
    <row r="670" spans="1:12" x14ac:dyDescent="0.3">
      <c r="A670" s="106" t="s">
        <v>943</v>
      </c>
      <c r="B670" s="86" t="s">
        <v>23</v>
      </c>
      <c r="C670" s="107" t="s">
        <v>186</v>
      </c>
      <c r="D670" s="107" t="s">
        <v>311</v>
      </c>
      <c r="E670" s="105" t="str">
        <f t="shared" si="25"/>
        <v>STELLA SMALL LN</v>
      </c>
      <c r="F670" s="110" t="s">
        <v>269</v>
      </c>
      <c r="G670" s="110" t="s">
        <v>261</v>
      </c>
      <c r="H670" s="111">
        <v>24</v>
      </c>
      <c r="I670" s="105">
        <f>IFERROR(ROUND(VLOOKUP(A670,política!A:Q,17,0),2),"-")</f>
        <v>5.19</v>
      </c>
      <c r="J670" s="105">
        <f>ROUND(VLOOKUP(A670,política!A:R,18,0),2)</f>
        <v>4.1500000000000004</v>
      </c>
      <c r="K670" s="121">
        <f>IFERROR(I670-IFERROR(ROUND(VLOOKUP(A670,política!A:AB,28,0),2),"-"),"-")</f>
        <v>0</v>
      </c>
      <c r="L670" s="122">
        <f t="shared" si="24"/>
        <v>0.25060240963855418</v>
      </c>
    </row>
    <row r="671" spans="1:12" x14ac:dyDescent="0.3">
      <c r="A671" s="106" t="s">
        <v>944</v>
      </c>
      <c r="B671" s="86" t="s">
        <v>23</v>
      </c>
      <c r="C671" s="107" t="s">
        <v>186</v>
      </c>
      <c r="D671" s="107" t="s">
        <v>278</v>
      </c>
      <c r="E671" s="105" t="str">
        <f t="shared" si="25"/>
        <v>STELLA SMALL LN</v>
      </c>
      <c r="F671" s="110" t="s">
        <v>269</v>
      </c>
      <c r="G671" s="110" t="s">
        <v>261</v>
      </c>
      <c r="H671" s="111">
        <v>24</v>
      </c>
      <c r="I671" s="105">
        <f>IFERROR(ROUND(VLOOKUP(A671,política!A:Q,17,0),2),"-")</f>
        <v>5.19</v>
      </c>
      <c r="J671" s="105">
        <f>ROUND(VLOOKUP(A671,política!A:R,18,0),2)</f>
        <v>4.1500000000000004</v>
      </c>
      <c r="K671" s="121">
        <f>IFERROR(I671-IFERROR(ROUND(VLOOKUP(A671,política!A:AB,28,0),2),"-"),"-")</f>
        <v>0</v>
      </c>
      <c r="L671" s="122">
        <f t="shared" si="24"/>
        <v>0.25060240963855418</v>
      </c>
    </row>
    <row r="672" spans="1:12" x14ac:dyDescent="0.3">
      <c r="A672" s="106" t="s">
        <v>945</v>
      </c>
      <c r="B672" s="86" t="s">
        <v>23</v>
      </c>
      <c r="C672" s="107" t="s">
        <v>189</v>
      </c>
      <c r="D672" s="107" t="s">
        <v>303</v>
      </c>
      <c r="E672" s="105" t="str">
        <f t="shared" si="25"/>
        <v>STELLA SMALL LN</v>
      </c>
      <c r="F672" s="110" t="s">
        <v>269</v>
      </c>
      <c r="G672" s="110" t="s">
        <v>261</v>
      </c>
      <c r="H672" s="111">
        <v>24</v>
      </c>
      <c r="I672" s="105">
        <f>IFERROR(ROUND(VLOOKUP(A672,política!A:Q,17,0),2),"-")</f>
        <v>5.19</v>
      </c>
      <c r="J672" s="105">
        <f>ROUND(VLOOKUP(A672,política!A:R,18,0),2)</f>
        <v>4.1500000000000004</v>
      </c>
      <c r="K672" s="121">
        <f>IFERROR(I672-IFERROR(ROUND(VLOOKUP(A672,política!A:AB,28,0),2),"-"),"-")</f>
        <v>0</v>
      </c>
      <c r="L672" s="122">
        <f t="shared" si="24"/>
        <v>0.25060240963855418</v>
      </c>
    </row>
    <row r="673" spans="1:12" x14ac:dyDescent="0.3">
      <c r="A673" s="106" t="s">
        <v>946</v>
      </c>
      <c r="B673" s="86" t="s">
        <v>23</v>
      </c>
      <c r="C673" s="107" t="s">
        <v>248</v>
      </c>
      <c r="D673" s="107" t="s">
        <v>281</v>
      </c>
      <c r="E673" s="105" t="str">
        <f t="shared" si="25"/>
        <v>STELLA SMALL LN</v>
      </c>
      <c r="F673" s="110" t="s">
        <v>269</v>
      </c>
      <c r="G673" s="110" t="s">
        <v>261</v>
      </c>
      <c r="H673" s="111">
        <v>24</v>
      </c>
      <c r="I673" s="105">
        <f>IFERROR(ROUND(VLOOKUP(A673,política!A:Q,17,0),2),"-")</f>
        <v>5.19</v>
      </c>
      <c r="J673" s="105">
        <f>ROUND(VLOOKUP(A673,política!A:R,18,0),2)</f>
        <v>4.1500000000000004</v>
      </c>
      <c r="K673" s="121">
        <f>IFERROR(I673-IFERROR(ROUND(VLOOKUP(A673,política!A:AB,28,0),2),"-"),"-")</f>
        <v>0</v>
      </c>
      <c r="L673" s="122">
        <f t="shared" si="24"/>
        <v>0.25060240963855418</v>
      </c>
    </row>
    <row r="674" spans="1:12" x14ac:dyDescent="0.3">
      <c r="A674" s="106" t="s">
        <v>947</v>
      </c>
      <c r="B674" s="86" t="s">
        <v>23</v>
      </c>
      <c r="C674" s="107" t="s">
        <v>189</v>
      </c>
      <c r="D674" s="107" t="s">
        <v>304</v>
      </c>
      <c r="E674" s="105" t="str">
        <f t="shared" si="25"/>
        <v>STELLA SMALL LN</v>
      </c>
      <c r="F674" s="110" t="s">
        <v>269</v>
      </c>
      <c r="G674" s="110" t="s">
        <v>261</v>
      </c>
      <c r="H674" s="111">
        <v>24</v>
      </c>
      <c r="I674" s="105">
        <f>IFERROR(ROUND(VLOOKUP(A674,política!A:Q,17,0),2),"-")</f>
        <v>5.19</v>
      </c>
      <c r="J674" s="105">
        <f>ROUND(VLOOKUP(A674,política!A:R,18,0),2)</f>
        <v>4.1500000000000004</v>
      </c>
      <c r="K674" s="121">
        <f>IFERROR(I674-IFERROR(ROUND(VLOOKUP(A674,política!A:AB,28,0),2),"-"),"-")</f>
        <v>0</v>
      </c>
      <c r="L674" s="122">
        <f t="shared" si="24"/>
        <v>0.25060240963855418</v>
      </c>
    </row>
    <row r="675" spans="1:12" x14ac:dyDescent="0.3">
      <c r="A675" s="106" t="s">
        <v>948</v>
      </c>
      <c r="B675" s="86" t="s">
        <v>23</v>
      </c>
      <c r="C675" s="107" t="s">
        <v>248</v>
      </c>
      <c r="D675" s="107" t="s">
        <v>298</v>
      </c>
      <c r="E675" s="105" t="str">
        <f t="shared" si="25"/>
        <v>STELLA SMALL LN</v>
      </c>
      <c r="F675" s="110" t="s">
        <v>269</v>
      </c>
      <c r="G675" s="110" t="s">
        <v>261</v>
      </c>
      <c r="H675" s="111">
        <v>24</v>
      </c>
      <c r="I675" s="105">
        <f>IFERROR(ROUND(VLOOKUP(A675,política!A:Q,17,0),2),"-")</f>
        <v>5.19</v>
      </c>
      <c r="J675" s="105">
        <f>ROUND(VLOOKUP(A675,política!A:R,18,0),2)</f>
        <v>4.1500000000000004</v>
      </c>
      <c r="K675" s="121">
        <f>IFERROR(I675-IFERROR(ROUND(VLOOKUP(A675,política!A:AB,28,0),2),"-"),"-")</f>
        <v>0</v>
      </c>
      <c r="L675" s="122">
        <f t="shared" si="24"/>
        <v>0.25060240963855418</v>
      </c>
    </row>
    <row r="676" spans="1:12" x14ac:dyDescent="0.3">
      <c r="A676" s="106" t="s">
        <v>949</v>
      </c>
      <c r="B676" s="86" t="s">
        <v>23</v>
      </c>
      <c r="C676" s="107" t="s">
        <v>252</v>
      </c>
      <c r="D676" s="107" t="s">
        <v>292</v>
      </c>
      <c r="E676" s="105" t="str">
        <f t="shared" si="25"/>
        <v>STELLA SMALL LN</v>
      </c>
      <c r="F676" s="110" t="s">
        <v>269</v>
      </c>
      <c r="G676" s="110" t="s">
        <v>261</v>
      </c>
      <c r="H676" s="111">
        <v>24</v>
      </c>
      <c r="I676" s="105">
        <f>IFERROR(ROUND(VLOOKUP(A676,política!A:Q,17,0),2),"-")</f>
        <v>5.19</v>
      </c>
      <c r="J676" s="105">
        <f>ROUND(VLOOKUP(A676,política!A:R,18,0),2)</f>
        <v>4.1500000000000004</v>
      </c>
      <c r="K676" s="121">
        <f>IFERROR(I676-IFERROR(ROUND(VLOOKUP(A676,política!A:AB,28,0),2),"-"),"-")</f>
        <v>0</v>
      </c>
      <c r="L676" s="122">
        <f t="shared" si="24"/>
        <v>0.25060240963855418</v>
      </c>
    </row>
    <row r="677" spans="1:12" x14ac:dyDescent="0.3">
      <c r="A677" s="106" t="s">
        <v>950</v>
      </c>
      <c r="B677" s="86" t="s">
        <v>23</v>
      </c>
      <c r="C677" s="107" t="s">
        <v>192</v>
      </c>
      <c r="D677" s="107" t="s">
        <v>295</v>
      </c>
      <c r="E677" s="105" t="str">
        <f t="shared" si="25"/>
        <v>STELLA SMALL LN</v>
      </c>
      <c r="F677" s="110" t="s">
        <v>269</v>
      </c>
      <c r="G677" s="110" t="s">
        <v>261</v>
      </c>
      <c r="H677" s="111">
        <v>24</v>
      </c>
      <c r="I677" s="105">
        <f>IFERROR(ROUND(VLOOKUP(A677,política!A:Q,17,0),2),"-")</f>
        <v>5.19</v>
      </c>
      <c r="J677" s="105">
        <f>ROUND(VLOOKUP(A677,política!A:R,18,0),2)</f>
        <v>4.1500000000000004</v>
      </c>
      <c r="K677" s="121">
        <f>IFERROR(I677-IFERROR(ROUND(VLOOKUP(A677,política!A:AB,28,0),2),"-"),"-")</f>
        <v>0</v>
      </c>
      <c r="L677" s="122">
        <f t="shared" si="24"/>
        <v>0.25060240963855418</v>
      </c>
    </row>
    <row r="678" spans="1:12" x14ac:dyDescent="0.3">
      <c r="A678" s="106" t="s">
        <v>951</v>
      </c>
      <c r="B678" s="86" t="s">
        <v>23</v>
      </c>
      <c r="C678" s="107" t="s">
        <v>192</v>
      </c>
      <c r="D678" s="107" t="s">
        <v>296</v>
      </c>
      <c r="E678" s="105" t="str">
        <f t="shared" si="25"/>
        <v>STELLA SMALL LN</v>
      </c>
      <c r="F678" s="110" t="s">
        <v>269</v>
      </c>
      <c r="G678" s="110" t="s">
        <v>261</v>
      </c>
      <c r="H678" s="111">
        <v>24</v>
      </c>
      <c r="I678" s="105">
        <f>IFERROR(ROUND(VLOOKUP(A678,política!A:Q,17,0),2),"-")</f>
        <v>5.19</v>
      </c>
      <c r="J678" s="105">
        <f>ROUND(VLOOKUP(A678,política!A:R,18,0),2)</f>
        <v>4.1500000000000004</v>
      </c>
      <c r="K678" s="121">
        <f>IFERROR(I678-IFERROR(ROUND(VLOOKUP(A678,política!A:AB,28,0),2),"-"),"-")</f>
        <v>0</v>
      </c>
      <c r="L678" s="122">
        <f t="shared" si="24"/>
        <v>0.25060240963855418</v>
      </c>
    </row>
    <row r="679" spans="1:12" x14ac:dyDescent="0.3">
      <c r="A679" s="106" t="s">
        <v>952</v>
      </c>
      <c r="B679" s="86" t="s">
        <v>23</v>
      </c>
      <c r="C679" s="107" t="s">
        <v>3389</v>
      </c>
      <c r="D679" s="107" t="s">
        <v>308</v>
      </c>
      <c r="E679" s="105" t="str">
        <f t="shared" si="25"/>
        <v>STELLA SMALL LN</v>
      </c>
      <c r="F679" s="110" t="s">
        <v>269</v>
      </c>
      <c r="G679" s="110" t="s">
        <v>261</v>
      </c>
      <c r="H679" s="111">
        <v>24</v>
      </c>
      <c r="I679" s="105">
        <f>IFERROR(ROUND(VLOOKUP(A679,política!A:Q,17,0),2),"-")</f>
        <v>5.19</v>
      </c>
      <c r="J679" s="105">
        <f>ROUND(VLOOKUP(A679,política!A:R,18,0),2)</f>
        <v>4.1500000000000004</v>
      </c>
      <c r="K679" s="121">
        <f>IFERROR(I679-IFERROR(ROUND(VLOOKUP(A679,política!A:AB,28,0),2),"-"),"-")</f>
        <v>0</v>
      </c>
      <c r="L679" s="122">
        <f t="shared" si="24"/>
        <v>0.25060240963855418</v>
      </c>
    </row>
    <row r="680" spans="1:12" x14ac:dyDescent="0.3">
      <c r="A680" s="106" t="s">
        <v>953</v>
      </c>
      <c r="B680" s="86" t="s">
        <v>23</v>
      </c>
      <c r="C680" s="107" t="s">
        <v>3389</v>
      </c>
      <c r="D680" s="107" t="s">
        <v>310</v>
      </c>
      <c r="E680" s="105" t="str">
        <f t="shared" si="25"/>
        <v>STELLA SMALL LN</v>
      </c>
      <c r="F680" s="110" t="s">
        <v>269</v>
      </c>
      <c r="G680" s="110" t="s">
        <v>261</v>
      </c>
      <c r="H680" s="111">
        <v>24</v>
      </c>
      <c r="I680" s="105">
        <f>IFERROR(ROUND(VLOOKUP(A680,política!A:Q,17,0),2),"-")</f>
        <v>5.19</v>
      </c>
      <c r="J680" s="105">
        <f>ROUND(VLOOKUP(A680,política!A:R,18,0),2)</f>
        <v>4.1500000000000004</v>
      </c>
      <c r="K680" s="121">
        <f>IFERROR(I680-IFERROR(ROUND(VLOOKUP(A680,política!A:AB,28,0),2),"-"),"-")</f>
        <v>0</v>
      </c>
      <c r="L680" s="122">
        <f t="shared" si="24"/>
        <v>0.25060240963855418</v>
      </c>
    </row>
    <row r="681" spans="1:12" x14ac:dyDescent="0.3">
      <c r="A681" s="106" t="s">
        <v>954</v>
      </c>
      <c r="B681" s="86" t="s">
        <v>23</v>
      </c>
      <c r="C681" s="107" t="s">
        <v>248</v>
      </c>
      <c r="D681" s="107" t="s">
        <v>314</v>
      </c>
      <c r="E681" s="105" t="str">
        <f t="shared" si="25"/>
        <v>STELLA SMALL LN</v>
      </c>
      <c r="F681" s="110" t="s">
        <v>269</v>
      </c>
      <c r="G681" s="110" t="s">
        <v>261</v>
      </c>
      <c r="H681" s="111">
        <v>24</v>
      </c>
      <c r="I681" s="105">
        <f>IFERROR(ROUND(VLOOKUP(A681,política!A:Q,17,0),2),"-")</f>
        <v>5.19</v>
      </c>
      <c r="J681" s="105">
        <f>ROUND(VLOOKUP(A681,política!A:R,18,0),2)</f>
        <v>4.1500000000000004</v>
      </c>
      <c r="K681" s="121">
        <f>IFERROR(I681-IFERROR(ROUND(VLOOKUP(A681,política!A:AB,28,0),2),"-"),"-")</f>
        <v>0</v>
      </c>
      <c r="L681" s="122">
        <f t="shared" si="24"/>
        <v>0.25060240963855418</v>
      </c>
    </row>
    <row r="682" spans="1:12" x14ac:dyDescent="0.3">
      <c r="A682" s="106" t="s">
        <v>955</v>
      </c>
      <c r="B682" s="86" t="s">
        <v>23</v>
      </c>
      <c r="C682" s="107" t="s">
        <v>248</v>
      </c>
      <c r="D682" s="107" t="s">
        <v>313</v>
      </c>
      <c r="E682" s="105" t="str">
        <f t="shared" si="25"/>
        <v>STELLA SMALL LN</v>
      </c>
      <c r="F682" s="110" t="s">
        <v>269</v>
      </c>
      <c r="G682" s="110" t="s">
        <v>261</v>
      </c>
      <c r="H682" s="111">
        <v>24</v>
      </c>
      <c r="I682" s="105">
        <f>IFERROR(ROUND(VLOOKUP(A682,política!A:Q,17,0),2),"-")</f>
        <v>5.19</v>
      </c>
      <c r="J682" s="105">
        <f>ROUND(VLOOKUP(A682,política!A:R,18,0),2)</f>
        <v>4.1500000000000004</v>
      </c>
      <c r="K682" s="121">
        <f>IFERROR(I682-IFERROR(ROUND(VLOOKUP(A682,política!A:AB,28,0),2),"-"),"-")</f>
        <v>0</v>
      </c>
      <c r="L682" s="122">
        <f t="shared" si="24"/>
        <v>0.25060240963855418</v>
      </c>
    </row>
    <row r="683" spans="1:12" x14ac:dyDescent="0.3">
      <c r="A683" s="106" t="s">
        <v>956</v>
      </c>
      <c r="B683" s="86" t="s">
        <v>23</v>
      </c>
      <c r="C683" s="107" t="s">
        <v>3389</v>
      </c>
      <c r="D683" s="107" t="s">
        <v>294</v>
      </c>
      <c r="E683" s="105" t="str">
        <f t="shared" si="25"/>
        <v>STELLA SMALL LN</v>
      </c>
      <c r="F683" s="110" t="s">
        <v>269</v>
      </c>
      <c r="G683" s="110" t="s">
        <v>261</v>
      </c>
      <c r="H683" s="111">
        <v>24</v>
      </c>
      <c r="I683" s="105">
        <f>IFERROR(ROUND(VLOOKUP(A683,política!A:Q,17,0),2),"-")</f>
        <v>5.19</v>
      </c>
      <c r="J683" s="105">
        <f>ROUND(VLOOKUP(A683,política!A:R,18,0),2)</f>
        <v>4.1500000000000004</v>
      </c>
      <c r="K683" s="121">
        <f>IFERROR(I683-IFERROR(ROUND(VLOOKUP(A683,política!A:AB,28,0),2),"-"),"-")</f>
        <v>0</v>
      </c>
      <c r="L683" s="122">
        <f t="shared" si="24"/>
        <v>0.25060240963855418</v>
      </c>
    </row>
    <row r="684" spans="1:12" x14ac:dyDescent="0.3">
      <c r="A684" s="106" t="s">
        <v>957</v>
      </c>
      <c r="B684" s="86" t="s">
        <v>23</v>
      </c>
      <c r="C684" s="107" t="s">
        <v>186</v>
      </c>
      <c r="D684" s="107" t="s">
        <v>279</v>
      </c>
      <c r="E684" s="105" t="str">
        <f t="shared" si="25"/>
        <v>STELLA SMALL LN</v>
      </c>
      <c r="F684" s="110" t="s">
        <v>269</v>
      </c>
      <c r="G684" s="110" t="s">
        <v>261</v>
      </c>
      <c r="H684" s="111">
        <v>24</v>
      </c>
      <c r="I684" s="105">
        <f>IFERROR(ROUND(VLOOKUP(A684,política!A:Q,17,0),2),"-")</f>
        <v>5.19</v>
      </c>
      <c r="J684" s="105">
        <f>ROUND(VLOOKUP(A684,política!A:R,18,0),2)</f>
        <v>4.1500000000000004</v>
      </c>
      <c r="K684" s="121">
        <f>IFERROR(I684-IFERROR(ROUND(VLOOKUP(A684,política!A:AB,28,0),2),"-"),"-")</f>
        <v>0</v>
      </c>
      <c r="L684" s="122">
        <f t="shared" si="24"/>
        <v>0.25060240963855418</v>
      </c>
    </row>
    <row r="685" spans="1:12" x14ac:dyDescent="0.3">
      <c r="A685" s="106" t="s">
        <v>958</v>
      </c>
      <c r="B685" s="86" t="s">
        <v>23</v>
      </c>
      <c r="C685" s="107" t="s">
        <v>186</v>
      </c>
      <c r="D685" s="107" t="s">
        <v>253</v>
      </c>
      <c r="E685" s="105" t="str">
        <f t="shared" si="25"/>
        <v>STELLA SMALL LN</v>
      </c>
      <c r="F685" s="110" t="s">
        <v>269</v>
      </c>
      <c r="G685" s="110" t="s">
        <v>261</v>
      </c>
      <c r="H685" s="111">
        <v>24</v>
      </c>
      <c r="I685" s="105">
        <f>IFERROR(ROUND(VLOOKUP(A685,política!A:Q,17,0),2),"-")</f>
        <v>5.19</v>
      </c>
      <c r="J685" s="105">
        <f>ROUND(VLOOKUP(A685,política!A:R,18,0),2)</f>
        <v>4.1500000000000004</v>
      </c>
      <c r="K685" s="121">
        <f>IFERROR(I685-IFERROR(ROUND(VLOOKUP(A685,política!A:AB,28,0),2),"-"),"-")</f>
        <v>0</v>
      </c>
      <c r="L685" s="122">
        <f t="shared" si="24"/>
        <v>0.25060240963855418</v>
      </c>
    </row>
    <row r="686" spans="1:12" x14ac:dyDescent="0.3">
      <c r="A686" s="106" t="s">
        <v>959</v>
      </c>
      <c r="B686" s="86" t="s">
        <v>23</v>
      </c>
      <c r="C686" s="107" t="s">
        <v>188</v>
      </c>
      <c r="D686" s="107" t="s">
        <v>302</v>
      </c>
      <c r="E686" s="105" t="str">
        <f t="shared" si="25"/>
        <v>STELLA SMALL LN</v>
      </c>
      <c r="F686" s="110" t="s">
        <v>269</v>
      </c>
      <c r="G686" s="110" t="s">
        <v>261</v>
      </c>
      <c r="H686" s="111">
        <v>24</v>
      </c>
      <c r="I686" s="105">
        <f>IFERROR(ROUND(VLOOKUP(A686,política!A:Q,17,0),2),"-")</f>
        <v>5.19</v>
      </c>
      <c r="J686" s="105">
        <f>ROUND(VLOOKUP(A686,política!A:R,18,0),2)</f>
        <v>4.1500000000000004</v>
      </c>
      <c r="K686" s="121">
        <f>IFERROR(I686-IFERROR(ROUND(VLOOKUP(A686,política!A:AB,28,0),2),"-"),"-")</f>
        <v>0</v>
      </c>
      <c r="L686" s="122">
        <f t="shared" si="24"/>
        <v>0.25060240963855418</v>
      </c>
    </row>
    <row r="687" spans="1:12" x14ac:dyDescent="0.3">
      <c r="A687" s="106" t="s">
        <v>960</v>
      </c>
      <c r="B687" s="86" t="s">
        <v>23</v>
      </c>
      <c r="C687" s="107" t="s">
        <v>188</v>
      </c>
      <c r="D687" s="107" t="s">
        <v>280</v>
      </c>
      <c r="E687" s="105" t="str">
        <f t="shared" si="25"/>
        <v>STELLA SMALL LN</v>
      </c>
      <c r="F687" s="110" t="s">
        <v>269</v>
      </c>
      <c r="G687" s="110" t="s">
        <v>261</v>
      </c>
      <c r="H687" s="111">
        <v>24</v>
      </c>
      <c r="I687" s="105">
        <f>IFERROR(ROUND(VLOOKUP(A687,política!A:Q,17,0),2),"-")</f>
        <v>5.19</v>
      </c>
      <c r="J687" s="105">
        <f>ROUND(VLOOKUP(A687,política!A:R,18,0),2)</f>
        <v>4.1500000000000004</v>
      </c>
      <c r="K687" s="121">
        <f>IFERROR(I687-IFERROR(ROUND(VLOOKUP(A687,política!A:AB,28,0),2),"-"),"-")</f>
        <v>0</v>
      </c>
      <c r="L687" s="122">
        <f t="shared" si="24"/>
        <v>0.25060240963855418</v>
      </c>
    </row>
    <row r="688" spans="1:12" x14ac:dyDescent="0.3">
      <c r="A688" s="106" t="s">
        <v>961</v>
      </c>
      <c r="B688" s="86" t="s">
        <v>23</v>
      </c>
      <c r="C688" s="107" t="s">
        <v>248</v>
      </c>
      <c r="D688" s="107" t="s">
        <v>315</v>
      </c>
      <c r="E688" s="105" t="str">
        <f t="shared" si="25"/>
        <v>STELLA SMALL LN</v>
      </c>
      <c r="F688" s="110" t="s">
        <v>269</v>
      </c>
      <c r="G688" s="110" t="s">
        <v>261</v>
      </c>
      <c r="H688" s="111">
        <v>24</v>
      </c>
      <c r="I688" s="105">
        <f>IFERROR(ROUND(VLOOKUP(A688,política!A:Q,17,0),2),"-")</f>
        <v>5.19</v>
      </c>
      <c r="J688" s="105">
        <f>ROUND(VLOOKUP(A688,política!A:R,18,0),2)</f>
        <v>4.1500000000000004</v>
      </c>
      <c r="K688" s="121">
        <f>IFERROR(I688-IFERROR(ROUND(VLOOKUP(A688,política!A:AB,28,0),2),"-"),"-")</f>
        <v>0</v>
      </c>
      <c r="L688" s="122">
        <f t="shared" si="24"/>
        <v>0.25060240963855418</v>
      </c>
    </row>
    <row r="689" spans="1:12" x14ac:dyDescent="0.3">
      <c r="A689" s="106" t="s">
        <v>962</v>
      </c>
      <c r="B689" s="86" t="s">
        <v>23</v>
      </c>
      <c r="C689" s="107" t="s">
        <v>3389</v>
      </c>
      <c r="D689" s="107" t="s">
        <v>307</v>
      </c>
      <c r="E689" s="105" t="str">
        <f t="shared" si="25"/>
        <v>STELLA SMALL LN</v>
      </c>
      <c r="F689" s="110" t="s">
        <v>269</v>
      </c>
      <c r="G689" s="110" t="s">
        <v>261</v>
      </c>
      <c r="H689" s="111">
        <v>24</v>
      </c>
      <c r="I689" s="105">
        <f>IFERROR(ROUND(VLOOKUP(A689,política!A:Q,17,0),2),"-")</f>
        <v>5.19</v>
      </c>
      <c r="J689" s="105">
        <f>ROUND(VLOOKUP(A689,política!A:R,18,0),2)</f>
        <v>4.1500000000000004</v>
      </c>
      <c r="K689" s="121">
        <f>IFERROR(I689-IFERROR(ROUND(VLOOKUP(A689,política!A:AB,28,0),2),"-"),"-")</f>
        <v>0</v>
      </c>
      <c r="L689" s="122">
        <f t="shared" si="24"/>
        <v>0.25060240963855418</v>
      </c>
    </row>
    <row r="690" spans="1:12" x14ac:dyDescent="0.3">
      <c r="A690" s="106" t="s">
        <v>963</v>
      </c>
      <c r="B690" s="86" t="s">
        <v>23</v>
      </c>
      <c r="C690" s="107" t="s">
        <v>190</v>
      </c>
      <c r="D690" s="107" t="s">
        <v>254</v>
      </c>
      <c r="E690" s="105" t="str">
        <f t="shared" si="25"/>
        <v>STELLA SMALL LN</v>
      </c>
      <c r="F690" s="110" t="s">
        <v>269</v>
      </c>
      <c r="G690" s="110" t="s">
        <v>261</v>
      </c>
      <c r="H690" s="111">
        <v>24</v>
      </c>
      <c r="I690" s="105">
        <f>IFERROR(ROUND(VLOOKUP(A690,política!A:Q,17,0),2),"-")</f>
        <v>5.19</v>
      </c>
      <c r="J690" s="105">
        <f>ROUND(VLOOKUP(A690,política!A:R,18,0),2)</f>
        <v>4.1500000000000004</v>
      </c>
      <c r="K690" s="121">
        <f>IFERROR(I690-IFERROR(ROUND(VLOOKUP(A690,política!A:AB,28,0),2),"-"),"-")</f>
        <v>0</v>
      </c>
      <c r="L690" s="122">
        <f t="shared" si="24"/>
        <v>0.25060240963855418</v>
      </c>
    </row>
    <row r="691" spans="1:12" x14ac:dyDescent="0.3">
      <c r="A691" s="106" t="s">
        <v>964</v>
      </c>
      <c r="B691" s="86" t="s">
        <v>23</v>
      </c>
      <c r="C691" s="107" t="s">
        <v>190</v>
      </c>
      <c r="D691" s="107" t="s">
        <v>291</v>
      </c>
      <c r="E691" s="105" t="str">
        <f t="shared" si="25"/>
        <v>STELLA SMALL LN</v>
      </c>
      <c r="F691" s="110" t="s">
        <v>269</v>
      </c>
      <c r="G691" s="110" t="s">
        <v>261</v>
      </c>
      <c r="H691" s="111">
        <v>24</v>
      </c>
      <c r="I691" s="105">
        <f>IFERROR(ROUND(VLOOKUP(A691,política!A:Q,17,0),2),"-")</f>
        <v>5.19</v>
      </c>
      <c r="J691" s="105">
        <f>ROUND(VLOOKUP(A691,política!A:R,18,0),2)</f>
        <v>4.1500000000000004</v>
      </c>
      <c r="K691" s="121">
        <f>IFERROR(I691-IFERROR(ROUND(VLOOKUP(A691,política!A:AB,28,0),2),"-"),"-")</f>
        <v>0</v>
      </c>
      <c r="L691" s="122">
        <f t="shared" si="24"/>
        <v>0.25060240963855418</v>
      </c>
    </row>
    <row r="692" spans="1:12" x14ac:dyDescent="0.3">
      <c r="A692" s="106" t="s">
        <v>965</v>
      </c>
      <c r="B692" s="86" t="s">
        <v>23</v>
      </c>
      <c r="C692" s="107" t="s">
        <v>255</v>
      </c>
      <c r="D692" s="107" t="s">
        <v>297</v>
      </c>
      <c r="E692" s="105" t="str">
        <f t="shared" si="25"/>
        <v>STELLA SMALL LN</v>
      </c>
      <c r="F692" s="110" t="s">
        <v>269</v>
      </c>
      <c r="G692" s="110" t="s">
        <v>261</v>
      </c>
      <c r="H692" s="111">
        <v>24</v>
      </c>
      <c r="I692" s="105">
        <f>IFERROR(ROUND(VLOOKUP(A692,política!A:Q,17,0),2),"-")</f>
        <v>5.19</v>
      </c>
      <c r="J692" s="105">
        <f>ROUND(VLOOKUP(A692,política!A:R,18,0),2)</f>
        <v>4.1500000000000004</v>
      </c>
      <c r="K692" s="121">
        <f>IFERROR(I692-IFERROR(ROUND(VLOOKUP(A692,política!A:AB,28,0),2),"-"),"-")</f>
        <v>0</v>
      </c>
      <c r="L692" s="122">
        <f t="shared" si="24"/>
        <v>0.25060240963855418</v>
      </c>
    </row>
    <row r="693" spans="1:12" x14ac:dyDescent="0.3">
      <c r="A693" s="106" t="s">
        <v>3182</v>
      </c>
      <c r="B693" s="86" t="s">
        <v>23</v>
      </c>
      <c r="C693" s="107" t="s">
        <v>192</v>
      </c>
      <c r="D693" s="107" t="s">
        <v>3390</v>
      </c>
      <c r="E693" s="105" t="str">
        <f t="shared" si="25"/>
        <v>STELLA SMALL LN</v>
      </c>
      <c r="F693" s="110" t="s">
        <v>269</v>
      </c>
      <c r="G693" s="110" t="s">
        <v>261</v>
      </c>
      <c r="H693" s="111">
        <v>24</v>
      </c>
      <c r="I693" s="105">
        <f>IFERROR(ROUND(VLOOKUP(A693,política!A:Q,17,0),2),"-")</f>
        <v>5.19</v>
      </c>
      <c r="J693" s="105">
        <f>ROUND(VLOOKUP(A693,política!A:R,18,0),2)</f>
        <v>4.1500000000000004</v>
      </c>
      <c r="K693" s="121">
        <f>IFERROR(I693-IFERROR(ROUND(VLOOKUP(A693,política!A:AB,28,0),2),"-"),"-")</f>
        <v>0</v>
      </c>
      <c r="L693" s="122">
        <f t="shared" si="24"/>
        <v>0.25060240963855418</v>
      </c>
    </row>
    <row r="694" spans="1:12" x14ac:dyDescent="0.3">
      <c r="A694" s="106" t="s">
        <v>966</v>
      </c>
      <c r="B694" s="86" t="s">
        <v>23</v>
      </c>
      <c r="C694" s="107" t="s">
        <v>255</v>
      </c>
      <c r="D694" s="107" t="s">
        <v>289</v>
      </c>
      <c r="E694" s="105" t="str">
        <f t="shared" si="25"/>
        <v>STELLA SMALL LN</v>
      </c>
      <c r="F694" s="110" t="s">
        <v>269</v>
      </c>
      <c r="G694" s="110" t="s">
        <v>261</v>
      </c>
      <c r="H694" s="111">
        <v>24</v>
      </c>
      <c r="I694" s="105">
        <f>IFERROR(ROUND(VLOOKUP(A694,política!A:Q,17,0),2),"-")</f>
        <v>5.19</v>
      </c>
      <c r="J694" s="105">
        <f>ROUND(VLOOKUP(A694,política!A:R,18,0),2)</f>
        <v>4.1500000000000004</v>
      </c>
      <c r="K694" s="121">
        <f>IFERROR(I694-IFERROR(ROUND(VLOOKUP(A694,política!A:AB,28,0),2),"-"),"-")</f>
        <v>0</v>
      </c>
      <c r="L694" s="122">
        <f t="shared" si="24"/>
        <v>0.25060240963855418</v>
      </c>
    </row>
    <row r="695" spans="1:12" x14ac:dyDescent="0.3">
      <c r="A695" s="106" t="s">
        <v>967</v>
      </c>
      <c r="B695" s="86" t="s">
        <v>23</v>
      </c>
      <c r="C695" s="107" t="s">
        <v>191</v>
      </c>
      <c r="D695" s="107" t="s">
        <v>293</v>
      </c>
      <c r="E695" s="105" t="str">
        <f t="shared" si="25"/>
        <v>STELLA SMALL LN</v>
      </c>
      <c r="F695" s="110" t="s">
        <v>269</v>
      </c>
      <c r="G695" s="110" t="s">
        <v>261</v>
      </c>
      <c r="H695" s="111">
        <v>24</v>
      </c>
      <c r="I695" s="105">
        <f>IFERROR(ROUND(VLOOKUP(A695,política!A:Q,17,0),2),"-")</f>
        <v>5.19</v>
      </c>
      <c r="J695" s="105">
        <f>ROUND(VLOOKUP(A695,política!A:R,18,0),2)</f>
        <v>4.1500000000000004</v>
      </c>
      <c r="K695" s="121">
        <f>IFERROR(I695-IFERROR(ROUND(VLOOKUP(A695,política!A:AB,28,0),2),"-"),"-")</f>
        <v>0</v>
      </c>
      <c r="L695" s="122">
        <f t="shared" si="24"/>
        <v>0.25060240963855418</v>
      </c>
    </row>
    <row r="696" spans="1:12" x14ac:dyDescent="0.3">
      <c r="A696" s="106" t="s">
        <v>968</v>
      </c>
      <c r="B696" s="86" t="s">
        <v>23</v>
      </c>
      <c r="C696" s="107" t="s">
        <v>191</v>
      </c>
      <c r="D696" s="107" t="s">
        <v>305</v>
      </c>
      <c r="E696" s="105" t="str">
        <f t="shared" si="25"/>
        <v>STELLA SMALL LN</v>
      </c>
      <c r="F696" s="110" t="s">
        <v>269</v>
      </c>
      <c r="G696" s="110" t="s">
        <v>261</v>
      </c>
      <c r="H696" s="111">
        <v>24</v>
      </c>
      <c r="I696" s="105">
        <f>IFERROR(ROUND(VLOOKUP(A696,política!A:Q,17,0),2),"-")</f>
        <v>5.19</v>
      </c>
      <c r="J696" s="105">
        <f>ROUND(VLOOKUP(A696,política!A:R,18,0),2)</f>
        <v>4.1500000000000004</v>
      </c>
      <c r="K696" s="121">
        <f>IFERROR(I696-IFERROR(ROUND(VLOOKUP(A696,política!A:AB,28,0),2),"-"),"-")</f>
        <v>0</v>
      </c>
      <c r="L696" s="122">
        <f t="shared" si="24"/>
        <v>0.25060240963855418</v>
      </c>
    </row>
    <row r="697" spans="1:12" x14ac:dyDescent="0.3">
      <c r="A697" s="106" t="s">
        <v>3183</v>
      </c>
      <c r="B697" s="86" t="s">
        <v>23</v>
      </c>
      <c r="C697" s="107" t="s">
        <v>248</v>
      </c>
      <c r="D697" s="107" t="s">
        <v>3391</v>
      </c>
      <c r="E697" s="105" t="str">
        <f t="shared" si="25"/>
        <v>STELLA SMALL LN</v>
      </c>
      <c r="F697" s="110" t="s">
        <v>269</v>
      </c>
      <c r="G697" s="110" t="s">
        <v>261</v>
      </c>
      <c r="H697" s="111">
        <v>24</v>
      </c>
      <c r="I697" s="105">
        <f>IFERROR(ROUND(VLOOKUP(A697,política!A:Q,17,0),2),"-")</f>
        <v>5.19</v>
      </c>
      <c r="J697" s="105">
        <f>ROUND(VLOOKUP(A697,política!A:R,18,0),2)</f>
        <v>4.1500000000000004</v>
      </c>
      <c r="K697" s="121">
        <f>IFERROR(I697-IFERROR(ROUND(VLOOKUP(A697,política!A:AB,28,0),2),"-"),"-")</f>
        <v>0</v>
      </c>
      <c r="L697" s="122">
        <f t="shared" si="24"/>
        <v>0.25060240963855418</v>
      </c>
    </row>
    <row r="698" spans="1:12" x14ac:dyDescent="0.3">
      <c r="A698" s="106" t="s">
        <v>3184</v>
      </c>
      <c r="B698" s="86" t="s">
        <v>23</v>
      </c>
      <c r="C698" s="107" t="s">
        <v>192</v>
      </c>
      <c r="D698" s="107" t="s">
        <v>3392</v>
      </c>
      <c r="E698" s="105" t="str">
        <f t="shared" si="25"/>
        <v>STELLA SMALL LN</v>
      </c>
      <c r="F698" s="110" t="s">
        <v>269</v>
      </c>
      <c r="G698" s="110" t="s">
        <v>261</v>
      </c>
      <c r="H698" s="111">
        <v>24</v>
      </c>
      <c r="I698" s="105">
        <f>IFERROR(ROUND(VLOOKUP(A698,política!A:Q,17,0),2),"-")</f>
        <v>5.19</v>
      </c>
      <c r="J698" s="105">
        <f>ROUND(VLOOKUP(A698,política!A:R,18,0),2)</f>
        <v>4.1500000000000004</v>
      </c>
      <c r="K698" s="121">
        <f>IFERROR(I698-IFERROR(ROUND(VLOOKUP(A698,política!A:AB,28,0),2),"-"),"-")</f>
        <v>0</v>
      </c>
      <c r="L698" s="122">
        <f t="shared" si="24"/>
        <v>0.25060240963855418</v>
      </c>
    </row>
    <row r="699" spans="1:12" x14ac:dyDescent="0.3">
      <c r="A699" s="106" t="s">
        <v>3185</v>
      </c>
      <c r="B699" s="86" t="s">
        <v>23</v>
      </c>
      <c r="C699" s="107" t="s">
        <v>188</v>
      </c>
      <c r="D699" s="107" t="s">
        <v>3393</v>
      </c>
      <c r="E699" s="105" t="str">
        <f t="shared" si="25"/>
        <v>STELLA SMALL LN</v>
      </c>
      <c r="F699" s="110" t="s">
        <v>269</v>
      </c>
      <c r="G699" s="110" t="s">
        <v>261</v>
      </c>
      <c r="H699" s="111">
        <v>24</v>
      </c>
      <c r="I699" s="105">
        <f>IFERROR(ROUND(VLOOKUP(A699,política!A:Q,17,0),2),"-")</f>
        <v>5.19</v>
      </c>
      <c r="J699" s="105">
        <f>ROUND(VLOOKUP(A699,política!A:R,18,0),2)</f>
        <v>4.1500000000000004</v>
      </c>
      <c r="K699" s="121">
        <f>IFERROR(I699-IFERROR(ROUND(VLOOKUP(A699,política!A:AB,28,0),2),"-"),"-")</f>
        <v>0</v>
      </c>
      <c r="L699" s="122">
        <f t="shared" si="24"/>
        <v>0.25060240963855418</v>
      </c>
    </row>
    <row r="700" spans="1:12" x14ac:dyDescent="0.3">
      <c r="A700" s="106" t="s">
        <v>969</v>
      </c>
      <c r="B700" s="86" t="s">
        <v>23</v>
      </c>
      <c r="C700" s="107" t="s">
        <v>190</v>
      </c>
      <c r="D700" s="107" t="s">
        <v>316</v>
      </c>
      <c r="E700" s="105" t="str">
        <f t="shared" si="25"/>
        <v>STELLA SMALL LN</v>
      </c>
      <c r="F700" s="110" t="s">
        <v>269</v>
      </c>
      <c r="G700" s="110" t="s">
        <v>261</v>
      </c>
      <c r="H700" s="111">
        <v>24</v>
      </c>
      <c r="I700" s="105">
        <f>IFERROR(ROUND(VLOOKUP(A700,política!A:Q,17,0),2),"-")</f>
        <v>5.19</v>
      </c>
      <c r="J700" s="105">
        <f>ROUND(VLOOKUP(A700,política!A:R,18,0),2)</f>
        <v>4.1500000000000004</v>
      </c>
      <c r="K700" s="121">
        <f>IFERROR(I700-IFERROR(ROUND(VLOOKUP(A700,política!A:AB,28,0),2),"-"),"-")</f>
        <v>0</v>
      </c>
      <c r="L700" s="122">
        <f t="shared" si="24"/>
        <v>0.25060240963855418</v>
      </c>
    </row>
    <row r="701" spans="1:12" x14ac:dyDescent="0.3">
      <c r="A701" s="106" t="s">
        <v>970</v>
      </c>
      <c r="B701" s="86" t="s">
        <v>23</v>
      </c>
      <c r="C701" s="107" t="s">
        <v>255</v>
      </c>
      <c r="D701" s="107" t="s">
        <v>306</v>
      </c>
      <c r="E701" s="105" t="str">
        <f t="shared" si="25"/>
        <v>STELLA SMALL LN</v>
      </c>
      <c r="F701" s="110" t="s">
        <v>269</v>
      </c>
      <c r="G701" s="110" t="s">
        <v>261</v>
      </c>
      <c r="H701" s="111">
        <v>24</v>
      </c>
      <c r="I701" s="105">
        <f>IFERROR(ROUND(VLOOKUP(A701,política!A:Q,17,0),2),"-")</f>
        <v>5.19</v>
      </c>
      <c r="J701" s="105">
        <f>ROUND(VLOOKUP(A701,política!A:R,18,0),2)</f>
        <v>4.1500000000000004</v>
      </c>
      <c r="K701" s="121">
        <f>IFERROR(I701-IFERROR(ROUND(VLOOKUP(A701,política!A:AB,28,0),2),"-"),"-")</f>
        <v>0</v>
      </c>
      <c r="L701" s="122">
        <f t="shared" si="24"/>
        <v>0.25060240963855418</v>
      </c>
    </row>
    <row r="702" spans="1:12" x14ac:dyDescent="0.3">
      <c r="A702" s="106" t="s">
        <v>971</v>
      </c>
      <c r="B702" s="86" t="s">
        <v>23</v>
      </c>
      <c r="C702" s="107" t="s">
        <v>252</v>
      </c>
      <c r="D702" s="107" t="s">
        <v>288</v>
      </c>
      <c r="E702" s="105" t="str">
        <f t="shared" si="25"/>
        <v>STELLA SMALL LN</v>
      </c>
      <c r="F702" s="110" t="s">
        <v>269</v>
      </c>
      <c r="G702" s="110" t="s">
        <v>261</v>
      </c>
      <c r="H702" s="111">
        <v>24</v>
      </c>
      <c r="I702" s="105">
        <f>IFERROR(ROUND(VLOOKUP(A702,política!A:Q,17,0),2),"-")</f>
        <v>5.19</v>
      </c>
      <c r="J702" s="105">
        <f>ROUND(VLOOKUP(A702,política!A:R,18,0),2)</f>
        <v>4.1500000000000004</v>
      </c>
      <c r="K702" s="121">
        <f>IFERROR(I702-IFERROR(ROUND(VLOOKUP(A702,política!A:AB,28,0),2),"-"),"-")</f>
        <v>0</v>
      </c>
      <c r="L702" s="122">
        <f t="shared" si="24"/>
        <v>0.25060240963855418</v>
      </c>
    </row>
    <row r="703" spans="1:12" x14ac:dyDescent="0.3">
      <c r="A703" s="106" t="s">
        <v>972</v>
      </c>
      <c r="B703" s="86" t="s">
        <v>23</v>
      </c>
      <c r="C703" s="107" t="s">
        <v>3389</v>
      </c>
      <c r="D703" s="107" t="s">
        <v>309</v>
      </c>
      <c r="E703" s="105" t="str">
        <f t="shared" si="25"/>
        <v>STELLA SMALL LN</v>
      </c>
      <c r="F703" s="110" t="s">
        <v>269</v>
      </c>
      <c r="G703" s="110" t="s">
        <v>261</v>
      </c>
      <c r="H703" s="111">
        <v>24</v>
      </c>
      <c r="I703" s="105">
        <f>IFERROR(ROUND(VLOOKUP(A703,política!A:Q,17,0),2),"-")</f>
        <v>5.19</v>
      </c>
      <c r="J703" s="105">
        <f>ROUND(VLOOKUP(A703,política!A:R,18,0),2)</f>
        <v>4.1500000000000004</v>
      </c>
      <c r="K703" s="121">
        <f>IFERROR(I703-IFERROR(ROUND(VLOOKUP(A703,política!A:AB,28,0),2),"-"),"-")</f>
        <v>0</v>
      </c>
      <c r="L703" s="122">
        <f t="shared" si="24"/>
        <v>0.25060240963855418</v>
      </c>
    </row>
    <row r="704" spans="1:12" x14ac:dyDescent="0.3">
      <c r="A704" s="106" t="s">
        <v>973</v>
      </c>
      <c r="B704" s="86" t="s">
        <v>23</v>
      </c>
      <c r="C704" s="107" t="s">
        <v>192</v>
      </c>
      <c r="D704" s="107" t="s">
        <v>286</v>
      </c>
      <c r="E704" s="105" t="str">
        <f t="shared" si="25"/>
        <v>STELLA SMALL LN</v>
      </c>
      <c r="F704" s="110" t="s">
        <v>269</v>
      </c>
      <c r="G704" s="110" t="s">
        <v>261</v>
      </c>
      <c r="H704" s="111">
        <v>24</v>
      </c>
      <c r="I704" s="105">
        <f>IFERROR(ROUND(VLOOKUP(A704,política!A:Q,17,0),2),"-")</f>
        <v>5.19</v>
      </c>
      <c r="J704" s="105">
        <f>ROUND(VLOOKUP(A704,política!A:R,18,0),2)</f>
        <v>4.1500000000000004</v>
      </c>
      <c r="K704" s="121">
        <f>IFERROR(I704-IFERROR(ROUND(VLOOKUP(A704,política!A:AB,28,0),2),"-"),"-")</f>
        <v>0</v>
      </c>
      <c r="L704" s="122">
        <f t="shared" si="24"/>
        <v>0.25060240963855418</v>
      </c>
    </row>
    <row r="705" spans="1:12" x14ac:dyDescent="0.3">
      <c r="A705" s="106" t="s">
        <v>974</v>
      </c>
      <c r="B705" s="86" t="s">
        <v>23</v>
      </c>
      <c r="C705" s="107" t="s">
        <v>189</v>
      </c>
      <c r="D705" s="107" t="s">
        <v>299</v>
      </c>
      <c r="E705" s="105" t="str">
        <f t="shared" si="25"/>
        <v>STELLA SMALL LN</v>
      </c>
      <c r="F705" s="110" t="s">
        <v>269</v>
      </c>
      <c r="G705" s="110" t="s">
        <v>261</v>
      </c>
      <c r="H705" s="111">
        <v>24</v>
      </c>
      <c r="I705" s="105">
        <f>IFERROR(ROUND(VLOOKUP(A705,política!A:Q,17,0),2),"-")</f>
        <v>5.19</v>
      </c>
      <c r="J705" s="105">
        <f>ROUND(VLOOKUP(A705,política!A:R,18,0),2)</f>
        <v>4.1500000000000004</v>
      </c>
      <c r="K705" s="121">
        <f>IFERROR(I705-IFERROR(ROUND(VLOOKUP(A705,política!A:AB,28,0),2),"-"),"-")</f>
        <v>0</v>
      </c>
      <c r="L705" s="122">
        <f t="shared" si="24"/>
        <v>0.25060240963855418</v>
      </c>
    </row>
    <row r="706" spans="1:12" x14ac:dyDescent="0.3">
      <c r="A706" s="106" t="s">
        <v>975</v>
      </c>
      <c r="B706" s="86" t="s">
        <v>23</v>
      </c>
      <c r="C706" s="107" t="s">
        <v>248</v>
      </c>
      <c r="D706" s="107" t="s">
        <v>282</v>
      </c>
      <c r="E706" s="105" t="str">
        <f t="shared" si="25"/>
        <v>STELLA SMALL LN</v>
      </c>
      <c r="F706" s="110" t="s">
        <v>269</v>
      </c>
      <c r="G706" s="110" t="s">
        <v>261</v>
      </c>
      <c r="H706" s="111">
        <v>24</v>
      </c>
      <c r="I706" s="105">
        <f>IFERROR(ROUND(VLOOKUP(A706,política!A:Q,17,0),2),"-")</f>
        <v>5.19</v>
      </c>
      <c r="J706" s="105">
        <f>ROUND(VLOOKUP(A706,política!A:R,18,0),2)</f>
        <v>4.1500000000000004</v>
      </c>
      <c r="K706" s="121">
        <f>IFERROR(I706-IFERROR(ROUND(VLOOKUP(A706,política!A:AB,28,0),2),"-"),"-")</f>
        <v>0</v>
      </c>
      <c r="L706" s="122">
        <f t="shared" si="24"/>
        <v>0.25060240963855418</v>
      </c>
    </row>
    <row r="707" spans="1:12" x14ac:dyDescent="0.3">
      <c r="A707" s="106" t="s">
        <v>976</v>
      </c>
      <c r="B707" s="86" t="s">
        <v>23</v>
      </c>
      <c r="C707" s="107" t="s">
        <v>187</v>
      </c>
      <c r="D707" s="107" t="s">
        <v>283</v>
      </c>
      <c r="E707" s="105" t="str">
        <f t="shared" si="25"/>
        <v>ANTARCTICA LATA 350</v>
      </c>
      <c r="F707" s="110" t="s">
        <v>55</v>
      </c>
      <c r="G707" s="110" t="s">
        <v>260</v>
      </c>
      <c r="H707" s="111">
        <v>12</v>
      </c>
      <c r="I707" s="105">
        <f>IFERROR(ROUND(VLOOKUP(A707,política!A:Q,17,0),2),"-")</f>
        <v>3.19</v>
      </c>
      <c r="J707" s="105">
        <f>ROUND(VLOOKUP(A707,política!A:R,18,0),2)</f>
        <v>2.66</v>
      </c>
      <c r="K707" s="121">
        <f>IFERROR(I707-IFERROR(ROUND(VLOOKUP(A707,política!A:AB,28,0),2),"-"),"-")</f>
        <v>0</v>
      </c>
      <c r="L707" s="122">
        <f t="shared" si="24"/>
        <v>0.19924812030075179</v>
      </c>
    </row>
    <row r="708" spans="1:12" x14ac:dyDescent="0.3">
      <c r="A708" s="106" t="s">
        <v>977</v>
      </c>
      <c r="B708" s="86" t="s">
        <v>23</v>
      </c>
      <c r="C708" s="107" t="s">
        <v>245</v>
      </c>
      <c r="D708" s="107" t="s">
        <v>285</v>
      </c>
      <c r="E708" s="105" t="str">
        <f t="shared" si="25"/>
        <v>ANTARCTICA LATA 350</v>
      </c>
      <c r="F708" s="110" t="s">
        <v>55</v>
      </c>
      <c r="G708" s="110" t="s">
        <v>260</v>
      </c>
      <c r="H708" s="111">
        <v>12</v>
      </c>
      <c r="I708" s="105">
        <f>IFERROR(ROUND(VLOOKUP(A708,política!A:Q,17,0),2),"-")</f>
        <v>3.19</v>
      </c>
      <c r="J708" s="105">
        <f>ROUND(VLOOKUP(A708,política!A:R,18,0),2)</f>
        <v>2.66</v>
      </c>
      <c r="K708" s="121">
        <f>IFERROR(I708-IFERROR(ROUND(VLOOKUP(A708,política!A:AB,28,0),2),"-"),"-")</f>
        <v>0</v>
      </c>
      <c r="L708" s="122">
        <f t="shared" si="24"/>
        <v>0.19924812030075179</v>
      </c>
    </row>
    <row r="709" spans="1:12" x14ac:dyDescent="0.3">
      <c r="A709" s="106" t="s">
        <v>978</v>
      </c>
      <c r="B709" s="86" t="s">
        <v>23</v>
      </c>
      <c r="C709" s="107" t="s">
        <v>185</v>
      </c>
      <c r="D709" s="107" t="s">
        <v>284</v>
      </c>
      <c r="E709" s="105" t="str">
        <f t="shared" si="25"/>
        <v>ANTARCTICA LATA 350</v>
      </c>
      <c r="F709" s="110" t="s">
        <v>55</v>
      </c>
      <c r="G709" s="110" t="s">
        <v>260</v>
      </c>
      <c r="H709" s="111">
        <v>12</v>
      </c>
      <c r="I709" s="105">
        <f>IFERROR(ROUND(VLOOKUP(A709,política!A:Q,17,0),2),"-")</f>
        <v>3.19</v>
      </c>
      <c r="J709" s="105">
        <f>ROUND(VLOOKUP(A709,política!A:R,18,0),2)</f>
        <v>2.66</v>
      </c>
      <c r="K709" s="121">
        <f>IFERROR(I709-IFERROR(ROUND(VLOOKUP(A709,política!A:AB,28,0),2),"-"),"-")</f>
        <v>0</v>
      </c>
      <c r="L709" s="122">
        <f t="shared" si="24"/>
        <v>0.19924812030075179</v>
      </c>
    </row>
    <row r="710" spans="1:12" x14ac:dyDescent="0.3">
      <c r="A710" s="106" t="s">
        <v>979</v>
      </c>
      <c r="B710" s="86" t="s">
        <v>23</v>
      </c>
      <c r="C710" s="107" t="s">
        <v>245</v>
      </c>
      <c r="D710" s="107" t="s">
        <v>287</v>
      </c>
      <c r="E710" s="105" t="str">
        <f t="shared" si="25"/>
        <v>ANTARCTICA LATA 350</v>
      </c>
      <c r="F710" s="110" t="s">
        <v>55</v>
      </c>
      <c r="G710" s="110" t="s">
        <v>260</v>
      </c>
      <c r="H710" s="111">
        <v>12</v>
      </c>
      <c r="I710" s="105">
        <f>IFERROR(ROUND(VLOOKUP(A710,política!A:Q,17,0),2),"-")</f>
        <v>3.19</v>
      </c>
      <c r="J710" s="105">
        <f>ROUND(VLOOKUP(A710,política!A:R,18,0),2)</f>
        <v>2.66</v>
      </c>
      <c r="K710" s="121">
        <f>IFERROR(I710-IFERROR(ROUND(VLOOKUP(A710,política!A:AB,28,0),2),"-"),"-")</f>
        <v>0</v>
      </c>
      <c r="L710" s="122">
        <f t="shared" si="24"/>
        <v>0.19924812030075179</v>
      </c>
    </row>
    <row r="711" spans="1:12" x14ac:dyDescent="0.3">
      <c r="A711" s="106" t="s">
        <v>980</v>
      </c>
      <c r="B711" s="86" t="s">
        <v>23</v>
      </c>
      <c r="C711" s="107" t="s">
        <v>3389</v>
      </c>
      <c r="D711" s="107" t="s">
        <v>301</v>
      </c>
      <c r="E711" s="105" t="str">
        <f t="shared" si="25"/>
        <v>ANTARCTICA LATA 350</v>
      </c>
      <c r="F711" s="110" t="s">
        <v>55</v>
      </c>
      <c r="G711" s="110" t="s">
        <v>260</v>
      </c>
      <c r="H711" s="111">
        <v>12</v>
      </c>
      <c r="I711" s="105">
        <f>IFERROR(ROUND(VLOOKUP(A711,política!A:Q,17,0),2),"-")</f>
        <v>3.09</v>
      </c>
      <c r="J711" s="105">
        <f>ROUND(VLOOKUP(A711,política!A:R,18,0),2)</f>
        <v>2.58</v>
      </c>
      <c r="K711" s="121">
        <f>IFERROR(I711-IFERROR(ROUND(VLOOKUP(A711,política!A:AB,28,0),2),"-"),"-")</f>
        <v>0</v>
      </c>
      <c r="L711" s="122">
        <f t="shared" si="24"/>
        <v>0.19767441860465107</v>
      </c>
    </row>
    <row r="712" spans="1:12" x14ac:dyDescent="0.3">
      <c r="A712" s="106" t="s">
        <v>981</v>
      </c>
      <c r="B712" s="86" t="s">
        <v>23</v>
      </c>
      <c r="C712" s="107" t="s">
        <v>248</v>
      </c>
      <c r="D712" s="107" t="s">
        <v>312</v>
      </c>
      <c r="E712" s="105" t="str">
        <f t="shared" si="25"/>
        <v>ANTARCTICA LATA 350</v>
      </c>
      <c r="F712" s="110" t="s">
        <v>55</v>
      </c>
      <c r="G712" s="110" t="s">
        <v>260</v>
      </c>
      <c r="H712" s="111">
        <v>12</v>
      </c>
      <c r="I712" s="105">
        <f>IFERROR(ROUND(VLOOKUP(A712,política!A:Q,17,0),2),"-")</f>
        <v>3.19</v>
      </c>
      <c r="J712" s="105">
        <f>ROUND(VLOOKUP(A712,política!A:R,18,0),2)</f>
        <v>2.66</v>
      </c>
      <c r="K712" s="121">
        <f>IFERROR(I712-IFERROR(ROUND(VLOOKUP(A712,política!A:AB,28,0),2),"-"),"-")</f>
        <v>0</v>
      </c>
      <c r="L712" s="122">
        <f t="shared" si="24"/>
        <v>0.19924812030075179</v>
      </c>
    </row>
    <row r="713" spans="1:12" x14ac:dyDescent="0.3">
      <c r="A713" s="106" t="s">
        <v>982</v>
      </c>
      <c r="B713" s="86" t="s">
        <v>23</v>
      </c>
      <c r="C713" s="107" t="s">
        <v>190</v>
      </c>
      <c r="D713" s="107" t="s">
        <v>290</v>
      </c>
      <c r="E713" s="105" t="str">
        <f t="shared" si="25"/>
        <v>ANTARCTICA LATA 350</v>
      </c>
      <c r="F713" s="110" t="s">
        <v>55</v>
      </c>
      <c r="G713" s="110" t="s">
        <v>260</v>
      </c>
      <c r="H713" s="111">
        <v>12</v>
      </c>
      <c r="I713" s="105">
        <f>IFERROR(ROUND(VLOOKUP(A713,política!A:Q,17,0),2),"-")</f>
        <v>3.19</v>
      </c>
      <c r="J713" s="105">
        <f>ROUND(VLOOKUP(A713,política!A:R,18,0),2)</f>
        <v>2.66</v>
      </c>
      <c r="K713" s="121">
        <f>IFERROR(I713-IFERROR(ROUND(VLOOKUP(A713,política!A:AB,28,0),2),"-"),"-")</f>
        <v>0</v>
      </c>
      <c r="L713" s="122">
        <f t="shared" ref="L713:L721" si="26">IFERROR((I713-J713)/J713,"-")</f>
        <v>0.19924812030075179</v>
      </c>
    </row>
    <row r="714" spans="1:12" x14ac:dyDescent="0.3">
      <c r="A714" s="106" t="s">
        <v>983</v>
      </c>
      <c r="B714" s="86" t="s">
        <v>23</v>
      </c>
      <c r="C714" s="107" t="s">
        <v>3389</v>
      </c>
      <c r="D714" s="107" t="s">
        <v>300</v>
      </c>
      <c r="E714" s="105" t="str">
        <f t="shared" si="25"/>
        <v>ANTARCTICA LATA 350</v>
      </c>
      <c r="F714" s="110" t="s">
        <v>55</v>
      </c>
      <c r="G714" s="110" t="s">
        <v>260</v>
      </c>
      <c r="H714" s="111">
        <v>12</v>
      </c>
      <c r="I714" s="105">
        <f>IFERROR(ROUND(VLOOKUP(A714,política!A:Q,17,0),2),"-")</f>
        <v>3.09</v>
      </c>
      <c r="J714" s="105">
        <f>ROUND(VLOOKUP(A714,política!A:R,18,0),2)</f>
        <v>2.58</v>
      </c>
      <c r="K714" s="121">
        <f>IFERROR(I714-IFERROR(ROUND(VLOOKUP(A714,política!A:AB,28,0),2),"-"),"-")</f>
        <v>0</v>
      </c>
      <c r="L714" s="122">
        <f t="shared" si="26"/>
        <v>0.19767441860465107</v>
      </c>
    </row>
    <row r="715" spans="1:12" x14ac:dyDescent="0.3">
      <c r="A715" s="106" t="s">
        <v>984</v>
      </c>
      <c r="B715" s="86" t="s">
        <v>23</v>
      </c>
      <c r="C715" s="107" t="s">
        <v>186</v>
      </c>
      <c r="D715" s="107" t="s">
        <v>311</v>
      </c>
      <c r="E715" s="105" t="str">
        <f t="shared" si="25"/>
        <v>ANTARCTICA LATA 350</v>
      </c>
      <c r="F715" s="110" t="s">
        <v>55</v>
      </c>
      <c r="G715" s="110" t="s">
        <v>260</v>
      </c>
      <c r="H715" s="111">
        <v>12</v>
      </c>
      <c r="I715" s="105">
        <f>IFERROR(ROUND(VLOOKUP(A715,política!A:Q,17,0),2),"-")</f>
        <v>3.29</v>
      </c>
      <c r="J715" s="105">
        <f>ROUND(VLOOKUP(A715,política!A:R,18,0),2)</f>
        <v>2.74</v>
      </c>
      <c r="K715" s="121">
        <f>IFERROR(I715-IFERROR(ROUND(VLOOKUP(A715,política!A:AB,28,0),2),"-"),"-")</f>
        <v>0</v>
      </c>
      <c r="L715" s="122">
        <f t="shared" si="26"/>
        <v>0.20072992700729919</v>
      </c>
    </row>
    <row r="716" spans="1:12" x14ac:dyDescent="0.3">
      <c r="A716" s="106" t="s">
        <v>985</v>
      </c>
      <c r="B716" s="86" t="s">
        <v>23</v>
      </c>
      <c r="C716" s="107" t="s">
        <v>186</v>
      </c>
      <c r="D716" s="107" t="s">
        <v>278</v>
      </c>
      <c r="E716" s="105" t="str">
        <f t="shared" si="25"/>
        <v>ANTARCTICA LATA 350</v>
      </c>
      <c r="F716" s="110" t="s">
        <v>55</v>
      </c>
      <c r="G716" s="110" t="s">
        <v>260</v>
      </c>
      <c r="H716" s="111">
        <v>12</v>
      </c>
      <c r="I716" s="105">
        <f>IFERROR(ROUND(VLOOKUP(A716,política!A:Q,17,0),2),"-")</f>
        <v>3.19</v>
      </c>
      <c r="J716" s="105">
        <f>ROUND(VLOOKUP(A716,política!A:R,18,0),2)</f>
        <v>2.66</v>
      </c>
      <c r="K716" s="121">
        <f>IFERROR(I716-IFERROR(ROUND(VLOOKUP(A716,política!A:AB,28,0),2),"-"),"-")</f>
        <v>0</v>
      </c>
      <c r="L716" s="122">
        <f t="shared" si="26"/>
        <v>0.19924812030075179</v>
      </c>
    </row>
    <row r="717" spans="1:12" x14ac:dyDescent="0.3">
      <c r="A717" s="106" t="s">
        <v>986</v>
      </c>
      <c r="B717" s="86" t="s">
        <v>23</v>
      </c>
      <c r="C717" s="107" t="s">
        <v>189</v>
      </c>
      <c r="D717" s="107" t="s">
        <v>303</v>
      </c>
      <c r="E717" s="105" t="str">
        <f t="shared" si="25"/>
        <v>ANTARCTICA LATA 350</v>
      </c>
      <c r="F717" s="110" t="s">
        <v>55</v>
      </c>
      <c r="G717" s="110" t="s">
        <v>260</v>
      </c>
      <c r="H717" s="111">
        <v>12</v>
      </c>
      <c r="I717" s="105">
        <f>IFERROR(ROUND(VLOOKUP(A717,política!A:Q,17,0),2),"-")</f>
        <v>3.19</v>
      </c>
      <c r="J717" s="105">
        <f>ROUND(VLOOKUP(A717,política!A:R,18,0),2)</f>
        <v>2.66</v>
      </c>
      <c r="K717" s="121">
        <f>IFERROR(I717-IFERROR(ROUND(VLOOKUP(A717,política!A:AB,28,0),2),"-"),"-")</f>
        <v>0</v>
      </c>
      <c r="L717" s="122">
        <f t="shared" si="26"/>
        <v>0.19924812030075179</v>
      </c>
    </row>
    <row r="718" spans="1:12" x14ac:dyDescent="0.3">
      <c r="A718" s="106" t="s">
        <v>987</v>
      </c>
      <c r="B718" s="86" t="s">
        <v>23</v>
      </c>
      <c r="C718" s="107" t="s">
        <v>248</v>
      </c>
      <c r="D718" s="107" t="s">
        <v>281</v>
      </c>
      <c r="E718" s="105" t="str">
        <f t="shared" si="25"/>
        <v>ANTARCTICA LATA 350</v>
      </c>
      <c r="F718" s="110" t="s">
        <v>55</v>
      </c>
      <c r="G718" s="110" t="s">
        <v>260</v>
      </c>
      <c r="H718" s="111">
        <v>12</v>
      </c>
      <c r="I718" s="105">
        <f>IFERROR(ROUND(VLOOKUP(A718,política!A:Q,17,0),2),"-")</f>
        <v>3.19</v>
      </c>
      <c r="J718" s="105">
        <f>ROUND(VLOOKUP(A718,política!A:R,18,0),2)</f>
        <v>2.66</v>
      </c>
      <c r="K718" s="121">
        <f>IFERROR(I718-IFERROR(ROUND(VLOOKUP(A718,política!A:AB,28,0),2),"-"),"-")</f>
        <v>0</v>
      </c>
      <c r="L718" s="122">
        <f t="shared" si="26"/>
        <v>0.19924812030075179</v>
      </c>
    </row>
    <row r="719" spans="1:12" x14ac:dyDescent="0.3">
      <c r="A719" s="106" t="s">
        <v>988</v>
      </c>
      <c r="B719" s="86" t="s">
        <v>23</v>
      </c>
      <c r="C719" s="107" t="s">
        <v>189</v>
      </c>
      <c r="D719" s="107" t="s">
        <v>304</v>
      </c>
      <c r="E719" s="105" t="str">
        <f t="shared" si="25"/>
        <v>ANTARCTICA LATA 350</v>
      </c>
      <c r="F719" s="110" t="s">
        <v>55</v>
      </c>
      <c r="G719" s="110" t="s">
        <v>260</v>
      </c>
      <c r="H719" s="111">
        <v>12</v>
      </c>
      <c r="I719" s="105">
        <f>IFERROR(ROUND(VLOOKUP(A719,política!A:Q,17,0),2),"-")</f>
        <v>3.19</v>
      </c>
      <c r="J719" s="105">
        <f>ROUND(VLOOKUP(A719,política!A:R,18,0),2)</f>
        <v>2.66</v>
      </c>
      <c r="K719" s="121">
        <f>IFERROR(I719-IFERROR(ROUND(VLOOKUP(A719,política!A:AB,28,0),2),"-"),"-")</f>
        <v>0</v>
      </c>
      <c r="L719" s="122">
        <f t="shared" si="26"/>
        <v>0.19924812030075179</v>
      </c>
    </row>
    <row r="720" spans="1:12" x14ac:dyDescent="0.3">
      <c r="A720" s="106" t="s">
        <v>989</v>
      </c>
      <c r="B720" s="86" t="s">
        <v>23</v>
      </c>
      <c r="C720" s="107" t="s">
        <v>248</v>
      </c>
      <c r="D720" s="107" t="s">
        <v>298</v>
      </c>
      <c r="E720" s="105" t="str">
        <f t="shared" si="25"/>
        <v>ANTARCTICA LATA 350</v>
      </c>
      <c r="F720" s="110" t="s">
        <v>55</v>
      </c>
      <c r="G720" s="110" t="s">
        <v>260</v>
      </c>
      <c r="H720" s="111">
        <v>12</v>
      </c>
      <c r="I720" s="105">
        <f>IFERROR(ROUND(VLOOKUP(A720,política!A:Q,17,0),2),"-")</f>
        <v>3.19</v>
      </c>
      <c r="J720" s="105">
        <f>ROUND(VLOOKUP(A720,política!A:R,18,0),2)</f>
        <v>2.66</v>
      </c>
      <c r="K720" s="121">
        <f>IFERROR(I720-IFERROR(ROUND(VLOOKUP(A720,política!A:AB,28,0),2),"-"),"-")</f>
        <v>0</v>
      </c>
      <c r="L720" s="122">
        <f t="shared" si="26"/>
        <v>0.19924812030075179</v>
      </c>
    </row>
    <row r="721" spans="1:12" x14ac:dyDescent="0.3">
      <c r="A721" s="106" t="s">
        <v>990</v>
      </c>
      <c r="B721" s="86" t="s">
        <v>23</v>
      </c>
      <c r="C721" s="107" t="s">
        <v>252</v>
      </c>
      <c r="D721" s="107" t="s">
        <v>292</v>
      </c>
      <c r="E721" s="105" t="str">
        <f t="shared" si="25"/>
        <v>ANTARCTICA LATA 350</v>
      </c>
      <c r="F721" s="110" t="s">
        <v>55</v>
      </c>
      <c r="G721" s="110" t="s">
        <v>260</v>
      </c>
      <c r="H721" s="111">
        <v>12</v>
      </c>
      <c r="I721" s="105">
        <f>IFERROR(ROUND(VLOOKUP(A721,política!A:Q,17,0),2),"-")</f>
        <v>3.19</v>
      </c>
      <c r="J721" s="105">
        <f>ROUND(VLOOKUP(A721,política!A:R,18,0),2)</f>
        <v>2.66</v>
      </c>
      <c r="K721" s="121">
        <f>IFERROR(I721-IFERROR(ROUND(VLOOKUP(A721,política!A:AB,28,0),2),"-"),"-")</f>
        <v>0</v>
      </c>
      <c r="L721" s="122">
        <f t="shared" si="26"/>
        <v>0.19924812030075179</v>
      </c>
    </row>
    <row r="722" spans="1:12" x14ac:dyDescent="0.3">
      <c r="A722" s="106" t="s">
        <v>991</v>
      </c>
      <c r="B722" s="86" t="s">
        <v>23</v>
      </c>
      <c r="C722" s="107" t="s">
        <v>192</v>
      </c>
      <c r="D722" s="107" t="s">
        <v>295</v>
      </c>
      <c r="E722" s="105" t="str">
        <f t="shared" si="25"/>
        <v>ANTARCTICA LATA 350</v>
      </c>
      <c r="F722" s="110" t="s">
        <v>55</v>
      </c>
      <c r="G722" s="110" t="s">
        <v>260</v>
      </c>
      <c r="H722" s="111">
        <v>12</v>
      </c>
      <c r="I722" s="105">
        <f>IFERROR(ROUND(VLOOKUP(A722,política!A:Q,17,0),2),"-")</f>
        <v>3.39</v>
      </c>
      <c r="J722" s="105">
        <f>ROUND(VLOOKUP(A722,política!A:R,18,0),2)</f>
        <v>2.83</v>
      </c>
      <c r="K722" s="121">
        <f>IFERROR(I722-IFERROR(ROUND(VLOOKUP(A722,política!A:AB,28,0),2),"-"),"-")</f>
        <v>0</v>
      </c>
      <c r="L722" s="122">
        <f t="shared" ref="L722" si="27">IFERROR((I722-J722)/J722,"-")</f>
        <v>0.19787985865724383</v>
      </c>
    </row>
    <row r="723" spans="1:12" x14ac:dyDescent="0.3">
      <c r="A723" s="106" t="s">
        <v>992</v>
      </c>
      <c r="B723" s="86" t="s">
        <v>23</v>
      </c>
      <c r="C723" s="107" t="s">
        <v>192</v>
      </c>
      <c r="D723" s="107" t="s">
        <v>296</v>
      </c>
      <c r="E723" s="105" t="str">
        <f t="shared" si="25"/>
        <v>ANTARCTICA LATA 350</v>
      </c>
      <c r="F723" s="110" t="s">
        <v>55</v>
      </c>
      <c r="G723" s="110" t="s">
        <v>260</v>
      </c>
      <c r="H723" s="111">
        <v>12</v>
      </c>
      <c r="I723" s="105">
        <f>IFERROR(ROUND(VLOOKUP(A723,política!A:Q,17,0),2),"-")</f>
        <v>3.39</v>
      </c>
      <c r="J723" s="105">
        <f>ROUND(VLOOKUP(A723,política!A:R,18,0),2)</f>
        <v>2.83</v>
      </c>
      <c r="K723" s="121">
        <f>IFERROR(I723-IFERROR(ROUND(VLOOKUP(A723,política!A:AB,28,0),2),"-"),"-")</f>
        <v>0</v>
      </c>
      <c r="L723" s="122">
        <f t="shared" ref="L723:L762" si="28">IFERROR((I723-J723)/J723,"-")</f>
        <v>0.19787985865724383</v>
      </c>
    </row>
    <row r="724" spans="1:12" x14ac:dyDescent="0.3">
      <c r="A724" s="106" t="s">
        <v>993</v>
      </c>
      <c r="B724" s="86" t="s">
        <v>23</v>
      </c>
      <c r="C724" s="107" t="s">
        <v>3389</v>
      </c>
      <c r="D724" s="107" t="s">
        <v>308</v>
      </c>
      <c r="E724" s="105" t="str">
        <f t="shared" si="25"/>
        <v>ANTARCTICA LATA 350</v>
      </c>
      <c r="F724" s="110" t="s">
        <v>55</v>
      </c>
      <c r="G724" s="110" t="s">
        <v>260</v>
      </c>
      <c r="H724" s="111">
        <v>12</v>
      </c>
      <c r="I724" s="105">
        <f>IFERROR(ROUND(VLOOKUP(A724,política!A:Q,17,0),2),"-")</f>
        <v>3.09</v>
      </c>
      <c r="J724" s="105">
        <f>ROUND(VLOOKUP(A724,política!A:R,18,0),2)</f>
        <v>2.58</v>
      </c>
      <c r="K724" s="121">
        <f>IFERROR(I724-IFERROR(ROUND(VLOOKUP(A724,política!A:AB,28,0),2),"-"),"-")</f>
        <v>0</v>
      </c>
      <c r="L724" s="122">
        <f t="shared" si="28"/>
        <v>0.19767441860465107</v>
      </c>
    </row>
    <row r="725" spans="1:12" x14ac:dyDescent="0.3">
      <c r="A725" s="106" t="s">
        <v>994</v>
      </c>
      <c r="B725" s="86" t="s">
        <v>23</v>
      </c>
      <c r="C725" s="107" t="s">
        <v>3389</v>
      </c>
      <c r="D725" s="107" t="s">
        <v>310</v>
      </c>
      <c r="E725" s="105" t="str">
        <f t="shared" si="25"/>
        <v>ANTARCTICA LATA 350</v>
      </c>
      <c r="F725" s="110" t="s">
        <v>55</v>
      </c>
      <c r="G725" s="110" t="s">
        <v>260</v>
      </c>
      <c r="H725" s="111">
        <v>12</v>
      </c>
      <c r="I725" s="105">
        <f>IFERROR(ROUND(VLOOKUP(A725,política!A:Q,17,0),2),"-")</f>
        <v>3.09</v>
      </c>
      <c r="J725" s="105">
        <f>ROUND(VLOOKUP(A725,política!A:R,18,0),2)</f>
        <v>2.58</v>
      </c>
      <c r="K725" s="121">
        <f>IFERROR(I725-IFERROR(ROUND(VLOOKUP(A725,política!A:AB,28,0),2),"-"),"-")</f>
        <v>0</v>
      </c>
      <c r="L725" s="122">
        <f t="shared" si="28"/>
        <v>0.19767441860465107</v>
      </c>
    </row>
    <row r="726" spans="1:12" x14ac:dyDescent="0.3">
      <c r="A726" s="106" t="s">
        <v>995</v>
      </c>
      <c r="B726" s="86" t="s">
        <v>23</v>
      </c>
      <c r="C726" s="107" t="s">
        <v>248</v>
      </c>
      <c r="D726" s="107" t="s">
        <v>314</v>
      </c>
      <c r="E726" s="105" t="str">
        <f t="shared" ref="E726:E789" si="29">G726&amp;" "&amp;F726</f>
        <v>ANTARCTICA LATA 350</v>
      </c>
      <c r="F726" s="110" t="s">
        <v>55</v>
      </c>
      <c r="G726" s="110" t="s">
        <v>260</v>
      </c>
      <c r="H726" s="111">
        <v>12</v>
      </c>
      <c r="I726" s="105">
        <f>IFERROR(ROUND(VLOOKUP(A726,política!A:Q,17,0),2),"-")</f>
        <v>3.19</v>
      </c>
      <c r="J726" s="105">
        <f>ROUND(VLOOKUP(A726,política!A:R,18,0),2)</f>
        <v>2.66</v>
      </c>
      <c r="K726" s="121">
        <f>IFERROR(I726-IFERROR(ROUND(VLOOKUP(A726,política!A:AB,28,0),2),"-"),"-")</f>
        <v>0</v>
      </c>
      <c r="L726" s="122">
        <f t="shared" si="28"/>
        <v>0.19924812030075179</v>
      </c>
    </row>
    <row r="727" spans="1:12" x14ac:dyDescent="0.3">
      <c r="A727" s="106" t="s">
        <v>996</v>
      </c>
      <c r="B727" s="86" t="s">
        <v>23</v>
      </c>
      <c r="C727" s="107" t="s">
        <v>248</v>
      </c>
      <c r="D727" s="107" t="s">
        <v>313</v>
      </c>
      <c r="E727" s="105" t="str">
        <f t="shared" si="29"/>
        <v>ANTARCTICA LATA 350</v>
      </c>
      <c r="F727" s="110" t="s">
        <v>55</v>
      </c>
      <c r="G727" s="110" t="s">
        <v>260</v>
      </c>
      <c r="H727" s="111">
        <v>12</v>
      </c>
      <c r="I727" s="105">
        <f>IFERROR(ROUND(VLOOKUP(A727,política!A:Q,17,0),2),"-")</f>
        <v>3.19</v>
      </c>
      <c r="J727" s="105">
        <f>ROUND(VLOOKUP(A727,política!A:R,18,0),2)</f>
        <v>2.66</v>
      </c>
      <c r="K727" s="121">
        <f>IFERROR(I727-IFERROR(ROUND(VLOOKUP(A727,política!A:AB,28,0),2),"-"),"-")</f>
        <v>0</v>
      </c>
      <c r="L727" s="122">
        <f t="shared" si="28"/>
        <v>0.19924812030075179</v>
      </c>
    </row>
    <row r="728" spans="1:12" x14ac:dyDescent="0.3">
      <c r="A728" s="106" t="s">
        <v>997</v>
      </c>
      <c r="B728" s="86" t="s">
        <v>23</v>
      </c>
      <c r="C728" s="107" t="s">
        <v>3389</v>
      </c>
      <c r="D728" s="107" t="s">
        <v>294</v>
      </c>
      <c r="E728" s="105" t="str">
        <f t="shared" si="29"/>
        <v>ANTARCTICA LATA 350</v>
      </c>
      <c r="F728" s="110" t="s">
        <v>55</v>
      </c>
      <c r="G728" s="110" t="s">
        <v>260</v>
      </c>
      <c r="H728" s="111">
        <v>12</v>
      </c>
      <c r="I728" s="105">
        <f>IFERROR(ROUND(VLOOKUP(A728,política!A:Q,17,0),2),"-")</f>
        <v>3.09</v>
      </c>
      <c r="J728" s="105">
        <f>ROUND(VLOOKUP(A728,política!A:R,18,0),2)</f>
        <v>2.58</v>
      </c>
      <c r="K728" s="121">
        <f>IFERROR(I728-IFERROR(ROUND(VLOOKUP(A728,política!A:AB,28,0),2),"-"),"-")</f>
        <v>0</v>
      </c>
      <c r="L728" s="122">
        <f t="shared" si="28"/>
        <v>0.19767441860465107</v>
      </c>
    </row>
    <row r="729" spans="1:12" x14ac:dyDescent="0.3">
      <c r="A729" s="106" t="s">
        <v>998</v>
      </c>
      <c r="B729" s="86" t="s">
        <v>23</v>
      </c>
      <c r="C729" s="107" t="s">
        <v>186</v>
      </c>
      <c r="D729" s="107" t="s">
        <v>279</v>
      </c>
      <c r="E729" s="105" t="str">
        <f t="shared" si="29"/>
        <v>ANTARCTICA LATA 350</v>
      </c>
      <c r="F729" s="110" t="s">
        <v>55</v>
      </c>
      <c r="G729" s="110" t="s">
        <v>260</v>
      </c>
      <c r="H729" s="111">
        <v>12</v>
      </c>
      <c r="I729" s="105">
        <f>IFERROR(ROUND(VLOOKUP(A729,política!A:Q,17,0),2),"-")</f>
        <v>3.19</v>
      </c>
      <c r="J729" s="105">
        <f>ROUND(VLOOKUP(A729,política!A:R,18,0),2)</f>
        <v>2.66</v>
      </c>
      <c r="K729" s="121">
        <f>IFERROR(I729-IFERROR(ROUND(VLOOKUP(A729,política!A:AB,28,0),2),"-"),"-")</f>
        <v>0</v>
      </c>
      <c r="L729" s="122">
        <f t="shared" si="28"/>
        <v>0.19924812030075179</v>
      </c>
    </row>
    <row r="730" spans="1:12" x14ac:dyDescent="0.3">
      <c r="A730" s="106" t="s">
        <v>999</v>
      </c>
      <c r="B730" s="86" t="s">
        <v>23</v>
      </c>
      <c r="C730" s="107" t="s">
        <v>186</v>
      </c>
      <c r="D730" s="107" t="s">
        <v>253</v>
      </c>
      <c r="E730" s="105" t="str">
        <f t="shared" si="29"/>
        <v>ANTARCTICA LATA 350</v>
      </c>
      <c r="F730" s="110" t="s">
        <v>55</v>
      </c>
      <c r="G730" s="110" t="s">
        <v>260</v>
      </c>
      <c r="H730" s="111">
        <v>12</v>
      </c>
      <c r="I730" s="105">
        <f>IFERROR(ROUND(VLOOKUP(A730,política!A:Q,17,0),2),"-")</f>
        <v>3.19</v>
      </c>
      <c r="J730" s="105">
        <f>ROUND(VLOOKUP(A730,política!A:R,18,0),2)</f>
        <v>2.66</v>
      </c>
      <c r="K730" s="121">
        <f>IFERROR(I730-IFERROR(ROUND(VLOOKUP(A730,política!A:AB,28,0),2),"-"),"-")</f>
        <v>0</v>
      </c>
      <c r="L730" s="122">
        <f t="shared" si="28"/>
        <v>0.19924812030075179</v>
      </c>
    </row>
    <row r="731" spans="1:12" x14ac:dyDescent="0.3">
      <c r="A731" s="106" t="s">
        <v>1000</v>
      </c>
      <c r="B731" s="86" t="s">
        <v>23</v>
      </c>
      <c r="C731" s="107" t="s">
        <v>188</v>
      </c>
      <c r="D731" s="107" t="s">
        <v>302</v>
      </c>
      <c r="E731" s="105" t="str">
        <f t="shared" si="29"/>
        <v>ANTARCTICA LATA 350</v>
      </c>
      <c r="F731" s="110" t="s">
        <v>55</v>
      </c>
      <c r="G731" s="110" t="s">
        <v>260</v>
      </c>
      <c r="H731" s="111">
        <v>12</v>
      </c>
      <c r="I731" s="105">
        <f>IFERROR(ROUND(VLOOKUP(A731,política!A:Q,17,0),2),"-")</f>
        <v>3.19</v>
      </c>
      <c r="J731" s="105">
        <f>ROUND(VLOOKUP(A731,política!A:R,18,0),2)</f>
        <v>2.66</v>
      </c>
      <c r="K731" s="121">
        <f>IFERROR(I731-IFERROR(ROUND(VLOOKUP(A731,política!A:AB,28,0),2),"-"),"-")</f>
        <v>0</v>
      </c>
      <c r="L731" s="122">
        <f t="shared" si="28"/>
        <v>0.19924812030075179</v>
      </c>
    </row>
    <row r="732" spans="1:12" x14ac:dyDescent="0.3">
      <c r="A732" s="106" t="s">
        <v>1001</v>
      </c>
      <c r="B732" s="86" t="s">
        <v>23</v>
      </c>
      <c r="C732" s="107" t="s">
        <v>188</v>
      </c>
      <c r="D732" s="107" t="s">
        <v>280</v>
      </c>
      <c r="E732" s="105" t="str">
        <f t="shared" si="29"/>
        <v>ANTARCTICA LATA 350</v>
      </c>
      <c r="F732" s="110" t="s">
        <v>55</v>
      </c>
      <c r="G732" s="110" t="s">
        <v>260</v>
      </c>
      <c r="H732" s="111">
        <v>12</v>
      </c>
      <c r="I732" s="105">
        <f>IFERROR(ROUND(VLOOKUP(A732,política!A:Q,17,0),2),"-")</f>
        <v>3.19</v>
      </c>
      <c r="J732" s="105">
        <f>ROUND(VLOOKUP(A732,política!A:R,18,0),2)</f>
        <v>2.66</v>
      </c>
      <c r="K732" s="121">
        <f>IFERROR(I732-IFERROR(ROUND(VLOOKUP(A732,política!A:AB,28,0),2),"-"),"-")</f>
        <v>0</v>
      </c>
      <c r="L732" s="122">
        <f t="shared" si="28"/>
        <v>0.19924812030075179</v>
      </c>
    </row>
    <row r="733" spans="1:12" x14ac:dyDescent="0.3">
      <c r="A733" s="106" t="s">
        <v>1002</v>
      </c>
      <c r="B733" s="86" t="s">
        <v>23</v>
      </c>
      <c r="C733" s="107" t="s">
        <v>248</v>
      </c>
      <c r="D733" s="107" t="s">
        <v>315</v>
      </c>
      <c r="E733" s="105" t="str">
        <f t="shared" si="29"/>
        <v>ANTARCTICA LATA 350</v>
      </c>
      <c r="F733" s="110" t="s">
        <v>55</v>
      </c>
      <c r="G733" s="110" t="s">
        <v>260</v>
      </c>
      <c r="H733" s="111">
        <v>12</v>
      </c>
      <c r="I733" s="105">
        <f>IFERROR(ROUND(VLOOKUP(A733,política!A:Q,17,0),2),"-")</f>
        <v>3.19</v>
      </c>
      <c r="J733" s="105">
        <f>ROUND(VLOOKUP(A733,política!A:R,18,0),2)</f>
        <v>2.66</v>
      </c>
      <c r="K733" s="121">
        <f>IFERROR(I733-IFERROR(ROUND(VLOOKUP(A733,política!A:AB,28,0),2),"-"),"-")</f>
        <v>0</v>
      </c>
      <c r="L733" s="122">
        <f t="shared" si="28"/>
        <v>0.19924812030075179</v>
      </c>
    </row>
    <row r="734" spans="1:12" x14ac:dyDescent="0.3">
      <c r="A734" s="106" t="s">
        <v>1003</v>
      </c>
      <c r="B734" s="86" t="s">
        <v>23</v>
      </c>
      <c r="C734" s="107" t="s">
        <v>3389</v>
      </c>
      <c r="D734" s="107" t="s">
        <v>307</v>
      </c>
      <c r="E734" s="105" t="str">
        <f t="shared" si="29"/>
        <v>ANTARCTICA LATA 350</v>
      </c>
      <c r="F734" s="110" t="s">
        <v>55</v>
      </c>
      <c r="G734" s="110" t="s">
        <v>260</v>
      </c>
      <c r="H734" s="111">
        <v>12</v>
      </c>
      <c r="I734" s="105">
        <f>IFERROR(ROUND(VLOOKUP(A734,política!A:Q,17,0),2),"-")</f>
        <v>3.09</v>
      </c>
      <c r="J734" s="105">
        <f>ROUND(VLOOKUP(A734,política!A:R,18,0),2)</f>
        <v>2.58</v>
      </c>
      <c r="K734" s="121">
        <f>IFERROR(I734-IFERROR(ROUND(VLOOKUP(A734,política!A:AB,28,0),2),"-"),"-")</f>
        <v>0</v>
      </c>
      <c r="L734" s="122">
        <f t="shared" si="28"/>
        <v>0.19767441860465107</v>
      </c>
    </row>
    <row r="735" spans="1:12" x14ac:dyDescent="0.3">
      <c r="A735" s="106" t="s">
        <v>1004</v>
      </c>
      <c r="B735" s="86" t="s">
        <v>23</v>
      </c>
      <c r="C735" s="107" t="s">
        <v>190</v>
      </c>
      <c r="D735" s="107" t="s">
        <v>254</v>
      </c>
      <c r="E735" s="105" t="str">
        <f t="shared" si="29"/>
        <v>ANTARCTICA LATA 350</v>
      </c>
      <c r="F735" s="110" t="s">
        <v>55</v>
      </c>
      <c r="G735" s="110" t="s">
        <v>260</v>
      </c>
      <c r="H735" s="111">
        <v>12</v>
      </c>
      <c r="I735" s="105">
        <f>IFERROR(ROUND(VLOOKUP(A735,política!A:Q,17,0),2),"-")</f>
        <v>3.19</v>
      </c>
      <c r="J735" s="105">
        <f>ROUND(VLOOKUP(A735,política!A:R,18,0),2)</f>
        <v>2.66</v>
      </c>
      <c r="K735" s="121">
        <f>IFERROR(I735-IFERROR(ROUND(VLOOKUP(A735,política!A:AB,28,0),2),"-"),"-")</f>
        <v>0</v>
      </c>
      <c r="L735" s="122">
        <f t="shared" si="28"/>
        <v>0.19924812030075179</v>
      </c>
    </row>
    <row r="736" spans="1:12" x14ac:dyDescent="0.3">
      <c r="A736" s="106" t="s">
        <v>1005</v>
      </c>
      <c r="B736" s="86" t="s">
        <v>23</v>
      </c>
      <c r="C736" s="107" t="s">
        <v>190</v>
      </c>
      <c r="D736" s="107" t="s">
        <v>291</v>
      </c>
      <c r="E736" s="105" t="str">
        <f t="shared" si="29"/>
        <v>ANTARCTICA LATA 350</v>
      </c>
      <c r="F736" s="110" t="s">
        <v>55</v>
      </c>
      <c r="G736" s="110" t="s">
        <v>260</v>
      </c>
      <c r="H736" s="111">
        <v>12</v>
      </c>
      <c r="I736" s="105">
        <f>IFERROR(ROUND(VLOOKUP(A736,política!A:Q,17,0),2),"-")</f>
        <v>3.19</v>
      </c>
      <c r="J736" s="105">
        <f>ROUND(VLOOKUP(A736,política!A:R,18,0),2)</f>
        <v>2.66</v>
      </c>
      <c r="K736" s="121">
        <f>IFERROR(I736-IFERROR(ROUND(VLOOKUP(A736,política!A:AB,28,0),2),"-"),"-")</f>
        <v>0</v>
      </c>
      <c r="L736" s="122">
        <f t="shared" si="28"/>
        <v>0.19924812030075179</v>
      </c>
    </row>
    <row r="737" spans="1:12" x14ac:dyDescent="0.3">
      <c r="A737" s="106" t="s">
        <v>1006</v>
      </c>
      <c r="B737" s="86" t="s">
        <v>23</v>
      </c>
      <c r="C737" s="107" t="s">
        <v>255</v>
      </c>
      <c r="D737" s="107" t="s">
        <v>297</v>
      </c>
      <c r="E737" s="105" t="str">
        <f t="shared" si="29"/>
        <v>ANTARCTICA LATA 350</v>
      </c>
      <c r="F737" s="110" t="s">
        <v>55</v>
      </c>
      <c r="G737" s="110" t="s">
        <v>260</v>
      </c>
      <c r="H737" s="111">
        <v>12</v>
      </c>
      <c r="I737" s="105">
        <f>IFERROR(ROUND(VLOOKUP(A737,política!A:Q,17,0),2),"-")</f>
        <v>3.19</v>
      </c>
      <c r="J737" s="105">
        <f>ROUND(VLOOKUP(A737,política!A:R,18,0),2)</f>
        <v>2.66</v>
      </c>
      <c r="K737" s="121">
        <f>IFERROR(I737-IFERROR(ROUND(VLOOKUP(A737,política!A:AB,28,0),2),"-"),"-")</f>
        <v>0</v>
      </c>
      <c r="L737" s="122">
        <f t="shared" si="28"/>
        <v>0.19924812030075179</v>
      </c>
    </row>
    <row r="738" spans="1:12" x14ac:dyDescent="0.3">
      <c r="A738" s="106" t="s">
        <v>3186</v>
      </c>
      <c r="B738" s="86" t="s">
        <v>23</v>
      </c>
      <c r="C738" s="107" t="s">
        <v>192</v>
      </c>
      <c r="D738" s="107" t="s">
        <v>3390</v>
      </c>
      <c r="E738" s="105" t="str">
        <f t="shared" si="29"/>
        <v>ANTARCTICA LATA 350</v>
      </c>
      <c r="F738" s="110" t="s">
        <v>55</v>
      </c>
      <c r="G738" s="110" t="s">
        <v>260</v>
      </c>
      <c r="H738" s="111">
        <v>12</v>
      </c>
      <c r="I738" s="105">
        <f>IFERROR(ROUND(VLOOKUP(A738,política!A:Q,17,0),2),"-")</f>
        <v>3.39</v>
      </c>
      <c r="J738" s="105">
        <f>ROUND(VLOOKUP(A738,política!A:R,18,0),2)</f>
        <v>2.83</v>
      </c>
      <c r="K738" s="121">
        <f>IFERROR(I738-IFERROR(ROUND(VLOOKUP(A738,política!A:AB,28,0),2),"-"),"-")</f>
        <v>0</v>
      </c>
      <c r="L738" s="122">
        <f t="shared" si="28"/>
        <v>0.19787985865724383</v>
      </c>
    </row>
    <row r="739" spans="1:12" x14ac:dyDescent="0.3">
      <c r="A739" s="106" t="s">
        <v>1007</v>
      </c>
      <c r="B739" s="86" t="s">
        <v>23</v>
      </c>
      <c r="C739" s="107" t="s">
        <v>255</v>
      </c>
      <c r="D739" s="107" t="s">
        <v>289</v>
      </c>
      <c r="E739" s="105" t="str">
        <f t="shared" si="29"/>
        <v>ANTARCTICA LATA 350</v>
      </c>
      <c r="F739" s="110" t="s">
        <v>55</v>
      </c>
      <c r="G739" s="110" t="s">
        <v>260</v>
      </c>
      <c r="H739" s="111">
        <v>12</v>
      </c>
      <c r="I739" s="105">
        <f>IFERROR(ROUND(VLOOKUP(A739,política!A:Q,17,0),2),"-")</f>
        <v>3.19</v>
      </c>
      <c r="J739" s="105">
        <f>ROUND(VLOOKUP(A739,política!A:R,18,0),2)</f>
        <v>2.66</v>
      </c>
      <c r="K739" s="121">
        <f>IFERROR(I739-IFERROR(ROUND(VLOOKUP(A739,política!A:AB,28,0),2),"-"),"-")</f>
        <v>0</v>
      </c>
      <c r="L739" s="122">
        <f t="shared" si="28"/>
        <v>0.19924812030075179</v>
      </c>
    </row>
    <row r="740" spans="1:12" x14ac:dyDescent="0.3">
      <c r="A740" s="106" t="s">
        <v>1008</v>
      </c>
      <c r="B740" s="86" t="s">
        <v>23</v>
      </c>
      <c r="C740" s="107" t="s">
        <v>191</v>
      </c>
      <c r="D740" s="107" t="s">
        <v>293</v>
      </c>
      <c r="E740" s="105" t="str">
        <f t="shared" si="29"/>
        <v>ANTARCTICA LATA 350</v>
      </c>
      <c r="F740" s="110" t="s">
        <v>55</v>
      </c>
      <c r="G740" s="110" t="s">
        <v>260</v>
      </c>
      <c r="H740" s="111">
        <v>12</v>
      </c>
      <c r="I740" s="105">
        <f>IFERROR(ROUND(VLOOKUP(A740,política!A:Q,17,0),2),"-")</f>
        <v>3.39</v>
      </c>
      <c r="J740" s="105">
        <f>ROUND(VLOOKUP(A740,política!A:R,18,0),2)</f>
        <v>2.83</v>
      </c>
      <c r="K740" s="121">
        <f>IFERROR(I740-IFERROR(ROUND(VLOOKUP(A740,política!A:AB,28,0),2),"-"),"-")</f>
        <v>0</v>
      </c>
      <c r="L740" s="122">
        <f t="shared" si="28"/>
        <v>0.19787985865724383</v>
      </c>
    </row>
    <row r="741" spans="1:12" x14ac:dyDescent="0.3">
      <c r="A741" s="106" t="s">
        <v>1009</v>
      </c>
      <c r="B741" s="86" t="s">
        <v>23</v>
      </c>
      <c r="C741" s="107" t="s">
        <v>191</v>
      </c>
      <c r="D741" s="107" t="s">
        <v>305</v>
      </c>
      <c r="E741" s="105" t="str">
        <f t="shared" si="29"/>
        <v>ANTARCTICA LATA 350</v>
      </c>
      <c r="F741" s="110" t="s">
        <v>55</v>
      </c>
      <c r="G741" s="110" t="s">
        <v>260</v>
      </c>
      <c r="H741" s="111">
        <v>12</v>
      </c>
      <c r="I741" s="105">
        <f>IFERROR(ROUND(VLOOKUP(A741,política!A:Q,17,0),2),"-")</f>
        <v>3.39</v>
      </c>
      <c r="J741" s="105">
        <f>ROUND(VLOOKUP(A741,política!A:R,18,0),2)</f>
        <v>2.83</v>
      </c>
      <c r="K741" s="121">
        <f>IFERROR(I741-IFERROR(ROUND(VLOOKUP(A741,política!A:AB,28,0),2),"-"),"-")</f>
        <v>0</v>
      </c>
      <c r="L741" s="122">
        <f t="shared" si="28"/>
        <v>0.19787985865724383</v>
      </c>
    </row>
    <row r="742" spans="1:12" x14ac:dyDescent="0.3">
      <c r="A742" s="106" t="s">
        <v>3187</v>
      </c>
      <c r="B742" s="86" t="s">
        <v>23</v>
      </c>
      <c r="C742" s="107" t="s">
        <v>248</v>
      </c>
      <c r="D742" s="107" t="s">
        <v>3391</v>
      </c>
      <c r="E742" s="105" t="str">
        <f t="shared" si="29"/>
        <v>ANTARCTICA LATA 350</v>
      </c>
      <c r="F742" s="110" t="s">
        <v>55</v>
      </c>
      <c r="G742" s="110" t="s">
        <v>260</v>
      </c>
      <c r="H742" s="111">
        <v>12</v>
      </c>
      <c r="I742" s="105">
        <f>IFERROR(ROUND(VLOOKUP(A742,política!A:Q,17,0),2),"-")</f>
        <v>3.19</v>
      </c>
      <c r="J742" s="105">
        <f>ROUND(VLOOKUP(A742,política!A:R,18,0),2)</f>
        <v>2.66</v>
      </c>
      <c r="K742" s="121">
        <f>IFERROR(I742-IFERROR(ROUND(VLOOKUP(A742,política!A:AB,28,0),2),"-"),"-")</f>
        <v>0</v>
      </c>
      <c r="L742" s="122">
        <f t="shared" si="28"/>
        <v>0.19924812030075179</v>
      </c>
    </row>
    <row r="743" spans="1:12" x14ac:dyDescent="0.3">
      <c r="A743" s="106" t="s">
        <v>3188</v>
      </c>
      <c r="B743" s="86" t="s">
        <v>23</v>
      </c>
      <c r="C743" s="107" t="s">
        <v>192</v>
      </c>
      <c r="D743" s="107" t="s">
        <v>3392</v>
      </c>
      <c r="E743" s="105" t="str">
        <f t="shared" si="29"/>
        <v>ANTARCTICA LATA 350</v>
      </c>
      <c r="F743" s="110" t="s">
        <v>55</v>
      </c>
      <c r="G743" s="110" t="s">
        <v>260</v>
      </c>
      <c r="H743" s="111">
        <v>12</v>
      </c>
      <c r="I743" s="105">
        <f>IFERROR(ROUND(VLOOKUP(A743,política!A:Q,17,0),2),"-")</f>
        <v>3.39</v>
      </c>
      <c r="J743" s="105">
        <f>ROUND(VLOOKUP(A743,política!A:R,18,0),2)</f>
        <v>2.83</v>
      </c>
      <c r="K743" s="121">
        <f>IFERROR(I743-IFERROR(ROUND(VLOOKUP(A743,política!A:AB,28,0),2),"-"),"-")</f>
        <v>0</v>
      </c>
      <c r="L743" s="122">
        <f t="shared" si="28"/>
        <v>0.19787985865724383</v>
      </c>
    </row>
    <row r="744" spans="1:12" x14ac:dyDescent="0.3">
      <c r="A744" s="106" t="s">
        <v>3189</v>
      </c>
      <c r="B744" s="86" t="s">
        <v>23</v>
      </c>
      <c r="C744" s="107" t="s">
        <v>188</v>
      </c>
      <c r="D744" s="107" t="s">
        <v>3393</v>
      </c>
      <c r="E744" s="105" t="str">
        <f t="shared" si="29"/>
        <v>ANTARCTICA LATA 350</v>
      </c>
      <c r="F744" s="110" t="s">
        <v>55</v>
      </c>
      <c r="G744" s="110" t="s">
        <v>260</v>
      </c>
      <c r="H744" s="111">
        <v>12</v>
      </c>
      <c r="I744" s="105">
        <f>IFERROR(ROUND(VLOOKUP(A744,política!A:Q,17,0),2),"-")</f>
        <v>3.19</v>
      </c>
      <c r="J744" s="105">
        <f>ROUND(VLOOKUP(A744,política!A:R,18,0),2)</f>
        <v>2.66</v>
      </c>
      <c r="K744" s="121">
        <f>IFERROR(I744-IFERROR(ROUND(VLOOKUP(A744,política!A:AB,28,0),2),"-"),"-")</f>
        <v>0</v>
      </c>
      <c r="L744" s="122">
        <f t="shared" si="28"/>
        <v>0.19924812030075179</v>
      </c>
    </row>
    <row r="745" spans="1:12" x14ac:dyDescent="0.3">
      <c r="A745" s="106" t="s">
        <v>1010</v>
      </c>
      <c r="B745" s="86" t="s">
        <v>23</v>
      </c>
      <c r="C745" s="107" t="s">
        <v>190</v>
      </c>
      <c r="D745" s="107" t="s">
        <v>316</v>
      </c>
      <c r="E745" s="105" t="str">
        <f t="shared" si="29"/>
        <v>ANTARCTICA LATA 350</v>
      </c>
      <c r="F745" s="110" t="s">
        <v>55</v>
      </c>
      <c r="G745" s="110" t="s">
        <v>260</v>
      </c>
      <c r="H745" s="111">
        <v>12</v>
      </c>
      <c r="I745" s="105">
        <f>IFERROR(ROUND(VLOOKUP(A745,política!A:Q,17,0),2),"-")</f>
        <v>3.19</v>
      </c>
      <c r="J745" s="105">
        <f>ROUND(VLOOKUP(A745,política!A:R,18,0),2)</f>
        <v>2.66</v>
      </c>
      <c r="K745" s="121">
        <f>IFERROR(I745-IFERROR(ROUND(VLOOKUP(A745,política!A:AB,28,0),2),"-"),"-")</f>
        <v>0</v>
      </c>
      <c r="L745" s="122">
        <f t="shared" si="28"/>
        <v>0.19924812030075179</v>
      </c>
    </row>
    <row r="746" spans="1:12" x14ac:dyDescent="0.3">
      <c r="A746" s="106" t="s">
        <v>1011</v>
      </c>
      <c r="B746" s="86" t="s">
        <v>23</v>
      </c>
      <c r="C746" s="107" t="s">
        <v>255</v>
      </c>
      <c r="D746" s="107" t="s">
        <v>306</v>
      </c>
      <c r="E746" s="105" t="str">
        <f t="shared" si="29"/>
        <v>ANTARCTICA LATA 350</v>
      </c>
      <c r="F746" s="110" t="s">
        <v>55</v>
      </c>
      <c r="G746" s="110" t="s">
        <v>260</v>
      </c>
      <c r="H746" s="111">
        <v>12</v>
      </c>
      <c r="I746" s="105">
        <f>IFERROR(ROUND(VLOOKUP(A746,política!A:Q,17,0),2),"-")</f>
        <v>3.19</v>
      </c>
      <c r="J746" s="105">
        <f>ROUND(VLOOKUP(A746,política!A:R,18,0),2)</f>
        <v>2.66</v>
      </c>
      <c r="K746" s="121">
        <f>IFERROR(I746-IFERROR(ROUND(VLOOKUP(A746,política!A:AB,28,0),2),"-"),"-")</f>
        <v>0</v>
      </c>
      <c r="L746" s="122">
        <f t="shared" si="28"/>
        <v>0.19924812030075179</v>
      </c>
    </row>
    <row r="747" spans="1:12" x14ac:dyDescent="0.3">
      <c r="A747" s="106" t="s">
        <v>1012</v>
      </c>
      <c r="B747" s="86" t="s">
        <v>23</v>
      </c>
      <c r="C747" s="107" t="s">
        <v>252</v>
      </c>
      <c r="D747" s="107" t="s">
        <v>288</v>
      </c>
      <c r="E747" s="105" t="str">
        <f t="shared" si="29"/>
        <v>ANTARCTICA LATA 350</v>
      </c>
      <c r="F747" s="110" t="s">
        <v>55</v>
      </c>
      <c r="G747" s="110" t="s">
        <v>260</v>
      </c>
      <c r="H747" s="111">
        <v>12</v>
      </c>
      <c r="I747" s="105">
        <f>IFERROR(ROUND(VLOOKUP(A747,política!A:Q,17,0),2),"-")</f>
        <v>3.19</v>
      </c>
      <c r="J747" s="105">
        <f>ROUND(VLOOKUP(A747,política!A:R,18,0),2)</f>
        <v>2.66</v>
      </c>
      <c r="K747" s="121">
        <f>IFERROR(I747-IFERROR(ROUND(VLOOKUP(A747,política!A:AB,28,0),2),"-"),"-")</f>
        <v>0</v>
      </c>
      <c r="L747" s="122">
        <f t="shared" si="28"/>
        <v>0.19924812030075179</v>
      </c>
    </row>
    <row r="748" spans="1:12" x14ac:dyDescent="0.3">
      <c r="A748" s="106" t="s">
        <v>1013</v>
      </c>
      <c r="B748" s="86" t="s">
        <v>23</v>
      </c>
      <c r="C748" s="107" t="s">
        <v>3389</v>
      </c>
      <c r="D748" s="107" t="s">
        <v>309</v>
      </c>
      <c r="E748" s="105" t="str">
        <f t="shared" si="29"/>
        <v>ANTARCTICA LATA 350</v>
      </c>
      <c r="F748" s="110" t="s">
        <v>55</v>
      </c>
      <c r="G748" s="110" t="s">
        <v>260</v>
      </c>
      <c r="H748" s="111">
        <v>12</v>
      </c>
      <c r="I748" s="105">
        <f>IFERROR(ROUND(VLOOKUP(A748,política!A:Q,17,0),2),"-")</f>
        <v>3.09</v>
      </c>
      <c r="J748" s="105">
        <f>ROUND(VLOOKUP(A748,política!A:R,18,0),2)</f>
        <v>2.58</v>
      </c>
      <c r="K748" s="121">
        <f>IFERROR(I748-IFERROR(ROUND(VLOOKUP(A748,política!A:AB,28,0),2),"-"),"-")</f>
        <v>0</v>
      </c>
      <c r="L748" s="122">
        <f t="shared" si="28"/>
        <v>0.19767441860465107</v>
      </c>
    </row>
    <row r="749" spans="1:12" x14ac:dyDescent="0.3">
      <c r="A749" s="106" t="s">
        <v>1014</v>
      </c>
      <c r="B749" s="86" t="s">
        <v>23</v>
      </c>
      <c r="C749" s="107" t="s">
        <v>192</v>
      </c>
      <c r="D749" s="107" t="s">
        <v>286</v>
      </c>
      <c r="E749" s="105" t="str">
        <f t="shared" si="29"/>
        <v>ANTARCTICA LATA 350</v>
      </c>
      <c r="F749" s="110" t="s">
        <v>55</v>
      </c>
      <c r="G749" s="110" t="s">
        <v>260</v>
      </c>
      <c r="H749" s="111">
        <v>12</v>
      </c>
      <c r="I749" s="105">
        <f>IFERROR(ROUND(VLOOKUP(A749,política!A:Q,17,0),2),"-")</f>
        <v>3.39</v>
      </c>
      <c r="J749" s="105">
        <f>ROUND(VLOOKUP(A749,política!A:R,18,0),2)</f>
        <v>2.83</v>
      </c>
      <c r="K749" s="121">
        <f>IFERROR(I749-IFERROR(ROUND(VLOOKUP(A749,política!A:AB,28,0),2),"-"),"-")</f>
        <v>0</v>
      </c>
      <c r="L749" s="122">
        <f t="shared" si="28"/>
        <v>0.19787985865724383</v>
      </c>
    </row>
    <row r="750" spans="1:12" x14ac:dyDescent="0.3">
      <c r="A750" s="106" t="s">
        <v>1015</v>
      </c>
      <c r="B750" s="86" t="s">
        <v>23</v>
      </c>
      <c r="C750" s="107" t="s">
        <v>189</v>
      </c>
      <c r="D750" s="107" t="s">
        <v>299</v>
      </c>
      <c r="E750" s="105" t="str">
        <f t="shared" si="29"/>
        <v>ANTARCTICA LATA 350</v>
      </c>
      <c r="F750" s="110" t="s">
        <v>55</v>
      </c>
      <c r="G750" s="110" t="s">
        <v>260</v>
      </c>
      <c r="H750" s="111">
        <v>12</v>
      </c>
      <c r="I750" s="105">
        <f>IFERROR(ROUND(VLOOKUP(A750,política!A:Q,17,0),2),"-")</f>
        <v>3.19</v>
      </c>
      <c r="J750" s="105">
        <f>ROUND(VLOOKUP(A750,política!A:R,18,0),2)</f>
        <v>2.66</v>
      </c>
      <c r="K750" s="121">
        <f>IFERROR(I750-IFERROR(ROUND(VLOOKUP(A750,política!A:AB,28,0),2),"-"),"-")</f>
        <v>0</v>
      </c>
      <c r="L750" s="122">
        <f t="shared" si="28"/>
        <v>0.19924812030075179</v>
      </c>
    </row>
    <row r="751" spans="1:12" x14ac:dyDescent="0.3">
      <c r="A751" s="106" t="s">
        <v>1016</v>
      </c>
      <c r="B751" s="86" t="s">
        <v>23</v>
      </c>
      <c r="C751" s="107" t="s">
        <v>248</v>
      </c>
      <c r="D751" s="107" t="s">
        <v>282</v>
      </c>
      <c r="E751" s="105" t="str">
        <f t="shared" si="29"/>
        <v>ANTARCTICA LATA 350</v>
      </c>
      <c r="F751" s="110" t="s">
        <v>55</v>
      </c>
      <c r="G751" s="110" t="s">
        <v>260</v>
      </c>
      <c r="H751" s="111">
        <v>12</v>
      </c>
      <c r="I751" s="105">
        <f>IFERROR(ROUND(VLOOKUP(A751,política!A:Q,17,0),2),"-")</f>
        <v>3.19</v>
      </c>
      <c r="J751" s="105">
        <f>ROUND(VLOOKUP(A751,política!A:R,18,0),2)</f>
        <v>2.66</v>
      </c>
      <c r="K751" s="121">
        <f>IFERROR(I751-IFERROR(ROUND(VLOOKUP(A751,política!A:AB,28,0),2),"-"),"-")</f>
        <v>0</v>
      </c>
      <c r="L751" s="122">
        <f t="shared" si="28"/>
        <v>0.19924812030075179</v>
      </c>
    </row>
    <row r="752" spans="1:12" x14ac:dyDescent="0.3">
      <c r="A752" s="106" t="s">
        <v>1017</v>
      </c>
      <c r="B752" s="86" t="s">
        <v>23</v>
      </c>
      <c r="C752" s="107" t="s">
        <v>187</v>
      </c>
      <c r="D752" s="107" t="s">
        <v>283</v>
      </c>
      <c r="E752" s="105" t="str">
        <f t="shared" si="29"/>
        <v>SKOL LATA 350</v>
      </c>
      <c r="F752" s="110" t="s">
        <v>55</v>
      </c>
      <c r="G752" s="110" t="s">
        <v>258</v>
      </c>
      <c r="H752" s="111">
        <v>12</v>
      </c>
      <c r="I752" s="105">
        <f>IFERROR(ROUND(VLOOKUP(A752,política!A:Q,17,0),2),"-")</f>
        <v>3.39</v>
      </c>
      <c r="J752" s="105">
        <f>ROUND(VLOOKUP(A752,política!A:R,18,0),2)</f>
        <v>2.83</v>
      </c>
      <c r="K752" s="121">
        <f>IFERROR(I752-IFERROR(ROUND(VLOOKUP(A752,política!A:AB,28,0),2),"-"),"-")</f>
        <v>0</v>
      </c>
      <c r="L752" s="122">
        <f t="shared" si="28"/>
        <v>0.19787985865724383</v>
      </c>
    </row>
    <row r="753" spans="1:12" x14ac:dyDescent="0.3">
      <c r="A753" s="106" t="s">
        <v>1018</v>
      </c>
      <c r="B753" s="86" t="s">
        <v>23</v>
      </c>
      <c r="C753" s="107" t="s">
        <v>245</v>
      </c>
      <c r="D753" s="107" t="s">
        <v>285</v>
      </c>
      <c r="E753" s="105" t="str">
        <f t="shared" si="29"/>
        <v>SKOL LATA 350</v>
      </c>
      <c r="F753" s="110" t="s">
        <v>55</v>
      </c>
      <c r="G753" s="110" t="s">
        <v>258</v>
      </c>
      <c r="H753" s="111">
        <v>12</v>
      </c>
      <c r="I753" s="105">
        <f>IFERROR(ROUND(VLOOKUP(A753,política!A:Q,17,0),2),"-")</f>
        <v>3.39</v>
      </c>
      <c r="J753" s="105">
        <f>ROUND(VLOOKUP(A753,política!A:R,18,0),2)</f>
        <v>2.83</v>
      </c>
      <c r="K753" s="121">
        <f>IFERROR(I753-IFERROR(ROUND(VLOOKUP(A753,política!A:AB,28,0),2),"-"),"-")</f>
        <v>0</v>
      </c>
      <c r="L753" s="122">
        <f t="shared" si="28"/>
        <v>0.19787985865724383</v>
      </c>
    </row>
    <row r="754" spans="1:12" x14ac:dyDescent="0.3">
      <c r="A754" s="106" t="s">
        <v>1019</v>
      </c>
      <c r="B754" s="86" t="s">
        <v>23</v>
      </c>
      <c r="C754" s="107" t="s">
        <v>185</v>
      </c>
      <c r="D754" s="107" t="s">
        <v>284</v>
      </c>
      <c r="E754" s="105" t="str">
        <f t="shared" si="29"/>
        <v>SKOL LATA 350</v>
      </c>
      <c r="F754" s="110" t="s">
        <v>55</v>
      </c>
      <c r="G754" s="110" t="s">
        <v>258</v>
      </c>
      <c r="H754" s="111">
        <v>12</v>
      </c>
      <c r="I754" s="105">
        <f>IFERROR(ROUND(VLOOKUP(A754,política!A:Q,17,0),2),"-")</f>
        <v>3.39</v>
      </c>
      <c r="J754" s="105">
        <f>ROUND(VLOOKUP(A754,política!A:R,18,0),2)</f>
        <v>2.83</v>
      </c>
      <c r="K754" s="121">
        <f>IFERROR(I754-IFERROR(ROUND(VLOOKUP(A754,política!A:AB,28,0),2),"-"),"-")</f>
        <v>0</v>
      </c>
      <c r="L754" s="122">
        <f t="shared" si="28"/>
        <v>0.19787985865724383</v>
      </c>
    </row>
    <row r="755" spans="1:12" x14ac:dyDescent="0.3">
      <c r="A755" s="106" t="s">
        <v>1020</v>
      </c>
      <c r="B755" s="86" t="s">
        <v>23</v>
      </c>
      <c r="C755" s="107" t="s">
        <v>245</v>
      </c>
      <c r="D755" s="107" t="s">
        <v>287</v>
      </c>
      <c r="E755" s="105" t="str">
        <f t="shared" si="29"/>
        <v>SKOL LATA 350</v>
      </c>
      <c r="F755" s="110" t="s">
        <v>55</v>
      </c>
      <c r="G755" s="110" t="s">
        <v>258</v>
      </c>
      <c r="H755" s="111">
        <v>12</v>
      </c>
      <c r="I755" s="105">
        <f>IFERROR(ROUND(VLOOKUP(A755,política!A:Q,17,0),2),"-")</f>
        <v>3.39</v>
      </c>
      <c r="J755" s="105">
        <f>ROUND(VLOOKUP(A755,política!A:R,18,0),2)</f>
        <v>2.83</v>
      </c>
      <c r="K755" s="121">
        <f>IFERROR(I755-IFERROR(ROUND(VLOOKUP(A755,política!A:AB,28,0),2),"-"),"-")</f>
        <v>0</v>
      </c>
      <c r="L755" s="122">
        <f t="shared" si="28"/>
        <v>0.19787985865724383</v>
      </c>
    </row>
    <row r="756" spans="1:12" x14ac:dyDescent="0.3">
      <c r="A756" s="106" t="s">
        <v>1021</v>
      </c>
      <c r="B756" s="86" t="s">
        <v>23</v>
      </c>
      <c r="C756" s="107" t="s">
        <v>3389</v>
      </c>
      <c r="D756" s="107" t="s">
        <v>301</v>
      </c>
      <c r="E756" s="105" t="str">
        <f t="shared" si="29"/>
        <v>SKOL LATA 350</v>
      </c>
      <c r="F756" s="110" t="s">
        <v>55</v>
      </c>
      <c r="G756" s="110" t="s">
        <v>258</v>
      </c>
      <c r="H756" s="111">
        <v>12</v>
      </c>
      <c r="I756" s="105">
        <f>IFERROR(ROUND(VLOOKUP(A756,política!A:Q,17,0),2),"-")</f>
        <v>3.39</v>
      </c>
      <c r="J756" s="105">
        <f>ROUND(VLOOKUP(A756,política!A:R,18,0),2)</f>
        <v>2.83</v>
      </c>
      <c r="K756" s="121">
        <f>IFERROR(I756-IFERROR(ROUND(VLOOKUP(A756,política!A:AB,28,0),2),"-"),"-")</f>
        <v>0</v>
      </c>
      <c r="L756" s="122">
        <f t="shared" si="28"/>
        <v>0.19787985865724383</v>
      </c>
    </row>
    <row r="757" spans="1:12" x14ac:dyDescent="0.3">
      <c r="A757" s="106" t="s">
        <v>1022</v>
      </c>
      <c r="B757" s="86" t="s">
        <v>23</v>
      </c>
      <c r="C757" s="107" t="s">
        <v>248</v>
      </c>
      <c r="D757" s="107" t="s">
        <v>312</v>
      </c>
      <c r="E757" s="105" t="str">
        <f t="shared" si="29"/>
        <v>SKOL LATA 350</v>
      </c>
      <c r="F757" s="110" t="s">
        <v>55</v>
      </c>
      <c r="G757" s="110" t="s">
        <v>258</v>
      </c>
      <c r="H757" s="111">
        <v>12</v>
      </c>
      <c r="I757" s="105">
        <f>IFERROR(ROUND(VLOOKUP(A757,política!A:Q,17,0),2),"-")</f>
        <v>3.39</v>
      </c>
      <c r="J757" s="105">
        <f>ROUND(VLOOKUP(A757,política!A:R,18,0),2)</f>
        <v>2.83</v>
      </c>
      <c r="K757" s="121">
        <f>IFERROR(I757-IFERROR(ROUND(VLOOKUP(A757,política!A:AB,28,0),2),"-"),"-")</f>
        <v>0</v>
      </c>
      <c r="L757" s="122">
        <f t="shared" si="28"/>
        <v>0.19787985865724383</v>
      </c>
    </row>
    <row r="758" spans="1:12" x14ac:dyDescent="0.3">
      <c r="A758" s="106" t="s">
        <v>1023</v>
      </c>
      <c r="B758" s="86" t="s">
        <v>23</v>
      </c>
      <c r="C758" s="107" t="s">
        <v>190</v>
      </c>
      <c r="D758" s="107" t="s">
        <v>290</v>
      </c>
      <c r="E758" s="105" t="str">
        <f t="shared" si="29"/>
        <v>SKOL LATA 350</v>
      </c>
      <c r="F758" s="110" t="s">
        <v>55</v>
      </c>
      <c r="G758" s="110" t="s">
        <v>258</v>
      </c>
      <c r="H758" s="111">
        <v>12</v>
      </c>
      <c r="I758" s="105">
        <f>IFERROR(ROUND(VLOOKUP(A758,política!A:Q,17,0),2),"-")</f>
        <v>3.39</v>
      </c>
      <c r="J758" s="105">
        <f>ROUND(VLOOKUP(A758,política!A:R,18,0),2)</f>
        <v>2.83</v>
      </c>
      <c r="K758" s="121">
        <f>IFERROR(I758-IFERROR(ROUND(VLOOKUP(A758,política!A:AB,28,0),2),"-"),"-")</f>
        <v>0</v>
      </c>
      <c r="L758" s="122">
        <f t="shared" si="28"/>
        <v>0.19787985865724383</v>
      </c>
    </row>
    <row r="759" spans="1:12" x14ac:dyDescent="0.3">
      <c r="A759" s="106" t="s">
        <v>1024</v>
      </c>
      <c r="B759" s="86" t="s">
        <v>23</v>
      </c>
      <c r="C759" s="107" t="s">
        <v>3389</v>
      </c>
      <c r="D759" s="107" t="s">
        <v>300</v>
      </c>
      <c r="E759" s="105" t="str">
        <f t="shared" si="29"/>
        <v>SKOL LATA 350</v>
      </c>
      <c r="F759" s="110" t="s">
        <v>55</v>
      </c>
      <c r="G759" s="110" t="s">
        <v>258</v>
      </c>
      <c r="H759" s="111">
        <v>12</v>
      </c>
      <c r="I759" s="105">
        <f>IFERROR(ROUND(VLOOKUP(A759,política!A:Q,17,0),2),"-")</f>
        <v>3.39</v>
      </c>
      <c r="J759" s="105">
        <f>ROUND(VLOOKUP(A759,política!A:R,18,0),2)</f>
        <v>2.83</v>
      </c>
      <c r="K759" s="121">
        <f>IFERROR(I759-IFERROR(ROUND(VLOOKUP(A759,política!A:AB,28,0),2),"-"),"-")</f>
        <v>0</v>
      </c>
      <c r="L759" s="122">
        <f t="shared" si="28"/>
        <v>0.19787985865724383</v>
      </c>
    </row>
    <row r="760" spans="1:12" x14ac:dyDescent="0.3">
      <c r="A760" s="106" t="s">
        <v>1025</v>
      </c>
      <c r="B760" s="86" t="s">
        <v>23</v>
      </c>
      <c r="C760" s="107" t="s">
        <v>186</v>
      </c>
      <c r="D760" s="107" t="s">
        <v>311</v>
      </c>
      <c r="E760" s="105" t="str">
        <f t="shared" si="29"/>
        <v>SKOL LATA 350</v>
      </c>
      <c r="F760" s="110" t="s">
        <v>55</v>
      </c>
      <c r="G760" s="110" t="s">
        <v>258</v>
      </c>
      <c r="H760" s="111">
        <v>12</v>
      </c>
      <c r="I760" s="105">
        <f>IFERROR(ROUND(VLOOKUP(A760,política!A:Q,17,0),2),"-")</f>
        <v>3.39</v>
      </c>
      <c r="J760" s="105">
        <f>ROUND(VLOOKUP(A760,política!A:R,18,0),2)</f>
        <v>2.83</v>
      </c>
      <c r="K760" s="121">
        <f>IFERROR(I760-IFERROR(ROUND(VLOOKUP(A760,política!A:AB,28,0),2),"-"),"-")</f>
        <v>0</v>
      </c>
      <c r="L760" s="122">
        <f t="shared" si="28"/>
        <v>0.19787985865724383</v>
      </c>
    </row>
    <row r="761" spans="1:12" x14ac:dyDescent="0.3">
      <c r="A761" s="106" t="s">
        <v>1026</v>
      </c>
      <c r="B761" s="86" t="s">
        <v>23</v>
      </c>
      <c r="C761" s="107" t="s">
        <v>186</v>
      </c>
      <c r="D761" s="107" t="s">
        <v>278</v>
      </c>
      <c r="E761" s="105" t="str">
        <f t="shared" si="29"/>
        <v>SKOL LATA 350</v>
      </c>
      <c r="F761" s="110" t="s">
        <v>55</v>
      </c>
      <c r="G761" s="110" t="s">
        <v>258</v>
      </c>
      <c r="H761" s="111">
        <v>12</v>
      </c>
      <c r="I761" s="105">
        <f>IFERROR(ROUND(VLOOKUP(A761,política!A:Q,17,0),2),"-")</f>
        <v>3.39</v>
      </c>
      <c r="J761" s="105">
        <f>ROUND(VLOOKUP(A761,política!A:R,18,0),2)</f>
        <v>2.83</v>
      </c>
      <c r="K761" s="121">
        <f>IFERROR(I761-IFERROR(ROUND(VLOOKUP(A761,política!A:AB,28,0),2),"-"),"-")</f>
        <v>0</v>
      </c>
      <c r="L761" s="122">
        <f t="shared" si="28"/>
        <v>0.19787985865724383</v>
      </c>
    </row>
    <row r="762" spans="1:12" x14ac:dyDescent="0.3">
      <c r="A762" s="106" t="s">
        <v>1027</v>
      </c>
      <c r="B762" s="86" t="s">
        <v>23</v>
      </c>
      <c r="C762" s="107" t="s">
        <v>189</v>
      </c>
      <c r="D762" s="107" t="s">
        <v>303</v>
      </c>
      <c r="E762" s="105" t="str">
        <f t="shared" si="29"/>
        <v>SKOL LATA 350</v>
      </c>
      <c r="F762" s="110" t="s">
        <v>55</v>
      </c>
      <c r="G762" s="110" t="s">
        <v>258</v>
      </c>
      <c r="H762" s="111">
        <v>12</v>
      </c>
      <c r="I762" s="105">
        <f>IFERROR(ROUND(VLOOKUP(A762,política!A:Q,17,0),2),"-")</f>
        <v>3.39</v>
      </c>
      <c r="J762" s="105">
        <f>ROUND(VLOOKUP(A762,política!A:R,18,0),2)</f>
        <v>2.83</v>
      </c>
      <c r="K762" s="121">
        <f>IFERROR(I762-IFERROR(ROUND(VLOOKUP(A762,política!A:AB,28,0),2),"-"),"-")</f>
        <v>0</v>
      </c>
      <c r="L762" s="122">
        <f t="shared" si="28"/>
        <v>0.19787985865724383</v>
      </c>
    </row>
    <row r="763" spans="1:12" x14ac:dyDescent="0.3">
      <c r="A763" s="106" t="s">
        <v>1028</v>
      </c>
      <c r="B763" s="86" t="s">
        <v>23</v>
      </c>
      <c r="C763" s="107" t="s">
        <v>248</v>
      </c>
      <c r="D763" s="107" t="s">
        <v>281</v>
      </c>
      <c r="E763" s="105" t="str">
        <f t="shared" si="29"/>
        <v>SKOL LATA 350</v>
      </c>
      <c r="F763" s="110" t="s">
        <v>55</v>
      </c>
      <c r="G763" s="110" t="s">
        <v>258</v>
      </c>
      <c r="H763" s="111">
        <v>12</v>
      </c>
      <c r="I763" s="105">
        <f>IFERROR(ROUND(VLOOKUP(A763,política!A:Q,17,0),2),"-")</f>
        <v>3.39</v>
      </c>
      <c r="J763" s="105">
        <f>ROUND(VLOOKUP(A763,política!A:R,18,0),2)</f>
        <v>2.83</v>
      </c>
      <c r="K763" s="121">
        <f>IFERROR(I763-IFERROR(ROUND(VLOOKUP(A763,política!A:AB,28,0),2),"-"),"-")</f>
        <v>0</v>
      </c>
      <c r="L763" s="122">
        <f t="shared" ref="L763:L768" si="30">IFERROR((I763-J763)/J763,"-")</f>
        <v>0.19787985865724383</v>
      </c>
    </row>
    <row r="764" spans="1:12" x14ac:dyDescent="0.3">
      <c r="A764" s="106" t="s">
        <v>1029</v>
      </c>
      <c r="B764" s="86" t="s">
        <v>23</v>
      </c>
      <c r="C764" s="107" t="s">
        <v>189</v>
      </c>
      <c r="D764" s="107" t="s">
        <v>304</v>
      </c>
      <c r="E764" s="105" t="str">
        <f t="shared" si="29"/>
        <v>SKOL LATA 350</v>
      </c>
      <c r="F764" s="110" t="s">
        <v>55</v>
      </c>
      <c r="G764" s="110" t="s">
        <v>258</v>
      </c>
      <c r="H764" s="111">
        <v>12</v>
      </c>
      <c r="I764" s="105">
        <f>IFERROR(ROUND(VLOOKUP(A764,política!A:Q,17,0),2),"-")</f>
        <v>3.39</v>
      </c>
      <c r="J764" s="105">
        <f>ROUND(VLOOKUP(A764,política!A:R,18,0),2)</f>
        <v>2.83</v>
      </c>
      <c r="K764" s="121">
        <f>IFERROR(I764-IFERROR(ROUND(VLOOKUP(A764,política!A:AB,28,0),2),"-"),"-")</f>
        <v>0</v>
      </c>
      <c r="L764" s="122">
        <f t="shared" si="30"/>
        <v>0.19787985865724383</v>
      </c>
    </row>
    <row r="765" spans="1:12" x14ac:dyDescent="0.3">
      <c r="A765" s="106" t="s">
        <v>1030</v>
      </c>
      <c r="B765" s="86" t="s">
        <v>23</v>
      </c>
      <c r="C765" s="107" t="s">
        <v>248</v>
      </c>
      <c r="D765" s="107" t="s">
        <v>298</v>
      </c>
      <c r="E765" s="105" t="str">
        <f t="shared" si="29"/>
        <v>SKOL LATA 350</v>
      </c>
      <c r="F765" s="110" t="s">
        <v>55</v>
      </c>
      <c r="G765" s="110" t="s">
        <v>258</v>
      </c>
      <c r="H765" s="111">
        <v>12</v>
      </c>
      <c r="I765" s="105">
        <f>IFERROR(ROUND(VLOOKUP(A765,política!A:Q,17,0),2),"-")</f>
        <v>3.39</v>
      </c>
      <c r="J765" s="105">
        <f>ROUND(VLOOKUP(A765,política!A:R,18,0),2)</f>
        <v>2.83</v>
      </c>
      <c r="K765" s="121">
        <f>IFERROR(I765-IFERROR(ROUND(VLOOKUP(A765,política!A:AB,28,0),2),"-"),"-")</f>
        <v>0</v>
      </c>
      <c r="L765" s="122">
        <f t="shared" si="30"/>
        <v>0.19787985865724383</v>
      </c>
    </row>
    <row r="766" spans="1:12" x14ac:dyDescent="0.3">
      <c r="A766" s="106" t="s">
        <v>1031</v>
      </c>
      <c r="B766" s="86" t="s">
        <v>23</v>
      </c>
      <c r="C766" s="107" t="s">
        <v>252</v>
      </c>
      <c r="D766" s="107" t="s">
        <v>292</v>
      </c>
      <c r="E766" s="105" t="str">
        <f t="shared" si="29"/>
        <v>SKOL LATA 350</v>
      </c>
      <c r="F766" s="110" t="s">
        <v>55</v>
      </c>
      <c r="G766" s="110" t="s">
        <v>258</v>
      </c>
      <c r="H766" s="111">
        <v>12</v>
      </c>
      <c r="I766" s="105">
        <f>IFERROR(ROUND(VLOOKUP(A766,política!A:Q,17,0),2),"-")</f>
        <v>3.39</v>
      </c>
      <c r="J766" s="105">
        <f>ROUND(VLOOKUP(A766,política!A:R,18,0),2)</f>
        <v>2.83</v>
      </c>
      <c r="K766" s="121">
        <f>IFERROR(I766-IFERROR(ROUND(VLOOKUP(A766,política!A:AB,28,0),2),"-"),"-")</f>
        <v>0</v>
      </c>
      <c r="L766" s="122">
        <f t="shared" si="30"/>
        <v>0.19787985865724383</v>
      </c>
    </row>
    <row r="767" spans="1:12" x14ac:dyDescent="0.3">
      <c r="A767" s="106" t="s">
        <v>1032</v>
      </c>
      <c r="B767" s="86" t="s">
        <v>23</v>
      </c>
      <c r="C767" s="107" t="s">
        <v>192</v>
      </c>
      <c r="D767" s="107" t="s">
        <v>295</v>
      </c>
      <c r="E767" s="105" t="str">
        <f t="shared" si="29"/>
        <v>SKOL LATA 350</v>
      </c>
      <c r="F767" s="110" t="s">
        <v>55</v>
      </c>
      <c r="G767" s="110" t="s">
        <v>258</v>
      </c>
      <c r="H767" s="111">
        <v>12</v>
      </c>
      <c r="I767" s="105">
        <f>IFERROR(ROUND(VLOOKUP(A767,política!A:Q,17,0),2),"-")</f>
        <v>3.39</v>
      </c>
      <c r="J767" s="105">
        <f>ROUND(VLOOKUP(A767,política!A:R,18,0),2)</f>
        <v>2.83</v>
      </c>
      <c r="K767" s="121">
        <f>IFERROR(I767-IFERROR(ROUND(VLOOKUP(A767,política!A:AB,28,0),2),"-"),"-")</f>
        <v>0</v>
      </c>
      <c r="L767" s="122">
        <f t="shared" si="30"/>
        <v>0.19787985865724383</v>
      </c>
    </row>
    <row r="768" spans="1:12" x14ac:dyDescent="0.3">
      <c r="A768" s="106" t="s">
        <v>1033</v>
      </c>
      <c r="B768" s="86" t="s">
        <v>23</v>
      </c>
      <c r="C768" s="107" t="s">
        <v>192</v>
      </c>
      <c r="D768" s="107" t="s">
        <v>296</v>
      </c>
      <c r="E768" s="105" t="str">
        <f t="shared" si="29"/>
        <v>SKOL LATA 350</v>
      </c>
      <c r="F768" s="110" t="s">
        <v>55</v>
      </c>
      <c r="G768" s="110" t="s">
        <v>258</v>
      </c>
      <c r="H768" s="111">
        <v>12</v>
      </c>
      <c r="I768" s="105">
        <f>IFERROR(ROUND(VLOOKUP(A768,política!A:Q,17,0),2),"-")</f>
        <v>3.39</v>
      </c>
      <c r="J768" s="105">
        <f>ROUND(VLOOKUP(A768,política!A:R,18,0),2)</f>
        <v>2.83</v>
      </c>
      <c r="K768" s="121">
        <f>IFERROR(I768-IFERROR(ROUND(VLOOKUP(A768,política!A:AB,28,0),2),"-"),"-")</f>
        <v>0</v>
      </c>
      <c r="L768" s="122">
        <f t="shared" si="30"/>
        <v>0.19787985865724383</v>
      </c>
    </row>
    <row r="769" spans="1:12" x14ac:dyDescent="0.3">
      <c r="A769" s="106" t="s">
        <v>1034</v>
      </c>
      <c r="B769" s="86" t="s">
        <v>23</v>
      </c>
      <c r="C769" s="107" t="s">
        <v>3389</v>
      </c>
      <c r="D769" s="107" t="s">
        <v>308</v>
      </c>
      <c r="E769" s="105" t="str">
        <f t="shared" si="29"/>
        <v>SKOL LATA 350</v>
      </c>
      <c r="F769" s="110" t="s">
        <v>55</v>
      </c>
      <c r="G769" s="110" t="s">
        <v>258</v>
      </c>
      <c r="H769" s="111">
        <v>12</v>
      </c>
      <c r="I769" s="105">
        <f>IFERROR(ROUND(VLOOKUP(A769,política!A:Q,17,0),2),"-")</f>
        <v>3.39</v>
      </c>
      <c r="J769" s="105">
        <f>ROUND(VLOOKUP(A769,política!A:R,18,0),2)</f>
        <v>2.83</v>
      </c>
      <c r="K769" s="121">
        <f>IFERROR(I769-IFERROR(ROUND(VLOOKUP(A769,política!A:AB,28,0),2),"-"),"-")</f>
        <v>0</v>
      </c>
      <c r="L769" s="122">
        <f t="shared" ref="L769:L832" si="31">IFERROR((I769-J769)/J769,"-")</f>
        <v>0.19787985865724383</v>
      </c>
    </row>
    <row r="770" spans="1:12" x14ac:dyDescent="0.3">
      <c r="A770" s="106" t="s">
        <v>1035</v>
      </c>
      <c r="B770" s="86" t="s">
        <v>23</v>
      </c>
      <c r="C770" s="107" t="s">
        <v>3389</v>
      </c>
      <c r="D770" s="107" t="s">
        <v>310</v>
      </c>
      <c r="E770" s="105" t="str">
        <f t="shared" si="29"/>
        <v>SKOL LATA 350</v>
      </c>
      <c r="F770" s="110" t="s">
        <v>55</v>
      </c>
      <c r="G770" s="110" t="s">
        <v>258</v>
      </c>
      <c r="H770" s="111">
        <v>12</v>
      </c>
      <c r="I770" s="105">
        <f>IFERROR(ROUND(VLOOKUP(A770,política!A:Q,17,0),2),"-")</f>
        <v>3.39</v>
      </c>
      <c r="J770" s="105">
        <f>ROUND(VLOOKUP(A770,política!A:R,18,0),2)</f>
        <v>2.83</v>
      </c>
      <c r="K770" s="121">
        <f>IFERROR(I770-IFERROR(ROUND(VLOOKUP(A770,política!A:AB,28,0),2),"-"),"-")</f>
        <v>0</v>
      </c>
      <c r="L770" s="122">
        <f t="shared" si="31"/>
        <v>0.19787985865724383</v>
      </c>
    </row>
    <row r="771" spans="1:12" x14ac:dyDescent="0.3">
      <c r="A771" s="106" t="s">
        <v>1036</v>
      </c>
      <c r="B771" s="86" t="s">
        <v>23</v>
      </c>
      <c r="C771" s="107" t="s">
        <v>248</v>
      </c>
      <c r="D771" s="107" t="s">
        <v>314</v>
      </c>
      <c r="E771" s="105" t="str">
        <f t="shared" si="29"/>
        <v>SKOL LATA 350</v>
      </c>
      <c r="F771" s="110" t="s">
        <v>55</v>
      </c>
      <c r="G771" s="110" t="s">
        <v>258</v>
      </c>
      <c r="H771" s="111">
        <v>12</v>
      </c>
      <c r="I771" s="105">
        <f>IFERROR(ROUND(VLOOKUP(A771,política!A:Q,17,0),2),"-")</f>
        <v>3.39</v>
      </c>
      <c r="J771" s="105">
        <f>ROUND(VLOOKUP(A771,política!A:R,18,0),2)</f>
        <v>2.83</v>
      </c>
      <c r="K771" s="121">
        <f>IFERROR(I771-IFERROR(ROUND(VLOOKUP(A771,política!A:AB,28,0),2),"-"),"-")</f>
        <v>0</v>
      </c>
      <c r="L771" s="122">
        <f t="shared" si="31"/>
        <v>0.19787985865724383</v>
      </c>
    </row>
    <row r="772" spans="1:12" x14ac:dyDescent="0.3">
      <c r="A772" s="106" t="s">
        <v>1037</v>
      </c>
      <c r="B772" s="86" t="s">
        <v>23</v>
      </c>
      <c r="C772" s="107" t="s">
        <v>248</v>
      </c>
      <c r="D772" s="107" t="s">
        <v>313</v>
      </c>
      <c r="E772" s="105" t="str">
        <f t="shared" si="29"/>
        <v>SKOL LATA 350</v>
      </c>
      <c r="F772" s="110" t="s">
        <v>55</v>
      </c>
      <c r="G772" s="110" t="s">
        <v>258</v>
      </c>
      <c r="H772" s="111">
        <v>12</v>
      </c>
      <c r="I772" s="105">
        <f>IFERROR(ROUND(VLOOKUP(A772,política!A:Q,17,0),2),"-")</f>
        <v>3.39</v>
      </c>
      <c r="J772" s="105">
        <f>ROUND(VLOOKUP(A772,política!A:R,18,0),2)</f>
        <v>2.83</v>
      </c>
      <c r="K772" s="121">
        <f>IFERROR(I772-IFERROR(ROUND(VLOOKUP(A772,política!A:AB,28,0),2),"-"),"-")</f>
        <v>0</v>
      </c>
      <c r="L772" s="122">
        <f t="shared" si="31"/>
        <v>0.19787985865724383</v>
      </c>
    </row>
    <row r="773" spans="1:12" x14ac:dyDescent="0.3">
      <c r="A773" s="106" t="s">
        <v>1038</v>
      </c>
      <c r="B773" s="86" t="s">
        <v>23</v>
      </c>
      <c r="C773" s="107" t="s">
        <v>3389</v>
      </c>
      <c r="D773" s="107" t="s">
        <v>294</v>
      </c>
      <c r="E773" s="105" t="str">
        <f t="shared" si="29"/>
        <v>SKOL LATA 350</v>
      </c>
      <c r="F773" s="110" t="s">
        <v>55</v>
      </c>
      <c r="G773" s="110" t="s">
        <v>258</v>
      </c>
      <c r="H773" s="111">
        <v>12</v>
      </c>
      <c r="I773" s="105">
        <f>IFERROR(ROUND(VLOOKUP(A773,política!A:Q,17,0),2),"-")</f>
        <v>3.39</v>
      </c>
      <c r="J773" s="105">
        <f>ROUND(VLOOKUP(A773,política!A:R,18,0),2)</f>
        <v>2.83</v>
      </c>
      <c r="K773" s="121">
        <f>IFERROR(I773-IFERROR(ROUND(VLOOKUP(A773,política!A:AB,28,0),2),"-"),"-")</f>
        <v>0</v>
      </c>
      <c r="L773" s="122">
        <f t="shared" si="31"/>
        <v>0.19787985865724383</v>
      </c>
    </row>
    <row r="774" spans="1:12" x14ac:dyDescent="0.3">
      <c r="A774" s="106" t="s">
        <v>1039</v>
      </c>
      <c r="B774" s="86" t="s">
        <v>23</v>
      </c>
      <c r="C774" s="107" t="s">
        <v>186</v>
      </c>
      <c r="D774" s="107" t="s">
        <v>279</v>
      </c>
      <c r="E774" s="105" t="str">
        <f t="shared" si="29"/>
        <v>SKOL LATA 350</v>
      </c>
      <c r="F774" s="110" t="s">
        <v>55</v>
      </c>
      <c r="G774" s="110" t="s">
        <v>258</v>
      </c>
      <c r="H774" s="111">
        <v>12</v>
      </c>
      <c r="I774" s="105">
        <f>IFERROR(ROUND(VLOOKUP(A774,política!A:Q,17,0),2),"-")</f>
        <v>3.39</v>
      </c>
      <c r="J774" s="105">
        <f>ROUND(VLOOKUP(A774,política!A:R,18,0),2)</f>
        <v>2.83</v>
      </c>
      <c r="K774" s="121">
        <f>IFERROR(I774-IFERROR(ROUND(VLOOKUP(A774,política!A:AB,28,0),2),"-"),"-")</f>
        <v>0</v>
      </c>
      <c r="L774" s="122">
        <f t="shared" si="31"/>
        <v>0.19787985865724383</v>
      </c>
    </row>
    <row r="775" spans="1:12" x14ac:dyDescent="0.3">
      <c r="A775" s="106" t="s">
        <v>1040</v>
      </c>
      <c r="B775" s="86" t="s">
        <v>23</v>
      </c>
      <c r="C775" s="107" t="s">
        <v>186</v>
      </c>
      <c r="D775" s="107" t="s">
        <v>253</v>
      </c>
      <c r="E775" s="105" t="str">
        <f t="shared" si="29"/>
        <v>SKOL LATA 350</v>
      </c>
      <c r="F775" s="110" t="s">
        <v>55</v>
      </c>
      <c r="G775" s="110" t="s">
        <v>258</v>
      </c>
      <c r="H775" s="111">
        <v>12</v>
      </c>
      <c r="I775" s="105">
        <f>IFERROR(ROUND(VLOOKUP(A775,política!A:Q,17,0),2),"-")</f>
        <v>3.39</v>
      </c>
      <c r="J775" s="105">
        <f>ROUND(VLOOKUP(A775,política!A:R,18,0),2)</f>
        <v>2.83</v>
      </c>
      <c r="K775" s="121">
        <f>IFERROR(I775-IFERROR(ROUND(VLOOKUP(A775,política!A:AB,28,0),2),"-"),"-")</f>
        <v>0</v>
      </c>
      <c r="L775" s="122">
        <f t="shared" si="31"/>
        <v>0.19787985865724383</v>
      </c>
    </row>
    <row r="776" spans="1:12" x14ac:dyDescent="0.3">
      <c r="A776" s="106" t="s">
        <v>1041</v>
      </c>
      <c r="B776" s="86" t="s">
        <v>23</v>
      </c>
      <c r="C776" s="107" t="s">
        <v>188</v>
      </c>
      <c r="D776" s="107" t="s">
        <v>302</v>
      </c>
      <c r="E776" s="105" t="str">
        <f t="shared" si="29"/>
        <v>SKOL LATA 350</v>
      </c>
      <c r="F776" s="110" t="s">
        <v>55</v>
      </c>
      <c r="G776" s="110" t="s">
        <v>258</v>
      </c>
      <c r="H776" s="111">
        <v>12</v>
      </c>
      <c r="I776" s="105">
        <f>IFERROR(ROUND(VLOOKUP(A776,política!A:Q,17,0),2),"-")</f>
        <v>3.39</v>
      </c>
      <c r="J776" s="105">
        <f>ROUND(VLOOKUP(A776,política!A:R,18,0),2)</f>
        <v>2.83</v>
      </c>
      <c r="K776" s="121">
        <f>IFERROR(I776-IFERROR(ROUND(VLOOKUP(A776,política!A:AB,28,0),2),"-"),"-")</f>
        <v>0</v>
      </c>
      <c r="L776" s="122">
        <f t="shared" si="31"/>
        <v>0.19787985865724383</v>
      </c>
    </row>
    <row r="777" spans="1:12" x14ac:dyDescent="0.3">
      <c r="A777" s="106" t="s">
        <v>1042</v>
      </c>
      <c r="B777" s="86" t="s">
        <v>23</v>
      </c>
      <c r="C777" s="107" t="s">
        <v>188</v>
      </c>
      <c r="D777" s="107" t="s">
        <v>280</v>
      </c>
      <c r="E777" s="105" t="str">
        <f t="shared" si="29"/>
        <v>SKOL LATA 350</v>
      </c>
      <c r="F777" s="110" t="s">
        <v>55</v>
      </c>
      <c r="G777" s="110" t="s">
        <v>258</v>
      </c>
      <c r="H777" s="111">
        <v>12</v>
      </c>
      <c r="I777" s="105">
        <f>IFERROR(ROUND(VLOOKUP(A777,política!A:Q,17,0),2),"-")</f>
        <v>3.39</v>
      </c>
      <c r="J777" s="105">
        <f>ROUND(VLOOKUP(A777,política!A:R,18,0),2)</f>
        <v>2.83</v>
      </c>
      <c r="K777" s="121">
        <f>IFERROR(I777-IFERROR(ROUND(VLOOKUP(A777,política!A:AB,28,0),2),"-"),"-")</f>
        <v>0</v>
      </c>
      <c r="L777" s="122">
        <f t="shared" si="31"/>
        <v>0.19787985865724383</v>
      </c>
    </row>
    <row r="778" spans="1:12" x14ac:dyDescent="0.3">
      <c r="A778" s="106" t="s">
        <v>1043</v>
      </c>
      <c r="B778" s="86" t="s">
        <v>23</v>
      </c>
      <c r="C778" s="107" t="s">
        <v>248</v>
      </c>
      <c r="D778" s="107" t="s">
        <v>315</v>
      </c>
      <c r="E778" s="105" t="str">
        <f t="shared" si="29"/>
        <v>SKOL LATA 350</v>
      </c>
      <c r="F778" s="110" t="s">
        <v>55</v>
      </c>
      <c r="G778" s="110" t="s">
        <v>258</v>
      </c>
      <c r="H778" s="111">
        <v>12</v>
      </c>
      <c r="I778" s="105">
        <f>IFERROR(ROUND(VLOOKUP(A778,política!A:Q,17,0),2),"-")</f>
        <v>3.39</v>
      </c>
      <c r="J778" s="105">
        <f>ROUND(VLOOKUP(A778,política!A:R,18,0),2)</f>
        <v>2.83</v>
      </c>
      <c r="K778" s="121">
        <f>IFERROR(I778-IFERROR(ROUND(VLOOKUP(A778,política!A:AB,28,0),2),"-"),"-")</f>
        <v>0</v>
      </c>
      <c r="L778" s="122">
        <f t="shared" si="31"/>
        <v>0.19787985865724383</v>
      </c>
    </row>
    <row r="779" spans="1:12" x14ac:dyDescent="0.3">
      <c r="A779" s="106" t="s">
        <v>1044</v>
      </c>
      <c r="B779" s="86" t="s">
        <v>23</v>
      </c>
      <c r="C779" s="107" t="s">
        <v>3389</v>
      </c>
      <c r="D779" s="107" t="s">
        <v>307</v>
      </c>
      <c r="E779" s="105" t="str">
        <f t="shared" si="29"/>
        <v>SKOL LATA 350</v>
      </c>
      <c r="F779" s="110" t="s">
        <v>55</v>
      </c>
      <c r="G779" s="110" t="s">
        <v>258</v>
      </c>
      <c r="H779" s="111">
        <v>12</v>
      </c>
      <c r="I779" s="105">
        <f>IFERROR(ROUND(VLOOKUP(A779,política!A:Q,17,0),2),"-")</f>
        <v>3.39</v>
      </c>
      <c r="J779" s="105">
        <f>ROUND(VLOOKUP(A779,política!A:R,18,0),2)</f>
        <v>2.83</v>
      </c>
      <c r="K779" s="121">
        <f>IFERROR(I779-IFERROR(ROUND(VLOOKUP(A779,política!A:AB,28,0),2),"-"),"-")</f>
        <v>0</v>
      </c>
      <c r="L779" s="122">
        <f t="shared" si="31"/>
        <v>0.19787985865724383</v>
      </c>
    </row>
    <row r="780" spans="1:12" x14ac:dyDescent="0.3">
      <c r="A780" s="106" t="s">
        <v>1045</v>
      </c>
      <c r="B780" s="86" t="s">
        <v>23</v>
      </c>
      <c r="C780" s="107" t="s">
        <v>190</v>
      </c>
      <c r="D780" s="107" t="s">
        <v>254</v>
      </c>
      <c r="E780" s="105" t="str">
        <f t="shared" si="29"/>
        <v>SKOL LATA 350</v>
      </c>
      <c r="F780" s="110" t="s">
        <v>55</v>
      </c>
      <c r="G780" s="110" t="s">
        <v>258</v>
      </c>
      <c r="H780" s="111">
        <v>12</v>
      </c>
      <c r="I780" s="105">
        <f>IFERROR(ROUND(VLOOKUP(A780,política!A:Q,17,0),2),"-")</f>
        <v>3.39</v>
      </c>
      <c r="J780" s="105">
        <f>ROUND(VLOOKUP(A780,política!A:R,18,0),2)</f>
        <v>2.83</v>
      </c>
      <c r="K780" s="121">
        <f>IFERROR(I780-IFERROR(ROUND(VLOOKUP(A780,política!A:AB,28,0),2),"-"),"-")</f>
        <v>0</v>
      </c>
      <c r="L780" s="122">
        <f t="shared" si="31"/>
        <v>0.19787985865724383</v>
      </c>
    </row>
    <row r="781" spans="1:12" x14ac:dyDescent="0.3">
      <c r="A781" s="106" t="s">
        <v>1046</v>
      </c>
      <c r="B781" s="86" t="s">
        <v>23</v>
      </c>
      <c r="C781" s="107" t="s">
        <v>190</v>
      </c>
      <c r="D781" s="107" t="s">
        <v>291</v>
      </c>
      <c r="E781" s="105" t="str">
        <f t="shared" si="29"/>
        <v>SKOL LATA 350</v>
      </c>
      <c r="F781" s="110" t="s">
        <v>55</v>
      </c>
      <c r="G781" s="110" t="s">
        <v>258</v>
      </c>
      <c r="H781" s="111">
        <v>12</v>
      </c>
      <c r="I781" s="105">
        <f>IFERROR(ROUND(VLOOKUP(A781,política!A:Q,17,0),2),"-")</f>
        <v>3.39</v>
      </c>
      <c r="J781" s="105">
        <f>ROUND(VLOOKUP(A781,política!A:R,18,0),2)</f>
        <v>2.83</v>
      </c>
      <c r="K781" s="121">
        <f>IFERROR(I781-IFERROR(ROUND(VLOOKUP(A781,política!A:AB,28,0),2),"-"),"-")</f>
        <v>0</v>
      </c>
      <c r="L781" s="122">
        <f t="shared" si="31"/>
        <v>0.19787985865724383</v>
      </c>
    </row>
    <row r="782" spans="1:12" x14ac:dyDescent="0.3">
      <c r="A782" s="106" t="s">
        <v>1047</v>
      </c>
      <c r="B782" s="86" t="s">
        <v>23</v>
      </c>
      <c r="C782" s="107" t="s">
        <v>255</v>
      </c>
      <c r="D782" s="107" t="s">
        <v>297</v>
      </c>
      <c r="E782" s="105" t="str">
        <f t="shared" si="29"/>
        <v>SKOL LATA 350</v>
      </c>
      <c r="F782" s="110" t="s">
        <v>55</v>
      </c>
      <c r="G782" s="110" t="s">
        <v>258</v>
      </c>
      <c r="H782" s="111">
        <v>12</v>
      </c>
      <c r="I782" s="105">
        <f>IFERROR(ROUND(VLOOKUP(A782,política!A:Q,17,0),2),"-")</f>
        <v>3.39</v>
      </c>
      <c r="J782" s="105">
        <f>ROUND(VLOOKUP(A782,política!A:R,18,0),2)</f>
        <v>2.83</v>
      </c>
      <c r="K782" s="121">
        <f>IFERROR(I782-IFERROR(ROUND(VLOOKUP(A782,política!A:AB,28,0),2),"-"),"-")</f>
        <v>0</v>
      </c>
      <c r="L782" s="122">
        <f t="shared" si="31"/>
        <v>0.19787985865724383</v>
      </c>
    </row>
    <row r="783" spans="1:12" x14ac:dyDescent="0.3">
      <c r="A783" s="106" t="s">
        <v>3190</v>
      </c>
      <c r="B783" s="86" t="s">
        <v>23</v>
      </c>
      <c r="C783" s="107" t="s">
        <v>192</v>
      </c>
      <c r="D783" s="107" t="s">
        <v>3390</v>
      </c>
      <c r="E783" s="105" t="str">
        <f t="shared" si="29"/>
        <v>SKOL LATA 350</v>
      </c>
      <c r="F783" s="110" t="s">
        <v>55</v>
      </c>
      <c r="G783" s="110" t="s">
        <v>258</v>
      </c>
      <c r="H783" s="111">
        <v>12</v>
      </c>
      <c r="I783" s="105">
        <f>IFERROR(ROUND(VLOOKUP(A783,política!A:Q,17,0),2),"-")</f>
        <v>3.39</v>
      </c>
      <c r="J783" s="105">
        <f>ROUND(VLOOKUP(A783,política!A:R,18,0),2)</f>
        <v>2.83</v>
      </c>
      <c r="K783" s="121">
        <f>IFERROR(I783-IFERROR(ROUND(VLOOKUP(A783,política!A:AB,28,0),2),"-"),"-")</f>
        <v>0</v>
      </c>
      <c r="L783" s="122">
        <f t="shared" si="31"/>
        <v>0.19787985865724383</v>
      </c>
    </row>
    <row r="784" spans="1:12" x14ac:dyDescent="0.3">
      <c r="A784" s="106" t="s">
        <v>1048</v>
      </c>
      <c r="B784" s="86" t="s">
        <v>23</v>
      </c>
      <c r="C784" s="107" t="s">
        <v>255</v>
      </c>
      <c r="D784" s="107" t="s">
        <v>289</v>
      </c>
      <c r="E784" s="105" t="str">
        <f t="shared" si="29"/>
        <v>SKOL LATA 350</v>
      </c>
      <c r="F784" s="110" t="s">
        <v>55</v>
      </c>
      <c r="G784" s="110" t="s">
        <v>258</v>
      </c>
      <c r="H784" s="111">
        <v>12</v>
      </c>
      <c r="I784" s="105">
        <f>IFERROR(ROUND(VLOOKUP(A784,política!A:Q,17,0),2),"-")</f>
        <v>3.39</v>
      </c>
      <c r="J784" s="105">
        <f>ROUND(VLOOKUP(A784,política!A:R,18,0),2)</f>
        <v>2.83</v>
      </c>
      <c r="K784" s="121">
        <f>IFERROR(I784-IFERROR(ROUND(VLOOKUP(A784,política!A:AB,28,0),2),"-"),"-")</f>
        <v>0</v>
      </c>
      <c r="L784" s="122">
        <f t="shared" si="31"/>
        <v>0.19787985865724383</v>
      </c>
    </row>
    <row r="785" spans="1:12" x14ac:dyDescent="0.3">
      <c r="A785" s="106" t="s">
        <v>1049</v>
      </c>
      <c r="B785" s="86" t="s">
        <v>23</v>
      </c>
      <c r="C785" s="107" t="s">
        <v>191</v>
      </c>
      <c r="D785" s="107" t="s">
        <v>293</v>
      </c>
      <c r="E785" s="105" t="str">
        <f t="shared" si="29"/>
        <v>SKOL LATA 350</v>
      </c>
      <c r="F785" s="110" t="s">
        <v>55</v>
      </c>
      <c r="G785" s="110" t="s">
        <v>258</v>
      </c>
      <c r="H785" s="111">
        <v>12</v>
      </c>
      <c r="I785" s="105">
        <f>IFERROR(ROUND(VLOOKUP(A785,política!A:Q,17,0),2),"-")</f>
        <v>3.39</v>
      </c>
      <c r="J785" s="105">
        <f>ROUND(VLOOKUP(A785,política!A:R,18,0),2)</f>
        <v>2.83</v>
      </c>
      <c r="K785" s="121">
        <f>IFERROR(I785-IFERROR(ROUND(VLOOKUP(A785,política!A:AB,28,0),2),"-"),"-")</f>
        <v>0</v>
      </c>
      <c r="L785" s="122">
        <f t="shared" si="31"/>
        <v>0.19787985865724383</v>
      </c>
    </row>
    <row r="786" spans="1:12" x14ac:dyDescent="0.3">
      <c r="A786" s="106" t="s">
        <v>1050</v>
      </c>
      <c r="B786" s="86" t="s">
        <v>23</v>
      </c>
      <c r="C786" s="107" t="s">
        <v>191</v>
      </c>
      <c r="D786" s="107" t="s">
        <v>305</v>
      </c>
      <c r="E786" s="105" t="str">
        <f t="shared" si="29"/>
        <v>SKOL LATA 350</v>
      </c>
      <c r="F786" s="110" t="s">
        <v>55</v>
      </c>
      <c r="G786" s="110" t="s">
        <v>258</v>
      </c>
      <c r="H786" s="111">
        <v>12</v>
      </c>
      <c r="I786" s="105">
        <f>IFERROR(ROUND(VLOOKUP(A786,política!A:Q,17,0),2),"-")</f>
        <v>3.39</v>
      </c>
      <c r="J786" s="105">
        <f>ROUND(VLOOKUP(A786,política!A:R,18,0),2)</f>
        <v>2.83</v>
      </c>
      <c r="K786" s="121">
        <f>IFERROR(I786-IFERROR(ROUND(VLOOKUP(A786,política!A:AB,28,0),2),"-"),"-")</f>
        <v>0</v>
      </c>
      <c r="L786" s="122">
        <f t="shared" si="31"/>
        <v>0.19787985865724383</v>
      </c>
    </row>
    <row r="787" spans="1:12" x14ac:dyDescent="0.3">
      <c r="A787" s="106" t="s">
        <v>3191</v>
      </c>
      <c r="B787" s="86" t="s">
        <v>23</v>
      </c>
      <c r="C787" s="107" t="s">
        <v>248</v>
      </c>
      <c r="D787" s="107" t="s">
        <v>3391</v>
      </c>
      <c r="E787" s="105" t="str">
        <f t="shared" si="29"/>
        <v>SKOL LATA 350</v>
      </c>
      <c r="F787" s="110" t="s">
        <v>55</v>
      </c>
      <c r="G787" s="110" t="s">
        <v>258</v>
      </c>
      <c r="H787" s="111">
        <v>12</v>
      </c>
      <c r="I787" s="105">
        <f>IFERROR(ROUND(VLOOKUP(A787,política!A:Q,17,0),2),"-")</f>
        <v>3.39</v>
      </c>
      <c r="J787" s="105">
        <f>ROUND(VLOOKUP(A787,política!A:R,18,0),2)</f>
        <v>2.83</v>
      </c>
      <c r="K787" s="121">
        <f>IFERROR(I787-IFERROR(ROUND(VLOOKUP(A787,política!A:AB,28,0),2),"-"),"-")</f>
        <v>0</v>
      </c>
      <c r="L787" s="122">
        <f t="shared" si="31"/>
        <v>0.19787985865724383</v>
      </c>
    </row>
    <row r="788" spans="1:12" x14ac:dyDescent="0.3">
      <c r="A788" s="106" t="s">
        <v>3192</v>
      </c>
      <c r="B788" s="86" t="s">
        <v>23</v>
      </c>
      <c r="C788" s="107" t="s">
        <v>192</v>
      </c>
      <c r="D788" s="107" t="s">
        <v>3392</v>
      </c>
      <c r="E788" s="105" t="str">
        <f t="shared" si="29"/>
        <v>SKOL LATA 350</v>
      </c>
      <c r="F788" s="110" t="s">
        <v>55</v>
      </c>
      <c r="G788" s="110" t="s">
        <v>258</v>
      </c>
      <c r="H788" s="111">
        <v>12</v>
      </c>
      <c r="I788" s="105">
        <f>IFERROR(ROUND(VLOOKUP(A788,política!A:Q,17,0),2),"-")</f>
        <v>3.39</v>
      </c>
      <c r="J788" s="105">
        <f>ROUND(VLOOKUP(A788,política!A:R,18,0),2)</f>
        <v>2.83</v>
      </c>
      <c r="K788" s="121">
        <f>IFERROR(I788-IFERROR(ROUND(VLOOKUP(A788,política!A:AB,28,0),2),"-"),"-")</f>
        <v>0</v>
      </c>
      <c r="L788" s="122">
        <f t="shared" si="31"/>
        <v>0.19787985865724383</v>
      </c>
    </row>
    <row r="789" spans="1:12" x14ac:dyDescent="0.3">
      <c r="A789" s="106" t="s">
        <v>3193</v>
      </c>
      <c r="B789" s="86" t="s">
        <v>23</v>
      </c>
      <c r="C789" s="107" t="s">
        <v>188</v>
      </c>
      <c r="D789" s="107" t="s">
        <v>3393</v>
      </c>
      <c r="E789" s="105" t="str">
        <f t="shared" si="29"/>
        <v>SKOL LATA 350</v>
      </c>
      <c r="F789" s="110" t="s">
        <v>55</v>
      </c>
      <c r="G789" s="110" t="s">
        <v>258</v>
      </c>
      <c r="H789" s="111">
        <v>12</v>
      </c>
      <c r="I789" s="105">
        <f>IFERROR(ROUND(VLOOKUP(A789,política!A:Q,17,0),2),"-")</f>
        <v>3.39</v>
      </c>
      <c r="J789" s="105">
        <f>ROUND(VLOOKUP(A789,política!A:R,18,0),2)</f>
        <v>2.83</v>
      </c>
      <c r="K789" s="121">
        <f>IFERROR(I789-IFERROR(ROUND(VLOOKUP(A789,política!A:AB,28,0),2),"-"),"-")</f>
        <v>0</v>
      </c>
      <c r="L789" s="122">
        <f t="shared" si="31"/>
        <v>0.19787985865724383</v>
      </c>
    </row>
    <row r="790" spans="1:12" x14ac:dyDescent="0.3">
      <c r="A790" s="106" t="s">
        <v>1051</v>
      </c>
      <c r="B790" s="86" t="s">
        <v>23</v>
      </c>
      <c r="C790" s="107" t="s">
        <v>190</v>
      </c>
      <c r="D790" s="107" t="s">
        <v>316</v>
      </c>
      <c r="E790" s="105" t="str">
        <f t="shared" ref="E790:E853" si="32">G790&amp;" "&amp;F790</f>
        <v>SKOL LATA 350</v>
      </c>
      <c r="F790" s="110" t="s">
        <v>55</v>
      </c>
      <c r="G790" s="110" t="s">
        <v>258</v>
      </c>
      <c r="H790" s="111">
        <v>12</v>
      </c>
      <c r="I790" s="105">
        <f>IFERROR(ROUND(VLOOKUP(A790,política!A:Q,17,0),2),"-")</f>
        <v>3.39</v>
      </c>
      <c r="J790" s="105">
        <f>ROUND(VLOOKUP(A790,política!A:R,18,0),2)</f>
        <v>2.83</v>
      </c>
      <c r="K790" s="121">
        <f>IFERROR(I790-IFERROR(ROUND(VLOOKUP(A790,política!A:AB,28,0),2),"-"),"-")</f>
        <v>0</v>
      </c>
      <c r="L790" s="122">
        <f t="shared" si="31"/>
        <v>0.19787985865724383</v>
      </c>
    </row>
    <row r="791" spans="1:12" x14ac:dyDescent="0.3">
      <c r="A791" s="106" t="s">
        <v>1052</v>
      </c>
      <c r="B791" s="86" t="s">
        <v>23</v>
      </c>
      <c r="C791" s="107" t="s">
        <v>255</v>
      </c>
      <c r="D791" s="107" t="s">
        <v>306</v>
      </c>
      <c r="E791" s="105" t="str">
        <f t="shared" si="32"/>
        <v>SKOL LATA 350</v>
      </c>
      <c r="F791" s="110" t="s">
        <v>55</v>
      </c>
      <c r="G791" s="110" t="s">
        <v>258</v>
      </c>
      <c r="H791" s="111">
        <v>12</v>
      </c>
      <c r="I791" s="105">
        <f>IFERROR(ROUND(VLOOKUP(A791,política!A:Q,17,0),2),"-")</f>
        <v>3.39</v>
      </c>
      <c r="J791" s="105">
        <f>ROUND(VLOOKUP(A791,política!A:R,18,0),2)</f>
        <v>2.83</v>
      </c>
      <c r="K791" s="121">
        <f>IFERROR(I791-IFERROR(ROUND(VLOOKUP(A791,política!A:AB,28,0),2),"-"),"-")</f>
        <v>0</v>
      </c>
      <c r="L791" s="122">
        <f t="shared" si="31"/>
        <v>0.19787985865724383</v>
      </c>
    </row>
    <row r="792" spans="1:12" x14ac:dyDescent="0.3">
      <c r="A792" s="106" t="s">
        <v>1053</v>
      </c>
      <c r="B792" s="86" t="s">
        <v>23</v>
      </c>
      <c r="C792" s="107" t="s">
        <v>252</v>
      </c>
      <c r="D792" s="107" t="s">
        <v>288</v>
      </c>
      <c r="E792" s="105" t="str">
        <f t="shared" si="32"/>
        <v>SKOL LATA 350</v>
      </c>
      <c r="F792" s="110" t="s">
        <v>55</v>
      </c>
      <c r="G792" s="110" t="s">
        <v>258</v>
      </c>
      <c r="H792" s="111">
        <v>12</v>
      </c>
      <c r="I792" s="105">
        <f>IFERROR(ROUND(VLOOKUP(A792,política!A:Q,17,0),2),"-")</f>
        <v>3.39</v>
      </c>
      <c r="J792" s="105">
        <f>ROUND(VLOOKUP(A792,política!A:R,18,0),2)</f>
        <v>2.83</v>
      </c>
      <c r="K792" s="121">
        <f>IFERROR(I792-IFERROR(ROUND(VLOOKUP(A792,política!A:AB,28,0),2),"-"),"-")</f>
        <v>0</v>
      </c>
      <c r="L792" s="122">
        <f t="shared" si="31"/>
        <v>0.19787985865724383</v>
      </c>
    </row>
    <row r="793" spans="1:12" x14ac:dyDescent="0.3">
      <c r="A793" s="106" t="s">
        <v>1054</v>
      </c>
      <c r="B793" s="86" t="s">
        <v>23</v>
      </c>
      <c r="C793" s="107" t="s">
        <v>3389</v>
      </c>
      <c r="D793" s="107" t="s">
        <v>309</v>
      </c>
      <c r="E793" s="105" t="str">
        <f t="shared" si="32"/>
        <v>SKOL LATA 350</v>
      </c>
      <c r="F793" s="110" t="s">
        <v>55</v>
      </c>
      <c r="G793" s="110" t="s">
        <v>258</v>
      </c>
      <c r="H793" s="111">
        <v>12</v>
      </c>
      <c r="I793" s="105">
        <f>IFERROR(ROUND(VLOOKUP(A793,política!A:Q,17,0),2),"-")</f>
        <v>3.39</v>
      </c>
      <c r="J793" s="105">
        <f>ROUND(VLOOKUP(A793,política!A:R,18,0),2)</f>
        <v>2.83</v>
      </c>
      <c r="K793" s="121">
        <f>IFERROR(I793-IFERROR(ROUND(VLOOKUP(A793,política!A:AB,28,0),2),"-"),"-")</f>
        <v>0</v>
      </c>
      <c r="L793" s="122">
        <f t="shared" si="31"/>
        <v>0.19787985865724383</v>
      </c>
    </row>
    <row r="794" spans="1:12" x14ac:dyDescent="0.3">
      <c r="A794" s="106" t="s">
        <v>1055</v>
      </c>
      <c r="B794" s="86" t="s">
        <v>23</v>
      </c>
      <c r="C794" s="107" t="s">
        <v>192</v>
      </c>
      <c r="D794" s="107" t="s">
        <v>286</v>
      </c>
      <c r="E794" s="105" t="str">
        <f t="shared" si="32"/>
        <v>SKOL LATA 350</v>
      </c>
      <c r="F794" s="110" t="s">
        <v>55</v>
      </c>
      <c r="G794" s="110" t="s">
        <v>258</v>
      </c>
      <c r="H794" s="111">
        <v>12</v>
      </c>
      <c r="I794" s="105">
        <f>IFERROR(ROUND(VLOOKUP(A794,política!A:Q,17,0),2),"-")</f>
        <v>3.39</v>
      </c>
      <c r="J794" s="105">
        <f>ROUND(VLOOKUP(A794,política!A:R,18,0),2)</f>
        <v>2.83</v>
      </c>
      <c r="K794" s="121">
        <f>IFERROR(I794-IFERROR(ROUND(VLOOKUP(A794,política!A:AB,28,0),2),"-"),"-")</f>
        <v>0</v>
      </c>
      <c r="L794" s="122">
        <f t="shared" si="31"/>
        <v>0.19787985865724383</v>
      </c>
    </row>
    <row r="795" spans="1:12" x14ac:dyDescent="0.3">
      <c r="A795" s="106" t="s">
        <v>1056</v>
      </c>
      <c r="B795" s="86" t="s">
        <v>23</v>
      </c>
      <c r="C795" s="107" t="s">
        <v>189</v>
      </c>
      <c r="D795" s="107" t="s">
        <v>299</v>
      </c>
      <c r="E795" s="105" t="str">
        <f t="shared" si="32"/>
        <v>SKOL LATA 350</v>
      </c>
      <c r="F795" s="110" t="s">
        <v>55</v>
      </c>
      <c r="G795" s="110" t="s">
        <v>258</v>
      </c>
      <c r="H795" s="111">
        <v>12</v>
      </c>
      <c r="I795" s="105">
        <f>IFERROR(ROUND(VLOOKUP(A795,política!A:Q,17,0),2),"-")</f>
        <v>3.39</v>
      </c>
      <c r="J795" s="105">
        <f>ROUND(VLOOKUP(A795,política!A:R,18,0),2)</f>
        <v>2.83</v>
      </c>
      <c r="K795" s="121">
        <f>IFERROR(I795-IFERROR(ROUND(VLOOKUP(A795,política!A:AB,28,0),2),"-"),"-")</f>
        <v>0</v>
      </c>
      <c r="L795" s="122">
        <f t="shared" si="31"/>
        <v>0.19787985865724383</v>
      </c>
    </row>
    <row r="796" spans="1:12" x14ac:dyDescent="0.3">
      <c r="A796" s="106" t="s">
        <v>1057</v>
      </c>
      <c r="B796" s="86" t="s">
        <v>23</v>
      </c>
      <c r="C796" s="107" t="s">
        <v>248</v>
      </c>
      <c r="D796" s="107" t="s">
        <v>282</v>
      </c>
      <c r="E796" s="105" t="str">
        <f t="shared" si="32"/>
        <v>SKOL LATA 350</v>
      </c>
      <c r="F796" s="110" t="s">
        <v>55</v>
      </c>
      <c r="G796" s="110" t="s">
        <v>258</v>
      </c>
      <c r="H796" s="111">
        <v>12</v>
      </c>
      <c r="I796" s="105">
        <f>IFERROR(ROUND(VLOOKUP(A796,política!A:Q,17,0),2),"-")</f>
        <v>3.39</v>
      </c>
      <c r="J796" s="105">
        <f>ROUND(VLOOKUP(A796,política!A:R,18,0),2)</f>
        <v>2.83</v>
      </c>
      <c r="K796" s="121">
        <f>IFERROR(I796-IFERROR(ROUND(VLOOKUP(A796,política!A:AB,28,0),2),"-"),"-")</f>
        <v>0</v>
      </c>
      <c r="L796" s="122">
        <f t="shared" si="31"/>
        <v>0.19787985865724383</v>
      </c>
    </row>
    <row r="797" spans="1:12" x14ac:dyDescent="0.3">
      <c r="A797" s="106" t="s">
        <v>1058</v>
      </c>
      <c r="B797" s="86" t="s">
        <v>23</v>
      </c>
      <c r="C797" s="107" t="s">
        <v>187</v>
      </c>
      <c r="D797" s="107" t="s">
        <v>283</v>
      </c>
      <c r="E797" s="105" t="str">
        <f t="shared" si="32"/>
        <v>BRAHMA LATA 350</v>
      </c>
      <c r="F797" s="110" t="s">
        <v>55</v>
      </c>
      <c r="G797" s="110" t="s">
        <v>243</v>
      </c>
      <c r="H797" s="111">
        <v>12</v>
      </c>
      <c r="I797" s="105">
        <f>IFERROR(ROUND(VLOOKUP(A797,política!A:Q,17,0),2),"-")</f>
        <v>3.49</v>
      </c>
      <c r="J797" s="105">
        <f>ROUND(VLOOKUP(A797,política!A:R,18,0),2)</f>
        <v>2.91</v>
      </c>
      <c r="K797" s="121">
        <f>IFERROR(I797-IFERROR(ROUND(VLOOKUP(A797,política!A:AB,28,0),2),"-"),"-")</f>
        <v>0</v>
      </c>
      <c r="L797" s="122">
        <f t="shared" si="31"/>
        <v>0.19931271477663232</v>
      </c>
    </row>
    <row r="798" spans="1:12" x14ac:dyDescent="0.3">
      <c r="A798" s="106" t="s">
        <v>1059</v>
      </c>
      <c r="B798" s="86" t="s">
        <v>23</v>
      </c>
      <c r="C798" s="107" t="s">
        <v>245</v>
      </c>
      <c r="D798" s="107" t="s">
        <v>285</v>
      </c>
      <c r="E798" s="105" t="str">
        <f t="shared" si="32"/>
        <v>BRAHMA LATA 350</v>
      </c>
      <c r="F798" s="110" t="s">
        <v>55</v>
      </c>
      <c r="G798" s="110" t="s">
        <v>243</v>
      </c>
      <c r="H798" s="111">
        <v>12</v>
      </c>
      <c r="I798" s="105">
        <f>IFERROR(ROUND(VLOOKUP(A798,política!A:Q,17,0),2),"-")</f>
        <v>3.49</v>
      </c>
      <c r="J798" s="105">
        <f>ROUND(VLOOKUP(A798,política!A:R,18,0),2)</f>
        <v>2.91</v>
      </c>
      <c r="K798" s="121">
        <f>IFERROR(I798-IFERROR(ROUND(VLOOKUP(A798,política!A:AB,28,0),2),"-"),"-")</f>
        <v>0</v>
      </c>
      <c r="L798" s="122">
        <f t="shared" si="31"/>
        <v>0.19931271477663232</v>
      </c>
    </row>
    <row r="799" spans="1:12" x14ac:dyDescent="0.3">
      <c r="A799" s="106" t="s">
        <v>1060</v>
      </c>
      <c r="B799" s="86" t="s">
        <v>23</v>
      </c>
      <c r="C799" s="107" t="s">
        <v>185</v>
      </c>
      <c r="D799" s="107" t="s">
        <v>284</v>
      </c>
      <c r="E799" s="105" t="str">
        <f t="shared" si="32"/>
        <v>BRAHMA LATA 350</v>
      </c>
      <c r="F799" s="110" t="s">
        <v>55</v>
      </c>
      <c r="G799" s="110" t="s">
        <v>243</v>
      </c>
      <c r="H799" s="111">
        <v>12</v>
      </c>
      <c r="I799" s="105">
        <f>IFERROR(ROUND(VLOOKUP(A799,política!A:Q,17,0),2),"-")</f>
        <v>3.49</v>
      </c>
      <c r="J799" s="105">
        <f>ROUND(VLOOKUP(A799,política!A:R,18,0),2)</f>
        <v>2.91</v>
      </c>
      <c r="K799" s="121">
        <f>IFERROR(I799-IFERROR(ROUND(VLOOKUP(A799,política!A:AB,28,0),2),"-"),"-")</f>
        <v>0</v>
      </c>
      <c r="L799" s="122">
        <f t="shared" si="31"/>
        <v>0.19931271477663232</v>
      </c>
    </row>
    <row r="800" spans="1:12" x14ac:dyDescent="0.3">
      <c r="A800" s="106" t="s">
        <v>1061</v>
      </c>
      <c r="B800" s="86" t="s">
        <v>23</v>
      </c>
      <c r="C800" s="107" t="s">
        <v>245</v>
      </c>
      <c r="D800" s="107" t="s">
        <v>287</v>
      </c>
      <c r="E800" s="105" t="str">
        <f t="shared" si="32"/>
        <v>BRAHMA LATA 350</v>
      </c>
      <c r="F800" s="110" t="s">
        <v>55</v>
      </c>
      <c r="G800" s="110" t="s">
        <v>243</v>
      </c>
      <c r="H800" s="111">
        <v>12</v>
      </c>
      <c r="I800" s="105">
        <f>IFERROR(ROUND(VLOOKUP(A800,política!A:Q,17,0),2),"-")</f>
        <v>3.49</v>
      </c>
      <c r="J800" s="105">
        <f>ROUND(VLOOKUP(A800,política!A:R,18,0),2)</f>
        <v>2.91</v>
      </c>
      <c r="K800" s="121">
        <f>IFERROR(I800-IFERROR(ROUND(VLOOKUP(A800,política!A:AB,28,0),2),"-"),"-")</f>
        <v>0</v>
      </c>
      <c r="L800" s="122">
        <f t="shared" si="31"/>
        <v>0.19931271477663232</v>
      </c>
    </row>
    <row r="801" spans="1:12" x14ac:dyDescent="0.3">
      <c r="A801" s="106" t="s">
        <v>1062</v>
      </c>
      <c r="B801" s="86" t="s">
        <v>23</v>
      </c>
      <c r="C801" s="107" t="s">
        <v>3389</v>
      </c>
      <c r="D801" s="107" t="s">
        <v>301</v>
      </c>
      <c r="E801" s="105" t="str">
        <f t="shared" si="32"/>
        <v>BRAHMA LATA 350</v>
      </c>
      <c r="F801" s="110" t="s">
        <v>55</v>
      </c>
      <c r="G801" s="110" t="s">
        <v>243</v>
      </c>
      <c r="H801" s="111">
        <v>12</v>
      </c>
      <c r="I801" s="105">
        <f>IFERROR(ROUND(VLOOKUP(A801,política!A:Q,17,0),2),"-")</f>
        <v>3.49</v>
      </c>
      <c r="J801" s="105">
        <f>ROUND(VLOOKUP(A801,política!A:R,18,0),2)</f>
        <v>2.91</v>
      </c>
      <c r="K801" s="121">
        <f>IFERROR(I801-IFERROR(ROUND(VLOOKUP(A801,política!A:AB,28,0),2),"-"),"-")</f>
        <v>0</v>
      </c>
      <c r="L801" s="122">
        <f t="shared" si="31"/>
        <v>0.19931271477663232</v>
      </c>
    </row>
    <row r="802" spans="1:12" x14ac:dyDescent="0.3">
      <c r="A802" s="106" t="s">
        <v>1063</v>
      </c>
      <c r="B802" s="86" t="s">
        <v>23</v>
      </c>
      <c r="C802" s="107" t="s">
        <v>248</v>
      </c>
      <c r="D802" s="107" t="s">
        <v>312</v>
      </c>
      <c r="E802" s="105" t="str">
        <f t="shared" si="32"/>
        <v>BRAHMA LATA 350</v>
      </c>
      <c r="F802" s="110" t="s">
        <v>55</v>
      </c>
      <c r="G802" s="110" t="s">
        <v>243</v>
      </c>
      <c r="H802" s="111">
        <v>12</v>
      </c>
      <c r="I802" s="105">
        <f>IFERROR(ROUND(VLOOKUP(A802,política!A:Q,17,0),2),"-")</f>
        <v>3.49</v>
      </c>
      <c r="J802" s="105">
        <f>ROUND(VLOOKUP(A802,política!A:R,18,0),2)</f>
        <v>2.91</v>
      </c>
      <c r="K802" s="121">
        <f>IFERROR(I802-IFERROR(ROUND(VLOOKUP(A802,política!A:AB,28,0),2),"-"),"-")</f>
        <v>0</v>
      </c>
      <c r="L802" s="122">
        <f t="shared" si="31"/>
        <v>0.19931271477663232</v>
      </c>
    </row>
    <row r="803" spans="1:12" x14ac:dyDescent="0.3">
      <c r="A803" s="106" t="s">
        <v>1064</v>
      </c>
      <c r="B803" s="86" t="s">
        <v>23</v>
      </c>
      <c r="C803" s="107" t="s">
        <v>190</v>
      </c>
      <c r="D803" s="107" t="s">
        <v>290</v>
      </c>
      <c r="E803" s="105" t="str">
        <f t="shared" si="32"/>
        <v>BRAHMA LATA 350</v>
      </c>
      <c r="F803" s="110" t="s">
        <v>55</v>
      </c>
      <c r="G803" s="110" t="s">
        <v>243</v>
      </c>
      <c r="H803" s="111">
        <v>12</v>
      </c>
      <c r="I803" s="105">
        <f>IFERROR(ROUND(VLOOKUP(A803,política!A:Q,17,0),2),"-")</f>
        <v>3.49</v>
      </c>
      <c r="J803" s="105">
        <f>ROUND(VLOOKUP(A803,política!A:R,18,0),2)</f>
        <v>2.91</v>
      </c>
      <c r="K803" s="121">
        <f>IFERROR(I803-IFERROR(ROUND(VLOOKUP(A803,política!A:AB,28,0),2),"-"),"-")</f>
        <v>0</v>
      </c>
      <c r="L803" s="122">
        <f t="shared" si="31"/>
        <v>0.19931271477663232</v>
      </c>
    </row>
    <row r="804" spans="1:12" x14ac:dyDescent="0.3">
      <c r="A804" s="106" t="s">
        <v>1065</v>
      </c>
      <c r="B804" s="86" t="s">
        <v>23</v>
      </c>
      <c r="C804" s="107" t="s">
        <v>3389</v>
      </c>
      <c r="D804" s="107" t="s">
        <v>300</v>
      </c>
      <c r="E804" s="105" t="str">
        <f t="shared" si="32"/>
        <v>BRAHMA LATA 350</v>
      </c>
      <c r="F804" s="110" t="s">
        <v>55</v>
      </c>
      <c r="G804" s="110" t="s">
        <v>243</v>
      </c>
      <c r="H804" s="111">
        <v>12</v>
      </c>
      <c r="I804" s="105">
        <f>IFERROR(ROUND(VLOOKUP(A804,política!A:Q,17,0),2),"-")</f>
        <v>3.49</v>
      </c>
      <c r="J804" s="105">
        <f>ROUND(VLOOKUP(A804,política!A:R,18,0),2)</f>
        <v>2.91</v>
      </c>
      <c r="K804" s="121">
        <f>IFERROR(I804-IFERROR(ROUND(VLOOKUP(A804,política!A:AB,28,0),2),"-"),"-")</f>
        <v>0</v>
      </c>
      <c r="L804" s="122">
        <f t="shared" si="31"/>
        <v>0.19931271477663232</v>
      </c>
    </row>
    <row r="805" spans="1:12" x14ac:dyDescent="0.3">
      <c r="A805" s="106" t="s">
        <v>1066</v>
      </c>
      <c r="B805" s="86" t="s">
        <v>23</v>
      </c>
      <c r="C805" s="107" t="s">
        <v>186</v>
      </c>
      <c r="D805" s="107" t="s">
        <v>311</v>
      </c>
      <c r="E805" s="105" t="str">
        <f t="shared" si="32"/>
        <v>BRAHMA LATA 350</v>
      </c>
      <c r="F805" s="110" t="s">
        <v>55</v>
      </c>
      <c r="G805" s="110" t="s">
        <v>243</v>
      </c>
      <c r="H805" s="111">
        <v>12</v>
      </c>
      <c r="I805" s="105">
        <f>IFERROR(ROUND(VLOOKUP(A805,política!A:Q,17,0),2),"-")</f>
        <v>3.49</v>
      </c>
      <c r="J805" s="105">
        <f>ROUND(VLOOKUP(A805,política!A:R,18,0),2)</f>
        <v>2.91</v>
      </c>
      <c r="K805" s="121">
        <f>IFERROR(I805-IFERROR(ROUND(VLOOKUP(A805,política!A:AB,28,0),2),"-"),"-")</f>
        <v>0</v>
      </c>
      <c r="L805" s="122">
        <f t="shared" si="31"/>
        <v>0.19931271477663232</v>
      </c>
    </row>
    <row r="806" spans="1:12" x14ac:dyDescent="0.3">
      <c r="A806" s="106" t="s">
        <v>1067</v>
      </c>
      <c r="B806" s="86" t="s">
        <v>23</v>
      </c>
      <c r="C806" s="107" t="s">
        <v>186</v>
      </c>
      <c r="D806" s="107" t="s">
        <v>278</v>
      </c>
      <c r="E806" s="105" t="str">
        <f t="shared" si="32"/>
        <v>BRAHMA LATA 350</v>
      </c>
      <c r="F806" s="110" t="s">
        <v>55</v>
      </c>
      <c r="G806" s="110" t="s">
        <v>243</v>
      </c>
      <c r="H806" s="111">
        <v>12</v>
      </c>
      <c r="I806" s="105">
        <f>IFERROR(ROUND(VLOOKUP(A806,política!A:Q,17,0),2),"-")</f>
        <v>3.49</v>
      </c>
      <c r="J806" s="105">
        <f>ROUND(VLOOKUP(A806,política!A:R,18,0),2)</f>
        <v>2.91</v>
      </c>
      <c r="K806" s="121">
        <f>IFERROR(I806-IFERROR(ROUND(VLOOKUP(A806,política!A:AB,28,0),2),"-"),"-")</f>
        <v>0</v>
      </c>
      <c r="L806" s="122">
        <f t="shared" si="31"/>
        <v>0.19931271477663232</v>
      </c>
    </row>
    <row r="807" spans="1:12" x14ac:dyDescent="0.3">
      <c r="A807" s="106" t="s">
        <v>1068</v>
      </c>
      <c r="B807" s="86" t="s">
        <v>23</v>
      </c>
      <c r="C807" s="107" t="s">
        <v>189</v>
      </c>
      <c r="D807" s="107" t="s">
        <v>303</v>
      </c>
      <c r="E807" s="105" t="str">
        <f t="shared" si="32"/>
        <v>BRAHMA LATA 350</v>
      </c>
      <c r="F807" s="110" t="s">
        <v>55</v>
      </c>
      <c r="G807" s="110" t="s">
        <v>243</v>
      </c>
      <c r="H807" s="111">
        <v>12</v>
      </c>
      <c r="I807" s="105">
        <f>IFERROR(ROUND(VLOOKUP(A807,política!A:Q,17,0),2),"-")</f>
        <v>3.49</v>
      </c>
      <c r="J807" s="105">
        <f>ROUND(VLOOKUP(A807,política!A:R,18,0),2)</f>
        <v>2.91</v>
      </c>
      <c r="K807" s="121">
        <f>IFERROR(I807-IFERROR(ROUND(VLOOKUP(A807,política!A:AB,28,0),2),"-"),"-")</f>
        <v>0</v>
      </c>
      <c r="L807" s="122">
        <f t="shared" si="31"/>
        <v>0.19931271477663232</v>
      </c>
    </row>
    <row r="808" spans="1:12" x14ac:dyDescent="0.3">
      <c r="A808" s="106" t="s">
        <v>1069</v>
      </c>
      <c r="B808" s="86" t="s">
        <v>23</v>
      </c>
      <c r="C808" s="107" t="s">
        <v>248</v>
      </c>
      <c r="D808" s="107" t="s">
        <v>281</v>
      </c>
      <c r="E808" s="105" t="str">
        <f t="shared" si="32"/>
        <v>BRAHMA LATA 350</v>
      </c>
      <c r="F808" s="110" t="s">
        <v>55</v>
      </c>
      <c r="G808" s="110" t="s">
        <v>243</v>
      </c>
      <c r="H808" s="111">
        <v>12</v>
      </c>
      <c r="I808" s="105">
        <f>IFERROR(ROUND(VLOOKUP(A808,política!A:Q,17,0),2),"-")</f>
        <v>3.49</v>
      </c>
      <c r="J808" s="105">
        <f>ROUND(VLOOKUP(A808,política!A:R,18,0),2)</f>
        <v>2.91</v>
      </c>
      <c r="K808" s="121">
        <f>IFERROR(I808-IFERROR(ROUND(VLOOKUP(A808,política!A:AB,28,0),2),"-"),"-")</f>
        <v>0</v>
      </c>
      <c r="L808" s="122">
        <f t="shared" si="31"/>
        <v>0.19931271477663232</v>
      </c>
    </row>
    <row r="809" spans="1:12" x14ac:dyDescent="0.3">
      <c r="A809" s="106" t="s">
        <v>1070</v>
      </c>
      <c r="B809" s="86" t="s">
        <v>23</v>
      </c>
      <c r="C809" s="107" t="s">
        <v>189</v>
      </c>
      <c r="D809" s="107" t="s">
        <v>304</v>
      </c>
      <c r="E809" s="105" t="str">
        <f t="shared" si="32"/>
        <v>BRAHMA LATA 350</v>
      </c>
      <c r="F809" s="110" t="s">
        <v>55</v>
      </c>
      <c r="G809" s="110" t="s">
        <v>243</v>
      </c>
      <c r="H809" s="111">
        <v>12</v>
      </c>
      <c r="I809" s="105">
        <f>IFERROR(ROUND(VLOOKUP(A809,política!A:Q,17,0),2),"-")</f>
        <v>3.49</v>
      </c>
      <c r="J809" s="105">
        <f>ROUND(VLOOKUP(A809,política!A:R,18,0),2)</f>
        <v>2.91</v>
      </c>
      <c r="K809" s="121">
        <f>IFERROR(I809-IFERROR(ROUND(VLOOKUP(A809,política!A:AB,28,0),2),"-"),"-")</f>
        <v>0</v>
      </c>
      <c r="L809" s="122">
        <f t="shared" si="31"/>
        <v>0.19931271477663232</v>
      </c>
    </row>
    <row r="810" spans="1:12" x14ac:dyDescent="0.3">
      <c r="A810" s="106" t="s">
        <v>1071</v>
      </c>
      <c r="B810" s="86" t="s">
        <v>23</v>
      </c>
      <c r="C810" s="107" t="s">
        <v>248</v>
      </c>
      <c r="D810" s="107" t="s">
        <v>298</v>
      </c>
      <c r="E810" s="105" t="str">
        <f t="shared" si="32"/>
        <v>BRAHMA LATA 350</v>
      </c>
      <c r="F810" s="110" t="s">
        <v>55</v>
      </c>
      <c r="G810" s="110" t="s">
        <v>243</v>
      </c>
      <c r="H810" s="111">
        <v>12</v>
      </c>
      <c r="I810" s="105">
        <f>IFERROR(ROUND(VLOOKUP(A810,política!A:Q,17,0),2),"-")</f>
        <v>3.49</v>
      </c>
      <c r="J810" s="105">
        <f>ROUND(VLOOKUP(A810,política!A:R,18,0),2)</f>
        <v>2.91</v>
      </c>
      <c r="K810" s="121">
        <f>IFERROR(I810-IFERROR(ROUND(VLOOKUP(A810,política!A:AB,28,0),2),"-"),"-")</f>
        <v>0</v>
      </c>
      <c r="L810" s="122">
        <f t="shared" si="31"/>
        <v>0.19931271477663232</v>
      </c>
    </row>
    <row r="811" spans="1:12" x14ac:dyDescent="0.3">
      <c r="A811" s="106" t="s">
        <v>1072</v>
      </c>
      <c r="B811" s="86" t="s">
        <v>23</v>
      </c>
      <c r="C811" s="107" t="s">
        <v>252</v>
      </c>
      <c r="D811" s="107" t="s">
        <v>292</v>
      </c>
      <c r="E811" s="105" t="str">
        <f t="shared" si="32"/>
        <v>BRAHMA LATA 350</v>
      </c>
      <c r="F811" s="110" t="s">
        <v>55</v>
      </c>
      <c r="G811" s="110" t="s">
        <v>243</v>
      </c>
      <c r="H811" s="111">
        <v>12</v>
      </c>
      <c r="I811" s="105">
        <f>IFERROR(ROUND(VLOOKUP(A811,política!A:Q,17,0),2),"-")</f>
        <v>3.49</v>
      </c>
      <c r="J811" s="105">
        <f>ROUND(VLOOKUP(A811,política!A:R,18,0),2)</f>
        <v>2.91</v>
      </c>
      <c r="K811" s="121">
        <f>IFERROR(I811-IFERROR(ROUND(VLOOKUP(A811,política!A:AB,28,0),2),"-"),"-")</f>
        <v>0</v>
      </c>
      <c r="L811" s="122">
        <f t="shared" si="31"/>
        <v>0.19931271477663232</v>
      </c>
    </row>
    <row r="812" spans="1:12" x14ac:dyDescent="0.3">
      <c r="A812" s="106" t="s">
        <v>1073</v>
      </c>
      <c r="B812" s="86" t="s">
        <v>23</v>
      </c>
      <c r="C812" s="107" t="s">
        <v>192</v>
      </c>
      <c r="D812" s="107" t="s">
        <v>295</v>
      </c>
      <c r="E812" s="105" t="str">
        <f t="shared" si="32"/>
        <v>BRAHMA LATA 350</v>
      </c>
      <c r="F812" s="110" t="s">
        <v>55</v>
      </c>
      <c r="G812" s="110" t="s">
        <v>243</v>
      </c>
      <c r="H812" s="111">
        <v>12</v>
      </c>
      <c r="I812" s="105">
        <f>IFERROR(ROUND(VLOOKUP(A812,política!A:Q,17,0),2),"-")</f>
        <v>3.49</v>
      </c>
      <c r="J812" s="105">
        <f>ROUND(VLOOKUP(A812,política!A:R,18,0),2)</f>
        <v>2.91</v>
      </c>
      <c r="K812" s="121">
        <f>IFERROR(I812-IFERROR(ROUND(VLOOKUP(A812,política!A:AB,28,0),2),"-"),"-")</f>
        <v>0</v>
      </c>
      <c r="L812" s="122">
        <f t="shared" si="31"/>
        <v>0.19931271477663232</v>
      </c>
    </row>
    <row r="813" spans="1:12" x14ac:dyDescent="0.3">
      <c r="A813" s="106" t="s">
        <v>1074</v>
      </c>
      <c r="B813" s="86" t="s">
        <v>23</v>
      </c>
      <c r="C813" s="107" t="s">
        <v>192</v>
      </c>
      <c r="D813" s="107" t="s">
        <v>296</v>
      </c>
      <c r="E813" s="105" t="str">
        <f t="shared" si="32"/>
        <v>BRAHMA LATA 350</v>
      </c>
      <c r="F813" s="110" t="s">
        <v>55</v>
      </c>
      <c r="G813" s="110" t="s">
        <v>243</v>
      </c>
      <c r="H813" s="111">
        <v>12</v>
      </c>
      <c r="I813" s="105">
        <f>IFERROR(ROUND(VLOOKUP(A813,política!A:Q,17,0),2),"-")</f>
        <v>3.49</v>
      </c>
      <c r="J813" s="105">
        <f>ROUND(VLOOKUP(A813,política!A:R,18,0),2)</f>
        <v>2.91</v>
      </c>
      <c r="K813" s="121">
        <f>IFERROR(I813-IFERROR(ROUND(VLOOKUP(A813,política!A:AB,28,0),2),"-"),"-")</f>
        <v>0</v>
      </c>
      <c r="L813" s="122">
        <f t="shared" si="31"/>
        <v>0.19931271477663232</v>
      </c>
    </row>
    <row r="814" spans="1:12" x14ac:dyDescent="0.3">
      <c r="A814" s="106" t="s">
        <v>1075</v>
      </c>
      <c r="B814" s="86" t="s">
        <v>23</v>
      </c>
      <c r="C814" s="107" t="s">
        <v>3389</v>
      </c>
      <c r="D814" s="107" t="s">
        <v>308</v>
      </c>
      <c r="E814" s="105" t="str">
        <f t="shared" si="32"/>
        <v>BRAHMA LATA 350</v>
      </c>
      <c r="F814" s="110" t="s">
        <v>55</v>
      </c>
      <c r="G814" s="110" t="s">
        <v>243</v>
      </c>
      <c r="H814" s="111">
        <v>12</v>
      </c>
      <c r="I814" s="105">
        <f>IFERROR(ROUND(VLOOKUP(A814,política!A:Q,17,0),2),"-")</f>
        <v>3.49</v>
      </c>
      <c r="J814" s="105">
        <f>ROUND(VLOOKUP(A814,política!A:R,18,0),2)</f>
        <v>2.91</v>
      </c>
      <c r="K814" s="121">
        <f>IFERROR(I814-IFERROR(ROUND(VLOOKUP(A814,política!A:AB,28,0),2),"-"),"-")</f>
        <v>0</v>
      </c>
      <c r="L814" s="122">
        <f t="shared" si="31"/>
        <v>0.19931271477663232</v>
      </c>
    </row>
    <row r="815" spans="1:12" x14ac:dyDescent="0.3">
      <c r="A815" s="106" t="s">
        <v>1076</v>
      </c>
      <c r="B815" s="86" t="s">
        <v>23</v>
      </c>
      <c r="C815" s="107" t="s">
        <v>3389</v>
      </c>
      <c r="D815" s="107" t="s">
        <v>310</v>
      </c>
      <c r="E815" s="105" t="str">
        <f t="shared" si="32"/>
        <v>BRAHMA LATA 350</v>
      </c>
      <c r="F815" s="110" t="s">
        <v>55</v>
      </c>
      <c r="G815" s="110" t="s">
        <v>243</v>
      </c>
      <c r="H815" s="111">
        <v>12</v>
      </c>
      <c r="I815" s="105">
        <f>IFERROR(ROUND(VLOOKUP(A815,política!A:Q,17,0),2),"-")</f>
        <v>3.49</v>
      </c>
      <c r="J815" s="105">
        <f>ROUND(VLOOKUP(A815,política!A:R,18,0),2)</f>
        <v>2.91</v>
      </c>
      <c r="K815" s="121">
        <f>IFERROR(I815-IFERROR(ROUND(VLOOKUP(A815,política!A:AB,28,0),2),"-"),"-")</f>
        <v>0</v>
      </c>
      <c r="L815" s="122">
        <f t="shared" si="31"/>
        <v>0.19931271477663232</v>
      </c>
    </row>
    <row r="816" spans="1:12" x14ac:dyDescent="0.3">
      <c r="A816" s="106" t="s">
        <v>1077</v>
      </c>
      <c r="B816" s="86" t="s">
        <v>23</v>
      </c>
      <c r="C816" s="107" t="s">
        <v>248</v>
      </c>
      <c r="D816" s="107" t="s">
        <v>314</v>
      </c>
      <c r="E816" s="105" t="str">
        <f t="shared" si="32"/>
        <v>BRAHMA LATA 350</v>
      </c>
      <c r="F816" s="110" t="s">
        <v>55</v>
      </c>
      <c r="G816" s="110" t="s">
        <v>243</v>
      </c>
      <c r="H816" s="111">
        <v>12</v>
      </c>
      <c r="I816" s="105">
        <f>IFERROR(ROUND(VLOOKUP(A816,política!A:Q,17,0),2),"-")</f>
        <v>3.49</v>
      </c>
      <c r="J816" s="105">
        <f>ROUND(VLOOKUP(A816,política!A:R,18,0),2)</f>
        <v>2.91</v>
      </c>
      <c r="K816" s="121">
        <f>IFERROR(I816-IFERROR(ROUND(VLOOKUP(A816,política!A:AB,28,0),2),"-"),"-")</f>
        <v>0</v>
      </c>
      <c r="L816" s="122">
        <f t="shared" si="31"/>
        <v>0.19931271477663232</v>
      </c>
    </row>
    <row r="817" spans="1:12" x14ac:dyDescent="0.3">
      <c r="A817" s="106" t="s">
        <v>1078</v>
      </c>
      <c r="B817" s="86" t="s">
        <v>23</v>
      </c>
      <c r="C817" s="107" t="s">
        <v>248</v>
      </c>
      <c r="D817" s="107" t="s">
        <v>313</v>
      </c>
      <c r="E817" s="105" t="str">
        <f t="shared" si="32"/>
        <v>BRAHMA LATA 350</v>
      </c>
      <c r="F817" s="110" t="s">
        <v>55</v>
      </c>
      <c r="G817" s="110" t="s">
        <v>243</v>
      </c>
      <c r="H817" s="111">
        <v>12</v>
      </c>
      <c r="I817" s="105">
        <f>IFERROR(ROUND(VLOOKUP(A817,política!A:Q,17,0),2),"-")</f>
        <v>3.49</v>
      </c>
      <c r="J817" s="105">
        <f>ROUND(VLOOKUP(A817,política!A:R,18,0),2)</f>
        <v>2.91</v>
      </c>
      <c r="K817" s="121">
        <f>IFERROR(I817-IFERROR(ROUND(VLOOKUP(A817,política!A:AB,28,0),2),"-"),"-")</f>
        <v>0</v>
      </c>
      <c r="L817" s="122">
        <f t="shared" si="31"/>
        <v>0.19931271477663232</v>
      </c>
    </row>
    <row r="818" spans="1:12" x14ac:dyDescent="0.3">
      <c r="A818" s="106" t="s">
        <v>1079</v>
      </c>
      <c r="B818" s="86" t="s">
        <v>23</v>
      </c>
      <c r="C818" s="107" t="s">
        <v>3389</v>
      </c>
      <c r="D818" s="107" t="s">
        <v>294</v>
      </c>
      <c r="E818" s="105" t="str">
        <f t="shared" si="32"/>
        <v>BRAHMA LATA 350</v>
      </c>
      <c r="F818" s="110" t="s">
        <v>55</v>
      </c>
      <c r="G818" s="110" t="s">
        <v>243</v>
      </c>
      <c r="H818" s="111">
        <v>12</v>
      </c>
      <c r="I818" s="105">
        <f>IFERROR(ROUND(VLOOKUP(A818,política!A:Q,17,0),2),"-")</f>
        <v>3.49</v>
      </c>
      <c r="J818" s="105">
        <f>ROUND(VLOOKUP(A818,política!A:R,18,0),2)</f>
        <v>2.91</v>
      </c>
      <c r="K818" s="121">
        <f>IFERROR(I818-IFERROR(ROUND(VLOOKUP(A818,política!A:AB,28,0),2),"-"),"-")</f>
        <v>0</v>
      </c>
      <c r="L818" s="122">
        <f t="shared" si="31"/>
        <v>0.19931271477663232</v>
      </c>
    </row>
    <row r="819" spans="1:12" x14ac:dyDescent="0.3">
      <c r="A819" s="106" t="s">
        <v>1080</v>
      </c>
      <c r="B819" s="86" t="s">
        <v>23</v>
      </c>
      <c r="C819" s="107" t="s">
        <v>186</v>
      </c>
      <c r="D819" s="107" t="s">
        <v>279</v>
      </c>
      <c r="E819" s="105" t="str">
        <f t="shared" si="32"/>
        <v>BRAHMA LATA 350</v>
      </c>
      <c r="F819" s="110" t="s">
        <v>55</v>
      </c>
      <c r="G819" s="110" t="s">
        <v>243</v>
      </c>
      <c r="H819" s="111">
        <v>12</v>
      </c>
      <c r="I819" s="105">
        <f>IFERROR(ROUND(VLOOKUP(A819,política!A:Q,17,0),2),"-")</f>
        <v>3.49</v>
      </c>
      <c r="J819" s="105">
        <f>ROUND(VLOOKUP(A819,política!A:R,18,0),2)</f>
        <v>2.91</v>
      </c>
      <c r="K819" s="121">
        <f>IFERROR(I819-IFERROR(ROUND(VLOOKUP(A819,política!A:AB,28,0),2),"-"),"-")</f>
        <v>0</v>
      </c>
      <c r="L819" s="122">
        <f t="shared" si="31"/>
        <v>0.19931271477663232</v>
      </c>
    </row>
    <row r="820" spans="1:12" x14ac:dyDescent="0.3">
      <c r="A820" s="106" t="s">
        <v>1081</v>
      </c>
      <c r="B820" s="86" t="s">
        <v>23</v>
      </c>
      <c r="C820" s="107" t="s">
        <v>186</v>
      </c>
      <c r="D820" s="107" t="s">
        <v>253</v>
      </c>
      <c r="E820" s="105" t="str">
        <f t="shared" si="32"/>
        <v>BRAHMA LATA 350</v>
      </c>
      <c r="F820" s="110" t="s">
        <v>55</v>
      </c>
      <c r="G820" s="110" t="s">
        <v>243</v>
      </c>
      <c r="H820" s="111">
        <v>12</v>
      </c>
      <c r="I820" s="105">
        <f>IFERROR(ROUND(VLOOKUP(A820,política!A:Q,17,0),2),"-")</f>
        <v>3.49</v>
      </c>
      <c r="J820" s="105">
        <f>ROUND(VLOOKUP(A820,política!A:R,18,0),2)</f>
        <v>2.91</v>
      </c>
      <c r="K820" s="121">
        <f>IFERROR(I820-IFERROR(ROUND(VLOOKUP(A820,política!A:AB,28,0),2),"-"),"-")</f>
        <v>0</v>
      </c>
      <c r="L820" s="122">
        <f t="shared" si="31"/>
        <v>0.19931271477663232</v>
      </c>
    </row>
    <row r="821" spans="1:12" x14ac:dyDescent="0.3">
      <c r="A821" s="106" t="s">
        <v>1082</v>
      </c>
      <c r="B821" s="86" t="s">
        <v>23</v>
      </c>
      <c r="C821" s="107" t="s">
        <v>188</v>
      </c>
      <c r="D821" s="107" t="s">
        <v>302</v>
      </c>
      <c r="E821" s="105" t="str">
        <f t="shared" si="32"/>
        <v>BRAHMA LATA 350</v>
      </c>
      <c r="F821" s="110" t="s">
        <v>55</v>
      </c>
      <c r="G821" s="110" t="s">
        <v>243</v>
      </c>
      <c r="H821" s="111">
        <v>12</v>
      </c>
      <c r="I821" s="105">
        <f>IFERROR(ROUND(VLOOKUP(A821,política!A:Q,17,0),2),"-")</f>
        <v>3.49</v>
      </c>
      <c r="J821" s="105">
        <f>ROUND(VLOOKUP(A821,política!A:R,18,0),2)</f>
        <v>2.91</v>
      </c>
      <c r="K821" s="121">
        <f>IFERROR(I821-IFERROR(ROUND(VLOOKUP(A821,política!A:AB,28,0),2),"-"),"-")</f>
        <v>0</v>
      </c>
      <c r="L821" s="122">
        <f t="shared" si="31"/>
        <v>0.19931271477663232</v>
      </c>
    </row>
    <row r="822" spans="1:12" x14ac:dyDescent="0.3">
      <c r="A822" s="106" t="s">
        <v>1083</v>
      </c>
      <c r="B822" s="86" t="s">
        <v>23</v>
      </c>
      <c r="C822" s="107" t="s">
        <v>188</v>
      </c>
      <c r="D822" s="107" t="s">
        <v>280</v>
      </c>
      <c r="E822" s="105" t="str">
        <f t="shared" si="32"/>
        <v>BRAHMA LATA 350</v>
      </c>
      <c r="F822" s="110" t="s">
        <v>55</v>
      </c>
      <c r="G822" s="110" t="s">
        <v>243</v>
      </c>
      <c r="H822" s="111">
        <v>12</v>
      </c>
      <c r="I822" s="105">
        <f>IFERROR(ROUND(VLOOKUP(A822,política!A:Q,17,0),2),"-")</f>
        <v>3.49</v>
      </c>
      <c r="J822" s="105">
        <f>ROUND(VLOOKUP(A822,política!A:R,18,0),2)</f>
        <v>2.91</v>
      </c>
      <c r="K822" s="121">
        <f>IFERROR(I822-IFERROR(ROUND(VLOOKUP(A822,política!A:AB,28,0),2),"-"),"-")</f>
        <v>0</v>
      </c>
      <c r="L822" s="122">
        <f t="shared" si="31"/>
        <v>0.19931271477663232</v>
      </c>
    </row>
    <row r="823" spans="1:12" x14ac:dyDescent="0.3">
      <c r="A823" s="106" t="s">
        <v>1084</v>
      </c>
      <c r="B823" s="86" t="s">
        <v>23</v>
      </c>
      <c r="C823" s="107" t="s">
        <v>248</v>
      </c>
      <c r="D823" s="107" t="s">
        <v>315</v>
      </c>
      <c r="E823" s="105" t="str">
        <f t="shared" si="32"/>
        <v>BRAHMA LATA 350</v>
      </c>
      <c r="F823" s="110" t="s">
        <v>55</v>
      </c>
      <c r="G823" s="110" t="s">
        <v>243</v>
      </c>
      <c r="H823" s="111">
        <v>12</v>
      </c>
      <c r="I823" s="105">
        <f>IFERROR(ROUND(VLOOKUP(A823,política!A:Q,17,0),2),"-")</f>
        <v>3.49</v>
      </c>
      <c r="J823" s="105">
        <f>ROUND(VLOOKUP(A823,política!A:R,18,0),2)</f>
        <v>2.91</v>
      </c>
      <c r="K823" s="121">
        <f>IFERROR(I823-IFERROR(ROUND(VLOOKUP(A823,política!A:AB,28,0),2),"-"),"-")</f>
        <v>0</v>
      </c>
      <c r="L823" s="122">
        <f t="shared" si="31"/>
        <v>0.19931271477663232</v>
      </c>
    </row>
    <row r="824" spans="1:12" x14ac:dyDescent="0.3">
      <c r="A824" s="106" t="s">
        <v>1085</v>
      </c>
      <c r="B824" s="86" t="s">
        <v>23</v>
      </c>
      <c r="C824" s="107" t="s">
        <v>3389</v>
      </c>
      <c r="D824" s="107" t="s">
        <v>307</v>
      </c>
      <c r="E824" s="105" t="str">
        <f t="shared" si="32"/>
        <v>BRAHMA LATA 350</v>
      </c>
      <c r="F824" s="110" t="s">
        <v>55</v>
      </c>
      <c r="G824" s="110" t="s">
        <v>243</v>
      </c>
      <c r="H824" s="111">
        <v>12</v>
      </c>
      <c r="I824" s="105">
        <f>IFERROR(ROUND(VLOOKUP(A824,política!A:Q,17,0),2),"-")</f>
        <v>3.49</v>
      </c>
      <c r="J824" s="105">
        <f>ROUND(VLOOKUP(A824,política!A:R,18,0),2)</f>
        <v>2.91</v>
      </c>
      <c r="K824" s="121">
        <f>IFERROR(I824-IFERROR(ROUND(VLOOKUP(A824,política!A:AB,28,0),2),"-"),"-")</f>
        <v>0</v>
      </c>
      <c r="L824" s="122">
        <f t="shared" si="31"/>
        <v>0.19931271477663232</v>
      </c>
    </row>
    <row r="825" spans="1:12" x14ac:dyDescent="0.3">
      <c r="A825" s="106" t="s">
        <v>1086</v>
      </c>
      <c r="B825" s="86" t="s">
        <v>23</v>
      </c>
      <c r="C825" s="107" t="s">
        <v>190</v>
      </c>
      <c r="D825" s="107" t="s">
        <v>254</v>
      </c>
      <c r="E825" s="105" t="str">
        <f t="shared" si="32"/>
        <v>BRAHMA LATA 350</v>
      </c>
      <c r="F825" s="110" t="s">
        <v>55</v>
      </c>
      <c r="G825" s="110" t="s">
        <v>243</v>
      </c>
      <c r="H825" s="111">
        <v>12</v>
      </c>
      <c r="I825" s="105">
        <f>IFERROR(ROUND(VLOOKUP(A825,política!A:Q,17,0),2),"-")</f>
        <v>3.49</v>
      </c>
      <c r="J825" s="105">
        <f>ROUND(VLOOKUP(A825,política!A:R,18,0),2)</f>
        <v>2.91</v>
      </c>
      <c r="K825" s="121">
        <f>IFERROR(I825-IFERROR(ROUND(VLOOKUP(A825,política!A:AB,28,0),2),"-"),"-")</f>
        <v>0</v>
      </c>
      <c r="L825" s="122">
        <f t="shared" si="31"/>
        <v>0.19931271477663232</v>
      </c>
    </row>
    <row r="826" spans="1:12" x14ac:dyDescent="0.3">
      <c r="A826" s="106" t="s">
        <v>1087</v>
      </c>
      <c r="B826" s="86" t="s">
        <v>23</v>
      </c>
      <c r="C826" s="107" t="s">
        <v>190</v>
      </c>
      <c r="D826" s="107" t="s">
        <v>291</v>
      </c>
      <c r="E826" s="105" t="str">
        <f t="shared" si="32"/>
        <v>BRAHMA LATA 350</v>
      </c>
      <c r="F826" s="110" t="s">
        <v>55</v>
      </c>
      <c r="G826" s="110" t="s">
        <v>243</v>
      </c>
      <c r="H826" s="111">
        <v>12</v>
      </c>
      <c r="I826" s="105">
        <f>IFERROR(ROUND(VLOOKUP(A826,política!A:Q,17,0),2),"-")</f>
        <v>3.49</v>
      </c>
      <c r="J826" s="105">
        <f>ROUND(VLOOKUP(A826,política!A:R,18,0),2)</f>
        <v>2.91</v>
      </c>
      <c r="K826" s="121">
        <f>IFERROR(I826-IFERROR(ROUND(VLOOKUP(A826,política!A:AB,28,0),2),"-"),"-")</f>
        <v>0</v>
      </c>
      <c r="L826" s="122">
        <f t="shared" si="31"/>
        <v>0.19931271477663232</v>
      </c>
    </row>
    <row r="827" spans="1:12" x14ac:dyDescent="0.3">
      <c r="A827" s="106" t="s">
        <v>1088</v>
      </c>
      <c r="B827" s="86" t="s">
        <v>23</v>
      </c>
      <c r="C827" s="107" t="s">
        <v>255</v>
      </c>
      <c r="D827" s="107" t="s">
        <v>297</v>
      </c>
      <c r="E827" s="105" t="str">
        <f t="shared" si="32"/>
        <v>BRAHMA LATA 350</v>
      </c>
      <c r="F827" s="110" t="s">
        <v>55</v>
      </c>
      <c r="G827" s="110" t="s">
        <v>243</v>
      </c>
      <c r="H827" s="111">
        <v>12</v>
      </c>
      <c r="I827" s="105">
        <f>IFERROR(ROUND(VLOOKUP(A827,política!A:Q,17,0),2),"-")</f>
        <v>3.49</v>
      </c>
      <c r="J827" s="105">
        <f>ROUND(VLOOKUP(A827,política!A:R,18,0),2)</f>
        <v>2.91</v>
      </c>
      <c r="K827" s="121">
        <f>IFERROR(I827-IFERROR(ROUND(VLOOKUP(A827,política!A:AB,28,0),2),"-"),"-")</f>
        <v>0</v>
      </c>
      <c r="L827" s="122">
        <f t="shared" si="31"/>
        <v>0.19931271477663232</v>
      </c>
    </row>
    <row r="828" spans="1:12" x14ac:dyDescent="0.3">
      <c r="A828" s="106" t="s">
        <v>3194</v>
      </c>
      <c r="B828" s="86" t="s">
        <v>23</v>
      </c>
      <c r="C828" s="107" t="s">
        <v>192</v>
      </c>
      <c r="D828" s="107" t="s">
        <v>3390</v>
      </c>
      <c r="E828" s="105" t="str">
        <f t="shared" si="32"/>
        <v>BRAHMA LATA 350</v>
      </c>
      <c r="F828" s="110" t="s">
        <v>55</v>
      </c>
      <c r="G828" s="110" t="s">
        <v>243</v>
      </c>
      <c r="H828" s="111">
        <v>12</v>
      </c>
      <c r="I828" s="105">
        <f>IFERROR(ROUND(VLOOKUP(A828,política!A:Q,17,0),2),"-")</f>
        <v>3.49</v>
      </c>
      <c r="J828" s="105">
        <f>ROUND(VLOOKUP(A828,política!A:R,18,0),2)</f>
        <v>2.91</v>
      </c>
      <c r="K828" s="121">
        <f>IFERROR(I828-IFERROR(ROUND(VLOOKUP(A828,política!A:AB,28,0),2),"-"),"-")</f>
        <v>0</v>
      </c>
      <c r="L828" s="122">
        <f t="shared" si="31"/>
        <v>0.19931271477663232</v>
      </c>
    </row>
    <row r="829" spans="1:12" x14ac:dyDescent="0.3">
      <c r="A829" s="106" t="s">
        <v>1089</v>
      </c>
      <c r="B829" s="86" t="s">
        <v>23</v>
      </c>
      <c r="C829" s="107" t="s">
        <v>255</v>
      </c>
      <c r="D829" s="107" t="s">
        <v>289</v>
      </c>
      <c r="E829" s="105" t="str">
        <f t="shared" si="32"/>
        <v>BRAHMA LATA 350</v>
      </c>
      <c r="F829" s="110" t="s">
        <v>55</v>
      </c>
      <c r="G829" s="110" t="s">
        <v>243</v>
      </c>
      <c r="H829" s="111">
        <v>12</v>
      </c>
      <c r="I829" s="105">
        <f>IFERROR(ROUND(VLOOKUP(A829,política!A:Q,17,0),2),"-")</f>
        <v>3.49</v>
      </c>
      <c r="J829" s="105">
        <f>ROUND(VLOOKUP(A829,política!A:R,18,0),2)</f>
        <v>2.91</v>
      </c>
      <c r="K829" s="121">
        <f>IFERROR(I829-IFERROR(ROUND(VLOOKUP(A829,política!A:AB,28,0),2),"-"),"-")</f>
        <v>0</v>
      </c>
      <c r="L829" s="122">
        <f t="shared" si="31"/>
        <v>0.19931271477663232</v>
      </c>
    </row>
    <row r="830" spans="1:12" x14ac:dyDescent="0.3">
      <c r="A830" s="106" t="s">
        <v>1090</v>
      </c>
      <c r="B830" s="86" t="s">
        <v>23</v>
      </c>
      <c r="C830" s="107" t="s">
        <v>191</v>
      </c>
      <c r="D830" s="107" t="s">
        <v>293</v>
      </c>
      <c r="E830" s="105" t="str">
        <f t="shared" si="32"/>
        <v>BRAHMA LATA 350</v>
      </c>
      <c r="F830" s="110" t="s">
        <v>55</v>
      </c>
      <c r="G830" s="110" t="s">
        <v>243</v>
      </c>
      <c r="H830" s="111">
        <v>12</v>
      </c>
      <c r="I830" s="105">
        <f>IFERROR(ROUND(VLOOKUP(A830,política!A:Q,17,0),2),"-")</f>
        <v>3.49</v>
      </c>
      <c r="J830" s="105">
        <f>ROUND(VLOOKUP(A830,política!A:R,18,0),2)</f>
        <v>2.91</v>
      </c>
      <c r="K830" s="121">
        <f>IFERROR(I830-IFERROR(ROUND(VLOOKUP(A830,política!A:AB,28,0),2),"-"),"-")</f>
        <v>0</v>
      </c>
      <c r="L830" s="122">
        <f t="shared" si="31"/>
        <v>0.19931271477663232</v>
      </c>
    </row>
    <row r="831" spans="1:12" x14ac:dyDescent="0.3">
      <c r="A831" s="106" t="s">
        <v>1091</v>
      </c>
      <c r="B831" s="86" t="s">
        <v>23</v>
      </c>
      <c r="C831" s="107" t="s">
        <v>191</v>
      </c>
      <c r="D831" s="107" t="s">
        <v>305</v>
      </c>
      <c r="E831" s="105" t="str">
        <f t="shared" si="32"/>
        <v>BRAHMA LATA 350</v>
      </c>
      <c r="F831" s="110" t="s">
        <v>55</v>
      </c>
      <c r="G831" s="110" t="s">
        <v>243</v>
      </c>
      <c r="H831" s="111">
        <v>12</v>
      </c>
      <c r="I831" s="105">
        <f>IFERROR(ROUND(VLOOKUP(A831,política!A:Q,17,0),2),"-")</f>
        <v>3.49</v>
      </c>
      <c r="J831" s="105">
        <f>ROUND(VLOOKUP(A831,política!A:R,18,0),2)</f>
        <v>2.91</v>
      </c>
      <c r="K831" s="121">
        <f>IFERROR(I831-IFERROR(ROUND(VLOOKUP(A831,política!A:AB,28,0),2),"-"),"-")</f>
        <v>0</v>
      </c>
      <c r="L831" s="122">
        <f t="shared" si="31"/>
        <v>0.19931271477663232</v>
      </c>
    </row>
    <row r="832" spans="1:12" x14ac:dyDescent="0.3">
      <c r="A832" s="106" t="s">
        <v>3195</v>
      </c>
      <c r="B832" s="86" t="s">
        <v>23</v>
      </c>
      <c r="C832" s="107" t="s">
        <v>248</v>
      </c>
      <c r="D832" s="107" t="s">
        <v>3391</v>
      </c>
      <c r="E832" s="105" t="str">
        <f t="shared" si="32"/>
        <v>BRAHMA LATA 350</v>
      </c>
      <c r="F832" s="110" t="s">
        <v>55</v>
      </c>
      <c r="G832" s="110" t="s">
        <v>243</v>
      </c>
      <c r="H832" s="111">
        <v>12</v>
      </c>
      <c r="I832" s="105">
        <f>IFERROR(ROUND(VLOOKUP(A832,política!A:Q,17,0),2),"-")</f>
        <v>3.49</v>
      </c>
      <c r="J832" s="105">
        <f>ROUND(VLOOKUP(A832,política!A:R,18,0),2)</f>
        <v>2.91</v>
      </c>
      <c r="K832" s="121">
        <f>IFERROR(I832-IFERROR(ROUND(VLOOKUP(A832,política!A:AB,28,0),2),"-"),"-")</f>
        <v>0</v>
      </c>
      <c r="L832" s="122">
        <f t="shared" si="31"/>
        <v>0.19931271477663232</v>
      </c>
    </row>
    <row r="833" spans="1:12" x14ac:dyDescent="0.3">
      <c r="A833" s="106" t="s">
        <v>3196</v>
      </c>
      <c r="B833" s="86" t="s">
        <v>23</v>
      </c>
      <c r="C833" s="107" t="s">
        <v>192</v>
      </c>
      <c r="D833" s="107" t="s">
        <v>3392</v>
      </c>
      <c r="E833" s="105" t="str">
        <f t="shared" si="32"/>
        <v>BRAHMA LATA 350</v>
      </c>
      <c r="F833" s="110" t="s">
        <v>55</v>
      </c>
      <c r="G833" s="110" t="s">
        <v>243</v>
      </c>
      <c r="H833" s="111">
        <v>12</v>
      </c>
      <c r="I833" s="105">
        <f>IFERROR(ROUND(VLOOKUP(A833,política!A:Q,17,0),2),"-")</f>
        <v>3.49</v>
      </c>
      <c r="J833" s="105">
        <f>ROUND(VLOOKUP(A833,política!A:R,18,0),2)</f>
        <v>2.91</v>
      </c>
      <c r="K833" s="121">
        <f>IFERROR(I833-IFERROR(ROUND(VLOOKUP(A833,política!A:AB,28,0),2),"-"),"-")</f>
        <v>0</v>
      </c>
      <c r="L833" s="122">
        <f t="shared" ref="L833:L885" si="33">IFERROR((I833-J833)/J833,"-")</f>
        <v>0.19931271477663232</v>
      </c>
    </row>
    <row r="834" spans="1:12" x14ac:dyDescent="0.3">
      <c r="A834" s="106" t="s">
        <v>3197</v>
      </c>
      <c r="B834" s="86" t="s">
        <v>23</v>
      </c>
      <c r="C834" s="107" t="s">
        <v>188</v>
      </c>
      <c r="D834" s="107" t="s">
        <v>3393</v>
      </c>
      <c r="E834" s="105" t="str">
        <f t="shared" si="32"/>
        <v>BRAHMA LATA 350</v>
      </c>
      <c r="F834" s="110" t="s">
        <v>55</v>
      </c>
      <c r="G834" s="110" t="s">
        <v>243</v>
      </c>
      <c r="H834" s="111">
        <v>12</v>
      </c>
      <c r="I834" s="105">
        <f>IFERROR(ROUND(VLOOKUP(A834,política!A:Q,17,0),2),"-")</f>
        <v>3.49</v>
      </c>
      <c r="J834" s="105">
        <f>ROUND(VLOOKUP(A834,política!A:R,18,0),2)</f>
        <v>2.91</v>
      </c>
      <c r="K834" s="121">
        <f>IFERROR(I834-IFERROR(ROUND(VLOOKUP(A834,política!A:AB,28,0),2),"-"),"-")</f>
        <v>0</v>
      </c>
      <c r="L834" s="122">
        <f t="shared" si="33"/>
        <v>0.19931271477663232</v>
      </c>
    </row>
    <row r="835" spans="1:12" x14ac:dyDescent="0.3">
      <c r="A835" s="106" t="s">
        <v>1092</v>
      </c>
      <c r="B835" s="86" t="s">
        <v>23</v>
      </c>
      <c r="C835" s="107" t="s">
        <v>190</v>
      </c>
      <c r="D835" s="107" t="s">
        <v>316</v>
      </c>
      <c r="E835" s="105" t="str">
        <f t="shared" si="32"/>
        <v>BRAHMA LATA 350</v>
      </c>
      <c r="F835" s="110" t="s">
        <v>55</v>
      </c>
      <c r="G835" s="110" t="s">
        <v>243</v>
      </c>
      <c r="H835" s="111">
        <v>12</v>
      </c>
      <c r="I835" s="105">
        <f>IFERROR(ROUND(VLOOKUP(A835,política!A:Q,17,0),2),"-")</f>
        <v>3.49</v>
      </c>
      <c r="J835" s="105">
        <f>ROUND(VLOOKUP(A835,política!A:R,18,0),2)</f>
        <v>2.91</v>
      </c>
      <c r="K835" s="121">
        <f>IFERROR(I835-IFERROR(ROUND(VLOOKUP(A835,política!A:AB,28,0),2),"-"),"-")</f>
        <v>0</v>
      </c>
      <c r="L835" s="122">
        <f t="shared" si="33"/>
        <v>0.19931271477663232</v>
      </c>
    </row>
    <row r="836" spans="1:12" x14ac:dyDescent="0.3">
      <c r="A836" s="106" t="s">
        <v>1093</v>
      </c>
      <c r="B836" s="86" t="s">
        <v>23</v>
      </c>
      <c r="C836" s="107" t="s">
        <v>255</v>
      </c>
      <c r="D836" s="107" t="s">
        <v>306</v>
      </c>
      <c r="E836" s="105" t="str">
        <f t="shared" si="32"/>
        <v>BRAHMA LATA 350</v>
      </c>
      <c r="F836" s="110" t="s">
        <v>55</v>
      </c>
      <c r="G836" s="110" t="s">
        <v>243</v>
      </c>
      <c r="H836" s="111">
        <v>12</v>
      </c>
      <c r="I836" s="105">
        <f>IFERROR(ROUND(VLOOKUP(A836,política!A:Q,17,0),2),"-")</f>
        <v>3.49</v>
      </c>
      <c r="J836" s="105">
        <f>ROUND(VLOOKUP(A836,política!A:R,18,0),2)</f>
        <v>2.91</v>
      </c>
      <c r="K836" s="121">
        <f>IFERROR(I836-IFERROR(ROUND(VLOOKUP(A836,política!A:AB,28,0),2),"-"),"-")</f>
        <v>0</v>
      </c>
      <c r="L836" s="122">
        <f t="shared" si="33"/>
        <v>0.19931271477663232</v>
      </c>
    </row>
    <row r="837" spans="1:12" x14ac:dyDescent="0.3">
      <c r="A837" s="106" t="s">
        <v>1094</v>
      </c>
      <c r="B837" s="86" t="s">
        <v>23</v>
      </c>
      <c r="C837" s="107" t="s">
        <v>252</v>
      </c>
      <c r="D837" s="107" t="s">
        <v>288</v>
      </c>
      <c r="E837" s="105" t="str">
        <f t="shared" si="32"/>
        <v>BRAHMA LATA 350</v>
      </c>
      <c r="F837" s="110" t="s">
        <v>55</v>
      </c>
      <c r="G837" s="110" t="s">
        <v>243</v>
      </c>
      <c r="H837" s="111">
        <v>12</v>
      </c>
      <c r="I837" s="105">
        <f>IFERROR(ROUND(VLOOKUP(A837,política!A:Q,17,0),2),"-")</f>
        <v>3.49</v>
      </c>
      <c r="J837" s="105">
        <f>ROUND(VLOOKUP(A837,política!A:R,18,0),2)</f>
        <v>2.91</v>
      </c>
      <c r="K837" s="121">
        <f>IFERROR(I837-IFERROR(ROUND(VLOOKUP(A837,política!A:AB,28,0),2),"-"),"-")</f>
        <v>0</v>
      </c>
      <c r="L837" s="122">
        <f t="shared" si="33"/>
        <v>0.19931271477663232</v>
      </c>
    </row>
    <row r="838" spans="1:12" x14ac:dyDescent="0.3">
      <c r="A838" s="106" t="s">
        <v>1095</v>
      </c>
      <c r="B838" s="86" t="s">
        <v>23</v>
      </c>
      <c r="C838" s="107" t="s">
        <v>3389</v>
      </c>
      <c r="D838" s="107" t="s">
        <v>309</v>
      </c>
      <c r="E838" s="105" t="str">
        <f t="shared" si="32"/>
        <v>BRAHMA LATA 350</v>
      </c>
      <c r="F838" s="110" t="s">
        <v>55</v>
      </c>
      <c r="G838" s="110" t="s">
        <v>243</v>
      </c>
      <c r="H838" s="111">
        <v>12</v>
      </c>
      <c r="I838" s="105">
        <f>IFERROR(ROUND(VLOOKUP(A838,política!A:Q,17,0),2),"-")</f>
        <v>3.49</v>
      </c>
      <c r="J838" s="105">
        <f>ROUND(VLOOKUP(A838,política!A:R,18,0),2)</f>
        <v>2.91</v>
      </c>
      <c r="K838" s="121">
        <f>IFERROR(I838-IFERROR(ROUND(VLOOKUP(A838,política!A:AB,28,0),2),"-"),"-")</f>
        <v>0</v>
      </c>
      <c r="L838" s="122">
        <f t="shared" si="33"/>
        <v>0.19931271477663232</v>
      </c>
    </row>
    <row r="839" spans="1:12" x14ac:dyDescent="0.3">
      <c r="A839" s="106" t="s">
        <v>1096</v>
      </c>
      <c r="B839" s="86" t="s">
        <v>23</v>
      </c>
      <c r="C839" s="107" t="s">
        <v>192</v>
      </c>
      <c r="D839" s="107" t="s">
        <v>286</v>
      </c>
      <c r="E839" s="105" t="str">
        <f t="shared" si="32"/>
        <v>BRAHMA LATA 350</v>
      </c>
      <c r="F839" s="110" t="s">
        <v>55</v>
      </c>
      <c r="G839" s="110" t="s">
        <v>243</v>
      </c>
      <c r="H839" s="111">
        <v>12</v>
      </c>
      <c r="I839" s="105">
        <f>IFERROR(ROUND(VLOOKUP(A839,política!A:Q,17,0),2),"-")</f>
        <v>3.49</v>
      </c>
      <c r="J839" s="105">
        <f>ROUND(VLOOKUP(A839,política!A:R,18,0),2)</f>
        <v>2.91</v>
      </c>
      <c r="K839" s="121">
        <f>IFERROR(I839-IFERROR(ROUND(VLOOKUP(A839,política!A:AB,28,0),2),"-"),"-")</f>
        <v>0</v>
      </c>
      <c r="L839" s="122">
        <f t="shared" si="33"/>
        <v>0.19931271477663232</v>
      </c>
    </row>
    <row r="840" spans="1:12" x14ac:dyDescent="0.3">
      <c r="A840" s="106" t="s">
        <v>1097</v>
      </c>
      <c r="B840" s="86" t="s">
        <v>23</v>
      </c>
      <c r="C840" s="107" t="s">
        <v>189</v>
      </c>
      <c r="D840" s="107" t="s">
        <v>299</v>
      </c>
      <c r="E840" s="105" t="str">
        <f t="shared" si="32"/>
        <v>BRAHMA LATA 350</v>
      </c>
      <c r="F840" s="110" t="s">
        <v>55</v>
      </c>
      <c r="G840" s="110" t="s">
        <v>243</v>
      </c>
      <c r="H840" s="111">
        <v>12</v>
      </c>
      <c r="I840" s="105">
        <f>IFERROR(ROUND(VLOOKUP(A840,política!A:Q,17,0),2),"-")</f>
        <v>3.49</v>
      </c>
      <c r="J840" s="105">
        <f>ROUND(VLOOKUP(A840,política!A:R,18,0),2)</f>
        <v>2.91</v>
      </c>
      <c r="K840" s="121">
        <f>IFERROR(I840-IFERROR(ROUND(VLOOKUP(A840,política!A:AB,28,0),2),"-"),"-")</f>
        <v>0</v>
      </c>
      <c r="L840" s="122">
        <f t="shared" si="33"/>
        <v>0.19931271477663232</v>
      </c>
    </row>
    <row r="841" spans="1:12" x14ac:dyDescent="0.3">
      <c r="A841" s="106" t="s">
        <v>1098</v>
      </c>
      <c r="B841" s="86" t="s">
        <v>23</v>
      </c>
      <c r="C841" s="107" t="s">
        <v>248</v>
      </c>
      <c r="D841" s="107" t="s">
        <v>282</v>
      </c>
      <c r="E841" s="105" t="str">
        <f t="shared" si="32"/>
        <v>BRAHMA LATA 350</v>
      </c>
      <c r="F841" s="110" t="s">
        <v>55</v>
      </c>
      <c r="G841" s="110" t="s">
        <v>243</v>
      </c>
      <c r="H841" s="111">
        <v>12</v>
      </c>
      <c r="I841" s="105">
        <f>IFERROR(ROUND(VLOOKUP(A841,política!A:Q,17,0),2),"-")</f>
        <v>3.49</v>
      </c>
      <c r="J841" s="105">
        <f>ROUND(VLOOKUP(A841,política!A:R,18,0),2)</f>
        <v>2.91</v>
      </c>
      <c r="K841" s="121">
        <f>IFERROR(I841-IFERROR(ROUND(VLOOKUP(A841,política!A:AB,28,0),2),"-"),"-")</f>
        <v>0</v>
      </c>
      <c r="L841" s="122">
        <f t="shared" si="33"/>
        <v>0.19931271477663232</v>
      </c>
    </row>
    <row r="842" spans="1:12" x14ac:dyDescent="0.3">
      <c r="A842" s="106" t="s">
        <v>1099</v>
      </c>
      <c r="B842" s="86" t="s">
        <v>23</v>
      </c>
      <c r="C842" s="107" t="s">
        <v>187</v>
      </c>
      <c r="D842" s="107" t="s">
        <v>283</v>
      </c>
      <c r="E842" s="105" t="str">
        <f t="shared" si="32"/>
        <v>BOHEMIA LATA 350</v>
      </c>
      <c r="F842" s="110" t="s">
        <v>55</v>
      </c>
      <c r="G842" s="110" t="s">
        <v>267</v>
      </c>
      <c r="H842" s="111">
        <v>12</v>
      </c>
      <c r="I842" s="105">
        <f>IFERROR(ROUND(VLOOKUP(A842,política!A:Q,17,0),2),"-")</f>
        <v>3.49</v>
      </c>
      <c r="J842" s="105">
        <f>ROUND(VLOOKUP(A842,política!A:R,18,0),2)</f>
        <v>2.91</v>
      </c>
      <c r="K842" s="121">
        <f>IFERROR(I842-IFERROR(ROUND(VLOOKUP(A842,política!A:AB,28,0),2),"-"),"-")</f>
        <v>0</v>
      </c>
      <c r="L842" s="122">
        <f t="shared" si="33"/>
        <v>0.19931271477663232</v>
      </c>
    </row>
    <row r="843" spans="1:12" x14ac:dyDescent="0.3">
      <c r="A843" s="106" t="s">
        <v>1100</v>
      </c>
      <c r="B843" s="86" t="s">
        <v>23</v>
      </c>
      <c r="C843" s="107" t="s">
        <v>245</v>
      </c>
      <c r="D843" s="107" t="s">
        <v>285</v>
      </c>
      <c r="E843" s="105" t="str">
        <f t="shared" si="32"/>
        <v>BOHEMIA LATA 350</v>
      </c>
      <c r="F843" s="110" t="s">
        <v>55</v>
      </c>
      <c r="G843" s="110" t="s">
        <v>267</v>
      </c>
      <c r="H843" s="111">
        <v>12</v>
      </c>
      <c r="I843" s="105">
        <f>IFERROR(ROUND(VLOOKUP(A843,política!A:Q,17,0),2),"-")</f>
        <v>3.49</v>
      </c>
      <c r="J843" s="105">
        <f>ROUND(VLOOKUP(A843,política!A:R,18,0),2)</f>
        <v>2.91</v>
      </c>
      <c r="K843" s="121">
        <f>IFERROR(I843-IFERROR(ROUND(VLOOKUP(A843,política!A:AB,28,0),2),"-"),"-")</f>
        <v>0</v>
      </c>
      <c r="L843" s="122">
        <f t="shared" si="33"/>
        <v>0.19931271477663232</v>
      </c>
    </row>
    <row r="844" spans="1:12" x14ac:dyDescent="0.3">
      <c r="A844" s="106" t="s">
        <v>1101</v>
      </c>
      <c r="B844" s="86" t="s">
        <v>23</v>
      </c>
      <c r="C844" s="107" t="s">
        <v>185</v>
      </c>
      <c r="D844" s="107" t="s">
        <v>284</v>
      </c>
      <c r="E844" s="105" t="str">
        <f t="shared" si="32"/>
        <v>BOHEMIA LATA 350</v>
      </c>
      <c r="F844" s="110" t="s">
        <v>55</v>
      </c>
      <c r="G844" s="110" t="s">
        <v>267</v>
      </c>
      <c r="H844" s="111">
        <v>12</v>
      </c>
      <c r="I844" s="105">
        <f>IFERROR(ROUND(VLOOKUP(A844,política!A:Q,17,0),2),"-")</f>
        <v>3.49</v>
      </c>
      <c r="J844" s="105">
        <f>ROUND(VLOOKUP(A844,política!A:R,18,0),2)</f>
        <v>2.91</v>
      </c>
      <c r="K844" s="121">
        <f>IFERROR(I844-IFERROR(ROUND(VLOOKUP(A844,política!A:AB,28,0),2),"-"),"-")</f>
        <v>0</v>
      </c>
      <c r="L844" s="122">
        <f t="shared" si="33"/>
        <v>0.19931271477663232</v>
      </c>
    </row>
    <row r="845" spans="1:12" x14ac:dyDescent="0.3">
      <c r="A845" s="106" t="s">
        <v>1102</v>
      </c>
      <c r="B845" s="86" t="s">
        <v>23</v>
      </c>
      <c r="C845" s="107" t="s">
        <v>245</v>
      </c>
      <c r="D845" s="107" t="s">
        <v>287</v>
      </c>
      <c r="E845" s="105" t="str">
        <f t="shared" si="32"/>
        <v>BOHEMIA LATA 350</v>
      </c>
      <c r="F845" s="110" t="s">
        <v>55</v>
      </c>
      <c r="G845" s="110" t="s">
        <v>267</v>
      </c>
      <c r="H845" s="111">
        <v>12</v>
      </c>
      <c r="I845" s="105">
        <f>IFERROR(ROUND(VLOOKUP(A845,política!A:Q,17,0),2),"-")</f>
        <v>3.49</v>
      </c>
      <c r="J845" s="105">
        <f>ROUND(VLOOKUP(A845,política!A:R,18,0),2)</f>
        <v>2.91</v>
      </c>
      <c r="K845" s="121">
        <f>IFERROR(I845-IFERROR(ROUND(VLOOKUP(A845,política!A:AB,28,0),2),"-"),"-")</f>
        <v>0</v>
      </c>
      <c r="L845" s="122">
        <f t="shared" si="33"/>
        <v>0.19931271477663232</v>
      </c>
    </row>
    <row r="846" spans="1:12" x14ac:dyDescent="0.3">
      <c r="A846" s="106" t="s">
        <v>1103</v>
      </c>
      <c r="B846" s="86" t="s">
        <v>23</v>
      </c>
      <c r="C846" s="107" t="s">
        <v>3389</v>
      </c>
      <c r="D846" s="107" t="s">
        <v>301</v>
      </c>
      <c r="E846" s="105" t="str">
        <f t="shared" si="32"/>
        <v>BOHEMIA LATA 350</v>
      </c>
      <c r="F846" s="110" t="s">
        <v>55</v>
      </c>
      <c r="G846" s="110" t="s">
        <v>267</v>
      </c>
      <c r="H846" s="111">
        <v>12</v>
      </c>
      <c r="I846" s="105">
        <f>IFERROR(ROUND(VLOOKUP(A846,política!A:Q,17,0),2),"-")</f>
        <v>3.49</v>
      </c>
      <c r="J846" s="105">
        <f>ROUND(VLOOKUP(A846,política!A:R,18,0),2)</f>
        <v>2.91</v>
      </c>
      <c r="K846" s="121">
        <f>IFERROR(I846-IFERROR(ROUND(VLOOKUP(A846,política!A:AB,28,0),2),"-"),"-")</f>
        <v>0</v>
      </c>
      <c r="L846" s="122">
        <f t="shared" si="33"/>
        <v>0.19931271477663232</v>
      </c>
    </row>
    <row r="847" spans="1:12" x14ac:dyDescent="0.3">
      <c r="A847" s="106" t="s">
        <v>1104</v>
      </c>
      <c r="B847" s="86" t="s">
        <v>23</v>
      </c>
      <c r="C847" s="107" t="s">
        <v>248</v>
      </c>
      <c r="D847" s="107" t="s">
        <v>312</v>
      </c>
      <c r="E847" s="105" t="str">
        <f t="shared" si="32"/>
        <v>BOHEMIA LATA 350</v>
      </c>
      <c r="F847" s="110" t="s">
        <v>55</v>
      </c>
      <c r="G847" s="110" t="s">
        <v>267</v>
      </c>
      <c r="H847" s="111">
        <v>12</v>
      </c>
      <c r="I847" s="105">
        <f>IFERROR(ROUND(VLOOKUP(A847,política!A:Q,17,0),2),"-")</f>
        <v>3.49</v>
      </c>
      <c r="J847" s="105">
        <f>ROUND(VLOOKUP(A847,política!A:R,18,0),2)</f>
        <v>2.91</v>
      </c>
      <c r="K847" s="121">
        <f>IFERROR(I847-IFERROR(ROUND(VLOOKUP(A847,política!A:AB,28,0),2),"-"),"-")</f>
        <v>0</v>
      </c>
      <c r="L847" s="122">
        <f t="shared" si="33"/>
        <v>0.19931271477663232</v>
      </c>
    </row>
    <row r="848" spans="1:12" x14ac:dyDescent="0.3">
      <c r="A848" s="106" t="s">
        <v>1105</v>
      </c>
      <c r="B848" s="86" t="s">
        <v>23</v>
      </c>
      <c r="C848" s="107" t="s">
        <v>190</v>
      </c>
      <c r="D848" s="107" t="s">
        <v>290</v>
      </c>
      <c r="E848" s="105" t="str">
        <f t="shared" si="32"/>
        <v>BOHEMIA LATA 350</v>
      </c>
      <c r="F848" s="110" t="s">
        <v>55</v>
      </c>
      <c r="G848" s="110" t="s">
        <v>267</v>
      </c>
      <c r="H848" s="111">
        <v>12</v>
      </c>
      <c r="I848" s="105">
        <f>IFERROR(ROUND(VLOOKUP(A848,política!A:Q,17,0),2),"-")</f>
        <v>3.49</v>
      </c>
      <c r="J848" s="105">
        <f>ROUND(VLOOKUP(A848,política!A:R,18,0),2)</f>
        <v>2.91</v>
      </c>
      <c r="K848" s="121">
        <f>IFERROR(I848-IFERROR(ROUND(VLOOKUP(A848,política!A:AB,28,0),2),"-"),"-")</f>
        <v>0</v>
      </c>
      <c r="L848" s="122">
        <f t="shared" si="33"/>
        <v>0.19931271477663232</v>
      </c>
    </row>
    <row r="849" spans="1:12" x14ac:dyDescent="0.3">
      <c r="A849" s="106" t="s">
        <v>1106</v>
      </c>
      <c r="B849" s="86" t="s">
        <v>23</v>
      </c>
      <c r="C849" s="107" t="s">
        <v>3389</v>
      </c>
      <c r="D849" s="107" t="s">
        <v>300</v>
      </c>
      <c r="E849" s="105" t="str">
        <f t="shared" si="32"/>
        <v>BOHEMIA LATA 350</v>
      </c>
      <c r="F849" s="110" t="s">
        <v>55</v>
      </c>
      <c r="G849" s="110" t="s">
        <v>267</v>
      </c>
      <c r="H849" s="111">
        <v>12</v>
      </c>
      <c r="I849" s="105">
        <f>IFERROR(ROUND(VLOOKUP(A849,política!A:Q,17,0),2),"-")</f>
        <v>3.49</v>
      </c>
      <c r="J849" s="105">
        <f>ROUND(VLOOKUP(A849,política!A:R,18,0),2)</f>
        <v>2.91</v>
      </c>
      <c r="K849" s="121">
        <f>IFERROR(I849-IFERROR(ROUND(VLOOKUP(A849,política!A:AB,28,0),2),"-"),"-")</f>
        <v>0</v>
      </c>
      <c r="L849" s="122">
        <f t="shared" si="33"/>
        <v>0.19931271477663232</v>
      </c>
    </row>
    <row r="850" spans="1:12" x14ac:dyDescent="0.3">
      <c r="A850" s="106" t="s">
        <v>1107</v>
      </c>
      <c r="B850" s="86" t="s">
        <v>23</v>
      </c>
      <c r="C850" s="107" t="s">
        <v>186</v>
      </c>
      <c r="D850" s="107" t="s">
        <v>311</v>
      </c>
      <c r="E850" s="105" t="str">
        <f t="shared" si="32"/>
        <v>BOHEMIA LATA 350</v>
      </c>
      <c r="F850" s="110" t="s">
        <v>55</v>
      </c>
      <c r="G850" s="110" t="s">
        <v>267</v>
      </c>
      <c r="H850" s="111">
        <v>12</v>
      </c>
      <c r="I850" s="105">
        <f>IFERROR(ROUND(VLOOKUP(A850,política!A:Q,17,0),2),"-")</f>
        <v>3.49</v>
      </c>
      <c r="J850" s="105">
        <f>ROUND(VLOOKUP(A850,política!A:R,18,0),2)</f>
        <v>2.91</v>
      </c>
      <c r="K850" s="121">
        <f>IFERROR(I850-IFERROR(ROUND(VLOOKUP(A850,política!A:AB,28,0),2),"-"),"-")</f>
        <v>0</v>
      </c>
      <c r="L850" s="122">
        <f t="shared" si="33"/>
        <v>0.19931271477663232</v>
      </c>
    </row>
    <row r="851" spans="1:12" x14ac:dyDescent="0.3">
      <c r="A851" s="106" t="s">
        <v>1108</v>
      </c>
      <c r="B851" s="86" t="s">
        <v>23</v>
      </c>
      <c r="C851" s="107" t="s">
        <v>186</v>
      </c>
      <c r="D851" s="107" t="s">
        <v>278</v>
      </c>
      <c r="E851" s="105" t="str">
        <f t="shared" si="32"/>
        <v>BOHEMIA LATA 350</v>
      </c>
      <c r="F851" s="110" t="s">
        <v>55</v>
      </c>
      <c r="G851" s="110" t="s">
        <v>267</v>
      </c>
      <c r="H851" s="111">
        <v>12</v>
      </c>
      <c r="I851" s="105">
        <f>IFERROR(ROUND(VLOOKUP(A851,política!A:Q,17,0),2),"-")</f>
        <v>3.49</v>
      </c>
      <c r="J851" s="105">
        <f>ROUND(VLOOKUP(A851,política!A:R,18,0),2)</f>
        <v>2.91</v>
      </c>
      <c r="K851" s="121">
        <f>IFERROR(I851-IFERROR(ROUND(VLOOKUP(A851,política!A:AB,28,0),2),"-"),"-")</f>
        <v>0</v>
      </c>
      <c r="L851" s="122">
        <f t="shared" si="33"/>
        <v>0.19931271477663232</v>
      </c>
    </row>
    <row r="852" spans="1:12" x14ac:dyDescent="0.3">
      <c r="A852" s="106" t="s">
        <v>1109</v>
      </c>
      <c r="B852" s="86" t="s">
        <v>23</v>
      </c>
      <c r="C852" s="107" t="s">
        <v>189</v>
      </c>
      <c r="D852" s="107" t="s">
        <v>303</v>
      </c>
      <c r="E852" s="105" t="str">
        <f t="shared" si="32"/>
        <v>BOHEMIA LATA 350</v>
      </c>
      <c r="F852" s="110" t="s">
        <v>55</v>
      </c>
      <c r="G852" s="110" t="s">
        <v>267</v>
      </c>
      <c r="H852" s="111">
        <v>12</v>
      </c>
      <c r="I852" s="105">
        <f>IFERROR(ROUND(VLOOKUP(A852,política!A:Q,17,0),2),"-")</f>
        <v>3.49</v>
      </c>
      <c r="J852" s="105">
        <f>ROUND(VLOOKUP(A852,política!A:R,18,0),2)</f>
        <v>2.91</v>
      </c>
      <c r="K852" s="121">
        <f>IFERROR(I852-IFERROR(ROUND(VLOOKUP(A852,política!A:AB,28,0),2),"-"),"-")</f>
        <v>0</v>
      </c>
      <c r="L852" s="122">
        <f t="shared" si="33"/>
        <v>0.19931271477663232</v>
      </c>
    </row>
    <row r="853" spans="1:12" x14ac:dyDescent="0.3">
      <c r="A853" s="106" t="s">
        <v>1110</v>
      </c>
      <c r="B853" s="86" t="s">
        <v>23</v>
      </c>
      <c r="C853" s="107" t="s">
        <v>248</v>
      </c>
      <c r="D853" s="107" t="s">
        <v>281</v>
      </c>
      <c r="E853" s="105" t="str">
        <f t="shared" si="32"/>
        <v>BOHEMIA LATA 350</v>
      </c>
      <c r="F853" s="110" t="s">
        <v>55</v>
      </c>
      <c r="G853" s="110" t="s">
        <v>267</v>
      </c>
      <c r="H853" s="111">
        <v>12</v>
      </c>
      <c r="I853" s="105">
        <f>IFERROR(ROUND(VLOOKUP(A853,política!A:Q,17,0),2),"-")</f>
        <v>3.49</v>
      </c>
      <c r="J853" s="105">
        <f>ROUND(VLOOKUP(A853,política!A:R,18,0),2)</f>
        <v>2.91</v>
      </c>
      <c r="K853" s="121">
        <f>IFERROR(I853-IFERROR(ROUND(VLOOKUP(A853,política!A:AB,28,0),2),"-"),"-")</f>
        <v>0</v>
      </c>
      <c r="L853" s="122">
        <f t="shared" si="33"/>
        <v>0.19931271477663232</v>
      </c>
    </row>
    <row r="854" spans="1:12" x14ac:dyDescent="0.3">
      <c r="A854" s="106" t="s">
        <v>1111</v>
      </c>
      <c r="B854" s="86" t="s">
        <v>23</v>
      </c>
      <c r="C854" s="107" t="s">
        <v>189</v>
      </c>
      <c r="D854" s="107" t="s">
        <v>304</v>
      </c>
      <c r="E854" s="105" t="str">
        <f t="shared" ref="E854:E917" si="34">G854&amp;" "&amp;F854</f>
        <v>BOHEMIA LATA 350</v>
      </c>
      <c r="F854" s="110" t="s">
        <v>55</v>
      </c>
      <c r="G854" s="110" t="s">
        <v>267</v>
      </c>
      <c r="H854" s="111">
        <v>12</v>
      </c>
      <c r="I854" s="105">
        <f>IFERROR(ROUND(VLOOKUP(A854,política!A:Q,17,0),2),"-")</f>
        <v>3.49</v>
      </c>
      <c r="J854" s="105">
        <f>ROUND(VLOOKUP(A854,política!A:R,18,0),2)</f>
        <v>2.91</v>
      </c>
      <c r="K854" s="121">
        <f>IFERROR(I854-IFERROR(ROUND(VLOOKUP(A854,política!A:AB,28,0),2),"-"),"-")</f>
        <v>0</v>
      </c>
      <c r="L854" s="122">
        <f t="shared" si="33"/>
        <v>0.19931271477663232</v>
      </c>
    </row>
    <row r="855" spans="1:12" x14ac:dyDescent="0.3">
      <c r="A855" s="106" t="s">
        <v>1112</v>
      </c>
      <c r="B855" s="86" t="s">
        <v>23</v>
      </c>
      <c r="C855" s="107" t="s">
        <v>248</v>
      </c>
      <c r="D855" s="107" t="s">
        <v>298</v>
      </c>
      <c r="E855" s="105" t="str">
        <f t="shared" si="34"/>
        <v>BOHEMIA LATA 350</v>
      </c>
      <c r="F855" s="110" t="s">
        <v>55</v>
      </c>
      <c r="G855" s="110" t="s">
        <v>267</v>
      </c>
      <c r="H855" s="111">
        <v>12</v>
      </c>
      <c r="I855" s="105">
        <f>IFERROR(ROUND(VLOOKUP(A855,política!A:Q,17,0),2),"-")</f>
        <v>3.49</v>
      </c>
      <c r="J855" s="105">
        <f>ROUND(VLOOKUP(A855,política!A:R,18,0),2)</f>
        <v>2.91</v>
      </c>
      <c r="K855" s="121">
        <f>IFERROR(I855-IFERROR(ROUND(VLOOKUP(A855,política!A:AB,28,0),2),"-"),"-")</f>
        <v>0</v>
      </c>
      <c r="L855" s="122">
        <f t="shared" si="33"/>
        <v>0.19931271477663232</v>
      </c>
    </row>
    <row r="856" spans="1:12" x14ac:dyDescent="0.3">
      <c r="A856" s="106" t="s">
        <v>1113</v>
      </c>
      <c r="B856" s="86" t="s">
        <v>23</v>
      </c>
      <c r="C856" s="107" t="s">
        <v>252</v>
      </c>
      <c r="D856" s="107" t="s">
        <v>292</v>
      </c>
      <c r="E856" s="105" t="str">
        <f t="shared" si="34"/>
        <v>BOHEMIA LATA 350</v>
      </c>
      <c r="F856" s="110" t="s">
        <v>55</v>
      </c>
      <c r="G856" s="110" t="s">
        <v>267</v>
      </c>
      <c r="H856" s="111">
        <v>12</v>
      </c>
      <c r="I856" s="105">
        <f>IFERROR(ROUND(VLOOKUP(A856,política!A:Q,17,0),2),"-")</f>
        <v>3.49</v>
      </c>
      <c r="J856" s="105">
        <f>ROUND(VLOOKUP(A856,política!A:R,18,0),2)</f>
        <v>2.91</v>
      </c>
      <c r="K856" s="121">
        <f>IFERROR(I856-IFERROR(ROUND(VLOOKUP(A856,política!A:AB,28,0),2),"-"),"-")</f>
        <v>0</v>
      </c>
      <c r="L856" s="122">
        <f t="shared" si="33"/>
        <v>0.19931271477663232</v>
      </c>
    </row>
    <row r="857" spans="1:12" x14ac:dyDescent="0.3">
      <c r="A857" s="106" t="s">
        <v>1114</v>
      </c>
      <c r="B857" s="86" t="s">
        <v>23</v>
      </c>
      <c r="C857" s="107" t="s">
        <v>192</v>
      </c>
      <c r="D857" s="107" t="s">
        <v>295</v>
      </c>
      <c r="E857" s="105" t="str">
        <f t="shared" si="34"/>
        <v>BOHEMIA LATA 350</v>
      </c>
      <c r="F857" s="110" t="s">
        <v>55</v>
      </c>
      <c r="G857" s="110" t="s">
        <v>267</v>
      </c>
      <c r="H857" s="111">
        <v>12</v>
      </c>
      <c r="I857" s="105">
        <f>IFERROR(ROUND(VLOOKUP(A857,política!A:Q,17,0),2),"-")</f>
        <v>3.49</v>
      </c>
      <c r="J857" s="105">
        <f>ROUND(VLOOKUP(A857,política!A:R,18,0),2)</f>
        <v>2.91</v>
      </c>
      <c r="K857" s="121">
        <f>IFERROR(I857-IFERROR(ROUND(VLOOKUP(A857,política!A:AB,28,0),2),"-"),"-")</f>
        <v>0</v>
      </c>
      <c r="L857" s="122">
        <f t="shared" si="33"/>
        <v>0.19931271477663232</v>
      </c>
    </row>
    <row r="858" spans="1:12" x14ac:dyDescent="0.3">
      <c r="A858" s="106" t="s">
        <v>1115</v>
      </c>
      <c r="B858" s="86" t="s">
        <v>23</v>
      </c>
      <c r="C858" s="107" t="s">
        <v>192</v>
      </c>
      <c r="D858" s="107" t="s">
        <v>296</v>
      </c>
      <c r="E858" s="105" t="str">
        <f t="shared" si="34"/>
        <v>BOHEMIA LATA 350</v>
      </c>
      <c r="F858" s="110" t="s">
        <v>55</v>
      </c>
      <c r="G858" s="110" t="s">
        <v>267</v>
      </c>
      <c r="H858" s="111">
        <v>12</v>
      </c>
      <c r="I858" s="105">
        <f>IFERROR(ROUND(VLOOKUP(A858,política!A:Q,17,0),2),"-")</f>
        <v>3.49</v>
      </c>
      <c r="J858" s="105">
        <f>ROUND(VLOOKUP(A858,política!A:R,18,0),2)</f>
        <v>2.91</v>
      </c>
      <c r="K858" s="121">
        <f>IFERROR(I858-IFERROR(ROUND(VLOOKUP(A858,política!A:AB,28,0),2),"-"),"-")</f>
        <v>0</v>
      </c>
      <c r="L858" s="122">
        <f t="shared" si="33"/>
        <v>0.19931271477663232</v>
      </c>
    </row>
    <row r="859" spans="1:12" x14ac:dyDescent="0.3">
      <c r="A859" s="106" t="s">
        <v>1116</v>
      </c>
      <c r="B859" s="86" t="s">
        <v>23</v>
      </c>
      <c r="C859" s="107" t="s">
        <v>3389</v>
      </c>
      <c r="D859" s="107" t="s">
        <v>308</v>
      </c>
      <c r="E859" s="105" t="str">
        <f t="shared" si="34"/>
        <v>BOHEMIA LATA 350</v>
      </c>
      <c r="F859" s="110" t="s">
        <v>55</v>
      </c>
      <c r="G859" s="110" t="s">
        <v>267</v>
      </c>
      <c r="H859" s="111">
        <v>12</v>
      </c>
      <c r="I859" s="105">
        <f>IFERROR(ROUND(VLOOKUP(A859,política!A:Q,17,0),2),"-")</f>
        <v>3.49</v>
      </c>
      <c r="J859" s="105">
        <f>ROUND(VLOOKUP(A859,política!A:R,18,0),2)</f>
        <v>2.91</v>
      </c>
      <c r="K859" s="121">
        <f>IFERROR(I859-IFERROR(ROUND(VLOOKUP(A859,política!A:AB,28,0),2),"-"),"-")</f>
        <v>0</v>
      </c>
      <c r="L859" s="122">
        <f t="shared" si="33"/>
        <v>0.19931271477663232</v>
      </c>
    </row>
    <row r="860" spans="1:12" x14ac:dyDescent="0.3">
      <c r="A860" s="106" t="s">
        <v>1117</v>
      </c>
      <c r="B860" s="86" t="s">
        <v>23</v>
      </c>
      <c r="C860" s="107" t="s">
        <v>3389</v>
      </c>
      <c r="D860" s="107" t="s">
        <v>310</v>
      </c>
      <c r="E860" s="105" t="str">
        <f t="shared" si="34"/>
        <v>BOHEMIA LATA 350</v>
      </c>
      <c r="F860" s="110" t="s">
        <v>55</v>
      </c>
      <c r="G860" s="110" t="s">
        <v>267</v>
      </c>
      <c r="H860" s="111">
        <v>12</v>
      </c>
      <c r="I860" s="105">
        <f>IFERROR(ROUND(VLOOKUP(A860,política!A:Q,17,0),2),"-")</f>
        <v>3.49</v>
      </c>
      <c r="J860" s="105">
        <f>ROUND(VLOOKUP(A860,política!A:R,18,0),2)</f>
        <v>2.91</v>
      </c>
      <c r="K860" s="121">
        <f>IFERROR(I860-IFERROR(ROUND(VLOOKUP(A860,política!A:AB,28,0),2),"-"),"-")</f>
        <v>0</v>
      </c>
      <c r="L860" s="122">
        <f t="shared" si="33"/>
        <v>0.19931271477663232</v>
      </c>
    </row>
    <row r="861" spans="1:12" x14ac:dyDescent="0.3">
      <c r="A861" s="106" t="s">
        <v>1118</v>
      </c>
      <c r="B861" s="86" t="s">
        <v>23</v>
      </c>
      <c r="C861" s="107" t="s">
        <v>248</v>
      </c>
      <c r="D861" s="107" t="s">
        <v>314</v>
      </c>
      <c r="E861" s="105" t="str">
        <f t="shared" si="34"/>
        <v>BOHEMIA LATA 350</v>
      </c>
      <c r="F861" s="110" t="s">
        <v>55</v>
      </c>
      <c r="G861" s="110" t="s">
        <v>267</v>
      </c>
      <c r="H861" s="111">
        <v>12</v>
      </c>
      <c r="I861" s="105">
        <f>IFERROR(ROUND(VLOOKUP(A861,política!A:Q,17,0),2),"-")</f>
        <v>3.49</v>
      </c>
      <c r="J861" s="105">
        <f>ROUND(VLOOKUP(A861,política!A:R,18,0),2)</f>
        <v>2.91</v>
      </c>
      <c r="K861" s="121">
        <f>IFERROR(I861-IFERROR(ROUND(VLOOKUP(A861,política!A:AB,28,0),2),"-"),"-")</f>
        <v>0</v>
      </c>
      <c r="L861" s="122">
        <f t="shared" si="33"/>
        <v>0.19931271477663232</v>
      </c>
    </row>
    <row r="862" spans="1:12" x14ac:dyDescent="0.3">
      <c r="A862" s="106" t="s">
        <v>1119</v>
      </c>
      <c r="B862" s="86" t="s">
        <v>23</v>
      </c>
      <c r="C862" s="107" t="s">
        <v>248</v>
      </c>
      <c r="D862" s="107" t="s">
        <v>313</v>
      </c>
      <c r="E862" s="105" t="str">
        <f t="shared" si="34"/>
        <v>BOHEMIA LATA 350</v>
      </c>
      <c r="F862" s="110" t="s">
        <v>55</v>
      </c>
      <c r="G862" s="110" t="s">
        <v>267</v>
      </c>
      <c r="H862" s="111">
        <v>12</v>
      </c>
      <c r="I862" s="105">
        <f>IFERROR(ROUND(VLOOKUP(A862,política!A:Q,17,0),2),"-")</f>
        <v>3.49</v>
      </c>
      <c r="J862" s="105">
        <f>ROUND(VLOOKUP(A862,política!A:R,18,0),2)</f>
        <v>2.91</v>
      </c>
      <c r="K862" s="121">
        <f>IFERROR(I862-IFERROR(ROUND(VLOOKUP(A862,política!A:AB,28,0),2),"-"),"-")</f>
        <v>0</v>
      </c>
      <c r="L862" s="122">
        <f t="shared" si="33"/>
        <v>0.19931271477663232</v>
      </c>
    </row>
    <row r="863" spans="1:12" x14ac:dyDescent="0.3">
      <c r="A863" s="106" t="s">
        <v>1120</v>
      </c>
      <c r="B863" s="86" t="s">
        <v>23</v>
      </c>
      <c r="C863" s="107" t="s">
        <v>3389</v>
      </c>
      <c r="D863" s="107" t="s">
        <v>294</v>
      </c>
      <c r="E863" s="105" t="str">
        <f t="shared" si="34"/>
        <v>BOHEMIA LATA 350</v>
      </c>
      <c r="F863" s="110" t="s">
        <v>55</v>
      </c>
      <c r="G863" s="110" t="s">
        <v>267</v>
      </c>
      <c r="H863" s="111">
        <v>12</v>
      </c>
      <c r="I863" s="105">
        <f>IFERROR(ROUND(VLOOKUP(A863,política!A:Q,17,0),2),"-")</f>
        <v>3.49</v>
      </c>
      <c r="J863" s="105">
        <f>ROUND(VLOOKUP(A863,política!A:R,18,0),2)</f>
        <v>2.91</v>
      </c>
      <c r="K863" s="121">
        <f>IFERROR(I863-IFERROR(ROUND(VLOOKUP(A863,política!A:AB,28,0),2),"-"),"-")</f>
        <v>0</v>
      </c>
      <c r="L863" s="122">
        <f t="shared" si="33"/>
        <v>0.19931271477663232</v>
      </c>
    </row>
    <row r="864" spans="1:12" x14ac:dyDescent="0.3">
      <c r="A864" s="106" t="s">
        <v>1121</v>
      </c>
      <c r="B864" s="86" t="s">
        <v>23</v>
      </c>
      <c r="C864" s="107" t="s">
        <v>186</v>
      </c>
      <c r="D864" s="107" t="s">
        <v>279</v>
      </c>
      <c r="E864" s="105" t="str">
        <f t="shared" si="34"/>
        <v>BOHEMIA LATA 350</v>
      </c>
      <c r="F864" s="110" t="s">
        <v>55</v>
      </c>
      <c r="G864" s="110" t="s">
        <v>267</v>
      </c>
      <c r="H864" s="111">
        <v>12</v>
      </c>
      <c r="I864" s="105">
        <f>IFERROR(ROUND(VLOOKUP(A864,política!A:Q,17,0),2),"-")</f>
        <v>3.49</v>
      </c>
      <c r="J864" s="105">
        <f>ROUND(VLOOKUP(A864,política!A:R,18,0),2)</f>
        <v>2.91</v>
      </c>
      <c r="K864" s="121">
        <f>IFERROR(I864-IFERROR(ROUND(VLOOKUP(A864,política!A:AB,28,0),2),"-"),"-")</f>
        <v>0</v>
      </c>
      <c r="L864" s="122">
        <f t="shared" si="33"/>
        <v>0.19931271477663232</v>
      </c>
    </row>
    <row r="865" spans="1:12" x14ac:dyDescent="0.3">
      <c r="A865" s="106" t="s">
        <v>1122</v>
      </c>
      <c r="B865" s="86" t="s">
        <v>23</v>
      </c>
      <c r="C865" s="107" t="s">
        <v>186</v>
      </c>
      <c r="D865" s="107" t="s">
        <v>253</v>
      </c>
      <c r="E865" s="105" t="str">
        <f t="shared" si="34"/>
        <v>BOHEMIA LATA 350</v>
      </c>
      <c r="F865" s="110" t="s">
        <v>55</v>
      </c>
      <c r="G865" s="110" t="s">
        <v>267</v>
      </c>
      <c r="H865" s="111">
        <v>12</v>
      </c>
      <c r="I865" s="105">
        <f>IFERROR(ROUND(VLOOKUP(A865,política!A:Q,17,0),2),"-")</f>
        <v>3.49</v>
      </c>
      <c r="J865" s="105">
        <f>ROUND(VLOOKUP(A865,política!A:R,18,0),2)</f>
        <v>2.91</v>
      </c>
      <c r="K865" s="121">
        <f>IFERROR(I865-IFERROR(ROUND(VLOOKUP(A865,política!A:AB,28,0),2),"-"),"-")</f>
        <v>0</v>
      </c>
      <c r="L865" s="122">
        <f t="shared" si="33"/>
        <v>0.19931271477663232</v>
      </c>
    </row>
    <row r="866" spans="1:12" x14ac:dyDescent="0.3">
      <c r="A866" s="106" t="s">
        <v>1123</v>
      </c>
      <c r="B866" s="86" t="s">
        <v>23</v>
      </c>
      <c r="C866" s="107" t="s">
        <v>188</v>
      </c>
      <c r="D866" s="107" t="s">
        <v>302</v>
      </c>
      <c r="E866" s="105" t="str">
        <f t="shared" si="34"/>
        <v>BOHEMIA LATA 350</v>
      </c>
      <c r="F866" s="110" t="s">
        <v>55</v>
      </c>
      <c r="G866" s="110" t="s">
        <v>267</v>
      </c>
      <c r="H866" s="111">
        <v>12</v>
      </c>
      <c r="I866" s="105">
        <f>IFERROR(ROUND(VLOOKUP(A866,política!A:Q,17,0),2),"-")</f>
        <v>3.49</v>
      </c>
      <c r="J866" s="105">
        <f>ROUND(VLOOKUP(A866,política!A:R,18,0),2)</f>
        <v>2.91</v>
      </c>
      <c r="K866" s="121">
        <f>IFERROR(I866-IFERROR(ROUND(VLOOKUP(A866,política!A:AB,28,0),2),"-"),"-")</f>
        <v>0</v>
      </c>
      <c r="L866" s="122">
        <f t="shared" si="33"/>
        <v>0.19931271477663232</v>
      </c>
    </row>
    <row r="867" spans="1:12" x14ac:dyDescent="0.3">
      <c r="A867" s="106" t="s">
        <v>1124</v>
      </c>
      <c r="B867" s="86" t="s">
        <v>23</v>
      </c>
      <c r="C867" s="107" t="s">
        <v>188</v>
      </c>
      <c r="D867" s="107" t="s">
        <v>280</v>
      </c>
      <c r="E867" s="105" t="str">
        <f t="shared" si="34"/>
        <v>BOHEMIA LATA 350</v>
      </c>
      <c r="F867" s="110" t="s">
        <v>55</v>
      </c>
      <c r="G867" s="110" t="s">
        <v>267</v>
      </c>
      <c r="H867" s="111">
        <v>12</v>
      </c>
      <c r="I867" s="105">
        <f>IFERROR(ROUND(VLOOKUP(A867,política!A:Q,17,0),2),"-")</f>
        <v>3.49</v>
      </c>
      <c r="J867" s="105">
        <f>ROUND(VLOOKUP(A867,política!A:R,18,0),2)</f>
        <v>2.91</v>
      </c>
      <c r="K867" s="121">
        <f>IFERROR(I867-IFERROR(ROUND(VLOOKUP(A867,política!A:AB,28,0),2),"-"),"-")</f>
        <v>0</v>
      </c>
      <c r="L867" s="122">
        <f t="shared" si="33"/>
        <v>0.19931271477663232</v>
      </c>
    </row>
    <row r="868" spans="1:12" x14ac:dyDescent="0.3">
      <c r="A868" s="106" t="s">
        <v>1125</v>
      </c>
      <c r="B868" s="86" t="s">
        <v>23</v>
      </c>
      <c r="C868" s="107" t="s">
        <v>248</v>
      </c>
      <c r="D868" s="107" t="s">
        <v>315</v>
      </c>
      <c r="E868" s="105" t="str">
        <f t="shared" si="34"/>
        <v>BOHEMIA LATA 350</v>
      </c>
      <c r="F868" s="110" t="s">
        <v>55</v>
      </c>
      <c r="G868" s="110" t="s">
        <v>267</v>
      </c>
      <c r="H868" s="111">
        <v>12</v>
      </c>
      <c r="I868" s="105">
        <f>IFERROR(ROUND(VLOOKUP(A868,política!A:Q,17,0),2),"-")</f>
        <v>3.49</v>
      </c>
      <c r="J868" s="105">
        <f>ROUND(VLOOKUP(A868,política!A:R,18,0),2)</f>
        <v>2.91</v>
      </c>
      <c r="K868" s="121">
        <f>IFERROR(I868-IFERROR(ROUND(VLOOKUP(A868,política!A:AB,28,0),2),"-"),"-")</f>
        <v>0</v>
      </c>
      <c r="L868" s="122">
        <f t="shared" si="33"/>
        <v>0.19931271477663232</v>
      </c>
    </row>
    <row r="869" spans="1:12" x14ac:dyDescent="0.3">
      <c r="A869" s="106" t="s">
        <v>1126</v>
      </c>
      <c r="B869" s="86" t="s">
        <v>23</v>
      </c>
      <c r="C869" s="107" t="s">
        <v>3389</v>
      </c>
      <c r="D869" s="107" t="s">
        <v>307</v>
      </c>
      <c r="E869" s="105" t="str">
        <f t="shared" si="34"/>
        <v>BOHEMIA LATA 350</v>
      </c>
      <c r="F869" s="110" t="s">
        <v>55</v>
      </c>
      <c r="G869" s="110" t="s">
        <v>267</v>
      </c>
      <c r="H869" s="111">
        <v>12</v>
      </c>
      <c r="I869" s="105">
        <f>IFERROR(ROUND(VLOOKUP(A869,política!A:Q,17,0),2),"-")</f>
        <v>3.49</v>
      </c>
      <c r="J869" s="105">
        <f>ROUND(VLOOKUP(A869,política!A:R,18,0),2)</f>
        <v>2.91</v>
      </c>
      <c r="K869" s="121">
        <f>IFERROR(I869-IFERROR(ROUND(VLOOKUP(A869,política!A:AB,28,0),2),"-"),"-")</f>
        <v>0</v>
      </c>
      <c r="L869" s="122">
        <f t="shared" si="33"/>
        <v>0.19931271477663232</v>
      </c>
    </row>
    <row r="870" spans="1:12" x14ac:dyDescent="0.3">
      <c r="A870" s="106" t="s">
        <v>1127</v>
      </c>
      <c r="B870" s="86" t="s">
        <v>23</v>
      </c>
      <c r="C870" s="107" t="s">
        <v>190</v>
      </c>
      <c r="D870" s="107" t="s">
        <v>254</v>
      </c>
      <c r="E870" s="105" t="str">
        <f t="shared" si="34"/>
        <v>BOHEMIA LATA 350</v>
      </c>
      <c r="F870" s="110" t="s">
        <v>55</v>
      </c>
      <c r="G870" s="110" t="s">
        <v>267</v>
      </c>
      <c r="H870" s="111">
        <v>12</v>
      </c>
      <c r="I870" s="105">
        <f>IFERROR(ROUND(VLOOKUP(A870,política!A:Q,17,0),2),"-")</f>
        <v>3.49</v>
      </c>
      <c r="J870" s="105">
        <f>ROUND(VLOOKUP(A870,política!A:R,18,0),2)</f>
        <v>2.91</v>
      </c>
      <c r="K870" s="121">
        <f>IFERROR(I870-IFERROR(ROUND(VLOOKUP(A870,política!A:AB,28,0),2),"-"),"-")</f>
        <v>0</v>
      </c>
      <c r="L870" s="122">
        <f t="shared" si="33"/>
        <v>0.19931271477663232</v>
      </c>
    </row>
    <row r="871" spans="1:12" x14ac:dyDescent="0.3">
      <c r="A871" s="106" t="s">
        <v>1128</v>
      </c>
      <c r="B871" s="86" t="s">
        <v>23</v>
      </c>
      <c r="C871" s="107" t="s">
        <v>190</v>
      </c>
      <c r="D871" s="107" t="s">
        <v>291</v>
      </c>
      <c r="E871" s="105" t="str">
        <f t="shared" si="34"/>
        <v>BOHEMIA LATA 350</v>
      </c>
      <c r="F871" s="110" t="s">
        <v>55</v>
      </c>
      <c r="G871" s="110" t="s">
        <v>267</v>
      </c>
      <c r="H871" s="111">
        <v>12</v>
      </c>
      <c r="I871" s="105">
        <f>IFERROR(ROUND(VLOOKUP(A871,política!A:Q,17,0),2),"-")</f>
        <v>3.49</v>
      </c>
      <c r="J871" s="105">
        <f>ROUND(VLOOKUP(A871,política!A:R,18,0),2)</f>
        <v>2.91</v>
      </c>
      <c r="K871" s="121">
        <f>IFERROR(I871-IFERROR(ROUND(VLOOKUP(A871,política!A:AB,28,0),2),"-"),"-")</f>
        <v>0</v>
      </c>
      <c r="L871" s="122">
        <f t="shared" si="33"/>
        <v>0.19931271477663232</v>
      </c>
    </row>
    <row r="872" spans="1:12" x14ac:dyDescent="0.3">
      <c r="A872" s="106" t="s">
        <v>1129</v>
      </c>
      <c r="B872" s="86" t="s">
        <v>23</v>
      </c>
      <c r="C872" s="107" t="s">
        <v>255</v>
      </c>
      <c r="D872" s="107" t="s">
        <v>297</v>
      </c>
      <c r="E872" s="105" t="str">
        <f t="shared" si="34"/>
        <v>BOHEMIA LATA 350</v>
      </c>
      <c r="F872" s="110" t="s">
        <v>55</v>
      </c>
      <c r="G872" s="110" t="s">
        <v>267</v>
      </c>
      <c r="H872" s="111">
        <v>12</v>
      </c>
      <c r="I872" s="105">
        <f>IFERROR(ROUND(VLOOKUP(A872,política!A:Q,17,0),2),"-")</f>
        <v>3.49</v>
      </c>
      <c r="J872" s="105">
        <f>ROUND(VLOOKUP(A872,política!A:R,18,0),2)</f>
        <v>2.91</v>
      </c>
      <c r="K872" s="121">
        <f>IFERROR(I872-IFERROR(ROUND(VLOOKUP(A872,política!A:AB,28,0),2),"-"),"-")</f>
        <v>0</v>
      </c>
      <c r="L872" s="122">
        <f t="shared" si="33"/>
        <v>0.19931271477663232</v>
      </c>
    </row>
    <row r="873" spans="1:12" x14ac:dyDescent="0.3">
      <c r="A873" s="106" t="s">
        <v>3198</v>
      </c>
      <c r="B873" s="86" t="s">
        <v>23</v>
      </c>
      <c r="C873" s="107" t="s">
        <v>192</v>
      </c>
      <c r="D873" s="107" t="s">
        <v>3390</v>
      </c>
      <c r="E873" s="105" t="str">
        <f t="shared" si="34"/>
        <v>BOHEMIA LATA 350</v>
      </c>
      <c r="F873" s="110" t="s">
        <v>55</v>
      </c>
      <c r="G873" s="110" t="s">
        <v>267</v>
      </c>
      <c r="H873" s="111">
        <v>12</v>
      </c>
      <c r="I873" s="105">
        <f>IFERROR(ROUND(VLOOKUP(A873,política!A:Q,17,0),2),"-")</f>
        <v>3.49</v>
      </c>
      <c r="J873" s="105">
        <f>ROUND(VLOOKUP(A873,política!A:R,18,0),2)</f>
        <v>2.91</v>
      </c>
      <c r="K873" s="121">
        <f>IFERROR(I873-IFERROR(ROUND(VLOOKUP(A873,política!A:AB,28,0),2),"-"),"-")</f>
        <v>0</v>
      </c>
      <c r="L873" s="122">
        <f t="shared" si="33"/>
        <v>0.19931271477663232</v>
      </c>
    </row>
    <row r="874" spans="1:12" x14ac:dyDescent="0.3">
      <c r="A874" s="106" t="s">
        <v>1130</v>
      </c>
      <c r="B874" s="86" t="s">
        <v>23</v>
      </c>
      <c r="C874" s="107" t="s">
        <v>255</v>
      </c>
      <c r="D874" s="107" t="s">
        <v>289</v>
      </c>
      <c r="E874" s="105" t="str">
        <f t="shared" si="34"/>
        <v>BOHEMIA LATA 350</v>
      </c>
      <c r="F874" s="110" t="s">
        <v>55</v>
      </c>
      <c r="G874" s="110" t="s">
        <v>267</v>
      </c>
      <c r="H874" s="111">
        <v>12</v>
      </c>
      <c r="I874" s="105">
        <f>IFERROR(ROUND(VLOOKUP(A874,política!A:Q,17,0),2),"-")</f>
        <v>3.49</v>
      </c>
      <c r="J874" s="105">
        <f>ROUND(VLOOKUP(A874,política!A:R,18,0),2)</f>
        <v>2.91</v>
      </c>
      <c r="K874" s="121">
        <f>IFERROR(I874-IFERROR(ROUND(VLOOKUP(A874,política!A:AB,28,0),2),"-"),"-")</f>
        <v>0</v>
      </c>
      <c r="L874" s="122">
        <f t="shared" si="33"/>
        <v>0.19931271477663232</v>
      </c>
    </row>
    <row r="875" spans="1:12" x14ac:dyDescent="0.3">
      <c r="A875" s="106" t="s">
        <v>1131</v>
      </c>
      <c r="B875" s="86" t="s">
        <v>23</v>
      </c>
      <c r="C875" s="107" t="s">
        <v>191</v>
      </c>
      <c r="D875" s="107" t="s">
        <v>293</v>
      </c>
      <c r="E875" s="105" t="str">
        <f t="shared" si="34"/>
        <v>BOHEMIA LATA 350</v>
      </c>
      <c r="F875" s="110" t="s">
        <v>55</v>
      </c>
      <c r="G875" s="110" t="s">
        <v>267</v>
      </c>
      <c r="H875" s="111">
        <v>12</v>
      </c>
      <c r="I875" s="105">
        <f>IFERROR(ROUND(VLOOKUP(A875,política!A:Q,17,0),2),"-")</f>
        <v>3.49</v>
      </c>
      <c r="J875" s="105">
        <f>ROUND(VLOOKUP(A875,política!A:R,18,0),2)</f>
        <v>2.91</v>
      </c>
      <c r="K875" s="121">
        <f>IFERROR(I875-IFERROR(ROUND(VLOOKUP(A875,política!A:AB,28,0),2),"-"),"-")</f>
        <v>0</v>
      </c>
      <c r="L875" s="122">
        <f t="shared" si="33"/>
        <v>0.19931271477663232</v>
      </c>
    </row>
    <row r="876" spans="1:12" x14ac:dyDescent="0.3">
      <c r="A876" s="106" t="s">
        <v>1132</v>
      </c>
      <c r="B876" s="86" t="s">
        <v>23</v>
      </c>
      <c r="C876" s="107" t="s">
        <v>191</v>
      </c>
      <c r="D876" s="107" t="s">
        <v>305</v>
      </c>
      <c r="E876" s="105" t="str">
        <f t="shared" si="34"/>
        <v>BOHEMIA LATA 350</v>
      </c>
      <c r="F876" s="110" t="s">
        <v>55</v>
      </c>
      <c r="G876" s="110" t="s">
        <v>267</v>
      </c>
      <c r="H876" s="111">
        <v>12</v>
      </c>
      <c r="I876" s="105">
        <f>IFERROR(ROUND(VLOOKUP(A876,política!A:Q,17,0),2),"-")</f>
        <v>3.49</v>
      </c>
      <c r="J876" s="105">
        <f>ROUND(VLOOKUP(A876,política!A:R,18,0),2)</f>
        <v>2.91</v>
      </c>
      <c r="K876" s="121">
        <f>IFERROR(I876-IFERROR(ROUND(VLOOKUP(A876,política!A:AB,28,0),2),"-"),"-")</f>
        <v>0</v>
      </c>
      <c r="L876" s="122">
        <f t="shared" si="33"/>
        <v>0.19931271477663232</v>
      </c>
    </row>
    <row r="877" spans="1:12" x14ac:dyDescent="0.3">
      <c r="A877" s="106" t="s">
        <v>3199</v>
      </c>
      <c r="B877" s="86" t="s">
        <v>23</v>
      </c>
      <c r="C877" s="107" t="s">
        <v>248</v>
      </c>
      <c r="D877" s="107" t="s">
        <v>3391</v>
      </c>
      <c r="E877" s="105" t="str">
        <f t="shared" si="34"/>
        <v>BOHEMIA LATA 350</v>
      </c>
      <c r="F877" s="110" t="s">
        <v>55</v>
      </c>
      <c r="G877" s="110" t="s">
        <v>267</v>
      </c>
      <c r="H877" s="111">
        <v>12</v>
      </c>
      <c r="I877" s="105">
        <f>IFERROR(ROUND(VLOOKUP(A877,política!A:Q,17,0),2),"-")</f>
        <v>3.49</v>
      </c>
      <c r="J877" s="105">
        <f>ROUND(VLOOKUP(A877,política!A:R,18,0),2)</f>
        <v>2.91</v>
      </c>
      <c r="K877" s="121">
        <f>IFERROR(I877-IFERROR(ROUND(VLOOKUP(A877,política!A:AB,28,0),2),"-"),"-")</f>
        <v>0</v>
      </c>
      <c r="L877" s="122">
        <f t="shared" si="33"/>
        <v>0.19931271477663232</v>
      </c>
    </row>
    <row r="878" spans="1:12" x14ac:dyDescent="0.3">
      <c r="A878" s="106" t="s">
        <v>3200</v>
      </c>
      <c r="B878" s="86" t="s">
        <v>23</v>
      </c>
      <c r="C878" s="107" t="s">
        <v>192</v>
      </c>
      <c r="D878" s="107" t="s">
        <v>3392</v>
      </c>
      <c r="E878" s="105" t="str">
        <f t="shared" si="34"/>
        <v>BOHEMIA LATA 350</v>
      </c>
      <c r="F878" s="110" t="s">
        <v>55</v>
      </c>
      <c r="G878" s="110" t="s">
        <v>267</v>
      </c>
      <c r="H878" s="111">
        <v>12</v>
      </c>
      <c r="I878" s="105">
        <f>IFERROR(ROUND(VLOOKUP(A878,política!A:Q,17,0),2),"-")</f>
        <v>3.49</v>
      </c>
      <c r="J878" s="105">
        <f>ROUND(VLOOKUP(A878,política!A:R,18,0),2)</f>
        <v>2.91</v>
      </c>
      <c r="K878" s="121">
        <f>IFERROR(I878-IFERROR(ROUND(VLOOKUP(A878,política!A:AB,28,0),2),"-"),"-")</f>
        <v>0</v>
      </c>
      <c r="L878" s="122">
        <f t="shared" si="33"/>
        <v>0.19931271477663232</v>
      </c>
    </row>
    <row r="879" spans="1:12" x14ac:dyDescent="0.3">
      <c r="A879" s="106" t="s">
        <v>3201</v>
      </c>
      <c r="B879" s="86" t="s">
        <v>23</v>
      </c>
      <c r="C879" s="107" t="s">
        <v>188</v>
      </c>
      <c r="D879" s="107" t="s">
        <v>3393</v>
      </c>
      <c r="E879" s="105" t="str">
        <f t="shared" si="34"/>
        <v>BOHEMIA LATA 350</v>
      </c>
      <c r="F879" s="110" t="s">
        <v>55</v>
      </c>
      <c r="G879" s="110" t="s">
        <v>267</v>
      </c>
      <c r="H879" s="111">
        <v>12</v>
      </c>
      <c r="I879" s="105">
        <f>IFERROR(ROUND(VLOOKUP(A879,política!A:Q,17,0),2),"-")</f>
        <v>3.49</v>
      </c>
      <c r="J879" s="105">
        <f>ROUND(VLOOKUP(A879,política!A:R,18,0),2)</f>
        <v>2.91</v>
      </c>
      <c r="K879" s="121">
        <f>IFERROR(I879-IFERROR(ROUND(VLOOKUP(A879,política!A:AB,28,0),2),"-"),"-")</f>
        <v>0</v>
      </c>
      <c r="L879" s="122">
        <f t="shared" si="33"/>
        <v>0.19931271477663232</v>
      </c>
    </row>
    <row r="880" spans="1:12" x14ac:dyDescent="0.3">
      <c r="A880" s="106" t="s">
        <v>1133</v>
      </c>
      <c r="B880" s="86" t="s">
        <v>23</v>
      </c>
      <c r="C880" s="107" t="s">
        <v>190</v>
      </c>
      <c r="D880" s="107" t="s">
        <v>316</v>
      </c>
      <c r="E880" s="105" t="str">
        <f t="shared" si="34"/>
        <v>BOHEMIA LATA 350</v>
      </c>
      <c r="F880" s="110" t="s">
        <v>55</v>
      </c>
      <c r="G880" s="110" t="s">
        <v>267</v>
      </c>
      <c r="H880" s="111">
        <v>12</v>
      </c>
      <c r="I880" s="105">
        <f>IFERROR(ROUND(VLOOKUP(A880,política!A:Q,17,0),2),"-")</f>
        <v>3.49</v>
      </c>
      <c r="J880" s="105">
        <f>ROUND(VLOOKUP(A880,política!A:R,18,0),2)</f>
        <v>2.91</v>
      </c>
      <c r="K880" s="121">
        <f>IFERROR(I880-IFERROR(ROUND(VLOOKUP(A880,política!A:AB,28,0),2),"-"),"-")</f>
        <v>0</v>
      </c>
      <c r="L880" s="122">
        <f t="shared" si="33"/>
        <v>0.19931271477663232</v>
      </c>
    </row>
    <row r="881" spans="1:12" x14ac:dyDescent="0.3">
      <c r="A881" s="106" t="s">
        <v>1134</v>
      </c>
      <c r="B881" s="86" t="s">
        <v>23</v>
      </c>
      <c r="C881" s="107" t="s">
        <v>255</v>
      </c>
      <c r="D881" s="107" t="s">
        <v>306</v>
      </c>
      <c r="E881" s="105" t="str">
        <f t="shared" si="34"/>
        <v>BOHEMIA LATA 350</v>
      </c>
      <c r="F881" s="110" t="s">
        <v>55</v>
      </c>
      <c r="G881" s="110" t="s">
        <v>267</v>
      </c>
      <c r="H881" s="111">
        <v>12</v>
      </c>
      <c r="I881" s="105">
        <f>IFERROR(ROUND(VLOOKUP(A881,política!A:Q,17,0),2),"-")</f>
        <v>3.49</v>
      </c>
      <c r="J881" s="105">
        <f>ROUND(VLOOKUP(A881,política!A:R,18,0),2)</f>
        <v>2.91</v>
      </c>
      <c r="K881" s="121">
        <f>IFERROR(I881-IFERROR(ROUND(VLOOKUP(A881,política!A:AB,28,0),2),"-"),"-")</f>
        <v>0</v>
      </c>
      <c r="L881" s="122">
        <f t="shared" si="33"/>
        <v>0.19931271477663232</v>
      </c>
    </row>
    <row r="882" spans="1:12" x14ac:dyDescent="0.3">
      <c r="A882" s="106" t="s">
        <v>1135</v>
      </c>
      <c r="B882" s="86" t="s">
        <v>23</v>
      </c>
      <c r="C882" s="107" t="s">
        <v>252</v>
      </c>
      <c r="D882" s="107" t="s">
        <v>288</v>
      </c>
      <c r="E882" s="105" t="str">
        <f t="shared" si="34"/>
        <v>BOHEMIA LATA 350</v>
      </c>
      <c r="F882" s="110" t="s">
        <v>55</v>
      </c>
      <c r="G882" s="110" t="s">
        <v>267</v>
      </c>
      <c r="H882" s="111">
        <v>12</v>
      </c>
      <c r="I882" s="105">
        <f>IFERROR(ROUND(VLOOKUP(A882,política!A:Q,17,0),2),"-")</f>
        <v>3.49</v>
      </c>
      <c r="J882" s="105">
        <f>ROUND(VLOOKUP(A882,política!A:R,18,0),2)</f>
        <v>2.91</v>
      </c>
      <c r="K882" s="121">
        <f>IFERROR(I882-IFERROR(ROUND(VLOOKUP(A882,política!A:AB,28,0),2),"-"),"-")</f>
        <v>0</v>
      </c>
      <c r="L882" s="122">
        <f t="shared" si="33"/>
        <v>0.19931271477663232</v>
      </c>
    </row>
    <row r="883" spans="1:12" x14ac:dyDescent="0.3">
      <c r="A883" s="106" t="s">
        <v>1136</v>
      </c>
      <c r="B883" s="86" t="s">
        <v>23</v>
      </c>
      <c r="C883" s="107" t="s">
        <v>3389</v>
      </c>
      <c r="D883" s="107" t="s">
        <v>309</v>
      </c>
      <c r="E883" s="105" t="str">
        <f t="shared" si="34"/>
        <v>BOHEMIA LATA 350</v>
      </c>
      <c r="F883" s="110" t="s">
        <v>55</v>
      </c>
      <c r="G883" s="110" t="s">
        <v>267</v>
      </c>
      <c r="H883" s="111">
        <v>12</v>
      </c>
      <c r="I883" s="105">
        <f>IFERROR(ROUND(VLOOKUP(A883,política!A:Q,17,0),2),"-")</f>
        <v>3.49</v>
      </c>
      <c r="J883" s="105">
        <f>ROUND(VLOOKUP(A883,política!A:R,18,0),2)</f>
        <v>2.91</v>
      </c>
      <c r="K883" s="121">
        <f>IFERROR(I883-IFERROR(ROUND(VLOOKUP(A883,política!A:AB,28,0),2),"-"),"-")</f>
        <v>0</v>
      </c>
      <c r="L883" s="122">
        <f t="shared" si="33"/>
        <v>0.19931271477663232</v>
      </c>
    </row>
    <row r="884" spans="1:12" x14ac:dyDescent="0.3">
      <c r="A884" s="106" t="s">
        <v>1137</v>
      </c>
      <c r="B884" s="86" t="s">
        <v>23</v>
      </c>
      <c r="C884" s="107" t="s">
        <v>192</v>
      </c>
      <c r="D884" s="107" t="s">
        <v>286</v>
      </c>
      <c r="E884" s="105" t="str">
        <f t="shared" si="34"/>
        <v>BOHEMIA LATA 350</v>
      </c>
      <c r="F884" s="110" t="s">
        <v>55</v>
      </c>
      <c r="G884" s="110" t="s">
        <v>267</v>
      </c>
      <c r="H884" s="111">
        <v>12</v>
      </c>
      <c r="I884" s="105">
        <f>IFERROR(ROUND(VLOOKUP(A884,política!A:Q,17,0),2),"-")</f>
        <v>3.49</v>
      </c>
      <c r="J884" s="105">
        <f>ROUND(VLOOKUP(A884,política!A:R,18,0),2)</f>
        <v>2.91</v>
      </c>
      <c r="K884" s="121">
        <f>IFERROR(I884-IFERROR(ROUND(VLOOKUP(A884,política!A:AB,28,0),2),"-"),"-")</f>
        <v>0</v>
      </c>
      <c r="L884" s="122">
        <f t="shared" si="33"/>
        <v>0.19931271477663232</v>
      </c>
    </row>
    <row r="885" spans="1:12" x14ac:dyDescent="0.3">
      <c r="A885" s="106" t="s">
        <v>1138</v>
      </c>
      <c r="B885" s="86" t="s">
        <v>23</v>
      </c>
      <c r="C885" s="107" t="s">
        <v>189</v>
      </c>
      <c r="D885" s="107" t="s">
        <v>299</v>
      </c>
      <c r="E885" s="105" t="str">
        <f t="shared" si="34"/>
        <v>BOHEMIA LATA 350</v>
      </c>
      <c r="F885" s="110" t="s">
        <v>55</v>
      </c>
      <c r="G885" s="110" t="s">
        <v>267</v>
      </c>
      <c r="H885" s="111">
        <v>12</v>
      </c>
      <c r="I885" s="105">
        <f>IFERROR(ROUND(VLOOKUP(A885,política!A:Q,17,0),2),"-")</f>
        <v>3.49</v>
      </c>
      <c r="J885" s="105">
        <f>ROUND(VLOOKUP(A885,política!A:R,18,0),2)</f>
        <v>2.91</v>
      </c>
      <c r="K885" s="121">
        <f>IFERROR(I885-IFERROR(ROUND(VLOOKUP(A885,política!A:AB,28,0),2),"-"),"-")</f>
        <v>0</v>
      </c>
      <c r="L885" s="122">
        <f t="shared" si="33"/>
        <v>0.19931271477663232</v>
      </c>
    </row>
    <row r="886" spans="1:12" x14ac:dyDescent="0.3">
      <c r="A886" s="106" t="s">
        <v>1139</v>
      </c>
      <c r="B886" s="86" t="s">
        <v>23</v>
      </c>
      <c r="C886" s="107" t="s">
        <v>248</v>
      </c>
      <c r="D886" s="107" t="s">
        <v>282</v>
      </c>
      <c r="E886" s="105" t="str">
        <f t="shared" si="34"/>
        <v>BOHEMIA LATA 350</v>
      </c>
      <c r="F886" s="110" t="s">
        <v>55</v>
      </c>
      <c r="G886" s="110" t="s">
        <v>267</v>
      </c>
      <c r="H886" s="111">
        <v>12</v>
      </c>
      <c r="I886" s="105">
        <f>IFERROR(ROUND(VLOOKUP(A886,política!A:Q,17,0),2),"-")</f>
        <v>3.49</v>
      </c>
      <c r="J886" s="105">
        <f>ROUND(VLOOKUP(A886,política!A:R,18,0),2)</f>
        <v>2.91</v>
      </c>
      <c r="K886" s="121">
        <f>IFERROR(I886-IFERROR(ROUND(VLOOKUP(A886,política!A:AB,28,0),2),"-"),"-")</f>
        <v>0</v>
      </c>
      <c r="L886" s="122">
        <f t="shared" ref="L886:L919" si="35">IFERROR((I886-J886)/J886,"-")</f>
        <v>0.19931271477663232</v>
      </c>
    </row>
    <row r="887" spans="1:12" x14ac:dyDescent="0.3">
      <c r="A887" s="106" t="s">
        <v>1140</v>
      </c>
      <c r="B887" s="86" t="s">
        <v>23</v>
      </c>
      <c r="C887" s="107" t="s">
        <v>187</v>
      </c>
      <c r="D887" s="107" t="s">
        <v>283</v>
      </c>
      <c r="E887" s="105" t="str">
        <f t="shared" si="34"/>
        <v>ANTARCTICA LATA 269</v>
      </c>
      <c r="F887" s="110" t="s">
        <v>39</v>
      </c>
      <c r="G887" s="110" t="s">
        <v>260</v>
      </c>
      <c r="H887" s="111">
        <v>15</v>
      </c>
      <c r="I887" s="105">
        <f>IFERROR(ROUND(VLOOKUP(A887,política!A:Q,17,0),2),"-")</f>
        <v>2.79</v>
      </c>
      <c r="J887" s="105">
        <f>ROUND(VLOOKUP(A887,política!A:R,18,0),2)</f>
        <v>2.33</v>
      </c>
      <c r="K887" s="121">
        <f>IFERROR(I887-IFERROR(ROUND(VLOOKUP(A887,política!A:AB,28,0),2),"-"),"-")</f>
        <v>0</v>
      </c>
      <c r="L887" s="122">
        <f t="shared" si="35"/>
        <v>0.19742489270386265</v>
      </c>
    </row>
    <row r="888" spans="1:12" x14ac:dyDescent="0.3">
      <c r="A888" s="106" t="s">
        <v>1141</v>
      </c>
      <c r="B888" s="86" t="s">
        <v>23</v>
      </c>
      <c r="C888" s="107" t="s">
        <v>245</v>
      </c>
      <c r="D888" s="107" t="s">
        <v>285</v>
      </c>
      <c r="E888" s="105" t="str">
        <f t="shared" si="34"/>
        <v>ANTARCTICA LATA 269</v>
      </c>
      <c r="F888" s="110" t="s">
        <v>39</v>
      </c>
      <c r="G888" s="110" t="s">
        <v>260</v>
      </c>
      <c r="H888" s="111">
        <v>15</v>
      </c>
      <c r="I888" s="105">
        <f>IFERROR(ROUND(VLOOKUP(A888,política!A:Q,17,0),2),"-")</f>
        <v>2.79</v>
      </c>
      <c r="J888" s="105">
        <f>ROUND(VLOOKUP(A888,política!A:R,18,0),2)</f>
        <v>2.33</v>
      </c>
      <c r="K888" s="121">
        <f>IFERROR(I888-IFERROR(ROUND(VLOOKUP(A888,política!A:AB,28,0),2),"-"),"-")</f>
        <v>0</v>
      </c>
      <c r="L888" s="122">
        <f t="shared" si="35"/>
        <v>0.19742489270386265</v>
      </c>
    </row>
    <row r="889" spans="1:12" x14ac:dyDescent="0.3">
      <c r="A889" s="106" t="s">
        <v>1142</v>
      </c>
      <c r="B889" s="86" t="s">
        <v>23</v>
      </c>
      <c r="C889" s="107" t="s">
        <v>185</v>
      </c>
      <c r="D889" s="107" t="s">
        <v>284</v>
      </c>
      <c r="E889" s="105" t="str">
        <f t="shared" si="34"/>
        <v>ANTARCTICA LATA 269</v>
      </c>
      <c r="F889" s="110" t="s">
        <v>39</v>
      </c>
      <c r="G889" s="110" t="s">
        <v>260</v>
      </c>
      <c r="H889" s="111">
        <v>15</v>
      </c>
      <c r="I889" s="105">
        <f>IFERROR(ROUND(VLOOKUP(A889,política!A:Q,17,0),2),"-")</f>
        <v>2.69</v>
      </c>
      <c r="J889" s="105">
        <f>ROUND(VLOOKUP(A889,política!A:R,18,0),2)</f>
        <v>2.2400000000000002</v>
      </c>
      <c r="K889" s="121">
        <f>IFERROR(I889-IFERROR(ROUND(VLOOKUP(A889,política!A:AB,28,0),2),"-"),"-")</f>
        <v>0</v>
      </c>
      <c r="L889" s="122">
        <f t="shared" si="35"/>
        <v>0.20089285714285701</v>
      </c>
    </row>
    <row r="890" spans="1:12" x14ac:dyDescent="0.3">
      <c r="A890" s="106" t="s">
        <v>1143</v>
      </c>
      <c r="B890" s="86" t="s">
        <v>23</v>
      </c>
      <c r="C890" s="107" t="s">
        <v>245</v>
      </c>
      <c r="D890" s="107" t="s">
        <v>287</v>
      </c>
      <c r="E890" s="105" t="str">
        <f t="shared" si="34"/>
        <v>ANTARCTICA LATA 269</v>
      </c>
      <c r="F890" s="110" t="s">
        <v>39</v>
      </c>
      <c r="G890" s="110" t="s">
        <v>260</v>
      </c>
      <c r="H890" s="111">
        <v>15</v>
      </c>
      <c r="I890" s="105">
        <f>IFERROR(ROUND(VLOOKUP(A890,política!A:Q,17,0),2),"-")</f>
        <v>2.79</v>
      </c>
      <c r="J890" s="105">
        <f>ROUND(VLOOKUP(A890,política!A:R,18,0),2)</f>
        <v>2.33</v>
      </c>
      <c r="K890" s="121">
        <f>IFERROR(I890-IFERROR(ROUND(VLOOKUP(A890,política!A:AB,28,0),2),"-"),"-")</f>
        <v>0</v>
      </c>
      <c r="L890" s="122">
        <f t="shared" si="35"/>
        <v>0.19742489270386265</v>
      </c>
    </row>
    <row r="891" spans="1:12" x14ac:dyDescent="0.3">
      <c r="A891" s="106" t="s">
        <v>1144</v>
      </c>
      <c r="B891" s="86" t="s">
        <v>23</v>
      </c>
      <c r="C891" s="107" t="s">
        <v>3389</v>
      </c>
      <c r="D891" s="107" t="s">
        <v>301</v>
      </c>
      <c r="E891" s="105" t="str">
        <f t="shared" si="34"/>
        <v>ANTARCTICA LATA 269</v>
      </c>
      <c r="F891" s="110" t="s">
        <v>39</v>
      </c>
      <c r="G891" s="110" t="s">
        <v>260</v>
      </c>
      <c r="H891" s="111">
        <v>15</v>
      </c>
      <c r="I891" s="105">
        <f>IFERROR(ROUND(VLOOKUP(A891,política!A:Q,17,0),2),"-")</f>
        <v>2.79</v>
      </c>
      <c r="J891" s="105">
        <f>ROUND(VLOOKUP(A891,política!A:R,18,0),2)</f>
        <v>2.33</v>
      </c>
      <c r="K891" s="121">
        <f>IFERROR(I891-IFERROR(ROUND(VLOOKUP(A891,política!A:AB,28,0),2),"-"),"-")</f>
        <v>0</v>
      </c>
      <c r="L891" s="122">
        <f t="shared" si="35"/>
        <v>0.19742489270386265</v>
      </c>
    </row>
    <row r="892" spans="1:12" x14ac:dyDescent="0.3">
      <c r="A892" s="106" t="s">
        <v>1145</v>
      </c>
      <c r="B892" s="86" t="s">
        <v>23</v>
      </c>
      <c r="C892" s="107" t="s">
        <v>248</v>
      </c>
      <c r="D892" s="107" t="s">
        <v>312</v>
      </c>
      <c r="E892" s="105" t="str">
        <f t="shared" si="34"/>
        <v>ANTARCTICA LATA 269</v>
      </c>
      <c r="F892" s="110" t="s">
        <v>39</v>
      </c>
      <c r="G892" s="110" t="s">
        <v>260</v>
      </c>
      <c r="H892" s="111">
        <v>15</v>
      </c>
      <c r="I892" s="105">
        <f>IFERROR(ROUND(VLOOKUP(A892,política!A:Q,17,0),2),"-")</f>
        <v>2.79</v>
      </c>
      <c r="J892" s="105">
        <f>ROUND(VLOOKUP(A892,política!A:R,18,0),2)</f>
        <v>2.33</v>
      </c>
      <c r="K892" s="121">
        <f>IFERROR(I892-IFERROR(ROUND(VLOOKUP(A892,política!A:AB,28,0),2),"-"),"-")</f>
        <v>0</v>
      </c>
      <c r="L892" s="122">
        <f t="shared" si="35"/>
        <v>0.19742489270386265</v>
      </c>
    </row>
    <row r="893" spans="1:12" x14ac:dyDescent="0.3">
      <c r="A893" s="106" t="s">
        <v>1146</v>
      </c>
      <c r="B893" s="86" t="s">
        <v>23</v>
      </c>
      <c r="C893" s="107" t="s">
        <v>190</v>
      </c>
      <c r="D893" s="107" t="s">
        <v>290</v>
      </c>
      <c r="E893" s="105" t="str">
        <f t="shared" si="34"/>
        <v>ANTARCTICA LATA 269</v>
      </c>
      <c r="F893" s="110" t="s">
        <v>39</v>
      </c>
      <c r="G893" s="110" t="s">
        <v>260</v>
      </c>
      <c r="H893" s="111">
        <v>15</v>
      </c>
      <c r="I893" s="105">
        <f>IFERROR(ROUND(VLOOKUP(A893,política!A:Q,17,0),2),"-")</f>
        <v>2.79</v>
      </c>
      <c r="J893" s="105">
        <f>ROUND(VLOOKUP(A893,política!A:R,18,0),2)</f>
        <v>2.33</v>
      </c>
      <c r="K893" s="121">
        <f>IFERROR(I893-IFERROR(ROUND(VLOOKUP(A893,política!A:AB,28,0),2),"-"),"-")</f>
        <v>0</v>
      </c>
      <c r="L893" s="122">
        <f t="shared" si="35"/>
        <v>0.19742489270386265</v>
      </c>
    </row>
    <row r="894" spans="1:12" x14ac:dyDescent="0.3">
      <c r="A894" s="106" t="s">
        <v>1147</v>
      </c>
      <c r="B894" s="86" t="s">
        <v>23</v>
      </c>
      <c r="C894" s="107" t="s">
        <v>3389</v>
      </c>
      <c r="D894" s="107" t="s">
        <v>300</v>
      </c>
      <c r="E894" s="105" t="str">
        <f t="shared" si="34"/>
        <v>ANTARCTICA LATA 269</v>
      </c>
      <c r="F894" s="110" t="s">
        <v>39</v>
      </c>
      <c r="G894" s="110" t="s">
        <v>260</v>
      </c>
      <c r="H894" s="111">
        <v>15</v>
      </c>
      <c r="I894" s="105">
        <f>IFERROR(ROUND(VLOOKUP(A894,política!A:Q,17,0),2),"-")</f>
        <v>2.79</v>
      </c>
      <c r="J894" s="105">
        <f>ROUND(VLOOKUP(A894,política!A:R,18,0),2)</f>
        <v>2.33</v>
      </c>
      <c r="K894" s="121">
        <f>IFERROR(I894-IFERROR(ROUND(VLOOKUP(A894,política!A:AB,28,0),2),"-"),"-")</f>
        <v>0</v>
      </c>
      <c r="L894" s="122">
        <f t="shared" si="35"/>
        <v>0.19742489270386265</v>
      </c>
    </row>
    <row r="895" spans="1:12" x14ac:dyDescent="0.3">
      <c r="A895" s="106" t="s">
        <v>1148</v>
      </c>
      <c r="B895" s="86" t="s">
        <v>23</v>
      </c>
      <c r="C895" s="107" t="s">
        <v>186</v>
      </c>
      <c r="D895" s="107" t="s">
        <v>311</v>
      </c>
      <c r="E895" s="105" t="str">
        <f t="shared" si="34"/>
        <v>ANTARCTICA LATA 269</v>
      </c>
      <c r="F895" s="110" t="s">
        <v>39</v>
      </c>
      <c r="G895" s="110" t="s">
        <v>260</v>
      </c>
      <c r="H895" s="111">
        <v>15</v>
      </c>
      <c r="I895" s="105">
        <f>IFERROR(ROUND(VLOOKUP(A895,política!A:Q,17,0),2),"-")</f>
        <v>2.79</v>
      </c>
      <c r="J895" s="105">
        <f>ROUND(VLOOKUP(A895,política!A:R,18,0),2)</f>
        <v>2.33</v>
      </c>
      <c r="K895" s="121">
        <f>IFERROR(I895-IFERROR(ROUND(VLOOKUP(A895,política!A:AB,28,0),2),"-"),"-")</f>
        <v>0</v>
      </c>
      <c r="L895" s="122">
        <f t="shared" si="35"/>
        <v>0.19742489270386265</v>
      </c>
    </row>
    <row r="896" spans="1:12" x14ac:dyDescent="0.3">
      <c r="A896" s="106" t="s">
        <v>1149</v>
      </c>
      <c r="B896" s="86" t="s">
        <v>23</v>
      </c>
      <c r="C896" s="107" t="s">
        <v>186</v>
      </c>
      <c r="D896" s="107" t="s">
        <v>278</v>
      </c>
      <c r="E896" s="105" t="str">
        <f t="shared" si="34"/>
        <v>ANTARCTICA LATA 269</v>
      </c>
      <c r="F896" s="110" t="s">
        <v>39</v>
      </c>
      <c r="G896" s="110" t="s">
        <v>260</v>
      </c>
      <c r="H896" s="111">
        <v>15</v>
      </c>
      <c r="I896" s="105">
        <f>IFERROR(ROUND(VLOOKUP(A896,política!A:Q,17,0),2),"-")</f>
        <v>2.69</v>
      </c>
      <c r="J896" s="105">
        <f>ROUND(VLOOKUP(A896,política!A:R,18,0),2)</f>
        <v>2.2400000000000002</v>
      </c>
      <c r="K896" s="121">
        <f>IFERROR(I896-IFERROR(ROUND(VLOOKUP(A896,política!A:AB,28,0),2),"-"),"-")</f>
        <v>0</v>
      </c>
      <c r="L896" s="122">
        <f t="shared" si="35"/>
        <v>0.20089285714285701</v>
      </c>
    </row>
    <row r="897" spans="1:12" x14ac:dyDescent="0.3">
      <c r="A897" s="106" t="s">
        <v>1150</v>
      </c>
      <c r="B897" s="86" t="s">
        <v>23</v>
      </c>
      <c r="C897" s="107" t="s">
        <v>189</v>
      </c>
      <c r="D897" s="107" t="s">
        <v>303</v>
      </c>
      <c r="E897" s="105" t="str">
        <f t="shared" si="34"/>
        <v>ANTARCTICA LATA 269</v>
      </c>
      <c r="F897" s="110" t="s">
        <v>39</v>
      </c>
      <c r="G897" s="110" t="s">
        <v>260</v>
      </c>
      <c r="H897" s="111">
        <v>15</v>
      </c>
      <c r="I897" s="105">
        <f>IFERROR(ROUND(VLOOKUP(A897,política!A:Q,17,0),2),"-")</f>
        <v>2.79</v>
      </c>
      <c r="J897" s="105">
        <f>ROUND(VLOOKUP(A897,política!A:R,18,0),2)</f>
        <v>2.33</v>
      </c>
      <c r="K897" s="121">
        <f>IFERROR(I897-IFERROR(ROUND(VLOOKUP(A897,política!A:AB,28,0),2),"-"),"-")</f>
        <v>0</v>
      </c>
      <c r="L897" s="122">
        <f t="shared" si="35"/>
        <v>0.19742489270386265</v>
      </c>
    </row>
    <row r="898" spans="1:12" x14ac:dyDescent="0.3">
      <c r="A898" s="106" t="s">
        <v>1151</v>
      </c>
      <c r="B898" s="86" t="s">
        <v>23</v>
      </c>
      <c r="C898" s="107" t="s">
        <v>248</v>
      </c>
      <c r="D898" s="107" t="s">
        <v>281</v>
      </c>
      <c r="E898" s="105" t="str">
        <f t="shared" si="34"/>
        <v>ANTARCTICA LATA 269</v>
      </c>
      <c r="F898" s="110" t="s">
        <v>39</v>
      </c>
      <c r="G898" s="110" t="s">
        <v>260</v>
      </c>
      <c r="H898" s="111">
        <v>15</v>
      </c>
      <c r="I898" s="105">
        <f>IFERROR(ROUND(VLOOKUP(A898,política!A:Q,17,0),2),"-")</f>
        <v>2.79</v>
      </c>
      <c r="J898" s="105">
        <f>ROUND(VLOOKUP(A898,política!A:R,18,0),2)</f>
        <v>2.33</v>
      </c>
      <c r="K898" s="121">
        <f>IFERROR(I898-IFERROR(ROUND(VLOOKUP(A898,política!A:AB,28,0),2),"-"),"-")</f>
        <v>0</v>
      </c>
      <c r="L898" s="122">
        <f t="shared" si="35"/>
        <v>0.19742489270386265</v>
      </c>
    </row>
    <row r="899" spans="1:12" x14ac:dyDescent="0.3">
      <c r="A899" s="106" t="s">
        <v>1152</v>
      </c>
      <c r="B899" s="86" t="s">
        <v>23</v>
      </c>
      <c r="C899" s="107" t="s">
        <v>189</v>
      </c>
      <c r="D899" s="107" t="s">
        <v>304</v>
      </c>
      <c r="E899" s="105" t="str">
        <f t="shared" si="34"/>
        <v>ANTARCTICA LATA 269</v>
      </c>
      <c r="F899" s="110" t="s">
        <v>39</v>
      </c>
      <c r="G899" s="110" t="s">
        <v>260</v>
      </c>
      <c r="H899" s="111">
        <v>15</v>
      </c>
      <c r="I899" s="105">
        <f>IFERROR(ROUND(VLOOKUP(A899,política!A:Q,17,0),2),"-")</f>
        <v>2.79</v>
      </c>
      <c r="J899" s="105">
        <f>ROUND(VLOOKUP(A899,política!A:R,18,0),2)</f>
        <v>2.33</v>
      </c>
      <c r="K899" s="121">
        <f>IFERROR(I899-IFERROR(ROUND(VLOOKUP(A899,política!A:AB,28,0),2),"-"),"-")</f>
        <v>0</v>
      </c>
      <c r="L899" s="122">
        <f t="shared" si="35"/>
        <v>0.19742489270386265</v>
      </c>
    </row>
    <row r="900" spans="1:12" x14ac:dyDescent="0.3">
      <c r="A900" s="106" t="s">
        <v>1153</v>
      </c>
      <c r="B900" s="86" t="s">
        <v>23</v>
      </c>
      <c r="C900" s="107" t="s">
        <v>248</v>
      </c>
      <c r="D900" s="107" t="s">
        <v>298</v>
      </c>
      <c r="E900" s="105" t="str">
        <f t="shared" si="34"/>
        <v>ANTARCTICA LATA 269</v>
      </c>
      <c r="F900" s="110" t="s">
        <v>39</v>
      </c>
      <c r="G900" s="110" t="s">
        <v>260</v>
      </c>
      <c r="H900" s="111">
        <v>15</v>
      </c>
      <c r="I900" s="105">
        <f>IFERROR(ROUND(VLOOKUP(A900,política!A:Q,17,0),2),"-")</f>
        <v>2.79</v>
      </c>
      <c r="J900" s="105">
        <f>ROUND(VLOOKUP(A900,política!A:R,18,0),2)</f>
        <v>2.33</v>
      </c>
      <c r="K900" s="121">
        <f>IFERROR(I900-IFERROR(ROUND(VLOOKUP(A900,política!A:AB,28,0),2),"-"),"-")</f>
        <v>0</v>
      </c>
      <c r="L900" s="122">
        <f t="shared" si="35"/>
        <v>0.19742489270386265</v>
      </c>
    </row>
    <row r="901" spans="1:12" x14ac:dyDescent="0.3">
      <c r="A901" s="106" t="s">
        <v>1154</v>
      </c>
      <c r="B901" s="86" t="s">
        <v>23</v>
      </c>
      <c r="C901" s="107" t="s">
        <v>252</v>
      </c>
      <c r="D901" s="107" t="s">
        <v>292</v>
      </c>
      <c r="E901" s="105" t="str">
        <f t="shared" si="34"/>
        <v>ANTARCTICA LATA 269</v>
      </c>
      <c r="F901" s="110" t="s">
        <v>39</v>
      </c>
      <c r="G901" s="110" t="s">
        <v>260</v>
      </c>
      <c r="H901" s="111">
        <v>15</v>
      </c>
      <c r="I901" s="105">
        <f>IFERROR(ROUND(VLOOKUP(A901,política!A:Q,17,0),2),"-")</f>
        <v>2.79</v>
      </c>
      <c r="J901" s="105">
        <f>ROUND(VLOOKUP(A901,política!A:R,18,0),2)</f>
        <v>2.33</v>
      </c>
      <c r="K901" s="121">
        <f>IFERROR(I901-IFERROR(ROUND(VLOOKUP(A901,política!A:AB,28,0),2),"-"),"-")</f>
        <v>0</v>
      </c>
      <c r="L901" s="122">
        <f t="shared" si="35"/>
        <v>0.19742489270386265</v>
      </c>
    </row>
    <row r="902" spans="1:12" x14ac:dyDescent="0.3">
      <c r="A902" s="106" t="s">
        <v>1155</v>
      </c>
      <c r="B902" s="86" t="s">
        <v>23</v>
      </c>
      <c r="C902" s="107" t="s">
        <v>192</v>
      </c>
      <c r="D902" s="107" t="s">
        <v>295</v>
      </c>
      <c r="E902" s="105" t="str">
        <f t="shared" si="34"/>
        <v>ANTARCTICA LATA 269</v>
      </c>
      <c r="F902" s="110" t="s">
        <v>39</v>
      </c>
      <c r="G902" s="110" t="s">
        <v>260</v>
      </c>
      <c r="H902" s="111">
        <v>15</v>
      </c>
      <c r="I902" s="105">
        <f>IFERROR(ROUND(VLOOKUP(A902,política!A:Q,17,0),2),"-")</f>
        <v>2.89</v>
      </c>
      <c r="J902" s="105">
        <f>ROUND(VLOOKUP(A902,política!A:R,18,0),2)</f>
        <v>2.41</v>
      </c>
      <c r="K902" s="121">
        <f>IFERROR(I902-IFERROR(ROUND(VLOOKUP(A902,política!A:AB,28,0),2),"-"),"-")</f>
        <v>0</v>
      </c>
      <c r="L902" s="122">
        <f t="shared" si="35"/>
        <v>0.19917012448132779</v>
      </c>
    </row>
    <row r="903" spans="1:12" x14ac:dyDescent="0.3">
      <c r="A903" s="106" t="s">
        <v>1156</v>
      </c>
      <c r="B903" s="86" t="s">
        <v>23</v>
      </c>
      <c r="C903" s="107" t="s">
        <v>192</v>
      </c>
      <c r="D903" s="107" t="s">
        <v>296</v>
      </c>
      <c r="E903" s="105" t="str">
        <f t="shared" si="34"/>
        <v>ANTARCTICA LATA 269</v>
      </c>
      <c r="F903" s="110" t="s">
        <v>39</v>
      </c>
      <c r="G903" s="110" t="s">
        <v>260</v>
      </c>
      <c r="H903" s="111">
        <v>15</v>
      </c>
      <c r="I903" s="105">
        <f>IFERROR(ROUND(VLOOKUP(A903,política!A:Q,17,0),2),"-")</f>
        <v>2.89</v>
      </c>
      <c r="J903" s="105">
        <f>ROUND(VLOOKUP(A903,política!A:R,18,0),2)</f>
        <v>2.41</v>
      </c>
      <c r="K903" s="121">
        <f>IFERROR(I903-IFERROR(ROUND(VLOOKUP(A903,política!A:AB,28,0),2),"-"),"-")</f>
        <v>0</v>
      </c>
      <c r="L903" s="122">
        <f t="shared" si="35"/>
        <v>0.19917012448132779</v>
      </c>
    </row>
    <row r="904" spans="1:12" x14ac:dyDescent="0.3">
      <c r="A904" s="106" t="s">
        <v>1157</v>
      </c>
      <c r="B904" s="86" t="s">
        <v>23</v>
      </c>
      <c r="C904" s="107" t="s">
        <v>3389</v>
      </c>
      <c r="D904" s="107" t="s">
        <v>308</v>
      </c>
      <c r="E904" s="105" t="str">
        <f t="shared" si="34"/>
        <v>ANTARCTICA LATA 269</v>
      </c>
      <c r="F904" s="110" t="s">
        <v>39</v>
      </c>
      <c r="G904" s="110" t="s">
        <v>260</v>
      </c>
      <c r="H904" s="111">
        <v>15</v>
      </c>
      <c r="I904" s="105">
        <f>IFERROR(ROUND(VLOOKUP(A904,política!A:Q,17,0),2),"-")</f>
        <v>2.79</v>
      </c>
      <c r="J904" s="105">
        <f>ROUND(VLOOKUP(A904,política!A:R,18,0),2)</f>
        <v>2.33</v>
      </c>
      <c r="K904" s="121">
        <f>IFERROR(I904-IFERROR(ROUND(VLOOKUP(A904,política!A:AB,28,0),2),"-"),"-")</f>
        <v>0</v>
      </c>
      <c r="L904" s="122">
        <f t="shared" si="35"/>
        <v>0.19742489270386265</v>
      </c>
    </row>
    <row r="905" spans="1:12" x14ac:dyDescent="0.3">
      <c r="A905" s="106" t="s">
        <v>1158</v>
      </c>
      <c r="B905" s="86" t="s">
        <v>23</v>
      </c>
      <c r="C905" s="107" t="s">
        <v>3389</v>
      </c>
      <c r="D905" s="107" t="s">
        <v>310</v>
      </c>
      <c r="E905" s="105" t="str">
        <f t="shared" si="34"/>
        <v>ANTARCTICA LATA 269</v>
      </c>
      <c r="F905" s="110" t="s">
        <v>39</v>
      </c>
      <c r="G905" s="110" t="s">
        <v>260</v>
      </c>
      <c r="H905" s="111">
        <v>15</v>
      </c>
      <c r="I905" s="105">
        <f>IFERROR(ROUND(VLOOKUP(A905,política!A:Q,17,0),2),"-")</f>
        <v>2.79</v>
      </c>
      <c r="J905" s="105">
        <f>ROUND(VLOOKUP(A905,política!A:R,18,0),2)</f>
        <v>2.33</v>
      </c>
      <c r="K905" s="121">
        <f>IFERROR(I905-IFERROR(ROUND(VLOOKUP(A905,política!A:AB,28,0),2),"-"),"-")</f>
        <v>0</v>
      </c>
      <c r="L905" s="122">
        <f t="shared" si="35"/>
        <v>0.19742489270386265</v>
      </c>
    </row>
    <row r="906" spans="1:12" x14ac:dyDescent="0.3">
      <c r="A906" s="106" t="s">
        <v>1159</v>
      </c>
      <c r="B906" s="86" t="s">
        <v>23</v>
      </c>
      <c r="C906" s="107" t="s">
        <v>248</v>
      </c>
      <c r="D906" s="107" t="s">
        <v>314</v>
      </c>
      <c r="E906" s="105" t="str">
        <f t="shared" si="34"/>
        <v>ANTARCTICA LATA 269</v>
      </c>
      <c r="F906" s="110" t="s">
        <v>39</v>
      </c>
      <c r="G906" s="110" t="s">
        <v>260</v>
      </c>
      <c r="H906" s="111">
        <v>15</v>
      </c>
      <c r="I906" s="105">
        <f>IFERROR(ROUND(VLOOKUP(A906,política!A:Q,17,0),2),"-")</f>
        <v>2.79</v>
      </c>
      <c r="J906" s="105">
        <f>ROUND(VLOOKUP(A906,política!A:R,18,0),2)</f>
        <v>2.33</v>
      </c>
      <c r="K906" s="121">
        <f>IFERROR(I906-IFERROR(ROUND(VLOOKUP(A906,política!A:AB,28,0),2),"-"),"-")</f>
        <v>0</v>
      </c>
      <c r="L906" s="122">
        <f t="shared" si="35"/>
        <v>0.19742489270386265</v>
      </c>
    </row>
    <row r="907" spans="1:12" x14ac:dyDescent="0.3">
      <c r="A907" s="106" t="s">
        <v>1160</v>
      </c>
      <c r="B907" s="86" t="s">
        <v>23</v>
      </c>
      <c r="C907" s="107" t="s">
        <v>248</v>
      </c>
      <c r="D907" s="107" t="s">
        <v>313</v>
      </c>
      <c r="E907" s="105" t="str">
        <f t="shared" si="34"/>
        <v>ANTARCTICA LATA 269</v>
      </c>
      <c r="F907" s="110" t="s">
        <v>39</v>
      </c>
      <c r="G907" s="110" t="s">
        <v>260</v>
      </c>
      <c r="H907" s="111">
        <v>15</v>
      </c>
      <c r="I907" s="105">
        <f>IFERROR(ROUND(VLOOKUP(A907,política!A:Q,17,0),2),"-")</f>
        <v>2.79</v>
      </c>
      <c r="J907" s="105">
        <f>ROUND(VLOOKUP(A907,política!A:R,18,0),2)</f>
        <v>2.33</v>
      </c>
      <c r="K907" s="121">
        <f>IFERROR(I907-IFERROR(ROUND(VLOOKUP(A907,política!A:AB,28,0),2),"-"),"-")</f>
        <v>0</v>
      </c>
      <c r="L907" s="122">
        <f t="shared" si="35"/>
        <v>0.19742489270386265</v>
      </c>
    </row>
    <row r="908" spans="1:12" x14ac:dyDescent="0.3">
      <c r="A908" s="106" t="s">
        <v>1161</v>
      </c>
      <c r="B908" s="86" t="s">
        <v>23</v>
      </c>
      <c r="C908" s="107" t="s">
        <v>3389</v>
      </c>
      <c r="D908" s="107" t="s">
        <v>294</v>
      </c>
      <c r="E908" s="105" t="str">
        <f t="shared" si="34"/>
        <v>ANTARCTICA LATA 269</v>
      </c>
      <c r="F908" s="110" t="s">
        <v>39</v>
      </c>
      <c r="G908" s="110" t="s">
        <v>260</v>
      </c>
      <c r="H908" s="111">
        <v>15</v>
      </c>
      <c r="I908" s="105">
        <f>IFERROR(ROUND(VLOOKUP(A908,política!A:Q,17,0),2),"-")</f>
        <v>2.79</v>
      </c>
      <c r="J908" s="105">
        <f>ROUND(VLOOKUP(A908,política!A:R,18,0),2)</f>
        <v>2.33</v>
      </c>
      <c r="K908" s="121">
        <f>IFERROR(I908-IFERROR(ROUND(VLOOKUP(A908,política!A:AB,28,0),2),"-"),"-")</f>
        <v>0</v>
      </c>
      <c r="L908" s="122">
        <f t="shared" si="35"/>
        <v>0.19742489270386265</v>
      </c>
    </row>
    <row r="909" spans="1:12" x14ac:dyDescent="0.3">
      <c r="A909" s="106" t="s">
        <v>1162</v>
      </c>
      <c r="B909" s="86" t="s">
        <v>23</v>
      </c>
      <c r="C909" s="107" t="s">
        <v>186</v>
      </c>
      <c r="D909" s="107" t="s">
        <v>279</v>
      </c>
      <c r="E909" s="105" t="str">
        <f t="shared" si="34"/>
        <v>ANTARCTICA LATA 269</v>
      </c>
      <c r="F909" s="110" t="s">
        <v>39</v>
      </c>
      <c r="G909" s="110" t="s">
        <v>260</v>
      </c>
      <c r="H909" s="111">
        <v>15</v>
      </c>
      <c r="I909" s="105">
        <f>IFERROR(ROUND(VLOOKUP(A909,política!A:Q,17,0),2),"-")</f>
        <v>2.69</v>
      </c>
      <c r="J909" s="105">
        <f>ROUND(VLOOKUP(A909,política!A:R,18,0),2)</f>
        <v>2.2400000000000002</v>
      </c>
      <c r="K909" s="121">
        <f>IFERROR(I909-IFERROR(ROUND(VLOOKUP(A909,política!A:AB,28,0),2),"-"),"-")</f>
        <v>0</v>
      </c>
      <c r="L909" s="122">
        <f t="shared" si="35"/>
        <v>0.20089285714285701</v>
      </c>
    </row>
    <row r="910" spans="1:12" x14ac:dyDescent="0.3">
      <c r="A910" s="106" t="s">
        <v>1163</v>
      </c>
      <c r="B910" s="86" t="s">
        <v>23</v>
      </c>
      <c r="C910" s="107" t="s">
        <v>186</v>
      </c>
      <c r="D910" s="107" t="s">
        <v>253</v>
      </c>
      <c r="E910" s="105" t="str">
        <f t="shared" si="34"/>
        <v>ANTARCTICA LATA 269</v>
      </c>
      <c r="F910" s="110" t="s">
        <v>39</v>
      </c>
      <c r="G910" s="110" t="s">
        <v>260</v>
      </c>
      <c r="H910" s="111">
        <v>15</v>
      </c>
      <c r="I910" s="105">
        <f>IFERROR(ROUND(VLOOKUP(A910,política!A:Q,17,0),2),"-")</f>
        <v>2.79</v>
      </c>
      <c r="J910" s="105">
        <f>ROUND(VLOOKUP(A910,política!A:R,18,0),2)</f>
        <v>2.33</v>
      </c>
      <c r="K910" s="121">
        <f>IFERROR(I910-IFERROR(ROUND(VLOOKUP(A910,política!A:AB,28,0),2),"-"),"-")</f>
        <v>0</v>
      </c>
      <c r="L910" s="122">
        <f t="shared" si="35"/>
        <v>0.19742489270386265</v>
      </c>
    </row>
    <row r="911" spans="1:12" x14ac:dyDescent="0.3">
      <c r="A911" s="106" t="s">
        <v>1164</v>
      </c>
      <c r="B911" s="86" t="s">
        <v>23</v>
      </c>
      <c r="C911" s="107" t="s">
        <v>188</v>
      </c>
      <c r="D911" s="107" t="s">
        <v>302</v>
      </c>
      <c r="E911" s="105" t="str">
        <f t="shared" si="34"/>
        <v>ANTARCTICA LATA 269</v>
      </c>
      <c r="F911" s="110" t="s">
        <v>39</v>
      </c>
      <c r="G911" s="110" t="s">
        <v>260</v>
      </c>
      <c r="H911" s="111">
        <v>15</v>
      </c>
      <c r="I911" s="105">
        <f>IFERROR(ROUND(VLOOKUP(A911,política!A:Q,17,0),2),"-")</f>
        <v>2.79</v>
      </c>
      <c r="J911" s="105">
        <f>ROUND(VLOOKUP(A911,política!A:R,18,0),2)</f>
        <v>2.33</v>
      </c>
      <c r="K911" s="121">
        <f>IFERROR(I911-IFERROR(ROUND(VLOOKUP(A911,política!A:AB,28,0),2),"-"),"-")</f>
        <v>0</v>
      </c>
      <c r="L911" s="122">
        <f t="shared" si="35"/>
        <v>0.19742489270386265</v>
      </c>
    </row>
    <row r="912" spans="1:12" x14ac:dyDescent="0.3">
      <c r="A912" s="106" t="s">
        <v>1165</v>
      </c>
      <c r="B912" s="86" t="s">
        <v>23</v>
      </c>
      <c r="C912" s="107" t="s">
        <v>188</v>
      </c>
      <c r="D912" s="107" t="s">
        <v>280</v>
      </c>
      <c r="E912" s="105" t="str">
        <f t="shared" si="34"/>
        <v>ANTARCTICA LATA 269</v>
      </c>
      <c r="F912" s="110" t="s">
        <v>39</v>
      </c>
      <c r="G912" s="110" t="s">
        <v>260</v>
      </c>
      <c r="H912" s="111">
        <v>15</v>
      </c>
      <c r="I912" s="105">
        <f>IFERROR(ROUND(VLOOKUP(A912,política!A:Q,17,0),2),"-")</f>
        <v>2.79</v>
      </c>
      <c r="J912" s="105">
        <f>ROUND(VLOOKUP(A912,política!A:R,18,0),2)</f>
        <v>2.33</v>
      </c>
      <c r="K912" s="121">
        <f>IFERROR(I912-IFERROR(ROUND(VLOOKUP(A912,política!A:AB,28,0),2),"-"),"-")</f>
        <v>0</v>
      </c>
      <c r="L912" s="122">
        <f t="shared" si="35"/>
        <v>0.19742489270386265</v>
      </c>
    </row>
    <row r="913" spans="1:12" x14ac:dyDescent="0.3">
      <c r="A913" s="106" t="s">
        <v>1166</v>
      </c>
      <c r="B913" s="86" t="s">
        <v>23</v>
      </c>
      <c r="C913" s="107" t="s">
        <v>248</v>
      </c>
      <c r="D913" s="107" t="s">
        <v>315</v>
      </c>
      <c r="E913" s="105" t="str">
        <f t="shared" si="34"/>
        <v>ANTARCTICA LATA 269</v>
      </c>
      <c r="F913" s="110" t="s">
        <v>39</v>
      </c>
      <c r="G913" s="110" t="s">
        <v>260</v>
      </c>
      <c r="H913" s="111">
        <v>15</v>
      </c>
      <c r="I913" s="105">
        <f>IFERROR(ROUND(VLOOKUP(A913,política!A:Q,17,0),2),"-")</f>
        <v>2.79</v>
      </c>
      <c r="J913" s="105">
        <f>ROUND(VLOOKUP(A913,política!A:R,18,0),2)</f>
        <v>2.33</v>
      </c>
      <c r="K913" s="121">
        <f>IFERROR(I913-IFERROR(ROUND(VLOOKUP(A913,política!A:AB,28,0),2),"-"),"-")</f>
        <v>0</v>
      </c>
      <c r="L913" s="122">
        <f t="shared" si="35"/>
        <v>0.19742489270386265</v>
      </c>
    </row>
    <row r="914" spans="1:12" x14ac:dyDescent="0.3">
      <c r="A914" s="106" t="s">
        <v>1167</v>
      </c>
      <c r="B914" s="86" t="s">
        <v>23</v>
      </c>
      <c r="C914" s="107" t="s">
        <v>3389</v>
      </c>
      <c r="D914" s="107" t="s">
        <v>307</v>
      </c>
      <c r="E914" s="105" t="str">
        <f t="shared" si="34"/>
        <v>ANTARCTICA LATA 269</v>
      </c>
      <c r="F914" s="110" t="s">
        <v>39</v>
      </c>
      <c r="G914" s="110" t="s">
        <v>260</v>
      </c>
      <c r="H914" s="111">
        <v>15</v>
      </c>
      <c r="I914" s="105">
        <f>IFERROR(ROUND(VLOOKUP(A914,política!A:Q,17,0),2),"-")</f>
        <v>2.79</v>
      </c>
      <c r="J914" s="105">
        <f>ROUND(VLOOKUP(A914,política!A:R,18,0),2)</f>
        <v>2.33</v>
      </c>
      <c r="K914" s="121">
        <f>IFERROR(I914-IFERROR(ROUND(VLOOKUP(A914,política!A:AB,28,0),2),"-"),"-")</f>
        <v>0</v>
      </c>
      <c r="L914" s="122">
        <f t="shared" si="35"/>
        <v>0.19742489270386265</v>
      </c>
    </row>
    <row r="915" spans="1:12" x14ac:dyDescent="0.3">
      <c r="A915" s="106" t="s">
        <v>1168</v>
      </c>
      <c r="B915" s="86" t="s">
        <v>23</v>
      </c>
      <c r="C915" s="107" t="s">
        <v>190</v>
      </c>
      <c r="D915" s="107" t="s">
        <v>254</v>
      </c>
      <c r="E915" s="105" t="str">
        <f t="shared" si="34"/>
        <v>ANTARCTICA LATA 269</v>
      </c>
      <c r="F915" s="110" t="s">
        <v>39</v>
      </c>
      <c r="G915" s="110" t="s">
        <v>260</v>
      </c>
      <c r="H915" s="111">
        <v>15</v>
      </c>
      <c r="I915" s="105">
        <f>IFERROR(ROUND(VLOOKUP(A915,política!A:Q,17,0),2),"-")</f>
        <v>2.79</v>
      </c>
      <c r="J915" s="105">
        <f>ROUND(VLOOKUP(A915,política!A:R,18,0),2)</f>
        <v>2.33</v>
      </c>
      <c r="K915" s="121">
        <f>IFERROR(I915-IFERROR(ROUND(VLOOKUP(A915,política!A:AB,28,0),2),"-"),"-")</f>
        <v>0</v>
      </c>
      <c r="L915" s="122">
        <f t="shared" si="35"/>
        <v>0.19742489270386265</v>
      </c>
    </row>
    <row r="916" spans="1:12" x14ac:dyDescent="0.3">
      <c r="A916" s="106" t="s">
        <v>1169</v>
      </c>
      <c r="B916" s="86" t="s">
        <v>23</v>
      </c>
      <c r="C916" s="107" t="s">
        <v>190</v>
      </c>
      <c r="D916" s="107" t="s">
        <v>291</v>
      </c>
      <c r="E916" s="105" t="str">
        <f t="shared" si="34"/>
        <v>ANTARCTICA LATA 269</v>
      </c>
      <c r="F916" s="110" t="s">
        <v>39</v>
      </c>
      <c r="G916" s="110" t="s">
        <v>260</v>
      </c>
      <c r="H916" s="111">
        <v>15</v>
      </c>
      <c r="I916" s="105">
        <f>IFERROR(ROUND(VLOOKUP(A916,política!A:Q,17,0),2),"-")</f>
        <v>2.79</v>
      </c>
      <c r="J916" s="105">
        <f>ROUND(VLOOKUP(A916,política!A:R,18,0),2)</f>
        <v>2.33</v>
      </c>
      <c r="K916" s="121">
        <f>IFERROR(I916-IFERROR(ROUND(VLOOKUP(A916,política!A:AB,28,0),2),"-"),"-")</f>
        <v>0</v>
      </c>
      <c r="L916" s="122">
        <f t="shared" si="35"/>
        <v>0.19742489270386265</v>
      </c>
    </row>
    <row r="917" spans="1:12" x14ac:dyDescent="0.3">
      <c r="A917" s="106" t="s">
        <v>1170</v>
      </c>
      <c r="B917" s="86" t="s">
        <v>23</v>
      </c>
      <c r="C917" s="107" t="s">
        <v>255</v>
      </c>
      <c r="D917" s="107" t="s">
        <v>297</v>
      </c>
      <c r="E917" s="105" t="str">
        <f t="shared" si="34"/>
        <v>ANTARCTICA LATA 269</v>
      </c>
      <c r="F917" s="110" t="s">
        <v>39</v>
      </c>
      <c r="G917" s="110" t="s">
        <v>260</v>
      </c>
      <c r="H917" s="111">
        <v>15</v>
      </c>
      <c r="I917" s="105">
        <f>IFERROR(ROUND(VLOOKUP(A917,política!A:Q,17,0),2),"-")</f>
        <v>2.79</v>
      </c>
      <c r="J917" s="105">
        <f>ROUND(VLOOKUP(A917,política!A:R,18,0),2)</f>
        <v>2.33</v>
      </c>
      <c r="K917" s="121">
        <f>IFERROR(I917-IFERROR(ROUND(VLOOKUP(A917,política!A:AB,28,0),2),"-"),"-")</f>
        <v>0</v>
      </c>
      <c r="L917" s="122">
        <f t="shared" si="35"/>
        <v>0.19742489270386265</v>
      </c>
    </row>
    <row r="918" spans="1:12" x14ac:dyDescent="0.3">
      <c r="A918" s="106" t="s">
        <v>3202</v>
      </c>
      <c r="B918" s="86" t="s">
        <v>23</v>
      </c>
      <c r="C918" s="107" t="s">
        <v>192</v>
      </c>
      <c r="D918" s="107" t="s">
        <v>3390</v>
      </c>
      <c r="E918" s="105" t="str">
        <f t="shared" ref="E918:E931" si="36">G918&amp;" "&amp;F918</f>
        <v>ANTARCTICA LATA 269</v>
      </c>
      <c r="F918" s="110" t="s">
        <v>39</v>
      </c>
      <c r="G918" s="110" t="s">
        <v>260</v>
      </c>
      <c r="H918" s="111">
        <v>15</v>
      </c>
      <c r="I918" s="105">
        <f>IFERROR(ROUND(VLOOKUP(A918,política!A:Q,17,0),2),"-")</f>
        <v>2.89</v>
      </c>
      <c r="J918" s="105">
        <f>ROUND(VLOOKUP(A918,política!A:R,18,0),2)</f>
        <v>2.41</v>
      </c>
      <c r="K918" s="121">
        <f>IFERROR(I918-IFERROR(ROUND(VLOOKUP(A918,política!A:AB,28,0),2),"-"),"-")</f>
        <v>0</v>
      </c>
      <c r="L918" s="122">
        <f t="shared" si="35"/>
        <v>0.19917012448132779</v>
      </c>
    </row>
    <row r="919" spans="1:12" x14ac:dyDescent="0.3">
      <c r="A919" s="106" t="s">
        <v>1171</v>
      </c>
      <c r="B919" s="86" t="s">
        <v>23</v>
      </c>
      <c r="C919" s="107" t="s">
        <v>255</v>
      </c>
      <c r="D919" s="107" t="s">
        <v>289</v>
      </c>
      <c r="E919" s="105" t="str">
        <f t="shared" si="36"/>
        <v>ANTARCTICA LATA 269</v>
      </c>
      <c r="F919" s="110" t="s">
        <v>39</v>
      </c>
      <c r="G919" s="110" t="s">
        <v>260</v>
      </c>
      <c r="H919" s="111">
        <v>15</v>
      </c>
      <c r="I919" s="105">
        <f>IFERROR(ROUND(VLOOKUP(A919,política!A:Q,17,0),2),"-")</f>
        <v>2.79</v>
      </c>
      <c r="J919" s="105">
        <f>ROUND(VLOOKUP(A919,política!A:R,18,0),2)</f>
        <v>2.33</v>
      </c>
      <c r="K919" s="121">
        <f>IFERROR(I919-IFERROR(ROUND(VLOOKUP(A919,política!A:AB,28,0),2),"-"),"-")</f>
        <v>0</v>
      </c>
      <c r="L919" s="122">
        <f t="shared" si="35"/>
        <v>0.19742489270386265</v>
      </c>
    </row>
    <row r="920" spans="1:12" x14ac:dyDescent="0.3">
      <c r="A920" s="106" t="s">
        <v>1172</v>
      </c>
      <c r="B920" s="86" t="s">
        <v>23</v>
      </c>
      <c r="C920" s="107" t="s">
        <v>191</v>
      </c>
      <c r="D920" s="107" t="s">
        <v>293</v>
      </c>
      <c r="E920" s="105" t="str">
        <f t="shared" si="36"/>
        <v>ANTARCTICA LATA 269</v>
      </c>
      <c r="F920" s="110" t="s">
        <v>39</v>
      </c>
      <c r="G920" s="110" t="s">
        <v>260</v>
      </c>
      <c r="H920" s="111">
        <v>15</v>
      </c>
      <c r="I920" s="105">
        <f>IFERROR(ROUND(VLOOKUP(A920,política!A:Q,17,0),2),"-")</f>
        <v>2.89</v>
      </c>
      <c r="J920" s="105">
        <f>ROUND(VLOOKUP(A920,política!A:R,18,0),2)</f>
        <v>2.41</v>
      </c>
      <c r="K920" s="121">
        <f>IFERROR(I920-IFERROR(ROUND(VLOOKUP(A920,política!A:AB,28,0),2),"-"),"-")</f>
        <v>0</v>
      </c>
      <c r="L920" s="122">
        <f t="shared" ref="L920:L931" si="37">IFERROR((I920-J920)/J920,"-")</f>
        <v>0.19917012448132779</v>
      </c>
    </row>
    <row r="921" spans="1:12" x14ac:dyDescent="0.3">
      <c r="A921" s="106" t="s">
        <v>1173</v>
      </c>
      <c r="B921" s="86" t="s">
        <v>23</v>
      </c>
      <c r="C921" s="107" t="s">
        <v>191</v>
      </c>
      <c r="D921" s="107" t="s">
        <v>305</v>
      </c>
      <c r="E921" s="105" t="str">
        <f t="shared" si="36"/>
        <v>ANTARCTICA LATA 269</v>
      </c>
      <c r="F921" s="110" t="s">
        <v>39</v>
      </c>
      <c r="G921" s="110" t="s">
        <v>260</v>
      </c>
      <c r="H921" s="111">
        <v>15</v>
      </c>
      <c r="I921" s="105">
        <f>IFERROR(ROUND(VLOOKUP(A921,política!A:Q,17,0),2),"-")</f>
        <v>2.89</v>
      </c>
      <c r="J921" s="105">
        <f>ROUND(VLOOKUP(A921,política!A:R,18,0),2)</f>
        <v>2.41</v>
      </c>
      <c r="K921" s="121">
        <f>IFERROR(I921-IFERROR(ROUND(VLOOKUP(A921,política!A:AB,28,0),2),"-"),"-")</f>
        <v>0</v>
      </c>
      <c r="L921" s="122">
        <f t="shared" si="37"/>
        <v>0.19917012448132779</v>
      </c>
    </row>
    <row r="922" spans="1:12" x14ac:dyDescent="0.3">
      <c r="A922" s="106" t="s">
        <v>3203</v>
      </c>
      <c r="B922" s="86" t="s">
        <v>23</v>
      </c>
      <c r="C922" s="107" t="s">
        <v>248</v>
      </c>
      <c r="D922" s="107" t="s">
        <v>3391</v>
      </c>
      <c r="E922" s="105" t="str">
        <f t="shared" si="36"/>
        <v>ANTARCTICA LATA 269</v>
      </c>
      <c r="F922" s="110" t="s">
        <v>39</v>
      </c>
      <c r="G922" s="110" t="s">
        <v>260</v>
      </c>
      <c r="H922" s="111">
        <v>15</v>
      </c>
      <c r="I922" s="105">
        <f>IFERROR(ROUND(VLOOKUP(A922,política!A:Q,17,0),2),"-")</f>
        <v>2.79</v>
      </c>
      <c r="J922" s="105">
        <f>ROUND(VLOOKUP(A922,política!A:R,18,0),2)</f>
        <v>2.33</v>
      </c>
      <c r="K922" s="121">
        <f>IFERROR(I922-IFERROR(ROUND(VLOOKUP(A922,política!A:AB,28,0),2),"-"),"-")</f>
        <v>0</v>
      </c>
      <c r="L922" s="122">
        <f t="shared" si="37"/>
        <v>0.19742489270386265</v>
      </c>
    </row>
    <row r="923" spans="1:12" x14ac:dyDescent="0.3">
      <c r="A923" s="106" t="s">
        <v>3204</v>
      </c>
      <c r="B923" s="86" t="s">
        <v>23</v>
      </c>
      <c r="C923" s="107" t="s">
        <v>192</v>
      </c>
      <c r="D923" s="107" t="s">
        <v>3392</v>
      </c>
      <c r="E923" s="105" t="str">
        <f t="shared" si="36"/>
        <v>ANTARCTICA LATA 269</v>
      </c>
      <c r="F923" s="110" t="s">
        <v>39</v>
      </c>
      <c r="G923" s="110" t="s">
        <v>260</v>
      </c>
      <c r="H923" s="111">
        <v>15</v>
      </c>
      <c r="I923" s="105">
        <f>IFERROR(ROUND(VLOOKUP(A923,política!A:Q,17,0),2),"-")</f>
        <v>2.89</v>
      </c>
      <c r="J923" s="105">
        <f>ROUND(VLOOKUP(A923,política!A:R,18,0),2)</f>
        <v>2.41</v>
      </c>
      <c r="K923" s="121">
        <f>IFERROR(I923-IFERROR(ROUND(VLOOKUP(A923,política!A:AB,28,0),2),"-"),"-")</f>
        <v>0</v>
      </c>
      <c r="L923" s="122">
        <f t="shared" si="37"/>
        <v>0.19917012448132779</v>
      </c>
    </row>
    <row r="924" spans="1:12" x14ac:dyDescent="0.3">
      <c r="A924" s="106" t="s">
        <v>3205</v>
      </c>
      <c r="B924" s="86" t="s">
        <v>23</v>
      </c>
      <c r="C924" s="107" t="s">
        <v>188</v>
      </c>
      <c r="D924" s="107" t="s">
        <v>3393</v>
      </c>
      <c r="E924" s="105" t="str">
        <f t="shared" si="36"/>
        <v>ANTARCTICA LATA 269</v>
      </c>
      <c r="F924" s="110" t="s">
        <v>39</v>
      </c>
      <c r="G924" s="110" t="s">
        <v>260</v>
      </c>
      <c r="H924" s="111">
        <v>15</v>
      </c>
      <c r="I924" s="105">
        <f>IFERROR(ROUND(VLOOKUP(A924,política!A:Q,17,0),2),"-")</f>
        <v>2.79</v>
      </c>
      <c r="J924" s="105">
        <f>ROUND(VLOOKUP(A924,política!A:R,18,0),2)</f>
        <v>2.33</v>
      </c>
      <c r="K924" s="121">
        <f>IFERROR(I924-IFERROR(ROUND(VLOOKUP(A924,política!A:AB,28,0),2),"-"),"-")</f>
        <v>0</v>
      </c>
      <c r="L924" s="122">
        <f t="shared" si="37"/>
        <v>0.19742489270386265</v>
      </c>
    </row>
    <row r="925" spans="1:12" x14ac:dyDescent="0.3">
      <c r="A925" s="106" t="s">
        <v>1174</v>
      </c>
      <c r="B925" s="86" t="s">
        <v>23</v>
      </c>
      <c r="C925" s="107" t="s">
        <v>190</v>
      </c>
      <c r="D925" s="107" t="s">
        <v>316</v>
      </c>
      <c r="E925" s="105" t="str">
        <f t="shared" si="36"/>
        <v>ANTARCTICA LATA 269</v>
      </c>
      <c r="F925" s="110" t="s">
        <v>39</v>
      </c>
      <c r="G925" s="110" t="s">
        <v>260</v>
      </c>
      <c r="H925" s="111">
        <v>15</v>
      </c>
      <c r="I925" s="105">
        <f>IFERROR(ROUND(VLOOKUP(A925,política!A:Q,17,0),2),"-")</f>
        <v>2.79</v>
      </c>
      <c r="J925" s="105">
        <f>ROUND(VLOOKUP(A925,política!A:R,18,0),2)</f>
        <v>2.33</v>
      </c>
      <c r="K925" s="121">
        <f>IFERROR(I925-IFERROR(ROUND(VLOOKUP(A925,política!A:AB,28,0),2),"-"),"-")</f>
        <v>0</v>
      </c>
      <c r="L925" s="122">
        <f t="shared" si="37"/>
        <v>0.19742489270386265</v>
      </c>
    </row>
    <row r="926" spans="1:12" x14ac:dyDescent="0.3">
      <c r="A926" s="106" t="s">
        <v>1175</v>
      </c>
      <c r="B926" s="86" t="s">
        <v>23</v>
      </c>
      <c r="C926" s="107" t="s">
        <v>255</v>
      </c>
      <c r="D926" s="107" t="s">
        <v>306</v>
      </c>
      <c r="E926" s="105" t="str">
        <f t="shared" si="36"/>
        <v>ANTARCTICA LATA 269</v>
      </c>
      <c r="F926" s="110" t="s">
        <v>39</v>
      </c>
      <c r="G926" s="110" t="s">
        <v>260</v>
      </c>
      <c r="H926" s="111">
        <v>15</v>
      </c>
      <c r="I926" s="105">
        <f>IFERROR(ROUND(VLOOKUP(A926,política!A:Q,17,0),2),"-")</f>
        <v>2.79</v>
      </c>
      <c r="J926" s="105">
        <f>ROUND(VLOOKUP(A926,política!A:R,18,0),2)</f>
        <v>2.33</v>
      </c>
      <c r="K926" s="121">
        <f>IFERROR(I926-IFERROR(ROUND(VLOOKUP(A926,política!A:AB,28,0),2),"-"),"-")</f>
        <v>0</v>
      </c>
      <c r="L926" s="122">
        <f t="shared" si="37"/>
        <v>0.19742489270386265</v>
      </c>
    </row>
    <row r="927" spans="1:12" x14ac:dyDescent="0.3">
      <c r="A927" s="106" t="s">
        <v>1176</v>
      </c>
      <c r="B927" s="86" t="s">
        <v>23</v>
      </c>
      <c r="C927" s="107" t="s">
        <v>252</v>
      </c>
      <c r="D927" s="107" t="s">
        <v>288</v>
      </c>
      <c r="E927" s="105" t="str">
        <f t="shared" si="36"/>
        <v>ANTARCTICA LATA 269</v>
      </c>
      <c r="F927" s="110" t="s">
        <v>39</v>
      </c>
      <c r="G927" s="110" t="s">
        <v>260</v>
      </c>
      <c r="H927" s="111">
        <v>15</v>
      </c>
      <c r="I927" s="105">
        <f>IFERROR(ROUND(VLOOKUP(A927,política!A:Q,17,0),2),"-")</f>
        <v>2.79</v>
      </c>
      <c r="J927" s="105">
        <f>ROUND(VLOOKUP(A927,política!A:R,18,0),2)</f>
        <v>2.33</v>
      </c>
      <c r="K927" s="121">
        <f>IFERROR(I927-IFERROR(ROUND(VLOOKUP(A927,política!A:AB,28,0),2),"-"),"-")</f>
        <v>0</v>
      </c>
      <c r="L927" s="122">
        <f t="shared" si="37"/>
        <v>0.19742489270386265</v>
      </c>
    </row>
    <row r="928" spans="1:12" x14ac:dyDescent="0.3">
      <c r="A928" s="106" t="s">
        <v>1177</v>
      </c>
      <c r="B928" s="86" t="s">
        <v>23</v>
      </c>
      <c r="C928" s="107" t="s">
        <v>3389</v>
      </c>
      <c r="D928" s="107" t="s">
        <v>309</v>
      </c>
      <c r="E928" s="105" t="str">
        <f t="shared" si="36"/>
        <v>ANTARCTICA LATA 269</v>
      </c>
      <c r="F928" s="110" t="s">
        <v>39</v>
      </c>
      <c r="G928" s="110" t="s">
        <v>260</v>
      </c>
      <c r="H928" s="111">
        <v>15</v>
      </c>
      <c r="I928" s="105">
        <f>IFERROR(ROUND(VLOOKUP(A928,política!A:Q,17,0),2),"-")</f>
        <v>2.79</v>
      </c>
      <c r="J928" s="105">
        <f>ROUND(VLOOKUP(A928,política!A:R,18,0),2)</f>
        <v>2.33</v>
      </c>
      <c r="K928" s="121">
        <f>IFERROR(I928-IFERROR(ROUND(VLOOKUP(A928,política!A:AB,28,0),2),"-"),"-")</f>
        <v>0</v>
      </c>
      <c r="L928" s="122">
        <f t="shared" si="37"/>
        <v>0.19742489270386265</v>
      </c>
    </row>
    <row r="929" spans="1:12" x14ac:dyDescent="0.3">
      <c r="A929" s="106" t="s">
        <v>1178</v>
      </c>
      <c r="B929" s="86" t="s">
        <v>23</v>
      </c>
      <c r="C929" s="107" t="s">
        <v>192</v>
      </c>
      <c r="D929" s="107" t="s">
        <v>286</v>
      </c>
      <c r="E929" s="105" t="str">
        <f t="shared" si="36"/>
        <v>ANTARCTICA LATA 269</v>
      </c>
      <c r="F929" s="110" t="s">
        <v>39</v>
      </c>
      <c r="G929" s="110" t="s">
        <v>260</v>
      </c>
      <c r="H929" s="111">
        <v>15</v>
      </c>
      <c r="I929" s="105">
        <f>IFERROR(ROUND(VLOOKUP(A929,política!A:Q,17,0),2),"-")</f>
        <v>2.89</v>
      </c>
      <c r="J929" s="105">
        <f>ROUND(VLOOKUP(A929,política!A:R,18,0),2)</f>
        <v>2.41</v>
      </c>
      <c r="K929" s="121">
        <f>IFERROR(I929-IFERROR(ROUND(VLOOKUP(A929,política!A:AB,28,0),2),"-"),"-")</f>
        <v>0</v>
      </c>
      <c r="L929" s="122">
        <f t="shared" si="37"/>
        <v>0.19917012448132779</v>
      </c>
    </row>
    <row r="930" spans="1:12" x14ac:dyDescent="0.3">
      <c r="A930" s="106" t="s">
        <v>1179</v>
      </c>
      <c r="B930" s="86" t="s">
        <v>23</v>
      </c>
      <c r="C930" s="107" t="s">
        <v>189</v>
      </c>
      <c r="D930" s="107" t="s">
        <v>299</v>
      </c>
      <c r="E930" s="105" t="str">
        <f t="shared" si="36"/>
        <v>ANTARCTICA LATA 269</v>
      </c>
      <c r="F930" s="110" t="s">
        <v>39</v>
      </c>
      <c r="G930" s="110" t="s">
        <v>260</v>
      </c>
      <c r="H930" s="111">
        <v>15</v>
      </c>
      <c r="I930" s="105">
        <f>IFERROR(ROUND(VLOOKUP(A930,política!A:Q,17,0),2),"-")</f>
        <v>2.79</v>
      </c>
      <c r="J930" s="105">
        <f>ROUND(VLOOKUP(A930,política!A:R,18,0),2)</f>
        <v>2.33</v>
      </c>
      <c r="K930" s="121">
        <f>IFERROR(I930-IFERROR(ROUND(VLOOKUP(A930,política!A:AB,28,0),2),"-"),"-")</f>
        <v>0</v>
      </c>
      <c r="L930" s="122">
        <f t="shared" si="37"/>
        <v>0.19742489270386265</v>
      </c>
    </row>
    <row r="931" spans="1:12" x14ac:dyDescent="0.3">
      <c r="A931" s="106" t="s">
        <v>1180</v>
      </c>
      <c r="B931" s="86" t="s">
        <v>23</v>
      </c>
      <c r="C931" s="107" t="s">
        <v>248</v>
      </c>
      <c r="D931" s="107" t="s">
        <v>282</v>
      </c>
      <c r="E931" s="105" t="str">
        <f t="shared" si="36"/>
        <v>ANTARCTICA LATA 269</v>
      </c>
      <c r="F931" s="110" t="s">
        <v>39</v>
      </c>
      <c r="G931" s="110" t="s">
        <v>260</v>
      </c>
      <c r="H931" s="111">
        <v>15</v>
      </c>
      <c r="I931" s="105">
        <f>IFERROR(ROUND(VLOOKUP(A931,política!A:Q,17,0),2),"-")</f>
        <v>2.79</v>
      </c>
      <c r="J931" s="105">
        <f>ROUND(VLOOKUP(A931,política!A:R,18,0),2)</f>
        <v>2.33</v>
      </c>
      <c r="K931" s="121">
        <f>IFERROR(I931-IFERROR(ROUND(VLOOKUP(A931,política!A:AB,28,0),2),"-"),"-")</f>
        <v>0</v>
      </c>
      <c r="L931" s="122">
        <f t="shared" si="37"/>
        <v>0.19742489270386265</v>
      </c>
    </row>
    <row r="932" spans="1:12" x14ac:dyDescent="0.3">
      <c r="A932" s="106" t="s">
        <v>1181</v>
      </c>
      <c r="B932" s="86" t="s">
        <v>23</v>
      </c>
      <c r="C932" s="107" t="s">
        <v>3389</v>
      </c>
      <c r="D932" s="107" t="s">
        <v>301</v>
      </c>
      <c r="E932" s="105" t="str">
        <f t="shared" ref="E932:E965" si="38">G932&amp;" "&amp;F932</f>
        <v>SUBZERO RGB 1L</v>
      </c>
      <c r="F932" s="110" t="s">
        <v>87</v>
      </c>
      <c r="G932" s="110" t="s">
        <v>263</v>
      </c>
      <c r="H932" s="111">
        <v>12</v>
      </c>
      <c r="I932" s="105">
        <f>IFERROR(ROUND(VLOOKUP(A932,política!A:Q,17,0),2),"-")</f>
        <v>7</v>
      </c>
      <c r="J932" s="105">
        <f>ROUND(VLOOKUP(A932,política!A:R,18,0),2)</f>
        <v>5.6</v>
      </c>
      <c r="K932" s="121">
        <f>IFERROR(I932-IFERROR(ROUND(VLOOKUP(A932,política!A:AB,28,0),2),"-"),"-")</f>
        <v>0</v>
      </c>
      <c r="L932" s="122">
        <f t="shared" ref="L932:L967" si="39">IFERROR((I932-J932)/J932,"-")</f>
        <v>0.25000000000000006</v>
      </c>
    </row>
    <row r="933" spans="1:12" x14ac:dyDescent="0.3">
      <c r="A933" s="106" t="s">
        <v>1182</v>
      </c>
      <c r="B933" s="86" t="s">
        <v>23</v>
      </c>
      <c r="C933" s="107" t="s">
        <v>3389</v>
      </c>
      <c r="D933" s="107" t="s">
        <v>300</v>
      </c>
      <c r="E933" s="105" t="str">
        <f t="shared" si="38"/>
        <v>SUBZERO RGB 1L</v>
      </c>
      <c r="F933" s="110" t="s">
        <v>87</v>
      </c>
      <c r="G933" s="110" t="s">
        <v>263</v>
      </c>
      <c r="H933" s="111">
        <v>12</v>
      </c>
      <c r="I933" s="105">
        <f>IFERROR(ROUND(VLOOKUP(A933,política!A:Q,17,0),2),"-")</f>
        <v>7</v>
      </c>
      <c r="J933" s="105">
        <f>ROUND(VLOOKUP(A933,política!A:R,18,0),2)</f>
        <v>5.6</v>
      </c>
      <c r="K933" s="121">
        <f>IFERROR(I933-IFERROR(ROUND(VLOOKUP(A933,política!A:AB,28,0),2),"-"),"-")</f>
        <v>0</v>
      </c>
      <c r="L933" s="122">
        <f t="shared" si="39"/>
        <v>0.25000000000000006</v>
      </c>
    </row>
    <row r="934" spans="1:12" x14ac:dyDescent="0.3">
      <c r="A934" s="106" t="s">
        <v>1183</v>
      </c>
      <c r="B934" s="86" t="s">
        <v>23</v>
      </c>
      <c r="C934" s="107" t="s">
        <v>3389</v>
      </c>
      <c r="D934" s="107" t="s">
        <v>308</v>
      </c>
      <c r="E934" s="105" t="str">
        <f t="shared" si="38"/>
        <v>SUBZERO RGB 1L</v>
      </c>
      <c r="F934" s="110" t="s">
        <v>87</v>
      </c>
      <c r="G934" s="110" t="s">
        <v>263</v>
      </c>
      <c r="H934" s="111">
        <v>12</v>
      </c>
      <c r="I934" s="105">
        <f>IFERROR(ROUND(VLOOKUP(A934,política!A:Q,17,0),2),"-")</f>
        <v>7</v>
      </c>
      <c r="J934" s="105">
        <f>ROUND(VLOOKUP(A934,política!A:R,18,0),2)</f>
        <v>5.6</v>
      </c>
      <c r="K934" s="121">
        <f>IFERROR(I934-IFERROR(ROUND(VLOOKUP(A934,política!A:AB,28,0),2),"-"),"-")</f>
        <v>0</v>
      </c>
      <c r="L934" s="122">
        <f t="shared" si="39"/>
        <v>0.25000000000000006</v>
      </c>
    </row>
    <row r="935" spans="1:12" x14ac:dyDescent="0.3">
      <c r="A935" s="106" t="s">
        <v>1184</v>
      </c>
      <c r="B935" s="86" t="s">
        <v>23</v>
      </c>
      <c r="C935" s="107" t="s">
        <v>3389</v>
      </c>
      <c r="D935" s="107" t="s">
        <v>310</v>
      </c>
      <c r="E935" s="105" t="str">
        <f t="shared" si="38"/>
        <v>SUBZERO RGB 1L</v>
      </c>
      <c r="F935" s="110" t="s">
        <v>87</v>
      </c>
      <c r="G935" s="110" t="s">
        <v>263</v>
      </c>
      <c r="H935" s="111">
        <v>12</v>
      </c>
      <c r="I935" s="105">
        <f>IFERROR(ROUND(VLOOKUP(A935,política!A:Q,17,0),2),"-")</f>
        <v>7</v>
      </c>
      <c r="J935" s="105">
        <f>ROUND(VLOOKUP(A935,política!A:R,18,0),2)</f>
        <v>5.6</v>
      </c>
      <c r="K935" s="121">
        <f>IFERROR(I935-IFERROR(ROUND(VLOOKUP(A935,política!A:AB,28,0),2),"-"),"-")</f>
        <v>0</v>
      </c>
      <c r="L935" s="122">
        <f t="shared" si="39"/>
        <v>0.25000000000000006</v>
      </c>
    </row>
    <row r="936" spans="1:12" x14ac:dyDescent="0.3">
      <c r="A936" s="106" t="s">
        <v>1185</v>
      </c>
      <c r="B936" s="86" t="s">
        <v>23</v>
      </c>
      <c r="C936" s="107" t="s">
        <v>3389</v>
      </c>
      <c r="D936" s="107" t="s">
        <v>294</v>
      </c>
      <c r="E936" s="105" t="str">
        <f t="shared" si="38"/>
        <v>SUBZERO RGB 1L</v>
      </c>
      <c r="F936" s="110" t="s">
        <v>87</v>
      </c>
      <c r="G936" s="110" t="s">
        <v>263</v>
      </c>
      <c r="H936" s="111">
        <v>12</v>
      </c>
      <c r="I936" s="105">
        <f>IFERROR(ROUND(VLOOKUP(A936,política!A:Q,17,0),2),"-")</f>
        <v>7</v>
      </c>
      <c r="J936" s="105">
        <f>ROUND(VLOOKUP(A936,política!A:R,18,0),2)</f>
        <v>5.6</v>
      </c>
      <c r="K936" s="121">
        <f>IFERROR(I936-IFERROR(ROUND(VLOOKUP(A936,política!A:AB,28,0),2),"-"),"-")</f>
        <v>0</v>
      </c>
      <c r="L936" s="122">
        <f t="shared" si="39"/>
        <v>0.25000000000000006</v>
      </c>
    </row>
    <row r="937" spans="1:12" x14ac:dyDescent="0.3">
      <c r="A937" s="106" t="s">
        <v>1186</v>
      </c>
      <c r="B937" s="86" t="s">
        <v>23</v>
      </c>
      <c r="C937" s="107" t="s">
        <v>3389</v>
      </c>
      <c r="D937" s="107" t="s">
        <v>307</v>
      </c>
      <c r="E937" s="105" t="str">
        <f t="shared" si="38"/>
        <v>SUBZERO RGB 1L</v>
      </c>
      <c r="F937" s="110" t="s">
        <v>87</v>
      </c>
      <c r="G937" s="110" t="s">
        <v>263</v>
      </c>
      <c r="H937" s="111">
        <v>12</v>
      </c>
      <c r="I937" s="105">
        <f>IFERROR(ROUND(VLOOKUP(A937,política!A:Q,17,0),2),"-")</f>
        <v>7</v>
      </c>
      <c r="J937" s="105">
        <f>ROUND(VLOOKUP(A937,política!A:R,18,0),2)</f>
        <v>5.6</v>
      </c>
      <c r="K937" s="121">
        <f>IFERROR(I937-IFERROR(ROUND(VLOOKUP(A937,política!A:AB,28,0),2),"-"),"-")</f>
        <v>0</v>
      </c>
      <c r="L937" s="122">
        <f t="shared" si="39"/>
        <v>0.25000000000000006</v>
      </c>
    </row>
    <row r="938" spans="1:12" x14ac:dyDescent="0.3">
      <c r="A938" s="106" t="s">
        <v>1187</v>
      </c>
      <c r="B938" s="86" t="s">
        <v>23</v>
      </c>
      <c r="C938" s="107" t="s">
        <v>3389</v>
      </c>
      <c r="D938" s="107" t="s">
        <v>309</v>
      </c>
      <c r="E938" s="105" t="str">
        <f t="shared" si="38"/>
        <v>SUBZERO RGB 1L</v>
      </c>
      <c r="F938" s="110" t="s">
        <v>87</v>
      </c>
      <c r="G938" s="110" t="s">
        <v>263</v>
      </c>
      <c r="H938" s="111">
        <v>12</v>
      </c>
      <c r="I938" s="105">
        <f>IFERROR(ROUND(VLOOKUP(A938,política!A:Q,17,0),2),"-")</f>
        <v>7</v>
      </c>
      <c r="J938" s="105">
        <f>ROUND(VLOOKUP(A938,política!A:R,18,0),2)</f>
        <v>5.6</v>
      </c>
      <c r="K938" s="121">
        <f>IFERROR(I938-IFERROR(ROUND(VLOOKUP(A938,política!A:AB,28,0),2),"-"),"-")</f>
        <v>0</v>
      </c>
      <c r="L938" s="122">
        <f t="shared" si="39"/>
        <v>0.25000000000000006</v>
      </c>
    </row>
    <row r="939" spans="1:12" x14ac:dyDescent="0.3">
      <c r="A939" s="106" t="s">
        <v>1188</v>
      </c>
      <c r="B939" s="86" t="s">
        <v>23</v>
      </c>
      <c r="C939" s="107" t="s">
        <v>187</v>
      </c>
      <c r="D939" s="107" t="s">
        <v>283</v>
      </c>
      <c r="E939" s="105" t="str">
        <f t="shared" si="38"/>
        <v>BOHEMIA RGB 1L</v>
      </c>
      <c r="F939" s="110" t="s">
        <v>87</v>
      </c>
      <c r="G939" s="110" t="s">
        <v>267</v>
      </c>
      <c r="H939" s="111">
        <v>12</v>
      </c>
      <c r="I939" s="105">
        <f>IFERROR(ROUND(VLOOKUP(A939,política!A:Q,17,0),2),"-")</f>
        <v>10</v>
      </c>
      <c r="J939" s="105">
        <f>ROUND(VLOOKUP(A939,política!A:R,18,0),2)</f>
        <v>6.51</v>
      </c>
      <c r="K939" s="121">
        <f>IFERROR(I939-IFERROR(ROUND(VLOOKUP(A939,política!A:AB,28,0),2),"-"),"-")</f>
        <v>0</v>
      </c>
      <c r="L939" s="122">
        <f t="shared" si="39"/>
        <v>0.53609831029185873</v>
      </c>
    </row>
    <row r="940" spans="1:12" x14ac:dyDescent="0.3">
      <c r="A940" s="106" t="s">
        <v>1189</v>
      </c>
      <c r="B940" s="86" t="s">
        <v>23</v>
      </c>
      <c r="C940" s="107" t="s">
        <v>245</v>
      </c>
      <c r="D940" s="107" t="s">
        <v>285</v>
      </c>
      <c r="E940" s="105" t="str">
        <f t="shared" si="38"/>
        <v>BOHEMIA RGB 1L</v>
      </c>
      <c r="F940" s="110" t="s">
        <v>87</v>
      </c>
      <c r="G940" s="110" t="s">
        <v>267</v>
      </c>
      <c r="H940" s="111">
        <v>12</v>
      </c>
      <c r="I940" s="105">
        <f>IFERROR(ROUND(VLOOKUP(A940,política!A:Q,17,0),2),"-")</f>
        <v>9.5</v>
      </c>
      <c r="J940" s="105">
        <f>ROUND(VLOOKUP(A940,política!A:R,18,0),2)</f>
        <v>6.51</v>
      </c>
      <c r="K940" s="121">
        <f>IFERROR(I940-IFERROR(ROUND(VLOOKUP(A940,política!A:AB,28,0),2),"-"),"-")</f>
        <v>0</v>
      </c>
      <c r="L940" s="122">
        <f t="shared" si="39"/>
        <v>0.45929339477726577</v>
      </c>
    </row>
    <row r="941" spans="1:12" x14ac:dyDescent="0.3">
      <c r="A941" s="106" t="s">
        <v>1190</v>
      </c>
      <c r="B941" s="86" t="s">
        <v>23</v>
      </c>
      <c r="C941" s="107" t="s">
        <v>185</v>
      </c>
      <c r="D941" s="107" t="s">
        <v>284</v>
      </c>
      <c r="E941" s="105" t="str">
        <f t="shared" si="38"/>
        <v>BOHEMIA RGB 1L</v>
      </c>
      <c r="F941" s="110" t="s">
        <v>87</v>
      </c>
      <c r="G941" s="110" t="s">
        <v>267</v>
      </c>
      <c r="H941" s="111">
        <v>12</v>
      </c>
      <c r="I941" s="105">
        <f>IFERROR(ROUND(VLOOKUP(A941,política!A:Q,17,0),2),"-")</f>
        <v>7.5</v>
      </c>
      <c r="J941" s="105">
        <f>ROUND(VLOOKUP(A941,política!A:R,18,0),2)</f>
        <v>6.24</v>
      </c>
      <c r="K941" s="121">
        <f>IFERROR(I941-IFERROR(ROUND(VLOOKUP(A941,política!A:AB,28,0),2),"-"),"-")</f>
        <v>-1</v>
      </c>
      <c r="L941" s="122">
        <f t="shared" si="39"/>
        <v>0.20192307692307687</v>
      </c>
    </row>
    <row r="942" spans="1:12" x14ac:dyDescent="0.3">
      <c r="A942" s="106" t="s">
        <v>1191</v>
      </c>
      <c r="B942" s="86" t="s">
        <v>23</v>
      </c>
      <c r="C942" s="107" t="s">
        <v>245</v>
      </c>
      <c r="D942" s="107" t="s">
        <v>287</v>
      </c>
      <c r="E942" s="105" t="str">
        <f t="shared" si="38"/>
        <v>BOHEMIA RGB 1L</v>
      </c>
      <c r="F942" s="110" t="s">
        <v>87</v>
      </c>
      <c r="G942" s="110" t="s">
        <v>267</v>
      </c>
      <c r="H942" s="111">
        <v>12</v>
      </c>
      <c r="I942" s="105">
        <f>IFERROR(ROUND(VLOOKUP(A942,política!A:Q,17,0),2),"-")</f>
        <v>9.5</v>
      </c>
      <c r="J942" s="105">
        <f>ROUND(VLOOKUP(A942,política!A:R,18,0),2)</f>
        <v>6.51</v>
      </c>
      <c r="K942" s="121">
        <f>IFERROR(I942-IFERROR(ROUND(VLOOKUP(A942,política!A:AB,28,0),2),"-"),"-")</f>
        <v>0</v>
      </c>
      <c r="L942" s="122">
        <f t="shared" si="39"/>
        <v>0.45929339477726577</v>
      </c>
    </row>
    <row r="943" spans="1:12" x14ac:dyDescent="0.3">
      <c r="A943" s="106" t="s">
        <v>1192</v>
      </c>
      <c r="B943" s="86" t="s">
        <v>23</v>
      </c>
      <c r="C943" s="107" t="s">
        <v>3389</v>
      </c>
      <c r="D943" s="107" t="s">
        <v>301</v>
      </c>
      <c r="E943" s="105" t="str">
        <f t="shared" si="38"/>
        <v>BOHEMIA RGB 1L</v>
      </c>
      <c r="F943" s="110" t="s">
        <v>87</v>
      </c>
      <c r="G943" s="110" t="s">
        <v>267</v>
      </c>
      <c r="H943" s="111">
        <v>12</v>
      </c>
      <c r="I943" s="105">
        <f>IFERROR(ROUND(VLOOKUP(A943,política!A:Q,17,0),2),"-")</f>
        <v>9</v>
      </c>
      <c r="J943" s="105">
        <f>ROUND(VLOOKUP(A943,política!A:R,18,0),2)</f>
        <v>6.66</v>
      </c>
      <c r="K943" s="121">
        <f>IFERROR(I943-IFERROR(ROUND(VLOOKUP(A943,política!A:AB,28,0),2),"-"),"-")</f>
        <v>0</v>
      </c>
      <c r="L943" s="122">
        <f t="shared" si="39"/>
        <v>0.35135135135135132</v>
      </c>
    </row>
    <row r="944" spans="1:12" x14ac:dyDescent="0.3">
      <c r="A944" s="106" t="s">
        <v>1193</v>
      </c>
      <c r="B944" s="86" t="s">
        <v>23</v>
      </c>
      <c r="C944" s="107" t="s">
        <v>248</v>
      </c>
      <c r="D944" s="107" t="s">
        <v>312</v>
      </c>
      <c r="E944" s="105" t="str">
        <f t="shared" si="38"/>
        <v>BOHEMIA RGB 1L</v>
      </c>
      <c r="F944" s="110" t="s">
        <v>87</v>
      </c>
      <c r="G944" s="110" t="s">
        <v>267</v>
      </c>
      <c r="H944" s="111">
        <v>12</v>
      </c>
      <c r="I944" s="105">
        <f>IFERROR(ROUND(VLOOKUP(A944,política!A:Q,17,0),2),"-")</f>
        <v>9.5</v>
      </c>
      <c r="J944" s="105">
        <f>ROUND(VLOOKUP(A944,política!A:R,18,0),2)</f>
        <v>6.51</v>
      </c>
      <c r="K944" s="121">
        <f>IFERROR(I944-IFERROR(ROUND(VLOOKUP(A944,política!A:AB,28,0),2),"-"),"-")</f>
        <v>0</v>
      </c>
      <c r="L944" s="122">
        <f t="shared" si="39"/>
        <v>0.45929339477726577</v>
      </c>
    </row>
    <row r="945" spans="1:12" x14ac:dyDescent="0.3">
      <c r="A945" s="106" t="s">
        <v>1194</v>
      </c>
      <c r="B945" s="86" t="s">
        <v>23</v>
      </c>
      <c r="C945" s="107" t="s">
        <v>190</v>
      </c>
      <c r="D945" s="107" t="s">
        <v>290</v>
      </c>
      <c r="E945" s="105" t="str">
        <f t="shared" si="38"/>
        <v>BOHEMIA RGB 1L</v>
      </c>
      <c r="F945" s="110" t="s">
        <v>87</v>
      </c>
      <c r="G945" s="110" t="s">
        <v>267</v>
      </c>
      <c r="H945" s="111">
        <v>12</v>
      </c>
      <c r="I945" s="105">
        <f>IFERROR(ROUND(VLOOKUP(A945,política!A:Q,17,0),2),"-")</f>
        <v>9.5</v>
      </c>
      <c r="J945" s="105">
        <f>ROUND(VLOOKUP(A945,política!A:R,18,0),2)</f>
        <v>6.51</v>
      </c>
      <c r="K945" s="121">
        <f>IFERROR(I945-IFERROR(ROUND(VLOOKUP(A945,política!A:AB,28,0),2),"-"),"-")</f>
        <v>0</v>
      </c>
      <c r="L945" s="122">
        <f t="shared" si="39"/>
        <v>0.45929339477726577</v>
      </c>
    </row>
    <row r="946" spans="1:12" x14ac:dyDescent="0.3">
      <c r="A946" s="106" t="s">
        <v>1195</v>
      </c>
      <c r="B946" s="86" t="s">
        <v>23</v>
      </c>
      <c r="C946" s="107" t="s">
        <v>3389</v>
      </c>
      <c r="D946" s="107" t="s">
        <v>300</v>
      </c>
      <c r="E946" s="105" t="str">
        <f t="shared" si="38"/>
        <v>BOHEMIA RGB 1L</v>
      </c>
      <c r="F946" s="110" t="s">
        <v>87</v>
      </c>
      <c r="G946" s="110" t="s">
        <v>267</v>
      </c>
      <c r="H946" s="111">
        <v>12</v>
      </c>
      <c r="I946" s="105">
        <f>IFERROR(ROUND(VLOOKUP(A946,política!A:Q,17,0),2),"-")</f>
        <v>9</v>
      </c>
      <c r="J946" s="105">
        <f>ROUND(VLOOKUP(A946,política!A:R,18,0),2)</f>
        <v>6.66</v>
      </c>
      <c r="K946" s="121">
        <f>IFERROR(I946-IFERROR(ROUND(VLOOKUP(A946,política!A:AB,28,0),2),"-"),"-")</f>
        <v>0</v>
      </c>
      <c r="L946" s="122">
        <f t="shared" si="39"/>
        <v>0.35135135135135132</v>
      </c>
    </row>
    <row r="947" spans="1:12" x14ac:dyDescent="0.3">
      <c r="A947" s="106" t="s">
        <v>1196</v>
      </c>
      <c r="B947" s="86" t="s">
        <v>23</v>
      </c>
      <c r="C947" s="107" t="s">
        <v>186</v>
      </c>
      <c r="D947" s="107" t="s">
        <v>311</v>
      </c>
      <c r="E947" s="105" t="str">
        <f t="shared" si="38"/>
        <v>BOHEMIA RGB 1L</v>
      </c>
      <c r="F947" s="110" t="s">
        <v>87</v>
      </c>
      <c r="G947" s="110" t="s">
        <v>267</v>
      </c>
      <c r="H947" s="111">
        <v>12</v>
      </c>
      <c r="I947" s="105">
        <f>IFERROR(ROUND(VLOOKUP(A947,política!A:Q,17,0),2),"-")</f>
        <v>8</v>
      </c>
      <c r="J947" s="105">
        <f>ROUND(VLOOKUP(A947,política!A:R,18,0),2)</f>
        <v>6.24</v>
      </c>
      <c r="K947" s="121">
        <f>IFERROR(I947-IFERROR(ROUND(VLOOKUP(A947,política!A:AB,28,0),2),"-"),"-")</f>
        <v>-0.5</v>
      </c>
      <c r="L947" s="122">
        <f t="shared" si="39"/>
        <v>0.28205128205128199</v>
      </c>
    </row>
    <row r="948" spans="1:12" x14ac:dyDescent="0.3">
      <c r="A948" s="106" t="s">
        <v>1197</v>
      </c>
      <c r="B948" s="86" t="s">
        <v>23</v>
      </c>
      <c r="C948" s="107" t="s">
        <v>186</v>
      </c>
      <c r="D948" s="107" t="s">
        <v>278</v>
      </c>
      <c r="E948" s="105" t="str">
        <f t="shared" si="38"/>
        <v>BOHEMIA RGB 1L</v>
      </c>
      <c r="F948" s="110" t="s">
        <v>87</v>
      </c>
      <c r="G948" s="110" t="s">
        <v>267</v>
      </c>
      <c r="H948" s="111">
        <v>12</v>
      </c>
      <c r="I948" s="105">
        <f>IFERROR(ROUND(VLOOKUP(A948,política!A:Q,17,0),2),"-")</f>
        <v>8</v>
      </c>
      <c r="J948" s="105">
        <f>ROUND(VLOOKUP(A948,política!A:R,18,0),2)</f>
        <v>6.24</v>
      </c>
      <c r="K948" s="121">
        <f>IFERROR(I948-IFERROR(ROUND(VLOOKUP(A948,política!A:AB,28,0),2),"-"),"-")</f>
        <v>-1</v>
      </c>
      <c r="L948" s="122">
        <f t="shared" si="39"/>
        <v>0.28205128205128199</v>
      </c>
    </row>
    <row r="949" spans="1:12" x14ac:dyDescent="0.3">
      <c r="A949" s="106" t="s">
        <v>1198</v>
      </c>
      <c r="B949" s="86" t="s">
        <v>23</v>
      </c>
      <c r="C949" s="107" t="s">
        <v>189</v>
      </c>
      <c r="D949" s="107" t="s">
        <v>303</v>
      </c>
      <c r="E949" s="105" t="str">
        <f t="shared" si="38"/>
        <v>BOHEMIA RGB 1L</v>
      </c>
      <c r="F949" s="110" t="s">
        <v>87</v>
      </c>
      <c r="G949" s="110" t="s">
        <v>267</v>
      </c>
      <c r="H949" s="111">
        <v>12</v>
      </c>
      <c r="I949" s="105">
        <f>IFERROR(ROUND(VLOOKUP(A949,política!A:Q,17,0),2),"-")</f>
        <v>9.5</v>
      </c>
      <c r="J949" s="105">
        <f>ROUND(VLOOKUP(A949,política!A:R,18,0),2)</f>
        <v>6.51</v>
      </c>
      <c r="K949" s="121">
        <f>IFERROR(I949-IFERROR(ROUND(VLOOKUP(A949,política!A:AB,28,0),2),"-"),"-")</f>
        <v>0</v>
      </c>
      <c r="L949" s="122">
        <f t="shared" si="39"/>
        <v>0.45929339477726577</v>
      </c>
    </row>
    <row r="950" spans="1:12" x14ac:dyDescent="0.3">
      <c r="A950" s="106" t="s">
        <v>1199</v>
      </c>
      <c r="B950" s="86" t="s">
        <v>23</v>
      </c>
      <c r="C950" s="107" t="s">
        <v>248</v>
      </c>
      <c r="D950" s="107" t="s">
        <v>281</v>
      </c>
      <c r="E950" s="105" t="str">
        <f t="shared" si="38"/>
        <v>BOHEMIA RGB 1L</v>
      </c>
      <c r="F950" s="110" t="s">
        <v>87</v>
      </c>
      <c r="G950" s="110" t="s">
        <v>267</v>
      </c>
      <c r="H950" s="111">
        <v>12</v>
      </c>
      <c r="I950" s="105">
        <f>IFERROR(ROUND(VLOOKUP(A950,política!A:Q,17,0),2),"-")</f>
        <v>9.5</v>
      </c>
      <c r="J950" s="105">
        <f>ROUND(VLOOKUP(A950,política!A:R,18,0),2)</f>
        <v>6.51</v>
      </c>
      <c r="K950" s="121">
        <f>IFERROR(I950-IFERROR(ROUND(VLOOKUP(A950,política!A:AB,28,0),2),"-"),"-")</f>
        <v>0</v>
      </c>
      <c r="L950" s="122">
        <f t="shared" si="39"/>
        <v>0.45929339477726577</v>
      </c>
    </row>
    <row r="951" spans="1:12" x14ac:dyDescent="0.3">
      <c r="A951" s="106" t="s">
        <v>1200</v>
      </c>
      <c r="B951" s="86" t="s">
        <v>23</v>
      </c>
      <c r="C951" s="107" t="s">
        <v>189</v>
      </c>
      <c r="D951" s="107" t="s">
        <v>304</v>
      </c>
      <c r="E951" s="105" t="str">
        <f t="shared" si="38"/>
        <v>BOHEMIA RGB 1L</v>
      </c>
      <c r="F951" s="110" t="s">
        <v>87</v>
      </c>
      <c r="G951" s="110" t="s">
        <v>267</v>
      </c>
      <c r="H951" s="111">
        <v>12</v>
      </c>
      <c r="I951" s="105">
        <f>IFERROR(ROUND(VLOOKUP(A951,política!A:Q,17,0),2),"-")</f>
        <v>9.5</v>
      </c>
      <c r="J951" s="105">
        <f>ROUND(VLOOKUP(A951,política!A:R,18,0),2)</f>
        <v>6.51</v>
      </c>
      <c r="K951" s="121">
        <f>IFERROR(I951-IFERROR(ROUND(VLOOKUP(A951,política!A:AB,28,0),2),"-"),"-")</f>
        <v>0</v>
      </c>
      <c r="L951" s="122">
        <f t="shared" si="39"/>
        <v>0.45929339477726577</v>
      </c>
    </row>
    <row r="952" spans="1:12" x14ac:dyDescent="0.3">
      <c r="A952" s="106" t="s">
        <v>1201</v>
      </c>
      <c r="B952" s="86" t="s">
        <v>23</v>
      </c>
      <c r="C952" s="107" t="s">
        <v>248</v>
      </c>
      <c r="D952" s="107" t="s">
        <v>298</v>
      </c>
      <c r="E952" s="105" t="str">
        <f t="shared" si="38"/>
        <v>BOHEMIA RGB 1L</v>
      </c>
      <c r="F952" s="110" t="s">
        <v>87</v>
      </c>
      <c r="G952" s="110" t="s">
        <v>267</v>
      </c>
      <c r="H952" s="111">
        <v>12</v>
      </c>
      <c r="I952" s="105">
        <f>IFERROR(ROUND(VLOOKUP(A952,política!A:Q,17,0),2),"-")</f>
        <v>9.5</v>
      </c>
      <c r="J952" s="105">
        <f>ROUND(VLOOKUP(A952,política!A:R,18,0),2)</f>
        <v>6.51</v>
      </c>
      <c r="K952" s="121">
        <f>IFERROR(I952-IFERROR(ROUND(VLOOKUP(A952,política!A:AB,28,0),2),"-"),"-")</f>
        <v>0</v>
      </c>
      <c r="L952" s="122">
        <f t="shared" si="39"/>
        <v>0.45929339477726577</v>
      </c>
    </row>
    <row r="953" spans="1:12" x14ac:dyDescent="0.3">
      <c r="A953" s="106" t="s">
        <v>1202</v>
      </c>
      <c r="B953" s="86" t="s">
        <v>23</v>
      </c>
      <c r="C953" s="107" t="s">
        <v>252</v>
      </c>
      <c r="D953" s="107" t="s">
        <v>292</v>
      </c>
      <c r="E953" s="105" t="str">
        <f t="shared" si="38"/>
        <v>BOHEMIA RGB 1L</v>
      </c>
      <c r="F953" s="110" t="s">
        <v>87</v>
      </c>
      <c r="G953" s="110" t="s">
        <v>267</v>
      </c>
      <c r="H953" s="111">
        <v>12</v>
      </c>
      <c r="I953" s="105">
        <f>IFERROR(ROUND(VLOOKUP(A953,política!A:Q,17,0),2),"-")</f>
        <v>9.5</v>
      </c>
      <c r="J953" s="105">
        <f>ROUND(VLOOKUP(A953,política!A:R,18,0),2)</f>
        <v>6.51</v>
      </c>
      <c r="K953" s="121">
        <f>IFERROR(I953-IFERROR(ROUND(VLOOKUP(A953,política!A:AB,28,0),2),"-"),"-")</f>
        <v>0</v>
      </c>
      <c r="L953" s="122">
        <f t="shared" si="39"/>
        <v>0.45929339477726577</v>
      </c>
    </row>
    <row r="954" spans="1:12" x14ac:dyDescent="0.3">
      <c r="A954" s="106" t="s">
        <v>1203</v>
      </c>
      <c r="B954" s="86" t="s">
        <v>23</v>
      </c>
      <c r="C954" s="107" t="s">
        <v>192</v>
      </c>
      <c r="D954" s="107" t="s">
        <v>295</v>
      </c>
      <c r="E954" s="105" t="str">
        <f t="shared" si="38"/>
        <v>BOHEMIA RGB 1L</v>
      </c>
      <c r="F954" s="110" t="s">
        <v>87</v>
      </c>
      <c r="G954" s="110" t="s">
        <v>267</v>
      </c>
      <c r="H954" s="111">
        <v>12</v>
      </c>
      <c r="I954" s="105">
        <f>IFERROR(ROUND(VLOOKUP(A954,política!A:Q,17,0),2),"-")</f>
        <v>9.5</v>
      </c>
      <c r="J954" s="105">
        <f>ROUND(VLOOKUP(A954,política!A:R,18,0),2)</f>
        <v>6.66</v>
      </c>
      <c r="K954" s="121">
        <f>IFERROR(I954-IFERROR(ROUND(VLOOKUP(A954,política!A:AB,28,0),2),"-"),"-")</f>
        <v>0</v>
      </c>
      <c r="L954" s="122">
        <f t="shared" si="39"/>
        <v>0.42642642642642642</v>
      </c>
    </row>
    <row r="955" spans="1:12" x14ac:dyDescent="0.3">
      <c r="A955" s="106" t="s">
        <v>1204</v>
      </c>
      <c r="B955" s="86" t="s">
        <v>23</v>
      </c>
      <c r="C955" s="107" t="s">
        <v>192</v>
      </c>
      <c r="D955" s="107" t="s">
        <v>296</v>
      </c>
      <c r="E955" s="105" t="str">
        <f t="shared" si="38"/>
        <v>BOHEMIA RGB 1L</v>
      </c>
      <c r="F955" s="110" t="s">
        <v>87</v>
      </c>
      <c r="G955" s="110" t="s">
        <v>267</v>
      </c>
      <c r="H955" s="111">
        <v>12</v>
      </c>
      <c r="I955" s="105">
        <f>IFERROR(ROUND(VLOOKUP(A955,política!A:Q,17,0),2),"-")</f>
        <v>9.5</v>
      </c>
      <c r="J955" s="105">
        <f>ROUND(VLOOKUP(A955,política!A:R,18,0),2)</f>
        <v>6.66</v>
      </c>
      <c r="K955" s="121">
        <f>IFERROR(I955-IFERROR(ROUND(VLOOKUP(A955,política!A:AB,28,0),2),"-"),"-")</f>
        <v>0</v>
      </c>
      <c r="L955" s="122">
        <f t="shared" si="39"/>
        <v>0.42642642642642642</v>
      </c>
    </row>
    <row r="956" spans="1:12" x14ac:dyDescent="0.3">
      <c r="A956" s="106" t="s">
        <v>1205</v>
      </c>
      <c r="B956" s="86" t="s">
        <v>23</v>
      </c>
      <c r="C956" s="107" t="s">
        <v>3389</v>
      </c>
      <c r="D956" s="107" t="s">
        <v>308</v>
      </c>
      <c r="E956" s="105" t="str">
        <f t="shared" si="38"/>
        <v>BOHEMIA RGB 1L</v>
      </c>
      <c r="F956" s="110" t="s">
        <v>87</v>
      </c>
      <c r="G956" s="110" t="s">
        <v>267</v>
      </c>
      <c r="H956" s="111">
        <v>12</v>
      </c>
      <c r="I956" s="105">
        <f>IFERROR(ROUND(VLOOKUP(A956,política!A:Q,17,0),2),"-")</f>
        <v>9</v>
      </c>
      <c r="J956" s="105">
        <f>ROUND(VLOOKUP(A956,política!A:R,18,0),2)</f>
        <v>6.66</v>
      </c>
      <c r="K956" s="121">
        <f>IFERROR(I956-IFERROR(ROUND(VLOOKUP(A956,política!A:AB,28,0),2),"-"),"-")</f>
        <v>0</v>
      </c>
      <c r="L956" s="122">
        <f t="shared" si="39"/>
        <v>0.35135135135135132</v>
      </c>
    </row>
    <row r="957" spans="1:12" x14ac:dyDescent="0.3">
      <c r="A957" s="106" t="s">
        <v>1206</v>
      </c>
      <c r="B957" s="86" t="s">
        <v>23</v>
      </c>
      <c r="C957" s="107" t="s">
        <v>3389</v>
      </c>
      <c r="D957" s="107" t="s">
        <v>310</v>
      </c>
      <c r="E957" s="105" t="str">
        <f t="shared" si="38"/>
        <v>BOHEMIA RGB 1L</v>
      </c>
      <c r="F957" s="110" t="s">
        <v>87</v>
      </c>
      <c r="G957" s="110" t="s">
        <v>267</v>
      </c>
      <c r="H957" s="111">
        <v>12</v>
      </c>
      <c r="I957" s="105">
        <f>IFERROR(ROUND(VLOOKUP(A957,política!A:Q,17,0),2),"-")</f>
        <v>9</v>
      </c>
      <c r="J957" s="105">
        <f>ROUND(VLOOKUP(A957,política!A:R,18,0),2)</f>
        <v>6.66</v>
      </c>
      <c r="K957" s="121">
        <f>IFERROR(I957-IFERROR(ROUND(VLOOKUP(A957,política!A:AB,28,0),2),"-"),"-")</f>
        <v>0</v>
      </c>
      <c r="L957" s="122">
        <f t="shared" si="39"/>
        <v>0.35135135135135132</v>
      </c>
    </row>
    <row r="958" spans="1:12" x14ac:dyDescent="0.3">
      <c r="A958" s="106" t="s">
        <v>1207</v>
      </c>
      <c r="B958" s="86" t="s">
        <v>23</v>
      </c>
      <c r="C958" s="107" t="s">
        <v>248</v>
      </c>
      <c r="D958" s="107" t="s">
        <v>314</v>
      </c>
      <c r="E958" s="105" t="str">
        <f t="shared" si="38"/>
        <v>BOHEMIA RGB 1L</v>
      </c>
      <c r="F958" s="110" t="s">
        <v>87</v>
      </c>
      <c r="G958" s="110" t="s">
        <v>267</v>
      </c>
      <c r="H958" s="111">
        <v>12</v>
      </c>
      <c r="I958" s="105">
        <f>IFERROR(ROUND(VLOOKUP(A958,política!A:Q,17,0),2),"-")</f>
        <v>9.5</v>
      </c>
      <c r="J958" s="105">
        <f>ROUND(VLOOKUP(A958,política!A:R,18,0),2)</f>
        <v>6.51</v>
      </c>
      <c r="K958" s="121">
        <f>IFERROR(I958-IFERROR(ROUND(VLOOKUP(A958,política!A:AB,28,0),2),"-"),"-")</f>
        <v>0</v>
      </c>
      <c r="L958" s="122">
        <f t="shared" si="39"/>
        <v>0.45929339477726577</v>
      </c>
    </row>
    <row r="959" spans="1:12" x14ac:dyDescent="0.3">
      <c r="A959" s="106" t="s">
        <v>1208</v>
      </c>
      <c r="B959" s="86" t="s">
        <v>23</v>
      </c>
      <c r="C959" s="107" t="s">
        <v>248</v>
      </c>
      <c r="D959" s="107" t="s">
        <v>313</v>
      </c>
      <c r="E959" s="105" t="str">
        <f t="shared" si="38"/>
        <v>BOHEMIA RGB 1L</v>
      </c>
      <c r="F959" s="110" t="s">
        <v>87</v>
      </c>
      <c r="G959" s="110" t="s">
        <v>267</v>
      </c>
      <c r="H959" s="111">
        <v>12</v>
      </c>
      <c r="I959" s="105">
        <f>IFERROR(ROUND(VLOOKUP(A959,política!A:Q,17,0),2),"-")</f>
        <v>9.5</v>
      </c>
      <c r="J959" s="105">
        <f>ROUND(VLOOKUP(A959,política!A:R,18,0),2)</f>
        <v>6.51</v>
      </c>
      <c r="K959" s="121">
        <f>IFERROR(I959-IFERROR(ROUND(VLOOKUP(A959,política!A:AB,28,0),2),"-"),"-")</f>
        <v>0</v>
      </c>
      <c r="L959" s="122">
        <f t="shared" si="39"/>
        <v>0.45929339477726577</v>
      </c>
    </row>
    <row r="960" spans="1:12" x14ac:dyDescent="0.3">
      <c r="A960" s="106" t="s">
        <v>1209</v>
      </c>
      <c r="B960" s="86" t="s">
        <v>23</v>
      </c>
      <c r="C960" s="107" t="s">
        <v>3389</v>
      </c>
      <c r="D960" s="107" t="s">
        <v>294</v>
      </c>
      <c r="E960" s="105" t="str">
        <f t="shared" si="38"/>
        <v>BOHEMIA RGB 1L</v>
      </c>
      <c r="F960" s="110" t="s">
        <v>87</v>
      </c>
      <c r="G960" s="110" t="s">
        <v>267</v>
      </c>
      <c r="H960" s="111">
        <v>12</v>
      </c>
      <c r="I960" s="105">
        <f>IFERROR(ROUND(VLOOKUP(A960,política!A:Q,17,0),2),"-")</f>
        <v>9</v>
      </c>
      <c r="J960" s="105">
        <f>ROUND(VLOOKUP(A960,política!A:R,18,0),2)</f>
        <v>6.66</v>
      </c>
      <c r="K960" s="121">
        <f>IFERROR(I960-IFERROR(ROUND(VLOOKUP(A960,política!A:AB,28,0),2),"-"),"-")</f>
        <v>0</v>
      </c>
      <c r="L960" s="122">
        <f t="shared" si="39"/>
        <v>0.35135135135135132</v>
      </c>
    </row>
    <row r="961" spans="1:12" x14ac:dyDescent="0.3">
      <c r="A961" s="106" t="s">
        <v>1210</v>
      </c>
      <c r="B961" s="86" t="s">
        <v>23</v>
      </c>
      <c r="C961" s="107" t="s">
        <v>186</v>
      </c>
      <c r="D961" s="107" t="s">
        <v>279</v>
      </c>
      <c r="E961" s="105" t="str">
        <f t="shared" si="38"/>
        <v>BOHEMIA RGB 1L</v>
      </c>
      <c r="F961" s="110" t="s">
        <v>87</v>
      </c>
      <c r="G961" s="110" t="s">
        <v>267</v>
      </c>
      <c r="H961" s="111">
        <v>12</v>
      </c>
      <c r="I961" s="105">
        <f>IFERROR(ROUND(VLOOKUP(A961,política!A:Q,17,0),2),"-")</f>
        <v>8.5</v>
      </c>
      <c r="J961" s="105">
        <f>ROUND(VLOOKUP(A961,política!A:R,18,0),2)</f>
        <v>6.24</v>
      </c>
      <c r="K961" s="121">
        <f>IFERROR(I961-IFERROR(ROUND(VLOOKUP(A961,política!A:AB,28,0),2),"-"),"-")</f>
        <v>-0.5</v>
      </c>
      <c r="L961" s="122">
        <f t="shared" si="39"/>
        <v>0.36217948717948711</v>
      </c>
    </row>
    <row r="962" spans="1:12" x14ac:dyDescent="0.3">
      <c r="A962" s="106" t="s">
        <v>1211</v>
      </c>
      <c r="B962" s="86" t="s">
        <v>23</v>
      </c>
      <c r="C962" s="107" t="s">
        <v>186</v>
      </c>
      <c r="D962" s="107" t="s">
        <v>253</v>
      </c>
      <c r="E962" s="105" t="str">
        <f t="shared" si="38"/>
        <v>BOHEMIA RGB 1L</v>
      </c>
      <c r="F962" s="110" t="s">
        <v>87</v>
      </c>
      <c r="G962" s="110" t="s">
        <v>267</v>
      </c>
      <c r="H962" s="111">
        <v>12</v>
      </c>
      <c r="I962" s="105">
        <f>IFERROR(ROUND(VLOOKUP(A962,política!A:Q,17,0),2),"-")</f>
        <v>8</v>
      </c>
      <c r="J962" s="105">
        <f>ROUND(VLOOKUP(A962,política!A:R,18,0),2)</f>
        <v>6.24</v>
      </c>
      <c r="K962" s="121">
        <f>IFERROR(I962-IFERROR(ROUND(VLOOKUP(A962,política!A:AB,28,0),2),"-"),"-")</f>
        <v>-0.5</v>
      </c>
      <c r="L962" s="122">
        <f t="shared" si="39"/>
        <v>0.28205128205128199</v>
      </c>
    </row>
    <row r="963" spans="1:12" x14ac:dyDescent="0.3">
      <c r="A963" s="106" t="s">
        <v>1212</v>
      </c>
      <c r="B963" s="86" t="s">
        <v>23</v>
      </c>
      <c r="C963" s="107" t="s">
        <v>188</v>
      </c>
      <c r="D963" s="107" t="s">
        <v>302</v>
      </c>
      <c r="E963" s="105" t="str">
        <f t="shared" si="38"/>
        <v>BOHEMIA RGB 1L</v>
      </c>
      <c r="F963" s="110" t="s">
        <v>87</v>
      </c>
      <c r="G963" s="110" t="s">
        <v>267</v>
      </c>
      <c r="H963" s="111">
        <v>12</v>
      </c>
      <c r="I963" s="105">
        <f>IFERROR(ROUND(VLOOKUP(A963,política!A:Q,17,0),2),"-")</f>
        <v>9.5</v>
      </c>
      <c r="J963" s="105">
        <f>ROUND(VLOOKUP(A963,política!A:R,18,0),2)</f>
        <v>6.51</v>
      </c>
      <c r="K963" s="121">
        <f>IFERROR(I963-IFERROR(ROUND(VLOOKUP(A963,política!A:AB,28,0),2),"-"),"-")</f>
        <v>0</v>
      </c>
      <c r="L963" s="122">
        <f t="shared" si="39"/>
        <v>0.45929339477726577</v>
      </c>
    </row>
    <row r="964" spans="1:12" x14ac:dyDescent="0.3">
      <c r="A964" s="106" t="s">
        <v>1213</v>
      </c>
      <c r="B964" s="86" t="s">
        <v>23</v>
      </c>
      <c r="C964" s="107" t="s">
        <v>188</v>
      </c>
      <c r="D964" s="107" t="s">
        <v>280</v>
      </c>
      <c r="E964" s="105" t="str">
        <f t="shared" si="38"/>
        <v>BOHEMIA RGB 1L</v>
      </c>
      <c r="F964" s="110" t="s">
        <v>87</v>
      </c>
      <c r="G964" s="110" t="s">
        <v>267</v>
      </c>
      <c r="H964" s="111">
        <v>12</v>
      </c>
      <c r="I964" s="105">
        <f>IFERROR(ROUND(VLOOKUP(A964,política!A:Q,17,0),2),"-")</f>
        <v>9.5</v>
      </c>
      <c r="J964" s="105">
        <f>ROUND(VLOOKUP(A964,política!A:R,18,0),2)</f>
        <v>6.51</v>
      </c>
      <c r="K964" s="121">
        <f>IFERROR(I964-IFERROR(ROUND(VLOOKUP(A964,política!A:AB,28,0),2),"-"),"-")</f>
        <v>0</v>
      </c>
      <c r="L964" s="122">
        <f t="shared" si="39"/>
        <v>0.45929339477726577</v>
      </c>
    </row>
    <row r="965" spans="1:12" x14ac:dyDescent="0.3">
      <c r="A965" s="106" t="s">
        <v>1214</v>
      </c>
      <c r="B965" s="86" t="s">
        <v>23</v>
      </c>
      <c r="C965" s="107" t="s">
        <v>248</v>
      </c>
      <c r="D965" s="107" t="s">
        <v>315</v>
      </c>
      <c r="E965" s="105" t="str">
        <f t="shared" si="38"/>
        <v>BOHEMIA RGB 1L</v>
      </c>
      <c r="F965" s="110" t="s">
        <v>87</v>
      </c>
      <c r="G965" s="110" t="s">
        <v>267</v>
      </c>
      <c r="H965" s="111">
        <v>12</v>
      </c>
      <c r="I965" s="105">
        <f>IFERROR(ROUND(VLOOKUP(A965,política!A:Q,17,0),2),"-")</f>
        <v>9.5</v>
      </c>
      <c r="J965" s="105">
        <f>ROUND(VLOOKUP(A965,política!A:R,18,0),2)</f>
        <v>6.51</v>
      </c>
      <c r="K965" s="121">
        <f>IFERROR(I965-IFERROR(ROUND(VLOOKUP(A965,política!A:AB,28,0),2),"-"),"-")</f>
        <v>0</v>
      </c>
      <c r="L965" s="122">
        <f t="shared" si="39"/>
        <v>0.45929339477726577</v>
      </c>
    </row>
    <row r="966" spans="1:12" x14ac:dyDescent="0.3">
      <c r="A966" s="106" t="s">
        <v>1215</v>
      </c>
      <c r="B966" s="86" t="s">
        <v>23</v>
      </c>
      <c r="C966" s="107" t="s">
        <v>3389</v>
      </c>
      <c r="D966" s="107" t="s">
        <v>307</v>
      </c>
      <c r="E966" s="105" t="str">
        <f t="shared" ref="E966:E1029" si="40">G966&amp;" "&amp;F966</f>
        <v>BOHEMIA RGB 1L</v>
      </c>
      <c r="F966" s="110" t="s">
        <v>87</v>
      </c>
      <c r="G966" s="110" t="s">
        <v>267</v>
      </c>
      <c r="H966" s="111">
        <v>12</v>
      </c>
      <c r="I966" s="105">
        <f>IFERROR(ROUND(VLOOKUP(A966,política!A:Q,17,0),2),"-")</f>
        <v>9</v>
      </c>
      <c r="J966" s="105">
        <f>ROUND(VLOOKUP(A966,política!A:R,18,0),2)</f>
        <v>6.66</v>
      </c>
      <c r="K966" s="121">
        <f>IFERROR(I966-IFERROR(ROUND(VLOOKUP(A966,política!A:AB,28,0),2),"-"),"-")</f>
        <v>0</v>
      </c>
      <c r="L966" s="122">
        <f t="shared" si="39"/>
        <v>0.35135135135135132</v>
      </c>
    </row>
    <row r="967" spans="1:12" x14ac:dyDescent="0.3">
      <c r="A967" s="106" t="s">
        <v>1216</v>
      </c>
      <c r="B967" s="86" t="s">
        <v>23</v>
      </c>
      <c r="C967" s="107" t="s">
        <v>190</v>
      </c>
      <c r="D967" s="107" t="s">
        <v>254</v>
      </c>
      <c r="E967" s="105" t="str">
        <f t="shared" si="40"/>
        <v>BOHEMIA RGB 1L</v>
      </c>
      <c r="F967" s="110" t="s">
        <v>87</v>
      </c>
      <c r="G967" s="110" t="s">
        <v>267</v>
      </c>
      <c r="H967" s="111">
        <v>12</v>
      </c>
      <c r="I967" s="105">
        <f>IFERROR(ROUND(VLOOKUP(A967,política!A:Q,17,0),2),"-")</f>
        <v>9.5</v>
      </c>
      <c r="J967" s="105">
        <f>ROUND(VLOOKUP(A967,política!A:R,18,0),2)</f>
        <v>6.51</v>
      </c>
      <c r="K967" s="121">
        <f>IFERROR(I967-IFERROR(ROUND(VLOOKUP(A967,política!A:AB,28,0),2),"-"),"-")</f>
        <v>0</v>
      </c>
      <c r="L967" s="122">
        <f t="shared" si="39"/>
        <v>0.45929339477726577</v>
      </c>
    </row>
    <row r="968" spans="1:12" x14ac:dyDescent="0.3">
      <c r="A968" s="106" t="s">
        <v>1217</v>
      </c>
      <c r="B968" s="86" t="s">
        <v>23</v>
      </c>
      <c r="C968" s="107" t="s">
        <v>190</v>
      </c>
      <c r="D968" s="107" t="s">
        <v>291</v>
      </c>
      <c r="E968" s="105" t="str">
        <f t="shared" si="40"/>
        <v>BOHEMIA RGB 1L</v>
      </c>
      <c r="F968" s="110" t="s">
        <v>87</v>
      </c>
      <c r="G968" s="110" t="s">
        <v>267</v>
      </c>
      <c r="H968" s="111">
        <v>12</v>
      </c>
      <c r="I968" s="105">
        <f>IFERROR(ROUND(VLOOKUP(A968,política!A:Q,17,0),2),"-")</f>
        <v>9.5</v>
      </c>
      <c r="J968" s="105">
        <f>ROUND(VLOOKUP(A968,política!A:R,18,0),2)</f>
        <v>6.51</v>
      </c>
      <c r="K968" s="121">
        <f>IFERROR(I968-IFERROR(ROUND(VLOOKUP(A968,política!A:AB,28,0),2),"-"),"-")</f>
        <v>0</v>
      </c>
      <c r="L968" s="122">
        <f t="shared" ref="L968:L1031" si="41">IFERROR((I968-J968)/J968,"-")</f>
        <v>0.45929339477726577</v>
      </c>
    </row>
    <row r="969" spans="1:12" x14ac:dyDescent="0.3">
      <c r="A969" s="106" t="s">
        <v>1218</v>
      </c>
      <c r="B969" s="86" t="s">
        <v>23</v>
      </c>
      <c r="C969" s="107" t="s">
        <v>255</v>
      </c>
      <c r="D969" s="107" t="s">
        <v>297</v>
      </c>
      <c r="E969" s="105" t="str">
        <f t="shared" si="40"/>
        <v>BOHEMIA RGB 1L</v>
      </c>
      <c r="F969" s="110" t="s">
        <v>87</v>
      </c>
      <c r="G969" s="110" t="s">
        <v>267</v>
      </c>
      <c r="H969" s="111">
        <v>12</v>
      </c>
      <c r="I969" s="105">
        <f>IFERROR(ROUND(VLOOKUP(A969,política!A:Q,17,0),2),"-")</f>
        <v>9.5</v>
      </c>
      <c r="J969" s="105">
        <f>ROUND(VLOOKUP(A969,política!A:R,18,0),2)</f>
        <v>6.51</v>
      </c>
      <c r="K969" s="121">
        <f>IFERROR(I969-IFERROR(ROUND(VLOOKUP(A969,política!A:AB,28,0),2),"-"),"-")</f>
        <v>0</v>
      </c>
      <c r="L969" s="122">
        <f t="shared" si="41"/>
        <v>0.45929339477726577</v>
      </c>
    </row>
    <row r="970" spans="1:12" x14ac:dyDescent="0.3">
      <c r="A970" s="106" t="s">
        <v>3206</v>
      </c>
      <c r="B970" s="86" t="s">
        <v>23</v>
      </c>
      <c r="C970" s="107" t="s">
        <v>192</v>
      </c>
      <c r="D970" s="107" t="s">
        <v>3390</v>
      </c>
      <c r="E970" s="105" t="str">
        <f t="shared" si="40"/>
        <v>BOHEMIA RGB 1L</v>
      </c>
      <c r="F970" s="110" t="s">
        <v>87</v>
      </c>
      <c r="G970" s="110" t="s">
        <v>267</v>
      </c>
      <c r="H970" s="111">
        <v>12</v>
      </c>
      <c r="I970" s="105">
        <f>IFERROR(ROUND(VLOOKUP(A970,política!A:Q,17,0),2),"-")</f>
        <v>9.5</v>
      </c>
      <c r="J970" s="105">
        <f>ROUND(VLOOKUP(A970,política!A:R,18,0),2)</f>
        <v>6.66</v>
      </c>
      <c r="K970" s="121">
        <f>IFERROR(I970-IFERROR(ROUND(VLOOKUP(A970,política!A:AB,28,0),2),"-"),"-")</f>
        <v>0</v>
      </c>
      <c r="L970" s="122">
        <f t="shared" si="41"/>
        <v>0.42642642642642642</v>
      </c>
    </row>
    <row r="971" spans="1:12" x14ac:dyDescent="0.3">
      <c r="A971" s="106" t="s">
        <v>1219</v>
      </c>
      <c r="B971" s="86" t="s">
        <v>23</v>
      </c>
      <c r="C971" s="107" t="s">
        <v>255</v>
      </c>
      <c r="D971" s="107" t="s">
        <v>289</v>
      </c>
      <c r="E971" s="105" t="str">
        <f t="shared" si="40"/>
        <v>BOHEMIA RGB 1L</v>
      </c>
      <c r="F971" s="110" t="s">
        <v>87</v>
      </c>
      <c r="G971" s="110" t="s">
        <v>267</v>
      </c>
      <c r="H971" s="111">
        <v>12</v>
      </c>
      <c r="I971" s="105">
        <f>IFERROR(ROUND(VLOOKUP(A971,política!A:Q,17,0),2),"-")</f>
        <v>9.5</v>
      </c>
      <c r="J971" s="105">
        <f>ROUND(VLOOKUP(A971,política!A:R,18,0),2)</f>
        <v>6.51</v>
      </c>
      <c r="K971" s="121">
        <f>IFERROR(I971-IFERROR(ROUND(VLOOKUP(A971,política!A:AB,28,0),2),"-"),"-")</f>
        <v>0</v>
      </c>
      <c r="L971" s="122">
        <f t="shared" si="41"/>
        <v>0.45929339477726577</v>
      </c>
    </row>
    <row r="972" spans="1:12" x14ac:dyDescent="0.3">
      <c r="A972" s="106" t="s">
        <v>1220</v>
      </c>
      <c r="B972" s="86" t="s">
        <v>23</v>
      </c>
      <c r="C972" s="107" t="s">
        <v>191</v>
      </c>
      <c r="D972" s="107" t="s">
        <v>293</v>
      </c>
      <c r="E972" s="105" t="str">
        <f t="shared" si="40"/>
        <v>BOHEMIA RGB 1L</v>
      </c>
      <c r="F972" s="110" t="s">
        <v>87</v>
      </c>
      <c r="G972" s="110" t="s">
        <v>267</v>
      </c>
      <c r="H972" s="111">
        <v>12</v>
      </c>
      <c r="I972" s="105">
        <f>IFERROR(ROUND(VLOOKUP(A972,política!A:Q,17,0),2),"-")</f>
        <v>9.5</v>
      </c>
      <c r="J972" s="105">
        <f>ROUND(VLOOKUP(A972,política!A:R,18,0),2)</f>
        <v>6.66</v>
      </c>
      <c r="K972" s="121">
        <f>IFERROR(I972-IFERROR(ROUND(VLOOKUP(A972,política!A:AB,28,0),2),"-"),"-")</f>
        <v>0</v>
      </c>
      <c r="L972" s="122">
        <f t="shared" si="41"/>
        <v>0.42642642642642642</v>
      </c>
    </row>
    <row r="973" spans="1:12" x14ac:dyDescent="0.3">
      <c r="A973" s="106" t="s">
        <v>1221</v>
      </c>
      <c r="B973" s="86" t="s">
        <v>23</v>
      </c>
      <c r="C973" s="107" t="s">
        <v>191</v>
      </c>
      <c r="D973" s="107" t="s">
        <v>305</v>
      </c>
      <c r="E973" s="105" t="str">
        <f t="shared" si="40"/>
        <v>BOHEMIA RGB 1L</v>
      </c>
      <c r="F973" s="110" t="s">
        <v>87</v>
      </c>
      <c r="G973" s="110" t="s">
        <v>267</v>
      </c>
      <c r="H973" s="111">
        <v>12</v>
      </c>
      <c r="I973" s="105">
        <f>IFERROR(ROUND(VLOOKUP(A973,política!A:Q,17,0),2),"-")</f>
        <v>9.5</v>
      </c>
      <c r="J973" s="105">
        <f>ROUND(VLOOKUP(A973,política!A:R,18,0),2)</f>
        <v>6.66</v>
      </c>
      <c r="K973" s="121">
        <f>IFERROR(I973-IFERROR(ROUND(VLOOKUP(A973,política!A:AB,28,0),2),"-"),"-")</f>
        <v>0</v>
      </c>
      <c r="L973" s="122">
        <f t="shared" si="41"/>
        <v>0.42642642642642642</v>
      </c>
    </row>
    <row r="974" spans="1:12" x14ac:dyDescent="0.3">
      <c r="A974" s="106" t="s">
        <v>3207</v>
      </c>
      <c r="B974" s="86" t="s">
        <v>23</v>
      </c>
      <c r="C974" s="107" t="s">
        <v>248</v>
      </c>
      <c r="D974" s="107" t="s">
        <v>3391</v>
      </c>
      <c r="E974" s="105" t="str">
        <f t="shared" si="40"/>
        <v>BOHEMIA RGB 1L</v>
      </c>
      <c r="F974" s="110" t="s">
        <v>87</v>
      </c>
      <c r="G974" s="110" t="s">
        <v>267</v>
      </c>
      <c r="H974" s="111">
        <v>12</v>
      </c>
      <c r="I974" s="105">
        <f>IFERROR(ROUND(VLOOKUP(A974,política!A:Q,17,0),2),"-")</f>
        <v>9.5</v>
      </c>
      <c r="J974" s="105">
        <f>ROUND(VLOOKUP(A974,política!A:R,18,0),2)</f>
        <v>6.51</v>
      </c>
      <c r="K974" s="121">
        <f>IFERROR(I974-IFERROR(ROUND(VLOOKUP(A974,política!A:AB,28,0),2),"-"),"-")</f>
        <v>0</v>
      </c>
      <c r="L974" s="122">
        <f t="shared" si="41"/>
        <v>0.45929339477726577</v>
      </c>
    </row>
    <row r="975" spans="1:12" x14ac:dyDescent="0.3">
      <c r="A975" s="106" t="s">
        <v>3208</v>
      </c>
      <c r="B975" s="86" t="s">
        <v>23</v>
      </c>
      <c r="C975" s="107" t="s">
        <v>192</v>
      </c>
      <c r="D975" s="107" t="s">
        <v>3392</v>
      </c>
      <c r="E975" s="105" t="str">
        <f t="shared" si="40"/>
        <v>BOHEMIA RGB 1L</v>
      </c>
      <c r="F975" s="110" t="s">
        <v>87</v>
      </c>
      <c r="G975" s="110" t="s">
        <v>267</v>
      </c>
      <c r="H975" s="111">
        <v>12</v>
      </c>
      <c r="I975" s="105">
        <f>IFERROR(ROUND(VLOOKUP(A975,política!A:Q,17,0),2),"-")</f>
        <v>9.5</v>
      </c>
      <c r="J975" s="105">
        <f>ROUND(VLOOKUP(A975,política!A:R,18,0),2)</f>
        <v>6.66</v>
      </c>
      <c r="K975" s="121">
        <f>IFERROR(I975-IFERROR(ROUND(VLOOKUP(A975,política!A:AB,28,0),2),"-"),"-")</f>
        <v>0</v>
      </c>
      <c r="L975" s="122">
        <f t="shared" si="41"/>
        <v>0.42642642642642642</v>
      </c>
    </row>
    <row r="976" spans="1:12" x14ac:dyDescent="0.3">
      <c r="A976" s="106" t="s">
        <v>3209</v>
      </c>
      <c r="B976" s="86" t="s">
        <v>23</v>
      </c>
      <c r="C976" s="107" t="s">
        <v>188</v>
      </c>
      <c r="D976" s="107" t="s">
        <v>3393</v>
      </c>
      <c r="E976" s="105" t="str">
        <f t="shared" si="40"/>
        <v>BOHEMIA RGB 1L</v>
      </c>
      <c r="F976" s="110" t="s">
        <v>87</v>
      </c>
      <c r="G976" s="110" t="s">
        <v>267</v>
      </c>
      <c r="H976" s="111">
        <v>12</v>
      </c>
      <c r="I976" s="105">
        <f>IFERROR(ROUND(VLOOKUP(A976,política!A:Q,17,0),2),"-")</f>
        <v>9.5</v>
      </c>
      <c r="J976" s="105">
        <f>ROUND(VLOOKUP(A976,política!A:R,18,0),2)</f>
        <v>6.51</v>
      </c>
      <c r="K976" s="121">
        <f>IFERROR(I976-IFERROR(ROUND(VLOOKUP(A976,política!A:AB,28,0),2),"-"),"-")</f>
        <v>0</v>
      </c>
      <c r="L976" s="122">
        <f t="shared" si="41"/>
        <v>0.45929339477726577</v>
      </c>
    </row>
    <row r="977" spans="1:12" x14ac:dyDescent="0.3">
      <c r="A977" s="106" t="s">
        <v>1222</v>
      </c>
      <c r="B977" s="86" t="s">
        <v>23</v>
      </c>
      <c r="C977" s="107" t="s">
        <v>190</v>
      </c>
      <c r="D977" s="107" t="s">
        <v>316</v>
      </c>
      <c r="E977" s="105" t="str">
        <f t="shared" si="40"/>
        <v>BOHEMIA RGB 1L</v>
      </c>
      <c r="F977" s="110" t="s">
        <v>87</v>
      </c>
      <c r="G977" s="110" t="s">
        <v>267</v>
      </c>
      <c r="H977" s="111">
        <v>12</v>
      </c>
      <c r="I977" s="105">
        <f>IFERROR(ROUND(VLOOKUP(A977,política!A:Q,17,0),2),"-")</f>
        <v>9.5</v>
      </c>
      <c r="J977" s="105">
        <f>ROUND(VLOOKUP(A977,política!A:R,18,0),2)</f>
        <v>6.51</v>
      </c>
      <c r="K977" s="121">
        <f>IFERROR(I977-IFERROR(ROUND(VLOOKUP(A977,política!A:AB,28,0),2),"-"),"-")</f>
        <v>0</v>
      </c>
      <c r="L977" s="122">
        <f t="shared" si="41"/>
        <v>0.45929339477726577</v>
      </c>
    </row>
    <row r="978" spans="1:12" x14ac:dyDescent="0.3">
      <c r="A978" s="106" t="s">
        <v>1223</v>
      </c>
      <c r="B978" s="86" t="s">
        <v>23</v>
      </c>
      <c r="C978" s="107" t="s">
        <v>255</v>
      </c>
      <c r="D978" s="107" t="s">
        <v>306</v>
      </c>
      <c r="E978" s="105" t="str">
        <f t="shared" si="40"/>
        <v>BOHEMIA RGB 1L</v>
      </c>
      <c r="F978" s="110" t="s">
        <v>87</v>
      </c>
      <c r="G978" s="110" t="s">
        <v>267</v>
      </c>
      <c r="H978" s="111">
        <v>12</v>
      </c>
      <c r="I978" s="105">
        <f>IFERROR(ROUND(VLOOKUP(A978,política!A:Q,17,0),2),"-")</f>
        <v>9.5</v>
      </c>
      <c r="J978" s="105">
        <f>ROUND(VLOOKUP(A978,política!A:R,18,0),2)</f>
        <v>6.51</v>
      </c>
      <c r="K978" s="121">
        <f>IFERROR(I978-IFERROR(ROUND(VLOOKUP(A978,política!A:AB,28,0),2),"-"),"-")</f>
        <v>0</v>
      </c>
      <c r="L978" s="122">
        <f t="shared" si="41"/>
        <v>0.45929339477726577</v>
      </c>
    </row>
    <row r="979" spans="1:12" x14ac:dyDescent="0.3">
      <c r="A979" s="106" t="s">
        <v>1224</v>
      </c>
      <c r="B979" s="86" t="s">
        <v>23</v>
      </c>
      <c r="C979" s="107" t="s">
        <v>252</v>
      </c>
      <c r="D979" s="107" t="s">
        <v>288</v>
      </c>
      <c r="E979" s="105" t="str">
        <f t="shared" si="40"/>
        <v>BOHEMIA RGB 1L</v>
      </c>
      <c r="F979" s="110" t="s">
        <v>87</v>
      </c>
      <c r="G979" s="110" t="s">
        <v>267</v>
      </c>
      <c r="H979" s="111">
        <v>12</v>
      </c>
      <c r="I979" s="105">
        <f>IFERROR(ROUND(VLOOKUP(A979,política!A:Q,17,0),2),"-")</f>
        <v>9.5</v>
      </c>
      <c r="J979" s="105">
        <f>ROUND(VLOOKUP(A979,política!A:R,18,0),2)</f>
        <v>6.51</v>
      </c>
      <c r="K979" s="121">
        <f>IFERROR(I979-IFERROR(ROUND(VLOOKUP(A979,política!A:AB,28,0),2),"-"),"-")</f>
        <v>0</v>
      </c>
      <c r="L979" s="122">
        <f t="shared" si="41"/>
        <v>0.45929339477726577</v>
      </c>
    </row>
    <row r="980" spans="1:12" x14ac:dyDescent="0.3">
      <c r="A980" s="106" t="s">
        <v>1225</v>
      </c>
      <c r="B980" s="86" t="s">
        <v>23</v>
      </c>
      <c r="C980" s="107" t="s">
        <v>3389</v>
      </c>
      <c r="D980" s="107" t="s">
        <v>309</v>
      </c>
      <c r="E980" s="105" t="str">
        <f t="shared" si="40"/>
        <v>BOHEMIA RGB 1L</v>
      </c>
      <c r="F980" s="110" t="s">
        <v>87</v>
      </c>
      <c r="G980" s="110" t="s">
        <v>267</v>
      </c>
      <c r="H980" s="111">
        <v>12</v>
      </c>
      <c r="I980" s="105">
        <f>IFERROR(ROUND(VLOOKUP(A980,política!A:Q,17,0),2),"-")</f>
        <v>9</v>
      </c>
      <c r="J980" s="105">
        <f>ROUND(VLOOKUP(A980,política!A:R,18,0),2)</f>
        <v>6.66</v>
      </c>
      <c r="K980" s="121">
        <f>IFERROR(I980-IFERROR(ROUND(VLOOKUP(A980,política!A:AB,28,0),2),"-"),"-")</f>
        <v>0</v>
      </c>
      <c r="L980" s="122">
        <f t="shared" si="41"/>
        <v>0.35135135135135132</v>
      </c>
    </row>
    <row r="981" spans="1:12" x14ac:dyDescent="0.3">
      <c r="A981" s="106" t="s">
        <v>1226</v>
      </c>
      <c r="B981" s="86" t="s">
        <v>23</v>
      </c>
      <c r="C981" s="107" t="s">
        <v>192</v>
      </c>
      <c r="D981" s="107" t="s">
        <v>286</v>
      </c>
      <c r="E981" s="105" t="str">
        <f t="shared" si="40"/>
        <v>BOHEMIA RGB 1L</v>
      </c>
      <c r="F981" s="110" t="s">
        <v>87</v>
      </c>
      <c r="G981" s="110" t="s">
        <v>267</v>
      </c>
      <c r="H981" s="111">
        <v>12</v>
      </c>
      <c r="I981" s="105">
        <f>IFERROR(ROUND(VLOOKUP(A981,política!A:Q,17,0),2),"-")</f>
        <v>9.5</v>
      </c>
      <c r="J981" s="105">
        <f>ROUND(VLOOKUP(A981,política!A:R,18,0),2)</f>
        <v>6.66</v>
      </c>
      <c r="K981" s="121">
        <f>IFERROR(I981-IFERROR(ROUND(VLOOKUP(A981,política!A:AB,28,0),2),"-"),"-")</f>
        <v>0</v>
      </c>
      <c r="L981" s="122">
        <f t="shared" si="41"/>
        <v>0.42642642642642642</v>
      </c>
    </row>
    <row r="982" spans="1:12" x14ac:dyDescent="0.3">
      <c r="A982" s="106" t="s">
        <v>1227</v>
      </c>
      <c r="B982" s="86" t="s">
        <v>23</v>
      </c>
      <c r="C982" s="107" t="s">
        <v>189</v>
      </c>
      <c r="D982" s="107" t="s">
        <v>299</v>
      </c>
      <c r="E982" s="105" t="str">
        <f t="shared" si="40"/>
        <v>BOHEMIA RGB 1L</v>
      </c>
      <c r="F982" s="110" t="s">
        <v>87</v>
      </c>
      <c r="G982" s="110" t="s">
        <v>267</v>
      </c>
      <c r="H982" s="111">
        <v>12</v>
      </c>
      <c r="I982" s="105">
        <f>IFERROR(ROUND(VLOOKUP(A982,política!A:Q,17,0),2),"-")</f>
        <v>9.5</v>
      </c>
      <c r="J982" s="105">
        <f>ROUND(VLOOKUP(A982,política!A:R,18,0),2)</f>
        <v>6.51</v>
      </c>
      <c r="K982" s="121">
        <f>IFERROR(I982-IFERROR(ROUND(VLOOKUP(A982,política!A:AB,28,0),2),"-"),"-")</f>
        <v>0</v>
      </c>
      <c r="L982" s="122">
        <f t="shared" si="41"/>
        <v>0.45929339477726577</v>
      </c>
    </row>
    <row r="983" spans="1:12" x14ac:dyDescent="0.3">
      <c r="A983" s="106" t="s">
        <v>1228</v>
      </c>
      <c r="B983" s="86" t="s">
        <v>23</v>
      </c>
      <c r="C983" s="107" t="s">
        <v>248</v>
      </c>
      <c r="D983" s="107" t="s">
        <v>282</v>
      </c>
      <c r="E983" s="105" t="str">
        <f t="shared" si="40"/>
        <v>BOHEMIA RGB 1L</v>
      </c>
      <c r="F983" s="110" t="s">
        <v>87</v>
      </c>
      <c r="G983" s="110" t="s">
        <v>267</v>
      </c>
      <c r="H983" s="111">
        <v>12</v>
      </c>
      <c r="I983" s="105">
        <f>IFERROR(ROUND(VLOOKUP(A983,política!A:Q,17,0),2),"-")</f>
        <v>9.5</v>
      </c>
      <c r="J983" s="105">
        <f>ROUND(VLOOKUP(A983,política!A:R,18,0),2)</f>
        <v>6.51</v>
      </c>
      <c r="K983" s="121">
        <f>IFERROR(I983-IFERROR(ROUND(VLOOKUP(A983,política!A:AB,28,0),2),"-"),"-")</f>
        <v>0</v>
      </c>
      <c r="L983" s="122">
        <f t="shared" si="41"/>
        <v>0.45929339477726577</v>
      </c>
    </row>
    <row r="984" spans="1:12" x14ac:dyDescent="0.3">
      <c r="A984" s="106" t="s">
        <v>1229</v>
      </c>
      <c r="B984" s="86" t="s">
        <v>23</v>
      </c>
      <c r="C984" s="107" t="s">
        <v>187</v>
      </c>
      <c r="D984" s="107" t="s">
        <v>283</v>
      </c>
      <c r="E984" s="105" t="str">
        <f t="shared" si="40"/>
        <v>SUBZERO LATA 269</v>
      </c>
      <c r="F984" s="110" t="s">
        <v>39</v>
      </c>
      <c r="G984" s="110" t="s">
        <v>263</v>
      </c>
      <c r="H984" s="111">
        <v>15</v>
      </c>
      <c r="I984" s="105">
        <f>IFERROR(ROUND(VLOOKUP(A984,política!A:Q,17,0),2),"-")</f>
        <v>2.59</v>
      </c>
      <c r="J984" s="105">
        <f>ROUND(VLOOKUP(A984,política!A:R,18,0),2)</f>
        <v>2.17</v>
      </c>
      <c r="K984" s="121">
        <f>IFERROR(I984-IFERROR(ROUND(VLOOKUP(A984,política!A:AB,28,0),2),"-"),"-")</f>
        <v>0</v>
      </c>
      <c r="L984" s="122">
        <f t="shared" si="41"/>
        <v>0.19354838709677416</v>
      </c>
    </row>
    <row r="985" spans="1:12" x14ac:dyDescent="0.3">
      <c r="A985" s="106" t="s">
        <v>1230</v>
      </c>
      <c r="B985" s="86" t="s">
        <v>23</v>
      </c>
      <c r="C985" s="107" t="s">
        <v>245</v>
      </c>
      <c r="D985" s="107" t="s">
        <v>285</v>
      </c>
      <c r="E985" s="105" t="str">
        <f t="shared" si="40"/>
        <v>SUBZERO LATA 269</v>
      </c>
      <c r="F985" s="110" t="s">
        <v>39</v>
      </c>
      <c r="G985" s="110" t="s">
        <v>263</v>
      </c>
      <c r="H985" s="111">
        <v>15</v>
      </c>
      <c r="I985" s="105">
        <f>IFERROR(ROUND(VLOOKUP(A985,política!A:Q,17,0),2),"-")</f>
        <v>2.59</v>
      </c>
      <c r="J985" s="105">
        <f>ROUND(VLOOKUP(A985,política!A:R,18,0),2)</f>
        <v>2.17</v>
      </c>
      <c r="K985" s="121">
        <f>IFERROR(I985-IFERROR(ROUND(VLOOKUP(A985,política!A:AB,28,0),2),"-"),"-")</f>
        <v>0</v>
      </c>
      <c r="L985" s="122">
        <f t="shared" si="41"/>
        <v>0.19354838709677416</v>
      </c>
    </row>
    <row r="986" spans="1:12" x14ac:dyDescent="0.3">
      <c r="A986" s="106" t="s">
        <v>1231</v>
      </c>
      <c r="B986" s="86" t="s">
        <v>23</v>
      </c>
      <c r="C986" s="107" t="s">
        <v>185</v>
      </c>
      <c r="D986" s="107" t="s">
        <v>284</v>
      </c>
      <c r="E986" s="105" t="str">
        <f t="shared" si="40"/>
        <v>SUBZERO LATA 269</v>
      </c>
      <c r="F986" s="110" t="s">
        <v>39</v>
      </c>
      <c r="G986" s="110" t="s">
        <v>263</v>
      </c>
      <c r="H986" s="111">
        <v>15</v>
      </c>
      <c r="I986" s="105">
        <f>IFERROR(ROUND(VLOOKUP(A986,política!A:Q,17,0),2),"-")</f>
        <v>2.59</v>
      </c>
      <c r="J986" s="105">
        <f>ROUND(VLOOKUP(A986,política!A:R,18,0),2)</f>
        <v>2.17</v>
      </c>
      <c r="K986" s="121">
        <f>IFERROR(I986-IFERROR(ROUND(VLOOKUP(A986,política!A:AB,28,0),2),"-"),"-")</f>
        <v>0</v>
      </c>
      <c r="L986" s="122">
        <f t="shared" si="41"/>
        <v>0.19354838709677416</v>
      </c>
    </row>
    <row r="987" spans="1:12" x14ac:dyDescent="0.3">
      <c r="A987" s="106" t="s">
        <v>1232</v>
      </c>
      <c r="B987" s="86" t="s">
        <v>23</v>
      </c>
      <c r="C987" s="107" t="s">
        <v>245</v>
      </c>
      <c r="D987" s="107" t="s">
        <v>287</v>
      </c>
      <c r="E987" s="105" t="str">
        <f t="shared" si="40"/>
        <v>SUBZERO LATA 269</v>
      </c>
      <c r="F987" s="110" t="s">
        <v>39</v>
      </c>
      <c r="G987" s="110" t="s">
        <v>263</v>
      </c>
      <c r="H987" s="111">
        <v>15</v>
      </c>
      <c r="I987" s="105">
        <f>IFERROR(ROUND(VLOOKUP(A987,política!A:Q,17,0),2),"-")</f>
        <v>2.59</v>
      </c>
      <c r="J987" s="105">
        <f>ROUND(VLOOKUP(A987,política!A:R,18,0),2)</f>
        <v>2.17</v>
      </c>
      <c r="K987" s="121">
        <f>IFERROR(I987-IFERROR(ROUND(VLOOKUP(A987,política!A:AB,28,0),2),"-"),"-")</f>
        <v>0</v>
      </c>
      <c r="L987" s="122">
        <f t="shared" si="41"/>
        <v>0.19354838709677416</v>
      </c>
    </row>
    <row r="988" spans="1:12" x14ac:dyDescent="0.3">
      <c r="A988" s="106" t="s">
        <v>1233</v>
      </c>
      <c r="B988" s="86" t="s">
        <v>23</v>
      </c>
      <c r="C988" s="107" t="s">
        <v>3389</v>
      </c>
      <c r="D988" s="107" t="s">
        <v>301</v>
      </c>
      <c r="E988" s="105" t="str">
        <f t="shared" si="40"/>
        <v>SUBZERO LATA 269</v>
      </c>
      <c r="F988" s="110" t="s">
        <v>39</v>
      </c>
      <c r="G988" s="110" t="s">
        <v>263</v>
      </c>
      <c r="H988" s="111">
        <v>15</v>
      </c>
      <c r="I988" s="105">
        <f>IFERROR(ROUND(VLOOKUP(A988,política!A:Q,17,0),2),"-")</f>
        <v>2.59</v>
      </c>
      <c r="J988" s="105">
        <f>ROUND(VLOOKUP(A988,política!A:R,18,0),2)</f>
        <v>2.17</v>
      </c>
      <c r="K988" s="121">
        <f>IFERROR(I988-IFERROR(ROUND(VLOOKUP(A988,política!A:AB,28,0),2),"-"),"-")</f>
        <v>0</v>
      </c>
      <c r="L988" s="122">
        <f t="shared" si="41"/>
        <v>0.19354838709677416</v>
      </c>
    </row>
    <row r="989" spans="1:12" x14ac:dyDescent="0.3">
      <c r="A989" s="106" t="s">
        <v>1234</v>
      </c>
      <c r="B989" s="86" t="s">
        <v>23</v>
      </c>
      <c r="C989" s="107" t="s">
        <v>248</v>
      </c>
      <c r="D989" s="107" t="s">
        <v>312</v>
      </c>
      <c r="E989" s="105" t="str">
        <f t="shared" si="40"/>
        <v>SUBZERO LATA 269</v>
      </c>
      <c r="F989" s="110" t="s">
        <v>39</v>
      </c>
      <c r="G989" s="110" t="s">
        <v>263</v>
      </c>
      <c r="H989" s="111">
        <v>15</v>
      </c>
      <c r="I989" s="105">
        <f>IFERROR(ROUND(VLOOKUP(A989,política!A:Q,17,0),2),"-")</f>
        <v>2.59</v>
      </c>
      <c r="J989" s="105">
        <f>ROUND(VLOOKUP(A989,política!A:R,18,0),2)</f>
        <v>2.17</v>
      </c>
      <c r="K989" s="121">
        <f>IFERROR(I989-IFERROR(ROUND(VLOOKUP(A989,política!A:AB,28,0),2),"-"),"-")</f>
        <v>0</v>
      </c>
      <c r="L989" s="122">
        <f t="shared" si="41"/>
        <v>0.19354838709677416</v>
      </c>
    </row>
    <row r="990" spans="1:12" x14ac:dyDescent="0.3">
      <c r="A990" s="106" t="s">
        <v>1235</v>
      </c>
      <c r="B990" s="86" t="s">
        <v>23</v>
      </c>
      <c r="C990" s="107" t="s">
        <v>190</v>
      </c>
      <c r="D990" s="107" t="s">
        <v>290</v>
      </c>
      <c r="E990" s="105" t="str">
        <f t="shared" si="40"/>
        <v>SUBZERO LATA 269</v>
      </c>
      <c r="F990" s="110" t="s">
        <v>39</v>
      </c>
      <c r="G990" s="110" t="s">
        <v>263</v>
      </c>
      <c r="H990" s="111">
        <v>15</v>
      </c>
      <c r="I990" s="105">
        <f>IFERROR(ROUND(VLOOKUP(A990,política!A:Q,17,0),2),"-")</f>
        <v>2.59</v>
      </c>
      <c r="J990" s="105">
        <f>ROUND(VLOOKUP(A990,política!A:R,18,0),2)</f>
        <v>2.17</v>
      </c>
      <c r="K990" s="121">
        <f>IFERROR(I990-IFERROR(ROUND(VLOOKUP(A990,política!A:AB,28,0),2),"-"),"-")</f>
        <v>0</v>
      </c>
      <c r="L990" s="122">
        <f t="shared" si="41"/>
        <v>0.19354838709677416</v>
      </c>
    </row>
    <row r="991" spans="1:12" x14ac:dyDescent="0.3">
      <c r="A991" s="106" t="s">
        <v>1236</v>
      </c>
      <c r="B991" s="86" t="s">
        <v>23</v>
      </c>
      <c r="C991" s="107" t="s">
        <v>3389</v>
      </c>
      <c r="D991" s="107" t="s">
        <v>300</v>
      </c>
      <c r="E991" s="105" t="str">
        <f t="shared" si="40"/>
        <v>SUBZERO LATA 269</v>
      </c>
      <c r="F991" s="110" t="s">
        <v>39</v>
      </c>
      <c r="G991" s="110" t="s">
        <v>263</v>
      </c>
      <c r="H991" s="111">
        <v>15</v>
      </c>
      <c r="I991" s="105">
        <f>IFERROR(ROUND(VLOOKUP(A991,política!A:Q,17,0),2),"-")</f>
        <v>2.59</v>
      </c>
      <c r="J991" s="105">
        <f>ROUND(VLOOKUP(A991,política!A:R,18,0),2)</f>
        <v>2.17</v>
      </c>
      <c r="K991" s="121">
        <f>IFERROR(I991-IFERROR(ROUND(VLOOKUP(A991,política!A:AB,28,0),2),"-"),"-")</f>
        <v>0</v>
      </c>
      <c r="L991" s="122">
        <f t="shared" si="41"/>
        <v>0.19354838709677416</v>
      </c>
    </row>
    <row r="992" spans="1:12" x14ac:dyDescent="0.3">
      <c r="A992" s="106" t="s">
        <v>1237</v>
      </c>
      <c r="B992" s="86" t="s">
        <v>23</v>
      </c>
      <c r="C992" s="107" t="s">
        <v>186</v>
      </c>
      <c r="D992" s="107" t="s">
        <v>311</v>
      </c>
      <c r="E992" s="105" t="str">
        <f t="shared" si="40"/>
        <v>SUBZERO LATA 269</v>
      </c>
      <c r="F992" s="110" t="s">
        <v>39</v>
      </c>
      <c r="G992" s="110" t="s">
        <v>263</v>
      </c>
      <c r="H992" s="111">
        <v>15</v>
      </c>
      <c r="I992" s="105">
        <f>IFERROR(ROUND(VLOOKUP(A992,política!A:Q,17,0),2),"-")</f>
        <v>2.59</v>
      </c>
      <c r="J992" s="105">
        <f>ROUND(VLOOKUP(A992,política!A:R,18,0),2)</f>
        <v>2.17</v>
      </c>
      <c r="K992" s="121">
        <f>IFERROR(I992-IFERROR(ROUND(VLOOKUP(A992,política!A:AB,28,0),2),"-"),"-")</f>
        <v>0</v>
      </c>
      <c r="L992" s="122">
        <f t="shared" si="41"/>
        <v>0.19354838709677416</v>
      </c>
    </row>
    <row r="993" spans="1:12" x14ac:dyDescent="0.3">
      <c r="A993" s="106" t="s">
        <v>1238</v>
      </c>
      <c r="B993" s="86" t="s">
        <v>23</v>
      </c>
      <c r="C993" s="107" t="s">
        <v>186</v>
      </c>
      <c r="D993" s="107" t="s">
        <v>278</v>
      </c>
      <c r="E993" s="105" t="str">
        <f t="shared" si="40"/>
        <v>SUBZERO LATA 269</v>
      </c>
      <c r="F993" s="110" t="s">
        <v>39</v>
      </c>
      <c r="G993" s="110" t="s">
        <v>263</v>
      </c>
      <c r="H993" s="111">
        <v>15</v>
      </c>
      <c r="I993" s="105">
        <f>IFERROR(ROUND(VLOOKUP(A993,política!A:Q,17,0),2),"-")</f>
        <v>2.59</v>
      </c>
      <c r="J993" s="105">
        <f>ROUND(VLOOKUP(A993,política!A:R,18,0),2)</f>
        <v>2.17</v>
      </c>
      <c r="K993" s="121">
        <f>IFERROR(I993-IFERROR(ROUND(VLOOKUP(A993,política!A:AB,28,0),2),"-"),"-")</f>
        <v>0</v>
      </c>
      <c r="L993" s="122">
        <f t="shared" si="41"/>
        <v>0.19354838709677416</v>
      </c>
    </row>
    <row r="994" spans="1:12" x14ac:dyDescent="0.3">
      <c r="A994" s="106" t="s">
        <v>1239</v>
      </c>
      <c r="B994" s="86" t="s">
        <v>23</v>
      </c>
      <c r="C994" s="107" t="s">
        <v>189</v>
      </c>
      <c r="D994" s="107" t="s">
        <v>303</v>
      </c>
      <c r="E994" s="105" t="str">
        <f t="shared" si="40"/>
        <v>SUBZERO LATA 269</v>
      </c>
      <c r="F994" s="110" t="s">
        <v>39</v>
      </c>
      <c r="G994" s="110" t="s">
        <v>263</v>
      </c>
      <c r="H994" s="111">
        <v>15</v>
      </c>
      <c r="I994" s="105">
        <f>IFERROR(ROUND(VLOOKUP(A994,política!A:Q,17,0),2),"-")</f>
        <v>2.59</v>
      </c>
      <c r="J994" s="105">
        <f>ROUND(VLOOKUP(A994,política!A:R,18,0),2)</f>
        <v>2.17</v>
      </c>
      <c r="K994" s="121">
        <f>IFERROR(I994-IFERROR(ROUND(VLOOKUP(A994,política!A:AB,28,0),2),"-"),"-")</f>
        <v>0</v>
      </c>
      <c r="L994" s="122">
        <f t="shared" si="41"/>
        <v>0.19354838709677416</v>
      </c>
    </row>
    <row r="995" spans="1:12" x14ac:dyDescent="0.3">
      <c r="A995" s="106" t="s">
        <v>1240</v>
      </c>
      <c r="B995" s="86" t="s">
        <v>23</v>
      </c>
      <c r="C995" s="107" t="s">
        <v>248</v>
      </c>
      <c r="D995" s="107" t="s">
        <v>281</v>
      </c>
      <c r="E995" s="105" t="str">
        <f t="shared" si="40"/>
        <v>SUBZERO LATA 269</v>
      </c>
      <c r="F995" s="110" t="s">
        <v>39</v>
      </c>
      <c r="G995" s="110" t="s">
        <v>263</v>
      </c>
      <c r="H995" s="111">
        <v>15</v>
      </c>
      <c r="I995" s="105">
        <f>IFERROR(ROUND(VLOOKUP(A995,política!A:Q,17,0),2),"-")</f>
        <v>2.59</v>
      </c>
      <c r="J995" s="105">
        <f>ROUND(VLOOKUP(A995,política!A:R,18,0),2)</f>
        <v>2.17</v>
      </c>
      <c r="K995" s="121">
        <f>IFERROR(I995-IFERROR(ROUND(VLOOKUP(A995,política!A:AB,28,0),2),"-"),"-")</f>
        <v>0</v>
      </c>
      <c r="L995" s="122">
        <f t="shared" si="41"/>
        <v>0.19354838709677416</v>
      </c>
    </row>
    <row r="996" spans="1:12" x14ac:dyDescent="0.3">
      <c r="A996" s="106" t="s">
        <v>1241</v>
      </c>
      <c r="B996" s="86" t="s">
        <v>23</v>
      </c>
      <c r="C996" s="107" t="s">
        <v>189</v>
      </c>
      <c r="D996" s="107" t="s">
        <v>304</v>
      </c>
      <c r="E996" s="105" t="str">
        <f t="shared" si="40"/>
        <v>SUBZERO LATA 269</v>
      </c>
      <c r="F996" s="110" t="s">
        <v>39</v>
      </c>
      <c r="G996" s="110" t="s">
        <v>263</v>
      </c>
      <c r="H996" s="111">
        <v>15</v>
      </c>
      <c r="I996" s="105">
        <f>IFERROR(ROUND(VLOOKUP(A996,política!A:Q,17,0),2),"-")</f>
        <v>2.59</v>
      </c>
      <c r="J996" s="105">
        <f>ROUND(VLOOKUP(A996,política!A:R,18,0),2)</f>
        <v>2.17</v>
      </c>
      <c r="K996" s="121">
        <f>IFERROR(I996-IFERROR(ROUND(VLOOKUP(A996,política!A:AB,28,0),2),"-"),"-")</f>
        <v>0</v>
      </c>
      <c r="L996" s="122">
        <f t="shared" si="41"/>
        <v>0.19354838709677416</v>
      </c>
    </row>
    <row r="997" spans="1:12" x14ac:dyDescent="0.3">
      <c r="A997" s="106" t="s">
        <v>1242</v>
      </c>
      <c r="B997" s="86" t="s">
        <v>23</v>
      </c>
      <c r="C997" s="107" t="s">
        <v>248</v>
      </c>
      <c r="D997" s="107" t="s">
        <v>298</v>
      </c>
      <c r="E997" s="105" t="str">
        <f t="shared" si="40"/>
        <v>SUBZERO LATA 269</v>
      </c>
      <c r="F997" s="110" t="s">
        <v>39</v>
      </c>
      <c r="G997" s="110" t="s">
        <v>263</v>
      </c>
      <c r="H997" s="111">
        <v>15</v>
      </c>
      <c r="I997" s="105">
        <f>IFERROR(ROUND(VLOOKUP(A997,política!A:Q,17,0),2),"-")</f>
        <v>2.59</v>
      </c>
      <c r="J997" s="105">
        <f>ROUND(VLOOKUP(A997,política!A:R,18,0),2)</f>
        <v>2.17</v>
      </c>
      <c r="K997" s="121">
        <f>IFERROR(I997-IFERROR(ROUND(VLOOKUP(A997,política!A:AB,28,0),2),"-"),"-")</f>
        <v>0</v>
      </c>
      <c r="L997" s="122">
        <f t="shared" si="41"/>
        <v>0.19354838709677416</v>
      </c>
    </row>
    <row r="998" spans="1:12" x14ac:dyDescent="0.3">
      <c r="A998" s="106" t="s">
        <v>1243</v>
      </c>
      <c r="B998" s="86" t="s">
        <v>23</v>
      </c>
      <c r="C998" s="107" t="s">
        <v>252</v>
      </c>
      <c r="D998" s="107" t="s">
        <v>292</v>
      </c>
      <c r="E998" s="105" t="str">
        <f t="shared" si="40"/>
        <v>SUBZERO LATA 269</v>
      </c>
      <c r="F998" s="110" t="s">
        <v>39</v>
      </c>
      <c r="G998" s="110" t="s">
        <v>263</v>
      </c>
      <c r="H998" s="111">
        <v>15</v>
      </c>
      <c r="I998" s="105">
        <f>IFERROR(ROUND(VLOOKUP(A998,política!A:Q,17,0),2),"-")</f>
        <v>2.59</v>
      </c>
      <c r="J998" s="105">
        <f>ROUND(VLOOKUP(A998,política!A:R,18,0),2)</f>
        <v>2.17</v>
      </c>
      <c r="K998" s="121">
        <f>IFERROR(I998-IFERROR(ROUND(VLOOKUP(A998,política!A:AB,28,0),2),"-"),"-")</f>
        <v>0</v>
      </c>
      <c r="L998" s="122">
        <f t="shared" si="41"/>
        <v>0.19354838709677416</v>
      </c>
    </row>
    <row r="999" spans="1:12" x14ac:dyDescent="0.3">
      <c r="A999" s="106" t="s">
        <v>1244</v>
      </c>
      <c r="B999" s="86" t="s">
        <v>23</v>
      </c>
      <c r="C999" s="107" t="s">
        <v>192</v>
      </c>
      <c r="D999" s="107" t="s">
        <v>295</v>
      </c>
      <c r="E999" s="105" t="str">
        <f t="shared" si="40"/>
        <v>SUBZERO LATA 269</v>
      </c>
      <c r="F999" s="110" t="s">
        <v>39</v>
      </c>
      <c r="G999" s="110" t="s">
        <v>263</v>
      </c>
      <c r="H999" s="111">
        <v>15</v>
      </c>
      <c r="I999" s="105">
        <f>IFERROR(ROUND(VLOOKUP(A999,política!A:Q,17,0),2),"-")</f>
        <v>2.59</v>
      </c>
      <c r="J999" s="105">
        <f>ROUND(VLOOKUP(A999,política!A:R,18,0),2)</f>
        <v>2.17</v>
      </c>
      <c r="K999" s="121">
        <f>IFERROR(I999-IFERROR(ROUND(VLOOKUP(A999,política!A:AB,28,0),2),"-"),"-")</f>
        <v>0</v>
      </c>
      <c r="L999" s="122">
        <f t="shared" si="41"/>
        <v>0.19354838709677416</v>
      </c>
    </row>
    <row r="1000" spans="1:12" x14ac:dyDescent="0.3">
      <c r="A1000" s="106" t="s">
        <v>1245</v>
      </c>
      <c r="B1000" s="86" t="s">
        <v>23</v>
      </c>
      <c r="C1000" s="107" t="s">
        <v>192</v>
      </c>
      <c r="D1000" s="107" t="s">
        <v>296</v>
      </c>
      <c r="E1000" s="105" t="str">
        <f t="shared" si="40"/>
        <v>SUBZERO LATA 269</v>
      </c>
      <c r="F1000" s="110" t="s">
        <v>39</v>
      </c>
      <c r="G1000" s="110" t="s">
        <v>263</v>
      </c>
      <c r="H1000" s="111">
        <v>15</v>
      </c>
      <c r="I1000" s="105">
        <f>IFERROR(ROUND(VLOOKUP(A1000,política!A:Q,17,0),2),"-")</f>
        <v>2.59</v>
      </c>
      <c r="J1000" s="105">
        <f>ROUND(VLOOKUP(A1000,política!A:R,18,0),2)</f>
        <v>2.17</v>
      </c>
      <c r="K1000" s="121">
        <f>IFERROR(I1000-IFERROR(ROUND(VLOOKUP(A1000,política!A:AB,28,0),2),"-"),"-")</f>
        <v>0</v>
      </c>
      <c r="L1000" s="122">
        <f t="shared" si="41"/>
        <v>0.19354838709677416</v>
      </c>
    </row>
    <row r="1001" spans="1:12" x14ac:dyDescent="0.3">
      <c r="A1001" s="106" t="s">
        <v>1246</v>
      </c>
      <c r="B1001" s="86" t="s">
        <v>23</v>
      </c>
      <c r="C1001" s="107" t="s">
        <v>3389</v>
      </c>
      <c r="D1001" s="107" t="s">
        <v>308</v>
      </c>
      <c r="E1001" s="105" t="str">
        <f t="shared" si="40"/>
        <v>SUBZERO LATA 269</v>
      </c>
      <c r="F1001" s="110" t="s">
        <v>39</v>
      </c>
      <c r="G1001" s="110" t="s">
        <v>263</v>
      </c>
      <c r="H1001" s="111">
        <v>15</v>
      </c>
      <c r="I1001" s="105">
        <f>IFERROR(ROUND(VLOOKUP(A1001,política!A:Q,17,0),2),"-")</f>
        <v>2.59</v>
      </c>
      <c r="J1001" s="105">
        <f>ROUND(VLOOKUP(A1001,política!A:R,18,0),2)</f>
        <v>2.17</v>
      </c>
      <c r="K1001" s="121">
        <f>IFERROR(I1001-IFERROR(ROUND(VLOOKUP(A1001,política!A:AB,28,0),2),"-"),"-")</f>
        <v>0</v>
      </c>
      <c r="L1001" s="122">
        <f t="shared" si="41"/>
        <v>0.19354838709677416</v>
      </c>
    </row>
    <row r="1002" spans="1:12" x14ac:dyDescent="0.3">
      <c r="A1002" s="106" t="s">
        <v>1247</v>
      </c>
      <c r="B1002" s="86" t="s">
        <v>23</v>
      </c>
      <c r="C1002" s="107" t="s">
        <v>3389</v>
      </c>
      <c r="D1002" s="107" t="s">
        <v>310</v>
      </c>
      <c r="E1002" s="105" t="str">
        <f t="shared" si="40"/>
        <v>SUBZERO LATA 269</v>
      </c>
      <c r="F1002" s="110" t="s">
        <v>39</v>
      </c>
      <c r="G1002" s="110" t="s">
        <v>263</v>
      </c>
      <c r="H1002" s="111">
        <v>15</v>
      </c>
      <c r="I1002" s="105">
        <f>IFERROR(ROUND(VLOOKUP(A1002,política!A:Q,17,0),2),"-")</f>
        <v>2.59</v>
      </c>
      <c r="J1002" s="105">
        <f>ROUND(VLOOKUP(A1002,política!A:R,18,0),2)</f>
        <v>2.17</v>
      </c>
      <c r="K1002" s="121">
        <f>IFERROR(I1002-IFERROR(ROUND(VLOOKUP(A1002,política!A:AB,28,0),2),"-"),"-")</f>
        <v>0</v>
      </c>
      <c r="L1002" s="122">
        <f t="shared" si="41"/>
        <v>0.19354838709677416</v>
      </c>
    </row>
    <row r="1003" spans="1:12" x14ac:dyDescent="0.3">
      <c r="A1003" s="106" t="s">
        <v>1248</v>
      </c>
      <c r="B1003" s="86" t="s">
        <v>23</v>
      </c>
      <c r="C1003" s="107" t="s">
        <v>248</v>
      </c>
      <c r="D1003" s="107" t="s">
        <v>314</v>
      </c>
      <c r="E1003" s="105" t="str">
        <f t="shared" si="40"/>
        <v>SUBZERO LATA 269</v>
      </c>
      <c r="F1003" s="110" t="s">
        <v>39</v>
      </c>
      <c r="G1003" s="110" t="s">
        <v>263</v>
      </c>
      <c r="H1003" s="111">
        <v>15</v>
      </c>
      <c r="I1003" s="105">
        <f>IFERROR(ROUND(VLOOKUP(A1003,política!A:Q,17,0),2),"-")</f>
        <v>2.59</v>
      </c>
      <c r="J1003" s="105">
        <f>ROUND(VLOOKUP(A1003,política!A:R,18,0),2)</f>
        <v>2.17</v>
      </c>
      <c r="K1003" s="121">
        <f>IFERROR(I1003-IFERROR(ROUND(VLOOKUP(A1003,política!A:AB,28,0),2),"-"),"-")</f>
        <v>0</v>
      </c>
      <c r="L1003" s="122">
        <f t="shared" si="41"/>
        <v>0.19354838709677416</v>
      </c>
    </row>
    <row r="1004" spans="1:12" x14ac:dyDescent="0.3">
      <c r="A1004" s="106" t="s">
        <v>1249</v>
      </c>
      <c r="B1004" s="86" t="s">
        <v>23</v>
      </c>
      <c r="C1004" s="107" t="s">
        <v>248</v>
      </c>
      <c r="D1004" s="107" t="s">
        <v>313</v>
      </c>
      <c r="E1004" s="105" t="str">
        <f t="shared" si="40"/>
        <v>SUBZERO LATA 269</v>
      </c>
      <c r="F1004" s="110" t="s">
        <v>39</v>
      </c>
      <c r="G1004" s="110" t="s">
        <v>263</v>
      </c>
      <c r="H1004" s="111">
        <v>15</v>
      </c>
      <c r="I1004" s="105">
        <f>IFERROR(ROUND(VLOOKUP(A1004,política!A:Q,17,0),2),"-")</f>
        <v>2.59</v>
      </c>
      <c r="J1004" s="105">
        <f>ROUND(VLOOKUP(A1004,política!A:R,18,0),2)</f>
        <v>2.17</v>
      </c>
      <c r="K1004" s="121">
        <f>IFERROR(I1004-IFERROR(ROUND(VLOOKUP(A1004,política!A:AB,28,0),2),"-"),"-")</f>
        <v>0</v>
      </c>
      <c r="L1004" s="122">
        <f t="shared" si="41"/>
        <v>0.19354838709677416</v>
      </c>
    </row>
    <row r="1005" spans="1:12" x14ac:dyDescent="0.3">
      <c r="A1005" s="106" t="s">
        <v>1250</v>
      </c>
      <c r="B1005" s="86" t="s">
        <v>23</v>
      </c>
      <c r="C1005" s="107" t="s">
        <v>3389</v>
      </c>
      <c r="D1005" s="107" t="s">
        <v>294</v>
      </c>
      <c r="E1005" s="105" t="str">
        <f t="shared" si="40"/>
        <v>SUBZERO LATA 269</v>
      </c>
      <c r="F1005" s="110" t="s">
        <v>39</v>
      </c>
      <c r="G1005" s="110" t="s">
        <v>263</v>
      </c>
      <c r="H1005" s="111">
        <v>15</v>
      </c>
      <c r="I1005" s="105">
        <f>IFERROR(ROUND(VLOOKUP(A1005,política!A:Q,17,0),2),"-")</f>
        <v>2.59</v>
      </c>
      <c r="J1005" s="105">
        <f>ROUND(VLOOKUP(A1005,política!A:R,18,0),2)</f>
        <v>2.17</v>
      </c>
      <c r="K1005" s="121">
        <f>IFERROR(I1005-IFERROR(ROUND(VLOOKUP(A1005,política!A:AB,28,0),2),"-"),"-")</f>
        <v>0</v>
      </c>
      <c r="L1005" s="122">
        <f t="shared" si="41"/>
        <v>0.19354838709677416</v>
      </c>
    </row>
    <row r="1006" spans="1:12" x14ac:dyDescent="0.3">
      <c r="A1006" s="106" t="s">
        <v>1251</v>
      </c>
      <c r="B1006" s="86" t="s">
        <v>23</v>
      </c>
      <c r="C1006" s="107" t="s">
        <v>186</v>
      </c>
      <c r="D1006" s="107" t="s">
        <v>279</v>
      </c>
      <c r="E1006" s="105" t="str">
        <f t="shared" si="40"/>
        <v>SUBZERO LATA 269</v>
      </c>
      <c r="F1006" s="110" t="s">
        <v>39</v>
      </c>
      <c r="G1006" s="110" t="s">
        <v>263</v>
      </c>
      <c r="H1006" s="111">
        <v>15</v>
      </c>
      <c r="I1006" s="105">
        <f>IFERROR(ROUND(VLOOKUP(A1006,política!A:Q,17,0),2),"-")</f>
        <v>2.59</v>
      </c>
      <c r="J1006" s="105">
        <f>ROUND(VLOOKUP(A1006,política!A:R,18,0),2)</f>
        <v>2.17</v>
      </c>
      <c r="K1006" s="121">
        <f>IFERROR(I1006-IFERROR(ROUND(VLOOKUP(A1006,política!A:AB,28,0),2),"-"),"-")</f>
        <v>0</v>
      </c>
      <c r="L1006" s="122">
        <f t="shared" si="41"/>
        <v>0.19354838709677416</v>
      </c>
    </row>
    <row r="1007" spans="1:12" x14ac:dyDescent="0.3">
      <c r="A1007" s="106" t="s">
        <v>1252</v>
      </c>
      <c r="B1007" s="86" t="s">
        <v>23</v>
      </c>
      <c r="C1007" s="107" t="s">
        <v>186</v>
      </c>
      <c r="D1007" s="107" t="s">
        <v>253</v>
      </c>
      <c r="E1007" s="105" t="str">
        <f t="shared" si="40"/>
        <v>SUBZERO LATA 269</v>
      </c>
      <c r="F1007" s="110" t="s">
        <v>39</v>
      </c>
      <c r="G1007" s="110" t="s">
        <v>263</v>
      </c>
      <c r="H1007" s="111">
        <v>15</v>
      </c>
      <c r="I1007" s="105">
        <f>IFERROR(ROUND(VLOOKUP(A1007,política!A:Q,17,0),2),"-")</f>
        <v>2.59</v>
      </c>
      <c r="J1007" s="105">
        <f>ROUND(VLOOKUP(A1007,política!A:R,18,0),2)</f>
        <v>2.17</v>
      </c>
      <c r="K1007" s="121">
        <f>IFERROR(I1007-IFERROR(ROUND(VLOOKUP(A1007,política!A:AB,28,0),2),"-"),"-")</f>
        <v>0</v>
      </c>
      <c r="L1007" s="122">
        <f t="shared" si="41"/>
        <v>0.19354838709677416</v>
      </c>
    </row>
    <row r="1008" spans="1:12" x14ac:dyDescent="0.3">
      <c r="A1008" s="106" t="s">
        <v>1253</v>
      </c>
      <c r="B1008" s="86" t="s">
        <v>23</v>
      </c>
      <c r="C1008" s="107" t="s">
        <v>188</v>
      </c>
      <c r="D1008" s="107" t="s">
        <v>302</v>
      </c>
      <c r="E1008" s="105" t="str">
        <f t="shared" si="40"/>
        <v>SUBZERO LATA 269</v>
      </c>
      <c r="F1008" s="110" t="s">
        <v>39</v>
      </c>
      <c r="G1008" s="110" t="s">
        <v>263</v>
      </c>
      <c r="H1008" s="111">
        <v>15</v>
      </c>
      <c r="I1008" s="105">
        <f>IFERROR(ROUND(VLOOKUP(A1008,política!A:Q,17,0),2),"-")</f>
        <v>2.59</v>
      </c>
      <c r="J1008" s="105">
        <f>ROUND(VLOOKUP(A1008,política!A:R,18,0),2)</f>
        <v>2.17</v>
      </c>
      <c r="K1008" s="121">
        <f>IFERROR(I1008-IFERROR(ROUND(VLOOKUP(A1008,política!A:AB,28,0),2),"-"),"-")</f>
        <v>0</v>
      </c>
      <c r="L1008" s="122">
        <f t="shared" si="41"/>
        <v>0.19354838709677416</v>
      </c>
    </row>
    <row r="1009" spans="1:12" x14ac:dyDescent="0.3">
      <c r="A1009" s="106" t="s">
        <v>1254</v>
      </c>
      <c r="B1009" s="86" t="s">
        <v>23</v>
      </c>
      <c r="C1009" s="107" t="s">
        <v>188</v>
      </c>
      <c r="D1009" s="107" t="s">
        <v>280</v>
      </c>
      <c r="E1009" s="105" t="str">
        <f t="shared" si="40"/>
        <v>SUBZERO LATA 269</v>
      </c>
      <c r="F1009" s="110" t="s">
        <v>39</v>
      </c>
      <c r="G1009" s="110" t="s">
        <v>263</v>
      </c>
      <c r="H1009" s="111">
        <v>15</v>
      </c>
      <c r="I1009" s="105">
        <f>IFERROR(ROUND(VLOOKUP(A1009,política!A:Q,17,0),2),"-")</f>
        <v>2.59</v>
      </c>
      <c r="J1009" s="105">
        <f>ROUND(VLOOKUP(A1009,política!A:R,18,0),2)</f>
        <v>2.17</v>
      </c>
      <c r="K1009" s="121">
        <f>IFERROR(I1009-IFERROR(ROUND(VLOOKUP(A1009,política!A:AB,28,0),2),"-"),"-")</f>
        <v>0</v>
      </c>
      <c r="L1009" s="122">
        <f t="shared" si="41"/>
        <v>0.19354838709677416</v>
      </c>
    </row>
    <row r="1010" spans="1:12" x14ac:dyDescent="0.3">
      <c r="A1010" s="106" t="s">
        <v>1255</v>
      </c>
      <c r="B1010" s="86" t="s">
        <v>23</v>
      </c>
      <c r="C1010" s="107" t="s">
        <v>248</v>
      </c>
      <c r="D1010" s="107" t="s">
        <v>315</v>
      </c>
      <c r="E1010" s="105" t="str">
        <f t="shared" si="40"/>
        <v>SUBZERO LATA 269</v>
      </c>
      <c r="F1010" s="110" t="s">
        <v>39</v>
      </c>
      <c r="G1010" s="110" t="s">
        <v>263</v>
      </c>
      <c r="H1010" s="111">
        <v>15</v>
      </c>
      <c r="I1010" s="105">
        <f>IFERROR(ROUND(VLOOKUP(A1010,política!A:Q,17,0),2),"-")</f>
        <v>2.59</v>
      </c>
      <c r="J1010" s="105">
        <f>ROUND(VLOOKUP(A1010,política!A:R,18,0),2)</f>
        <v>2.17</v>
      </c>
      <c r="K1010" s="121">
        <f>IFERROR(I1010-IFERROR(ROUND(VLOOKUP(A1010,política!A:AB,28,0),2),"-"),"-")</f>
        <v>0</v>
      </c>
      <c r="L1010" s="122">
        <f t="shared" si="41"/>
        <v>0.19354838709677416</v>
      </c>
    </row>
    <row r="1011" spans="1:12" x14ac:dyDescent="0.3">
      <c r="A1011" s="106" t="s">
        <v>1256</v>
      </c>
      <c r="B1011" s="86" t="s">
        <v>23</v>
      </c>
      <c r="C1011" s="107" t="s">
        <v>3389</v>
      </c>
      <c r="D1011" s="107" t="s">
        <v>307</v>
      </c>
      <c r="E1011" s="105" t="str">
        <f t="shared" si="40"/>
        <v>SUBZERO LATA 269</v>
      </c>
      <c r="F1011" s="110" t="s">
        <v>39</v>
      </c>
      <c r="G1011" s="110" t="s">
        <v>263</v>
      </c>
      <c r="H1011" s="111">
        <v>15</v>
      </c>
      <c r="I1011" s="105">
        <f>IFERROR(ROUND(VLOOKUP(A1011,política!A:Q,17,0),2),"-")</f>
        <v>2.59</v>
      </c>
      <c r="J1011" s="105">
        <f>ROUND(VLOOKUP(A1011,política!A:R,18,0),2)</f>
        <v>2.17</v>
      </c>
      <c r="K1011" s="121">
        <f>IFERROR(I1011-IFERROR(ROUND(VLOOKUP(A1011,política!A:AB,28,0),2),"-"),"-")</f>
        <v>0</v>
      </c>
      <c r="L1011" s="122">
        <f t="shared" si="41"/>
        <v>0.19354838709677416</v>
      </c>
    </row>
    <row r="1012" spans="1:12" x14ac:dyDescent="0.3">
      <c r="A1012" s="106" t="s">
        <v>1257</v>
      </c>
      <c r="B1012" s="86" t="s">
        <v>23</v>
      </c>
      <c r="C1012" s="107" t="s">
        <v>190</v>
      </c>
      <c r="D1012" s="107" t="s">
        <v>254</v>
      </c>
      <c r="E1012" s="105" t="str">
        <f t="shared" si="40"/>
        <v>SUBZERO LATA 269</v>
      </c>
      <c r="F1012" s="110" t="s">
        <v>39</v>
      </c>
      <c r="G1012" s="110" t="s">
        <v>263</v>
      </c>
      <c r="H1012" s="111">
        <v>15</v>
      </c>
      <c r="I1012" s="105">
        <f>IFERROR(ROUND(VLOOKUP(A1012,política!A:Q,17,0),2),"-")</f>
        <v>2.59</v>
      </c>
      <c r="J1012" s="105">
        <f>ROUND(VLOOKUP(A1012,política!A:R,18,0),2)</f>
        <v>2.17</v>
      </c>
      <c r="K1012" s="121">
        <f>IFERROR(I1012-IFERROR(ROUND(VLOOKUP(A1012,política!A:AB,28,0),2),"-"),"-")</f>
        <v>0</v>
      </c>
      <c r="L1012" s="122">
        <f t="shared" si="41"/>
        <v>0.19354838709677416</v>
      </c>
    </row>
    <row r="1013" spans="1:12" x14ac:dyDescent="0.3">
      <c r="A1013" s="106" t="s">
        <v>1258</v>
      </c>
      <c r="B1013" s="86" t="s">
        <v>23</v>
      </c>
      <c r="C1013" s="107" t="s">
        <v>190</v>
      </c>
      <c r="D1013" s="107" t="s">
        <v>291</v>
      </c>
      <c r="E1013" s="105" t="str">
        <f t="shared" si="40"/>
        <v>SUBZERO LATA 269</v>
      </c>
      <c r="F1013" s="110" t="s">
        <v>39</v>
      </c>
      <c r="G1013" s="110" t="s">
        <v>263</v>
      </c>
      <c r="H1013" s="111">
        <v>15</v>
      </c>
      <c r="I1013" s="105">
        <f>IFERROR(ROUND(VLOOKUP(A1013,política!A:Q,17,0),2),"-")</f>
        <v>2.59</v>
      </c>
      <c r="J1013" s="105">
        <f>ROUND(VLOOKUP(A1013,política!A:R,18,0),2)</f>
        <v>2.17</v>
      </c>
      <c r="K1013" s="121">
        <f>IFERROR(I1013-IFERROR(ROUND(VLOOKUP(A1013,política!A:AB,28,0),2),"-"),"-")</f>
        <v>0</v>
      </c>
      <c r="L1013" s="122">
        <f t="shared" si="41"/>
        <v>0.19354838709677416</v>
      </c>
    </row>
    <row r="1014" spans="1:12" x14ac:dyDescent="0.3">
      <c r="A1014" s="106" t="s">
        <v>1259</v>
      </c>
      <c r="B1014" s="86" t="s">
        <v>23</v>
      </c>
      <c r="C1014" s="107" t="s">
        <v>255</v>
      </c>
      <c r="D1014" s="107" t="s">
        <v>297</v>
      </c>
      <c r="E1014" s="105" t="str">
        <f t="shared" si="40"/>
        <v>SUBZERO LATA 269</v>
      </c>
      <c r="F1014" s="110" t="s">
        <v>39</v>
      </c>
      <c r="G1014" s="110" t="s">
        <v>263</v>
      </c>
      <c r="H1014" s="111">
        <v>15</v>
      </c>
      <c r="I1014" s="105">
        <f>IFERROR(ROUND(VLOOKUP(A1014,política!A:Q,17,0),2),"-")</f>
        <v>2.59</v>
      </c>
      <c r="J1014" s="105">
        <f>ROUND(VLOOKUP(A1014,política!A:R,18,0),2)</f>
        <v>2.17</v>
      </c>
      <c r="K1014" s="121">
        <f>IFERROR(I1014-IFERROR(ROUND(VLOOKUP(A1014,política!A:AB,28,0),2),"-"),"-")</f>
        <v>0</v>
      </c>
      <c r="L1014" s="122">
        <f t="shared" si="41"/>
        <v>0.19354838709677416</v>
      </c>
    </row>
    <row r="1015" spans="1:12" x14ac:dyDescent="0.3">
      <c r="A1015" s="106" t="s">
        <v>3210</v>
      </c>
      <c r="B1015" s="86" t="s">
        <v>23</v>
      </c>
      <c r="C1015" s="107" t="s">
        <v>192</v>
      </c>
      <c r="D1015" s="107" t="s">
        <v>3390</v>
      </c>
      <c r="E1015" s="105" t="str">
        <f t="shared" si="40"/>
        <v>SUBZERO LATA 269</v>
      </c>
      <c r="F1015" s="110" t="s">
        <v>39</v>
      </c>
      <c r="G1015" s="110" t="s">
        <v>263</v>
      </c>
      <c r="H1015" s="111">
        <v>15</v>
      </c>
      <c r="I1015" s="105">
        <f>IFERROR(ROUND(VLOOKUP(A1015,política!A:Q,17,0),2),"-")</f>
        <v>2.59</v>
      </c>
      <c r="J1015" s="105">
        <f>ROUND(VLOOKUP(A1015,política!A:R,18,0),2)</f>
        <v>2.17</v>
      </c>
      <c r="K1015" s="121">
        <f>IFERROR(I1015-IFERROR(ROUND(VLOOKUP(A1015,política!A:AB,28,0),2),"-"),"-")</f>
        <v>0</v>
      </c>
      <c r="L1015" s="122">
        <f t="shared" si="41"/>
        <v>0.19354838709677416</v>
      </c>
    </row>
    <row r="1016" spans="1:12" x14ac:dyDescent="0.3">
      <c r="A1016" s="106" t="s">
        <v>1260</v>
      </c>
      <c r="B1016" s="86" t="s">
        <v>23</v>
      </c>
      <c r="C1016" s="107" t="s">
        <v>255</v>
      </c>
      <c r="D1016" s="107" t="s">
        <v>289</v>
      </c>
      <c r="E1016" s="105" t="str">
        <f t="shared" si="40"/>
        <v>SUBZERO LATA 269</v>
      </c>
      <c r="F1016" s="110" t="s">
        <v>39</v>
      </c>
      <c r="G1016" s="110" t="s">
        <v>263</v>
      </c>
      <c r="H1016" s="111">
        <v>15</v>
      </c>
      <c r="I1016" s="105">
        <f>IFERROR(ROUND(VLOOKUP(A1016,política!A:Q,17,0),2),"-")</f>
        <v>2.59</v>
      </c>
      <c r="J1016" s="105">
        <f>ROUND(VLOOKUP(A1016,política!A:R,18,0),2)</f>
        <v>2.17</v>
      </c>
      <c r="K1016" s="121">
        <f>IFERROR(I1016-IFERROR(ROUND(VLOOKUP(A1016,política!A:AB,28,0),2),"-"),"-")</f>
        <v>0</v>
      </c>
      <c r="L1016" s="122">
        <f t="shared" si="41"/>
        <v>0.19354838709677416</v>
      </c>
    </row>
    <row r="1017" spans="1:12" x14ac:dyDescent="0.3">
      <c r="A1017" s="106" t="s">
        <v>1261</v>
      </c>
      <c r="B1017" s="86" t="s">
        <v>23</v>
      </c>
      <c r="C1017" s="107" t="s">
        <v>191</v>
      </c>
      <c r="D1017" s="107" t="s">
        <v>293</v>
      </c>
      <c r="E1017" s="105" t="str">
        <f t="shared" si="40"/>
        <v>SUBZERO LATA 269</v>
      </c>
      <c r="F1017" s="110" t="s">
        <v>39</v>
      </c>
      <c r="G1017" s="110" t="s">
        <v>263</v>
      </c>
      <c r="H1017" s="111">
        <v>15</v>
      </c>
      <c r="I1017" s="105">
        <f>IFERROR(ROUND(VLOOKUP(A1017,política!A:Q,17,0),2),"-")</f>
        <v>2.59</v>
      </c>
      <c r="J1017" s="105">
        <f>ROUND(VLOOKUP(A1017,política!A:R,18,0),2)</f>
        <v>2.17</v>
      </c>
      <c r="K1017" s="121">
        <f>IFERROR(I1017-IFERROR(ROUND(VLOOKUP(A1017,política!A:AB,28,0),2),"-"),"-")</f>
        <v>0</v>
      </c>
      <c r="L1017" s="122">
        <f t="shared" si="41"/>
        <v>0.19354838709677416</v>
      </c>
    </row>
    <row r="1018" spans="1:12" x14ac:dyDescent="0.3">
      <c r="A1018" s="106" t="s">
        <v>1262</v>
      </c>
      <c r="B1018" s="86" t="s">
        <v>23</v>
      </c>
      <c r="C1018" s="107" t="s">
        <v>191</v>
      </c>
      <c r="D1018" s="107" t="s">
        <v>305</v>
      </c>
      <c r="E1018" s="105" t="str">
        <f t="shared" si="40"/>
        <v>SUBZERO LATA 269</v>
      </c>
      <c r="F1018" s="110" t="s">
        <v>39</v>
      </c>
      <c r="G1018" s="110" t="s">
        <v>263</v>
      </c>
      <c r="H1018" s="111">
        <v>15</v>
      </c>
      <c r="I1018" s="105">
        <f>IFERROR(ROUND(VLOOKUP(A1018,política!A:Q,17,0),2),"-")</f>
        <v>2.59</v>
      </c>
      <c r="J1018" s="105">
        <f>ROUND(VLOOKUP(A1018,política!A:R,18,0),2)</f>
        <v>2.17</v>
      </c>
      <c r="K1018" s="121">
        <f>IFERROR(I1018-IFERROR(ROUND(VLOOKUP(A1018,política!A:AB,28,0),2),"-"),"-")</f>
        <v>0</v>
      </c>
      <c r="L1018" s="122">
        <f t="shared" si="41"/>
        <v>0.19354838709677416</v>
      </c>
    </row>
    <row r="1019" spans="1:12" x14ac:dyDescent="0.3">
      <c r="A1019" s="106" t="s">
        <v>3211</v>
      </c>
      <c r="B1019" s="86" t="s">
        <v>23</v>
      </c>
      <c r="C1019" s="107" t="s">
        <v>248</v>
      </c>
      <c r="D1019" s="107" t="s">
        <v>3391</v>
      </c>
      <c r="E1019" s="105" t="str">
        <f t="shared" si="40"/>
        <v>SUBZERO LATA 269</v>
      </c>
      <c r="F1019" s="110" t="s">
        <v>39</v>
      </c>
      <c r="G1019" s="110" t="s">
        <v>263</v>
      </c>
      <c r="H1019" s="111">
        <v>15</v>
      </c>
      <c r="I1019" s="105">
        <f>IFERROR(ROUND(VLOOKUP(A1019,política!A:Q,17,0),2),"-")</f>
        <v>2.59</v>
      </c>
      <c r="J1019" s="105">
        <f>ROUND(VLOOKUP(A1019,política!A:R,18,0),2)</f>
        <v>2.17</v>
      </c>
      <c r="K1019" s="121">
        <f>IFERROR(I1019-IFERROR(ROUND(VLOOKUP(A1019,política!A:AB,28,0),2),"-"),"-")</f>
        <v>0</v>
      </c>
      <c r="L1019" s="122">
        <f t="shared" si="41"/>
        <v>0.19354838709677416</v>
      </c>
    </row>
    <row r="1020" spans="1:12" x14ac:dyDescent="0.3">
      <c r="A1020" s="106" t="s">
        <v>3212</v>
      </c>
      <c r="B1020" s="86" t="s">
        <v>23</v>
      </c>
      <c r="C1020" s="107" t="s">
        <v>192</v>
      </c>
      <c r="D1020" s="107" t="s">
        <v>3392</v>
      </c>
      <c r="E1020" s="105" t="str">
        <f t="shared" si="40"/>
        <v>SUBZERO LATA 269</v>
      </c>
      <c r="F1020" s="110" t="s">
        <v>39</v>
      </c>
      <c r="G1020" s="110" t="s">
        <v>263</v>
      </c>
      <c r="H1020" s="111">
        <v>15</v>
      </c>
      <c r="I1020" s="105">
        <f>IFERROR(ROUND(VLOOKUP(A1020,política!A:Q,17,0),2),"-")</f>
        <v>2.59</v>
      </c>
      <c r="J1020" s="105">
        <f>ROUND(VLOOKUP(A1020,política!A:R,18,0),2)</f>
        <v>2.17</v>
      </c>
      <c r="K1020" s="121">
        <f>IFERROR(I1020-IFERROR(ROUND(VLOOKUP(A1020,política!A:AB,28,0),2),"-"),"-")</f>
        <v>0</v>
      </c>
      <c r="L1020" s="122">
        <f t="shared" si="41"/>
        <v>0.19354838709677416</v>
      </c>
    </row>
    <row r="1021" spans="1:12" x14ac:dyDescent="0.3">
      <c r="A1021" s="106" t="s">
        <v>3213</v>
      </c>
      <c r="B1021" s="86" t="s">
        <v>23</v>
      </c>
      <c r="C1021" s="107" t="s">
        <v>188</v>
      </c>
      <c r="D1021" s="107" t="s">
        <v>3393</v>
      </c>
      <c r="E1021" s="105" t="str">
        <f t="shared" si="40"/>
        <v>SUBZERO LATA 269</v>
      </c>
      <c r="F1021" s="110" t="s">
        <v>39</v>
      </c>
      <c r="G1021" s="110" t="s">
        <v>263</v>
      </c>
      <c r="H1021" s="111">
        <v>15</v>
      </c>
      <c r="I1021" s="105">
        <f>IFERROR(ROUND(VLOOKUP(A1021,política!A:Q,17,0),2),"-")</f>
        <v>2.59</v>
      </c>
      <c r="J1021" s="105">
        <f>ROUND(VLOOKUP(A1021,política!A:R,18,0),2)</f>
        <v>2.17</v>
      </c>
      <c r="K1021" s="121">
        <f>IFERROR(I1021-IFERROR(ROUND(VLOOKUP(A1021,política!A:AB,28,0),2),"-"),"-")</f>
        <v>0</v>
      </c>
      <c r="L1021" s="122">
        <f t="shared" si="41"/>
        <v>0.19354838709677416</v>
      </c>
    </row>
    <row r="1022" spans="1:12" x14ac:dyDescent="0.3">
      <c r="A1022" s="106" t="s">
        <v>1263</v>
      </c>
      <c r="B1022" s="86" t="s">
        <v>23</v>
      </c>
      <c r="C1022" s="107" t="s">
        <v>190</v>
      </c>
      <c r="D1022" s="107" t="s">
        <v>316</v>
      </c>
      <c r="E1022" s="105" t="str">
        <f t="shared" si="40"/>
        <v>SUBZERO LATA 269</v>
      </c>
      <c r="F1022" s="110" t="s">
        <v>39</v>
      </c>
      <c r="G1022" s="110" t="s">
        <v>263</v>
      </c>
      <c r="H1022" s="111">
        <v>15</v>
      </c>
      <c r="I1022" s="105">
        <f>IFERROR(ROUND(VLOOKUP(A1022,política!A:Q,17,0),2),"-")</f>
        <v>2.59</v>
      </c>
      <c r="J1022" s="105">
        <f>ROUND(VLOOKUP(A1022,política!A:R,18,0),2)</f>
        <v>2.17</v>
      </c>
      <c r="K1022" s="121">
        <f>IFERROR(I1022-IFERROR(ROUND(VLOOKUP(A1022,política!A:AB,28,0),2),"-"),"-")</f>
        <v>0</v>
      </c>
      <c r="L1022" s="122">
        <f t="shared" si="41"/>
        <v>0.19354838709677416</v>
      </c>
    </row>
    <row r="1023" spans="1:12" x14ac:dyDescent="0.3">
      <c r="A1023" s="106" t="s">
        <v>1264</v>
      </c>
      <c r="B1023" s="86" t="s">
        <v>23</v>
      </c>
      <c r="C1023" s="107" t="s">
        <v>255</v>
      </c>
      <c r="D1023" s="107" t="s">
        <v>306</v>
      </c>
      <c r="E1023" s="105" t="str">
        <f t="shared" si="40"/>
        <v>SUBZERO LATA 269</v>
      </c>
      <c r="F1023" s="110" t="s">
        <v>39</v>
      </c>
      <c r="G1023" s="110" t="s">
        <v>263</v>
      </c>
      <c r="H1023" s="111">
        <v>15</v>
      </c>
      <c r="I1023" s="105">
        <f>IFERROR(ROUND(VLOOKUP(A1023,política!A:Q,17,0),2),"-")</f>
        <v>2.59</v>
      </c>
      <c r="J1023" s="105">
        <f>ROUND(VLOOKUP(A1023,política!A:R,18,0),2)</f>
        <v>2.17</v>
      </c>
      <c r="K1023" s="121">
        <f>IFERROR(I1023-IFERROR(ROUND(VLOOKUP(A1023,política!A:AB,28,0),2),"-"),"-")</f>
        <v>0</v>
      </c>
      <c r="L1023" s="122">
        <f t="shared" si="41"/>
        <v>0.19354838709677416</v>
      </c>
    </row>
    <row r="1024" spans="1:12" x14ac:dyDescent="0.3">
      <c r="A1024" s="106" t="s">
        <v>1265</v>
      </c>
      <c r="B1024" s="86" t="s">
        <v>23</v>
      </c>
      <c r="C1024" s="107" t="s">
        <v>252</v>
      </c>
      <c r="D1024" s="107" t="s">
        <v>288</v>
      </c>
      <c r="E1024" s="105" t="str">
        <f t="shared" si="40"/>
        <v>SUBZERO LATA 269</v>
      </c>
      <c r="F1024" s="110" t="s">
        <v>39</v>
      </c>
      <c r="G1024" s="110" t="s">
        <v>263</v>
      </c>
      <c r="H1024" s="111">
        <v>15</v>
      </c>
      <c r="I1024" s="105">
        <f>IFERROR(ROUND(VLOOKUP(A1024,política!A:Q,17,0),2),"-")</f>
        <v>2.59</v>
      </c>
      <c r="J1024" s="105">
        <f>ROUND(VLOOKUP(A1024,política!A:R,18,0),2)</f>
        <v>2.17</v>
      </c>
      <c r="K1024" s="121">
        <f>IFERROR(I1024-IFERROR(ROUND(VLOOKUP(A1024,política!A:AB,28,0),2),"-"),"-")</f>
        <v>0</v>
      </c>
      <c r="L1024" s="122">
        <f t="shared" si="41"/>
        <v>0.19354838709677416</v>
      </c>
    </row>
    <row r="1025" spans="1:12" x14ac:dyDescent="0.3">
      <c r="A1025" s="106" t="s">
        <v>1266</v>
      </c>
      <c r="B1025" s="86" t="s">
        <v>23</v>
      </c>
      <c r="C1025" s="107" t="s">
        <v>3389</v>
      </c>
      <c r="D1025" s="107" t="s">
        <v>309</v>
      </c>
      <c r="E1025" s="105" t="str">
        <f t="shared" si="40"/>
        <v>SUBZERO LATA 269</v>
      </c>
      <c r="F1025" s="110" t="s">
        <v>39</v>
      </c>
      <c r="G1025" s="110" t="s">
        <v>263</v>
      </c>
      <c r="H1025" s="111">
        <v>15</v>
      </c>
      <c r="I1025" s="105">
        <f>IFERROR(ROUND(VLOOKUP(A1025,política!A:Q,17,0),2),"-")</f>
        <v>2.59</v>
      </c>
      <c r="J1025" s="105">
        <f>ROUND(VLOOKUP(A1025,política!A:R,18,0),2)</f>
        <v>2.17</v>
      </c>
      <c r="K1025" s="121">
        <f>IFERROR(I1025-IFERROR(ROUND(VLOOKUP(A1025,política!A:AB,28,0),2),"-"),"-")</f>
        <v>0</v>
      </c>
      <c r="L1025" s="122">
        <f t="shared" si="41"/>
        <v>0.19354838709677416</v>
      </c>
    </row>
    <row r="1026" spans="1:12" x14ac:dyDescent="0.3">
      <c r="A1026" s="106" t="s">
        <v>1267</v>
      </c>
      <c r="B1026" s="86" t="s">
        <v>23</v>
      </c>
      <c r="C1026" s="107" t="s">
        <v>192</v>
      </c>
      <c r="D1026" s="107" t="s">
        <v>286</v>
      </c>
      <c r="E1026" s="105" t="str">
        <f t="shared" si="40"/>
        <v>SUBZERO LATA 269</v>
      </c>
      <c r="F1026" s="110" t="s">
        <v>39</v>
      </c>
      <c r="G1026" s="110" t="s">
        <v>263</v>
      </c>
      <c r="H1026" s="111">
        <v>15</v>
      </c>
      <c r="I1026" s="105">
        <f>IFERROR(ROUND(VLOOKUP(A1026,política!A:Q,17,0),2),"-")</f>
        <v>2.59</v>
      </c>
      <c r="J1026" s="105">
        <f>ROUND(VLOOKUP(A1026,política!A:R,18,0),2)</f>
        <v>2.17</v>
      </c>
      <c r="K1026" s="121">
        <f>IFERROR(I1026-IFERROR(ROUND(VLOOKUP(A1026,política!A:AB,28,0),2),"-"),"-")</f>
        <v>0</v>
      </c>
      <c r="L1026" s="122">
        <f t="shared" si="41"/>
        <v>0.19354838709677416</v>
      </c>
    </row>
    <row r="1027" spans="1:12" x14ac:dyDescent="0.3">
      <c r="A1027" s="106" t="s">
        <v>1268</v>
      </c>
      <c r="B1027" s="86" t="s">
        <v>23</v>
      </c>
      <c r="C1027" s="107" t="s">
        <v>189</v>
      </c>
      <c r="D1027" s="107" t="s">
        <v>299</v>
      </c>
      <c r="E1027" s="105" t="str">
        <f t="shared" si="40"/>
        <v>SUBZERO LATA 269</v>
      </c>
      <c r="F1027" s="110" t="s">
        <v>39</v>
      </c>
      <c r="G1027" s="110" t="s">
        <v>263</v>
      </c>
      <c r="H1027" s="111">
        <v>15</v>
      </c>
      <c r="I1027" s="105">
        <f>IFERROR(ROUND(VLOOKUP(A1027,política!A:Q,17,0),2),"-")</f>
        <v>2.59</v>
      </c>
      <c r="J1027" s="105">
        <f>ROUND(VLOOKUP(A1027,política!A:R,18,0),2)</f>
        <v>2.17</v>
      </c>
      <c r="K1027" s="121">
        <f>IFERROR(I1027-IFERROR(ROUND(VLOOKUP(A1027,política!A:AB,28,0),2),"-"),"-")</f>
        <v>0</v>
      </c>
      <c r="L1027" s="122">
        <f t="shared" si="41"/>
        <v>0.19354838709677416</v>
      </c>
    </row>
    <row r="1028" spans="1:12" x14ac:dyDescent="0.3">
      <c r="A1028" s="106" t="s">
        <v>1269</v>
      </c>
      <c r="B1028" s="86" t="s">
        <v>23</v>
      </c>
      <c r="C1028" s="107" t="s">
        <v>248</v>
      </c>
      <c r="D1028" s="107" t="s">
        <v>282</v>
      </c>
      <c r="E1028" s="105" t="str">
        <f t="shared" si="40"/>
        <v>SUBZERO LATA 269</v>
      </c>
      <c r="F1028" s="110" t="s">
        <v>39</v>
      </c>
      <c r="G1028" s="110" t="s">
        <v>263</v>
      </c>
      <c r="H1028" s="111">
        <v>15</v>
      </c>
      <c r="I1028" s="105">
        <f>IFERROR(ROUND(VLOOKUP(A1028,política!A:Q,17,0),2),"-")</f>
        <v>2.59</v>
      </c>
      <c r="J1028" s="105">
        <f>ROUND(VLOOKUP(A1028,política!A:R,18,0),2)</f>
        <v>2.17</v>
      </c>
      <c r="K1028" s="121">
        <f>IFERROR(I1028-IFERROR(ROUND(VLOOKUP(A1028,política!A:AB,28,0),2),"-"),"-")</f>
        <v>0</v>
      </c>
      <c r="L1028" s="122">
        <f t="shared" si="41"/>
        <v>0.19354838709677416</v>
      </c>
    </row>
    <row r="1029" spans="1:12" x14ac:dyDescent="0.3">
      <c r="A1029" s="106" t="s">
        <v>1270</v>
      </c>
      <c r="B1029" s="86" t="s">
        <v>23</v>
      </c>
      <c r="C1029" s="107" t="s">
        <v>187</v>
      </c>
      <c r="D1029" s="107" t="s">
        <v>283</v>
      </c>
      <c r="E1029" s="105" t="str">
        <f t="shared" si="40"/>
        <v>BRAHMA RGB 300</v>
      </c>
      <c r="F1029" s="110" t="s">
        <v>270</v>
      </c>
      <c r="G1029" s="110" t="s">
        <v>243</v>
      </c>
      <c r="H1029" s="111">
        <v>23</v>
      </c>
      <c r="I1029" s="105">
        <f>IFERROR(ROUND(VLOOKUP(A1029,política!A:Q,17,0),2),"-")</f>
        <v>2.59</v>
      </c>
      <c r="J1029" s="105">
        <f>ROUND(VLOOKUP(A1029,política!A:R,18,0),2)</f>
        <v>2.16</v>
      </c>
      <c r="K1029" s="121">
        <f>IFERROR(I1029-IFERROR(ROUND(VLOOKUP(A1029,política!A:AB,28,0),2),"-"),"-")</f>
        <v>0</v>
      </c>
      <c r="L1029" s="122">
        <f t="shared" si="41"/>
        <v>0.19907407407407393</v>
      </c>
    </row>
    <row r="1030" spans="1:12" x14ac:dyDescent="0.3">
      <c r="A1030" s="106" t="s">
        <v>1271</v>
      </c>
      <c r="B1030" s="86" t="s">
        <v>23</v>
      </c>
      <c r="C1030" s="107" t="s">
        <v>245</v>
      </c>
      <c r="D1030" s="107" t="s">
        <v>285</v>
      </c>
      <c r="E1030" s="105" t="str">
        <f t="shared" ref="E1030:E1093" si="42">G1030&amp;" "&amp;F1030</f>
        <v>BRAHMA RGB 300</v>
      </c>
      <c r="F1030" s="110" t="s">
        <v>270</v>
      </c>
      <c r="G1030" s="110" t="s">
        <v>243</v>
      </c>
      <c r="H1030" s="111">
        <v>23</v>
      </c>
      <c r="I1030" s="105">
        <f>IFERROR(ROUND(VLOOKUP(A1030,política!A:Q,17,0),2),"-")</f>
        <v>2.59</v>
      </c>
      <c r="J1030" s="105">
        <f>ROUND(VLOOKUP(A1030,política!A:R,18,0),2)</f>
        <v>2.16</v>
      </c>
      <c r="K1030" s="121">
        <f>IFERROR(I1030-IFERROR(ROUND(VLOOKUP(A1030,política!A:AB,28,0),2),"-"),"-")</f>
        <v>0</v>
      </c>
      <c r="L1030" s="122">
        <f t="shared" si="41"/>
        <v>0.19907407407407393</v>
      </c>
    </row>
    <row r="1031" spans="1:12" x14ac:dyDescent="0.3">
      <c r="A1031" s="106" t="s">
        <v>1272</v>
      </c>
      <c r="B1031" s="86" t="s">
        <v>23</v>
      </c>
      <c r="C1031" s="107" t="s">
        <v>245</v>
      </c>
      <c r="D1031" s="107" t="s">
        <v>287</v>
      </c>
      <c r="E1031" s="105" t="str">
        <f t="shared" si="42"/>
        <v>BRAHMA RGB 300</v>
      </c>
      <c r="F1031" s="110" t="s">
        <v>270</v>
      </c>
      <c r="G1031" s="110" t="s">
        <v>243</v>
      </c>
      <c r="H1031" s="111">
        <v>23</v>
      </c>
      <c r="I1031" s="105">
        <f>IFERROR(ROUND(VLOOKUP(A1031,política!A:Q,17,0),2),"-")</f>
        <v>2.59</v>
      </c>
      <c r="J1031" s="105">
        <f>ROUND(VLOOKUP(A1031,política!A:R,18,0),2)</f>
        <v>2.16</v>
      </c>
      <c r="K1031" s="121">
        <f>IFERROR(I1031-IFERROR(ROUND(VLOOKUP(A1031,política!A:AB,28,0),2),"-"),"-")</f>
        <v>0</v>
      </c>
      <c r="L1031" s="122">
        <f t="shared" si="41"/>
        <v>0.19907407407407393</v>
      </c>
    </row>
    <row r="1032" spans="1:12" x14ac:dyDescent="0.3">
      <c r="A1032" s="106" t="s">
        <v>1273</v>
      </c>
      <c r="B1032" s="86" t="s">
        <v>23</v>
      </c>
      <c r="C1032" s="107" t="s">
        <v>3389</v>
      </c>
      <c r="D1032" s="107" t="s">
        <v>301</v>
      </c>
      <c r="E1032" s="105" t="str">
        <f t="shared" si="42"/>
        <v>BRAHMA RGB 300</v>
      </c>
      <c r="F1032" s="110" t="s">
        <v>270</v>
      </c>
      <c r="G1032" s="110" t="s">
        <v>243</v>
      </c>
      <c r="H1032" s="111">
        <v>23</v>
      </c>
      <c r="I1032" s="105">
        <f>IFERROR(ROUND(VLOOKUP(A1032,política!A:Q,17,0),2),"-")</f>
        <v>2.59</v>
      </c>
      <c r="J1032" s="105">
        <f>ROUND(VLOOKUP(A1032,política!A:R,18,0),2)</f>
        <v>2.16</v>
      </c>
      <c r="K1032" s="121">
        <f>IFERROR(I1032-IFERROR(ROUND(VLOOKUP(A1032,política!A:AB,28,0),2),"-"),"-")</f>
        <v>0</v>
      </c>
      <c r="L1032" s="122">
        <f t="shared" ref="L1032:L1046" si="43">IFERROR((I1032-J1032)/J1032,"-")</f>
        <v>0.19907407407407393</v>
      </c>
    </row>
    <row r="1033" spans="1:12" x14ac:dyDescent="0.3">
      <c r="A1033" s="106" t="s">
        <v>1274</v>
      </c>
      <c r="B1033" s="86" t="s">
        <v>23</v>
      </c>
      <c r="C1033" s="107" t="s">
        <v>248</v>
      </c>
      <c r="D1033" s="107" t="s">
        <v>312</v>
      </c>
      <c r="E1033" s="105" t="str">
        <f t="shared" si="42"/>
        <v>BRAHMA RGB 300</v>
      </c>
      <c r="F1033" s="110" t="s">
        <v>270</v>
      </c>
      <c r="G1033" s="110" t="s">
        <v>243</v>
      </c>
      <c r="H1033" s="111">
        <v>23</v>
      </c>
      <c r="I1033" s="105">
        <f>IFERROR(ROUND(VLOOKUP(A1033,política!A:Q,17,0),2),"-")</f>
        <v>2.59</v>
      </c>
      <c r="J1033" s="105">
        <f>ROUND(VLOOKUP(A1033,política!A:R,18,0),2)</f>
        <v>2.16</v>
      </c>
      <c r="K1033" s="121">
        <f>IFERROR(I1033-IFERROR(ROUND(VLOOKUP(A1033,política!A:AB,28,0),2),"-"),"-")</f>
        <v>0</v>
      </c>
      <c r="L1033" s="122">
        <f t="shared" si="43"/>
        <v>0.19907407407407393</v>
      </c>
    </row>
    <row r="1034" spans="1:12" x14ac:dyDescent="0.3">
      <c r="A1034" s="106" t="s">
        <v>1275</v>
      </c>
      <c r="B1034" s="86" t="s">
        <v>23</v>
      </c>
      <c r="C1034" s="107" t="s">
        <v>190</v>
      </c>
      <c r="D1034" s="107" t="s">
        <v>290</v>
      </c>
      <c r="E1034" s="105" t="str">
        <f t="shared" si="42"/>
        <v>BRAHMA RGB 300</v>
      </c>
      <c r="F1034" s="110" t="s">
        <v>270</v>
      </c>
      <c r="G1034" s="110" t="s">
        <v>243</v>
      </c>
      <c r="H1034" s="111">
        <v>23</v>
      </c>
      <c r="I1034" s="105">
        <f>IFERROR(ROUND(VLOOKUP(A1034,política!A:Q,17,0),2),"-")</f>
        <v>2.59</v>
      </c>
      <c r="J1034" s="105">
        <f>ROUND(VLOOKUP(A1034,política!A:R,18,0),2)</f>
        <v>2.16</v>
      </c>
      <c r="K1034" s="121">
        <f>IFERROR(I1034-IFERROR(ROUND(VLOOKUP(A1034,política!A:AB,28,0),2),"-"),"-")</f>
        <v>0</v>
      </c>
      <c r="L1034" s="122">
        <f t="shared" si="43"/>
        <v>0.19907407407407393</v>
      </c>
    </row>
    <row r="1035" spans="1:12" x14ac:dyDescent="0.3">
      <c r="A1035" s="106" t="s">
        <v>1276</v>
      </c>
      <c r="B1035" s="86" t="s">
        <v>23</v>
      </c>
      <c r="C1035" s="107" t="s">
        <v>3389</v>
      </c>
      <c r="D1035" s="107" t="s">
        <v>300</v>
      </c>
      <c r="E1035" s="105" t="str">
        <f t="shared" si="42"/>
        <v>BRAHMA RGB 300</v>
      </c>
      <c r="F1035" s="110" t="s">
        <v>270</v>
      </c>
      <c r="G1035" s="110" t="s">
        <v>243</v>
      </c>
      <c r="H1035" s="111">
        <v>23</v>
      </c>
      <c r="I1035" s="105">
        <f>IFERROR(ROUND(VLOOKUP(A1035,política!A:Q,17,0),2),"-")</f>
        <v>2.59</v>
      </c>
      <c r="J1035" s="105">
        <f>ROUND(VLOOKUP(A1035,política!A:R,18,0),2)</f>
        <v>2.16</v>
      </c>
      <c r="K1035" s="121">
        <f>IFERROR(I1035-IFERROR(ROUND(VLOOKUP(A1035,política!A:AB,28,0),2),"-"),"-")</f>
        <v>0</v>
      </c>
      <c r="L1035" s="122">
        <f t="shared" si="43"/>
        <v>0.19907407407407393</v>
      </c>
    </row>
    <row r="1036" spans="1:12" x14ac:dyDescent="0.3">
      <c r="A1036" s="106" t="s">
        <v>1277</v>
      </c>
      <c r="B1036" s="86" t="s">
        <v>23</v>
      </c>
      <c r="C1036" s="107" t="s">
        <v>186</v>
      </c>
      <c r="D1036" s="107" t="s">
        <v>311</v>
      </c>
      <c r="E1036" s="105" t="str">
        <f t="shared" si="42"/>
        <v>BRAHMA RGB 300</v>
      </c>
      <c r="F1036" s="110" t="s">
        <v>270</v>
      </c>
      <c r="G1036" s="110" t="s">
        <v>243</v>
      </c>
      <c r="H1036" s="111">
        <v>23</v>
      </c>
      <c r="I1036" s="105">
        <f>IFERROR(ROUND(VLOOKUP(A1036,política!A:Q,17,0),2),"-")</f>
        <v>2.59</v>
      </c>
      <c r="J1036" s="105">
        <f>ROUND(VLOOKUP(A1036,política!A:R,18,0),2)</f>
        <v>2.16</v>
      </c>
      <c r="K1036" s="121">
        <f>IFERROR(I1036-IFERROR(ROUND(VLOOKUP(A1036,política!A:AB,28,0),2),"-"),"-")</f>
        <v>0</v>
      </c>
      <c r="L1036" s="122">
        <f t="shared" si="43"/>
        <v>0.19907407407407393</v>
      </c>
    </row>
    <row r="1037" spans="1:12" x14ac:dyDescent="0.3">
      <c r="A1037" s="106" t="s">
        <v>1278</v>
      </c>
      <c r="B1037" s="86" t="s">
        <v>23</v>
      </c>
      <c r="C1037" s="107" t="s">
        <v>189</v>
      </c>
      <c r="D1037" s="107" t="s">
        <v>303</v>
      </c>
      <c r="E1037" s="105" t="str">
        <f t="shared" si="42"/>
        <v>BRAHMA RGB 300</v>
      </c>
      <c r="F1037" s="110" t="s">
        <v>270</v>
      </c>
      <c r="G1037" s="110" t="s">
        <v>243</v>
      </c>
      <c r="H1037" s="111">
        <v>23</v>
      </c>
      <c r="I1037" s="105">
        <f>IFERROR(ROUND(VLOOKUP(A1037,política!A:Q,17,0),2),"-")</f>
        <v>2.59</v>
      </c>
      <c r="J1037" s="105">
        <f>ROUND(VLOOKUP(A1037,política!A:R,18,0),2)</f>
        <v>2.16</v>
      </c>
      <c r="K1037" s="121">
        <f>IFERROR(I1037-IFERROR(ROUND(VLOOKUP(A1037,política!A:AB,28,0),2),"-"),"-")</f>
        <v>0</v>
      </c>
      <c r="L1037" s="122">
        <f t="shared" si="43"/>
        <v>0.19907407407407393</v>
      </c>
    </row>
    <row r="1038" spans="1:12" x14ac:dyDescent="0.3">
      <c r="A1038" s="106" t="s">
        <v>1279</v>
      </c>
      <c r="B1038" s="86" t="s">
        <v>23</v>
      </c>
      <c r="C1038" s="107" t="s">
        <v>248</v>
      </c>
      <c r="D1038" s="107" t="s">
        <v>281</v>
      </c>
      <c r="E1038" s="105" t="str">
        <f t="shared" si="42"/>
        <v>BRAHMA RGB 300</v>
      </c>
      <c r="F1038" s="110" t="s">
        <v>270</v>
      </c>
      <c r="G1038" s="110" t="s">
        <v>243</v>
      </c>
      <c r="H1038" s="111">
        <v>23</v>
      </c>
      <c r="I1038" s="105">
        <f>IFERROR(ROUND(VLOOKUP(A1038,política!A:Q,17,0),2),"-")</f>
        <v>2.59</v>
      </c>
      <c r="J1038" s="105">
        <f>ROUND(VLOOKUP(A1038,política!A:R,18,0),2)</f>
        <v>2.16</v>
      </c>
      <c r="K1038" s="121">
        <f>IFERROR(I1038-IFERROR(ROUND(VLOOKUP(A1038,política!A:AB,28,0),2),"-"),"-")</f>
        <v>0</v>
      </c>
      <c r="L1038" s="122">
        <f t="shared" si="43"/>
        <v>0.19907407407407393</v>
      </c>
    </row>
    <row r="1039" spans="1:12" x14ac:dyDescent="0.3">
      <c r="A1039" s="106" t="s">
        <v>1280</v>
      </c>
      <c r="B1039" s="86" t="s">
        <v>23</v>
      </c>
      <c r="C1039" s="107" t="s">
        <v>189</v>
      </c>
      <c r="D1039" s="107" t="s">
        <v>304</v>
      </c>
      <c r="E1039" s="105" t="str">
        <f t="shared" si="42"/>
        <v>BRAHMA RGB 300</v>
      </c>
      <c r="F1039" s="110" t="s">
        <v>270</v>
      </c>
      <c r="G1039" s="110" t="s">
        <v>243</v>
      </c>
      <c r="H1039" s="111">
        <v>23</v>
      </c>
      <c r="I1039" s="105">
        <f>IFERROR(ROUND(VLOOKUP(A1039,política!A:Q,17,0),2),"-")</f>
        <v>2.59</v>
      </c>
      <c r="J1039" s="105">
        <f>ROUND(VLOOKUP(A1039,política!A:R,18,0),2)</f>
        <v>2.16</v>
      </c>
      <c r="K1039" s="121">
        <f>IFERROR(I1039-IFERROR(ROUND(VLOOKUP(A1039,política!A:AB,28,0),2),"-"),"-")</f>
        <v>0</v>
      </c>
      <c r="L1039" s="122">
        <f t="shared" si="43"/>
        <v>0.19907407407407393</v>
      </c>
    </row>
    <row r="1040" spans="1:12" x14ac:dyDescent="0.3">
      <c r="A1040" s="106" t="s">
        <v>1281</v>
      </c>
      <c r="B1040" s="86" t="s">
        <v>23</v>
      </c>
      <c r="C1040" s="107" t="s">
        <v>248</v>
      </c>
      <c r="D1040" s="107" t="s">
        <v>298</v>
      </c>
      <c r="E1040" s="105" t="str">
        <f t="shared" si="42"/>
        <v>BRAHMA RGB 300</v>
      </c>
      <c r="F1040" s="110" t="s">
        <v>270</v>
      </c>
      <c r="G1040" s="110" t="s">
        <v>243</v>
      </c>
      <c r="H1040" s="111">
        <v>23</v>
      </c>
      <c r="I1040" s="105">
        <f>IFERROR(ROUND(VLOOKUP(A1040,política!A:Q,17,0),2),"-")</f>
        <v>2.59</v>
      </c>
      <c r="J1040" s="105">
        <f>ROUND(VLOOKUP(A1040,política!A:R,18,0),2)</f>
        <v>2.16</v>
      </c>
      <c r="K1040" s="121">
        <f>IFERROR(I1040-IFERROR(ROUND(VLOOKUP(A1040,política!A:AB,28,0),2),"-"),"-")</f>
        <v>0</v>
      </c>
      <c r="L1040" s="122">
        <f t="shared" si="43"/>
        <v>0.19907407407407393</v>
      </c>
    </row>
    <row r="1041" spans="1:12" x14ac:dyDescent="0.3">
      <c r="A1041" s="106" t="s">
        <v>1282</v>
      </c>
      <c r="B1041" s="86" t="s">
        <v>23</v>
      </c>
      <c r="C1041" s="107" t="s">
        <v>252</v>
      </c>
      <c r="D1041" s="107" t="s">
        <v>292</v>
      </c>
      <c r="E1041" s="105" t="str">
        <f t="shared" si="42"/>
        <v>BRAHMA RGB 300</v>
      </c>
      <c r="F1041" s="110" t="s">
        <v>270</v>
      </c>
      <c r="G1041" s="110" t="s">
        <v>243</v>
      </c>
      <c r="H1041" s="111">
        <v>23</v>
      </c>
      <c r="I1041" s="105">
        <f>IFERROR(ROUND(VLOOKUP(A1041,política!A:Q,17,0),2),"-")</f>
        <v>2.59</v>
      </c>
      <c r="J1041" s="105">
        <f>ROUND(VLOOKUP(A1041,política!A:R,18,0),2)</f>
        <v>2.16</v>
      </c>
      <c r="K1041" s="121">
        <f>IFERROR(I1041-IFERROR(ROUND(VLOOKUP(A1041,política!A:AB,28,0),2),"-"),"-")</f>
        <v>0</v>
      </c>
      <c r="L1041" s="122">
        <f t="shared" si="43"/>
        <v>0.19907407407407393</v>
      </c>
    </row>
    <row r="1042" spans="1:12" x14ac:dyDescent="0.3">
      <c r="A1042" s="106" t="s">
        <v>1283</v>
      </c>
      <c r="B1042" s="86" t="s">
        <v>23</v>
      </c>
      <c r="C1042" s="107" t="s">
        <v>192</v>
      </c>
      <c r="D1042" s="107" t="s">
        <v>295</v>
      </c>
      <c r="E1042" s="105" t="str">
        <f t="shared" si="42"/>
        <v>BRAHMA RGB 300</v>
      </c>
      <c r="F1042" s="110" t="s">
        <v>270</v>
      </c>
      <c r="G1042" s="110" t="s">
        <v>243</v>
      </c>
      <c r="H1042" s="111">
        <v>23</v>
      </c>
      <c r="I1042" s="105">
        <f>IFERROR(ROUND(VLOOKUP(A1042,política!A:Q,17,0),2),"-")</f>
        <v>2.69</v>
      </c>
      <c r="J1042" s="105">
        <f>ROUND(VLOOKUP(A1042,política!A:R,18,0),2)</f>
        <v>2.25</v>
      </c>
      <c r="K1042" s="121">
        <f>IFERROR(I1042-IFERROR(ROUND(VLOOKUP(A1042,política!A:AB,28,0),2),"-"),"-")</f>
        <v>0</v>
      </c>
      <c r="L1042" s="122">
        <f t="shared" si="43"/>
        <v>0.19555555555555554</v>
      </c>
    </row>
    <row r="1043" spans="1:12" x14ac:dyDescent="0.3">
      <c r="A1043" s="106" t="s">
        <v>1284</v>
      </c>
      <c r="B1043" s="86" t="s">
        <v>23</v>
      </c>
      <c r="C1043" s="107" t="s">
        <v>192</v>
      </c>
      <c r="D1043" s="107" t="s">
        <v>296</v>
      </c>
      <c r="E1043" s="105" t="str">
        <f t="shared" si="42"/>
        <v>BRAHMA RGB 300</v>
      </c>
      <c r="F1043" s="110" t="s">
        <v>270</v>
      </c>
      <c r="G1043" s="110" t="s">
        <v>243</v>
      </c>
      <c r="H1043" s="111">
        <v>23</v>
      </c>
      <c r="I1043" s="105">
        <f>IFERROR(ROUND(VLOOKUP(A1043,política!A:Q,17,0),2),"-")</f>
        <v>2.69</v>
      </c>
      <c r="J1043" s="105">
        <f>ROUND(VLOOKUP(A1043,política!A:R,18,0),2)</f>
        <v>2.25</v>
      </c>
      <c r="K1043" s="121">
        <f>IFERROR(I1043-IFERROR(ROUND(VLOOKUP(A1043,política!A:AB,28,0),2),"-"),"-")</f>
        <v>0</v>
      </c>
      <c r="L1043" s="122">
        <f t="shared" si="43"/>
        <v>0.19555555555555554</v>
      </c>
    </row>
    <row r="1044" spans="1:12" x14ac:dyDescent="0.3">
      <c r="A1044" s="106" t="s">
        <v>1285</v>
      </c>
      <c r="B1044" s="86" t="s">
        <v>23</v>
      </c>
      <c r="C1044" s="107" t="s">
        <v>3389</v>
      </c>
      <c r="D1044" s="107" t="s">
        <v>308</v>
      </c>
      <c r="E1044" s="105" t="str">
        <f t="shared" si="42"/>
        <v>BRAHMA RGB 300</v>
      </c>
      <c r="F1044" s="110" t="s">
        <v>270</v>
      </c>
      <c r="G1044" s="110" t="s">
        <v>243</v>
      </c>
      <c r="H1044" s="111">
        <v>23</v>
      </c>
      <c r="I1044" s="105">
        <f>IFERROR(ROUND(VLOOKUP(A1044,política!A:Q,17,0),2),"-")</f>
        <v>2.59</v>
      </c>
      <c r="J1044" s="105">
        <f>ROUND(VLOOKUP(A1044,política!A:R,18,0),2)</f>
        <v>2.16</v>
      </c>
      <c r="K1044" s="121">
        <f>IFERROR(I1044-IFERROR(ROUND(VLOOKUP(A1044,política!A:AB,28,0),2),"-"),"-")</f>
        <v>0</v>
      </c>
      <c r="L1044" s="122">
        <f t="shared" si="43"/>
        <v>0.19907407407407393</v>
      </c>
    </row>
    <row r="1045" spans="1:12" x14ac:dyDescent="0.3">
      <c r="A1045" s="106" t="s">
        <v>1286</v>
      </c>
      <c r="B1045" s="86" t="s">
        <v>23</v>
      </c>
      <c r="C1045" s="107" t="s">
        <v>3389</v>
      </c>
      <c r="D1045" s="107" t="s">
        <v>310</v>
      </c>
      <c r="E1045" s="105" t="str">
        <f t="shared" si="42"/>
        <v>BRAHMA RGB 300</v>
      </c>
      <c r="F1045" s="110" t="s">
        <v>270</v>
      </c>
      <c r="G1045" s="110" t="s">
        <v>243</v>
      </c>
      <c r="H1045" s="111">
        <v>23</v>
      </c>
      <c r="I1045" s="105">
        <f>IFERROR(ROUND(VLOOKUP(A1045,política!A:Q,17,0),2),"-")</f>
        <v>2.59</v>
      </c>
      <c r="J1045" s="105">
        <f>ROUND(VLOOKUP(A1045,política!A:R,18,0),2)</f>
        <v>2.16</v>
      </c>
      <c r="K1045" s="121">
        <f>IFERROR(I1045-IFERROR(ROUND(VLOOKUP(A1045,política!A:AB,28,0),2),"-"),"-")</f>
        <v>0</v>
      </c>
      <c r="L1045" s="122">
        <f t="shared" si="43"/>
        <v>0.19907407407407393</v>
      </c>
    </row>
    <row r="1046" spans="1:12" x14ac:dyDescent="0.3">
      <c r="A1046" s="106" t="s">
        <v>1287</v>
      </c>
      <c r="B1046" s="86" t="s">
        <v>23</v>
      </c>
      <c r="C1046" s="107" t="s">
        <v>248</v>
      </c>
      <c r="D1046" s="107" t="s">
        <v>314</v>
      </c>
      <c r="E1046" s="105" t="str">
        <f t="shared" si="42"/>
        <v>BRAHMA RGB 300</v>
      </c>
      <c r="F1046" s="110" t="s">
        <v>270</v>
      </c>
      <c r="G1046" s="110" t="s">
        <v>243</v>
      </c>
      <c r="H1046" s="111">
        <v>23</v>
      </c>
      <c r="I1046" s="105">
        <f>IFERROR(ROUND(VLOOKUP(A1046,política!A:Q,17,0),2),"-")</f>
        <v>2.59</v>
      </c>
      <c r="J1046" s="105">
        <f>ROUND(VLOOKUP(A1046,política!A:R,18,0),2)</f>
        <v>2.16</v>
      </c>
      <c r="K1046" s="121">
        <f>IFERROR(I1046-IFERROR(ROUND(VLOOKUP(A1046,política!A:AB,28,0),2),"-"),"-")</f>
        <v>0</v>
      </c>
      <c r="L1046" s="122">
        <f t="shared" si="43"/>
        <v>0.19907407407407393</v>
      </c>
    </row>
    <row r="1047" spans="1:12" x14ac:dyDescent="0.3">
      <c r="A1047" s="106" t="s">
        <v>1288</v>
      </c>
      <c r="B1047" s="86" t="s">
        <v>23</v>
      </c>
      <c r="C1047" s="107" t="s">
        <v>248</v>
      </c>
      <c r="D1047" s="107" t="s">
        <v>313</v>
      </c>
      <c r="E1047" s="105" t="str">
        <f t="shared" si="42"/>
        <v>BRAHMA RGB 300</v>
      </c>
      <c r="F1047" s="110" t="s">
        <v>270</v>
      </c>
      <c r="G1047" s="110" t="s">
        <v>243</v>
      </c>
      <c r="H1047" s="111">
        <v>23</v>
      </c>
      <c r="I1047" s="105">
        <f>IFERROR(ROUND(VLOOKUP(A1047,política!A:Q,17,0),2),"-")</f>
        <v>2.59</v>
      </c>
      <c r="J1047" s="105">
        <f>ROUND(VLOOKUP(A1047,política!A:R,18,0),2)</f>
        <v>2.16</v>
      </c>
      <c r="K1047" s="121">
        <f>IFERROR(I1047-IFERROR(ROUND(VLOOKUP(A1047,política!A:AB,28,0),2),"-"),"-")</f>
        <v>0</v>
      </c>
      <c r="L1047" s="122">
        <f t="shared" ref="L1047:L1077" si="44">IFERROR((I1047-J1047)/J1047,"-")</f>
        <v>0.19907407407407393</v>
      </c>
    </row>
    <row r="1048" spans="1:12" x14ac:dyDescent="0.3">
      <c r="A1048" s="106" t="s">
        <v>1289</v>
      </c>
      <c r="B1048" s="86" t="s">
        <v>23</v>
      </c>
      <c r="C1048" s="107" t="s">
        <v>3389</v>
      </c>
      <c r="D1048" s="107" t="s">
        <v>294</v>
      </c>
      <c r="E1048" s="105" t="str">
        <f t="shared" si="42"/>
        <v>BRAHMA RGB 300</v>
      </c>
      <c r="F1048" s="110" t="s">
        <v>270</v>
      </c>
      <c r="G1048" s="110" t="s">
        <v>243</v>
      </c>
      <c r="H1048" s="111">
        <v>23</v>
      </c>
      <c r="I1048" s="105">
        <f>IFERROR(ROUND(VLOOKUP(A1048,política!A:Q,17,0),2),"-")</f>
        <v>2.59</v>
      </c>
      <c r="J1048" s="105">
        <f>ROUND(VLOOKUP(A1048,política!A:R,18,0),2)</f>
        <v>2.16</v>
      </c>
      <c r="K1048" s="121">
        <f>IFERROR(I1048-IFERROR(ROUND(VLOOKUP(A1048,política!A:AB,28,0),2),"-"),"-")</f>
        <v>0</v>
      </c>
      <c r="L1048" s="122">
        <f t="shared" si="44"/>
        <v>0.19907407407407393</v>
      </c>
    </row>
    <row r="1049" spans="1:12" x14ac:dyDescent="0.3">
      <c r="A1049" s="106" t="s">
        <v>1290</v>
      </c>
      <c r="B1049" s="86" t="s">
        <v>23</v>
      </c>
      <c r="C1049" s="107" t="s">
        <v>186</v>
      </c>
      <c r="D1049" s="107" t="s">
        <v>253</v>
      </c>
      <c r="E1049" s="105" t="str">
        <f t="shared" si="42"/>
        <v>BRAHMA RGB 300</v>
      </c>
      <c r="F1049" s="110" t="s">
        <v>270</v>
      </c>
      <c r="G1049" s="110" t="s">
        <v>243</v>
      </c>
      <c r="H1049" s="111">
        <v>23</v>
      </c>
      <c r="I1049" s="105">
        <f>IFERROR(ROUND(VLOOKUP(A1049,política!A:Q,17,0),2),"-")</f>
        <v>2.59</v>
      </c>
      <c r="J1049" s="105">
        <f>ROUND(VLOOKUP(A1049,política!A:R,18,0),2)</f>
        <v>2.16</v>
      </c>
      <c r="K1049" s="121">
        <f>IFERROR(I1049-IFERROR(ROUND(VLOOKUP(A1049,política!A:AB,28,0),2),"-"),"-")</f>
        <v>0</v>
      </c>
      <c r="L1049" s="122">
        <f t="shared" si="44"/>
        <v>0.19907407407407393</v>
      </c>
    </row>
    <row r="1050" spans="1:12" x14ac:dyDescent="0.3">
      <c r="A1050" s="106" t="s">
        <v>1291</v>
      </c>
      <c r="B1050" s="86" t="s">
        <v>23</v>
      </c>
      <c r="C1050" s="107" t="s">
        <v>188</v>
      </c>
      <c r="D1050" s="107" t="s">
        <v>302</v>
      </c>
      <c r="E1050" s="105" t="str">
        <f t="shared" si="42"/>
        <v>BRAHMA RGB 300</v>
      </c>
      <c r="F1050" s="110" t="s">
        <v>270</v>
      </c>
      <c r="G1050" s="110" t="s">
        <v>243</v>
      </c>
      <c r="H1050" s="111">
        <v>23</v>
      </c>
      <c r="I1050" s="105">
        <f>IFERROR(ROUND(VLOOKUP(A1050,política!A:Q,17,0),2),"-")</f>
        <v>2.59</v>
      </c>
      <c r="J1050" s="105">
        <f>ROUND(VLOOKUP(A1050,política!A:R,18,0),2)</f>
        <v>2.16</v>
      </c>
      <c r="K1050" s="121">
        <f>IFERROR(I1050-IFERROR(ROUND(VLOOKUP(A1050,política!A:AB,28,0),2),"-"),"-")</f>
        <v>0</v>
      </c>
      <c r="L1050" s="122">
        <f t="shared" si="44"/>
        <v>0.19907407407407393</v>
      </c>
    </row>
    <row r="1051" spans="1:12" x14ac:dyDescent="0.3">
      <c r="A1051" s="106" t="s">
        <v>1292</v>
      </c>
      <c r="B1051" s="86" t="s">
        <v>23</v>
      </c>
      <c r="C1051" s="107" t="s">
        <v>188</v>
      </c>
      <c r="D1051" s="107" t="s">
        <v>280</v>
      </c>
      <c r="E1051" s="105" t="str">
        <f t="shared" si="42"/>
        <v>BRAHMA RGB 300</v>
      </c>
      <c r="F1051" s="110" t="s">
        <v>270</v>
      </c>
      <c r="G1051" s="110" t="s">
        <v>243</v>
      </c>
      <c r="H1051" s="111">
        <v>23</v>
      </c>
      <c r="I1051" s="105">
        <f>IFERROR(ROUND(VLOOKUP(A1051,política!A:Q,17,0),2),"-")</f>
        <v>2.59</v>
      </c>
      <c r="J1051" s="105">
        <f>ROUND(VLOOKUP(A1051,política!A:R,18,0),2)</f>
        <v>2.16</v>
      </c>
      <c r="K1051" s="121">
        <f>IFERROR(I1051-IFERROR(ROUND(VLOOKUP(A1051,política!A:AB,28,0),2),"-"),"-")</f>
        <v>0</v>
      </c>
      <c r="L1051" s="122">
        <f t="shared" si="44"/>
        <v>0.19907407407407393</v>
      </c>
    </row>
    <row r="1052" spans="1:12" x14ac:dyDescent="0.3">
      <c r="A1052" s="106" t="s">
        <v>1293</v>
      </c>
      <c r="B1052" s="86" t="s">
        <v>23</v>
      </c>
      <c r="C1052" s="107" t="s">
        <v>248</v>
      </c>
      <c r="D1052" s="107" t="s">
        <v>315</v>
      </c>
      <c r="E1052" s="105" t="str">
        <f t="shared" si="42"/>
        <v>BRAHMA RGB 300</v>
      </c>
      <c r="F1052" s="110" t="s">
        <v>270</v>
      </c>
      <c r="G1052" s="110" t="s">
        <v>243</v>
      </c>
      <c r="H1052" s="111">
        <v>23</v>
      </c>
      <c r="I1052" s="105">
        <f>IFERROR(ROUND(VLOOKUP(A1052,política!A:Q,17,0),2),"-")</f>
        <v>2.59</v>
      </c>
      <c r="J1052" s="105">
        <f>ROUND(VLOOKUP(A1052,política!A:R,18,0),2)</f>
        <v>2.16</v>
      </c>
      <c r="K1052" s="121">
        <f>IFERROR(I1052-IFERROR(ROUND(VLOOKUP(A1052,política!A:AB,28,0),2),"-"),"-")</f>
        <v>0</v>
      </c>
      <c r="L1052" s="122">
        <f t="shared" si="44"/>
        <v>0.19907407407407393</v>
      </c>
    </row>
    <row r="1053" spans="1:12" x14ac:dyDescent="0.3">
      <c r="A1053" s="106" t="s">
        <v>1294</v>
      </c>
      <c r="B1053" s="86" t="s">
        <v>23</v>
      </c>
      <c r="C1053" s="107" t="s">
        <v>3389</v>
      </c>
      <c r="D1053" s="107" t="s">
        <v>307</v>
      </c>
      <c r="E1053" s="105" t="str">
        <f t="shared" si="42"/>
        <v>BRAHMA RGB 300</v>
      </c>
      <c r="F1053" s="110" t="s">
        <v>270</v>
      </c>
      <c r="G1053" s="110" t="s">
        <v>243</v>
      </c>
      <c r="H1053" s="111">
        <v>23</v>
      </c>
      <c r="I1053" s="105">
        <f>IFERROR(ROUND(VLOOKUP(A1053,política!A:Q,17,0),2),"-")</f>
        <v>2.59</v>
      </c>
      <c r="J1053" s="105">
        <f>ROUND(VLOOKUP(A1053,política!A:R,18,0),2)</f>
        <v>2.16</v>
      </c>
      <c r="K1053" s="121">
        <f>IFERROR(I1053-IFERROR(ROUND(VLOOKUP(A1053,política!A:AB,28,0),2),"-"),"-")</f>
        <v>0</v>
      </c>
      <c r="L1053" s="122">
        <f t="shared" si="44"/>
        <v>0.19907407407407393</v>
      </c>
    </row>
    <row r="1054" spans="1:12" x14ac:dyDescent="0.3">
      <c r="A1054" s="106" t="s">
        <v>1295</v>
      </c>
      <c r="B1054" s="86" t="s">
        <v>23</v>
      </c>
      <c r="C1054" s="107" t="s">
        <v>190</v>
      </c>
      <c r="D1054" s="107" t="s">
        <v>254</v>
      </c>
      <c r="E1054" s="105" t="str">
        <f t="shared" si="42"/>
        <v>BRAHMA RGB 300</v>
      </c>
      <c r="F1054" s="110" t="s">
        <v>270</v>
      </c>
      <c r="G1054" s="110" t="s">
        <v>243</v>
      </c>
      <c r="H1054" s="111">
        <v>23</v>
      </c>
      <c r="I1054" s="105">
        <f>IFERROR(ROUND(VLOOKUP(A1054,política!A:Q,17,0),2),"-")</f>
        <v>2.59</v>
      </c>
      <c r="J1054" s="105">
        <f>ROUND(VLOOKUP(A1054,política!A:R,18,0),2)</f>
        <v>2.16</v>
      </c>
      <c r="K1054" s="121">
        <f>IFERROR(I1054-IFERROR(ROUND(VLOOKUP(A1054,política!A:AB,28,0),2),"-"),"-")</f>
        <v>0</v>
      </c>
      <c r="L1054" s="122">
        <f t="shared" si="44"/>
        <v>0.19907407407407393</v>
      </c>
    </row>
    <row r="1055" spans="1:12" x14ac:dyDescent="0.3">
      <c r="A1055" s="106" t="s">
        <v>1296</v>
      </c>
      <c r="B1055" s="86" t="s">
        <v>23</v>
      </c>
      <c r="C1055" s="107" t="s">
        <v>190</v>
      </c>
      <c r="D1055" s="107" t="s">
        <v>291</v>
      </c>
      <c r="E1055" s="105" t="str">
        <f t="shared" si="42"/>
        <v>BRAHMA RGB 300</v>
      </c>
      <c r="F1055" s="110" t="s">
        <v>270</v>
      </c>
      <c r="G1055" s="110" t="s">
        <v>243</v>
      </c>
      <c r="H1055" s="111">
        <v>23</v>
      </c>
      <c r="I1055" s="105">
        <f>IFERROR(ROUND(VLOOKUP(A1055,política!A:Q,17,0),2),"-")</f>
        <v>2.59</v>
      </c>
      <c r="J1055" s="105">
        <f>ROUND(VLOOKUP(A1055,política!A:R,18,0),2)</f>
        <v>2.16</v>
      </c>
      <c r="K1055" s="121">
        <f>IFERROR(I1055-IFERROR(ROUND(VLOOKUP(A1055,política!A:AB,28,0),2),"-"),"-")</f>
        <v>0</v>
      </c>
      <c r="L1055" s="122">
        <f t="shared" si="44"/>
        <v>0.19907407407407393</v>
      </c>
    </row>
    <row r="1056" spans="1:12" x14ac:dyDescent="0.3">
      <c r="A1056" s="106" t="s">
        <v>1297</v>
      </c>
      <c r="B1056" s="86" t="s">
        <v>23</v>
      </c>
      <c r="C1056" s="107" t="s">
        <v>255</v>
      </c>
      <c r="D1056" s="107" t="s">
        <v>297</v>
      </c>
      <c r="E1056" s="105" t="str">
        <f t="shared" si="42"/>
        <v>BRAHMA RGB 300</v>
      </c>
      <c r="F1056" s="110" t="s">
        <v>270</v>
      </c>
      <c r="G1056" s="110" t="s">
        <v>243</v>
      </c>
      <c r="H1056" s="111">
        <v>23</v>
      </c>
      <c r="I1056" s="105">
        <f>IFERROR(ROUND(VLOOKUP(A1056,política!A:Q,17,0),2),"-")</f>
        <v>2.59</v>
      </c>
      <c r="J1056" s="105">
        <f>ROUND(VLOOKUP(A1056,política!A:R,18,0),2)</f>
        <v>2.16</v>
      </c>
      <c r="K1056" s="121">
        <f>IFERROR(I1056-IFERROR(ROUND(VLOOKUP(A1056,política!A:AB,28,0),2),"-"),"-")</f>
        <v>0</v>
      </c>
      <c r="L1056" s="122">
        <f t="shared" si="44"/>
        <v>0.19907407407407393</v>
      </c>
    </row>
    <row r="1057" spans="1:12" x14ac:dyDescent="0.3">
      <c r="A1057" s="106" t="s">
        <v>3214</v>
      </c>
      <c r="B1057" s="86" t="s">
        <v>23</v>
      </c>
      <c r="C1057" s="107" t="s">
        <v>192</v>
      </c>
      <c r="D1057" s="107" t="s">
        <v>3390</v>
      </c>
      <c r="E1057" s="105" t="str">
        <f t="shared" si="42"/>
        <v>BRAHMA RGB 300</v>
      </c>
      <c r="F1057" s="110" t="s">
        <v>270</v>
      </c>
      <c r="G1057" s="110" t="s">
        <v>243</v>
      </c>
      <c r="H1057" s="111">
        <v>23</v>
      </c>
      <c r="I1057" s="105">
        <f>IFERROR(ROUND(VLOOKUP(A1057,política!A:Q,17,0),2),"-")</f>
        <v>2.69</v>
      </c>
      <c r="J1057" s="105">
        <f>ROUND(VLOOKUP(A1057,política!A:R,18,0),2)</f>
        <v>2.25</v>
      </c>
      <c r="K1057" s="121">
        <f>IFERROR(I1057-IFERROR(ROUND(VLOOKUP(A1057,política!A:AB,28,0),2),"-"),"-")</f>
        <v>0</v>
      </c>
      <c r="L1057" s="122">
        <f t="shared" si="44"/>
        <v>0.19555555555555554</v>
      </c>
    </row>
    <row r="1058" spans="1:12" x14ac:dyDescent="0.3">
      <c r="A1058" s="106" t="s">
        <v>1298</v>
      </c>
      <c r="B1058" s="86" t="s">
        <v>23</v>
      </c>
      <c r="C1058" s="107" t="s">
        <v>255</v>
      </c>
      <c r="D1058" s="107" t="s">
        <v>289</v>
      </c>
      <c r="E1058" s="105" t="str">
        <f t="shared" si="42"/>
        <v>BRAHMA RGB 300</v>
      </c>
      <c r="F1058" s="110" t="s">
        <v>270</v>
      </c>
      <c r="G1058" s="110" t="s">
        <v>243</v>
      </c>
      <c r="H1058" s="111">
        <v>23</v>
      </c>
      <c r="I1058" s="105">
        <f>IFERROR(ROUND(VLOOKUP(A1058,política!A:Q,17,0),2),"-")</f>
        <v>2.59</v>
      </c>
      <c r="J1058" s="105">
        <f>ROUND(VLOOKUP(A1058,política!A:R,18,0),2)</f>
        <v>2.16</v>
      </c>
      <c r="K1058" s="121">
        <f>IFERROR(I1058-IFERROR(ROUND(VLOOKUP(A1058,política!A:AB,28,0),2),"-"),"-")</f>
        <v>0</v>
      </c>
      <c r="L1058" s="122">
        <f t="shared" si="44"/>
        <v>0.19907407407407393</v>
      </c>
    </row>
    <row r="1059" spans="1:12" x14ac:dyDescent="0.3">
      <c r="A1059" s="106" t="s">
        <v>1299</v>
      </c>
      <c r="B1059" s="86" t="s">
        <v>23</v>
      </c>
      <c r="C1059" s="107" t="s">
        <v>191</v>
      </c>
      <c r="D1059" s="107" t="s">
        <v>293</v>
      </c>
      <c r="E1059" s="105" t="str">
        <f t="shared" si="42"/>
        <v>BRAHMA RGB 300</v>
      </c>
      <c r="F1059" s="110" t="s">
        <v>270</v>
      </c>
      <c r="G1059" s="110" t="s">
        <v>243</v>
      </c>
      <c r="H1059" s="111">
        <v>23</v>
      </c>
      <c r="I1059" s="105">
        <f>IFERROR(ROUND(VLOOKUP(A1059,política!A:Q,17,0),2),"-")</f>
        <v>2.69</v>
      </c>
      <c r="J1059" s="105">
        <f>ROUND(VLOOKUP(A1059,política!A:R,18,0),2)</f>
        <v>2.25</v>
      </c>
      <c r="K1059" s="121">
        <f>IFERROR(I1059-IFERROR(ROUND(VLOOKUP(A1059,política!A:AB,28,0),2),"-"),"-")</f>
        <v>0</v>
      </c>
      <c r="L1059" s="122">
        <f t="shared" si="44"/>
        <v>0.19555555555555554</v>
      </c>
    </row>
    <row r="1060" spans="1:12" x14ac:dyDescent="0.3">
      <c r="A1060" s="106" t="s">
        <v>1300</v>
      </c>
      <c r="B1060" s="86" t="s">
        <v>23</v>
      </c>
      <c r="C1060" s="107" t="s">
        <v>191</v>
      </c>
      <c r="D1060" s="107" t="s">
        <v>305</v>
      </c>
      <c r="E1060" s="105" t="str">
        <f t="shared" si="42"/>
        <v>BRAHMA RGB 300</v>
      </c>
      <c r="F1060" s="110" t="s">
        <v>270</v>
      </c>
      <c r="G1060" s="110" t="s">
        <v>243</v>
      </c>
      <c r="H1060" s="111">
        <v>23</v>
      </c>
      <c r="I1060" s="105">
        <f>IFERROR(ROUND(VLOOKUP(A1060,política!A:Q,17,0),2),"-")</f>
        <v>2.69</v>
      </c>
      <c r="J1060" s="105">
        <f>ROUND(VLOOKUP(A1060,política!A:R,18,0),2)</f>
        <v>2.25</v>
      </c>
      <c r="K1060" s="121">
        <f>IFERROR(I1060-IFERROR(ROUND(VLOOKUP(A1060,política!A:AB,28,0),2),"-"),"-")</f>
        <v>0</v>
      </c>
      <c r="L1060" s="122">
        <f t="shared" si="44"/>
        <v>0.19555555555555554</v>
      </c>
    </row>
    <row r="1061" spans="1:12" x14ac:dyDescent="0.3">
      <c r="A1061" s="106" t="s">
        <v>3215</v>
      </c>
      <c r="B1061" s="86" t="s">
        <v>23</v>
      </c>
      <c r="C1061" s="107" t="s">
        <v>248</v>
      </c>
      <c r="D1061" s="107" t="s">
        <v>3391</v>
      </c>
      <c r="E1061" s="105" t="str">
        <f t="shared" si="42"/>
        <v>BRAHMA RGB 300</v>
      </c>
      <c r="F1061" s="110" t="s">
        <v>270</v>
      </c>
      <c r="G1061" s="110" t="s">
        <v>243</v>
      </c>
      <c r="H1061" s="111">
        <v>23</v>
      </c>
      <c r="I1061" s="105">
        <f>IFERROR(ROUND(VLOOKUP(A1061,política!A:Q,17,0),2),"-")</f>
        <v>2.59</v>
      </c>
      <c r="J1061" s="105">
        <f>ROUND(VLOOKUP(A1061,política!A:R,18,0),2)</f>
        <v>2.16</v>
      </c>
      <c r="K1061" s="121">
        <f>IFERROR(I1061-IFERROR(ROUND(VLOOKUP(A1061,política!A:AB,28,0),2),"-"),"-")</f>
        <v>0</v>
      </c>
      <c r="L1061" s="122">
        <f t="shared" si="44"/>
        <v>0.19907407407407393</v>
      </c>
    </row>
    <row r="1062" spans="1:12" x14ac:dyDescent="0.3">
      <c r="A1062" s="106" t="s">
        <v>3216</v>
      </c>
      <c r="B1062" s="86" t="s">
        <v>23</v>
      </c>
      <c r="C1062" s="107" t="s">
        <v>192</v>
      </c>
      <c r="D1062" s="107" t="s">
        <v>3392</v>
      </c>
      <c r="E1062" s="105" t="str">
        <f t="shared" si="42"/>
        <v>BRAHMA RGB 300</v>
      </c>
      <c r="F1062" s="110" t="s">
        <v>270</v>
      </c>
      <c r="G1062" s="110" t="s">
        <v>243</v>
      </c>
      <c r="H1062" s="111">
        <v>23</v>
      </c>
      <c r="I1062" s="105">
        <f>IFERROR(ROUND(VLOOKUP(A1062,política!A:Q,17,0),2),"-")</f>
        <v>2.69</v>
      </c>
      <c r="J1062" s="105">
        <f>ROUND(VLOOKUP(A1062,política!A:R,18,0),2)</f>
        <v>2.25</v>
      </c>
      <c r="K1062" s="121">
        <f>IFERROR(I1062-IFERROR(ROUND(VLOOKUP(A1062,política!A:AB,28,0),2),"-"),"-")</f>
        <v>0</v>
      </c>
      <c r="L1062" s="122">
        <f t="shared" si="44"/>
        <v>0.19555555555555554</v>
      </c>
    </row>
    <row r="1063" spans="1:12" x14ac:dyDescent="0.3">
      <c r="A1063" s="106" t="s">
        <v>3217</v>
      </c>
      <c r="B1063" s="86" t="s">
        <v>23</v>
      </c>
      <c r="C1063" s="107" t="s">
        <v>188</v>
      </c>
      <c r="D1063" s="107" t="s">
        <v>3393</v>
      </c>
      <c r="E1063" s="105" t="str">
        <f t="shared" si="42"/>
        <v>BRAHMA RGB 300</v>
      </c>
      <c r="F1063" s="110" t="s">
        <v>270</v>
      </c>
      <c r="G1063" s="110" t="s">
        <v>243</v>
      </c>
      <c r="H1063" s="111">
        <v>23</v>
      </c>
      <c r="I1063" s="105">
        <f>IFERROR(ROUND(VLOOKUP(A1063,política!A:Q,17,0),2),"-")</f>
        <v>2.59</v>
      </c>
      <c r="J1063" s="105">
        <f>ROUND(VLOOKUP(A1063,política!A:R,18,0),2)</f>
        <v>2.16</v>
      </c>
      <c r="K1063" s="121">
        <f>IFERROR(I1063-IFERROR(ROUND(VLOOKUP(A1063,política!A:AB,28,0),2),"-"),"-")</f>
        <v>0</v>
      </c>
      <c r="L1063" s="122">
        <f t="shared" si="44"/>
        <v>0.19907407407407393</v>
      </c>
    </row>
    <row r="1064" spans="1:12" x14ac:dyDescent="0.3">
      <c r="A1064" s="106" t="s">
        <v>1301</v>
      </c>
      <c r="B1064" s="86" t="s">
        <v>23</v>
      </c>
      <c r="C1064" s="107" t="s">
        <v>190</v>
      </c>
      <c r="D1064" s="107" t="s">
        <v>316</v>
      </c>
      <c r="E1064" s="105" t="str">
        <f t="shared" si="42"/>
        <v>BRAHMA RGB 300</v>
      </c>
      <c r="F1064" s="110" t="s">
        <v>270</v>
      </c>
      <c r="G1064" s="110" t="s">
        <v>243</v>
      </c>
      <c r="H1064" s="111">
        <v>23</v>
      </c>
      <c r="I1064" s="105">
        <f>IFERROR(ROUND(VLOOKUP(A1064,política!A:Q,17,0),2),"-")</f>
        <v>2.59</v>
      </c>
      <c r="J1064" s="105">
        <f>ROUND(VLOOKUP(A1064,política!A:R,18,0),2)</f>
        <v>2.16</v>
      </c>
      <c r="K1064" s="121">
        <f>IFERROR(I1064-IFERROR(ROUND(VLOOKUP(A1064,política!A:AB,28,0),2),"-"),"-")</f>
        <v>0</v>
      </c>
      <c r="L1064" s="122">
        <f t="shared" si="44"/>
        <v>0.19907407407407393</v>
      </c>
    </row>
    <row r="1065" spans="1:12" x14ac:dyDescent="0.3">
      <c r="A1065" s="106" t="s">
        <v>1302</v>
      </c>
      <c r="B1065" s="86" t="s">
        <v>23</v>
      </c>
      <c r="C1065" s="107" t="s">
        <v>255</v>
      </c>
      <c r="D1065" s="107" t="s">
        <v>306</v>
      </c>
      <c r="E1065" s="105" t="str">
        <f t="shared" si="42"/>
        <v>BRAHMA RGB 300</v>
      </c>
      <c r="F1065" s="110" t="s">
        <v>270</v>
      </c>
      <c r="G1065" s="110" t="s">
        <v>243</v>
      </c>
      <c r="H1065" s="111">
        <v>23</v>
      </c>
      <c r="I1065" s="105">
        <f>IFERROR(ROUND(VLOOKUP(A1065,política!A:Q,17,0),2),"-")</f>
        <v>2.59</v>
      </c>
      <c r="J1065" s="105">
        <f>ROUND(VLOOKUP(A1065,política!A:R,18,0),2)</f>
        <v>2.16</v>
      </c>
      <c r="K1065" s="121">
        <f>IFERROR(I1065-IFERROR(ROUND(VLOOKUP(A1065,política!A:AB,28,0),2),"-"),"-")</f>
        <v>0</v>
      </c>
      <c r="L1065" s="122">
        <f t="shared" si="44"/>
        <v>0.19907407407407393</v>
      </c>
    </row>
    <row r="1066" spans="1:12" x14ac:dyDescent="0.3">
      <c r="A1066" s="106" t="s">
        <v>1303</v>
      </c>
      <c r="B1066" s="86" t="s">
        <v>23</v>
      </c>
      <c r="C1066" s="107" t="s">
        <v>252</v>
      </c>
      <c r="D1066" s="107" t="s">
        <v>288</v>
      </c>
      <c r="E1066" s="105" t="str">
        <f t="shared" si="42"/>
        <v>BRAHMA RGB 300</v>
      </c>
      <c r="F1066" s="110" t="s">
        <v>270</v>
      </c>
      <c r="G1066" s="110" t="s">
        <v>243</v>
      </c>
      <c r="H1066" s="111">
        <v>23</v>
      </c>
      <c r="I1066" s="105">
        <f>IFERROR(ROUND(VLOOKUP(A1066,política!A:Q,17,0),2),"-")</f>
        <v>2.59</v>
      </c>
      <c r="J1066" s="105">
        <f>ROUND(VLOOKUP(A1066,política!A:R,18,0),2)</f>
        <v>2.16</v>
      </c>
      <c r="K1066" s="121">
        <f>IFERROR(I1066-IFERROR(ROUND(VLOOKUP(A1066,política!A:AB,28,0),2),"-"),"-")</f>
        <v>0</v>
      </c>
      <c r="L1066" s="122">
        <f t="shared" si="44"/>
        <v>0.19907407407407393</v>
      </c>
    </row>
    <row r="1067" spans="1:12" x14ac:dyDescent="0.3">
      <c r="A1067" s="106" t="s">
        <v>1304</v>
      </c>
      <c r="B1067" s="86" t="s">
        <v>23</v>
      </c>
      <c r="C1067" s="107" t="s">
        <v>3389</v>
      </c>
      <c r="D1067" s="107" t="s">
        <v>309</v>
      </c>
      <c r="E1067" s="105" t="str">
        <f t="shared" si="42"/>
        <v>BRAHMA RGB 300</v>
      </c>
      <c r="F1067" s="110" t="s">
        <v>270</v>
      </c>
      <c r="G1067" s="110" t="s">
        <v>243</v>
      </c>
      <c r="H1067" s="111">
        <v>23</v>
      </c>
      <c r="I1067" s="105">
        <f>IFERROR(ROUND(VLOOKUP(A1067,política!A:Q,17,0),2),"-")</f>
        <v>2.59</v>
      </c>
      <c r="J1067" s="105">
        <f>ROUND(VLOOKUP(A1067,política!A:R,18,0),2)</f>
        <v>2.16</v>
      </c>
      <c r="K1067" s="121">
        <f>IFERROR(I1067-IFERROR(ROUND(VLOOKUP(A1067,política!A:AB,28,0),2),"-"),"-")</f>
        <v>0</v>
      </c>
      <c r="L1067" s="122">
        <f t="shared" si="44"/>
        <v>0.19907407407407393</v>
      </c>
    </row>
    <row r="1068" spans="1:12" x14ac:dyDescent="0.3">
      <c r="A1068" s="106" t="s">
        <v>1305</v>
      </c>
      <c r="B1068" s="86" t="s">
        <v>23</v>
      </c>
      <c r="C1068" s="107" t="s">
        <v>192</v>
      </c>
      <c r="D1068" s="107" t="s">
        <v>286</v>
      </c>
      <c r="E1068" s="105" t="str">
        <f t="shared" si="42"/>
        <v>BRAHMA RGB 300</v>
      </c>
      <c r="F1068" s="110" t="s">
        <v>270</v>
      </c>
      <c r="G1068" s="110" t="s">
        <v>243</v>
      </c>
      <c r="H1068" s="111">
        <v>23</v>
      </c>
      <c r="I1068" s="105">
        <f>IFERROR(ROUND(VLOOKUP(A1068,política!A:Q,17,0),2),"-")</f>
        <v>2.69</v>
      </c>
      <c r="J1068" s="105">
        <f>ROUND(VLOOKUP(A1068,política!A:R,18,0),2)</f>
        <v>2.25</v>
      </c>
      <c r="K1068" s="121">
        <f>IFERROR(I1068-IFERROR(ROUND(VLOOKUP(A1068,política!A:AB,28,0),2),"-"),"-")</f>
        <v>0</v>
      </c>
      <c r="L1068" s="122">
        <f t="shared" si="44"/>
        <v>0.19555555555555554</v>
      </c>
    </row>
    <row r="1069" spans="1:12" x14ac:dyDescent="0.3">
      <c r="A1069" s="106" t="s">
        <v>1306</v>
      </c>
      <c r="B1069" s="86" t="s">
        <v>23</v>
      </c>
      <c r="C1069" s="107" t="s">
        <v>189</v>
      </c>
      <c r="D1069" s="107" t="s">
        <v>299</v>
      </c>
      <c r="E1069" s="105" t="str">
        <f t="shared" si="42"/>
        <v>BRAHMA RGB 300</v>
      </c>
      <c r="F1069" s="110" t="s">
        <v>270</v>
      </c>
      <c r="G1069" s="110" t="s">
        <v>243</v>
      </c>
      <c r="H1069" s="111">
        <v>23</v>
      </c>
      <c r="I1069" s="105">
        <f>IFERROR(ROUND(VLOOKUP(A1069,política!A:Q,17,0),2),"-")</f>
        <v>2.59</v>
      </c>
      <c r="J1069" s="105">
        <f>ROUND(VLOOKUP(A1069,política!A:R,18,0),2)</f>
        <v>2.16</v>
      </c>
      <c r="K1069" s="121">
        <f>IFERROR(I1069-IFERROR(ROUND(VLOOKUP(A1069,política!A:AB,28,0),2),"-"),"-")</f>
        <v>0</v>
      </c>
      <c r="L1069" s="122">
        <f t="shared" si="44"/>
        <v>0.19907407407407393</v>
      </c>
    </row>
    <row r="1070" spans="1:12" x14ac:dyDescent="0.3">
      <c r="A1070" s="106" t="s">
        <v>1307</v>
      </c>
      <c r="B1070" s="86" t="s">
        <v>23</v>
      </c>
      <c r="C1070" s="107" t="s">
        <v>248</v>
      </c>
      <c r="D1070" s="107" t="s">
        <v>282</v>
      </c>
      <c r="E1070" s="105" t="str">
        <f t="shared" si="42"/>
        <v>BRAHMA RGB 300</v>
      </c>
      <c r="F1070" s="110" t="s">
        <v>270</v>
      </c>
      <c r="G1070" s="110" t="s">
        <v>243</v>
      </c>
      <c r="H1070" s="111">
        <v>23</v>
      </c>
      <c r="I1070" s="105">
        <f>IFERROR(ROUND(VLOOKUP(A1070,política!A:Q,17,0),2),"-")</f>
        <v>2.59</v>
      </c>
      <c r="J1070" s="105">
        <f>ROUND(VLOOKUP(A1070,política!A:R,18,0),2)</f>
        <v>2.16</v>
      </c>
      <c r="K1070" s="121">
        <f>IFERROR(I1070-IFERROR(ROUND(VLOOKUP(A1070,política!A:AB,28,0),2),"-"),"-")</f>
        <v>0</v>
      </c>
      <c r="L1070" s="122">
        <f t="shared" si="44"/>
        <v>0.19907407407407393</v>
      </c>
    </row>
    <row r="1071" spans="1:12" x14ac:dyDescent="0.3">
      <c r="A1071" s="106" t="s">
        <v>1308</v>
      </c>
      <c r="B1071" s="86" t="s">
        <v>23</v>
      </c>
      <c r="C1071" s="107" t="s">
        <v>187</v>
      </c>
      <c r="D1071" s="107" t="s">
        <v>283</v>
      </c>
      <c r="E1071" s="105" t="str">
        <f t="shared" si="42"/>
        <v>ANTARCTICA RGB 300</v>
      </c>
      <c r="F1071" s="110" t="s">
        <v>270</v>
      </c>
      <c r="G1071" s="110" t="s">
        <v>260</v>
      </c>
      <c r="H1071" s="111">
        <v>23</v>
      </c>
      <c r="I1071" s="105">
        <f>IFERROR(ROUND(VLOOKUP(A1071,política!A:Q,17,0),2),"-")</f>
        <v>2.4900000000000002</v>
      </c>
      <c r="J1071" s="105">
        <f>ROUND(VLOOKUP(A1071,política!A:R,18,0),2)</f>
        <v>2.08</v>
      </c>
      <c r="K1071" s="121">
        <f>IFERROR(I1071-IFERROR(ROUND(VLOOKUP(A1071,política!A:AB,28,0),2),"-"),"-")</f>
        <v>0</v>
      </c>
      <c r="L1071" s="122">
        <f t="shared" si="44"/>
        <v>0.19711538461538466</v>
      </c>
    </row>
    <row r="1072" spans="1:12" x14ac:dyDescent="0.3">
      <c r="A1072" s="106" t="s">
        <v>1309</v>
      </c>
      <c r="B1072" s="86" t="s">
        <v>23</v>
      </c>
      <c r="C1072" s="107" t="s">
        <v>245</v>
      </c>
      <c r="D1072" s="107" t="s">
        <v>285</v>
      </c>
      <c r="E1072" s="105" t="str">
        <f t="shared" si="42"/>
        <v>ANTARCTICA RGB 300</v>
      </c>
      <c r="F1072" s="110" t="s">
        <v>270</v>
      </c>
      <c r="G1072" s="110" t="s">
        <v>260</v>
      </c>
      <c r="H1072" s="111">
        <v>23</v>
      </c>
      <c r="I1072" s="105">
        <f>IFERROR(ROUND(VLOOKUP(A1072,política!A:Q,17,0),2),"-")</f>
        <v>2.4900000000000002</v>
      </c>
      <c r="J1072" s="105">
        <f>ROUND(VLOOKUP(A1072,política!A:R,18,0),2)</f>
        <v>2.08</v>
      </c>
      <c r="K1072" s="121">
        <f>IFERROR(I1072-IFERROR(ROUND(VLOOKUP(A1072,política!A:AB,28,0),2),"-"),"-")</f>
        <v>0</v>
      </c>
      <c r="L1072" s="122">
        <f t="shared" si="44"/>
        <v>0.19711538461538466</v>
      </c>
    </row>
    <row r="1073" spans="1:12" x14ac:dyDescent="0.3">
      <c r="A1073" s="106" t="s">
        <v>1310</v>
      </c>
      <c r="B1073" s="86" t="s">
        <v>23</v>
      </c>
      <c r="C1073" s="107" t="s">
        <v>245</v>
      </c>
      <c r="D1073" s="107" t="s">
        <v>287</v>
      </c>
      <c r="E1073" s="105" t="str">
        <f t="shared" si="42"/>
        <v>ANTARCTICA RGB 300</v>
      </c>
      <c r="F1073" s="110" t="s">
        <v>270</v>
      </c>
      <c r="G1073" s="110" t="s">
        <v>260</v>
      </c>
      <c r="H1073" s="111">
        <v>23</v>
      </c>
      <c r="I1073" s="105">
        <f>IFERROR(ROUND(VLOOKUP(A1073,política!A:Q,17,0),2),"-")</f>
        <v>2.4900000000000002</v>
      </c>
      <c r="J1073" s="105">
        <f>ROUND(VLOOKUP(A1073,política!A:R,18,0),2)</f>
        <v>2.08</v>
      </c>
      <c r="K1073" s="121">
        <f>IFERROR(I1073-IFERROR(ROUND(VLOOKUP(A1073,política!A:AB,28,0),2),"-"),"-")</f>
        <v>0</v>
      </c>
      <c r="L1073" s="122">
        <f t="shared" si="44"/>
        <v>0.19711538461538466</v>
      </c>
    </row>
    <row r="1074" spans="1:12" x14ac:dyDescent="0.3">
      <c r="A1074" s="106" t="s">
        <v>1311</v>
      </c>
      <c r="B1074" s="86" t="s">
        <v>23</v>
      </c>
      <c r="C1074" s="107" t="s">
        <v>3389</v>
      </c>
      <c r="D1074" s="107" t="s">
        <v>301</v>
      </c>
      <c r="E1074" s="105" t="str">
        <f t="shared" si="42"/>
        <v>ANTARCTICA RGB 300</v>
      </c>
      <c r="F1074" s="110" t="s">
        <v>270</v>
      </c>
      <c r="G1074" s="110" t="s">
        <v>260</v>
      </c>
      <c r="H1074" s="111">
        <v>23</v>
      </c>
      <c r="I1074" s="105">
        <f>IFERROR(ROUND(VLOOKUP(A1074,política!A:Q,17,0),2),"-")</f>
        <v>2.4900000000000002</v>
      </c>
      <c r="J1074" s="105">
        <f>ROUND(VLOOKUP(A1074,política!A:R,18,0),2)</f>
        <v>2.08</v>
      </c>
      <c r="K1074" s="121">
        <f>IFERROR(I1074-IFERROR(ROUND(VLOOKUP(A1074,política!A:AB,28,0),2),"-"),"-")</f>
        <v>0</v>
      </c>
      <c r="L1074" s="122">
        <f t="shared" si="44"/>
        <v>0.19711538461538466</v>
      </c>
    </row>
    <row r="1075" spans="1:12" x14ac:dyDescent="0.3">
      <c r="A1075" s="106" t="s">
        <v>1312</v>
      </c>
      <c r="B1075" s="86" t="s">
        <v>23</v>
      </c>
      <c r="C1075" s="107" t="s">
        <v>248</v>
      </c>
      <c r="D1075" s="107" t="s">
        <v>312</v>
      </c>
      <c r="E1075" s="105" t="str">
        <f t="shared" si="42"/>
        <v>ANTARCTICA RGB 300</v>
      </c>
      <c r="F1075" s="110" t="s">
        <v>270</v>
      </c>
      <c r="G1075" s="110" t="s">
        <v>260</v>
      </c>
      <c r="H1075" s="111">
        <v>23</v>
      </c>
      <c r="I1075" s="105">
        <f>IFERROR(ROUND(VLOOKUP(A1075,política!A:Q,17,0),2),"-")</f>
        <v>2.4900000000000002</v>
      </c>
      <c r="J1075" s="105">
        <f>ROUND(VLOOKUP(A1075,política!A:R,18,0),2)</f>
        <v>2.08</v>
      </c>
      <c r="K1075" s="121">
        <f>IFERROR(I1075-IFERROR(ROUND(VLOOKUP(A1075,política!A:AB,28,0),2),"-"),"-")</f>
        <v>0</v>
      </c>
      <c r="L1075" s="122">
        <f t="shared" si="44"/>
        <v>0.19711538461538466</v>
      </c>
    </row>
    <row r="1076" spans="1:12" x14ac:dyDescent="0.3">
      <c r="A1076" s="106" t="s">
        <v>1313</v>
      </c>
      <c r="B1076" s="86" t="s">
        <v>23</v>
      </c>
      <c r="C1076" s="107" t="s">
        <v>190</v>
      </c>
      <c r="D1076" s="107" t="s">
        <v>290</v>
      </c>
      <c r="E1076" s="105" t="str">
        <f t="shared" si="42"/>
        <v>ANTARCTICA RGB 300</v>
      </c>
      <c r="F1076" s="110" t="s">
        <v>270</v>
      </c>
      <c r="G1076" s="110" t="s">
        <v>260</v>
      </c>
      <c r="H1076" s="111">
        <v>23</v>
      </c>
      <c r="I1076" s="105">
        <f>IFERROR(ROUND(VLOOKUP(A1076,política!A:Q,17,0),2),"-")</f>
        <v>2.4900000000000002</v>
      </c>
      <c r="J1076" s="105">
        <f>ROUND(VLOOKUP(A1076,política!A:R,18,0),2)</f>
        <v>2.08</v>
      </c>
      <c r="K1076" s="121">
        <f>IFERROR(I1076-IFERROR(ROUND(VLOOKUP(A1076,política!A:AB,28,0),2),"-"),"-")</f>
        <v>0</v>
      </c>
      <c r="L1076" s="122">
        <f t="shared" si="44"/>
        <v>0.19711538461538466</v>
      </c>
    </row>
    <row r="1077" spans="1:12" x14ac:dyDescent="0.3">
      <c r="A1077" s="106" t="s">
        <v>1314</v>
      </c>
      <c r="B1077" s="86" t="s">
        <v>23</v>
      </c>
      <c r="C1077" s="107" t="s">
        <v>3389</v>
      </c>
      <c r="D1077" s="107" t="s">
        <v>300</v>
      </c>
      <c r="E1077" s="105" t="str">
        <f t="shared" si="42"/>
        <v>ANTARCTICA RGB 300</v>
      </c>
      <c r="F1077" s="110" t="s">
        <v>270</v>
      </c>
      <c r="G1077" s="110" t="s">
        <v>260</v>
      </c>
      <c r="H1077" s="111">
        <v>23</v>
      </c>
      <c r="I1077" s="105">
        <f>IFERROR(ROUND(VLOOKUP(A1077,política!A:Q,17,0),2),"-")</f>
        <v>2.4900000000000002</v>
      </c>
      <c r="J1077" s="105">
        <f>ROUND(VLOOKUP(A1077,política!A:R,18,0),2)</f>
        <v>2.08</v>
      </c>
      <c r="K1077" s="121">
        <f>IFERROR(I1077-IFERROR(ROUND(VLOOKUP(A1077,política!A:AB,28,0),2),"-"),"-")</f>
        <v>0</v>
      </c>
      <c r="L1077" s="122">
        <f t="shared" si="44"/>
        <v>0.19711538461538466</v>
      </c>
    </row>
    <row r="1078" spans="1:12" x14ac:dyDescent="0.3">
      <c r="A1078" s="106" t="s">
        <v>1315</v>
      </c>
      <c r="B1078" s="86" t="s">
        <v>23</v>
      </c>
      <c r="C1078" s="107" t="s">
        <v>186</v>
      </c>
      <c r="D1078" s="107" t="s">
        <v>311</v>
      </c>
      <c r="E1078" s="105" t="str">
        <f t="shared" si="42"/>
        <v>ANTARCTICA RGB 300</v>
      </c>
      <c r="F1078" s="110" t="s">
        <v>270</v>
      </c>
      <c r="G1078" s="110" t="s">
        <v>260</v>
      </c>
      <c r="H1078" s="111">
        <v>23</v>
      </c>
      <c r="I1078" s="105">
        <f>IFERROR(ROUND(VLOOKUP(A1078,política!A:Q,17,0),2),"-")</f>
        <v>2.4900000000000002</v>
      </c>
      <c r="J1078" s="105">
        <f>ROUND(VLOOKUP(A1078,política!A:R,18,0),2)</f>
        <v>2.08</v>
      </c>
      <c r="K1078" s="121">
        <f>IFERROR(I1078-IFERROR(ROUND(VLOOKUP(A1078,política!A:AB,28,0),2),"-"),"-")</f>
        <v>0</v>
      </c>
      <c r="L1078" s="122">
        <f t="shared" ref="L1078:L1092" si="45">IFERROR((I1078-J1078)/J1078,"-")</f>
        <v>0.19711538461538466</v>
      </c>
    </row>
    <row r="1079" spans="1:12" x14ac:dyDescent="0.3">
      <c r="A1079" s="106" t="s">
        <v>1316</v>
      </c>
      <c r="B1079" s="86" t="s">
        <v>23</v>
      </c>
      <c r="C1079" s="107" t="s">
        <v>189</v>
      </c>
      <c r="D1079" s="107" t="s">
        <v>303</v>
      </c>
      <c r="E1079" s="105" t="str">
        <f t="shared" si="42"/>
        <v>ANTARCTICA RGB 300</v>
      </c>
      <c r="F1079" s="110" t="s">
        <v>270</v>
      </c>
      <c r="G1079" s="110" t="s">
        <v>260</v>
      </c>
      <c r="H1079" s="111">
        <v>23</v>
      </c>
      <c r="I1079" s="105">
        <f>IFERROR(ROUND(VLOOKUP(A1079,política!A:Q,17,0),2),"-")</f>
        <v>2.4900000000000002</v>
      </c>
      <c r="J1079" s="105">
        <f>ROUND(VLOOKUP(A1079,política!A:R,18,0),2)</f>
        <v>2.08</v>
      </c>
      <c r="K1079" s="121">
        <f>IFERROR(I1079-IFERROR(ROUND(VLOOKUP(A1079,política!A:AB,28,0),2),"-"),"-")</f>
        <v>0</v>
      </c>
      <c r="L1079" s="122">
        <f t="shared" si="45"/>
        <v>0.19711538461538466</v>
      </c>
    </row>
    <row r="1080" spans="1:12" x14ac:dyDescent="0.3">
      <c r="A1080" s="106" t="s">
        <v>1317</v>
      </c>
      <c r="B1080" s="86" t="s">
        <v>23</v>
      </c>
      <c r="C1080" s="107" t="s">
        <v>248</v>
      </c>
      <c r="D1080" s="107" t="s">
        <v>281</v>
      </c>
      <c r="E1080" s="105" t="str">
        <f t="shared" si="42"/>
        <v>ANTARCTICA RGB 300</v>
      </c>
      <c r="F1080" s="110" t="s">
        <v>270</v>
      </c>
      <c r="G1080" s="110" t="s">
        <v>260</v>
      </c>
      <c r="H1080" s="111">
        <v>23</v>
      </c>
      <c r="I1080" s="105">
        <f>IFERROR(ROUND(VLOOKUP(A1080,política!A:Q,17,0),2),"-")</f>
        <v>2.4900000000000002</v>
      </c>
      <c r="J1080" s="105">
        <f>ROUND(VLOOKUP(A1080,política!A:R,18,0),2)</f>
        <v>2.08</v>
      </c>
      <c r="K1080" s="121">
        <f>IFERROR(I1080-IFERROR(ROUND(VLOOKUP(A1080,política!A:AB,28,0),2),"-"),"-")</f>
        <v>0</v>
      </c>
      <c r="L1080" s="122">
        <f t="shared" si="45"/>
        <v>0.19711538461538466</v>
      </c>
    </row>
    <row r="1081" spans="1:12" x14ac:dyDescent="0.3">
      <c r="A1081" s="106" t="s">
        <v>1318</v>
      </c>
      <c r="B1081" s="86" t="s">
        <v>23</v>
      </c>
      <c r="C1081" s="107" t="s">
        <v>189</v>
      </c>
      <c r="D1081" s="107" t="s">
        <v>304</v>
      </c>
      <c r="E1081" s="105" t="str">
        <f t="shared" si="42"/>
        <v>ANTARCTICA RGB 300</v>
      </c>
      <c r="F1081" s="110" t="s">
        <v>270</v>
      </c>
      <c r="G1081" s="110" t="s">
        <v>260</v>
      </c>
      <c r="H1081" s="111">
        <v>23</v>
      </c>
      <c r="I1081" s="105">
        <f>IFERROR(ROUND(VLOOKUP(A1081,política!A:Q,17,0),2),"-")</f>
        <v>2.4900000000000002</v>
      </c>
      <c r="J1081" s="105">
        <f>ROUND(VLOOKUP(A1081,política!A:R,18,0),2)</f>
        <v>2.08</v>
      </c>
      <c r="K1081" s="121">
        <f>IFERROR(I1081-IFERROR(ROUND(VLOOKUP(A1081,política!A:AB,28,0),2),"-"),"-")</f>
        <v>0</v>
      </c>
      <c r="L1081" s="122">
        <f t="shared" si="45"/>
        <v>0.19711538461538466</v>
      </c>
    </row>
    <row r="1082" spans="1:12" x14ac:dyDescent="0.3">
      <c r="A1082" s="106" t="s">
        <v>1319</v>
      </c>
      <c r="B1082" s="86" t="s">
        <v>23</v>
      </c>
      <c r="C1082" s="107" t="s">
        <v>248</v>
      </c>
      <c r="D1082" s="107" t="s">
        <v>298</v>
      </c>
      <c r="E1082" s="105" t="str">
        <f t="shared" si="42"/>
        <v>ANTARCTICA RGB 300</v>
      </c>
      <c r="F1082" s="110" t="s">
        <v>270</v>
      </c>
      <c r="G1082" s="110" t="s">
        <v>260</v>
      </c>
      <c r="H1082" s="111">
        <v>23</v>
      </c>
      <c r="I1082" s="105">
        <f>IFERROR(ROUND(VLOOKUP(A1082,política!A:Q,17,0),2),"-")</f>
        <v>2.4900000000000002</v>
      </c>
      <c r="J1082" s="105">
        <f>ROUND(VLOOKUP(A1082,política!A:R,18,0),2)</f>
        <v>2.08</v>
      </c>
      <c r="K1082" s="121">
        <f>IFERROR(I1082-IFERROR(ROUND(VLOOKUP(A1082,política!A:AB,28,0),2),"-"),"-")</f>
        <v>0</v>
      </c>
      <c r="L1082" s="122">
        <f t="shared" si="45"/>
        <v>0.19711538461538466</v>
      </c>
    </row>
    <row r="1083" spans="1:12" x14ac:dyDescent="0.3">
      <c r="A1083" s="106" t="s">
        <v>1320</v>
      </c>
      <c r="B1083" s="86" t="s">
        <v>23</v>
      </c>
      <c r="C1083" s="107" t="s">
        <v>252</v>
      </c>
      <c r="D1083" s="107" t="s">
        <v>292</v>
      </c>
      <c r="E1083" s="105" t="str">
        <f t="shared" si="42"/>
        <v>ANTARCTICA RGB 300</v>
      </c>
      <c r="F1083" s="110" t="s">
        <v>270</v>
      </c>
      <c r="G1083" s="110" t="s">
        <v>260</v>
      </c>
      <c r="H1083" s="111">
        <v>23</v>
      </c>
      <c r="I1083" s="105">
        <f>IFERROR(ROUND(VLOOKUP(A1083,política!A:Q,17,0),2),"-")</f>
        <v>2.4900000000000002</v>
      </c>
      <c r="J1083" s="105">
        <f>ROUND(VLOOKUP(A1083,política!A:R,18,0),2)</f>
        <v>2.08</v>
      </c>
      <c r="K1083" s="121">
        <f>IFERROR(I1083-IFERROR(ROUND(VLOOKUP(A1083,política!A:AB,28,0),2),"-"),"-")</f>
        <v>0</v>
      </c>
      <c r="L1083" s="122">
        <f t="shared" si="45"/>
        <v>0.19711538461538466</v>
      </c>
    </row>
    <row r="1084" spans="1:12" x14ac:dyDescent="0.3">
      <c r="A1084" s="106" t="s">
        <v>1321</v>
      </c>
      <c r="B1084" s="86" t="s">
        <v>23</v>
      </c>
      <c r="C1084" s="107" t="s">
        <v>192</v>
      </c>
      <c r="D1084" s="107" t="s">
        <v>295</v>
      </c>
      <c r="E1084" s="105" t="str">
        <f t="shared" si="42"/>
        <v>ANTARCTICA RGB 300</v>
      </c>
      <c r="F1084" s="110" t="s">
        <v>270</v>
      </c>
      <c r="G1084" s="110" t="s">
        <v>260</v>
      </c>
      <c r="H1084" s="111">
        <v>23</v>
      </c>
      <c r="I1084" s="105">
        <f>IFERROR(ROUND(VLOOKUP(A1084,política!A:Q,17,0),2),"-")</f>
        <v>2.59</v>
      </c>
      <c r="J1084" s="105">
        <f>ROUND(VLOOKUP(A1084,política!A:R,18,0),2)</f>
        <v>2.16</v>
      </c>
      <c r="K1084" s="121">
        <f>IFERROR(I1084-IFERROR(ROUND(VLOOKUP(A1084,política!A:AB,28,0),2),"-"),"-")</f>
        <v>0</v>
      </c>
      <c r="L1084" s="122">
        <f t="shared" si="45"/>
        <v>0.19907407407407393</v>
      </c>
    </row>
    <row r="1085" spans="1:12" x14ac:dyDescent="0.3">
      <c r="A1085" s="106" t="s">
        <v>1322</v>
      </c>
      <c r="B1085" s="86" t="s">
        <v>23</v>
      </c>
      <c r="C1085" s="107" t="s">
        <v>192</v>
      </c>
      <c r="D1085" s="107" t="s">
        <v>296</v>
      </c>
      <c r="E1085" s="105" t="str">
        <f t="shared" si="42"/>
        <v>ANTARCTICA RGB 300</v>
      </c>
      <c r="F1085" s="110" t="s">
        <v>270</v>
      </c>
      <c r="G1085" s="110" t="s">
        <v>260</v>
      </c>
      <c r="H1085" s="111">
        <v>23</v>
      </c>
      <c r="I1085" s="105">
        <f>IFERROR(ROUND(VLOOKUP(A1085,política!A:Q,17,0),2),"-")</f>
        <v>2.59</v>
      </c>
      <c r="J1085" s="105">
        <f>ROUND(VLOOKUP(A1085,política!A:R,18,0),2)</f>
        <v>2.16</v>
      </c>
      <c r="K1085" s="121">
        <f>IFERROR(I1085-IFERROR(ROUND(VLOOKUP(A1085,política!A:AB,28,0),2),"-"),"-")</f>
        <v>0</v>
      </c>
      <c r="L1085" s="122">
        <f t="shared" si="45"/>
        <v>0.19907407407407393</v>
      </c>
    </row>
    <row r="1086" spans="1:12" x14ac:dyDescent="0.3">
      <c r="A1086" s="106" t="s">
        <v>1323</v>
      </c>
      <c r="B1086" s="86" t="s">
        <v>23</v>
      </c>
      <c r="C1086" s="107" t="s">
        <v>3389</v>
      </c>
      <c r="D1086" s="107" t="s">
        <v>308</v>
      </c>
      <c r="E1086" s="105" t="str">
        <f t="shared" si="42"/>
        <v>ANTARCTICA RGB 300</v>
      </c>
      <c r="F1086" s="110" t="s">
        <v>270</v>
      </c>
      <c r="G1086" s="110" t="s">
        <v>260</v>
      </c>
      <c r="H1086" s="111">
        <v>23</v>
      </c>
      <c r="I1086" s="105">
        <f>IFERROR(ROUND(VLOOKUP(A1086,política!A:Q,17,0),2),"-")</f>
        <v>2.4900000000000002</v>
      </c>
      <c r="J1086" s="105">
        <f>ROUND(VLOOKUP(A1086,política!A:R,18,0),2)</f>
        <v>2.08</v>
      </c>
      <c r="K1086" s="121">
        <f>IFERROR(I1086-IFERROR(ROUND(VLOOKUP(A1086,política!A:AB,28,0),2),"-"),"-")</f>
        <v>0</v>
      </c>
      <c r="L1086" s="122">
        <f t="shared" si="45"/>
        <v>0.19711538461538466</v>
      </c>
    </row>
    <row r="1087" spans="1:12" x14ac:dyDescent="0.3">
      <c r="A1087" s="106" t="s">
        <v>1324</v>
      </c>
      <c r="B1087" s="86" t="s">
        <v>23</v>
      </c>
      <c r="C1087" s="107" t="s">
        <v>3389</v>
      </c>
      <c r="D1087" s="107" t="s">
        <v>310</v>
      </c>
      <c r="E1087" s="105" t="str">
        <f t="shared" si="42"/>
        <v>ANTARCTICA RGB 300</v>
      </c>
      <c r="F1087" s="110" t="s">
        <v>270</v>
      </c>
      <c r="G1087" s="110" t="s">
        <v>260</v>
      </c>
      <c r="H1087" s="111">
        <v>23</v>
      </c>
      <c r="I1087" s="105">
        <f>IFERROR(ROUND(VLOOKUP(A1087,política!A:Q,17,0),2),"-")</f>
        <v>2.4900000000000002</v>
      </c>
      <c r="J1087" s="105">
        <f>ROUND(VLOOKUP(A1087,política!A:R,18,0),2)</f>
        <v>2.08</v>
      </c>
      <c r="K1087" s="121">
        <f>IFERROR(I1087-IFERROR(ROUND(VLOOKUP(A1087,política!A:AB,28,0),2),"-"),"-")</f>
        <v>0</v>
      </c>
      <c r="L1087" s="122">
        <f t="shared" si="45"/>
        <v>0.19711538461538466</v>
      </c>
    </row>
    <row r="1088" spans="1:12" x14ac:dyDescent="0.3">
      <c r="A1088" s="106" t="s">
        <v>1325</v>
      </c>
      <c r="B1088" s="86" t="s">
        <v>23</v>
      </c>
      <c r="C1088" s="107" t="s">
        <v>248</v>
      </c>
      <c r="D1088" s="107" t="s">
        <v>314</v>
      </c>
      <c r="E1088" s="105" t="str">
        <f t="shared" si="42"/>
        <v>ANTARCTICA RGB 300</v>
      </c>
      <c r="F1088" s="110" t="s">
        <v>270</v>
      </c>
      <c r="G1088" s="110" t="s">
        <v>260</v>
      </c>
      <c r="H1088" s="111">
        <v>23</v>
      </c>
      <c r="I1088" s="105">
        <f>IFERROR(ROUND(VLOOKUP(A1088,política!A:Q,17,0),2),"-")</f>
        <v>2.4900000000000002</v>
      </c>
      <c r="J1088" s="105">
        <f>ROUND(VLOOKUP(A1088,política!A:R,18,0),2)</f>
        <v>2.08</v>
      </c>
      <c r="K1088" s="121">
        <f>IFERROR(I1088-IFERROR(ROUND(VLOOKUP(A1088,política!A:AB,28,0),2),"-"),"-")</f>
        <v>0</v>
      </c>
      <c r="L1088" s="122">
        <f t="shared" si="45"/>
        <v>0.19711538461538466</v>
      </c>
    </row>
    <row r="1089" spans="1:12" x14ac:dyDescent="0.3">
      <c r="A1089" s="106" t="s">
        <v>1326</v>
      </c>
      <c r="B1089" s="86" t="s">
        <v>23</v>
      </c>
      <c r="C1089" s="107" t="s">
        <v>248</v>
      </c>
      <c r="D1089" s="107" t="s">
        <v>313</v>
      </c>
      <c r="E1089" s="105" t="str">
        <f t="shared" si="42"/>
        <v>ANTARCTICA RGB 300</v>
      </c>
      <c r="F1089" s="110" t="s">
        <v>270</v>
      </c>
      <c r="G1089" s="110" t="s">
        <v>260</v>
      </c>
      <c r="H1089" s="111">
        <v>23</v>
      </c>
      <c r="I1089" s="105">
        <f>IFERROR(ROUND(VLOOKUP(A1089,política!A:Q,17,0),2),"-")</f>
        <v>2.4900000000000002</v>
      </c>
      <c r="J1089" s="105">
        <f>ROUND(VLOOKUP(A1089,política!A:R,18,0),2)</f>
        <v>2.08</v>
      </c>
      <c r="K1089" s="121">
        <f>IFERROR(I1089-IFERROR(ROUND(VLOOKUP(A1089,política!A:AB,28,0),2),"-"),"-")</f>
        <v>0</v>
      </c>
      <c r="L1089" s="122">
        <f t="shared" si="45"/>
        <v>0.19711538461538466</v>
      </c>
    </row>
    <row r="1090" spans="1:12" x14ac:dyDescent="0.3">
      <c r="A1090" s="106" t="s">
        <v>1327</v>
      </c>
      <c r="B1090" s="86" t="s">
        <v>23</v>
      </c>
      <c r="C1090" s="107" t="s">
        <v>3389</v>
      </c>
      <c r="D1090" s="107" t="s">
        <v>294</v>
      </c>
      <c r="E1090" s="105" t="str">
        <f t="shared" si="42"/>
        <v>ANTARCTICA RGB 300</v>
      </c>
      <c r="F1090" s="110" t="s">
        <v>270</v>
      </c>
      <c r="G1090" s="110" t="s">
        <v>260</v>
      </c>
      <c r="H1090" s="111">
        <v>23</v>
      </c>
      <c r="I1090" s="105">
        <f>IFERROR(ROUND(VLOOKUP(A1090,política!A:Q,17,0),2),"-")</f>
        <v>2.4900000000000002</v>
      </c>
      <c r="J1090" s="105">
        <f>ROUND(VLOOKUP(A1090,política!A:R,18,0),2)</f>
        <v>2.08</v>
      </c>
      <c r="K1090" s="121">
        <f>IFERROR(I1090-IFERROR(ROUND(VLOOKUP(A1090,política!A:AB,28,0),2),"-"),"-")</f>
        <v>0</v>
      </c>
      <c r="L1090" s="122">
        <f t="shared" si="45"/>
        <v>0.19711538461538466</v>
      </c>
    </row>
    <row r="1091" spans="1:12" x14ac:dyDescent="0.3">
      <c r="A1091" s="106" t="s">
        <v>1328</v>
      </c>
      <c r="B1091" s="86" t="s">
        <v>23</v>
      </c>
      <c r="C1091" s="107" t="s">
        <v>186</v>
      </c>
      <c r="D1091" s="107" t="s">
        <v>253</v>
      </c>
      <c r="E1091" s="105" t="str">
        <f t="shared" si="42"/>
        <v>ANTARCTICA RGB 300</v>
      </c>
      <c r="F1091" s="110" t="s">
        <v>270</v>
      </c>
      <c r="G1091" s="110" t="s">
        <v>260</v>
      </c>
      <c r="H1091" s="111">
        <v>23</v>
      </c>
      <c r="I1091" s="105">
        <f>IFERROR(ROUND(VLOOKUP(A1091,política!A:Q,17,0),2),"-")</f>
        <v>2.4900000000000002</v>
      </c>
      <c r="J1091" s="105">
        <f>ROUND(VLOOKUP(A1091,política!A:R,18,0),2)</f>
        <v>2.08</v>
      </c>
      <c r="K1091" s="121">
        <f>IFERROR(I1091-IFERROR(ROUND(VLOOKUP(A1091,política!A:AB,28,0),2),"-"),"-")</f>
        <v>0</v>
      </c>
      <c r="L1091" s="122">
        <f t="shared" si="45"/>
        <v>0.19711538461538466</v>
      </c>
    </row>
    <row r="1092" spans="1:12" x14ac:dyDescent="0.3">
      <c r="A1092" s="106" t="s">
        <v>1329</v>
      </c>
      <c r="B1092" s="86" t="s">
        <v>23</v>
      </c>
      <c r="C1092" s="107" t="s">
        <v>188</v>
      </c>
      <c r="D1092" s="107" t="s">
        <v>302</v>
      </c>
      <c r="E1092" s="105" t="str">
        <f t="shared" si="42"/>
        <v>ANTARCTICA RGB 300</v>
      </c>
      <c r="F1092" s="110" t="s">
        <v>270</v>
      </c>
      <c r="G1092" s="110" t="s">
        <v>260</v>
      </c>
      <c r="H1092" s="111">
        <v>23</v>
      </c>
      <c r="I1092" s="105">
        <f>IFERROR(ROUND(VLOOKUP(A1092,política!A:Q,17,0),2),"-")</f>
        <v>2.4900000000000002</v>
      </c>
      <c r="J1092" s="105">
        <f>ROUND(VLOOKUP(A1092,política!A:R,18,0),2)</f>
        <v>2.08</v>
      </c>
      <c r="K1092" s="121">
        <f>IFERROR(I1092-IFERROR(ROUND(VLOOKUP(A1092,política!A:AB,28,0),2),"-"),"-")</f>
        <v>0</v>
      </c>
      <c r="L1092" s="122">
        <f t="shared" si="45"/>
        <v>0.19711538461538466</v>
      </c>
    </row>
    <row r="1093" spans="1:12" x14ac:dyDescent="0.3">
      <c r="A1093" s="106" t="s">
        <v>1330</v>
      </c>
      <c r="B1093" s="86" t="s">
        <v>23</v>
      </c>
      <c r="C1093" s="107" t="s">
        <v>188</v>
      </c>
      <c r="D1093" s="107" t="s">
        <v>280</v>
      </c>
      <c r="E1093" s="105" t="str">
        <f t="shared" si="42"/>
        <v>ANTARCTICA RGB 300</v>
      </c>
      <c r="F1093" s="110" t="s">
        <v>270</v>
      </c>
      <c r="G1093" s="110" t="s">
        <v>260</v>
      </c>
      <c r="H1093" s="111">
        <v>23</v>
      </c>
      <c r="I1093" s="105">
        <f>IFERROR(ROUND(VLOOKUP(A1093,política!A:Q,17,0),2),"-")</f>
        <v>2.4900000000000002</v>
      </c>
      <c r="J1093" s="105">
        <f>ROUND(VLOOKUP(A1093,política!A:R,18,0),2)</f>
        <v>2.08</v>
      </c>
      <c r="K1093" s="121">
        <f>IFERROR(I1093-IFERROR(ROUND(VLOOKUP(A1093,política!A:AB,28,0),2),"-"),"-")</f>
        <v>0</v>
      </c>
      <c r="L1093" s="122">
        <f t="shared" ref="L1093:L1123" si="46">IFERROR((I1093-J1093)/J1093,"-")</f>
        <v>0.19711538461538466</v>
      </c>
    </row>
    <row r="1094" spans="1:12" x14ac:dyDescent="0.3">
      <c r="A1094" s="106" t="s">
        <v>1331</v>
      </c>
      <c r="B1094" s="86" t="s">
        <v>23</v>
      </c>
      <c r="C1094" s="107" t="s">
        <v>248</v>
      </c>
      <c r="D1094" s="107" t="s">
        <v>315</v>
      </c>
      <c r="E1094" s="105" t="str">
        <f t="shared" ref="E1094:E1157" si="47">G1094&amp;" "&amp;F1094</f>
        <v>ANTARCTICA RGB 300</v>
      </c>
      <c r="F1094" s="110" t="s">
        <v>270</v>
      </c>
      <c r="G1094" s="110" t="s">
        <v>260</v>
      </c>
      <c r="H1094" s="111">
        <v>23</v>
      </c>
      <c r="I1094" s="105">
        <f>IFERROR(ROUND(VLOOKUP(A1094,política!A:Q,17,0),2),"-")</f>
        <v>2.4900000000000002</v>
      </c>
      <c r="J1094" s="105">
        <f>ROUND(VLOOKUP(A1094,política!A:R,18,0),2)</f>
        <v>2.08</v>
      </c>
      <c r="K1094" s="121">
        <f>IFERROR(I1094-IFERROR(ROUND(VLOOKUP(A1094,política!A:AB,28,0),2),"-"),"-")</f>
        <v>0</v>
      </c>
      <c r="L1094" s="122">
        <f t="shared" si="46"/>
        <v>0.19711538461538466</v>
      </c>
    </row>
    <row r="1095" spans="1:12" x14ac:dyDescent="0.3">
      <c r="A1095" s="106" t="s">
        <v>1332</v>
      </c>
      <c r="B1095" s="86" t="s">
        <v>23</v>
      </c>
      <c r="C1095" s="107" t="s">
        <v>3389</v>
      </c>
      <c r="D1095" s="107" t="s">
        <v>307</v>
      </c>
      <c r="E1095" s="105" t="str">
        <f t="shared" si="47"/>
        <v>ANTARCTICA RGB 300</v>
      </c>
      <c r="F1095" s="110" t="s">
        <v>270</v>
      </c>
      <c r="G1095" s="110" t="s">
        <v>260</v>
      </c>
      <c r="H1095" s="111">
        <v>23</v>
      </c>
      <c r="I1095" s="105">
        <f>IFERROR(ROUND(VLOOKUP(A1095,política!A:Q,17,0),2),"-")</f>
        <v>2.4900000000000002</v>
      </c>
      <c r="J1095" s="105">
        <f>ROUND(VLOOKUP(A1095,política!A:R,18,0),2)</f>
        <v>2.08</v>
      </c>
      <c r="K1095" s="121">
        <f>IFERROR(I1095-IFERROR(ROUND(VLOOKUP(A1095,política!A:AB,28,0),2),"-"),"-")</f>
        <v>0</v>
      </c>
      <c r="L1095" s="122">
        <f t="shared" si="46"/>
        <v>0.19711538461538466</v>
      </c>
    </row>
    <row r="1096" spans="1:12" x14ac:dyDescent="0.3">
      <c r="A1096" s="106" t="s">
        <v>1333</v>
      </c>
      <c r="B1096" s="86" t="s">
        <v>23</v>
      </c>
      <c r="C1096" s="107" t="s">
        <v>190</v>
      </c>
      <c r="D1096" s="107" t="s">
        <v>254</v>
      </c>
      <c r="E1096" s="105" t="str">
        <f t="shared" si="47"/>
        <v>ANTARCTICA RGB 300</v>
      </c>
      <c r="F1096" s="110" t="s">
        <v>270</v>
      </c>
      <c r="G1096" s="110" t="s">
        <v>260</v>
      </c>
      <c r="H1096" s="111">
        <v>23</v>
      </c>
      <c r="I1096" s="105">
        <f>IFERROR(ROUND(VLOOKUP(A1096,política!A:Q,17,0),2),"-")</f>
        <v>2.4900000000000002</v>
      </c>
      <c r="J1096" s="105">
        <f>ROUND(VLOOKUP(A1096,política!A:R,18,0),2)</f>
        <v>2.08</v>
      </c>
      <c r="K1096" s="121">
        <f>IFERROR(I1096-IFERROR(ROUND(VLOOKUP(A1096,política!A:AB,28,0),2),"-"),"-")</f>
        <v>0</v>
      </c>
      <c r="L1096" s="122">
        <f t="shared" si="46"/>
        <v>0.19711538461538466</v>
      </c>
    </row>
    <row r="1097" spans="1:12" x14ac:dyDescent="0.3">
      <c r="A1097" s="106" t="s">
        <v>1334</v>
      </c>
      <c r="B1097" s="86" t="s">
        <v>23</v>
      </c>
      <c r="C1097" s="107" t="s">
        <v>190</v>
      </c>
      <c r="D1097" s="107" t="s">
        <v>291</v>
      </c>
      <c r="E1097" s="105" t="str">
        <f t="shared" si="47"/>
        <v>ANTARCTICA RGB 300</v>
      </c>
      <c r="F1097" s="110" t="s">
        <v>270</v>
      </c>
      <c r="G1097" s="110" t="s">
        <v>260</v>
      </c>
      <c r="H1097" s="111">
        <v>23</v>
      </c>
      <c r="I1097" s="105">
        <f>IFERROR(ROUND(VLOOKUP(A1097,política!A:Q,17,0),2),"-")</f>
        <v>2.4900000000000002</v>
      </c>
      <c r="J1097" s="105">
        <f>ROUND(VLOOKUP(A1097,política!A:R,18,0),2)</f>
        <v>2.08</v>
      </c>
      <c r="K1097" s="121">
        <f>IFERROR(I1097-IFERROR(ROUND(VLOOKUP(A1097,política!A:AB,28,0),2),"-"),"-")</f>
        <v>0</v>
      </c>
      <c r="L1097" s="122">
        <f t="shared" si="46"/>
        <v>0.19711538461538466</v>
      </c>
    </row>
    <row r="1098" spans="1:12" x14ac:dyDescent="0.3">
      <c r="A1098" s="106" t="s">
        <v>1335</v>
      </c>
      <c r="B1098" s="86" t="s">
        <v>23</v>
      </c>
      <c r="C1098" s="107" t="s">
        <v>255</v>
      </c>
      <c r="D1098" s="107" t="s">
        <v>297</v>
      </c>
      <c r="E1098" s="105" t="str">
        <f t="shared" si="47"/>
        <v>ANTARCTICA RGB 300</v>
      </c>
      <c r="F1098" s="110" t="s">
        <v>270</v>
      </c>
      <c r="G1098" s="110" t="s">
        <v>260</v>
      </c>
      <c r="H1098" s="111">
        <v>23</v>
      </c>
      <c r="I1098" s="105">
        <f>IFERROR(ROUND(VLOOKUP(A1098,política!A:Q,17,0),2),"-")</f>
        <v>2.4900000000000002</v>
      </c>
      <c r="J1098" s="105">
        <f>ROUND(VLOOKUP(A1098,política!A:R,18,0),2)</f>
        <v>2.08</v>
      </c>
      <c r="K1098" s="121">
        <f>IFERROR(I1098-IFERROR(ROUND(VLOOKUP(A1098,política!A:AB,28,0),2),"-"),"-")</f>
        <v>0</v>
      </c>
      <c r="L1098" s="122">
        <f t="shared" si="46"/>
        <v>0.19711538461538466</v>
      </c>
    </row>
    <row r="1099" spans="1:12" x14ac:dyDescent="0.3">
      <c r="A1099" s="106" t="s">
        <v>3218</v>
      </c>
      <c r="B1099" s="86" t="s">
        <v>23</v>
      </c>
      <c r="C1099" s="107" t="s">
        <v>192</v>
      </c>
      <c r="D1099" s="107" t="s">
        <v>3390</v>
      </c>
      <c r="E1099" s="105" t="str">
        <f t="shared" si="47"/>
        <v>ANTARCTICA RGB 300</v>
      </c>
      <c r="F1099" s="110" t="s">
        <v>270</v>
      </c>
      <c r="G1099" s="110" t="s">
        <v>260</v>
      </c>
      <c r="H1099" s="111">
        <v>23</v>
      </c>
      <c r="I1099" s="105">
        <f>IFERROR(ROUND(VLOOKUP(A1099,política!A:Q,17,0),2),"-")</f>
        <v>2.59</v>
      </c>
      <c r="J1099" s="105">
        <f>ROUND(VLOOKUP(A1099,política!A:R,18,0),2)</f>
        <v>2.16</v>
      </c>
      <c r="K1099" s="121">
        <f>IFERROR(I1099-IFERROR(ROUND(VLOOKUP(A1099,política!A:AB,28,0),2),"-"),"-")</f>
        <v>0</v>
      </c>
      <c r="L1099" s="122">
        <f t="shared" si="46"/>
        <v>0.19907407407407393</v>
      </c>
    </row>
    <row r="1100" spans="1:12" x14ac:dyDescent="0.3">
      <c r="A1100" s="106" t="s">
        <v>1336</v>
      </c>
      <c r="B1100" s="86" t="s">
        <v>23</v>
      </c>
      <c r="C1100" s="107" t="s">
        <v>255</v>
      </c>
      <c r="D1100" s="107" t="s">
        <v>289</v>
      </c>
      <c r="E1100" s="105" t="str">
        <f t="shared" si="47"/>
        <v>ANTARCTICA RGB 300</v>
      </c>
      <c r="F1100" s="110" t="s">
        <v>270</v>
      </c>
      <c r="G1100" s="110" t="s">
        <v>260</v>
      </c>
      <c r="H1100" s="111">
        <v>23</v>
      </c>
      <c r="I1100" s="105">
        <f>IFERROR(ROUND(VLOOKUP(A1100,política!A:Q,17,0),2),"-")</f>
        <v>2.4900000000000002</v>
      </c>
      <c r="J1100" s="105">
        <f>ROUND(VLOOKUP(A1100,política!A:R,18,0),2)</f>
        <v>2.08</v>
      </c>
      <c r="K1100" s="121">
        <f>IFERROR(I1100-IFERROR(ROUND(VLOOKUP(A1100,política!A:AB,28,0),2),"-"),"-")</f>
        <v>0</v>
      </c>
      <c r="L1100" s="122">
        <f t="shared" si="46"/>
        <v>0.19711538461538466</v>
      </c>
    </row>
    <row r="1101" spans="1:12" x14ac:dyDescent="0.3">
      <c r="A1101" s="106" t="s">
        <v>1337</v>
      </c>
      <c r="B1101" s="86" t="s">
        <v>23</v>
      </c>
      <c r="C1101" s="107" t="s">
        <v>191</v>
      </c>
      <c r="D1101" s="107" t="s">
        <v>293</v>
      </c>
      <c r="E1101" s="105" t="str">
        <f t="shared" si="47"/>
        <v>ANTARCTICA RGB 300</v>
      </c>
      <c r="F1101" s="110" t="s">
        <v>270</v>
      </c>
      <c r="G1101" s="110" t="s">
        <v>260</v>
      </c>
      <c r="H1101" s="111">
        <v>23</v>
      </c>
      <c r="I1101" s="105">
        <f>IFERROR(ROUND(VLOOKUP(A1101,política!A:Q,17,0),2),"-")</f>
        <v>2.59</v>
      </c>
      <c r="J1101" s="105">
        <f>ROUND(VLOOKUP(A1101,política!A:R,18,0),2)</f>
        <v>2.16</v>
      </c>
      <c r="K1101" s="121">
        <f>IFERROR(I1101-IFERROR(ROUND(VLOOKUP(A1101,política!A:AB,28,0),2),"-"),"-")</f>
        <v>0</v>
      </c>
      <c r="L1101" s="122">
        <f t="shared" si="46"/>
        <v>0.19907407407407393</v>
      </c>
    </row>
    <row r="1102" spans="1:12" x14ac:dyDescent="0.3">
      <c r="A1102" s="106" t="s">
        <v>1338</v>
      </c>
      <c r="B1102" s="86" t="s">
        <v>23</v>
      </c>
      <c r="C1102" s="107" t="s">
        <v>191</v>
      </c>
      <c r="D1102" s="107" t="s">
        <v>305</v>
      </c>
      <c r="E1102" s="105" t="str">
        <f t="shared" si="47"/>
        <v>ANTARCTICA RGB 300</v>
      </c>
      <c r="F1102" s="110" t="s">
        <v>270</v>
      </c>
      <c r="G1102" s="110" t="s">
        <v>260</v>
      </c>
      <c r="H1102" s="111">
        <v>23</v>
      </c>
      <c r="I1102" s="105">
        <f>IFERROR(ROUND(VLOOKUP(A1102,política!A:Q,17,0),2),"-")</f>
        <v>2.59</v>
      </c>
      <c r="J1102" s="105">
        <f>ROUND(VLOOKUP(A1102,política!A:R,18,0),2)</f>
        <v>2.16</v>
      </c>
      <c r="K1102" s="121">
        <f>IFERROR(I1102-IFERROR(ROUND(VLOOKUP(A1102,política!A:AB,28,0),2),"-"),"-")</f>
        <v>0</v>
      </c>
      <c r="L1102" s="122">
        <f t="shared" si="46"/>
        <v>0.19907407407407393</v>
      </c>
    </row>
    <row r="1103" spans="1:12" x14ac:dyDescent="0.3">
      <c r="A1103" s="106" t="s">
        <v>3219</v>
      </c>
      <c r="B1103" s="86" t="s">
        <v>23</v>
      </c>
      <c r="C1103" s="107" t="s">
        <v>248</v>
      </c>
      <c r="D1103" s="107" t="s">
        <v>3391</v>
      </c>
      <c r="E1103" s="105" t="str">
        <f t="shared" si="47"/>
        <v>ANTARCTICA RGB 300</v>
      </c>
      <c r="F1103" s="110" t="s">
        <v>270</v>
      </c>
      <c r="G1103" s="110" t="s">
        <v>260</v>
      </c>
      <c r="H1103" s="111">
        <v>23</v>
      </c>
      <c r="I1103" s="105">
        <f>IFERROR(ROUND(VLOOKUP(A1103,política!A:Q,17,0),2),"-")</f>
        <v>2.4900000000000002</v>
      </c>
      <c r="J1103" s="105">
        <f>ROUND(VLOOKUP(A1103,política!A:R,18,0),2)</f>
        <v>2.08</v>
      </c>
      <c r="K1103" s="121">
        <f>IFERROR(I1103-IFERROR(ROUND(VLOOKUP(A1103,política!A:AB,28,0),2),"-"),"-")</f>
        <v>0</v>
      </c>
      <c r="L1103" s="122">
        <f t="shared" si="46"/>
        <v>0.19711538461538466</v>
      </c>
    </row>
    <row r="1104" spans="1:12" x14ac:dyDescent="0.3">
      <c r="A1104" s="106" t="s">
        <v>3220</v>
      </c>
      <c r="B1104" s="86" t="s">
        <v>23</v>
      </c>
      <c r="C1104" s="107" t="s">
        <v>192</v>
      </c>
      <c r="D1104" s="107" t="s">
        <v>3392</v>
      </c>
      <c r="E1104" s="105" t="str">
        <f t="shared" si="47"/>
        <v>ANTARCTICA RGB 300</v>
      </c>
      <c r="F1104" s="110" t="s">
        <v>270</v>
      </c>
      <c r="G1104" s="110" t="s">
        <v>260</v>
      </c>
      <c r="H1104" s="111">
        <v>23</v>
      </c>
      <c r="I1104" s="105">
        <f>IFERROR(ROUND(VLOOKUP(A1104,política!A:Q,17,0),2),"-")</f>
        <v>2.59</v>
      </c>
      <c r="J1104" s="105">
        <f>ROUND(VLOOKUP(A1104,política!A:R,18,0),2)</f>
        <v>2.16</v>
      </c>
      <c r="K1104" s="121">
        <f>IFERROR(I1104-IFERROR(ROUND(VLOOKUP(A1104,política!A:AB,28,0),2),"-"),"-")</f>
        <v>0</v>
      </c>
      <c r="L1104" s="122">
        <f t="shared" si="46"/>
        <v>0.19907407407407393</v>
      </c>
    </row>
    <row r="1105" spans="1:12" x14ac:dyDescent="0.3">
      <c r="A1105" s="106" t="s">
        <v>3221</v>
      </c>
      <c r="B1105" s="86" t="s">
        <v>23</v>
      </c>
      <c r="C1105" s="107" t="s">
        <v>188</v>
      </c>
      <c r="D1105" s="107" t="s">
        <v>3393</v>
      </c>
      <c r="E1105" s="105" t="str">
        <f t="shared" si="47"/>
        <v>ANTARCTICA RGB 300</v>
      </c>
      <c r="F1105" s="110" t="s">
        <v>270</v>
      </c>
      <c r="G1105" s="110" t="s">
        <v>260</v>
      </c>
      <c r="H1105" s="111">
        <v>23</v>
      </c>
      <c r="I1105" s="105">
        <f>IFERROR(ROUND(VLOOKUP(A1105,política!A:Q,17,0),2),"-")</f>
        <v>2.4900000000000002</v>
      </c>
      <c r="J1105" s="105">
        <f>ROUND(VLOOKUP(A1105,política!A:R,18,0),2)</f>
        <v>2.08</v>
      </c>
      <c r="K1105" s="121">
        <f>IFERROR(I1105-IFERROR(ROUND(VLOOKUP(A1105,política!A:AB,28,0),2),"-"),"-")</f>
        <v>0</v>
      </c>
      <c r="L1105" s="122">
        <f t="shared" si="46"/>
        <v>0.19711538461538466</v>
      </c>
    </row>
    <row r="1106" spans="1:12" x14ac:dyDescent="0.3">
      <c r="A1106" s="106" t="s">
        <v>1339</v>
      </c>
      <c r="B1106" s="86" t="s">
        <v>23</v>
      </c>
      <c r="C1106" s="107" t="s">
        <v>190</v>
      </c>
      <c r="D1106" s="107" t="s">
        <v>316</v>
      </c>
      <c r="E1106" s="105" t="str">
        <f t="shared" si="47"/>
        <v>ANTARCTICA RGB 300</v>
      </c>
      <c r="F1106" s="110" t="s">
        <v>270</v>
      </c>
      <c r="G1106" s="110" t="s">
        <v>260</v>
      </c>
      <c r="H1106" s="111">
        <v>23</v>
      </c>
      <c r="I1106" s="105">
        <f>IFERROR(ROUND(VLOOKUP(A1106,política!A:Q,17,0),2),"-")</f>
        <v>2.4900000000000002</v>
      </c>
      <c r="J1106" s="105">
        <f>ROUND(VLOOKUP(A1106,política!A:R,18,0),2)</f>
        <v>2.08</v>
      </c>
      <c r="K1106" s="121">
        <f>IFERROR(I1106-IFERROR(ROUND(VLOOKUP(A1106,política!A:AB,28,0),2),"-"),"-")</f>
        <v>0</v>
      </c>
      <c r="L1106" s="122">
        <f t="shared" si="46"/>
        <v>0.19711538461538466</v>
      </c>
    </row>
    <row r="1107" spans="1:12" x14ac:dyDescent="0.3">
      <c r="A1107" s="106" t="s">
        <v>1340</v>
      </c>
      <c r="B1107" s="86" t="s">
        <v>23</v>
      </c>
      <c r="C1107" s="107" t="s">
        <v>255</v>
      </c>
      <c r="D1107" s="107" t="s">
        <v>306</v>
      </c>
      <c r="E1107" s="105" t="str">
        <f t="shared" si="47"/>
        <v>ANTARCTICA RGB 300</v>
      </c>
      <c r="F1107" s="110" t="s">
        <v>270</v>
      </c>
      <c r="G1107" s="110" t="s">
        <v>260</v>
      </c>
      <c r="H1107" s="111">
        <v>23</v>
      </c>
      <c r="I1107" s="105">
        <f>IFERROR(ROUND(VLOOKUP(A1107,política!A:Q,17,0),2),"-")</f>
        <v>2.4900000000000002</v>
      </c>
      <c r="J1107" s="105">
        <f>ROUND(VLOOKUP(A1107,política!A:R,18,0),2)</f>
        <v>2.08</v>
      </c>
      <c r="K1107" s="121">
        <f>IFERROR(I1107-IFERROR(ROUND(VLOOKUP(A1107,política!A:AB,28,0),2),"-"),"-")</f>
        <v>0</v>
      </c>
      <c r="L1107" s="122">
        <f t="shared" si="46"/>
        <v>0.19711538461538466</v>
      </c>
    </row>
    <row r="1108" spans="1:12" x14ac:dyDescent="0.3">
      <c r="A1108" s="106" t="s">
        <v>1341</v>
      </c>
      <c r="B1108" s="86" t="s">
        <v>23</v>
      </c>
      <c r="C1108" s="107" t="s">
        <v>252</v>
      </c>
      <c r="D1108" s="107" t="s">
        <v>288</v>
      </c>
      <c r="E1108" s="105" t="str">
        <f t="shared" si="47"/>
        <v>ANTARCTICA RGB 300</v>
      </c>
      <c r="F1108" s="110" t="s">
        <v>270</v>
      </c>
      <c r="G1108" s="110" t="s">
        <v>260</v>
      </c>
      <c r="H1108" s="111">
        <v>23</v>
      </c>
      <c r="I1108" s="105">
        <f>IFERROR(ROUND(VLOOKUP(A1108,política!A:Q,17,0),2),"-")</f>
        <v>2.4900000000000002</v>
      </c>
      <c r="J1108" s="105">
        <f>ROUND(VLOOKUP(A1108,política!A:R,18,0),2)</f>
        <v>2.08</v>
      </c>
      <c r="K1108" s="121">
        <f>IFERROR(I1108-IFERROR(ROUND(VLOOKUP(A1108,política!A:AB,28,0),2),"-"),"-")</f>
        <v>0</v>
      </c>
      <c r="L1108" s="122">
        <f t="shared" si="46"/>
        <v>0.19711538461538466</v>
      </c>
    </row>
    <row r="1109" spans="1:12" x14ac:dyDescent="0.3">
      <c r="A1109" s="106" t="s">
        <v>1342</v>
      </c>
      <c r="B1109" s="86" t="s">
        <v>23</v>
      </c>
      <c r="C1109" s="107" t="s">
        <v>3389</v>
      </c>
      <c r="D1109" s="107" t="s">
        <v>309</v>
      </c>
      <c r="E1109" s="105" t="str">
        <f t="shared" si="47"/>
        <v>ANTARCTICA RGB 300</v>
      </c>
      <c r="F1109" s="110" t="s">
        <v>270</v>
      </c>
      <c r="G1109" s="110" t="s">
        <v>260</v>
      </c>
      <c r="H1109" s="111">
        <v>23</v>
      </c>
      <c r="I1109" s="105">
        <f>IFERROR(ROUND(VLOOKUP(A1109,política!A:Q,17,0),2),"-")</f>
        <v>2.4900000000000002</v>
      </c>
      <c r="J1109" s="105">
        <f>ROUND(VLOOKUP(A1109,política!A:R,18,0),2)</f>
        <v>2.08</v>
      </c>
      <c r="K1109" s="121">
        <f>IFERROR(I1109-IFERROR(ROUND(VLOOKUP(A1109,política!A:AB,28,0),2),"-"),"-")</f>
        <v>0</v>
      </c>
      <c r="L1109" s="122">
        <f t="shared" si="46"/>
        <v>0.19711538461538466</v>
      </c>
    </row>
    <row r="1110" spans="1:12" x14ac:dyDescent="0.3">
      <c r="A1110" s="106" t="s">
        <v>1343</v>
      </c>
      <c r="B1110" s="86" t="s">
        <v>23</v>
      </c>
      <c r="C1110" s="107" t="s">
        <v>192</v>
      </c>
      <c r="D1110" s="107" t="s">
        <v>286</v>
      </c>
      <c r="E1110" s="105" t="str">
        <f t="shared" si="47"/>
        <v>ANTARCTICA RGB 300</v>
      </c>
      <c r="F1110" s="110" t="s">
        <v>270</v>
      </c>
      <c r="G1110" s="110" t="s">
        <v>260</v>
      </c>
      <c r="H1110" s="111">
        <v>23</v>
      </c>
      <c r="I1110" s="105">
        <f>IFERROR(ROUND(VLOOKUP(A1110,política!A:Q,17,0),2),"-")</f>
        <v>2.59</v>
      </c>
      <c r="J1110" s="105">
        <f>ROUND(VLOOKUP(A1110,política!A:R,18,0),2)</f>
        <v>2.16</v>
      </c>
      <c r="K1110" s="121">
        <f>IFERROR(I1110-IFERROR(ROUND(VLOOKUP(A1110,política!A:AB,28,0),2),"-"),"-")</f>
        <v>0</v>
      </c>
      <c r="L1110" s="122">
        <f t="shared" si="46"/>
        <v>0.19907407407407393</v>
      </c>
    </row>
    <row r="1111" spans="1:12" x14ac:dyDescent="0.3">
      <c r="A1111" s="106" t="s">
        <v>1344</v>
      </c>
      <c r="B1111" s="86" t="s">
        <v>23</v>
      </c>
      <c r="C1111" s="107" t="s">
        <v>189</v>
      </c>
      <c r="D1111" s="107" t="s">
        <v>299</v>
      </c>
      <c r="E1111" s="105" t="str">
        <f t="shared" si="47"/>
        <v>ANTARCTICA RGB 300</v>
      </c>
      <c r="F1111" s="110" t="s">
        <v>270</v>
      </c>
      <c r="G1111" s="110" t="s">
        <v>260</v>
      </c>
      <c r="H1111" s="111">
        <v>23</v>
      </c>
      <c r="I1111" s="105">
        <f>IFERROR(ROUND(VLOOKUP(A1111,política!A:Q,17,0),2),"-")</f>
        <v>2.4900000000000002</v>
      </c>
      <c r="J1111" s="105">
        <f>ROUND(VLOOKUP(A1111,política!A:R,18,0),2)</f>
        <v>2.08</v>
      </c>
      <c r="K1111" s="121">
        <f>IFERROR(I1111-IFERROR(ROUND(VLOOKUP(A1111,política!A:AB,28,0),2),"-"),"-")</f>
        <v>0</v>
      </c>
      <c r="L1111" s="122">
        <f t="shared" si="46"/>
        <v>0.19711538461538466</v>
      </c>
    </row>
    <row r="1112" spans="1:12" x14ac:dyDescent="0.3">
      <c r="A1112" s="106" t="s">
        <v>1345</v>
      </c>
      <c r="B1112" s="86" t="s">
        <v>23</v>
      </c>
      <c r="C1112" s="107" t="s">
        <v>248</v>
      </c>
      <c r="D1112" s="107" t="s">
        <v>282</v>
      </c>
      <c r="E1112" s="105" t="str">
        <f t="shared" si="47"/>
        <v>ANTARCTICA RGB 300</v>
      </c>
      <c r="F1112" s="110" t="s">
        <v>270</v>
      </c>
      <c r="G1112" s="110" t="s">
        <v>260</v>
      </c>
      <c r="H1112" s="111">
        <v>23</v>
      </c>
      <c r="I1112" s="105">
        <f>IFERROR(ROUND(VLOOKUP(A1112,política!A:Q,17,0),2),"-")</f>
        <v>2.4900000000000002</v>
      </c>
      <c r="J1112" s="105">
        <f>ROUND(VLOOKUP(A1112,política!A:R,18,0),2)</f>
        <v>2.08</v>
      </c>
      <c r="K1112" s="121">
        <f>IFERROR(I1112-IFERROR(ROUND(VLOOKUP(A1112,política!A:AB,28,0),2),"-"),"-")</f>
        <v>0</v>
      </c>
      <c r="L1112" s="122">
        <f t="shared" si="46"/>
        <v>0.19711538461538466</v>
      </c>
    </row>
    <row r="1113" spans="1:12" x14ac:dyDescent="0.3">
      <c r="A1113" s="106" t="s">
        <v>1346</v>
      </c>
      <c r="B1113" s="86" t="s">
        <v>23</v>
      </c>
      <c r="C1113" s="107" t="s">
        <v>187</v>
      </c>
      <c r="D1113" s="107" t="s">
        <v>283</v>
      </c>
      <c r="E1113" s="105" t="str">
        <f t="shared" si="47"/>
        <v>SKOL RGB 300</v>
      </c>
      <c r="F1113" s="110" t="s">
        <v>270</v>
      </c>
      <c r="G1113" s="110" t="s">
        <v>258</v>
      </c>
      <c r="H1113" s="111">
        <v>23</v>
      </c>
      <c r="I1113" s="105">
        <f>IFERROR(ROUND(VLOOKUP(A1113,política!A:Q,17,0),2),"-")</f>
        <v>2.59</v>
      </c>
      <c r="J1113" s="105">
        <f>ROUND(VLOOKUP(A1113,política!A:R,18,0),2)</f>
        <v>2.16</v>
      </c>
      <c r="K1113" s="121">
        <f>IFERROR(I1113-IFERROR(ROUND(VLOOKUP(A1113,política!A:AB,28,0),2),"-"),"-")</f>
        <v>0</v>
      </c>
      <c r="L1113" s="122">
        <f t="shared" si="46"/>
        <v>0.19907407407407393</v>
      </c>
    </row>
    <row r="1114" spans="1:12" x14ac:dyDescent="0.3">
      <c r="A1114" s="106" t="s">
        <v>1347</v>
      </c>
      <c r="B1114" s="86" t="s">
        <v>23</v>
      </c>
      <c r="C1114" s="107" t="s">
        <v>245</v>
      </c>
      <c r="D1114" s="107" t="s">
        <v>285</v>
      </c>
      <c r="E1114" s="105" t="str">
        <f t="shared" si="47"/>
        <v>SKOL RGB 300</v>
      </c>
      <c r="F1114" s="110" t="s">
        <v>270</v>
      </c>
      <c r="G1114" s="110" t="s">
        <v>258</v>
      </c>
      <c r="H1114" s="111">
        <v>23</v>
      </c>
      <c r="I1114" s="105">
        <f>IFERROR(ROUND(VLOOKUP(A1114,política!A:Q,17,0),2),"-")</f>
        <v>2.59</v>
      </c>
      <c r="J1114" s="105">
        <f>ROUND(VLOOKUP(A1114,política!A:R,18,0),2)</f>
        <v>2.16</v>
      </c>
      <c r="K1114" s="121">
        <f>IFERROR(I1114-IFERROR(ROUND(VLOOKUP(A1114,política!A:AB,28,0),2),"-"),"-")</f>
        <v>0</v>
      </c>
      <c r="L1114" s="122">
        <f t="shared" si="46"/>
        <v>0.19907407407407393</v>
      </c>
    </row>
    <row r="1115" spans="1:12" x14ac:dyDescent="0.3">
      <c r="A1115" s="106" t="s">
        <v>1348</v>
      </c>
      <c r="B1115" s="86" t="s">
        <v>23</v>
      </c>
      <c r="C1115" s="107" t="s">
        <v>245</v>
      </c>
      <c r="D1115" s="107" t="s">
        <v>287</v>
      </c>
      <c r="E1115" s="105" t="str">
        <f t="shared" si="47"/>
        <v>SKOL RGB 300</v>
      </c>
      <c r="F1115" s="110" t="s">
        <v>270</v>
      </c>
      <c r="G1115" s="110" t="s">
        <v>258</v>
      </c>
      <c r="H1115" s="111">
        <v>23</v>
      </c>
      <c r="I1115" s="105">
        <f>IFERROR(ROUND(VLOOKUP(A1115,política!A:Q,17,0),2),"-")</f>
        <v>2.59</v>
      </c>
      <c r="J1115" s="105">
        <f>ROUND(VLOOKUP(A1115,política!A:R,18,0),2)</f>
        <v>2.16</v>
      </c>
      <c r="K1115" s="121">
        <f>IFERROR(I1115-IFERROR(ROUND(VLOOKUP(A1115,política!A:AB,28,0),2),"-"),"-")</f>
        <v>0</v>
      </c>
      <c r="L1115" s="122">
        <f t="shared" si="46"/>
        <v>0.19907407407407393</v>
      </c>
    </row>
    <row r="1116" spans="1:12" x14ac:dyDescent="0.3">
      <c r="A1116" s="106" t="s">
        <v>1349</v>
      </c>
      <c r="B1116" s="86" t="s">
        <v>23</v>
      </c>
      <c r="C1116" s="107" t="s">
        <v>3389</v>
      </c>
      <c r="D1116" s="107" t="s">
        <v>301</v>
      </c>
      <c r="E1116" s="105" t="str">
        <f t="shared" si="47"/>
        <v>SKOL RGB 300</v>
      </c>
      <c r="F1116" s="110" t="s">
        <v>270</v>
      </c>
      <c r="G1116" s="110" t="s">
        <v>258</v>
      </c>
      <c r="H1116" s="111">
        <v>23</v>
      </c>
      <c r="I1116" s="105">
        <f>IFERROR(ROUND(VLOOKUP(A1116,política!A:Q,17,0),2),"-")</f>
        <v>2.59</v>
      </c>
      <c r="J1116" s="105">
        <f>ROUND(VLOOKUP(A1116,política!A:R,18,0),2)</f>
        <v>2.16</v>
      </c>
      <c r="K1116" s="121">
        <f>IFERROR(I1116-IFERROR(ROUND(VLOOKUP(A1116,política!A:AB,28,0),2),"-"),"-")</f>
        <v>0</v>
      </c>
      <c r="L1116" s="122">
        <f t="shared" si="46"/>
        <v>0.19907407407407393</v>
      </c>
    </row>
    <row r="1117" spans="1:12" x14ac:dyDescent="0.3">
      <c r="A1117" s="106" t="s">
        <v>1350</v>
      </c>
      <c r="B1117" s="86" t="s">
        <v>23</v>
      </c>
      <c r="C1117" s="107" t="s">
        <v>248</v>
      </c>
      <c r="D1117" s="107" t="s">
        <v>312</v>
      </c>
      <c r="E1117" s="105" t="str">
        <f t="shared" si="47"/>
        <v>SKOL RGB 300</v>
      </c>
      <c r="F1117" s="110" t="s">
        <v>270</v>
      </c>
      <c r="G1117" s="110" t="s">
        <v>258</v>
      </c>
      <c r="H1117" s="111">
        <v>23</v>
      </c>
      <c r="I1117" s="105">
        <f>IFERROR(ROUND(VLOOKUP(A1117,política!A:Q,17,0),2),"-")</f>
        <v>2.59</v>
      </c>
      <c r="J1117" s="105">
        <f>ROUND(VLOOKUP(A1117,política!A:R,18,0),2)</f>
        <v>2.16</v>
      </c>
      <c r="K1117" s="121">
        <f>IFERROR(I1117-IFERROR(ROUND(VLOOKUP(A1117,política!A:AB,28,0),2),"-"),"-")</f>
        <v>0</v>
      </c>
      <c r="L1117" s="122">
        <f t="shared" si="46"/>
        <v>0.19907407407407393</v>
      </c>
    </row>
    <row r="1118" spans="1:12" x14ac:dyDescent="0.3">
      <c r="A1118" s="106" t="s">
        <v>1351</v>
      </c>
      <c r="B1118" s="86" t="s">
        <v>23</v>
      </c>
      <c r="C1118" s="107" t="s">
        <v>190</v>
      </c>
      <c r="D1118" s="107" t="s">
        <v>290</v>
      </c>
      <c r="E1118" s="105" t="str">
        <f t="shared" si="47"/>
        <v>SKOL RGB 300</v>
      </c>
      <c r="F1118" s="110" t="s">
        <v>270</v>
      </c>
      <c r="G1118" s="110" t="s">
        <v>258</v>
      </c>
      <c r="H1118" s="111">
        <v>23</v>
      </c>
      <c r="I1118" s="105">
        <f>IFERROR(ROUND(VLOOKUP(A1118,política!A:Q,17,0),2),"-")</f>
        <v>2.59</v>
      </c>
      <c r="J1118" s="105">
        <f>ROUND(VLOOKUP(A1118,política!A:R,18,0),2)</f>
        <v>2.16</v>
      </c>
      <c r="K1118" s="121">
        <f>IFERROR(I1118-IFERROR(ROUND(VLOOKUP(A1118,política!A:AB,28,0),2),"-"),"-")</f>
        <v>0</v>
      </c>
      <c r="L1118" s="122">
        <f t="shared" si="46"/>
        <v>0.19907407407407393</v>
      </c>
    </row>
    <row r="1119" spans="1:12" x14ac:dyDescent="0.3">
      <c r="A1119" s="106" t="s">
        <v>1352</v>
      </c>
      <c r="B1119" s="86" t="s">
        <v>23</v>
      </c>
      <c r="C1119" s="107" t="s">
        <v>3389</v>
      </c>
      <c r="D1119" s="107" t="s">
        <v>300</v>
      </c>
      <c r="E1119" s="105" t="str">
        <f t="shared" si="47"/>
        <v>SKOL RGB 300</v>
      </c>
      <c r="F1119" s="110" t="s">
        <v>270</v>
      </c>
      <c r="G1119" s="110" t="s">
        <v>258</v>
      </c>
      <c r="H1119" s="111">
        <v>23</v>
      </c>
      <c r="I1119" s="105">
        <f>IFERROR(ROUND(VLOOKUP(A1119,política!A:Q,17,0),2),"-")</f>
        <v>2.59</v>
      </c>
      <c r="J1119" s="105">
        <f>ROUND(VLOOKUP(A1119,política!A:R,18,0),2)</f>
        <v>2.16</v>
      </c>
      <c r="K1119" s="121">
        <f>IFERROR(I1119-IFERROR(ROUND(VLOOKUP(A1119,política!A:AB,28,0),2),"-"),"-")</f>
        <v>0</v>
      </c>
      <c r="L1119" s="122">
        <f t="shared" si="46"/>
        <v>0.19907407407407393</v>
      </c>
    </row>
    <row r="1120" spans="1:12" x14ac:dyDescent="0.3">
      <c r="A1120" s="106" t="s">
        <v>1353</v>
      </c>
      <c r="B1120" s="86" t="s">
        <v>23</v>
      </c>
      <c r="C1120" s="107" t="s">
        <v>186</v>
      </c>
      <c r="D1120" s="107" t="s">
        <v>311</v>
      </c>
      <c r="E1120" s="105" t="str">
        <f t="shared" si="47"/>
        <v>SKOL RGB 300</v>
      </c>
      <c r="F1120" s="110" t="s">
        <v>270</v>
      </c>
      <c r="G1120" s="110" t="s">
        <v>258</v>
      </c>
      <c r="H1120" s="111">
        <v>23</v>
      </c>
      <c r="I1120" s="105">
        <f>IFERROR(ROUND(VLOOKUP(A1120,política!A:Q,17,0),2),"-")</f>
        <v>2.59</v>
      </c>
      <c r="J1120" s="105">
        <f>ROUND(VLOOKUP(A1120,política!A:R,18,0),2)</f>
        <v>2.16</v>
      </c>
      <c r="K1120" s="121">
        <f>IFERROR(I1120-IFERROR(ROUND(VLOOKUP(A1120,política!A:AB,28,0),2),"-"),"-")</f>
        <v>0</v>
      </c>
      <c r="L1120" s="122">
        <f t="shared" si="46"/>
        <v>0.19907407407407393</v>
      </c>
    </row>
    <row r="1121" spans="1:12" x14ac:dyDescent="0.3">
      <c r="A1121" s="106" t="s">
        <v>1354</v>
      </c>
      <c r="B1121" s="86" t="s">
        <v>23</v>
      </c>
      <c r="C1121" s="107" t="s">
        <v>189</v>
      </c>
      <c r="D1121" s="107" t="s">
        <v>303</v>
      </c>
      <c r="E1121" s="105" t="str">
        <f t="shared" si="47"/>
        <v>SKOL RGB 300</v>
      </c>
      <c r="F1121" s="110" t="s">
        <v>270</v>
      </c>
      <c r="G1121" s="110" t="s">
        <v>258</v>
      </c>
      <c r="H1121" s="111">
        <v>23</v>
      </c>
      <c r="I1121" s="105">
        <f>IFERROR(ROUND(VLOOKUP(A1121,política!A:Q,17,0),2),"-")</f>
        <v>2.59</v>
      </c>
      <c r="J1121" s="105">
        <f>ROUND(VLOOKUP(A1121,política!A:R,18,0),2)</f>
        <v>2.16</v>
      </c>
      <c r="K1121" s="121">
        <f>IFERROR(I1121-IFERROR(ROUND(VLOOKUP(A1121,política!A:AB,28,0),2),"-"),"-")</f>
        <v>0</v>
      </c>
      <c r="L1121" s="122">
        <f t="shared" si="46"/>
        <v>0.19907407407407393</v>
      </c>
    </row>
    <row r="1122" spans="1:12" x14ac:dyDescent="0.3">
      <c r="A1122" s="106" t="s">
        <v>1355</v>
      </c>
      <c r="B1122" s="86" t="s">
        <v>23</v>
      </c>
      <c r="C1122" s="107" t="s">
        <v>248</v>
      </c>
      <c r="D1122" s="107" t="s">
        <v>281</v>
      </c>
      <c r="E1122" s="105" t="str">
        <f t="shared" si="47"/>
        <v>SKOL RGB 300</v>
      </c>
      <c r="F1122" s="110" t="s">
        <v>270</v>
      </c>
      <c r="G1122" s="110" t="s">
        <v>258</v>
      </c>
      <c r="H1122" s="111">
        <v>23</v>
      </c>
      <c r="I1122" s="105">
        <f>IFERROR(ROUND(VLOOKUP(A1122,política!A:Q,17,0),2),"-")</f>
        <v>2.59</v>
      </c>
      <c r="J1122" s="105">
        <f>ROUND(VLOOKUP(A1122,política!A:R,18,0),2)</f>
        <v>2.16</v>
      </c>
      <c r="K1122" s="121">
        <f>IFERROR(I1122-IFERROR(ROUND(VLOOKUP(A1122,política!A:AB,28,0),2),"-"),"-")</f>
        <v>0</v>
      </c>
      <c r="L1122" s="122">
        <f t="shared" si="46"/>
        <v>0.19907407407407393</v>
      </c>
    </row>
    <row r="1123" spans="1:12" x14ac:dyDescent="0.3">
      <c r="A1123" s="106" t="s">
        <v>1356</v>
      </c>
      <c r="B1123" s="86" t="s">
        <v>23</v>
      </c>
      <c r="C1123" s="107" t="s">
        <v>189</v>
      </c>
      <c r="D1123" s="107" t="s">
        <v>304</v>
      </c>
      <c r="E1123" s="105" t="str">
        <f t="shared" si="47"/>
        <v>SKOL RGB 300</v>
      </c>
      <c r="F1123" s="110" t="s">
        <v>270</v>
      </c>
      <c r="G1123" s="110" t="s">
        <v>258</v>
      </c>
      <c r="H1123" s="111">
        <v>23</v>
      </c>
      <c r="I1123" s="105">
        <f>IFERROR(ROUND(VLOOKUP(A1123,política!A:Q,17,0),2),"-")</f>
        <v>2.59</v>
      </c>
      <c r="J1123" s="105">
        <f>ROUND(VLOOKUP(A1123,política!A:R,18,0),2)</f>
        <v>2.16</v>
      </c>
      <c r="K1123" s="121">
        <f>IFERROR(I1123-IFERROR(ROUND(VLOOKUP(A1123,política!A:AB,28,0),2),"-"),"-")</f>
        <v>0</v>
      </c>
      <c r="L1123" s="122">
        <f t="shared" si="46"/>
        <v>0.19907407407407393</v>
      </c>
    </row>
    <row r="1124" spans="1:12" x14ac:dyDescent="0.3">
      <c r="A1124" s="106" t="s">
        <v>1357</v>
      </c>
      <c r="B1124" s="86" t="s">
        <v>23</v>
      </c>
      <c r="C1124" s="107" t="s">
        <v>248</v>
      </c>
      <c r="D1124" s="107" t="s">
        <v>298</v>
      </c>
      <c r="E1124" s="105" t="str">
        <f t="shared" si="47"/>
        <v>SKOL RGB 300</v>
      </c>
      <c r="F1124" s="110" t="s">
        <v>270</v>
      </c>
      <c r="G1124" s="110" t="s">
        <v>258</v>
      </c>
      <c r="H1124" s="111">
        <v>23</v>
      </c>
      <c r="I1124" s="105">
        <f>IFERROR(ROUND(VLOOKUP(A1124,política!A:Q,17,0),2),"-")</f>
        <v>2.59</v>
      </c>
      <c r="J1124" s="105">
        <f>ROUND(VLOOKUP(A1124,política!A:R,18,0),2)</f>
        <v>2.16</v>
      </c>
      <c r="K1124" s="121">
        <f>IFERROR(I1124-IFERROR(ROUND(VLOOKUP(A1124,política!A:AB,28,0),2),"-"),"-")</f>
        <v>0</v>
      </c>
      <c r="L1124" s="122">
        <f t="shared" ref="L1124:L1176" si="48">IFERROR((I1124-J1124)/J1124,"-")</f>
        <v>0.19907407407407393</v>
      </c>
    </row>
    <row r="1125" spans="1:12" x14ac:dyDescent="0.3">
      <c r="A1125" s="106" t="s">
        <v>1358</v>
      </c>
      <c r="B1125" s="86" t="s">
        <v>23</v>
      </c>
      <c r="C1125" s="107" t="s">
        <v>252</v>
      </c>
      <c r="D1125" s="107" t="s">
        <v>292</v>
      </c>
      <c r="E1125" s="105" t="str">
        <f t="shared" si="47"/>
        <v>SKOL RGB 300</v>
      </c>
      <c r="F1125" s="110" t="s">
        <v>270</v>
      </c>
      <c r="G1125" s="110" t="s">
        <v>258</v>
      </c>
      <c r="H1125" s="111">
        <v>23</v>
      </c>
      <c r="I1125" s="105">
        <f>IFERROR(ROUND(VLOOKUP(A1125,política!A:Q,17,0),2),"-")</f>
        <v>2.59</v>
      </c>
      <c r="J1125" s="105">
        <f>ROUND(VLOOKUP(A1125,política!A:R,18,0),2)</f>
        <v>2.16</v>
      </c>
      <c r="K1125" s="121">
        <f>IFERROR(I1125-IFERROR(ROUND(VLOOKUP(A1125,política!A:AB,28,0),2),"-"),"-")</f>
        <v>0</v>
      </c>
      <c r="L1125" s="122">
        <f t="shared" si="48"/>
        <v>0.19907407407407393</v>
      </c>
    </row>
    <row r="1126" spans="1:12" x14ac:dyDescent="0.3">
      <c r="A1126" s="106" t="s">
        <v>1359</v>
      </c>
      <c r="B1126" s="86" t="s">
        <v>23</v>
      </c>
      <c r="C1126" s="107" t="s">
        <v>192</v>
      </c>
      <c r="D1126" s="107" t="s">
        <v>295</v>
      </c>
      <c r="E1126" s="105" t="str">
        <f t="shared" si="47"/>
        <v>SKOL RGB 300</v>
      </c>
      <c r="F1126" s="110" t="s">
        <v>270</v>
      </c>
      <c r="G1126" s="110" t="s">
        <v>258</v>
      </c>
      <c r="H1126" s="111">
        <v>23</v>
      </c>
      <c r="I1126" s="105">
        <f>IFERROR(ROUND(VLOOKUP(A1126,política!A:Q,17,0),2),"-")</f>
        <v>2.69</v>
      </c>
      <c r="J1126" s="105">
        <f>ROUND(VLOOKUP(A1126,política!A:R,18,0),2)</f>
        <v>2.25</v>
      </c>
      <c r="K1126" s="121">
        <f>IFERROR(I1126-IFERROR(ROUND(VLOOKUP(A1126,política!A:AB,28,0),2),"-"),"-")</f>
        <v>0</v>
      </c>
      <c r="L1126" s="122">
        <f t="shared" si="48"/>
        <v>0.19555555555555554</v>
      </c>
    </row>
    <row r="1127" spans="1:12" x14ac:dyDescent="0.3">
      <c r="A1127" s="106" t="s">
        <v>1360</v>
      </c>
      <c r="B1127" s="86" t="s">
        <v>23</v>
      </c>
      <c r="C1127" s="107" t="s">
        <v>192</v>
      </c>
      <c r="D1127" s="107" t="s">
        <v>296</v>
      </c>
      <c r="E1127" s="105" t="str">
        <f t="shared" si="47"/>
        <v>SKOL RGB 300</v>
      </c>
      <c r="F1127" s="110" t="s">
        <v>270</v>
      </c>
      <c r="G1127" s="110" t="s">
        <v>258</v>
      </c>
      <c r="H1127" s="111">
        <v>23</v>
      </c>
      <c r="I1127" s="105">
        <f>IFERROR(ROUND(VLOOKUP(A1127,política!A:Q,17,0),2),"-")</f>
        <v>2.69</v>
      </c>
      <c r="J1127" s="105">
        <f>ROUND(VLOOKUP(A1127,política!A:R,18,0),2)</f>
        <v>2.25</v>
      </c>
      <c r="K1127" s="121">
        <f>IFERROR(I1127-IFERROR(ROUND(VLOOKUP(A1127,política!A:AB,28,0),2),"-"),"-")</f>
        <v>0</v>
      </c>
      <c r="L1127" s="122">
        <f t="shared" si="48"/>
        <v>0.19555555555555554</v>
      </c>
    </row>
    <row r="1128" spans="1:12" x14ac:dyDescent="0.3">
      <c r="A1128" s="106" t="s">
        <v>1361</v>
      </c>
      <c r="B1128" s="86" t="s">
        <v>23</v>
      </c>
      <c r="C1128" s="107" t="s">
        <v>3389</v>
      </c>
      <c r="D1128" s="107" t="s">
        <v>308</v>
      </c>
      <c r="E1128" s="105" t="str">
        <f t="shared" si="47"/>
        <v>SKOL RGB 300</v>
      </c>
      <c r="F1128" s="110" t="s">
        <v>270</v>
      </c>
      <c r="G1128" s="110" t="s">
        <v>258</v>
      </c>
      <c r="H1128" s="111">
        <v>23</v>
      </c>
      <c r="I1128" s="105">
        <f>IFERROR(ROUND(VLOOKUP(A1128,política!A:Q,17,0),2),"-")</f>
        <v>2.59</v>
      </c>
      <c r="J1128" s="105">
        <f>ROUND(VLOOKUP(A1128,política!A:R,18,0),2)</f>
        <v>2.16</v>
      </c>
      <c r="K1128" s="121">
        <f>IFERROR(I1128-IFERROR(ROUND(VLOOKUP(A1128,política!A:AB,28,0),2),"-"),"-")</f>
        <v>0</v>
      </c>
      <c r="L1128" s="122">
        <f t="shared" si="48"/>
        <v>0.19907407407407393</v>
      </c>
    </row>
    <row r="1129" spans="1:12" x14ac:dyDescent="0.3">
      <c r="A1129" s="106" t="s">
        <v>1362</v>
      </c>
      <c r="B1129" s="86" t="s">
        <v>23</v>
      </c>
      <c r="C1129" s="107" t="s">
        <v>3389</v>
      </c>
      <c r="D1129" s="107" t="s">
        <v>310</v>
      </c>
      <c r="E1129" s="105" t="str">
        <f t="shared" si="47"/>
        <v>SKOL RGB 300</v>
      </c>
      <c r="F1129" s="110" t="s">
        <v>270</v>
      </c>
      <c r="G1129" s="110" t="s">
        <v>258</v>
      </c>
      <c r="H1129" s="111">
        <v>23</v>
      </c>
      <c r="I1129" s="105">
        <f>IFERROR(ROUND(VLOOKUP(A1129,política!A:Q,17,0),2),"-")</f>
        <v>2.59</v>
      </c>
      <c r="J1129" s="105">
        <f>ROUND(VLOOKUP(A1129,política!A:R,18,0),2)</f>
        <v>2.16</v>
      </c>
      <c r="K1129" s="121">
        <f>IFERROR(I1129-IFERROR(ROUND(VLOOKUP(A1129,política!A:AB,28,0),2),"-"),"-")</f>
        <v>0</v>
      </c>
      <c r="L1129" s="122">
        <f t="shared" si="48"/>
        <v>0.19907407407407393</v>
      </c>
    </row>
    <row r="1130" spans="1:12" x14ac:dyDescent="0.3">
      <c r="A1130" s="106" t="s">
        <v>1363</v>
      </c>
      <c r="B1130" s="86" t="s">
        <v>23</v>
      </c>
      <c r="C1130" s="107" t="s">
        <v>248</v>
      </c>
      <c r="D1130" s="107" t="s">
        <v>314</v>
      </c>
      <c r="E1130" s="105" t="str">
        <f t="shared" si="47"/>
        <v>SKOL RGB 300</v>
      </c>
      <c r="F1130" s="110" t="s">
        <v>270</v>
      </c>
      <c r="G1130" s="110" t="s">
        <v>258</v>
      </c>
      <c r="H1130" s="111">
        <v>23</v>
      </c>
      <c r="I1130" s="105">
        <f>IFERROR(ROUND(VLOOKUP(A1130,política!A:Q,17,0),2),"-")</f>
        <v>2.59</v>
      </c>
      <c r="J1130" s="105">
        <f>ROUND(VLOOKUP(A1130,política!A:R,18,0),2)</f>
        <v>2.16</v>
      </c>
      <c r="K1130" s="121">
        <f>IFERROR(I1130-IFERROR(ROUND(VLOOKUP(A1130,política!A:AB,28,0),2),"-"),"-")</f>
        <v>0</v>
      </c>
      <c r="L1130" s="122">
        <f t="shared" si="48"/>
        <v>0.19907407407407393</v>
      </c>
    </row>
    <row r="1131" spans="1:12" x14ac:dyDescent="0.3">
      <c r="A1131" s="106" t="s">
        <v>1364</v>
      </c>
      <c r="B1131" s="86" t="s">
        <v>23</v>
      </c>
      <c r="C1131" s="107" t="s">
        <v>248</v>
      </c>
      <c r="D1131" s="107" t="s">
        <v>313</v>
      </c>
      <c r="E1131" s="105" t="str">
        <f t="shared" si="47"/>
        <v>SKOL RGB 300</v>
      </c>
      <c r="F1131" s="110" t="s">
        <v>270</v>
      </c>
      <c r="G1131" s="110" t="s">
        <v>258</v>
      </c>
      <c r="H1131" s="111">
        <v>23</v>
      </c>
      <c r="I1131" s="105">
        <f>IFERROR(ROUND(VLOOKUP(A1131,política!A:Q,17,0),2),"-")</f>
        <v>2.59</v>
      </c>
      <c r="J1131" s="105">
        <f>ROUND(VLOOKUP(A1131,política!A:R,18,0),2)</f>
        <v>2.16</v>
      </c>
      <c r="K1131" s="121">
        <f>IFERROR(I1131-IFERROR(ROUND(VLOOKUP(A1131,política!A:AB,28,0),2),"-"),"-")</f>
        <v>0</v>
      </c>
      <c r="L1131" s="122">
        <f t="shared" si="48"/>
        <v>0.19907407407407393</v>
      </c>
    </row>
    <row r="1132" spans="1:12" x14ac:dyDescent="0.3">
      <c r="A1132" s="106" t="s">
        <v>1365</v>
      </c>
      <c r="B1132" s="86" t="s">
        <v>23</v>
      </c>
      <c r="C1132" s="107" t="s">
        <v>3389</v>
      </c>
      <c r="D1132" s="107" t="s">
        <v>294</v>
      </c>
      <c r="E1132" s="105" t="str">
        <f t="shared" si="47"/>
        <v>SKOL RGB 300</v>
      </c>
      <c r="F1132" s="110" t="s">
        <v>270</v>
      </c>
      <c r="G1132" s="110" t="s">
        <v>258</v>
      </c>
      <c r="H1132" s="111">
        <v>23</v>
      </c>
      <c r="I1132" s="105">
        <f>IFERROR(ROUND(VLOOKUP(A1132,política!A:Q,17,0),2),"-")</f>
        <v>2.59</v>
      </c>
      <c r="J1132" s="105">
        <f>ROUND(VLOOKUP(A1132,política!A:R,18,0),2)</f>
        <v>2.16</v>
      </c>
      <c r="K1132" s="121">
        <f>IFERROR(I1132-IFERROR(ROUND(VLOOKUP(A1132,política!A:AB,28,0),2),"-"),"-")</f>
        <v>0</v>
      </c>
      <c r="L1132" s="122">
        <f t="shared" si="48"/>
        <v>0.19907407407407393</v>
      </c>
    </row>
    <row r="1133" spans="1:12" x14ac:dyDescent="0.3">
      <c r="A1133" s="106" t="s">
        <v>1366</v>
      </c>
      <c r="B1133" s="86" t="s">
        <v>23</v>
      </c>
      <c r="C1133" s="107" t="s">
        <v>186</v>
      </c>
      <c r="D1133" s="107" t="s">
        <v>253</v>
      </c>
      <c r="E1133" s="105" t="str">
        <f t="shared" si="47"/>
        <v>SKOL RGB 300</v>
      </c>
      <c r="F1133" s="110" t="s">
        <v>270</v>
      </c>
      <c r="G1133" s="110" t="s">
        <v>258</v>
      </c>
      <c r="H1133" s="111">
        <v>23</v>
      </c>
      <c r="I1133" s="105">
        <f>IFERROR(ROUND(VLOOKUP(A1133,política!A:Q,17,0),2),"-")</f>
        <v>2.59</v>
      </c>
      <c r="J1133" s="105">
        <f>ROUND(VLOOKUP(A1133,política!A:R,18,0),2)</f>
        <v>2.16</v>
      </c>
      <c r="K1133" s="121">
        <f>IFERROR(I1133-IFERROR(ROUND(VLOOKUP(A1133,política!A:AB,28,0),2),"-"),"-")</f>
        <v>0</v>
      </c>
      <c r="L1133" s="122">
        <f t="shared" si="48"/>
        <v>0.19907407407407393</v>
      </c>
    </row>
    <row r="1134" spans="1:12" x14ac:dyDescent="0.3">
      <c r="A1134" s="106" t="s">
        <v>1367</v>
      </c>
      <c r="B1134" s="86" t="s">
        <v>23</v>
      </c>
      <c r="C1134" s="107" t="s">
        <v>188</v>
      </c>
      <c r="D1134" s="107" t="s">
        <v>302</v>
      </c>
      <c r="E1134" s="105" t="str">
        <f t="shared" si="47"/>
        <v>SKOL RGB 300</v>
      </c>
      <c r="F1134" s="110" t="s">
        <v>270</v>
      </c>
      <c r="G1134" s="110" t="s">
        <v>258</v>
      </c>
      <c r="H1134" s="111">
        <v>23</v>
      </c>
      <c r="I1134" s="105">
        <f>IFERROR(ROUND(VLOOKUP(A1134,política!A:Q,17,0),2),"-")</f>
        <v>2.59</v>
      </c>
      <c r="J1134" s="105">
        <f>ROUND(VLOOKUP(A1134,política!A:R,18,0),2)</f>
        <v>2.16</v>
      </c>
      <c r="K1134" s="121">
        <f>IFERROR(I1134-IFERROR(ROUND(VLOOKUP(A1134,política!A:AB,28,0),2),"-"),"-")</f>
        <v>0</v>
      </c>
      <c r="L1134" s="122">
        <f t="shared" si="48"/>
        <v>0.19907407407407393</v>
      </c>
    </row>
    <row r="1135" spans="1:12" x14ac:dyDescent="0.3">
      <c r="A1135" s="106" t="s">
        <v>1368</v>
      </c>
      <c r="B1135" s="86" t="s">
        <v>23</v>
      </c>
      <c r="C1135" s="107" t="s">
        <v>188</v>
      </c>
      <c r="D1135" s="107" t="s">
        <v>280</v>
      </c>
      <c r="E1135" s="105" t="str">
        <f t="shared" si="47"/>
        <v>SKOL RGB 300</v>
      </c>
      <c r="F1135" s="110" t="s">
        <v>270</v>
      </c>
      <c r="G1135" s="110" t="s">
        <v>258</v>
      </c>
      <c r="H1135" s="111">
        <v>23</v>
      </c>
      <c r="I1135" s="105">
        <f>IFERROR(ROUND(VLOOKUP(A1135,política!A:Q,17,0),2),"-")</f>
        <v>2.59</v>
      </c>
      <c r="J1135" s="105">
        <f>ROUND(VLOOKUP(A1135,política!A:R,18,0),2)</f>
        <v>2.16</v>
      </c>
      <c r="K1135" s="121">
        <f>IFERROR(I1135-IFERROR(ROUND(VLOOKUP(A1135,política!A:AB,28,0),2),"-"),"-")</f>
        <v>0</v>
      </c>
      <c r="L1135" s="122">
        <f t="shared" si="48"/>
        <v>0.19907407407407393</v>
      </c>
    </row>
    <row r="1136" spans="1:12" x14ac:dyDescent="0.3">
      <c r="A1136" s="106" t="s">
        <v>1369</v>
      </c>
      <c r="B1136" s="86" t="s">
        <v>23</v>
      </c>
      <c r="C1136" s="107" t="s">
        <v>248</v>
      </c>
      <c r="D1136" s="107" t="s">
        <v>315</v>
      </c>
      <c r="E1136" s="105" t="str">
        <f t="shared" si="47"/>
        <v>SKOL RGB 300</v>
      </c>
      <c r="F1136" s="110" t="s">
        <v>270</v>
      </c>
      <c r="G1136" s="110" t="s">
        <v>258</v>
      </c>
      <c r="H1136" s="111">
        <v>23</v>
      </c>
      <c r="I1136" s="105">
        <f>IFERROR(ROUND(VLOOKUP(A1136,política!A:Q,17,0),2),"-")</f>
        <v>2.59</v>
      </c>
      <c r="J1136" s="105">
        <f>ROUND(VLOOKUP(A1136,política!A:R,18,0),2)</f>
        <v>2.16</v>
      </c>
      <c r="K1136" s="121">
        <f>IFERROR(I1136-IFERROR(ROUND(VLOOKUP(A1136,política!A:AB,28,0),2),"-"),"-")</f>
        <v>0</v>
      </c>
      <c r="L1136" s="122">
        <f t="shared" si="48"/>
        <v>0.19907407407407393</v>
      </c>
    </row>
    <row r="1137" spans="1:12" x14ac:dyDescent="0.3">
      <c r="A1137" s="106" t="s">
        <v>1370</v>
      </c>
      <c r="B1137" s="86" t="s">
        <v>23</v>
      </c>
      <c r="C1137" s="107" t="s">
        <v>3389</v>
      </c>
      <c r="D1137" s="107" t="s">
        <v>307</v>
      </c>
      <c r="E1137" s="105" t="str">
        <f t="shared" si="47"/>
        <v>SKOL RGB 300</v>
      </c>
      <c r="F1137" s="110" t="s">
        <v>270</v>
      </c>
      <c r="G1137" s="110" t="s">
        <v>258</v>
      </c>
      <c r="H1137" s="111">
        <v>23</v>
      </c>
      <c r="I1137" s="105">
        <f>IFERROR(ROUND(VLOOKUP(A1137,política!A:Q,17,0),2),"-")</f>
        <v>2.59</v>
      </c>
      <c r="J1137" s="105">
        <f>ROUND(VLOOKUP(A1137,política!A:R,18,0),2)</f>
        <v>2.16</v>
      </c>
      <c r="K1137" s="121">
        <f>IFERROR(I1137-IFERROR(ROUND(VLOOKUP(A1137,política!A:AB,28,0),2),"-"),"-")</f>
        <v>0</v>
      </c>
      <c r="L1137" s="122">
        <f t="shared" si="48"/>
        <v>0.19907407407407393</v>
      </c>
    </row>
    <row r="1138" spans="1:12" x14ac:dyDescent="0.3">
      <c r="A1138" s="106" t="s">
        <v>1371</v>
      </c>
      <c r="B1138" s="86" t="s">
        <v>23</v>
      </c>
      <c r="C1138" s="107" t="s">
        <v>190</v>
      </c>
      <c r="D1138" s="107" t="s">
        <v>254</v>
      </c>
      <c r="E1138" s="105" t="str">
        <f t="shared" si="47"/>
        <v>SKOL RGB 300</v>
      </c>
      <c r="F1138" s="110" t="s">
        <v>270</v>
      </c>
      <c r="G1138" s="110" t="s">
        <v>258</v>
      </c>
      <c r="H1138" s="111">
        <v>23</v>
      </c>
      <c r="I1138" s="105">
        <f>IFERROR(ROUND(VLOOKUP(A1138,política!A:Q,17,0),2),"-")</f>
        <v>2.59</v>
      </c>
      <c r="J1138" s="105">
        <f>ROUND(VLOOKUP(A1138,política!A:R,18,0),2)</f>
        <v>2.16</v>
      </c>
      <c r="K1138" s="121">
        <f>IFERROR(I1138-IFERROR(ROUND(VLOOKUP(A1138,política!A:AB,28,0),2),"-"),"-")</f>
        <v>0</v>
      </c>
      <c r="L1138" s="122">
        <f t="shared" si="48"/>
        <v>0.19907407407407393</v>
      </c>
    </row>
    <row r="1139" spans="1:12" x14ac:dyDescent="0.3">
      <c r="A1139" s="106" t="s">
        <v>1372</v>
      </c>
      <c r="B1139" s="86" t="s">
        <v>23</v>
      </c>
      <c r="C1139" s="107" t="s">
        <v>190</v>
      </c>
      <c r="D1139" s="107" t="s">
        <v>291</v>
      </c>
      <c r="E1139" s="105" t="str">
        <f t="shared" si="47"/>
        <v>SKOL RGB 300</v>
      </c>
      <c r="F1139" s="110" t="s">
        <v>270</v>
      </c>
      <c r="G1139" s="110" t="s">
        <v>258</v>
      </c>
      <c r="H1139" s="111">
        <v>23</v>
      </c>
      <c r="I1139" s="105">
        <f>IFERROR(ROUND(VLOOKUP(A1139,política!A:Q,17,0),2),"-")</f>
        <v>2.59</v>
      </c>
      <c r="J1139" s="105">
        <f>ROUND(VLOOKUP(A1139,política!A:R,18,0),2)</f>
        <v>2.16</v>
      </c>
      <c r="K1139" s="121">
        <f>IFERROR(I1139-IFERROR(ROUND(VLOOKUP(A1139,política!A:AB,28,0),2),"-"),"-")</f>
        <v>0</v>
      </c>
      <c r="L1139" s="122">
        <f t="shared" si="48"/>
        <v>0.19907407407407393</v>
      </c>
    </row>
    <row r="1140" spans="1:12" x14ac:dyDescent="0.3">
      <c r="A1140" s="106" t="s">
        <v>1373</v>
      </c>
      <c r="B1140" s="86" t="s">
        <v>23</v>
      </c>
      <c r="C1140" s="107" t="s">
        <v>255</v>
      </c>
      <c r="D1140" s="107" t="s">
        <v>297</v>
      </c>
      <c r="E1140" s="105" t="str">
        <f t="shared" si="47"/>
        <v>SKOL RGB 300</v>
      </c>
      <c r="F1140" s="110" t="s">
        <v>270</v>
      </c>
      <c r="G1140" s="110" t="s">
        <v>258</v>
      </c>
      <c r="H1140" s="111">
        <v>23</v>
      </c>
      <c r="I1140" s="105">
        <f>IFERROR(ROUND(VLOOKUP(A1140,política!A:Q,17,0),2),"-")</f>
        <v>2.59</v>
      </c>
      <c r="J1140" s="105">
        <f>ROUND(VLOOKUP(A1140,política!A:R,18,0),2)</f>
        <v>2.16</v>
      </c>
      <c r="K1140" s="121">
        <f>IFERROR(I1140-IFERROR(ROUND(VLOOKUP(A1140,política!A:AB,28,0),2),"-"),"-")</f>
        <v>0</v>
      </c>
      <c r="L1140" s="122">
        <f t="shared" si="48"/>
        <v>0.19907407407407393</v>
      </c>
    </row>
    <row r="1141" spans="1:12" x14ac:dyDescent="0.3">
      <c r="A1141" s="106" t="s">
        <v>3222</v>
      </c>
      <c r="B1141" s="86" t="s">
        <v>23</v>
      </c>
      <c r="C1141" s="107" t="s">
        <v>192</v>
      </c>
      <c r="D1141" s="107" t="s">
        <v>3390</v>
      </c>
      <c r="E1141" s="105" t="str">
        <f t="shared" si="47"/>
        <v>SKOL RGB 300</v>
      </c>
      <c r="F1141" s="110" t="s">
        <v>270</v>
      </c>
      <c r="G1141" s="110" t="s">
        <v>258</v>
      </c>
      <c r="H1141" s="111">
        <v>23</v>
      </c>
      <c r="I1141" s="105">
        <f>IFERROR(ROUND(VLOOKUP(A1141,política!A:Q,17,0),2),"-")</f>
        <v>2.69</v>
      </c>
      <c r="J1141" s="105">
        <f>ROUND(VLOOKUP(A1141,política!A:R,18,0),2)</f>
        <v>2.25</v>
      </c>
      <c r="K1141" s="121">
        <f>IFERROR(I1141-IFERROR(ROUND(VLOOKUP(A1141,política!A:AB,28,0),2),"-"),"-")</f>
        <v>0</v>
      </c>
      <c r="L1141" s="122">
        <f t="shared" si="48"/>
        <v>0.19555555555555554</v>
      </c>
    </row>
    <row r="1142" spans="1:12" x14ac:dyDescent="0.3">
      <c r="A1142" s="106" t="s">
        <v>1374</v>
      </c>
      <c r="B1142" s="86" t="s">
        <v>23</v>
      </c>
      <c r="C1142" s="107" t="s">
        <v>255</v>
      </c>
      <c r="D1142" s="107" t="s">
        <v>289</v>
      </c>
      <c r="E1142" s="105" t="str">
        <f t="shared" si="47"/>
        <v>SKOL RGB 300</v>
      </c>
      <c r="F1142" s="110" t="s">
        <v>270</v>
      </c>
      <c r="G1142" s="110" t="s">
        <v>258</v>
      </c>
      <c r="H1142" s="111">
        <v>23</v>
      </c>
      <c r="I1142" s="105">
        <f>IFERROR(ROUND(VLOOKUP(A1142,política!A:Q,17,0),2),"-")</f>
        <v>2.59</v>
      </c>
      <c r="J1142" s="105">
        <f>ROUND(VLOOKUP(A1142,política!A:R,18,0),2)</f>
        <v>2.16</v>
      </c>
      <c r="K1142" s="121">
        <f>IFERROR(I1142-IFERROR(ROUND(VLOOKUP(A1142,política!A:AB,28,0),2),"-"),"-")</f>
        <v>0</v>
      </c>
      <c r="L1142" s="122">
        <f t="shared" si="48"/>
        <v>0.19907407407407393</v>
      </c>
    </row>
    <row r="1143" spans="1:12" x14ac:dyDescent="0.3">
      <c r="A1143" s="106" t="s">
        <v>1375</v>
      </c>
      <c r="B1143" s="86" t="s">
        <v>23</v>
      </c>
      <c r="C1143" s="107" t="s">
        <v>191</v>
      </c>
      <c r="D1143" s="107" t="s">
        <v>293</v>
      </c>
      <c r="E1143" s="105" t="str">
        <f t="shared" si="47"/>
        <v>SKOL RGB 300</v>
      </c>
      <c r="F1143" s="110" t="s">
        <v>270</v>
      </c>
      <c r="G1143" s="110" t="s">
        <v>258</v>
      </c>
      <c r="H1143" s="111">
        <v>23</v>
      </c>
      <c r="I1143" s="105">
        <f>IFERROR(ROUND(VLOOKUP(A1143,política!A:Q,17,0),2),"-")</f>
        <v>2.69</v>
      </c>
      <c r="J1143" s="105">
        <f>ROUND(VLOOKUP(A1143,política!A:R,18,0),2)</f>
        <v>2.25</v>
      </c>
      <c r="K1143" s="121">
        <f>IFERROR(I1143-IFERROR(ROUND(VLOOKUP(A1143,política!A:AB,28,0),2),"-"),"-")</f>
        <v>0</v>
      </c>
      <c r="L1143" s="122">
        <f t="shared" si="48"/>
        <v>0.19555555555555554</v>
      </c>
    </row>
    <row r="1144" spans="1:12" x14ac:dyDescent="0.3">
      <c r="A1144" s="106" t="s">
        <v>1376</v>
      </c>
      <c r="B1144" s="86" t="s">
        <v>23</v>
      </c>
      <c r="C1144" s="107" t="s">
        <v>191</v>
      </c>
      <c r="D1144" s="107" t="s">
        <v>305</v>
      </c>
      <c r="E1144" s="105" t="str">
        <f t="shared" si="47"/>
        <v>SKOL RGB 300</v>
      </c>
      <c r="F1144" s="110" t="s">
        <v>270</v>
      </c>
      <c r="G1144" s="110" t="s">
        <v>258</v>
      </c>
      <c r="H1144" s="111">
        <v>23</v>
      </c>
      <c r="I1144" s="105">
        <f>IFERROR(ROUND(VLOOKUP(A1144,política!A:Q,17,0),2),"-")</f>
        <v>2.69</v>
      </c>
      <c r="J1144" s="105">
        <f>ROUND(VLOOKUP(A1144,política!A:R,18,0),2)</f>
        <v>2.25</v>
      </c>
      <c r="K1144" s="121">
        <f>IFERROR(I1144-IFERROR(ROUND(VLOOKUP(A1144,política!A:AB,28,0),2),"-"),"-")</f>
        <v>0</v>
      </c>
      <c r="L1144" s="122">
        <f t="shared" si="48"/>
        <v>0.19555555555555554</v>
      </c>
    </row>
    <row r="1145" spans="1:12" x14ac:dyDescent="0.3">
      <c r="A1145" s="106" t="s">
        <v>3223</v>
      </c>
      <c r="B1145" s="86" t="s">
        <v>23</v>
      </c>
      <c r="C1145" s="107" t="s">
        <v>248</v>
      </c>
      <c r="D1145" s="107" t="s">
        <v>3391</v>
      </c>
      <c r="E1145" s="105" t="str">
        <f t="shared" si="47"/>
        <v>SKOL RGB 300</v>
      </c>
      <c r="F1145" s="110" t="s">
        <v>270</v>
      </c>
      <c r="G1145" s="110" t="s">
        <v>258</v>
      </c>
      <c r="H1145" s="111">
        <v>23</v>
      </c>
      <c r="I1145" s="105">
        <f>IFERROR(ROUND(VLOOKUP(A1145,política!A:Q,17,0),2),"-")</f>
        <v>2.59</v>
      </c>
      <c r="J1145" s="105">
        <f>ROUND(VLOOKUP(A1145,política!A:R,18,0),2)</f>
        <v>2.16</v>
      </c>
      <c r="K1145" s="121">
        <f>IFERROR(I1145-IFERROR(ROUND(VLOOKUP(A1145,política!A:AB,28,0),2),"-"),"-")</f>
        <v>0</v>
      </c>
      <c r="L1145" s="122">
        <f t="shared" si="48"/>
        <v>0.19907407407407393</v>
      </c>
    </row>
    <row r="1146" spans="1:12" x14ac:dyDescent="0.3">
      <c r="A1146" s="106" t="s">
        <v>3224</v>
      </c>
      <c r="B1146" s="86" t="s">
        <v>23</v>
      </c>
      <c r="C1146" s="107" t="s">
        <v>192</v>
      </c>
      <c r="D1146" s="107" t="s">
        <v>3392</v>
      </c>
      <c r="E1146" s="105" t="str">
        <f t="shared" si="47"/>
        <v>SKOL RGB 300</v>
      </c>
      <c r="F1146" s="110" t="s">
        <v>270</v>
      </c>
      <c r="G1146" s="110" t="s">
        <v>258</v>
      </c>
      <c r="H1146" s="111">
        <v>23</v>
      </c>
      <c r="I1146" s="105">
        <f>IFERROR(ROUND(VLOOKUP(A1146,política!A:Q,17,0),2),"-")</f>
        <v>2.69</v>
      </c>
      <c r="J1146" s="105">
        <f>ROUND(VLOOKUP(A1146,política!A:R,18,0),2)</f>
        <v>2.25</v>
      </c>
      <c r="K1146" s="121">
        <f>IFERROR(I1146-IFERROR(ROUND(VLOOKUP(A1146,política!A:AB,28,0),2),"-"),"-")</f>
        <v>0</v>
      </c>
      <c r="L1146" s="122">
        <f t="shared" si="48"/>
        <v>0.19555555555555554</v>
      </c>
    </row>
    <row r="1147" spans="1:12" x14ac:dyDescent="0.3">
      <c r="A1147" s="106" t="s">
        <v>3225</v>
      </c>
      <c r="B1147" s="86" t="s">
        <v>23</v>
      </c>
      <c r="C1147" s="107" t="s">
        <v>188</v>
      </c>
      <c r="D1147" s="107" t="s">
        <v>3393</v>
      </c>
      <c r="E1147" s="105" t="str">
        <f t="shared" si="47"/>
        <v>SKOL RGB 300</v>
      </c>
      <c r="F1147" s="110" t="s">
        <v>270</v>
      </c>
      <c r="G1147" s="110" t="s">
        <v>258</v>
      </c>
      <c r="H1147" s="111">
        <v>23</v>
      </c>
      <c r="I1147" s="105">
        <f>IFERROR(ROUND(VLOOKUP(A1147,política!A:Q,17,0),2),"-")</f>
        <v>2.59</v>
      </c>
      <c r="J1147" s="105">
        <f>ROUND(VLOOKUP(A1147,política!A:R,18,0),2)</f>
        <v>2.16</v>
      </c>
      <c r="K1147" s="121">
        <f>IFERROR(I1147-IFERROR(ROUND(VLOOKUP(A1147,política!A:AB,28,0),2),"-"),"-")</f>
        <v>0</v>
      </c>
      <c r="L1147" s="122">
        <f t="shared" si="48"/>
        <v>0.19907407407407393</v>
      </c>
    </row>
    <row r="1148" spans="1:12" x14ac:dyDescent="0.3">
      <c r="A1148" s="106" t="s">
        <v>1377</v>
      </c>
      <c r="B1148" s="86" t="s">
        <v>23</v>
      </c>
      <c r="C1148" s="107" t="s">
        <v>190</v>
      </c>
      <c r="D1148" s="107" t="s">
        <v>316</v>
      </c>
      <c r="E1148" s="105" t="str">
        <f t="shared" si="47"/>
        <v>SKOL RGB 300</v>
      </c>
      <c r="F1148" s="110" t="s">
        <v>270</v>
      </c>
      <c r="G1148" s="110" t="s">
        <v>258</v>
      </c>
      <c r="H1148" s="111">
        <v>23</v>
      </c>
      <c r="I1148" s="105">
        <f>IFERROR(ROUND(VLOOKUP(A1148,política!A:Q,17,0),2),"-")</f>
        <v>2.59</v>
      </c>
      <c r="J1148" s="105">
        <f>ROUND(VLOOKUP(A1148,política!A:R,18,0),2)</f>
        <v>2.16</v>
      </c>
      <c r="K1148" s="121">
        <f>IFERROR(I1148-IFERROR(ROUND(VLOOKUP(A1148,política!A:AB,28,0),2),"-"),"-")</f>
        <v>0</v>
      </c>
      <c r="L1148" s="122">
        <f t="shared" si="48"/>
        <v>0.19907407407407393</v>
      </c>
    </row>
    <row r="1149" spans="1:12" x14ac:dyDescent="0.3">
      <c r="A1149" s="106" t="s">
        <v>1378</v>
      </c>
      <c r="B1149" s="86" t="s">
        <v>23</v>
      </c>
      <c r="C1149" s="107" t="s">
        <v>255</v>
      </c>
      <c r="D1149" s="107" t="s">
        <v>306</v>
      </c>
      <c r="E1149" s="105" t="str">
        <f t="shared" si="47"/>
        <v>SKOL RGB 300</v>
      </c>
      <c r="F1149" s="110" t="s">
        <v>270</v>
      </c>
      <c r="G1149" s="110" t="s">
        <v>258</v>
      </c>
      <c r="H1149" s="111">
        <v>23</v>
      </c>
      <c r="I1149" s="105">
        <f>IFERROR(ROUND(VLOOKUP(A1149,política!A:Q,17,0),2),"-")</f>
        <v>2.59</v>
      </c>
      <c r="J1149" s="105">
        <f>ROUND(VLOOKUP(A1149,política!A:R,18,0),2)</f>
        <v>2.16</v>
      </c>
      <c r="K1149" s="121">
        <f>IFERROR(I1149-IFERROR(ROUND(VLOOKUP(A1149,política!A:AB,28,0),2),"-"),"-")</f>
        <v>0</v>
      </c>
      <c r="L1149" s="122">
        <f t="shared" si="48"/>
        <v>0.19907407407407393</v>
      </c>
    </row>
    <row r="1150" spans="1:12" x14ac:dyDescent="0.3">
      <c r="A1150" s="106" t="s">
        <v>1379</v>
      </c>
      <c r="B1150" s="86" t="s">
        <v>23</v>
      </c>
      <c r="C1150" s="107" t="s">
        <v>252</v>
      </c>
      <c r="D1150" s="107" t="s">
        <v>288</v>
      </c>
      <c r="E1150" s="105" t="str">
        <f t="shared" si="47"/>
        <v>SKOL RGB 300</v>
      </c>
      <c r="F1150" s="110" t="s">
        <v>270</v>
      </c>
      <c r="G1150" s="110" t="s">
        <v>258</v>
      </c>
      <c r="H1150" s="111">
        <v>23</v>
      </c>
      <c r="I1150" s="105">
        <f>IFERROR(ROUND(VLOOKUP(A1150,política!A:Q,17,0),2),"-")</f>
        <v>2.59</v>
      </c>
      <c r="J1150" s="105">
        <f>ROUND(VLOOKUP(A1150,política!A:R,18,0),2)</f>
        <v>2.16</v>
      </c>
      <c r="K1150" s="121">
        <f>IFERROR(I1150-IFERROR(ROUND(VLOOKUP(A1150,política!A:AB,28,0),2),"-"),"-")</f>
        <v>0</v>
      </c>
      <c r="L1150" s="122">
        <f t="shared" si="48"/>
        <v>0.19907407407407393</v>
      </c>
    </row>
    <row r="1151" spans="1:12" x14ac:dyDescent="0.3">
      <c r="A1151" s="106" t="s">
        <v>1380</v>
      </c>
      <c r="B1151" s="86" t="s">
        <v>23</v>
      </c>
      <c r="C1151" s="107" t="s">
        <v>3389</v>
      </c>
      <c r="D1151" s="107" t="s">
        <v>309</v>
      </c>
      <c r="E1151" s="105" t="str">
        <f t="shared" si="47"/>
        <v>SKOL RGB 300</v>
      </c>
      <c r="F1151" s="110" t="s">
        <v>270</v>
      </c>
      <c r="G1151" s="110" t="s">
        <v>258</v>
      </c>
      <c r="H1151" s="111">
        <v>23</v>
      </c>
      <c r="I1151" s="105">
        <f>IFERROR(ROUND(VLOOKUP(A1151,política!A:Q,17,0),2),"-")</f>
        <v>2.59</v>
      </c>
      <c r="J1151" s="105">
        <f>ROUND(VLOOKUP(A1151,política!A:R,18,0),2)</f>
        <v>2.16</v>
      </c>
      <c r="K1151" s="121">
        <f>IFERROR(I1151-IFERROR(ROUND(VLOOKUP(A1151,política!A:AB,28,0),2),"-"),"-")</f>
        <v>0</v>
      </c>
      <c r="L1151" s="122">
        <f t="shared" si="48"/>
        <v>0.19907407407407393</v>
      </c>
    </row>
    <row r="1152" spans="1:12" x14ac:dyDescent="0.3">
      <c r="A1152" s="106" t="s">
        <v>1381</v>
      </c>
      <c r="B1152" s="86" t="s">
        <v>23</v>
      </c>
      <c r="C1152" s="107" t="s">
        <v>192</v>
      </c>
      <c r="D1152" s="107" t="s">
        <v>286</v>
      </c>
      <c r="E1152" s="105" t="str">
        <f t="shared" si="47"/>
        <v>SKOL RGB 300</v>
      </c>
      <c r="F1152" s="110" t="s">
        <v>270</v>
      </c>
      <c r="G1152" s="110" t="s">
        <v>258</v>
      </c>
      <c r="H1152" s="111">
        <v>23</v>
      </c>
      <c r="I1152" s="105">
        <f>IFERROR(ROUND(VLOOKUP(A1152,política!A:Q,17,0),2),"-")</f>
        <v>2.69</v>
      </c>
      <c r="J1152" s="105">
        <f>ROUND(VLOOKUP(A1152,política!A:R,18,0),2)</f>
        <v>2.25</v>
      </c>
      <c r="K1152" s="121">
        <f>IFERROR(I1152-IFERROR(ROUND(VLOOKUP(A1152,política!A:AB,28,0),2),"-"),"-")</f>
        <v>0</v>
      </c>
      <c r="L1152" s="122">
        <f t="shared" si="48"/>
        <v>0.19555555555555554</v>
      </c>
    </row>
    <row r="1153" spans="1:12" x14ac:dyDescent="0.3">
      <c r="A1153" s="106" t="s">
        <v>1382</v>
      </c>
      <c r="B1153" s="86" t="s">
        <v>23</v>
      </c>
      <c r="C1153" s="107" t="s">
        <v>189</v>
      </c>
      <c r="D1153" s="107" t="s">
        <v>299</v>
      </c>
      <c r="E1153" s="105" t="str">
        <f t="shared" si="47"/>
        <v>SKOL RGB 300</v>
      </c>
      <c r="F1153" s="110" t="s">
        <v>270</v>
      </c>
      <c r="G1153" s="110" t="s">
        <v>258</v>
      </c>
      <c r="H1153" s="111">
        <v>23</v>
      </c>
      <c r="I1153" s="105">
        <f>IFERROR(ROUND(VLOOKUP(A1153,política!A:Q,17,0),2),"-")</f>
        <v>2.59</v>
      </c>
      <c r="J1153" s="105">
        <f>ROUND(VLOOKUP(A1153,política!A:R,18,0),2)</f>
        <v>2.16</v>
      </c>
      <c r="K1153" s="121">
        <f>IFERROR(I1153-IFERROR(ROUND(VLOOKUP(A1153,política!A:AB,28,0),2),"-"),"-")</f>
        <v>0</v>
      </c>
      <c r="L1153" s="122">
        <f t="shared" si="48"/>
        <v>0.19907407407407393</v>
      </c>
    </row>
    <row r="1154" spans="1:12" x14ac:dyDescent="0.3">
      <c r="A1154" s="106" t="s">
        <v>1383</v>
      </c>
      <c r="B1154" s="86" t="s">
        <v>23</v>
      </c>
      <c r="C1154" s="107" t="s">
        <v>248</v>
      </c>
      <c r="D1154" s="107" t="s">
        <v>282</v>
      </c>
      <c r="E1154" s="105" t="str">
        <f t="shared" si="47"/>
        <v>SKOL RGB 300</v>
      </c>
      <c r="F1154" s="110" t="s">
        <v>270</v>
      </c>
      <c r="G1154" s="110" t="s">
        <v>258</v>
      </c>
      <c r="H1154" s="111">
        <v>23</v>
      </c>
      <c r="I1154" s="105">
        <f>IFERROR(ROUND(VLOOKUP(A1154,política!A:Q,17,0),2),"-")</f>
        <v>2.59</v>
      </c>
      <c r="J1154" s="105">
        <f>ROUND(VLOOKUP(A1154,política!A:R,18,0),2)</f>
        <v>2.16</v>
      </c>
      <c r="K1154" s="121">
        <f>IFERROR(I1154-IFERROR(ROUND(VLOOKUP(A1154,política!A:AB,28,0),2),"-"),"-")</f>
        <v>0</v>
      </c>
      <c r="L1154" s="122">
        <f t="shared" si="48"/>
        <v>0.19907407407407393</v>
      </c>
    </row>
    <row r="1155" spans="1:12" x14ac:dyDescent="0.3">
      <c r="A1155" s="106" t="s">
        <v>1384</v>
      </c>
      <c r="B1155" s="86" t="s">
        <v>23</v>
      </c>
      <c r="C1155" s="107" t="s">
        <v>187</v>
      </c>
      <c r="D1155" s="107" t="s">
        <v>283</v>
      </c>
      <c r="E1155" s="105" t="str">
        <f t="shared" si="47"/>
        <v>BUD RGB 1L</v>
      </c>
      <c r="F1155" s="110" t="s">
        <v>87</v>
      </c>
      <c r="G1155" s="110" t="s">
        <v>3580</v>
      </c>
      <c r="H1155" s="111">
        <v>12</v>
      </c>
      <c r="I1155" s="105">
        <f>IFERROR(ROUND(VLOOKUP(A1155,política!A:Q,17,0),2),"-")</f>
        <v>11</v>
      </c>
      <c r="J1155" s="105">
        <f>ROUND(VLOOKUP(A1155,política!A:R,18,0),2)</f>
        <v>7.1</v>
      </c>
      <c r="K1155" s="121">
        <f>IFERROR(I1155-IFERROR(ROUND(VLOOKUP(A1155,política!A:AB,28,0),2),"-"),"-")</f>
        <v>0</v>
      </c>
      <c r="L1155" s="122">
        <f t="shared" si="48"/>
        <v>0.54929577464788737</v>
      </c>
    </row>
    <row r="1156" spans="1:12" x14ac:dyDescent="0.3">
      <c r="A1156" s="106" t="s">
        <v>1385</v>
      </c>
      <c r="B1156" s="86" t="s">
        <v>23</v>
      </c>
      <c r="C1156" s="107" t="s">
        <v>245</v>
      </c>
      <c r="D1156" s="107" t="s">
        <v>285</v>
      </c>
      <c r="E1156" s="105" t="str">
        <f t="shared" si="47"/>
        <v>BUD RGB 1L</v>
      </c>
      <c r="F1156" s="110" t="s">
        <v>87</v>
      </c>
      <c r="G1156" s="110" t="s">
        <v>3580</v>
      </c>
      <c r="H1156" s="111">
        <v>12</v>
      </c>
      <c r="I1156" s="105">
        <f>IFERROR(ROUND(VLOOKUP(A1156,política!A:Q,17,0),2),"-")</f>
        <v>10.5</v>
      </c>
      <c r="J1156" s="105">
        <f>ROUND(VLOOKUP(A1156,política!A:R,18,0),2)</f>
        <v>7.1</v>
      </c>
      <c r="K1156" s="121">
        <f>IFERROR(I1156-IFERROR(ROUND(VLOOKUP(A1156,política!A:AB,28,0),2),"-"),"-")</f>
        <v>0</v>
      </c>
      <c r="L1156" s="122">
        <f t="shared" si="48"/>
        <v>0.4788732394366198</v>
      </c>
    </row>
    <row r="1157" spans="1:12" x14ac:dyDescent="0.3">
      <c r="A1157" s="106" t="s">
        <v>1386</v>
      </c>
      <c r="B1157" s="86" t="s">
        <v>23</v>
      </c>
      <c r="C1157" s="107" t="s">
        <v>185</v>
      </c>
      <c r="D1157" s="107" t="s">
        <v>284</v>
      </c>
      <c r="E1157" s="105" t="str">
        <f t="shared" si="47"/>
        <v>BUD RGB 1L</v>
      </c>
      <c r="F1157" s="110" t="s">
        <v>87</v>
      </c>
      <c r="G1157" s="110" t="s">
        <v>3580</v>
      </c>
      <c r="H1157" s="111">
        <v>12</v>
      </c>
      <c r="I1157" s="105">
        <f>IFERROR(ROUND(VLOOKUP(A1157,política!A:Q,17,0),2),"-")</f>
        <v>10</v>
      </c>
      <c r="J1157" s="105">
        <f>ROUND(VLOOKUP(A1157,política!A:R,18,0),2)</f>
        <v>7.18</v>
      </c>
      <c r="K1157" s="121">
        <f>IFERROR(I1157-IFERROR(ROUND(VLOOKUP(A1157,política!A:AB,28,0),2),"-"),"-")</f>
        <v>0</v>
      </c>
      <c r="L1157" s="122">
        <f t="shared" si="48"/>
        <v>0.39275766016713098</v>
      </c>
    </row>
    <row r="1158" spans="1:12" x14ac:dyDescent="0.3">
      <c r="A1158" s="106" t="s">
        <v>1387</v>
      </c>
      <c r="B1158" s="86" t="s">
        <v>23</v>
      </c>
      <c r="C1158" s="107" t="s">
        <v>245</v>
      </c>
      <c r="D1158" s="107" t="s">
        <v>287</v>
      </c>
      <c r="E1158" s="105" t="str">
        <f t="shared" ref="E1158:E1221" si="49">G1158&amp;" "&amp;F1158</f>
        <v>BUD RGB 1L</v>
      </c>
      <c r="F1158" s="110" t="s">
        <v>87</v>
      </c>
      <c r="G1158" s="110" t="s">
        <v>3580</v>
      </c>
      <c r="H1158" s="111">
        <v>12</v>
      </c>
      <c r="I1158" s="105">
        <f>IFERROR(ROUND(VLOOKUP(A1158,política!A:Q,17,0),2),"-")</f>
        <v>10.5</v>
      </c>
      <c r="J1158" s="105">
        <f>ROUND(VLOOKUP(A1158,política!A:R,18,0),2)</f>
        <v>7.1</v>
      </c>
      <c r="K1158" s="121">
        <f>IFERROR(I1158-IFERROR(ROUND(VLOOKUP(A1158,política!A:AB,28,0),2),"-"),"-")</f>
        <v>0</v>
      </c>
      <c r="L1158" s="122">
        <f t="shared" si="48"/>
        <v>0.4788732394366198</v>
      </c>
    </row>
    <row r="1159" spans="1:12" x14ac:dyDescent="0.3">
      <c r="A1159" s="106" t="s">
        <v>1388</v>
      </c>
      <c r="B1159" s="86" t="s">
        <v>23</v>
      </c>
      <c r="C1159" s="107" t="s">
        <v>3389</v>
      </c>
      <c r="D1159" s="107" t="s">
        <v>301</v>
      </c>
      <c r="E1159" s="105" t="str">
        <f t="shared" si="49"/>
        <v>BUD RGB 1L</v>
      </c>
      <c r="F1159" s="110" t="s">
        <v>87</v>
      </c>
      <c r="G1159" s="110" t="s">
        <v>3580</v>
      </c>
      <c r="H1159" s="111">
        <v>12</v>
      </c>
      <c r="I1159" s="105">
        <f>IFERROR(ROUND(VLOOKUP(A1159,política!A:Q,17,0),2),"-")</f>
        <v>10</v>
      </c>
      <c r="J1159" s="105">
        <f>ROUND(VLOOKUP(A1159,política!A:R,18,0),2)</f>
        <v>7.18</v>
      </c>
      <c r="K1159" s="121">
        <f>IFERROR(I1159-IFERROR(ROUND(VLOOKUP(A1159,política!A:AB,28,0),2),"-"),"-")</f>
        <v>0</v>
      </c>
      <c r="L1159" s="122">
        <f t="shared" si="48"/>
        <v>0.39275766016713098</v>
      </c>
    </row>
    <row r="1160" spans="1:12" x14ac:dyDescent="0.3">
      <c r="A1160" s="106" t="s">
        <v>1389</v>
      </c>
      <c r="B1160" s="86" t="s">
        <v>23</v>
      </c>
      <c r="C1160" s="107" t="s">
        <v>248</v>
      </c>
      <c r="D1160" s="107" t="s">
        <v>312</v>
      </c>
      <c r="E1160" s="105" t="str">
        <f t="shared" si="49"/>
        <v>BUD RGB 1L</v>
      </c>
      <c r="F1160" s="110" t="s">
        <v>87</v>
      </c>
      <c r="G1160" s="110" t="s">
        <v>3580</v>
      </c>
      <c r="H1160" s="111">
        <v>12</v>
      </c>
      <c r="I1160" s="105">
        <f>IFERROR(ROUND(VLOOKUP(A1160,política!A:Q,17,0),2),"-")</f>
        <v>10.5</v>
      </c>
      <c r="J1160" s="105">
        <f>ROUND(VLOOKUP(A1160,política!A:R,18,0),2)</f>
        <v>7.1</v>
      </c>
      <c r="K1160" s="121">
        <f>IFERROR(I1160-IFERROR(ROUND(VLOOKUP(A1160,política!A:AB,28,0),2),"-"),"-")</f>
        <v>0</v>
      </c>
      <c r="L1160" s="122">
        <f t="shared" si="48"/>
        <v>0.4788732394366198</v>
      </c>
    </row>
    <row r="1161" spans="1:12" x14ac:dyDescent="0.3">
      <c r="A1161" s="106" t="s">
        <v>1390</v>
      </c>
      <c r="B1161" s="86" t="s">
        <v>23</v>
      </c>
      <c r="C1161" s="107" t="s">
        <v>190</v>
      </c>
      <c r="D1161" s="107" t="s">
        <v>290</v>
      </c>
      <c r="E1161" s="105" t="str">
        <f t="shared" si="49"/>
        <v>BUD RGB 1L</v>
      </c>
      <c r="F1161" s="110" t="s">
        <v>87</v>
      </c>
      <c r="G1161" s="110" t="s">
        <v>3580</v>
      </c>
      <c r="H1161" s="111">
        <v>12</v>
      </c>
      <c r="I1161" s="105">
        <f>IFERROR(ROUND(VLOOKUP(A1161,política!A:Q,17,0),2),"-")</f>
        <v>10.5</v>
      </c>
      <c r="J1161" s="105">
        <f>ROUND(VLOOKUP(A1161,política!A:R,18,0),2)</f>
        <v>7.1</v>
      </c>
      <c r="K1161" s="121">
        <f>IFERROR(I1161-IFERROR(ROUND(VLOOKUP(A1161,política!A:AB,28,0),2),"-"),"-")</f>
        <v>0</v>
      </c>
      <c r="L1161" s="122">
        <f t="shared" si="48"/>
        <v>0.4788732394366198</v>
      </c>
    </row>
    <row r="1162" spans="1:12" x14ac:dyDescent="0.3">
      <c r="A1162" s="106" t="s">
        <v>1391</v>
      </c>
      <c r="B1162" s="86" t="s">
        <v>23</v>
      </c>
      <c r="C1162" s="107" t="s">
        <v>3389</v>
      </c>
      <c r="D1162" s="107" t="s">
        <v>300</v>
      </c>
      <c r="E1162" s="105" t="str">
        <f t="shared" si="49"/>
        <v>BUD RGB 1L</v>
      </c>
      <c r="F1162" s="110" t="s">
        <v>87</v>
      </c>
      <c r="G1162" s="110" t="s">
        <v>3580</v>
      </c>
      <c r="H1162" s="111">
        <v>12</v>
      </c>
      <c r="I1162" s="105">
        <f>IFERROR(ROUND(VLOOKUP(A1162,política!A:Q,17,0),2),"-")</f>
        <v>10</v>
      </c>
      <c r="J1162" s="105">
        <f>ROUND(VLOOKUP(A1162,política!A:R,18,0),2)</f>
        <v>7.18</v>
      </c>
      <c r="K1162" s="121">
        <f>IFERROR(I1162-IFERROR(ROUND(VLOOKUP(A1162,política!A:AB,28,0),2),"-"),"-")</f>
        <v>0</v>
      </c>
      <c r="L1162" s="122">
        <f t="shared" si="48"/>
        <v>0.39275766016713098</v>
      </c>
    </row>
    <row r="1163" spans="1:12" x14ac:dyDescent="0.3">
      <c r="A1163" s="106" t="s">
        <v>1392</v>
      </c>
      <c r="B1163" s="86" t="s">
        <v>23</v>
      </c>
      <c r="C1163" s="107" t="s">
        <v>186</v>
      </c>
      <c r="D1163" s="107" t="s">
        <v>311</v>
      </c>
      <c r="E1163" s="105" t="str">
        <f t="shared" si="49"/>
        <v>BUD RGB 1L</v>
      </c>
      <c r="F1163" s="110" t="s">
        <v>87</v>
      </c>
      <c r="G1163" s="110" t="s">
        <v>3580</v>
      </c>
      <c r="H1163" s="111">
        <v>12</v>
      </c>
      <c r="I1163" s="105">
        <f>IFERROR(ROUND(VLOOKUP(A1163,política!A:Q,17,0),2),"-")</f>
        <v>10</v>
      </c>
      <c r="J1163" s="105">
        <f>ROUND(VLOOKUP(A1163,política!A:R,18,0),2)</f>
        <v>7.1</v>
      </c>
      <c r="K1163" s="121">
        <f>IFERROR(I1163-IFERROR(ROUND(VLOOKUP(A1163,política!A:AB,28,0),2),"-"),"-")</f>
        <v>0</v>
      </c>
      <c r="L1163" s="122">
        <f t="shared" si="48"/>
        <v>0.40845070422535218</v>
      </c>
    </row>
    <row r="1164" spans="1:12" x14ac:dyDescent="0.3">
      <c r="A1164" s="106" t="s">
        <v>1393</v>
      </c>
      <c r="B1164" s="86" t="s">
        <v>23</v>
      </c>
      <c r="C1164" s="107" t="s">
        <v>186</v>
      </c>
      <c r="D1164" s="107" t="s">
        <v>278</v>
      </c>
      <c r="E1164" s="105" t="str">
        <f t="shared" si="49"/>
        <v>BUD RGB 1L</v>
      </c>
      <c r="F1164" s="110" t="s">
        <v>87</v>
      </c>
      <c r="G1164" s="110" t="s">
        <v>3580</v>
      </c>
      <c r="H1164" s="111">
        <v>12</v>
      </c>
      <c r="I1164" s="105">
        <f>IFERROR(ROUND(VLOOKUP(A1164,política!A:Q,17,0),2),"-")</f>
        <v>10</v>
      </c>
      <c r="J1164" s="105">
        <f>ROUND(VLOOKUP(A1164,política!A:R,18,0),2)</f>
        <v>7.18</v>
      </c>
      <c r="K1164" s="121">
        <f>IFERROR(I1164-IFERROR(ROUND(VLOOKUP(A1164,política!A:AB,28,0),2),"-"),"-")</f>
        <v>0</v>
      </c>
      <c r="L1164" s="122">
        <f t="shared" si="48"/>
        <v>0.39275766016713098</v>
      </c>
    </row>
    <row r="1165" spans="1:12" x14ac:dyDescent="0.3">
      <c r="A1165" s="106" t="s">
        <v>1394</v>
      </c>
      <c r="B1165" s="86" t="s">
        <v>23</v>
      </c>
      <c r="C1165" s="107" t="s">
        <v>189</v>
      </c>
      <c r="D1165" s="107" t="s">
        <v>303</v>
      </c>
      <c r="E1165" s="105" t="str">
        <f t="shared" si="49"/>
        <v>BUD RGB 1L</v>
      </c>
      <c r="F1165" s="110" t="s">
        <v>87</v>
      </c>
      <c r="G1165" s="110" t="s">
        <v>3580</v>
      </c>
      <c r="H1165" s="111">
        <v>12</v>
      </c>
      <c r="I1165" s="105">
        <f>IFERROR(ROUND(VLOOKUP(A1165,política!A:Q,17,0),2),"-")</f>
        <v>10.5</v>
      </c>
      <c r="J1165" s="105">
        <f>ROUND(VLOOKUP(A1165,política!A:R,18,0),2)</f>
        <v>7.1</v>
      </c>
      <c r="K1165" s="121">
        <f>IFERROR(I1165-IFERROR(ROUND(VLOOKUP(A1165,política!A:AB,28,0),2),"-"),"-")</f>
        <v>0</v>
      </c>
      <c r="L1165" s="122">
        <f t="shared" si="48"/>
        <v>0.4788732394366198</v>
      </c>
    </row>
    <row r="1166" spans="1:12" x14ac:dyDescent="0.3">
      <c r="A1166" s="106" t="s">
        <v>1395</v>
      </c>
      <c r="B1166" s="86" t="s">
        <v>23</v>
      </c>
      <c r="C1166" s="107" t="s">
        <v>248</v>
      </c>
      <c r="D1166" s="107" t="s">
        <v>281</v>
      </c>
      <c r="E1166" s="105" t="str">
        <f t="shared" si="49"/>
        <v>BUD RGB 1L</v>
      </c>
      <c r="F1166" s="110" t="s">
        <v>87</v>
      </c>
      <c r="G1166" s="110" t="s">
        <v>3580</v>
      </c>
      <c r="H1166" s="111">
        <v>12</v>
      </c>
      <c r="I1166" s="105">
        <f>IFERROR(ROUND(VLOOKUP(A1166,política!A:Q,17,0),2),"-")</f>
        <v>10.5</v>
      </c>
      <c r="J1166" s="105">
        <f>ROUND(VLOOKUP(A1166,política!A:R,18,0),2)</f>
        <v>7.1</v>
      </c>
      <c r="K1166" s="121">
        <f>IFERROR(I1166-IFERROR(ROUND(VLOOKUP(A1166,política!A:AB,28,0),2),"-"),"-")</f>
        <v>0</v>
      </c>
      <c r="L1166" s="122">
        <f t="shared" si="48"/>
        <v>0.4788732394366198</v>
      </c>
    </row>
    <row r="1167" spans="1:12" x14ac:dyDescent="0.3">
      <c r="A1167" s="106" t="s">
        <v>1396</v>
      </c>
      <c r="B1167" s="86" t="s">
        <v>23</v>
      </c>
      <c r="C1167" s="107" t="s">
        <v>189</v>
      </c>
      <c r="D1167" s="107" t="s">
        <v>304</v>
      </c>
      <c r="E1167" s="105" t="str">
        <f t="shared" si="49"/>
        <v>BUD RGB 1L</v>
      </c>
      <c r="F1167" s="110" t="s">
        <v>87</v>
      </c>
      <c r="G1167" s="110" t="s">
        <v>3580</v>
      </c>
      <c r="H1167" s="111">
        <v>12</v>
      </c>
      <c r="I1167" s="105">
        <f>IFERROR(ROUND(VLOOKUP(A1167,política!A:Q,17,0),2),"-")</f>
        <v>10.5</v>
      </c>
      <c r="J1167" s="105">
        <f>ROUND(VLOOKUP(A1167,política!A:R,18,0),2)</f>
        <v>7.1</v>
      </c>
      <c r="K1167" s="121">
        <f>IFERROR(I1167-IFERROR(ROUND(VLOOKUP(A1167,política!A:AB,28,0),2),"-"),"-")</f>
        <v>0</v>
      </c>
      <c r="L1167" s="122">
        <f t="shared" si="48"/>
        <v>0.4788732394366198</v>
      </c>
    </row>
    <row r="1168" spans="1:12" x14ac:dyDescent="0.3">
      <c r="A1168" s="106" t="s">
        <v>1397</v>
      </c>
      <c r="B1168" s="86" t="s">
        <v>23</v>
      </c>
      <c r="C1168" s="107" t="s">
        <v>248</v>
      </c>
      <c r="D1168" s="107" t="s">
        <v>298</v>
      </c>
      <c r="E1168" s="105" t="str">
        <f t="shared" si="49"/>
        <v>BUD RGB 1L</v>
      </c>
      <c r="F1168" s="110" t="s">
        <v>87</v>
      </c>
      <c r="G1168" s="110" t="s">
        <v>3580</v>
      </c>
      <c r="H1168" s="111">
        <v>12</v>
      </c>
      <c r="I1168" s="105">
        <f>IFERROR(ROUND(VLOOKUP(A1168,política!A:Q,17,0),2),"-")</f>
        <v>10.5</v>
      </c>
      <c r="J1168" s="105">
        <f>ROUND(VLOOKUP(A1168,política!A:R,18,0),2)</f>
        <v>7.1</v>
      </c>
      <c r="K1168" s="121">
        <f>IFERROR(I1168-IFERROR(ROUND(VLOOKUP(A1168,política!A:AB,28,0),2),"-"),"-")</f>
        <v>0</v>
      </c>
      <c r="L1168" s="122">
        <f t="shared" si="48"/>
        <v>0.4788732394366198</v>
      </c>
    </row>
    <row r="1169" spans="1:12" x14ac:dyDescent="0.3">
      <c r="A1169" s="106" t="s">
        <v>1398</v>
      </c>
      <c r="B1169" s="86" t="s">
        <v>23</v>
      </c>
      <c r="C1169" s="107" t="s">
        <v>252</v>
      </c>
      <c r="D1169" s="107" t="s">
        <v>292</v>
      </c>
      <c r="E1169" s="105" t="str">
        <f t="shared" si="49"/>
        <v>BUD RGB 1L</v>
      </c>
      <c r="F1169" s="110" t="s">
        <v>87</v>
      </c>
      <c r="G1169" s="110" t="s">
        <v>3580</v>
      </c>
      <c r="H1169" s="111">
        <v>12</v>
      </c>
      <c r="I1169" s="105">
        <f>IFERROR(ROUND(VLOOKUP(A1169,política!A:Q,17,0),2),"-")</f>
        <v>10.5</v>
      </c>
      <c r="J1169" s="105">
        <f>ROUND(VLOOKUP(A1169,política!A:R,18,0),2)</f>
        <v>7.1</v>
      </c>
      <c r="K1169" s="121">
        <f>IFERROR(I1169-IFERROR(ROUND(VLOOKUP(A1169,política!A:AB,28,0),2),"-"),"-")</f>
        <v>0</v>
      </c>
      <c r="L1169" s="122">
        <f t="shared" si="48"/>
        <v>0.4788732394366198</v>
      </c>
    </row>
    <row r="1170" spans="1:12" x14ac:dyDescent="0.3">
      <c r="A1170" s="106" t="s">
        <v>1399</v>
      </c>
      <c r="B1170" s="86" t="s">
        <v>23</v>
      </c>
      <c r="C1170" s="107" t="s">
        <v>192</v>
      </c>
      <c r="D1170" s="107" t="s">
        <v>295</v>
      </c>
      <c r="E1170" s="105" t="str">
        <f t="shared" si="49"/>
        <v>BUD RGB 1L</v>
      </c>
      <c r="F1170" s="110" t="s">
        <v>87</v>
      </c>
      <c r="G1170" s="110" t="s">
        <v>3580</v>
      </c>
      <c r="H1170" s="111">
        <v>12</v>
      </c>
      <c r="I1170" s="105">
        <f>IFERROR(ROUND(VLOOKUP(A1170,política!A:Q,17,0),2),"-")</f>
        <v>10.5</v>
      </c>
      <c r="J1170" s="105">
        <f>ROUND(VLOOKUP(A1170,política!A:R,18,0),2)</f>
        <v>7.1</v>
      </c>
      <c r="K1170" s="121">
        <f>IFERROR(I1170-IFERROR(ROUND(VLOOKUP(A1170,política!A:AB,28,0),2),"-"),"-")</f>
        <v>0</v>
      </c>
      <c r="L1170" s="122">
        <f t="shared" si="48"/>
        <v>0.4788732394366198</v>
      </c>
    </row>
    <row r="1171" spans="1:12" x14ac:dyDescent="0.3">
      <c r="A1171" s="106" t="s">
        <v>1400</v>
      </c>
      <c r="B1171" s="86" t="s">
        <v>23</v>
      </c>
      <c r="C1171" s="107" t="s">
        <v>192</v>
      </c>
      <c r="D1171" s="107" t="s">
        <v>296</v>
      </c>
      <c r="E1171" s="105" t="str">
        <f t="shared" si="49"/>
        <v>BUD RGB 1L</v>
      </c>
      <c r="F1171" s="110" t="s">
        <v>87</v>
      </c>
      <c r="G1171" s="110" t="s">
        <v>3580</v>
      </c>
      <c r="H1171" s="111">
        <v>12</v>
      </c>
      <c r="I1171" s="105">
        <f>IFERROR(ROUND(VLOOKUP(A1171,política!A:Q,17,0),2),"-")</f>
        <v>10.5</v>
      </c>
      <c r="J1171" s="105">
        <f>ROUND(VLOOKUP(A1171,política!A:R,18,0),2)</f>
        <v>7.1</v>
      </c>
      <c r="K1171" s="121">
        <f>IFERROR(I1171-IFERROR(ROUND(VLOOKUP(A1171,política!A:AB,28,0),2),"-"),"-")</f>
        <v>0</v>
      </c>
      <c r="L1171" s="122">
        <f t="shared" si="48"/>
        <v>0.4788732394366198</v>
      </c>
    </row>
    <row r="1172" spans="1:12" x14ac:dyDescent="0.3">
      <c r="A1172" s="106" t="s">
        <v>1401</v>
      </c>
      <c r="B1172" s="86" t="s">
        <v>23</v>
      </c>
      <c r="C1172" s="107" t="s">
        <v>3389</v>
      </c>
      <c r="D1172" s="107" t="s">
        <v>308</v>
      </c>
      <c r="E1172" s="105" t="str">
        <f t="shared" si="49"/>
        <v>BUD RGB 1L</v>
      </c>
      <c r="F1172" s="110" t="s">
        <v>87</v>
      </c>
      <c r="G1172" s="110" t="s">
        <v>3580</v>
      </c>
      <c r="H1172" s="111">
        <v>12</v>
      </c>
      <c r="I1172" s="105">
        <f>IFERROR(ROUND(VLOOKUP(A1172,política!A:Q,17,0),2),"-")</f>
        <v>10</v>
      </c>
      <c r="J1172" s="105">
        <f>ROUND(VLOOKUP(A1172,política!A:R,18,0),2)</f>
        <v>7.18</v>
      </c>
      <c r="K1172" s="121">
        <f>IFERROR(I1172-IFERROR(ROUND(VLOOKUP(A1172,política!A:AB,28,0),2),"-"),"-")</f>
        <v>0</v>
      </c>
      <c r="L1172" s="122">
        <f t="shared" si="48"/>
        <v>0.39275766016713098</v>
      </c>
    </row>
    <row r="1173" spans="1:12" x14ac:dyDescent="0.3">
      <c r="A1173" s="106" t="s">
        <v>1402</v>
      </c>
      <c r="B1173" s="86" t="s">
        <v>23</v>
      </c>
      <c r="C1173" s="107" t="s">
        <v>3389</v>
      </c>
      <c r="D1173" s="107" t="s">
        <v>310</v>
      </c>
      <c r="E1173" s="105" t="str">
        <f t="shared" si="49"/>
        <v>BUD RGB 1L</v>
      </c>
      <c r="F1173" s="110" t="s">
        <v>87</v>
      </c>
      <c r="G1173" s="110" t="s">
        <v>3580</v>
      </c>
      <c r="H1173" s="111">
        <v>12</v>
      </c>
      <c r="I1173" s="105">
        <f>IFERROR(ROUND(VLOOKUP(A1173,política!A:Q,17,0),2),"-")</f>
        <v>10</v>
      </c>
      <c r="J1173" s="105">
        <f>ROUND(VLOOKUP(A1173,política!A:R,18,0),2)</f>
        <v>7.18</v>
      </c>
      <c r="K1173" s="121">
        <f>IFERROR(I1173-IFERROR(ROUND(VLOOKUP(A1173,política!A:AB,28,0),2),"-"),"-")</f>
        <v>0</v>
      </c>
      <c r="L1173" s="122">
        <f t="shared" si="48"/>
        <v>0.39275766016713098</v>
      </c>
    </row>
    <row r="1174" spans="1:12" x14ac:dyDescent="0.3">
      <c r="A1174" s="106" t="s">
        <v>1403</v>
      </c>
      <c r="B1174" s="86" t="s">
        <v>23</v>
      </c>
      <c r="C1174" s="107" t="s">
        <v>248</v>
      </c>
      <c r="D1174" s="107" t="s">
        <v>314</v>
      </c>
      <c r="E1174" s="105" t="str">
        <f t="shared" si="49"/>
        <v>BUD RGB 1L</v>
      </c>
      <c r="F1174" s="110" t="s">
        <v>87</v>
      </c>
      <c r="G1174" s="110" t="s">
        <v>3580</v>
      </c>
      <c r="H1174" s="111">
        <v>12</v>
      </c>
      <c r="I1174" s="105">
        <f>IFERROR(ROUND(VLOOKUP(A1174,política!A:Q,17,0),2),"-")</f>
        <v>10.5</v>
      </c>
      <c r="J1174" s="105">
        <f>ROUND(VLOOKUP(A1174,política!A:R,18,0),2)</f>
        <v>7.1</v>
      </c>
      <c r="K1174" s="121">
        <f>IFERROR(I1174-IFERROR(ROUND(VLOOKUP(A1174,política!A:AB,28,0),2),"-"),"-")</f>
        <v>0</v>
      </c>
      <c r="L1174" s="122">
        <f t="shared" si="48"/>
        <v>0.4788732394366198</v>
      </c>
    </row>
    <row r="1175" spans="1:12" x14ac:dyDescent="0.3">
      <c r="A1175" s="106" t="s">
        <v>1404</v>
      </c>
      <c r="B1175" s="86" t="s">
        <v>23</v>
      </c>
      <c r="C1175" s="107" t="s">
        <v>248</v>
      </c>
      <c r="D1175" s="107" t="s">
        <v>313</v>
      </c>
      <c r="E1175" s="105" t="str">
        <f t="shared" si="49"/>
        <v>BUD RGB 1L</v>
      </c>
      <c r="F1175" s="110" t="s">
        <v>87</v>
      </c>
      <c r="G1175" s="110" t="s">
        <v>3580</v>
      </c>
      <c r="H1175" s="111">
        <v>12</v>
      </c>
      <c r="I1175" s="105">
        <f>IFERROR(ROUND(VLOOKUP(A1175,política!A:Q,17,0),2),"-")</f>
        <v>10.5</v>
      </c>
      <c r="J1175" s="105">
        <f>ROUND(VLOOKUP(A1175,política!A:R,18,0),2)</f>
        <v>7.1</v>
      </c>
      <c r="K1175" s="121">
        <f>IFERROR(I1175-IFERROR(ROUND(VLOOKUP(A1175,política!A:AB,28,0),2),"-"),"-")</f>
        <v>0</v>
      </c>
      <c r="L1175" s="122">
        <f t="shared" si="48"/>
        <v>0.4788732394366198</v>
      </c>
    </row>
    <row r="1176" spans="1:12" x14ac:dyDescent="0.3">
      <c r="A1176" s="106" t="s">
        <v>1405</v>
      </c>
      <c r="B1176" s="86" t="s">
        <v>23</v>
      </c>
      <c r="C1176" s="107" t="s">
        <v>3389</v>
      </c>
      <c r="D1176" s="107" t="s">
        <v>294</v>
      </c>
      <c r="E1176" s="105" t="str">
        <f t="shared" si="49"/>
        <v>BUD RGB 1L</v>
      </c>
      <c r="F1176" s="110" t="s">
        <v>87</v>
      </c>
      <c r="G1176" s="110" t="s">
        <v>3580</v>
      </c>
      <c r="H1176" s="111">
        <v>12</v>
      </c>
      <c r="I1176" s="105">
        <f>IFERROR(ROUND(VLOOKUP(A1176,política!A:Q,17,0),2),"-")</f>
        <v>10</v>
      </c>
      <c r="J1176" s="105">
        <f>ROUND(VLOOKUP(A1176,política!A:R,18,0),2)</f>
        <v>7.18</v>
      </c>
      <c r="K1176" s="121">
        <f>IFERROR(I1176-IFERROR(ROUND(VLOOKUP(A1176,política!A:AB,28,0),2),"-"),"-")</f>
        <v>0</v>
      </c>
      <c r="L1176" s="122">
        <f t="shared" si="48"/>
        <v>0.39275766016713098</v>
      </c>
    </row>
    <row r="1177" spans="1:12" x14ac:dyDescent="0.3">
      <c r="A1177" s="106" t="s">
        <v>1406</v>
      </c>
      <c r="B1177" s="86" t="s">
        <v>23</v>
      </c>
      <c r="C1177" s="107" t="s">
        <v>186</v>
      </c>
      <c r="D1177" s="107" t="s">
        <v>279</v>
      </c>
      <c r="E1177" s="105" t="str">
        <f t="shared" si="49"/>
        <v>BUD RGB 1L</v>
      </c>
      <c r="F1177" s="110" t="s">
        <v>87</v>
      </c>
      <c r="G1177" s="110" t="s">
        <v>3580</v>
      </c>
      <c r="H1177" s="111">
        <v>12</v>
      </c>
      <c r="I1177" s="105">
        <f>IFERROR(ROUND(VLOOKUP(A1177,política!A:Q,17,0),2),"-")</f>
        <v>10</v>
      </c>
      <c r="J1177" s="105">
        <f>ROUND(VLOOKUP(A1177,política!A:R,18,0),2)</f>
        <v>7.18</v>
      </c>
      <c r="K1177" s="121">
        <f>IFERROR(I1177-IFERROR(ROUND(VLOOKUP(A1177,política!A:AB,28,0),2),"-"),"-")</f>
        <v>0</v>
      </c>
      <c r="L1177" s="122">
        <f t="shared" ref="L1177:L1210" si="50">IFERROR((I1177-J1177)/J1177,"-")</f>
        <v>0.39275766016713098</v>
      </c>
    </row>
    <row r="1178" spans="1:12" x14ac:dyDescent="0.3">
      <c r="A1178" s="106" t="s">
        <v>1407</v>
      </c>
      <c r="B1178" s="86" t="s">
        <v>23</v>
      </c>
      <c r="C1178" s="107" t="s">
        <v>186</v>
      </c>
      <c r="D1178" s="107" t="s">
        <v>253</v>
      </c>
      <c r="E1178" s="105" t="str">
        <f t="shared" si="49"/>
        <v>BUD RGB 1L</v>
      </c>
      <c r="F1178" s="110" t="s">
        <v>87</v>
      </c>
      <c r="G1178" s="110" t="s">
        <v>3580</v>
      </c>
      <c r="H1178" s="111">
        <v>12</v>
      </c>
      <c r="I1178" s="105">
        <f>IFERROR(ROUND(VLOOKUP(A1178,política!A:Q,17,0),2),"-")</f>
        <v>10</v>
      </c>
      <c r="J1178" s="105">
        <f>ROUND(VLOOKUP(A1178,política!A:R,18,0),2)</f>
        <v>7.1</v>
      </c>
      <c r="K1178" s="121">
        <f>IFERROR(I1178-IFERROR(ROUND(VLOOKUP(A1178,política!A:AB,28,0),2),"-"),"-")</f>
        <v>0</v>
      </c>
      <c r="L1178" s="122">
        <f t="shared" si="50"/>
        <v>0.40845070422535218</v>
      </c>
    </row>
    <row r="1179" spans="1:12" x14ac:dyDescent="0.3">
      <c r="A1179" s="106" t="s">
        <v>1408</v>
      </c>
      <c r="B1179" s="86" t="s">
        <v>23</v>
      </c>
      <c r="C1179" s="107" t="s">
        <v>188</v>
      </c>
      <c r="D1179" s="107" t="s">
        <v>302</v>
      </c>
      <c r="E1179" s="105" t="str">
        <f t="shared" si="49"/>
        <v>BUD RGB 1L</v>
      </c>
      <c r="F1179" s="110" t="s">
        <v>87</v>
      </c>
      <c r="G1179" s="110" t="s">
        <v>3580</v>
      </c>
      <c r="H1179" s="111">
        <v>12</v>
      </c>
      <c r="I1179" s="105">
        <f>IFERROR(ROUND(VLOOKUP(A1179,política!A:Q,17,0),2),"-")</f>
        <v>10.5</v>
      </c>
      <c r="J1179" s="105">
        <f>ROUND(VLOOKUP(A1179,política!A:R,18,0),2)</f>
        <v>7.1</v>
      </c>
      <c r="K1179" s="121">
        <f>IFERROR(I1179-IFERROR(ROUND(VLOOKUP(A1179,política!A:AB,28,0),2),"-"),"-")</f>
        <v>0</v>
      </c>
      <c r="L1179" s="122">
        <f t="shared" si="50"/>
        <v>0.4788732394366198</v>
      </c>
    </row>
    <row r="1180" spans="1:12" x14ac:dyDescent="0.3">
      <c r="A1180" s="106" t="s">
        <v>1409</v>
      </c>
      <c r="B1180" s="86" t="s">
        <v>23</v>
      </c>
      <c r="C1180" s="107" t="s">
        <v>188</v>
      </c>
      <c r="D1180" s="107" t="s">
        <v>280</v>
      </c>
      <c r="E1180" s="105" t="str">
        <f t="shared" si="49"/>
        <v>BUD RGB 1L</v>
      </c>
      <c r="F1180" s="110" t="s">
        <v>87</v>
      </c>
      <c r="G1180" s="110" t="s">
        <v>3580</v>
      </c>
      <c r="H1180" s="111">
        <v>12</v>
      </c>
      <c r="I1180" s="105">
        <f>IFERROR(ROUND(VLOOKUP(A1180,política!A:Q,17,0),2),"-")</f>
        <v>10.5</v>
      </c>
      <c r="J1180" s="105">
        <f>ROUND(VLOOKUP(A1180,política!A:R,18,0),2)</f>
        <v>7.1</v>
      </c>
      <c r="K1180" s="121">
        <f>IFERROR(I1180-IFERROR(ROUND(VLOOKUP(A1180,política!A:AB,28,0),2),"-"),"-")</f>
        <v>0</v>
      </c>
      <c r="L1180" s="122">
        <f t="shared" si="50"/>
        <v>0.4788732394366198</v>
      </c>
    </row>
    <row r="1181" spans="1:12" x14ac:dyDescent="0.3">
      <c r="A1181" s="106" t="s">
        <v>1410</v>
      </c>
      <c r="B1181" s="86" t="s">
        <v>23</v>
      </c>
      <c r="C1181" s="107" t="s">
        <v>248</v>
      </c>
      <c r="D1181" s="107" t="s">
        <v>315</v>
      </c>
      <c r="E1181" s="105" t="str">
        <f t="shared" si="49"/>
        <v>BUD RGB 1L</v>
      </c>
      <c r="F1181" s="110" t="s">
        <v>87</v>
      </c>
      <c r="G1181" s="110" t="s">
        <v>3580</v>
      </c>
      <c r="H1181" s="111">
        <v>12</v>
      </c>
      <c r="I1181" s="105">
        <f>IFERROR(ROUND(VLOOKUP(A1181,política!A:Q,17,0),2),"-")</f>
        <v>10.5</v>
      </c>
      <c r="J1181" s="105">
        <f>ROUND(VLOOKUP(A1181,política!A:R,18,0),2)</f>
        <v>7.1</v>
      </c>
      <c r="K1181" s="121">
        <f>IFERROR(I1181-IFERROR(ROUND(VLOOKUP(A1181,política!A:AB,28,0),2),"-"),"-")</f>
        <v>0</v>
      </c>
      <c r="L1181" s="122">
        <f t="shared" si="50"/>
        <v>0.4788732394366198</v>
      </c>
    </row>
    <row r="1182" spans="1:12" x14ac:dyDescent="0.3">
      <c r="A1182" s="106" t="s">
        <v>1411</v>
      </c>
      <c r="B1182" s="86" t="s">
        <v>23</v>
      </c>
      <c r="C1182" s="107" t="s">
        <v>3389</v>
      </c>
      <c r="D1182" s="107" t="s">
        <v>307</v>
      </c>
      <c r="E1182" s="105" t="str">
        <f t="shared" si="49"/>
        <v>BUD RGB 1L</v>
      </c>
      <c r="F1182" s="110" t="s">
        <v>87</v>
      </c>
      <c r="G1182" s="110" t="s">
        <v>3580</v>
      </c>
      <c r="H1182" s="111">
        <v>12</v>
      </c>
      <c r="I1182" s="105">
        <f>IFERROR(ROUND(VLOOKUP(A1182,política!A:Q,17,0),2),"-")</f>
        <v>10</v>
      </c>
      <c r="J1182" s="105">
        <f>ROUND(VLOOKUP(A1182,política!A:R,18,0),2)</f>
        <v>7.18</v>
      </c>
      <c r="K1182" s="121">
        <f>IFERROR(I1182-IFERROR(ROUND(VLOOKUP(A1182,política!A:AB,28,0),2),"-"),"-")</f>
        <v>0</v>
      </c>
      <c r="L1182" s="122">
        <f t="shared" si="50"/>
        <v>0.39275766016713098</v>
      </c>
    </row>
    <row r="1183" spans="1:12" x14ac:dyDescent="0.3">
      <c r="A1183" s="106" t="s">
        <v>1412</v>
      </c>
      <c r="B1183" s="86" t="s">
        <v>23</v>
      </c>
      <c r="C1183" s="107" t="s">
        <v>190</v>
      </c>
      <c r="D1183" s="107" t="s">
        <v>254</v>
      </c>
      <c r="E1183" s="105" t="str">
        <f t="shared" si="49"/>
        <v>BUD RGB 1L</v>
      </c>
      <c r="F1183" s="110" t="s">
        <v>87</v>
      </c>
      <c r="G1183" s="110" t="s">
        <v>3580</v>
      </c>
      <c r="H1183" s="111">
        <v>12</v>
      </c>
      <c r="I1183" s="105">
        <f>IFERROR(ROUND(VLOOKUP(A1183,política!A:Q,17,0),2),"-")</f>
        <v>10.5</v>
      </c>
      <c r="J1183" s="105">
        <f>ROUND(VLOOKUP(A1183,política!A:R,18,0),2)</f>
        <v>7.1</v>
      </c>
      <c r="K1183" s="121">
        <f>IFERROR(I1183-IFERROR(ROUND(VLOOKUP(A1183,política!A:AB,28,0),2),"-"),"-")</f>
        <v>0</v>
      </c>
      <c r="L1183" s="122">
        <f t="shared" si="50"/>
        <v>0.4788732394366198</v>
      </c>
    </row>
    <row r="1184" spans="1:12" x14ac:dyDescent="0.3">
      <c r="A1184" s="106" t="s">
        <v>1413</v>
      </c>
      <c r="B1184" s="86" t="s">
        <v>23</v>
      </c>
      <c r="C1184" s="107" t="s">
        <v>190</v>
      </c>
      <c r="D1184" s="107" t="s">
        <v>291</v>
      </c>
      <c r="E1184" s="105" t="str">
        <f t="shared" si="49"/>
        <v>BUD RGB 1L</v>
      </c>
      <c r="F1184" s="110" t="s">
        <v>87</v>
      </c>
      <c r="G1184" s="110" t="s">
        <v>3580</v>
      </c>
      <c r="H1184" s="111">
        <v>12</v>
      </c>
      <c r="I1184" s="105">
        <f>IFERROR(ROUND(VLOOKUP(A1184,política!A:Q,17,0),2),"-")</f>
        <v>10.5</v>
      </c>
      <c r="J1184" s="105">
        <f>ROUND(VLOOKUP(A1184,política!A:R,18,0),2)</f>
        <v>7.1</v>
      </c>
      <c r="K1184" s="121">
        <f>IFERROR(I1184-IFERROR(ROUND(VLOOKUP(A1184,política!A:AB,28,0),2),"-"),"-")</f>
        <v>0</v>
      </c>
      <c r="L1184" s="122">
        <f t="shared" si="50"/>
        <v>0.4788732394366198</v>
      </c>
    </row>
    <row r="1185" spans="1:12" x14ac:dyDescent="0.3">
      <c r="A1185" s="106" t="s">
        <v>1414</v>
      </c>
      <c r="B1185" s="86" t="s">
        <v>23</v>
      </c>
      <c r="C1185" s="107" t="s">
        <v>255</v>
      </c>
      <c r="D1185" s="107" t="s">
        <v>297</v>
      </c>
      <c r="E1185" s="105" t="str">
        <f t="shared" si="49"/>
        <v>BUD RGB 1L</v>
      </c>
      <c r="F1185" s="110" t="s">
        <v>87</v>
      </c>
      <c r="G1185" s="110" t="s">
        <v>3580</v>
      </c>
      <c r="H1185" s="111">
        <v>12</v>
      </c>
      <c r="I1185" s="105">
        <f>IFERROR(ROUND(VLOOKUP(A1185,política!A:Q,17,0),2),"-")</f>
        <v>10.5</v>
      </c>
      <c r="J1185" s="105">
        <f>ROUND(VLOOKUP(A1185,política!A:R,18,0),2)</f>
        <v>7.1</v>
      </c>
      <c r="K1185" s="121">
        <f>IFERROR(I1185-IFERROR(ROUND(VLOOKUP(A1185,política!A:AB,28,0),2),"-"),"-")</f>
        <v>0</v>
      </c>
      <c r="L1185" s="122">
        <f t="shared" si="50"/>
        <v>0.4788732394366198</v>
      </c>
    </row>
    <row r="1186" spans="1:12" x14ac:dyDescent="0.3">
      <c r="A1186" s="106" t="s">
        <v>3226</v>
      </c>
      <c r="B1186" s="86" t="s">
        <v>23</v>
      </c>
      <c r="C1186" s="107" t="s">
        <v>192</v>
      </c>
      <c r="D1186" s="107" t="s">
        <v>3390</v>
      </c>
      <c r="E1186" s="105" t="str">
        <f t="shared" si="49"/>
        <v>BUD RGB 1L</v>
      </c>
      <c r="F1186" s="110" t="s">
        <v>87</v>
      </c>
      <c r="G1186" s="110" t="s">
        <v>3580</v>
      </c>
      <c r="H1186" s="111">
        <v>12</v>
      </c>
      <c r="I1186" s="105">
        <f>IFERROR(ROUND(VLOOKUP(A1186,política!A:Q,17,0),2),"-")</f>
        <v>10.5</v>
      </c>
      <c r="J1186" s="105">
        <f>ROUND(VLOOKUP(A1186,política!A:R,18,0),2)</f>
        <v>7.1</v>
      </c>
      <c r="K1186" s="121">
        <f>IFERROR(I1186-IFERROR(ROUND(VLOOKUP(A1186,política!A:AB,28,0),2),"-"),"-")</f>
        <v>0</v>
      </c>
      <c r="L1186" s="122">
        <f t="shared" si="50"/>
        <v>0.4788732394366198</v>
      </c>
    </row>
    <row r="1187" spans="1:12" x14ac:dyDescent="0.3">
      <c r="A1187" s="106" t="s">
        <v>1415</v>
      </c>
      <c r="B1187" s="86" t="s">
        <v>23</v>
      </c>
      <c r="C1187" s="107" t="s">
        <v>255</v>
      </c>
      <c r="D1187" s="107" t="s">
        <v>289</v>
      </c>
      <c r="E1187" s="105" t="str">
        <f t="shared" si="49"/>
        <v>BUD RGB 1L</v>
      </c>
      <c r="F1187" s="110" t="s">
        <v>87</v>
      </c>
      <c r="G1187" s="110" t="s">
        <v>3580</v>
      </c>
      <c r="H1187" s="111">
        <v>12</v>
      </c>
      <c r="I1187" s="105">
        <f>IFERROR(ROUND(VLOOKUP(A1187,política!A:Q,17,0),2),"-")</f>
        <v>10.5</v>
      </c>
      <c r="J1187" s="105">
        <f>ROUND(VLOOKUP(A1187,política!A:R,18,0),2)</f>
        <v>7.1</v>
      </c>
      <c r="K1187" s="121">
        <f>IFERROR(I1187-IFERROR(ROUND(VLOOKUP(A1187,política!A:AB,28,0),2),"-"),"-")</f>
        <v>0</v>
      </c>
      <c r="L1187" s="122">
        <f t="shared" si="50"/>
        <v>0.4788732394366198</v>
      </c>
    </row>
    <row r="1188" spans="1:12" x14ac:dyDescent="0.3">
      <c r="A1188" s="106" t="s">
        <v>1416</v>
      </c>
      <c r="B1188" s="86" t="s">
        <v>23</v>
      </c>
      <c r="C1188" s="107" t="s">
        <v>191</v>
      </c>
      <c r="D1188" s="107" t="s">
        <v>293</v>
      </c>
      <c r="E1188" s="105" t="str">
        <f t="shared" si="49"/>
        <v>BUD RGB 1L</v>
      </c>
      <c r="F1188" s="110" t="s">
        <v>87</v>
      </c>
      <c r="G1188" s="110" t="s">
        <v>3580</v>
      </c>
      <c r="H1188" s="111">
        <v>12</v>
      </c>
      <c r="I1188" s="105">
        <f>IFERROR(ROUND(VLOOKUP(A1188,política!A:Q,17,0),2),"-")</f>
        <v>10.5</v>
      </c>
      <c r="J1188" s="105">
        <f>ROUND(VLOOKUP(A1188,política!A:R,18,0),2)</f>
        <v>7.1</v>
      </c>
      <c r="K1188" s="121">
        <f>IFERROR(I1188-IFERROR(ROUND(VLOOKUP(A1188,política!A:AB,28,0),2),"-"),"-")</f>
        <v>0</v>
      </c>
      <c r="L1188" s="122">
        <f t="shared" si="50"/>
        <v>0.4788732394366198</v>
      </c>
    </row>
    <row r="1189" spans="1:12" x14ac:dyDescent="0.3">
      <c r="A1189" s="106" t="s">
        <v>1417</v>
      </c>
      <c r="B1189" s="86" t="s">
        <v>23</v>
      </c>
      <c r="C1189" s="107" t="s">
        <v>191</v>
      </c>
      <c r="D1189" s="107" t="s">
        <v>305</v>
      </c>
      <c r="E1189" s="105" t="str">
        <f t="shared" si="49"/>
        <v>BUD RGB 1L</v>
      </c>
      <c r="F1189" s="110" t="s">
        <v>87</v>
      </c>
      <c r="G1189" s="110" t="s">
        <v>3580</v>
      </c>
      <c r="H1189" s="111">
        <v>12</v>
      </c>
      <c r="I1189" s="105">
        <f>IFERROR(ROUND(VLOOKUP(A1189,política!A:Q,17,0),2),"-")</f>
        <v>10.5</v>
      </c>
      <c r="J1189" s="105">
        <f>ROUND(VLOOKUP(A1189,política!A:R,18,0),2)</f>
        <v>7.1</v>
      </c>
      <c r="K1189" s="121">
        <f>IFERROR(I1189-IFERROR(ROUND(VLOOKUP(A1189,política!A:AB,28,0),2),"-"),"-")</f>
        <v>0</v>
      </c>
      <c r="L1189" s="122">
        <f t="shared" si="50"/>
        <v>0.4788732394366198</v>
      </c>
    </row>
    <row r="1190" spans="1:12" x14ac:dyDescent="0.3">
      <c r="A1190" s="106" t="s">
        <v>3227</v>
      </c>
      <c r="B1190" s="86" t="s">
        <v>23</v>
      </c>
      <c r="C1190" s="107" t="s">
        <v>248</v>
      </c>
      <c r="D1190" s="107" t="s">
        <v>3391</v>
      </c>
      <c r="E1190" s="105" t="str">
        <f t="shared" si="49"/>
        <v>BUD RGB 1L</v>
      </c>
      <c r="F1190" s="110" t="s">
        <v>87</v>
      </c>
      <c r="G1190" s="110" t="s">
        <v>3580</v>
      </c>
      <c r="H1190" s="111">
        <v>12</v>
      </c>
      <c r="I1190" s="105">
        <f>IFERROR(ROUND(VLOOKUP(A1190,política!A:Q,17,0),2),"-")</f>
        <v>10.5</v>
      </c>
      <c r="J1190" s="105">
        <f>ROUND(VLOOKUP(A1190,política!A:R,18,0),2)</f>
        <v>7.1</v>
      </c>
      <c r="K1190" s="121">
        <f>IFERROR(I1190-IFERROR(ROUND(VLOOKUP(A1190,política!A:AB,28,0),2),"-"),"-")</f>
        <v>0</v>
      </c>
      <c r="L1190" s="122">
        <f t="shared" si="50"/>
        <v>0.4788732394366198</v>
      </c>
    </row>
    <row r="1191" spans="1:12" x14ac:dyDescent="0.3">
      <c r="A1191" s="106" t="s">
        <v>3228</v>
      </c>
      <c r="B1191" s="86" t="s">
        <v>23</v>
      </c>
      <c r="C1191" s="107" t="s">
        <v>192</v>
      </c>
      <c r="D1191" s="107" t="s">
        <v>3392</v>
      </c>
      <c r="E1191" s="105" t="str">
        <f t="shared" si="49"/>
        <v>BUD RGB 1L</v>
      </c>
      <c r="F1191" s="110" t="s">
        <v>87</v>
      </c>
      <c r="G1191" s="110" t="s">
        <v>3580</v>
      </c>
      <c r="H1191" s="111">
        <v>12</v>
      </c>
      <c r="I1191" s="105">
        <f>IFERROR(ROUND(VLOOKUP(A1191,política!A:Q,17,0),2),"-")</f>
        <v>10.5</v>
      </c>
      <c r="J1191" s="105">
        <f>ROUND(VLOOKUP(A1191,política!A:R,18,0),2)</f>
        <v>7.1</v>
      </c>
      <c r="K1191" s="121">
        <f>IFERROR(I1191-IFERROR(ROUND(VLOOKUP(A1191,política!A:AB,28,0),2),"-"),"-")</f>
        <v>0</v>
      </c>
      <c r="L1191" s="122">
        <f t="shared" si="50"/>
        <v>0.4788732394366198</v>
      </c>
    </row>
    <row r="1192" spans="1:12" x14ac:dyDescent="0.3">
      <c r="A1192" s="106" t="s">
        <v>3229</v>
      </c>
      <c r="B1192" s="86" t="s">
        <v>23</v>
      </c>
      <c r="C1192" s="107" t="s">
        <v>188</v>
      </c>
      <c r="D1192" s="107" t="s">
        <v>3393</v>
      </c>
      <c r="E1192" s="105" t="str">
        <f t="shared" si="49"/>
        <v>BUD RGB 1L</v>
      </c>
      <c r="F1192" s="110" t="s">
        <v>87</v>
      </c>
      <c r="G1192" s="110" t="s">
        <v>3580</v>
      </c>
      <c r="H1192" s="111">
        <v>12</v>
      </c>
      <c r="I1192" s="105">
        <f>IFERROR(ROUND(VLOOKUP(A1192,política!A:Q,17,0),2),"-")</f>
        <v>10.5</v>
      </c>
      <c r="J1192" s="105">
        <f>ROUND(VLOOKUP(A1192,política!A:R,18,0),2)</f>
        <v>7.1</v>
      </c>
      <c r="K1192" s="121">
        <f>IFERROR(I1192-IFERROR(ROUND(VLOOKUP(A1192,política!A:AB,28,0),2),"-"),"-")</f>
        <v>0</v>
      </c>
      <c r="L1192" s="122">
        <f t="shared" si="50"/>
        <v>0.4788732394366198</v>
      </c>
    </row>
    <row r="1193" spans="1:12" x14ac:dyDescent="0.3">
      <c r="A1193" s="106" t="s">
        <v>1418</v>
      </c>
      <c r="B1193" s="86" t="s">
        <v>23</v>
      </c>
      <c r="C1193" s="107" t="s">
        <v>190</v>
      </c>
      <c r="D1193" s="107" t="s">
        <v>316</v>
      </c>
      <c r="E1193" s="105" t="str">
        <f t="shared" si="49"/>
        <v>BUD RGB 1L</v>
      </c>
      <c r="F1193" s="110" t="s">
        <v>87</v>
      </c>
      <c r="G1193" s="110" t="s">
        <v>3580</v>
      </c>
      <c r="H1193" s="111">
        <v>12</v>
      </c>
      <c r="I1193" s="105">
        <f>IFERROR(ROUND(VLOOKUP(A1193,política!A:Q,17,0),2),"-")</f>
        <v>10.5</v>
      </c>
      <c r="J1193" s="105">
        <f>ROUND(VLOOKUP(A1193,política!A:R,18,0),2)</f>
        <v>7.1</v>
      </c>
      <c r="K1193" s="121">
        <f>IFERROR(I1193-IFERROR(ROUND(VLOOKUP(A1193,política!A:AB,28,0),2),"-"),"-")</f>
        <v>0</v>
      </c>
      <c r="L1193" s="122">
        <f t="shared" si="50"/>
        <v>0.4788732394366198</v>
      </c>
    </row>
    <row r="1194" spans="1:12" x14ac:dyDescent="0.3">
      <c r="A1194" s="106" t="s">
        <v>1419</v>
      </c>
      <c r="B1194" s="86" t="s">
        <v>23</v>
      </c>
      <c r="C1194" s="107" t="s">
        <v>255</v>
      </c>
      <c r="D1194" s="107" t="s">
        <v>306</v>
      </c>
      <c r="E1194" s="105" t="str">
        <f t="shared" si="49"/>
        <v>BUD RGB 1L</v>
      </c>
      <c r="F1194" s="110" t="s">
        <v>87</v>
      </c>
      <c r="G1194" s="110" t="s">
        <v>3580</v>
      </c>
      <c r="H1194" s="111">
        <v>12</v>
      </c>
      <c r="I1194" s="105">
        <f>IFERROR(ROUND(VLOOKUP(A1194,política!A:Q,17,0),2),"-")</f>
        <v>10.5</v>
      </c>
      <c r="J1194" s="105">
        <f>ROUND(VLOOKUP(A1194,política!A:R,18,0),2)</f>
        <v>7.1</v>
      </c>
      <c r="K1194" s="121">
        <f>IFERROR(I1194-IFERROR(ROUND(VLOOKUP(A1194,política!A:AB,28,0),2),"-"),"-")</f>
        <v>0</v>
      </c>
      <c r="L1194" s="122">
        <f t="shared" si="50"/>
        <v>0.4788732394366198</v>
      </c>
    </row>
    <row r="1195" spans="1:12" x14ac:dyDescent="0.3">
      <c r="A1195" s="106" t="s">
        <v>1420</v>
      </c>
      <c r="B1195" s="86" t="s">
        <v>23</v>
      </c>
      <c r="C1195" s="107" t="s">
        <v>252</v>
      </c>
      <c r="D1195" s="107" t="s">
        <v>288</v>
      </c>
      <c r="E1195" s="105" t="str">
        <f t="shared" si="49"/>
        <v>BUD RGB 1L</v>
      </c>
      <c r="F1195" s="110" t="s">
        <v>87</v>
      </c>
      <c r="G1195" s="110" t="s">
        <v>3580</v>
      </c>
      <c r="H1195" s="111">
        <v>12</v>
      </c>
      <c r="I1195" s="105">
        <f>IFERROR(ROUND(VLOOKUP(A1195,política!A:Q,17,0),2),"-")</f>
        <v>10.5</v>
      </c>
      <c r="J1195" s="105">
        <f>ROUND(VLOOKUP(A1195,política!A:R,18,0),2)</f>
        <v>7.1</v>
      </c>
      <c r="K1195" s="121">
        <f>IFERROR(I1195-IFERROR(ROUND(VLOOKUP(A1195,política!A:AB,28,0),2),"-"),"-")</f>
        <v>0</v>
      </c>
      <c r="L1195" s="122">
        <f t="shared" si="50"/>
        <v>0.4788732394366198</v>
      </c>
    </row>
    <row r="1196" spans="1:12" x14ac:dyDescent="0.3">
      <c r="A1196" s="106" t="s">
        <v>1421</v>
      </c>
      <c r="B1196" s="86" t="s">
        <v>23</v>
      </c>
      <c r="C1196" s="107" t="s">
        <v>3389</v>
      </c>
      <c r="D1196" s="107" t="s">
        <v>309</v>
      </c>
      <c r="E1196" s="105" t="str">
        <f t="shared" si="49"/>
        <v>BUD RGB 1L</v>
      </c>
      <c r="F1196" s="110" t="s">
        <v>87</v>
      </c>
      <c r="G1196" s="110" t="s">
        <v>3580</v>
      </c>
      <c r="H1196" s="111">
        <v>12</v>
      </c>
      <c r="I1196" s="105">
        <f>IFERROR(ROUND(VLOOKUP(A1196,política!A:Q,17,0),2),"-")</f>
        <v>10</v>
      </c>
      <c r="J1196" s="105">
        <f>ROUND(VLOOKUP(A1196,política!A:R,18,0),2)</f>
        <v>7.18</v>
      </c>
      <c r="K1196" s="121">
        <f>IFERROR(I1196-IFERROR(ROUND(VLOOKUP(A1196,política!A:AB,28,0),2),"-"),"-")</f>
        <v>0</v>
      </c>
      <c r="L1196" s="122">
        <f t="shared" si="50"/>
        <v>0.39275766016713098</v>
      </c>
    </row>
    <row r="1197" spans="1:12" x14ac:dyDescent="0.3">
      <c r="A1197" s="106" t="s">
        <v>1422</v>
      </c>
      <c r="B1197" s="86" t="s">
        <v>23</v>
      </c>
      <c r="C1197" s="107" t="s">
        <v>192</v>
      </c>
      <c r="D1197" s="107" t="s">
        <v>286</v>
      </c>
      <c r="E1197" s="105" t="str">
        <f t="shared" si="49"/>
        <v>BUD RGB 1L</v>
      </c>
      <c r="F1197" s="110" t="s">
        <v>87</v>
      </c>
      <c r="G1197" s="110" t="s">
        <v>3580</v>
      </c>
      <c r="H1197" s="111">
        <v>12</v>
      </c>
      <c r="I1197" s="105">
        <f>IFERROR(ROUND(VLOOKUP(A1197,política!A:Q,17,0),2),"-")</f>
        <v>10.5</v>
      </c>
      <c r="J1197" s="105">
        <f>ROUND(VLOOKUP(A1197,política!A:R,18,0),2)</f>
        <v>7.1</v>
      </c>
      <c r="K1197" s="121">
        <f>IFERROR(I1197-IFERROR(ROUND(VLOOKUP(A1197,política!A:AB,28,0),2),"-"),"-")</f>
        <v>0</v>
      </c>
      <c r="L1197" s="122">
        <f t="shared" si="50"/>
        <v>0.4788732394366198</v>
      </c>
    </row>
    <row r="1198" spans="1:12" x14ac:dyDescent="0.3">
      <c r="A1198" s="106" t="s">
        <v>1423</v>
      </c>
      <c r="B1198" s="86" t="s">
        <v>23</v>
      </c>
      <c r="C1198" s="107" t="s">
        <v>189</v>
      </c>
      <c r="D1198" s="107" t="s">
        <v>299</v>
      </c>
      <c r="E1198" s="105" t="str">
        <f t="shared" si="49"/>
        <v>BUD RGB 1L</v>
      </c>
      <c r="F1198" s="110" t="s">
        <v>87</v>
      </c>
      <c r="G1198" s="110" t="s">
        <v>3580</v>
      </c>
      <c r="H1198" s="111">
        <v>12</v>
      </c>
      <c r="I1198" s="105">
        <f>IFERROR(ROUND(VLOOKUP(A1198,política!A:Q,17,0),2),"-")</f>
        <v>10.5</v>
      </c>
      <c r="J1198" s="105">
        <f>ROUND(VLOOKUP(A1198,política!A:R,18,0),2)</f>
        <v>7.1</v>
      </c>
      <c r="K1198" s="121">
        <f>IFERROR(I1198-IFERROR(ROUND(VLOOKUP(A1198,política!A:AB,28,0),2),"-"),"-")</f>
        <v>0</v>
      </c>
      <c r="L1198" s="122">
        <f t="shared" si="50"/>
        <v>0.4788732394366198</v>
      </c>
    </row>
    <row r="1199" spans="1:12" x14ac:dyDescent="0.3">
      <c r="A1199" s="106" t="s">
        <v>1424</v>
      </c>
      <c r="B1199" s="86" t="s">
        <v>23</v>
      </c>
      <c r="C1199" s="107" t="s">
        <v>248</v>
      </c>
      <c r="D1199" s="107" t="s">
        <v>282</v>
      </c>
      <c r="E1199" s="105" t="str">
        <f t="shared" si="49"/>
        <v>BUD RGB 1L</v>
      </c>
      <c r="F1199" s="110" t="s">
        <v>87</v>
      </c>
      <c r="G1199" s="110" t="s">
        <v>3580</v>
      </c>
      <c r="H1199" s="111">
        <v>12</v>
      </c>
      <c r="I1199" s="105">
        <f>IFERROR(ROUND(VLOOKUP(A1199,política!A:Q,17,0),2),"-")</f>
        <v>10.5</v>
      </c>
      <c r="J1199" s="105">
        <f>ROUND(VLOOKUP(A1199,política!A:R,18,0),2)</f>
        <v>7.1</v>
      </c>
      <c r="K1199" s="121">
        <f>IFERROR(I1199-IFERROR(ROUND(VLOOKUP(A1199,política!A:AB,28,0),2),"-"),"-")</f>
        <v>0</v>
      </c>
      <c r="L1199" s="122">
        <f t="shared" si="50"/>
        <v>0.4788732394366198</v>
      </c>
    </row>
    <row r="1200" spans="1:12" x14ac:dyDescent="0.3">
      <c r="A1200" s="106" t="s">
        <v>1425</v>
      </c>
      <c r="B1200" s="86" t="s">
        <v>23</v>
      </c>
      <c r="C1200" s="107" t="s">
        <v>187</v>
      </c>
      <c r="D1200" s="107" t="s">
        <v>283</v>
      </c>
      <c r="E1200" s="105" t="str">
        <f t="shared" si="49"/>
        <v>BUD LATA 269</v>
      </c>
      <c r="F1200" s="110" t="s">
        <v>39</v>
      </c>
      <c r="G1200" s="110" t="s">
        <v>3580</v>
      </c>
      <c r="H1200" s="111">
        <v>8</v>
      </c>
      <c r="I1200" s="105">
        <f>IFERROR(ROUND(VLOOKUP(A1200,política!A:Q,17,0),2),"-")</f>
        <v>2.99</v>
      </c>
      <c r="J1200" s="105">
        <f>ROUND(VLOOKUP(A1200,política!A:R,18,0),2)</f>
        <v>2.4900000000000002</v>
      </c>
      <c r="K1200" s="121">
        <f>IFERROR(I1200-IFERROR(ROUND(VLOOKUP(A1200,política!A:AB,28,0),2),"-"),"-")</f>
        <v>0</v>
      </c>
      <c r="L1200" s="122">
        <f t="shared" si="50"/>
        <v>0.20080321285140559</v>
      </c>
    </row>
    <row r="1201" spans="1:12" x14ac:dyDescent="0.3">
      <c r="A1201" s="106" t="s">
        <v>1426</v>
      </c>
      <c r="B1201" s="86" t="s">
        <v>23</v>
      </c>
      <c r="C1201" s="107" t="s">
        <v>245</v>
      </c>
      <c r="D1201" s="107" t="s">
        <v>285</v>
      </c>
      <c r="E1201" s="105" t="str">
        <f t="shared" si="49"/>
        <v>BUD LATA 269</v>
      </c>
      <c r="F1201" s="110" t="s">
        <v>39</v>
      </c>
      <c r="G1201" s="110" t="s">
        <v>3580</v>
      </c>
      <c r="H1201" s="111">
        <v>8</v>
      </c>
      <c r="I1201" s="105">
        <f>IFERROR(ROUND(VLOOKUP(A1201,política!A:Q,17,0),2),"-")</f>
        <v>2.99</v>
      </c>
      <c r="J1201" s="105">
        <f>ROUND(VLOOKUP(A1201,política!A:R,18,0),2)</f>
        <v>2.4900000000000002</v>
      </c>
      <c r="K1201" s="121">
        <f>IFERROR(I1201-IFERROR(ROUND(VLOOKUP(A1201,política!A:AB,28,0),2),"-"),"-")</f>
        <v>-0.19999999999999973</v>
      </c>
      <c r="L1201" s="122">
        <f t="shared" si="50"/>
        <v>0.20080321285140559</v>
      </c>
    </row>
    <row r="1202" spans="1:12" x14ac:dyDescent="0.3">
      <c r="A1202" s="106" t="s">
        <v>1427</v>
      </c>
      <c r="B1202" s="86" t="s">
        <v>23</v>
      </c>
      <c r="C1202" s="107" t="s">
        <v>185</v>
      </c>
      <c r="D1202" s="107" t="s">
        <v>284</v>
      </c>
      <c r="E1202" s="105" t="str">
        <f t="shared" si="49"/>
        <v>BUD LATA 269</v>
      </c>
      <c r="F1202" s="110" t="s">
        <v>39</v>
      </c>
      <c r="G1202" s="110" t="s">
        <v>3580</v>
      </c>
      <c r="H1202" s="111">
        <v>8</v>
      </c>
      <c r="I1202" s="105">
        <f>IFERROR(ROUND(VLOOKUP(A1202,política!A:Q,17,0),2),"-")</f>
        <v>2.99</v>
      </c>
      <c r="J1202" s="105">
        <f>ROUND(VLOOKUP(A1202,política!A:R,18,0),2)</f>
        <v>2.4900000000000002</v>
      </c>
      <c r="K1202" s="121">
        <f>IFERROR(I1202-IFERROR(ROUND(VLOOKUP(A1202,política!A:AB,28,0),2),"-"),"-")</f>
        <v>-0.19999999999999973</v>
      </c>
      <c r="L1202" s="122">
        <f t="shared" si="50"/>
        <v>0.20080321285140559</v>
      </c>
    </row>
    <row r="1203" spans="1:12" x14ac:dyDescent="0.3">
      <c r="A1203" s="106" t="s">
        <v>1428</v>
      </c>
      <c r="B1203" s="86" t="s">
        <v>23</v>
      </c>
      <c r="C1203" s="107" t="s">
        <v>245</v>
      </c>
      <c r="D1203" s="107" t="s">
        <v>287</v>
      </c>
      <c r="E1203" s="105" t="str">
        <f t="shared" si="49"/>
        <v>BUD LATA 269</v>
      </c>
      <c r="F1203" s="110" t="s">
        <v>39</v>
      </c>
      <c r="G1203" s="110" t="s">
        <v>3580</v>
      </c>
      <c r="H1203" s="111">
        <v>8</v>
      </c>
      <c r="I1203" s="105">
        <f>IFERROR(ROUND(VLOOKUP(A1203,política!A:Q,17,0),2),"-")</f>
        <v>2.99</v>
      </c>
      <c r="J1203" s="105">
        <f>ROUND(VLOOKUP(A1203,política!A:R,18,0),2)</f>
        <v>2.4900000000000002</v>
      </c>
      <c r="K1203" s="121">
        <f>IFERROR(I1203-IFERROR(ROUND(VLOOKUP(A1203,política!A:AB,28,0),2),"-"),"-")</f>
        <v>-0.19999999999999973</v>
      </c>
      <c r="L1203" s="122">
        <f t="shared" si="50"/>
        <v>0.20080321285140559</v>
      </c>
    </row>
    <row r="1204" spans="1:12" x14ac:dyDescent="0.3">
      <c r="A1204" s="106" t="s">
        <v>1429</v>
      </c>
      <c r="B1204" s="86" t="s">
        <v>23</v>
      </c>
      <c r="C1204" s="107" t="s">
        <v>3389</v>
      </c>
      <c r="D1204" s="107" t="s">
        <v>301</v>
      </c>
      <c r="E1204" s="105" t="str">
        <f t="shared" si="49"/>
        <v>BUD LATA 269</v>
      </c>
      <c r="F1204" s="110" t="s">
        <v>39</v>
      </c>
      <c r="G1204" s="110" t="s">
        <v>3580</v>
      </c>
      <c r="H1204" s="111">
        <v>8</v>
      </c>
      <c r="I1204" s="105">
        <f>IFERROR(ROUND(VLOOKUP(A1204,política!A:Q,17,0),2),"-")</f>
        <v>2.99</v>
      </c>
      <c r="J1204" s="105">
        <f>ROUND(VLOOKUP(A1204,política!A:R,18,0),2)</f>
        <v>2.4900000000000002</v>
      </c>
      <c r="K1204" s="121">
        <f>IFERROR(I1204-IFERROR(ROUND(VLOOKUP(A1204,política!A:AB,28,0),2),"-"),"-")</f>
        <v>0</v>
      </c>
      <c r="L1204" s="122">
        <f t="shared" si="50"/>
        <v>0.20080321285140559</v>
      </c>
    </row>
    <row r="1205" spans="1:12" x14ac:dyDescent="0.3">
      <c r="A1205" s="106" t="s">
        <v>1430</v>
      </c>
      <c r="B1205" s="86" t="s">
        <v>23</v>
      </c>
      <c r="C1205" s="107" t="s">
        <v>248</v>
      </c>
      <c r="D1205" s="107" t="s">
        <v>312</v>
      </c>
      <c r="E1205" s="105" t="str">
        <f t="shared" si="49"/>
        <v>BUD LATA 269</v>
      </c>
      <c r="F1205" s="110" t="s">
        <v>39</v>
      </c>
      <c r="G1205" s="110" t="s">
        <v>3580</v>
      </c>
      <c r="H1205" s="111">
        <v>8</v>
      </c>
      <c r="I1205" s="105">
        <f>IFERROR(ROUND(VLOOKUP(A1205,política!A:Q,17,0),2),"-")</f>
        <v>2.99</v>
      </c>
      <c r="J1205" s="105">
        <f>ROUND(VLOOKUP(A1205,política!A:R,18,0),2)</f>
        <v>2.4900000000000002</v>
      </c>
      <c r="K1205" s="121">
        <f>IFERROR(I1205-IFERROR(ROUND(VLOOKUP(A1205,política!A:AB,28,0),2),"-"),"-")</f>
        <v>0</v>
      </c>
      <c r="L1205" s="122">
        <f t="shared" si="50"/>
        <v>0.20080321285140559</v>
      </c>
    </row>
    <row r="1206" spans="1:12" x14ac:dyDescent="0.3">
      <c r="A1206" s="106" t="s">
        <v>1431</v>
      </c>
      <c r="B1206" s="86" t="s">
        <v>23</v>
      </c>
      <c r="C1206" s="107" t="s">
        <v>190</v>
      </c>
      <c r="D1206" s="107" t="s">
        <v>290</v>
      </c>
      <c r="E1206" s="105" t="str">
        <f t="shared" si="49"/>
        <v>BUD LATA 269</v>
      </c>
      <c r="F1206" s="110" t="s">
        <v>39</v>
      </c>
      <c r="G1206" s="110" t="s">
        <v>3580</v>
      </c>
      <c r="H1206" s="111">
        <v>8</v>
      </c>
      <c r="I1206" s="105">
        <f>IFERROR(ROUND(VLOOKUP(A1206,política!A:Q,17,0),2),"-")</f>
        <v>2.99</v>
      </c>
      <c r="J1206" s="105">
        <f>ROUND(VLOOKUP(A1206,política!A:R,18,0),2)</f>
        <v>2.4900000000000002</v>
      </c>
      <c r="K1206" s="121">
        <f>IFERROR(I1206-IFERROR(ROUND(VLOOKUP(A1206,política!A:AB,28,0),2),"-"),"-")</f>
        <v>-0.19999999999999973</v>
      </c>
      <c r="L1206" s="122">
        <f t="shared" si="50"/>
        <v>0.20080321285140559</v>
      </c>
    </row>
    <row r="1207" spans="1:12" x14ac:dyDescent="0.3">
      <c r="A1207" s="106" t="s">
        <v>1432</v>
      </c>
      <c r="B1207" s="86" t="s">
        <v>23</v>
      </c>
      <c r="C1207" s="107" t="s">
        <v>3389</v>
      </c>
      <c r="D1207" s="107" t="s">
        <v>300</v>
      </c>
      <c r="E1207" s="105" t="str">
        <f t="shared" si="49"/>
        <v>BUD LATA 269</v>
      </c>
      <c r="F1207" s="110" t="s">
        <v>39</v>
      </c>
      <c r="G1207" s="110" t="s">
        <v>3580</v>
      </c>
      <c r="H1207" s="111">
        <v>8</v>
      </c>
      <c r="I1207" s="105">
        <f>IFERROR(ROUND(VLOOKUP(A1207,política!A:Q,17,0),2),"-")</f>
        <v>2.99</v>
      </c>
      <c r="J1207" s="105">
        <f>ROUND(VLOOKUP(A1207,política!A:R,18,0),2)</f>
        <v>2.4900000000000002</v>
      </c>
      <c r="K1207" s="121">
        <f>IFERROR(I1207-IFERROR(ROUND(VLOOKUP(A1207,política!A:AB,28,0),2),"-"),"-")</f>
        <v>0</v>
      </c>
      <c r="L1207" s="122">
        <f t="shared" si="50"/>
        <v>0.20080321285140559</v>
      </c>
    </row>
    <row r="1208" spans="1:12" x14ac:dyDescent="0.3">
      <c r="A1208" s="106" t="s">
        <v>1433</v>
      </c>
      <c r="B1208" s="86" t="s">
        <v>23</v>
      </c>
      <c r="C1208" s="107" t="s">
        <v>186</v>
      </c>
      <c r="D1208" s="107" t="s">
        <v>311</v>
      </c>
      <c r="E1208" s="105" t="str">
        <f t="shared" si="49"/>
        <v>BUD LATA 269</v>
      </c>
      <c r="F1208" s="110" t="s">
        <v>39</v>
      </c>
      <c r="G1208" s="110" t="s">
        <v>3580</v>
      </c>
      <c r="H1208" s="111">
        <v>8</v>
      </c>
      <c r="I1208" s="105">
        <f>IFERROR(ROUND(VLOOKUP(A1208,política!A:Q,17,0),2),"-")</f>
        <v>2.99</v>
      </c>
      <c r="J1208" s="105">
        <f>ROUND(VLOOKUP(A1208,política!A:R,18,0),2)</f>
        <v>2.4900000000000002</v>
      </c>
      <c r="K1208" s="121">
        <f>IFERROR(I1208-IFERROR(ROUND(VLOOKUP(A1208,política!A:AB,28,0),2),"-"),"-")</f>
        <v>-0.19999999999999973</v>
      </c>
      <c r="L1208" s="122">
        <f t="shared" si="50"/>
        <v>0.20080321285140559</v>
      </c>
    </row>
    <row r="1209" spans="1:12" x14ac:dyDescent="0.3">
      <c r="A1209" s="106" t="s">
        <v>1434</v>
      </c>
      <c r="B1209" s="86" t="s">
        <v>23</v>
      </c>
      <c r="C1209" s="107" t="s">
        <v>186</v>
      </c>
      <c r="D1209" s="107" t="s">
        <v>278</v>
      </c>
      <c r="E1209" s="105" t="str">
        <f t="shared" si="49"/>
        <v>BUD LATA 269</v>
      </c>
      <c r="F1209" s="110" t="s">
        <v>39</v>
      </c>
      <c r="G1209" s="110" t="s">
        <v>3580</v>
      </c>
      <c r="H1209" s="111">
        <v>8</v>
      </c>
      <c r="I1209" s="105">
        <f>IFERROR(ROUND(VLOOKUP(A1209,política!A:Q,17,0),2),"-")</f>
        <v>2.99</v>
      </c>
      <c r="J1209" s="105">
        <f>ROUND(VLOOKUP(A1209,política!A:R,18,0),2)</f>
        <v>2.4900000000000002</v>
      </c>
      <c r="K1209" s="121">
        <f>IFERROR(I1209-IFERROR(ROUND(VLOOKUP(A1209,política!A:AB,28,0),2),"-"),"-")</f>
        <v>-0.19999999999999973</v>
      </c>
      <c r="L1209" s="122">
        <f t="shared" si="50"/>
        <v>0.20080321285140559</v>
      </c>
    </row>
    <row r="1210" spans="1:12" x14ac:dyDescent="0.3">
      <c r="A1210" s="106" t="s">
        <v>1435</v>
      </c>
      <c r="B1210" s="86" t="s">
        <v>23</v>
      </c>
      <c r="C1210" s="107" t="s">
        <v>189</v>
      </c>
      <c r="D1210" s="107" t="s">
        <v>303</v>
      </c>
      <c r="E1210" s="105" t="str">
        <f t="shared" si="49"/>
        <v>BUD LATA 269</v>
      </c>
      <c r="F1210" s="110" t="s">
        <v>39</v>
      </c>
      <c r="G1210" s="110" t="s">
        <v>3580</v>
      </c>
      <c r="H1210" s="111">
        <v>8</v>
      </c>
      <c r="I1210" s="105">
        <f>IFERROR(ROUND(VLOOKUP(A1210,política!A:Q,17,0),2),"-")</f>
        <v>2.99</v>
      </c>
      <c r="J1210" s="105">
        <f>ROUND(VLOOKUP(A1210,política!A:R,18,0),2)</f>
        <v>2.4900000000000002</v>
      </c>
      <c r="K1210" s="121">
        <f>IFERROR(I1210-IFERROR(ROUND(VLOOKUP(A1210,política!A:AB,28,0),2),"-"),"-")</f>
        <v>0</v>
      </c>
      <c r="L1210" s="122">
        <f t="shared" si="50"/>
        <v>0.20080321285140559</v>
      </c>
    </row>
    <row r="1211" spans="1:12" x14ac:dyDescent="0.3">
      <c r="A1211" s="106" t="s">
        <v>1436</v>
      </c>
      <c r="B1211" s="86" t="s">
        <v>23</v>
      </c>
      <c r="C1211" s="107" t="s">
        <v>248</v>
      </c>
      <c r="D1211" s="107" t="s">
        <v>281</v>
      </c>
      <c r="E1211" s="105" t="str">
        <f t="shared" si="49"/>
        <v>BUD LATA 269</v>
      </c>
      <c r="F1211" s="110" t="s">
        <v>39</v>
      </c>
      <c r="G1211" s="110" t="s">
        <v>3580</v>
      </c>
      <c r="H1211" s="111">
        <v>8</v>
      </c>
      <c r="I1211" s="105">
        <f>IFERROR(ROUND(VLOOKUP(A1211,política!A:Q,17,0),2),"-")</f>
        <v>2.99</v>
      </c>
      <c r="J1211" s="105">
        <f>ROUND(VLOOKUP(A1211,política!A:R,18,0),2)</f>
        <v>2.4900000000000002</v>
      </c>
      <c r="K1211" s="121">
        <f>IFERROR(I1211-IFERROR(ROUND(VLOOKUP(A1211,política!A:AB,28,0),2),"-"),"-")</f>
        <v>0</v>
      </c>
      <c r="L1211" s="122">
        <f t="shared" ref="L1211:L1217" si="51">IFERROR((I1211-J1211)/J1211,"-")</f>
        <v>0.20080321285140559</v>
      </c>
    </row>
    <row r="1212" spans="1:12" x14ac:dyDescent="0.3">
      <c r="A1212" s="106" t="s">
        <v>1437</v>
      </c>
      <c r="B1212" s="86" t="s">
        <v>23</v>
      </c>
      <c r="C1212" s="107" t="s">
        <v>189</v>
      </c>
      <c r="D1212" s="107" t="s">
        <v>304</v>
      </c>
      <c r="E1212" s="105" t="str">
        <f t="shared" si="49"/>
        <v>BUD LATA 269</v>
      </c>
      <c r="F1212" s="110" t="s">
        <v>39</v>
      </c>
      <c r="G1212" s="110" t="s">
        <v>3580</v>
      </c>
      <c r="H1212" s="111">
        <v>8</v>
      </c>
      <c r="I1212" s="105">
        <f>IFERROR(ROUND(VLOOKUP(A1212,política!A:Q,17,0),2),"-")</f>
        <v>2.99</v>
      </c>
      <c r="J1212" s="105">
        <f>ROUND(VLOOKUP(A1212,política!A:R,18,0),2)</f>
        <v>2.4900000000000002</v>
      </c>
      <c r="K1212" s="121">
        <f>IFERROR(I1212-IFERROR(ROUND(VLOOKUP(A1212,política!A:AB,28,0),2),"-"),"-")</f>
        <v>0</v>
      </c>
      <c r="L1212" s="122">
        <f t="shared" si="51"/>
        <v>0.20080321285140559</v>
      </c>
    </row>
    <row r="1213" spans="1:12" x14ac:dyDescent="0.3">
      <c r="A1213" s="106" t="s">
        <v>1438</v>
      </c>
      <c r="B1213" s="86" t="s">
        <v>23</v>
      </c>
      <c r="C1213" s="107" t="s">
        <v>248</v>
      </c>
      <c r="D1213" s="107" t="s">
        <v>298</v>
      </c>
      <c r="E1213" s="105" t="str">
        <f t="shared" si="49"/>
        <v>BUD LATA 269</v>
      </c>
      <c r="F1213" s="110" t="s">
        <v>39</v>
      </c>
      <c r="G1213" s="110" t="s">
        <v>3580</v>
      </c>
      <c r="H1213" s="111">
        <v>8</v>
      </c>
      <c r="I1213" s="105">
        <f>IFERROR(ROUND(VLOOKUP(A1213,política!A:Q,17,0),2),"-")</f>
        <v>2.99</v>
      </c>
      <c r="J1213" s="105">
        <f>ROUND(VLOOKUP(A1213,política!A:R,18,0),2)</f>
        <v>2.4900000000000002</v>
      </c>
      <c r="K1213" s="121">
        <f>IFERROR(I1213-IFERROR(ROUND(VLOOKUP(A1213,política!A:AB,28,0),2),"-"),"-")</f>
        <v>-0.19999999999999973</v>
      </c>
      <c r="L1213" s="122">
        <f t="shared" si="51"/>
        <v>0.20080321285140559</v>
      </c>
    </row>
    <row r="1214" spans="1:12" x14ac:dyDescent="0.3">
      <c r="A1214" s="106" t="s">
        <v>1439</v>
      </c>
      <c r="B1214" s="86" t="s">
        <v>23</v>
      </c>
      <c r="C1214" s="107" t="s">
        <v>252</v>
      </c>
      <c r="D1214" s="107" t="s">
        <v>292</v>
      </c>
      <c r="E1214" s="105" t="str">
        <f t="shared" si="49"/>
        <v>BUD LATA 269</v>
      </c>
      <c r="F1214" s="110" t="s">
        <v>39</v>
      </c>
      <c r="G1214" s="110" t="s">
        <v>3580</v>
      </c>
      <c r="H1214" s="111">
        <v>8</v>
      </c>
      <c r="I1214" s="105">
        <f>IFERROR(ROUND(VLOOKUP(A1214,política!A:Q,17,0),2),"-")</f>
        <v>2.99</v>
      </c>
      <c r="J1214" s="105">
        <f>ROUND(VLOOKUP(A1214,política!A:R,18,0),2)</f>
        <v>2.4900000000000002</v>
      </c>
      <c r="K1214" s="121">
        <f>IFERROR(I1214-IFERROR(ROUND(VLOOKUP(A1214,política!A:AB,28,0),2),"-"),"-")</f>
        <v>-0.19999999999999973</v>
      </c>
      <c r="L1214" s="122">
        <f t="shared" si="51"/>
        <v>0.20080321285140559</v>
      </c>
    </row>
    <row r="1215" spans="1:12" x14ac:dyDescent="0.3">
      <c r="A1215" s="106" t="s">
        <v>1440</v>
      </c>
      <c r="B1215" s="86" t="s">
        <v>23</v>
      </c>
      <c r="C1215" s="107" t="s">
        <v>192</v>
      </c>
      <c r="D1215" s="107" t="s">
        <v>295</v>
      </c>
      <c r="E1215" s="105" t="str">
        <f t="shared" si="49"/>
        <v>BUD LATA 269</v>
      </c>
      <c r="F1215" s="110" t="s">
        <v>39</v>
      </c>
      <c r="G1215" s="110" t="s">
        <v>3580</v>
      </c>
      <c r="H1215" s="111">
        <v>8</v>
      </c>
      <c r="I1215" s="105">
        <f>IFERROR(ROUND(VLOOKUP(A1215,política!A:Q,17,0),2),"-")</f>
        <v>2.99</v>
      </c>
      <c r="J1215" s="105">
        <f>ROUND(VLOOKUP(A1215,política!A:R,18,0),2)</f>
        <v>2.4900000000000002</v>
      </c>
      <c r="K1215" s="121">
        <f>IFERROR(I1215-IFERROR(ROUND(VLOOKUP(A1215,política!A:AB,28,0),2),"-"),"-")</f>
        <v>-0.19999999999999973</v>
      </c>
      <c r="L1215" s="122">
        <f t="shared" si="51"/>
        <v>0.20080321285140559</v>
      </c>
    </row>
    <row r="1216" spans="1:12" x14ac:dyDescent="0.3">
      <c r="A1216" s="106" t="s">
        <v>1441</v>
      </c>
      <c r="B1216" s="86" t="s">
        <v>23</v>
      </c>
      <c r="C1216" s="107" t="s">
        <v>192</v>
      </c>
      <c r="D1216" s="107" t="s">
        <v>296</v>
      </c>
      <c r="E1216" s="105" t="str">
        <f t="shared" si="49"/>
        <v>BUD LATA 269</v>
      </c>
      <c r="F1216" s="110" t="s">
        <v>39</v>
      </c>
      <c r="G1216" s="110" t="s">
        <v>3580</v>
      </c>
      <c r="H1216" s="111">
        <v>8</v>
      </c>
      <c r="I1216" s="105">
        <f>IFERROR(ROUND(VLOOKUP(A1216,política!A:Q,17,0),2),"-")</f>
        <v>2.99</v>
      </c>
      <c r="J1216" s="105">
        <f>ROUND(VLOOKUP(A1216,política!A:R,18,0),2)</f>
        <v>2.4900000000000002</v>
      </c>
      <c r="K1216" s="121">
        <f>IFERROR(I1216-IFERROR(ROUND(VLOOKUP(A1216,política!A:AB,28,0),2),"-"),"-")</f>
        <v>-0.19999999999999973</v>
      </c>
      <c r="L1216" s="122">
        <f t="shared" si="51"/>
        <v>0.20080321285140559</v>
      </c>
    </row>
    <row r="1217" spans="1:12" x14ac:dyDescent="0.3">
      <c r="A1217" s="106" t="s">
        <v>1442</v>
      </c>
      <c r="B1217" s="86" t="s">
        <v>23</v>
      </c>
      <c r="C1217" s="107" t="s">
        <v>3389</v>
      </c>
      <c r="D1217" s="107" t="s">
        <v>308</v>
      </c>
      <c r="E1217" s="105" t="str">
        <f t="shared" si="49"/>
        <v>BUD LATA 269</v>
      </c>
      <c r="F1217" s="110" t="s">
        <v>39</v>
      </c>
      <c r="G1217" s="110" t="s">
        <v>3580</v>
      </c>
      <c r="H1217" s="111">
        <v>8</v>
      </c>
      <c r="I1217" s="105">
        <f>IFERROR(ROUND(VLOOKUP(A1217,política!A:Q,17,0),2),"-")</f>
        <v>2.99</v>
      </c>
      <c r="J1217" s="105">
        <f>ROUND(VLOOKUP(A1217,política!A:R,18,0),2)</f>
        <v>2.4900000000000002</v>
      </c>
      <c r="K1217" s="121">
        <f>IFERROR(I1217-IFERROR(ROUND(VLOOKUP(A1217,política!A:AB,28,0),2),"-"),"-")</f>
        <v>0</v>
      </c>
      <c r="L1217" s="122">
        <f t="shared" si="51"/>
        <v>0.20080321285140559</v>
      </c>
    </row>
    <row r="1218" spans="1:12" x14ac:dyDescent="0.3">
      <c r="A1218" s="106" t="s">
        <v>1443</v>
      </c>
      <c r="B1218" s="86" t="s">
        <v>23</v>
      </c>
      <c r="C1218" s="107" t="s">
        <v>3389</v>
      </c>
      <c r="D1218" s="107" t="s">
        <v>310</v>
      </c>
      <c r="E1218" s="105" t="str">
        <f t="shared" si="49"/>
        <v>BUD LATA 269</v>
      </c>
      <c r="F1218" s="110" t="s">
        <v>39</v>
      </c>
      <c r="G1218" s="110" t="s">
        <v>3580</v>
      </c>
      <c r="H1218" s="111">
        <v>8</v>
      </c>
      <c r="I1218" s="105">
        <f>IFERROR(ROUND(VLOOKUP(A1218,política!A:Q,17,0),2),"-")</f>
        <v>2.99</v>
      </c>
      <c r="J1218" s="105">
        <f>ROUND(VLOOKUP(A1218,política!A:R,18,0),2)</f>
        <v>2.4900000000000002</v>
      </c>
      <c r="K1218" s="121">
        <f>IFERROR(I1218-IFERROR(ROUND(VLOOKUP(A1218,política!A:AB,28,0),2),"-"),"-")</f>
        <v>0</v>
      </c>
      <c r="L1218" s="122">
        <f t="shared" ref="L1218:L1262" si="52">IFERROR((I1218-J1218)/J1218,"-")</f>
        <v>0.20080321285140559</v>
      </c>
    </row>
    <row r="1219" spans="1:12" x14ac:dyDescent="0.3">
      <c r="A1219" s="106" t="s">
        <v>1444</v>
      </c>
      <c r="B1219" s="86" t="s">
        <v>23</v>
      </c>
      <c r="C1219" s="107" t="s">
        <v>248</v>
      </c>
      <c r="D1219" s="107" t="s">
        <v>314</v>
      </c>
      <c r="E1219" s="105" t="str">
        <f t="shared" si="49"/>
        <v>BUD LATA 269</v>
      </c>
      <c r="F1219" s="110" t="s">
        <v>39</v>
      </c>
      <c r="G1219" s="110" t="s">
        <v>3580</v>
      </c>
      <c r="H1219" s="111">
        <v>8</v>
      </c>
      <c r="I1219" s="105">
        <f>IFERROR(ROUND(VLOOKUP(A1219,política!A:Q,17,0),2),"-")</f>
        <v>2.99</v>
      </c>
      <c r="J1219" s="105">
        <f>ROUND(VLOOKUP(A1219,política!A:R,18,0),2)</f>
        <v>2.4900000000000002</v>
      </c>
      <c r="K1219" s="121">
        <f>IFERROR(I1219-IFERROR(ROUND(VLOOKUP(A1219,política!A:AB,28,0),2),"-"),"-")</f>
        <v>0</v>
      </c>
      <c r="L1219" s="122">
        <f t="shared" si="52"/>
        <v>0.20080321285140559</v>
      </c>
    </row>
    <row r="1220" spans="1:12" x14ac:dyDescent="0.3">
      <c r="A1220" s="106" t="s">
        <v>1445</v>
      </c>
      <c r="B1220" s="86" t="s">
        <v>23</v>
      </c>
      <c r="C1220" s="107" t="s">
        <v>248</v>
      </c>
      <c r="D1220" s="107" t="s">
        <v>313</v>
      </c>
      <c r="E1220" s="105" t="str">
        <f t="shared" si="49"/>
        <v>BUD LATA 269</v>
      </c>
      <c r="F1220" s="110" t="s">
        <v>39</v>
      </c>
      <c r="G1220" s="110" t="s">
        <v>3580</v>
      </c>
      <c r="H1220" s="111">
        <v>8</v>
      </c>
      <c r="I1220" s="105">
        <f>IFERROR(ROUND(VLOOKUP(A1220,política!A:Q,17,0),2),"-")</f>
        <v>2.99</v>
      </c>
      <c r="J1220" s="105">
        <f>ROUND(VLOOKUP(A1220,política!A:R,18,0),2)</f>
        <v>2.4900000000000002</v>
      </c>
      <c r="K1220" s="121">
        <f>IFERROR(I1220-IFERROR(ROUND(VLOOKUP(A1220,política!A:AB,28,0),2),"-"),"-")</f>
        <v>0</v>
      </c>
      <c r="L1220" s="122">
        <f t="shared" si="52"/>
        <v>0.20080321285140559</v>
      </c>
    </row>
    <row r="1221" spans="1:12" x14ac:dyDescent="0.3">
      <c r="A1221" s="106" t="s">
        <v>1446</v>
      </c>
      <c r="B1221" s="86" t="s">
        <v>23</v>
      </c>
      <c r="C1221" s="107" t="s">
        <v>3389</v>
      </c>
      <c r="D1221" s="107" t="s">
        <v>294</v>
      </c>
      <c r="E1221" s="105" t="str">
        <f t="shared" si="49"/>
        <v>BUD LATA 269</v>
      </c>
      <c r="F1221" s="110" t="s">
        <v>39</v>
      </c>
      <c r="G1221" s="110" t="s">
        <v>3580</v>
      </c>
      <c r="H1221" s="111">
        <v>8</v>
      </c>
      <c r="I1221" s="105">
        <f>IFERROR(ROUND(VLOOKUP(A1221,política!A:Q,17,0),2),"-")</f>
        <v>2.99</v>
      </c>
      <c r="J1221" s="105">
        <f>ROUND(VLOOKUP(A1221,política!A:R,18,0),2)</f>
        <v>2.4900000000000002</v>
      </c>
      <c r="K1221" s="121">
        <f>IFERROR(I1221-IFERROR(ROUND(VLOOKUP(A1221,política!A:AB,28,0),2),"-"),"-")</f>
        <v>0</v>
      </c>
      <c r="L1221" s="122">
        <f t="shared" si="52"/>
        <v>0.20080321285140559</v>
      </c>
    </row>
    <row r="1222" spans="1:12" x14ac:dyDescent="0.3">
      <c r="A1222" s="106" t="s">
        <v>1447</v>
      </c>
      <c r="B1222" s="86" t="s">
        <v>23</v>
      </c>
      <c r="C1222" s="107" t="s">
        <v>186</v>
      </c>
      <c r="D1222" s="107" t="s">
        <v>279</v>
      </c>
      <c r="E1222" s="105" t="str">
        <f t="shared" ref="E1222:E1285" si="53">G1222&amp;" "&amp;F1222</f>
        <v>BUD LATA 269</v>
      </c>
      <c r="F1222" s="110" t="s">
        <v>39</v>
      </c>
      <c r="G1222" s="110" t="s">
        <v>3580</v>
      </c>
      <c r="H1222" s="111">
        <v>8</v>
      </c>
      <c r="I1222" s="105">
        <f>IFERROR(ROUND(VLOOKUP(A1222,política!A:Q,17,0),2),"-")</f>
        <v>2.99</v>
      </c>
      <c r="J1222" s="105">
        <f>ROUND(VLOOKUP(A1222,política!A:R,18,0),2)</f>
        <v>2.4900000000000002</v>
      </c>
      <c r="K1222" s="121">
        <f>IFERROR(I1222-IFERROR(ROUND(VLOOKUP(A1222,política!A:AB,28,0),2),"-"),"-")</f>
        <v>-0.19999999999999973</v>
      </c>
      <c r="L1222" s="122">
        <f t="shared" si="52"/>
        <v>0.20080321285140559</v>
      </c>
    </row>
    <row r="1223" spans="1:12" x14ac:dyDescent="0.3">
      <c r="A1223" s="106" t="s">
        <v>1448</v>
      </c>
      <c r="B1223" s="86" t="s">
        <v>23</v>
      </c>
      <c r="C1223" s="107" t="s">
        <v>186</v>
      </c>
      <c r="D1223" s="107" t="s">
        <v>253</v>
      </c>
      <c r="E1223" s="105" t="str">
        <f t="shared" si="53"/>
        <v>BUD LATA 269</v>
      </c>
      <c r="F1223" s="110" t="s">
        <v>39</v>
      </c>
      <c r="G1223" s="110" t="s">
        <v>3580</v>
      </c>
      <c r="H1223" s="111">
        <v>8</v>
      </c>
      <c r="I1223" s="105">
        <f>IFERROR(ROUND(VLOOKUP(A1223,política!A:Q,17,0),2),"-")</f>
        <v>2.99</v>
      </c>
      <c r="J1223" s="105">
        <f>ROUND(VLOOKUP(A1223,política!A:R,18,0),2)</f>
        <v>2.4900000000000002</v>
      </c>
      <c r="K1223" s="121">
        <f>IFERROR(I1223-IFERROR(ROUND(VLOOKUP(A1223,política!A:AB,28,0),2),"-"),"-")</f>
        <v>-0.19999999999999973</v>
      </c>
      <c r="L1223" s="122">
        <f t="shared" si="52"/>
        <v>0.20080321285140559</v>
      </c>
    </row>
    <row r="1224" spans="1:12" x14ac:dyDescent="0.3">
      <c r="A1224" s="106" t="s">
        <v>1449</v>
      </c>
      <c r="B1224" s="86" t="s">
        <v>23</v>
      </c>
      <c r="C1224" s="107" t="s">
        <v>188</v>
      </c>
      <c r="D1224" s="107" t="s">
        <v>302</v>
      </c>
      <c r="E1224" s="105" t="str">
        <f t="shared" si="53"/>
        <v>BUD LATA 269</v>
      </c>
      <c r="F1224" s="110" t="s">
        <v>39</v>
      </c>
      <c r="G1224" s="110" t="s">
        <v>3580</v>
      </c>
      <c r="H1224" s="111">
        <v>8</v>
      </c>
      <c r="I1224" s="105">
        <f>IFERROR(ROUND(VLOOKUP(A1224,política!A:Q,17,0),2),"-")</f>
        <v>2.99</v>
      </c>
      <c r="J1224" s="105">
        <f>ROUND(VLOOKUP(A1224,política!A:R,18,0),2)</f>
        <v>2.4900000000000002</v>
      </c>
      <c r="K1224" s="121">
        <f>IFERROR(I1224-IFERROR(ROUND(VLOOKUP(A1224,política!A:AB,28,0),2),"-"),"-")</f>
        <v>0</v>
      </c>
      <c r="L1224" s="122">
        <f t="shared" si="52"/>
        <v>0.20080321285140559</v>
      </c>
    </row>
    <row r="1225" spans="1:12" x14ac:dyDescent="0.3">
      <c r="A1225" s="106" t="s">
        <v>1450</v>
      </c>
      <c r="B1225" s="86" t="s">
        <v>23</v>
      </c>
      <c r="C1225" s="107" t="s">
        <v>188</v>
      </c>
      <c r="D1225" s="107" t="s">
        <v>280</v>
      </c>
      <c r="E1225" s="105" t="str">
        <f t="shared" si="53"/>
        <v>BUD LATA 269</v>
      </c>
      <c r="F1225" s="110" t="s">
        <v>39</v>
      </c>
      <c r="G1225" s="110" t="s">
        <v>3580</v>
      </c>
      <c r="H1225" s="111">
        <v>8</v>
      </c>
      <c r="I1225" s="105">
        <f>IFERROR(ROUND(VLOOKUP(A1225,política!A:Q,17,0),2),"-")</f>
        <v>2.99</v>
      </c>
      <c r="J1225" s="105">
        <f>ROUND(VLOOKUP(A1225,política!A:R,18,0),2)</f>
        <v>2.4900000000000002</v>
      </c>
      <c r="K1225" s="121">
        <f>IFERROR(I1225-IFERROR(ROUND(VLOOKUP(A1225,política!A:AB,28,0),2),"-"),"-")</f>
        <v>0</v>
      </c>
      <c r="L1225" s="122">
        <f t="shared" si="52"/>
        <v>0.20080321285140559</v>
      </c>
    </row>
    <row r="1226" spans="1:12" x14ac:dyDescent="0.3">
      <c r="A1226" s="106" t="s">
        <v>1451</v>
      </c>
      <c r="B1226" s="86" t="s">
        <v>23</v>
      </c>
      <c r="C1226" s="107" t="s">
        <v>248</v>
      </c>
      <c r="D1226" s="107" t="s">
        <v>315</v>
      </c>
      <c r="E1226" s="105" t="str">
        <f t="shared" si="53"/>
        <v>BUD LATA 269</v>
      </c>
      <c r="F1226" s="110" t="s">
        <v>39</v>
      </c>
      <c r="G1226" s="110" t="s">
        <v>3580</v>
      </c>
      <c r="H1226" s="111">
        <v>8</v>
      </c>
      <c r="I1226" s="105">
        <f>IFERROR(ROUND(VLOOKUP(A1226,política!A:Q,17,0),2),"-")</f>
        <v>2.99</v>
      </c>
      <c r="J1226" s="105">
        <f>ROUND(VLOOKUP(A1226,política!A:R,18,0),2)</f>
        <v>2.4900000000000002</v>
      </c>
      <c r="K1226" s="121">
        <f>IFERROR(I1226-IFERROR(ROUND(VLOOKUP(A1226,política!A:AB,28,0),2),"-"),"-")</f>
        <v>0</v>
      </c>
      <c r="L1226" s="122">
        <f t="shared" si="52"/>
        <v>0.20080321285140559</v>
      </c>
    </row>
    <row r="1227" spans="1:12" x14ac:dyDescent="0.3">
      <c r="A1227" s="106" t="s">
        <v>1452</v>
      </c>
      <c r="B1227" s="86" t="s">
        <v>23</v>
      </c>
      <c r="C1227" s="107" t="s">
        <v>3389</v>
      </c>
      <c r="D1227" s="107" t="s">
        <v>307</v>
      </c>
      <c r="E1227" s="105" t="str">
        <f t="shared" si="53"/>
        <v>BUD LATA 269</v>
      </c>
      <c r="F1227" s="110" t="s">
        <v>39</v>
      </c>
      <c r="G1227" s="110" t="s">
        <v>3580</v>
      </c>
      <c r="H1227" s="111">
        <v>8</v>
      </c>
      <c r="I1227" s="105">
        <f>IFERROR(ROUND(VLOOKUP(A1227,política!A:Q,17,0),2),"-")</f>
        <v>2.99</v>
      </c>
      <c r="J1227" s="105">
        <f>ROUND(VLOOKUP(A1227,política!A:R,18,0),2)</f>
        <v>2.4900000000000002</v>
      </c>
      <c r="K1227" s="121">
        <f>IFERROR(I1227-IFERROR(ROUND(VLOOKUP(A1227,política!A:AB,28,0),2),"-"),"-")</f>
        <v>0</v>
      </c>
      <c r="L1227" s="122">
        <f t="shared" si="52"/>
        <v>0.20080321285140559</v>
      </c>
    </row>
    <row r="1228" spans="1:12" x14ac:dyDescent="0.3">
      <c r="A1228" s="106" t="s">
        <v>1453</v>
      </c>
      <c r="B1228" s="86" t="s">
        <v>23</v>
      </c>
      <c r="C1228" s="107" t="s">
        <v>190</v>
      </c>
      <c r="D1228" s="107" t="s">
        <v>254</v>
      </c>
      <c r="E1228" s="105" t="str">
        <f t="shared" si="53"/>
        <v>BUD LATA 269</v>
      </c>
      <c r="F1228" s="110" t="s">
        <v>39</v>
      </c>
      <c r="G1228" s="110" t="s">
        <v>3580</v>
      </c>
      <c r="H1228" s="111">
        <v>8</v>
      </c>
      <c r="I1228" s="105">
        <f>IFERROR(ROUND(VLOOKUP(A1228,política!A:Q,17,0),2),"-")</f>
        <v>2.99</v>
      </c>
      <c r="J1228" s="105">
        <f>ROUND(VLOOKUP(A1228,política!A:R,18,0),2)</f>
        <v>2.4900000000000002</v>
      </c>
      <c r="K1228" s="121">
        <f>IFERROR(I1228-IFERROR(ROUND(VLOOKUP(A1228,política!A:AB,28,0),2),"-"),"-")</f>
        <v>-0.19999999999999973</v>
      </c>
      <c r="L1228" s="122">
        <f t="shared" si="52"/>
        <v>0.20080321285140559</v>
      </c>
    </row>
    <row r="1229" spans="1:12" x14ac:dyDescent="0.3">
      <c r="A1229" s="106" t="s">
        <v>1454</v>
      </c>
      <c r="B1229" s="86" t="s">
        <v>23</v>
      </c>
      <c r="C1229" s="107" t="s">
        <v>190</v>
      </c>
      <c r="D1229" s="107" t="s">
        <v>291</v>
      </c>
      <c r="E1229" s="105" t="str">
        <f t="shared" si="53"/>
        <v>BUD LATA 269</v>
      </c>
      <c r="F1229" s="110" t="s">
        <v>39</v>
      </c>
      <c r="G1229" s="110" t="s">
        <v>3580</v>
      </c>
      <c r="H1229" s="111">
        <v>8</v>
      </c>
      <c r="I1229" s="105">
        <f>IFERROR(ROUND(VLOOKUP(A1229,política!A:Q,17,0),2),"-")</f>
        <v>2.99</v>
      </c>
      <c r="J1229" s="105">
        <f>ROUND(VLOOKUP(A1229,política!A:R,18,0),2)</f>
        <v>2.4900000000000002</v>
      </c>
      <c r="K1229" s="121">
        <f>IFERROR(I1229-IFERROR(ROUND(VLOOKUP(A1229,política!A:AB,28,0),2),"-"),"-")</f>
        <v>-0.19999999999999973</v>
      </c>
      <c r="L1229" s="122">
        <f t="shared" si="52"/>
        <v>0.20080321285140559</v>
      </c>
    </row>
    <row r="1230" spans="1:12" x14ac:dyDescent="0.3">
      <c r="A1230" s="106" t="s">
        <v>1455</v>
      </c>
      <c r="B1230" s="86" t="s">
        <v>23</v>
      </c>
      <c r="C1230" s="107" t="s">
        <v>255</v>
      </c>
      <c r="D1230" s="107" t="s">
        <v>297</v>
      </c>
      <c r="E1230" s="105" t="str">
        <f t="shared" si="53"/>
        <v>BUD LATA 269</v>
      </c>
      <c r="F1230" s="110" t="s">
        <v>39</v>
      </c>
      <c r="G1230" s="110" t="s">
        <v>3580</v>
      </c>
      <c r="H1230" s="111">
        <v>8</v>
      </c>
      <c r="I1230" s="105">
        <f>IFERROR(ROUND(VLOOKUP(A1230,política!A:Q,17,0),2),"-")</f>
        <v>2.99</v>
      </c>
      <c r="J1230" s="105">
        <f>ROUND(VLOOKUP(A1230,política!A:R,18,0),2)</f>
        <v>2.4900000000000002</v>
      </c>
      <c r="K1230" s="121">
        <f>IFERROR(I1230-IFERROR(ROUND(VLOOKUP(A1230,política!A:AB,28,0),2),"-"),"-")</f>
        <v>0</v>
      </c>
      <c r="L1230" s="122">
        <f t="shared" si="52"/>
        <v>0.20080321285140559</v>
      </c>
    </row>
    <row r="1231" spans="1:12" x14ac:dyDescent="0.3">
      <c r="A1231" s="106" t="s">
        <v>3230</v>
      </c>
      <c r="B1231" s="86" t="s">
        <v>23</v>
      </c>
      <c r="C1231" s="107" t="s">
        <v>192</v>
      </c>
      <c r="D1231" s="107" t="s">
        <v>3390</v>
      </c>
      <c r="E1231" s="105" t="str">
        <f t="shared" si="53"/>
        <v>BUD LATA 269</v>
      </c>
      <c r="F1231" s="110" t="s">
        <v>39</v>
      </c>
      <c r="G1231" s="110" t="s">
        <v>3580</v>
      </c>
      <c r="H1231" s="111">
        <v>8</v>
      </c>
      <c r="I1231" s="105">
        <f>IFERROR(ROUND(VLOOKUP(A1231,política!A:Q,17,0),2),"-")</f>
        <v>2.99</v>
      </c>
      <c r="J1231" s="105">
        <f>ROUND(VLOOKUP(A1231,política!A:R,18,0),2)</f>
        <v>2.4900000000000002</v>
      </c>
      <c r="K1231" s="121">
        <f>IFERROR(I1231-IFERROR(ROUND(VLOOKUP(A1231,política!A:AB,28,0),2),"-"),"-")</f>
        <v>-0.19999999999999973</v>
      </c>
      <c r="L1231" s="122">
        <f t="shared" si="52"/>
        <v>0.20080321285140559</v>
      </c>
    </row>
    <row r="1232" spans="1:12" x14ac:dyDescent="0.3">
      <c r="A1232" s="106" t="s">
        <v>1456</v>
      </c>
      <c r="B1232" s="86" t="s">
        <v>23</v>
      </c>
      <c r="C1232" s="107" t="s">
        <v>255</v>
      </c>
      <c r="D1232" s="107" t="s">
        <v>289</v>
      </c>
      <c r="E1232" s="105" t="str">
        <f t="shared" si="53"/>
        <v>BUD LATA 269</v>
      </c>
      <c r="F1232" s="110" t="s">
        <v>39</v>
      </c>
      <c r="G1232" s="110" t="s">
        <v>3580</v>
      </c>
      <c r="H1232" s="111">
        <v>8</v>
      </c>
      <c r="I1232" s="105">
        <f>IFERROR(ROUND(VLOOKUP(A1232,política!A:Q,17,0),2),"-")</f>
        <v>2.99</v>
      </c>
      <c r="J1232" s="105">
        <f>ROUND(VLOOKUP(A1232,política!A:R,18,0),2)</f>
        <v>2.4900000000000002</v>
      </c>
      <c r="K1232" s="121">
        <f>IFERROR(I1232-IFERROR(ROUND(VLOOKUP(A1232,política!A:AB,28,0),2),"-"),"-")</f>
        <v>0</v>
      </c>
      <c r="L1232" s="122">
        <f t="shared" si="52"/>
        <v>0.20080321285140559</v>
      </c>
    </row>
    <row r="1233" spans="1:12" x14ac:dyDescent="0.3">
      <c r="A1233" s="106" t="s">
        <v>1457</v>
      </c>
      <c r="B1233" s="86" t="s">
        <v>23</v>
      </c>
      <c r="C1233" s="107" t="s">
        <v>191</v>
      </c>
      <c r="D1233" s="107" t="s">
        <v>293</v>
      </c>
      <c r="E1233" s="105" t="str">
        <f t="shared" si="53"/>
        <v>BUD LATA 269</v>
      </c>
      <c r="F1233" s="110" t="s">
        <v>39</v>
      </c>
      <c r="G1233" s="110" t="s">
        <v>3580</v>
      </c>
      <c r="H1233" s="111">
        <v>8</v>
      </c>
      <c r="I1233" s="105">
        <f>IFERROR(ROUND(VLOOKUP(A1233,política!A:Q,17,0),2),"-")</f>
        <v>2.99</v>
      </c>
      <c r="J1233" s="105">
        <f>ROUND(VLOOKUP(A1233,política!A:R,18,0),2)</f>
        <v>2.4900000000000002</v>
      </c>
      <c r="K1233" s="121">
        <f>IFERROR(I1233-IFERROR(ROUND(VLOOKUP(A1233,política!A:AB,28,0),2),"-"),"-")</f>
        <v>-0.19999999999999973</v>
      </c>
      <c r="L1233" s="122">
        <f t="shared" si="52"/>
        <v>0.20080321285140559</v>
      </c>
    </row>
    <row r="1234" spans="1:12" x14ac:dyDescent="0.3">
      <c r="A1234" s="106" t="s">
        <v>1458</v>
      </c>
      <c r="B1234" s="86" t="s">
        <v>23</v>
      </c>
      <c r="C1234" s="107" t="s">
        <v>191</v>
      </c>
      <c r="D1234" s="107" t="s">
        <v>305</v>
      </c>
      <c r="E1234" s="105" t="str">
        <f t="shared" si="53"/>
        <v>BUD LATA 269</v>
      </c>
      <c r="F1234" s="110" t="s">
        <v>39</v>
      </c>
      <c r="G1234" s="110" t="s">
        <v>3580</v>
      </c>
      <c r="H1234" s="111">
        <v>8</v>
      </c>
      <c r="I1234" s="105">
        <f>IFERROR(ROUND(VLOOKUP(A1234,política!A:Q,17,0),2),"-")</f>
        <v>2.99</v>
      </c>
      <c r="J1234" s="105">
        <f>ROUND(VLOOKUP(A1234,política!A:R,18,0),2)</f>
        <v>2.4900000000000002</v>
      </c>
      <c r="K1234" s="121">
        <f>IFERROR(I1234-IFERROR(ROUND(VLOOKUP(A1234,política!A:AB,28,0),2),"-"),"-")</f>
        <v>-0.19999999999999973</v>
      </c>
      <c r="L1234" s="122">
        <f t="shared" si="52"/>
        <v>0.20080321285140559</v>
      </c>
    </row>
    <row r="1235" spans="1:12" x14ac:dyDescent="0.3">
      <c r="A1235" s="106" t="s">
        <v>3231</v>
      </c>
      <c r="B1235" s="86" t="s">
        <v>23</v>
      </c>
      <c r="C1235" s="107" t="s">
        <v>248</v>
      </c>
      <c r="D1235" s="107" t="s">
        <v>3391</v>
      </c>
      <c r="E1235" s="105" t="str">
        <f t="shared" si="53"/>
        <v>BUD LATA 269</v>
      </c>
      <c r="F1235" s="110" t="s">
        <v>39</v>
      </c>
      <c r="G1235" s="110" t="s">
        <v>3580</v>
      </c>
      <c r="H1235" s="111">
        <v>8</v>
      </c>
      <c r="I1235" s="105">
        <f>IFERROR(ROUND(VLOOKUP(A1235,política!A:Q,17,0),2),"-")</f>
        <v>2.99</v>
      </c>
      <c r="J1235" s="105">
        <f>ROUND(VLOOKUP(A1235,política!A:R,18,0),2)</f>
        <v>2.4900000000000002</v>
      </c>
      <c r="K1235" s="121">
        <f>IFERROR(I1235-IFERROR(ROUND(VLOOKUP(A1235,política!A:AB,28,0),2),"-"),"-")</f>
        <v>-0.19999999999999973</v>
      </c>
      <c r="L1235" s="122">
        <f t="shared" si="52"/>
        <v>0.20080321285140559</v>
      </c>
    </row>
    <row r="1236" spans="1:12" x14ac:dyDescent="0.3">
      <c r="A1236" s="106" t="s">
        <v>3232</v>
      </c>
      <c r="B1236" s="86" t="s">
        <v>23</v>
      </c>
      <c r="C1236" s="107" t="s">
        <v>192</v>
      </c>
      <c r="D1236" s="107" t="s">
        <v>3392</v>
      </c>
      <c r="E1236" s="105" t="str">
        <f t="shared" si="53"/>
        <v>BUD LATA 269</v>
      </c>
      <c r="F1236" s="110" t="s">
        <v>39</v>
      </c>
      <c r="G1236" s="110" t="s">
        <v>3580</v>
      </c>
      <c r="H1236" s="111">
        <v>8</v>
      </c>
      <c r="I1236" s="105">
        <f>IFERROR(ROUND(VLOOKUP(A1236,política!A:Q,17,0),2),"-")</f>
        <v>2.99</v>
      </c>
      <c r="J1236" s="105">
        <f>ROUND(VLOOKUP(A1236,política!A:R,18,0),2)</f>
        <v>2.4900000000000002</v>
      </c>
      <c r="K1236" s="121">
        <f>IFERROR(I1236-IFERROR(ROUND(VLOOKUP(A1236,política!A:AB,28,0),2),"-"),"-")</f>
        <v>-0.19999999999999973</v>
      </c>
      <c r="L1236" s="122">
        <f t="shared" si="52"/>
        <v>0.20080321285140559</v>
      </c>
    </row>
    <row r="1237" spans="1:12" x14ac:dyDescent="0.3">
      <c r="A1237" s="106" t="s">
        <v>3233</v>
      </c>
      <c r="B1237" s="86" t="s">
        <v>23</v>
      </c>
      <c r="C1237" s="107" t="s">
        <v>188</v>
      </c>
      <c r="D1237" s="107" t="s">
        <v>3393</v>
      </c>
      <c r="E1237" s="105" t="str">
        <f t="shared" si="53"/>
        <v>BUD LATA 269</v>
      </c>
      <c r="F1237" s="110" t="s">
        <v>39</v>
      </c>
      <c r="G1237" s="110" t="s">
        <v>3580</v>
      </c>
      <c r="H1237" s="111">
        <v>8</v>
      </c>
      <c r="I1237" s="105">
        <f>IFERROR(ROUND(VLOOKUP(A1237,política!A:Q,17,0),2),"-")</f>
        <v>2.99</v>
      </c>
      <c r="J1237" s="105">
        <f>ROUND(VLOOKUP(A1237,política!A:R,18,0),2)</f>
        <v>2.4900000000000002</v>
      </c>
      <c r="K1237" s="121">
        <f>IFERROR(I1237-IFERROR(ROUND(VLOOKUP(A1237,política!A:AB,28,0),2),"-"),"-")</f>
        <v>0</v>
      </c>
      <c r="L1237" s="122">
        <f t="shared" si="52"/>
        <v>0.20080321285140559</v>
      </c>
    </row>
    <row r="1238" spans="1:12" x14ac:dyDescent="0.3">
      <c r="A1238" s="106" t="s">
        <v>1459</v>
      </c>
      <c r="B1238" s="86" t="s">
        <v>23</v>
      </c>
      <c r="C1238" s="107" t="s">
        <v>190</v>
      </c>
      <c r="D1238" s="107" t="s">
        <v>316</v>
      </c>
      <c r="E1238" s="105" t="str">
        <f t="shared" si="53"/>
        <v>BUD LATA 269</v>
      </c>
      <c r="F1238" s="110" t="s">
        <v>39</v>
      </c>
      <c r="G1238" s="110" t="s">
        <v>3580</v>
      </c>
      <c r="H1238" s="111">
        <v>8</v>
      </c>
      <c r="I1238" s="105">
        <f>IFERROR(ROUND(VLOOKUP(A1238,política!A:Q,17,0),2),"-")</f>
        <v>2.99</v>
      </c>
      <c r="J1238" s="105">
        <f>ROUND(VLOOKUP(A1238,política!A:R,18,0),2)</f>
        <v>2.4900000000000002</v>
      </c>
      <c r="K1238" s="121">
        <f>IFERROR(I1238-IFERROR(ROUND(VLOOKUP(A1238,política!A:AB,28,0),2),"-"),"-")</f>
        <v>-0.19999999999999973</v>
      </c>
      <c r="L1238" s="122">
        <f t="shared" si="52"/>
        <v>0.20080321285140559</v>
      </c>
    </row>
    <row r="1239" spans="1:12" x14ac:dyDescent="0.3">
      <c r="A1239" s="106" t="s">
        <v>1460</v>
      </c>
      <c r="B1239" s="86" t="s">
        <v>23</v>
      </c>
      <c r="C1239" s="107" t="s">
        <v>255</v>
      </c>
      <c r="D1239" s="107" t="s">
        <v>306</v>
      </c>
      <c r="E1239" s="105" t="str">
        <f t="shared" si="53"/>
        <v>BUD LATA 269</v>
      </c>
      <c r="F1239" s="110" t="s">
        <v>39</v>
      </c>
      <c r="G1239" s="110" t="s">
        <v>3580</v>
      </c>
      <c r="H1239" s="111">
        <v>8</v>
      </c>
      <c r="I1239" s="105">
        <f>IFERROR(ROUND(VLOOKUP(A1239,política!A:Q,17,0),2),"-")</f>
        <v>2.99</v>
      </c>
      <c r="J1239" s="105">
        <f>ROUND(VLOOKUP(A1239,política!A:R,18,0),2)</f>
        <v>2.4900000000000002</v>
      </c>
      <c r="K1239" s="121">
        <f>IFERROR(I1239-IFERROR(ROUND(VLOOKUP(A1239,política!A:AB,28,0),2),"-"),"-")</f>
        <v>0</v>
      </c>
      <c r="L1239" s="122">
        <f t="shared" si="52"/>
        <v>0.20080321285140559</v>
      </c>
    </row>
    <row r="1240" spans="1:12" x14ac:dyDescent="0.3">
      <c r="A1240" s="106" t="s">
        <v>1461</v>
      </c>
      <c r="B1240" s="86" t="s">
        <v>23</v>
      </c>
      <c r="C1240" s="107" t="s">
        <v>252</v>
      </c>
      <c r="D1240" s="107" t="s">
        <v>288</v>
      </c>
      <c r="E1240" s="105" t="str">
        <f t="shared" si="53"/>
        <v>BUD LATA 269</v>
      </c>
      <c r="F1240" s="110" t="s">
        <v>39</v>
      </c>
      <c r="G1240" s="110" t="s">
        <v>3580</v>
      </c>
      <c r="H1240" s="111">
        <v>8</v>
      </c>
      <c r="I1240" s="105">
        <f>IFERROR(ROUND(VLOOKUP(A1240,política!A:Q,17,0),2),"-")</f>
        <v>2.99</v>
      </c>
      <c r="J1240" s="105">
        <f>ROUND(VLOOKUP(A1240,política!A:R,18,0),2)</f>
        <v>2.4900000000000002</v>
      </c>
      <c r="K1240" s="121">
        <f>IFERROR(I1240-IFERROR(ROUND(VLOOKUP(A1240,política!A:AB,28,0),2),"-"),"-")</f>
        <v>-0.19999999999999973</v>
      </c>
      <c r="L1240" s="122">
        <f t="shared" si="52"/>
        <v>0.20080321285140559</v>
      </c>
    </row>
    <row r="1241" spans="1:12" x14ac:dyDescent="0.3">
      <c r="A1241" s="106" t="s">
        <v>1462</v>
      </c>
      <c r="B1241" s="86" t="s">
        <v>23</v>
      </c>
      <c r="C1241" s="107" t="s">
        <v>3389</v>
      </c>
      <c r="D1241" s="107" t="s">
        <v>309</v>
      </c>
      <c r="E1241" s="105" t="str">
        <f t="shared" si="53"/>
        <v>BUD LATA 269</v>
      </c>
      <c r="F1241" s="110" t="s">
        <v>39</v>
      </c>
      <c r="G1241" s="110" t="s">
        <v>3580</v>
      </c>
      <c r="H1241" s="111">
        <v>8</v>
      </c>
      <c r="I1241" s="105">
        <f>IFERROR(ROUND(VLOOKUP(A1241,política!A:Q,17,0),2),"-")</f>
        <v>2.99</v>
      </c>
      <c r="J1241" s="105">
        <f>ROUND(VLOOKUP(A1241,política!A:R,18,0),2)</f>
        <v>2.4900000000000002</v>
      </c>
      <c r="K1241" s="121">
        <f>IFERROR(I1241-IFERROR(ROUND(VLOOKUP(A1241,política!A:AB,28,0),2),"-"),"-")</f>
        <v>0</v>
      </c>
      <c r="L1241" s="122">
        <f t="shared" si="52"/>
        <v>0.20080321285140559</v>
      </c>
    </row>
    <row r="1242" spans="1:12" x14ac:dyDescent="0.3">
      <c r="A1242" s="106" t="s">
        <v>1463</v>
      </c>
      <c r="B1242" s="86" t="s">
        <v>23</v>
      </c>
      <c r="C1242" s="107" t="s">
        <v>192</v>
      </c>
      <c r="D1242" s="107" t="s">
        <v>286</v>
      </c>
      <c r="E1242" s="105" t="str">
        <f t="shared" si="53"/>
        <v>BUD LATA 269</v>
      </c>
      <c r="F1242" s="110" t="s">
        <v>39</v>
      </c>
      <c r="G1242" s="110" t="s">
        <v>3580</v>
      </c>
      <c r="H1242" s="111">
        <v>8</v>
      </c>
      <c r="I1242" s="105">
        <f>IFERROR(ROUND(VLOOKUP(A1242,política!A:Q,17,0),2),"-")</f>
        <v>2.99</v>
      </c>
      <c r="J1242" s="105">
        <f>ROUND(VLOOKUP(A1242,política!A:R,18,0),2)</f>
        <v>2.4900000000000002</v>
      </c>
      <c r="K1242" s="121">
        <f>IFERROR(I1242-IFERROR(ROUND(VLOOKUP(A1242,política!A:AB,28,0),2),"-"),"-")</f>
        <v>-0.19999999999999973</v>
      </c>
      <c r="L1242" s="122">
        <f t="shared" si="52"/>
        <v>0.20080321285140559</v>
      </c>
    </row>
    <row r="1243" spans="1:12" x14ac:dyDescent="0.3">
      <c r="A1243" s="106" t="s">
        <v>1464</v>
      </c>
      <c r="B1243" s="86" t="s">
        <v>23</v>
      </c>
      <c r="C1243" s="107" t="s">
        <v>189</v>
      </c>
      <c r="D1243" s="107" t="s">
        <v>299</v>
      </c>
      <c r="E1243" s="105" t="str">
        <f t="shared" si="53"/>
        <v>BUD LATA 269</v>
      </c>
      <c r="F1243" s="110" t="s">
        <v>39</v>
      </c>
      <c r="G1243" s="110" t="s">
        <v>3580</v>
      </c>
      <c r="H1243" s="111">
        <v>8</v>
      </c>
      <c r="I1243" s="105">
        <f>IFERROR(ROUND(VLOOKUP(A1243,política!A:Q,17,0),2),"-")</f>
        <v>2.99</v>
      </c>
      <c r="J1243" s="105">
        <f>ROUND(VLOOKUP(A1243,política!A:R,18,0),2)</f>
        <v>2.4900000000000002</v>
      </c>
      <c r="K1243" s="121">
        <f>IFERROR(I1243-IFERROR(ROUND(VLOOKUP(A1243,política!A:AB,28,0),2),"-"),"-")</f>
        <v>0</v>
      </c>
      <c r="L1243" s="122">
        <f t="shared" si="52"/>
        <v>0.20080321285140559</v>
      </c>
    </row>
    <row r="1244" spans="1:12" x14ac:dyDescent="0.3">
      <c r="A1244" s="106" t="s">
        <v>1465</v>
      </c>
      <c r="B1244" s="86" t="s">
        <v>23</v>
      </c>
      <c r="C1244" s="107" t="s">
        <v>248</v>
      </c>
      <c r="D1244" s="107" t="s">
        <v>282</v>
      </c>
      <c r="E1244" s="105" t="str">
        <f t="shared" si="53"/>
        <v>BUD LATA 269</v>
      </c>
      <c r="F1244" s="110" t="s">
        <v>39</v>
      </c>
      <c r="G1244" s="110" t="s">
        <v>3580</v>
      </c>
      <c r="H1244" s="111">
        <v>8</v>
      </c>
      <c r="I1244" s="105">
        <f>IFERROR(ROUND(VLOOKUP(A1244,política!A:Q,17,0),2),"-")</f>
        <v>2.99</v>
      </c>
      <c r="J1244" s="105">
        <f>ROUND(VLOOKUP(A1244,política!A:R,18,0),2)</f>
        <v>2.4900000000000002</v>
      </c>
      <c r="K1244" s="121">
        <f>IFERROR(I1244-IFERROR(ROUND(VLOOKUP(A1244,política!A:AB,28,0),2),"-"),"-")</f>
        <v>0</v>
      </c>
      <c r="L1244" s="122">
        <f t="shared" si="52"/>
        <v>0.20080321285140559</v>
      </c>
    </row>
    <row r="1245" spans="1:12" x14ac:dyDescent="0.3">
      <c r="A1245" s="106" t="s">
        <v>1466</v>
      </c>
      <c r="B1245" s="86" t="s">
        <v>23</v>
      </c>
      <c r="C1245" s="107" t="s">
        <v>3389</v>
      </c>
      <c r="D1245" s="107" t="s">
        <v>301</v>
      </c>
      <c r="E1245" s="105" t="str">
        <f t="shared" si="53"/>
        <v>SUBZERO RGB 300</v>
      </c>
      <c r="F1245" s="110" t="s">
        <v>270</v>
      </c>
      <c r="G1245" s="110" t="s">
        <v>263</v>
      </c>
      <c r="H1245" s="111">
        <v>23</v>
      </c>
      <c r="I1245" s="105">
        <f>IFERROR(ROUND(VLOOKUP(A1245,política!A:Q,17,0),2),"-")</f>
        <v>2.19</v>
      </c>
      <c r="J1245" s="105">
        <f>ROUND(VLOOKUP(A1245,política!A:R,18,0),2)</f>
        <v>1.83</v>
      </c>
      <c r="K1245" s="121">
        <f>IFERROR(I1245-IFERROR(ROUND(VLOOKUP(A1245,política!A:AB,28,0),2),"-"),"-")</f>
        <v>0</v>
      </c>
      <c r="L1245" s="122">
        <f t="shared" si="52"/>
        <v>0.19672131147540975</v>
      </c>
    </row>
    <row r="1246" spans="1:12" x14ac:dyDescent="0.3">
      <c r="A1246" s="106" t="s">
        <v>1467</v>
      </c>
      <c r="B1246" s="86" t="s">
        <v>23</v>
      </c>
      <c r="C1246" s="107" t="s">
        <v>248</v>
      </c>
      <c r="D1246" s="107" t="s">
        <v>312</v>
      </c>
      <c r="E1246" s="105" t="str">
        <f t="shared" si="53"/>
        <v>SUBZERO RGB 300</v>
      </c>
      <c r="F1246" s="110" t="s">
        <v>270</v>
      </c>
      <c r="G1246" s="110" t="s">
        <v>263</v>
      </c>
      <c r="H1246" s="111">
        <v>23</v>
      </c>
      <c r="I1246" s="105">
        <f>IFERROR(ROUND(VLOOKUP(A1246,política!A:Q,17,0),2),"-")</f>
        <v>2.19</v>
      </c>
      <c r="J1246" s="105">
        <f>ROUND(VLOOKUP(A1246,política!A:R,18,0),2)</f>
        <v>1.83</v>
      </c>
      <c r="K1246" s="121">
        <f>IFERROR(I1246-IFERROR(ROUND(VLOOKUP(A1246,política!A:AB,28,0),2),"-"),"-")</f>
        <v>0</v>
      </c>
      <c r="L1246" s="122">
        <f t="shared" si="52"/>
        <v>0.19672131147540975</v>
      </c>
    </row>
    <row r="1247" spans="1:12" x14ac:dyDescent="0.3">
      <c r="A1247" s="106" t="s">
        <v>1468</v>
      </c>
      <c r="B1247" s="86" t="s">
        <v>23</v>
      </c>
      <c r="C1247" s="107" t="s">
        <v>3389</v>
      </c>
      <c r="D1247" s="107" t="s">
        <v>300</v>
      </c>
      <c r="E1247" s="105" t="str">
        <f t="shared" si="53"/>
        <v>SUBZERO RGB 300</v>
      </c>
      <c r="F1247" s="110" t="s">
        <v>270</v>
      </c>
      <c r="G1247" s="110" t="s">
        <v>263</v>
      </c>
      <c r="H1247" s="111">
        <v>23</v>
      </c>
      <c r="I1247" s="105">
        <f>IFERROR(ROUND(VLOOKUP(A1247,política!A:Q,17,0),2),"-")</f>
        <v>2.19</v>
      </c>
      <c r="J1247" s="105">
        <f>ROUND(VLOOKUP(A1247,política!A:R,18,0),2)</f>
        <v>1.83</v>
      </c>
      <c r="K1247" s="121">
        <f>IFERROR(I1247-IFERROR(ROUND(VLOOKUP(A1247,política!A:AB,28,0),2),"-"),"-")</f>
        <v>0</v>
      </c>
      <c r="L1247" s="122">
        <f t="shared" si="52"/>
        <v>0.19672131147540975</v>
      </c>
    </row>
    <row r="1248" spans="1:12" x14ac:dyDescent="0.3">
      <c r="A1248" s="106" t="s">
        <v>1469</v>
      </c>
      <c r="B1248" s="86" t="s">
        <v>23</v>
      </c>
      <c r="C1248" s="107" t="s">
        <v>189</v>
      </c>
      <c r="D1248" s="107" t="s">
        <v>303</v>
      </c>
      <c r="E1248" s="105" t="str">
        <f t="shared" si="53"/>
        <v>SUBZERO RGB 300</v>
      </c>
      <c r="F1248" s="110" t="s">
        <v>270</v>
      </c>
      <c r="G1248" s="110" t="s">
        <v>263</v>
      </c>
      <c r="H1248" s="111">
        <v>23</v>
      </c>
      <c r="I1248" s="105">
        <f>IFERROR(ROUND(VLOOKUP(A1248,política!A:Q,17,0),2),"-")</f>
        <v>2.19</v>
      </c>
      <c r="J1248" s="105">
        <f>ROUND(VLOOKUP(A1248,política!A:R,18,0),2)</f>
        <v>1.83</v>
      </c>
      <c r="K1248" s="121">
        <f>IFERROR(I1248-IFERROR(ROUND(VLOOKUP(A1248,política!A:AB,28,0),2),"-"),"-")</f>
        <v>0</v>
      </c>
      <c r="L1248" s="122">
        <f t="shared" si="52"/>
        <v>0.19672131147540975</v>
      </c>
    </row>
    <row r="1249" spans="1:12" x14ac:dyDescent="0.3">
      <c r="A1249" s="106" t="s">
        <v>1470</v>
      </c>
      <c r="B1249" s="86" t="s">
        <v>23</v>
      </c>
      <c r="C1249" s="107" t="s">
        <v>248</v>
      </c>
      <c r="D1249" s="107" t="s">
        <v>281</v>
      </c>
      <c r="E1249" s="105" t="str">
        <f t="shared" si="53"/>
        <v>SUBZERO RGB 300</v>
      </c>
      <c r="F1249" s="110" t="s">
        <v>270</v>
      </c>
      <c r="G1249" s="110" t="s">
        <v>263</v>
      </c>
      <c r="H1249" s="111">
        <v>23</v>
      </c>
      <c r="I1249" s="105">
        <f>IFERROR(ROUND(VLOOKUP(A1249,política!A:Q,17,0),2),"-")</f>
        <v>2.19</v>
      </c>
      <c r="J1249" s="105">
        <f>ROUND(VLOOKUP(A1249,política!A:R,18,0),2)</f>
        <v>1.83</v>
      </c>
      <c r="K1249" s="121">
        <f>IFERROR(I1249-IFERROR(ROUND(VLOOKUP(A1249,política!A:AB,28,0),2),"-"),"-")</f>
        <v>0</v>
      </c>
      <c r="L1249" s="122">
        <f t="shared" si="52"/>
        <v>0.19672131147540975</v>
      </c>
    </row>
    <row r="1250" spans="1:12" x14ac:dyDescent="0.3">
      <c r="A1250" s="106" t="s">
        <v>1471</v>
      </c>
      <c r="B1250" s="86" t="s">
        <v>23</v>
      </c>
      <c r="C1250" s="107" t="s">
        <v>189</v>
      </c>
      <c r="D1250" s="107" t="s">
        <v>304</v>
      </c>
      <c r="E1250" s="105" t="str">
        <f t="shared" si="53"/>
        <v>SUBZERO RGB 300</v>
      </c>
      <c r="F1250" s="110" t="s">
        <v>270</v>
      </c>
      <c r="G1250" s="110" t="s">
        <v>263</v>
      </c>
      <c r="H1250" s="111">
        <v>23</v>
      </c>
      <c r="I1250" s="105">
        <f>IFERROR(ROUND(VLOOKUP(A1250,política!A:Q,17,0),2),"-")</f>
        <v>2.19</v>
      </c>
      <c r="J1250" s="105">
        <f>ROUND(VLOOKUP(A1250,política!A:R,18,0),2)</f>
        <v>1.83</v>
      </c>
      <c r="K1250" s="121">
        <f>IFERROR(I1250-IFERROR(ROUND(VLOOKUP(A1250,política!A:AB,28,0),2),"-"),"-")</f>
        <v>0</v>
      </c>
      <c r="L1250" s="122">
        <f t="shared" si="52"/>
        <v>0.19672131147540975</v>
      </c>
    </row>
    <row r="1251" spans="1:12" x14ac:dyDescent="0.3">
      <c r="A1251" s="106" t="s">
        <v>1472</v>
      </c>
      <c r="B1251" s="86" t="s">
        <v>23</v>
      </c>
      <c r="C1251" s="107" t="s">
        <v>248</v>
      </c>
      <c r="D1251" s="107" t="s">
        <v>298</v>
      </c>
      <c r="E1251" s="105" t="str">
        <f t="shared" si="53"/>
        <v>SUBZERO RGB 300</v>
      </c>
      <c r="F1251" s="110" t="s">
        <v>270</v>
      </c>
      <c r="G1251" s="110" t="s">
        <v>263</v>
      </c>
      <c r="H1251" s="111">
        <v>23</v>
      </c>
      <c r="I1251" s="105">
        <f>IFERROR(ROUND(VLOOKUP(A1251,política!A:Q,17,0),2),"-")</f>
        <v>2.19</v>
      </c>
      <c r="J1251" s="105">
        <f>ROUND(VLOOKUP(A1251,política!A:R,18,0),2)</f>
        <v>1.83</v>
      </c>
      <c r="K1251" s="121">
        <f>IFERROR(I1251-IFERROR(ROUND(VLOOKUP(A1251,política!A:AB,28,0),2),"-"),"-")</f>
        <v>0</v>
      </c>
      <c r="L1251" s="122">
        <f t="shared" si="52"/>
        <v>0.19672131147540975</v>
      </c>
    </row>
    <row r="1252" spans="1:12" x14ac:dyDescent="0.3">
      <c r="A1252" s="106" t="s">
        <v>1473</v>
      </c>
      <c r="B1252" s="86" t="s">
        <v>23</v>
      </c>
      <c r="C1252" s="107" t="s">
        <v>3389</v>
      </c>
      <c r="D1252" s="107" t="s">
        <v>308</v>
      </c>
      <c r="E1252" s="105" t="str">
        <f t="shared" si="53"/>
        <v>SUBZERO RGB 300</v>
      </c>
      <c r="F1252" s="110" t="s">
        <v>270</v>
      </c>
      <c r="G1252" s="110" t="s">
        <v>263</v>
      </c>
      <c r="H1252" s="111">
        <v>23</v>
      </c>
      <c r="I1252" s="105">
        <f>IFERROR(ROUND(VLOOKUP(A1252,política!A:Q,17,0),2),"-")</f>
        <v>2.19</v>
      </c>
      <c r="J1252" s="105">
        <f>ROUND(VLOOKUP(A1252,política!A:R,18,0),2)</f>
        <v>1.83</v>
      </c>
      <c r="K1252" s="121">
        <f>IFERROR(I1252-IFERROR(ROUND(VLOOKUP(A1252,política!A:AB,28,0),2),"-"),"-")</f>
        <v>0</v>
      </c>
      <c r="L1252" s="122">
        <f t="shared" si="52"/>
        <v>0.19672131147540975</v>
      </c>
    </row>
    <row r="1253" spans="1:12" x14ac:dyDescent="0.3">
      <c r="A1253" s="106" t="s">
        <v>1474</v>
      </c>
      <c r="B1253" s="86" t="s">
        <v>23</v>
      </c>
      <c r="C1253" s="107" t="s">
        <v>3389</v>
      </c>
      <c r="D1253" s="107" t="s">
        <v>310</v>
      </c>
      <c r="E1253" s="105" t="str">
        <f t="shared" si="53"/>
        <v>SUBZERO RGB 300</v>
      </c>
      <c r="F1253" s="110" t="s">
        <v>270</v>
      </c>
      <c r="G1253" s="110" t="s">
        <v>263</v>
      </c>
      <c r="H1253" s="111">
        <v>23</v>
      </c>
      <c r="I1253" s="105">
        <f>IFERROR(ROUND(VLOOKUP(A1253,política!A:Q,17,0),2),"-")</f>
        <v>2.19</v>
      </c>
      <c r="J1253" s="105">
        <f>ROUND(VLOOKUP(A1253,política!A:R,18,0),2)</f>
        <v>1.83</v>
      </c>
      <c r="K1253" s="121">
        <f>IFERROR(I1253-IFERROR(ROUND(VLOOKUP(A1253,política!A:AB,28,0),2),"-"),"-")</f>
        <v>0</v>
      </c>
      <c r="L1253" s="122">
        <f t="shared" si="52"/>
        <v>0.19672131147540975</v>
      </c>
    </row>
    <row r="1254" spans="1:12" x14ac:dyDescent="0.3">
      <c r="A1254" s="106" t="s">
        <v>1475</v>
      </c>
      <c r="B1254" s="86" t="s">
        <v>23</v>
      </c>
      <c r="C1254" s="107" t="s">
        <v>248</v>
      </c>
      <c r="D1254" s="107" t="s">
        <v>314</v>
      </c>
      <c r="E1254" s="105" t="str">
        <f t="shared" si="53"/>
        <v>SUBZERO RGB 300</v>
      </c>
      <c r="F1254" s="110" t="s">
        <v>270</v>
      </c>
      <c r="G1254" s="110" t="s">
        <v>263</v>
      </c>
      <c r="H1254" s="111">
        <v>23</v>
      </c>
      <c r="I1254" s="105">
        <f>IFERROR(ROUND(VLOOKUP(A1254,política!A:Q,17,0),2),"-")</f>
        <v>2.19</v>
      </c>
      <c r="J1254" s="105">
        <f>ROUND(VLOOKUP(A1254,política!A:R,18,0),2)</f>
        <v>1.83</v>
      </c>
      <c r="K1254" s="121">
        <f>IFERROR(I1254-IFERROR(ROUND(VLOOKUP(A1254,política!A:AB,28,0),2),"-"),"-")</f>
        <v>0</v>
      </c>
      <c r="L1254" s="122">
        <f t="shared" si="52"/>
        <v>0.19672131147540975</v>
      </c>
    </row>
    <row r="1255" spans="1:12" x14ac:dyDescent="0.3">
      <c r="A1255" s="106" t="s">
        <v>1476</v>
      </c>
      <c r="B1255" s="86" t="s">
        <v>23</v>
      </c>
      <c r="C1255" s="107" t="s">
        <v>248</v>
      </c>
      <c r="D1255" s="107" t="s">
        <v>313</v>
      </c>
      <c r="E1255" s="105" t="str">
        <f t="shared" si="53"/>
        <v>SUBZERO RGB 300</v>
      </c>
      <c r="F1255" s="110" t="s">
        <v>270</v>
      </c>
      <c r="G1255" s="110" t="s">
        <v>263</v>
      </c>
      <c r="H1255" s="111">
        <v>23</v>
      </c>
      <c r="I1255" s="105">
        <f>IFERROR(ROUND(VLOOKUP(A1255,política!A:Q,17,0),2),"-")</f>
        <v>2.19</v>
      </c>
      <c r="J1255" s="105">
        <f>ROUND(VLOOKUP(A1255,política!A:R,18,0),2)</f>
        <v>1.83</v>
      </c>
      <c r="K1255" s="121">
        <f>IFERROR(I1255-IFERROR(ROUND(VLOOKUP(A1255,política!A:AB,28,0),2),"-"),"-")</f>
        <v>0</v>
      </c>
      <c r="L1255" s="122">
        <f t="shared" si="52"/>
        <v>0.19672131147540975</v>
      </c>
    </row>
    <row r="1256" spans="1:12" x14ac:dyDescent="0.3">
      <c r="A1256" s="106" t="s">
        <v>1477</v>
      </c>
      <c r="B1256" s="86" t="s">
        <v>23</v>
      </c>
      <c r="C1256" s="107" t="s">
        <v>3389</v>
      </c>
      <c r="D1256" s="107" t="s">
        <v>294</v>
      </c>
      <c r="E1256" s="105" t="str">
        <f t="shared" si="53"/>
        <v>SUBZERO RGB 300</v>
      </c>
      <c r="F1256" s="110" t="s">
        <v>270</v>
      </c>
      <c r="G1256" s="110" t="s">
        <v>263</v>
      </c>
      <c r="H1256" s="111">
        <v>23</v>
      </c>
      <c r="I1256" s="105">
        <f>IFERROR(ROUND(VLOOKUP(A1256,política!A:Q,17,0),2),"-")</f>
        <v>2.19</v>
      </c>
      <c r="J1256" s="105">
        <f>ROUND(VLOOKUP(A1256,política!A:R,18,0),2)</f>
        <v>1.83</v>
      </c>
      <c r="K1256" s="121">
        <f>IFERROR(I1256-IFERROR(ROUND(VLOOKUP(A1256,política!A:AB,28,0),2),"-"),"-")</f>
        <v>0</v>
      </c>
      <c r="L1256" s="122">
        <f t="shared" si="52"/>
        <v>0.19672131147540975</v>
      </c>
    </row>
    <row r="1257" spans="1:12" x14ac:dyDescent="0.3">
      <c r="A1257" s="106" t="s">
        <v>1478</v>
      </c>
      <c r="B1257" s="86" t="s">
        <v>23</v>
      </c>
      <c r="C1257" s="107" t="s">
        <v>188</v>
      </c>
      <c r="D1257" s="107" t="s">
        <v>302</v>
      </c>
      <c r="E1257" s="105" t="str">
        <f t="shared" si="53"/>
        <v>SUBZERO RGB 300</v>
      </c>
      <c r="F1257" s="110" t="s">
        <v>270</v>
      </c>
      <c r="G1257" s="110" t="s">
        <v>263</v>
      </c>
      <c r="H1257" s="111">
        <v>23</v>
      </c>
      <c r="I1257" s="105">
        <f>IFERROR(ROUND(VLOOKUP(A1257,política!A:Q,17,0),2),"-")</f>
        <v>2.19</v>
      </c>
      <c r="J1257" s="105">
        <f>ROUND(VLOOKUP(A1257,política!A:R,18,0),2)</f>
        <v>1.83</v>
      </c>
      <c r="K1257" s="121">
        <f>IFERROR(I1257-IFERROR(ROUND(VLOOKUP(A1257,política!A:AB,28,0),2),"-"),"-")</f>
        <v>0</v>
      </c>
      <c r="L1257" s="122">
        <f t="shared" si="52"/>
        <v>0.19672131147540975</v>
      </c>
    </row>
    <row r="1258" spans="1:12" x14ac:dyDescent="0.3">
      <c r="A1258" s="106" t="s">
        <v>1479</v>
      </c>
      <c r="B1258" s="86" t="s">
        <v>23</v>
      </c>
      <c r="C1258" s="107" t="s">
        <v>188</v>
      </c>
      <c r="D1258" s="107" t="s">
        <v>280</v>
      </c>
      <c r="E1258" s="105" t="str">
        <f t="shared" si="53"/>
        <v>SUBZERO RGB 300</v>
      </c>
      <c r="F1258" s="110" t="s">
        <v>270</v>
      </c>
      <c r="G1258" s="110" t="s">
        <v>263</v>
      </c>
      <c r="H1258" s="111">
        <v>23</v>
      </c>
      <c r="I1258" s="105">
        <f>IFERROR(ROUND(VLOOKUP(A1258,política!A:Q,17,0),2),"-")</f>
        <v>2.19</v>
      </c>
      <c r="J1258" s="105">
        <f>ROUND(VLOOKUP(A1258,política!A:R,18,0),2)</f>
        <v>1.83</v>
      </c>
      <c r="K1258" s="121">
        <f>IFERROR(I1258-IFERROR(ROUND(VLOOKUP(A1258,política!A:AB,28,0),2),"-"),"-")</f>
        <v>0</v>
      </c>
      <c r="L1258" s="122">
        <f t="shared" si="52"/>
        <v>0.19672131147540975</v>
      </c>
    </row>
    <row r="1259" spans="1:12" x14ac:dyDescent="0.3">
      <c r="A1259" s="106" t="s">
        <v>1480</v>
      </c>
      <c r="B1259" s="86" t="s">
        <v>23</v>
      </c>
      <c r="C1259" s="107" t="s">
        <v>248</v>
      </c>
      <c r="D1259" s="107" t="s">
        <v>315</v>
      </c>
      <c r="E1259" s="105" t="str">
        <f t="shared" si="53"/>
        <v>SUBZERO RGB 300</v>
      </c>
      <c r="F1259" s="110" t="s">
        <v>270</v>
      </c>
      <c r="G1259" s="110" t="s">
        <v>263</v>
      </c>
      <c r="H1259" s="111">
        <v>23</v>
      </c>
      <c r="I1259" s="105">
        <f>IFERROR(ROUND(VLOOKUP(A1259,política!A:Q,17,0),2),"-")</f>
        <v>2.19</v>
      </c>
      <c r="J1259" s="105">
        <f>ROUND(VLOOKUP(A1259,política!A:R,18,0),2)</f>
        <v>1.83</v>
      </c>
      <c r="K1259" s="121">
        <f>IFERROR(I1259-IFERROR(ROUND(VLOOKUP(A1259,política!A:AB,28,0),2),"-"),"-")</f>
        <v>0</v>
      </c>
      <c r="L1259" s="122">
        <f t="shared" si="52"/>
        <v>0.19672131147540975</v>
      </c>
    </row>
    <row r="1260" spans="1:12" x14ac:dyDescent="0.3">
      <c r="A1260" s="106" t="s">
        <v>1481</v>
      </c>
      <c r="B1260" s="86" t="s">
        <v>23</v>
      </c>
      <c r="C1260" s="107" t="s">
        <v>3389</v>
      </c>
      <c r="D1260" s="107" t="s">
        <v>307</v>
      </c>
      <c r="E1260" s="105" t="str">
        <f t="shared" si="53"/>
        <v>SUBZERO RGB 300</v>
      </c>
      <c r="F1260" s="110" t="s">
        <v>270</v>
      </c>
      <c r="G1260" s="110" t="s">
        <v>263</v>
      </c>
      <c r="H1260" s="111">
        <v>23</v>
      </c>
      <c r="I1260" s="105">
        <f>IFERROR(ROUND(VLOOKUP(A1260,política!A:Q,17,0),2),"-")</f>
        <v>2.19</v>
      </c>
      <c r="J1260" s="105">
        <f>ROUND(VLOOKUP(A1260,política!A:R,18,0),2)</f>
        <v>1.83</v>
      </c>
      <c r="K1260" s="121">
        <f>IFERROR(I1260-IFERROR(ROUND(VLOOKUP(A1260,política!A:AB,28,0),2),"-"),"-")</f>
        <v>0</v>
      </c>
      <c r="L1260" s="122">
        <f t="shared" si="52"/>
        <v>0.19672131147540975</v>
      </c>
    </row>
    <row r="1261" spans="1:12" x14ac:dyDescent="0.3">
      <c r="A1261" s="106" t="s">
        <v>1482</v>
      </c>
      <c r="B1261" s="86" t="s">
        <v>23</v>
      </c>
      <c r="C1261" s="107" t="s">
        <v>255</v>
      </c>
      <c r="D1261" s="107" t="s">
        <v>297</v>
      </c>
      <c r="E1261" s="105" t="str">
        <f t="shared" si="53"/>
        <v>SUBZERO RGB 300</v>
      </c>
      <c r="F1261" s="110" t="s">
        <v>270</v>
      </c>
      <c r="G1261" s="110" t="s">
        <v>263</v>
      </c>
      <c r="H1261" s="111">
        <v>23</v>
      </c>
      <c r="I1261" s="105">
        <f>IFERROR(ROUND(VLOOKUP(A1261,política!A:Q,17,0),2),"-")</f>
        <v>2.19</v>
      </c>
      <c r="J1261" s="105">
        <f>ROUND(VLOOKUP(A1261,política!A:R,18,0),2)</f>
        <v>1.83</v>
      </c>
      <c r="K1261" s="121">
        <f>IFERROR(I1261-IFERROR(ROUND(VLOOKUP(A1261,política!A:AB,28,0),2),"-"),"-")</f>
        <v>0</v>
      </c>
      <c r="L1261" s="122">
        <f t="shared" si="52"/>
        <v>0.19672131147540975</v>
      </c>
    </row>
    <row r="1262" spans="1:12" x14ac:dyDescent="0.3">
      <c r="A1262" s="106" t="s">
        <v>1483</v>
      </c>
      <c r="B1262" s="86" t="s">
        <v>23</v>
      </c>
      <c r="C1262" s="107" t="s">
        <v>255</v>
      </c>
      <c r="D1262" s="107" t="s">
        <v>289</v>
      </c>
      <c r="E1262" s="105" t="str">
        <f t="shared" si="53"/>
        <v>SUBZERO RGB 300</v>
      </c>
      <c r="F1262" s="110" t="s">
        <v>270</v>
      </c>
      <c r="G1262" s="110" t="s">
        <v>263</v>
      </c>
      <c r="H1262" s="111">
        <v>23</v>
      </c>
      <c r="I1262" s="105">
        <f>IFERROR(ROUND(VLOOKUP(A1262,política!A:Q,17,0),2),"-")</f>
        <v>2.19</v>
      </c>
      <c r="J1262" s="105">
        <f>ROUND(VLOOKUP(A1262,política!A:R,18,0),2)</f>
        <v>1.83</v>
      </c>
      <c r="K1262" s="121">
        <f>IFERROR(I1262-IFERROR(ROUND(VLOOKUP(A1262,política!A:AB,28,0),2),"-"),"-")</f>
        <v>0</v>
      </c>
      <c r="L1262" s="122">
        <f t="shared" si="52"/>
        <v>0.19672131147540975</v>
      </c>
    </row>
    <row r="1263" spans="1:12" x14ac:dyDescent="0.3">
      <c r="A1263" s="106" t="s">
        <v>3234</v>
      </c>
      <c r="B1263" s="86" t="s">
        <v>23</v>
      </c>
      <c r="C1263" s="107" t="s">
        <v>248</v>
      </c>
      <c r="D1263" s="107" t="s">
        <v>3391</v>
      </c>
      <c r="E1263" s="105" t="str">
        <f t="shared" si="53"/>
        <v>SUBZERO RGB 300</v>
      </c>
      <c r="F1263" s="110" t="s">
        <v>270</v>
      </c>
      <c r="G1263" s="110" t="s">
        <v>263</v>
      </c>
      <c r="H1263" s="111">
        <v>23</v>
      </c>
      <c r="I1263" s="105">
        <f>IFERROR(ROUND(VLOOKUP(A1263,política!A:Q,17,0),2),"-")</f>
        <v>2.19</v>
      </c>
      <c r="J1263" s="105">
        <f>ROUND(VLOOKUP(A1263,política!A:R,18,0),2)</f>
        <v>1.83</v>
      </c>
      <c r="K1263" s="121">
        <f>IFERROR(I1263-IFERROR(ROUND(VLOOKUP(A1263,política!A:AB,28,0),2),"-"),"-")</f>
        <v>0</v>
      </c>
      <c r="L1263" s="122">
        <f t="shared" ref="L1263:L1299" si="54">IFERROR((I1263-J1263)/J1263,"-")</f>
        <v>0.19672131147540975</v>
      </c>
    </row>
    <row r="1264" spans="1:12" x14ac:dyDescent="0.3">
      <c r="A1264" s="106" t="s">
        <v>3235</v>
      </c>
      <c r="B1264" s="86" t="s">
        <v>23</v>
      </c>
      <c r="C1264" s="107" t="s">
        <v>188</v>
      </c>
      <c r="D1264" s="107" t="s">
        <v>3393</v>
      </c>
      <c r="E1264" s="105" t="str">
        <f t="shared" si="53"/>
        <v>SUBZERO RGB 300</v>
      </c>
      <c r="F1264" s="110" t="s">
        <v>270</v>
      </c>
      <c r="G1264" s="110" t="s">
        <v>263</v>
      </c>
      <c r="H1264" s="111">
        <v>23</v>
      </c>
      <c r="I1264" s="105">
        <f>IFERROR(ROUND(VLOOKUP(A1264,política!A:Q,17,0),2),"-")</f>
        <v>2.19</v>
      </c>
      <c r="J1264" s="105">
        <f>ROUND(VLOOKUP(A1264,política!A:R,18,0),2)</f>
        <v>1.83</v>
      </c>
      <c r="K1264" s="121">
        <f>IFERROR(I1264-IFERROR(ROUND(VLOOKUP(A1264,política!A:AB,28,0),2),"-"),"-")</f>
        <v>0</v>
      </c>
      <c r="L1264" s="122">
        <f t="shared" si="54"/>
        <v>0.19672131147540975</v>
      </c>
    </row>
    <row r="1265" spans="1:12" x14ac:dyDescent="0.3">
      <c r="A1265" s="106" t="s">
        <v>1484</v>
      </c>
      <c r="B1265" s="86" t="s">
        <v>23</v>
      </c>
      <c r="C1265" s="107" t="s">
        <v>255</v>
      </c>
      <c r="D1265" s="107" t="s">
        <v>306</v>
      </c>
      <c r="E1265" s="105" t="str">
        <f t="shared" si="53"/>
        <v>SUBZERO RGB 300</v>
      </c>
      <c r="F1265" s="110" t="s">
        <v>270</v>
      </c>
      <c r="G1265" s="110" t="s">
        <v>263</v>
      </c>
      <c r="H1265" s="111">
        <v>23</v>
      </c>
      <c r="I1265" s="105">
        <f>IFERROR(ROUND(VLOOKUP(A1265,política!A:Q,17,0),2),"-")</f>
        <v>2.19</v>
      </c>
      <c r="J1265" s="105">
        <f>ROUND(VLOOKUP(A1265,política!A:R,18,0),2)</f>
        <v>1.83</v>
      </c>
      <c r="K1265" s="121">
        <f>IFERROR(I1265-IFERROR(ROUND(VLOOKUP(A1265,política!A:AB,28,0),2),"-"),"-")</f>
        <v>0</v>
      </c>
      <c r="L1265" s="122">
        <f t="shared" si="54"/>
        <v>0.19672131147540975</v>
      </c>
    </row>
    <row r="1266" spans="1:12" x14ac:dyDescent="0.3">
      <c r="A1266" s="106" t="s">
        <v>1485</v>
      </c>
      <c r="B1266" s="86" t="s">
        <v>23</v>
      </c>
      <c r="C1266" s="107" t="s">
        <v>3389</v>
      </c>
      <c r="D1266" s="107" t="s">
        <v>309</v>
      </c>
      <c r="E1266" s="105" t="str">
        <f t="shared" si="53"/>
        <v>SUBZERO RGB 300</v>
      </c>
      <c r="F1266" s="110" t="s">
        <v>270</v>
      </c>
      <c r="G1266" s="110" t="s">
        <v>263</v>
      </c>
      <c r="H1266" s="111">
        <v>23</v>
      </c>
      <c r="I1266" s="105">
        <f>IFERROR(ROUND(VLOOKUP(A1266,política!A:Q,17,0),2),"-")</f>
        <v>2.19</v>
      </c>
      <c r="J1266" s="105">
        <f>ROUND(VLOOKUP(A1266,política!A:R,18,0),2)</f>
        <v>1.83</v>
      </c>
      <c r="K1266" s="121">
        <f>IFERROR(I1266-IFERROR(ROUND(VLOOKUP(A1266,política!A:AB,28,0),2),"-"),"-")</f>
        <v>0</v>
      </c>
      <c r="L1266" s="122">
        <f t="shared" si="54"/>
        <v>0.19672131147540975</v>
      </c>
    </row>
    <row r="1267" spans="1:12" x14ac:dyDescent="0.3">
      <c r="A1267" s="106" t="s">
        <v>1486</v>
      </c>
      <c r="B1267" s="86" t="s">
        <v>23</v>
      </c>
      <c r="C1267" s="107" t="s">
        <v>189</v>
      </c>
      <c r="D1267" s="107" t="s">
        <v>299</v>
      </c>
      <c r="E1267" s="105" t="str">
        <f t="shared" si="53"/>
        <v>SUBZERO RGB 300</v>
      </c>
      <c r="F1267" s="110" t="s">
        <v>270</v>
      </c>
      <c r="G1267" s="110" t="s">
        <v>263</v>
      </c>
      <c r="H1267" s="111">
        <v>23</v>
      </c>
      <c r="I1267" s="105">
        <f>IFERROR(ROUND(VLOOKUP(A1267,política!A:Q,17,0),2),"-")</f>
        <v>2.19</v>
      </c>
      <c r="J1267" s="105">
        <f>ROUND(VLOOKUP(A1267,política!A:R,18,0),2)</f>
        <v>1.83</v>
      </c>
      <c r="K1267" s="121">
        <f>IFERROR(I1267-IFERROR(ROUND(VLOOKUP(A1267,política!A:AB,28,0),2),"-"),"-")</f>
        <v>0</v>
      </c>
      <c r="L1267" s="122">
        <f t="shared" si="54"/>
        <v>0.19672131147540975</v>
      </c>
    </row>
    <row r="1268" spans="1:12" x14ac:dyDescent="0.3">
      <c r="A1268" s="106" t="s">
        <v>1487</v>
      </c>
      <c r="B1268" s="86" t="s">
        <v>23</v>
      </c>
      <c r="C1268" s="107" t="s">
        <v>248</v>
      </c>
      <c r="D1268" s="107" t="s">
        <v>282</v>
      </c>
      <c r="E1268" s="105" t="str">
        <f t="shared" si="53"/>
        <v>SUBZERO RGB 300</v>
      </c>
      <c r="F1268" s="110" t="s">
        <v>270</v>
      </c>
      <c r="G1268" s="110" t="s">
        <v>263</v>
      </c>
      <c r="H1268" s="111">
        <v>23</v>
      </c>
      <c r="I1268" s="105">
        <f>IFERROR(ROUND(VLOOKUP(A1268,política!A:Q,17,0),2),"-")</f>
        <v>2.19</v>
      </c>
      <c r="J1268" s="105">
        <f>ROUND(VLOOKUP(A1268,política!A:R,18,0),2)</f>
        <v>1.83</v>
      </c>
      <c r="K1268" s="121">
        <f>IFERROR(I1268-IFERROR(ROUND(VLOOKUP(A1268,política!A:AB,28,0),2),"-"),"-")</f>
        <v>0</v>
      </c>
      <c r="L1268" s="122">
        <f t="shared" si="54"/>
        <v>0.19672131147540975</v>
      </c>
    </row>
    <row r="1269" spans="1:12" x14ac:dyDescent="0.3">
      <c r="A1269" s="106" t="s">
        <v>1488</v>
      </c>
      <c r="B1269" s="86" t="s">
        <v>23</v>
      </c>
      <c r="C1269" s="107" t="s">
        <v>187</v>
      </c>
      <c r="D1269" s="107" t="s">
        <v>283</v>
      </c>
      <c r="E1269" s="105" t="str">
        <f t="shared" si="53"/>
        <v>BOHEMIA RGB 300</v>
      </c>
      <c r="F1269" s="110" t="s">
        <v>270</v>
      </c>
      <c r="G1269" s="110" t="s">
        <v>267</v>
      </c>
      <c r="H1269" s="111">
        <v>23</v>
      </c>
      <c r="I1269" s="105">
        <f>IFERROR(ROUND(VLOOKUP(A1269,política!A:Q,17,0),2),"-")</f>
        <v>2.59</v>
      </c>
      <c r="J1269" s="105">
        <f>ROUND(VLOOKUP(A1269,política!A:R,18,0),2)</f>
        <v>2.16</v>
      </c>
      <c r="K1269" s="121">
        <f>IFERROR(I1269-IFERROR(ROUND(VLOOKUP(A1269,política!A:AB,28,0),2),"-"),"-")</f>
        <v>0</v>
      </c>
      <c r="L1269" s="122">
        <f t="shared" si="54"/>
        <v>0.19907407407407393</v>
      </c>
    </row>
    <row r="1270" spans="1:12" x14ac:dyDescent="0.3">
      <c r="A1270" s="106" t="s">
        <v>1489</v>
      </c>
      <c r="B1270" s="86" t="s">
        <v>23</v>
      </c>
      <c r="C1270" s="107" t="s">
        <v>245</v>
      </c>
      <c r="D1270" s="107" t="s">
        <v>285</v>
      </c>
      <c r="E1270" s="105" t="str">
        <f t="shared" si="53"/>
        <v>BOHEMIA RGB 300</v>
      </c>
      <c r="F1270" s="110" t="s">
        <v>270</v>
      </c>
      <c r="G1270" s="110" t="s">
        <v>267</v>
      </c>
      <c r="H1270" s="111">
        <v>23</v>
      </c>
      <c r="I1270" s="105">
        <f>IFERROR(ROUND(VLOOKUP(A1270,política!A:Q,17,0),2),"-")</f>
        <v>2.59</v>
      </c>
      <c r="J1270" s="105">
        <f>ROUND(VLOOKUP(A1270,política!A:R,18,0),2)</f>
        <v>2.16</v>
      </c>
      <c r="K1270" s="121">
        <f>IFERROR(I1270-IFERROR(ROUND(VLOOKUP(A1270,política!A:AB,28,0),2),"-"),"-")</f>
        <v>0</v>
      </c>
      <c r="L1270" s="122">
        <f t="shared" si="54"/>
        <v>0.19907407407407393</v>
      </c>
    </row>
    <row r="1271" spans="1:12" x14ac:dyDescent="0.3">
      <c r="A1271" s="106" t="s">
        <v>1490</v>
      </c>
      <c r="B1271" s="86" t="s">
        <v>23</v>
      </c>
      <c r="C1271" s="107" t="s">
        <v>245</v>
      </c>
      <c r="D1271" s="107" t="s">
        <v>287</v>
      </c>
      <c r="E1271" s="105" t="str">
        <f t="shared" si="53"/>
        <v>BOHEMIA RGB 300</v>
      </c>
      <c r="F1271" s="110" t="s">
        <v>270</v>
      </c>
      <c r="G1271" s="110" t="s">
        <v>267</v>
      </c>
      <c r="H1271" s="111">
        <v>23</v>
      </c>
      <c r="I1271" s="105">
        <f>IFERROR(ROUND(VLOOKUP(A1271,política!A:Q,17,0),2),"-")</f>
        <v>2.59</v>
      </c>
      <c r="J1271" s="105">
        <f>ROUND(VLOOKUP(A1271,política!A:R,18,0),2)</f>
        <v>2.16</v>
      </c>
      <c r="K1271" s="121">
        <f>IFERROR(I1271-IFERROR(ROUND(VLOOKUP(A1271,política!A:AB,28,0),2),"-"),"-")</f>
        <v>0</v>
      </c>
      <c r="L1271" s="122">
        <f t="shared" si="54"/>
        <v>0.19907407407407393</v>
      </c>
    </row>
    <row r="1272" spans="1:12" x14ac:dyDescent="0.3">
      <c r="A1272" s="106" t="s">
        <v>1491</v>
      </c>
      <c r="B1272" s="86" t="s">
        <v>23</v>
      </c>
      <c r="C1272" s="107" t="s">
        <v>3389</v>
      </c>
      <c r="D1272" s="107" t="s">
        <v>301</v>
      </c>
      <c r="E1272" s="105" t="str">
        <f t="shared" si="53"/>
        <v>BOHEMIA RGB 300</v>
      </c>
      <c r="F1272" s="110" t="s">
        <v>270</v>
      </c>
      <c r="G1272" s="110" t="s">
        <v>267</v>
      </c>
      <c r="H1272" s="111">
        <v>23</v>
      </c>
      <c r="I1272" s="105">
        <f>IFERROR(ROUND(VLOOKUP(A1272,política!A:Q,17,0),2),"-")</f>
        <v>2.59</v>
      </c>
      <c r="J1272" s="105">
        <f>ROUND(VLOOKUP(A1272,política!A:R,18,0),2)</f>
        <v>2.16</v>
      </c>
      <c r="K1272" s="121">
        <f>IFERROR(I1272-IFERROR(ROUND(VLOOKUP(A1272,política!A:AB,28,0),2),"-"),"-")</f>
        <v>0</v>
      </c>
      <c r="L1272" s="122">
        <f t="shared" si="54"/>
        <v>0.19907407407407393</v>
      </c>
    </row>
    <row r="1273" spans="1:12" x14ac:dyDescent="0.3">
      <c r="A1273" s="106" t="s">
        <v>1492</v>
      </c>
      <c r="B1273" s="86" t="s">
        <v>23</v>
      </c>
      <c r="C1273" s="107" t="s">
        <v>248</v>
      </c>
      <c r="D1273" s="107" t="s">
        <v>312</v>
      </c>
      <c r="E1273" s="105" t="str">
        <f t="shared" si="53"/>
        <v>BOHEMIA RGB 300</v>
      </c>
      <c r="F1273" s="110" t="s">
        <v>270</v>
      </c>
      <c r="G1273" s="110" t="s">
        <v>267</v>
      </c>
      <c r="H1273" s="111">
        <v>23</v>
      </c>
      <c r="I1273" s="105">
        <f>IFERROR(ROUND(VLOOKUP(A1273,política!A:Q,17,0),2),"-")</f>
        <v>2.59</v>
      </c>
      <c r="J1273" s="105">
        <f>ROUND(VLOOKUP(A1273,política!A:R,18,0),2)</f>
        <v>2.16</v>
      </c>
      <c r="K1273" s="121">
        <f>IFERROR(I1273-IFERROR(ROUND(VLOOKUP(A1273,política!A:AB,28,0),2),"-"),"-")</f>
        <v>0</v>
      </c>
      <c r="L1273" s="122">
        <f t="shared" si="54"/>
        <v>0.19907407407407393</v>
      </c>
    </row>
    <row r="1274" spans="1:12" x14ac:dyDescent="0.3">
      <c r="A1274" s="106" t="s">
        <v>1493</v>
      </c>
      <c r="B1274" s="86" t="s">
        <v>23</v>
      </c>
      <c r="C1274" s="107" t="s">
        <v>190</v>
      </c>
      <c r="D1274" s="107" t="s">
        <v>290</v>
      </c>
      <c r="E1274" s="105" t="str">
        <f t="shared" si="53"/>
        <v>BOHEMIA RGB 300</v>
      </c>
      <c r="F1274" s="110" t="s">
        <v>270</v>
      </c>
      <c r="G1274" s="110" t="s">
        <v>267</v>
      </c>
      <c r="H1274" s="111">
        <v>23</v>
      </c>
      <c r="I1274" s="105">
        <f>IFERROR(ROUND(VLOOKUP(A1274,política!A:Q,17,0),2),"-")</f>
        <v>2.59</v>
      </c>
      <c r="J1274" s="105">
        <f>ROUND(VLOOKUP(A1274,política!A:R,18,0),2)</f>
        <v>2.16</v>
      </c>
      <c r="K1274" s="121">
        <f>IFERROR(I1274-IFERROR(ROUND(VLOOKUP(A1274,política!A:AB,28,0),2),"-"),"-")</f>
        <v>0</v>
      </c>
      <c r="L1274" s="122">
        <f t="shared" si="54"/>
        <v>0.19907407407407393</v>
      </c>
    </row>
    <row r="1275" spans="1:12" x14ac:dyDescent="0.3">
      <c r="A1275" s="106" t="s">
        <v>1494</v>
      </c>
      <c r="B1275" s="86" t="s">
        <v>23</v>
      </c>
      <c r="C1275" s="107" t="s">
        <v>3389</v>
      </c>
      <c r="D1275" s="107" t="s">
        <v>300</v>
      </c>
      <c r="E1275" s="105" t="str">
        <f t="shared" si="53"/>
        <v>BOHEMIA RGB 300</v>
      </c>
      <c r="F1275" s="110" t="s">
        <v>270</v>
      </c>
      <c r="G1275" s="110" t="s">
        <v>267</v>
      </c>
      <c r="H1275" s="111">
        <v>23</v>
      </c>
      <c r="I1275" s="105">
        <f>IFERROR(ROUND(VLOOKUP(A1275,política!A:Q,17,0),2),"-")</f>
        <v>2.59</v>
      </c>
      <c r="J1275" s="105">
        <f>ROUND(VLOOKUP(A1275,política!A:R,18,0),2)</f>
        <v>2.16</v>
      </c>
      <c r="K1275" s="121">
        <f>IFERROR(I1275-IFERROR(ROUND(VLOOKUP(A1275,política!A:AB,28,0),2),"-"),"-")</f>
        <v>0</v>
      </c>
      <c r="L1275" s="122">
        <f t="shared" si="54"/>
        <v>0.19907407407407393</v>
      </c>
    </row>
    <row r="1276" spans="1:12" x14ac:dyDescent="0.3">
      <c r="A1276" s="106" t="s">
        <v>1495</v>
      </c>
      <c r="B1276" s="86" t="s">
        <v>23</v>
      </c>
      <c r="C1276" s="107" t="s">
        <v>186</v>
      </c>
      <c r="D1276" s="107" t="s">
        <v>311</v>
      </c>
      <c r="E1276" s="105" t="str">
        <f t="shared" si="53"/>
        <v>BOHEMIA RGB 300</v>
      </c>
      <c r="F1276" s="110" t="s">
        <v>270</v>
      </c>
      <c r="G1276" s="110" t="s">
        <v>267</v>
      </c>
      <c r="H1276" s="111">
        <v>23</v>
      </c>
      <c r="I1276" s="105">
        <f>IFERROR(ROUND(VLOOKUP(A1276,política!A:Q,17,0),2),"-")</f>
        <v>2.59</v>
      </c>
      <c r="J1276" s="105">
        <f>ROUND(VLOOKUP(A1276,política!A:R,18,0),2)</f>
        <v>2.16</v>
      </c>
      <c r="K1276" s="121">
        <f>IFERROR(I1276-IFERROR(ROUND(VLOOKUP(A1276,política!A:AB,28,0),2),"-"),"-")</f>
        <v>0</v>
      </c>
      <c r="L1276" s="122">
        <f t="shared" si="54"/>
        <v>0.19907407407407393</v>
      </c>
    </row>
    <row r="1277" spans="1:12" x14ac:dyDescent="0.3">
      <c r="A1277" s="106" t="s">
        <v>1496</v>
      </c>
      <c r="B1277" s="86" t="s">
        <v>23</v>
      </c>
      <c r="C1277" s="107" t="s">
        <v>186</v>
      </c>
      <c r="D1277" s="107" t="s">
        <v>278</v>
      </c>
      <c r="E1277" s="105" t="str">
        <f t="shared" si="53"/>
        <v>BOHEMIA RGB 300</v>
      </c>
      <c r="F1277" s="110" t="s">
        <v>270</v>
      </c>
      <c r="G1277" s="110" t="s">
        <v>267</v>
      </c>
      <c r="H1277" s="111">
        <v>23</v>
      </c>
      <c r="I1277" s="105">
        <f>IFERROR(ROUND(VLOOKUP(A1277,política!A:Q,17,0),2),"-")</f>
        <v>2.59</v>
      </c>
      <c r="J1277" s="105">
        <f>ROUND(VLOOKUP(A1277,política!A:R,18,0),2)</f>
        <v>2.16</v>
      </c>
      <c r="K1277" s="121">
        <f>IFERROR(I1277-IFERROR(ROUND(VLOOKUP(A1277,política!A:AB,28,0),2),"-"),"-")</f>
        <v>0</v>
      </c>
      <c r="L1277" s="122">
        <f t="shared" si="54"/>
        <v>0.19907407407407393</v>
      </c>
    </row>
    <row r="1278" spans="1:12" x14ac:dyDescent="0.3">
      <c r="A1278" s="106" t="s">
        <v>1497</v>
      </c>
      <c r="B1278" s="86" t="s">
        <v>23</v>
      </c>
      <c r="C1278" s="107" t="s">
        <v>189</v>
      </c>
      <c r="D1278" s="107" t="s">
        <v>303</v>
      </c>
      <c r="E1278" s="105" t="str">
        <f t="shared" si="53"/>
        <v>BOHEMIA RGB 300</v>
      </c>
      <c r="F1278" s="110" t="s">
        <v>270</v>
      </c>
      <c r="G1278" s="110" t="s">
        <v>267</v>
      </c>
      <c r="H1278" s="111">
        <v>23</v>
      </c>
      <c r="I1278" s="105">
        <f>IFERROR(ROUND(VLOOKUP(A1278,política!A:Q,17,0),2),"-")</f>
        <v>2.59</v>
      </c>
      <c r="J1278" s="105">
        <f>ROUND(VLOOKUP(A1278,política!A:R,18,0),2)</f>
        <v>2.16</v>
      </c>
      <c r="K1278" s="121">
        <f>IFERROR(I1278-IFERROR(ROUND(VLOOKUP(A1278,política!A:AB,28,0),2),"-"),"-")</f>
        <v>0</v>
      </c>
      <c r="L1278" s="122">
        <f t="shared" si="54"/>
        <v>0.19907407407407393</v>
      </c>
    </row>
    <row r="1279" spans="1:12" x14ac:dyDescent="0.3">
      <c r="A1279" s="106" t="s">
        <v>1498</v>
      </c>
      <c r="B1279" s="86" t="s">
        <v>23</v>
      </c>
      <c r="C1279" s="107" t="s">
        <v>248</v>
      </c>
      <c r="D1279" s="107" t="s">
        <v>281</v>
      </c>
      <c r="E1279" s="105" t="str">
        <f t="shared" si="53"/>
        <v>BOHEMIA RGB 300</v>
      </c>
      <c r="F1279" s="110" t="s">
        <v>270</v>
      </c>
      <c r="G1279" s="110" t="s">
        <v>267</v>
      </c>
      <c r="H1279" s="111">
        <v>23</v>
      </c>
      <c r="I1279" s="105">
        <f>IFERROR(ROUND(VLOOKUP(A1279,política!A:Q,17,0),2),"-")</f>
        <v>2.59</v>
      </c>
      <c r="J1279" s="105">
        <f>ROUND(VLOOKUP(A1279,política!A:R,18,0),2)</f>
        <v>2.16</v>
      </c>
      <c r="K1279" s="121">
        <f>IFERROR(I1279-IFERROR(ROUND(VLOOKUP(A1279,política!A:AB,28,0),2),"-"),"-")</f>
        <v>0</v>
      </c>
      <c r="L1279" s="122">
        <f t="shared" si="54"/>
        <v>0.19907407407407393</v>
      </c>
    </row>
    <row r="1280" spans="1:12" x14ac:dyDescent="0.3">
      <c r="A1280" s="106" t="s">
        <v>1499</v>
      </c>
      <c r="B1280" s="86" t="s">
        <v>23</v>
      </c>
      <c r="C1280" s="107" t="s">
        <v>189</v>
      </c>
      <c r="D1280" s="107" t="s">
        <v>304</v>
      </c>
      <c r="E1280" s="105" t="str">
        <f t="shared" si="53"/>
        <v>BOHEMIA RGB 300</v>
      </c>
      <c r="F1280" s="110" t="s">
        <v>270</v>
      </c>
      <c r="G1280" s="110" t="s">
        <v>267</v>
      </c>
      <c r="H1280" s="111">
        <v>23</v>
      </c>
      <c r="I1280" s="105">
        <f>IFERROR(ROUND(VLOOKUP(A1280,política!A:Q,17,0),2),"-")</f>
        <v>2.59</v>
      </c>
      <c r="J1280" s="105">
        <f>ROUND(VLOOKUP(A1280,política!A:R,18,0),2)</f>
        <v>2.16</v>
      </c>
      <c r="K1280" s="121">
        <f>IFERROR(I1280-IFERROR(ROUND(VLOOKUP(A1280,política!A:AB,28,0),2),"-"),"-")</f>
        <v>0</v>
      </c>
      <c r="L1280" s="122">
        <f t="shared" si="54"/>
        <v>0.19907407407407393</v>
      </c>
    </row>
    <row r="1281" spans="1:12" x14ac:dyDescent="0.3">
      <c r="A1281" s="106" t="s">
        <v>1500</v>
      </c>
      <c r="B1281" s="86" t="s">
        <v>23</v>
      </c>
      <c r="C1281" s="107" t="s">
        <v>248</v>
      </c>
      <c r="D1281" s="107" t="s">
        <v>298</v>
      </c>
      <c r="E1281" s="105" t="str">
        <f t="shared" si="53"/>
        <v>BOHEMIA RGB 300</v>
      </c>
      <c r="F1281" s="110" t="s">
        <v>270</v>
      </c>
      <c r="G1281" s="110" t="s">
        <v>267</v>
      </c>
      <c r="H1281" s="111">
        <v>23</v>
      </c>
      <c r="I1281" s="105">
        <f>IFERROR(ROUND(VLOOKUP(A1281,política!A:Q,17,0),2),"-")</f>
        <v>2.59</v>
      </c>
      <c r="J1281" s="105">
        <f>ROUND(VLOOKUP(A1281,política!A:R,18,0),2)</f>
        <v>2.16</v>
      </c>
      <c r="K1281" s="121">
        <f>IFERROR(I1281-IFERROR(ROUND(VLOOKUP(A1281,política!A:AB,28,0),2),"-"),"-")</f>
        <v>0</v>
      </c>
      <c r="L1281" s="122">
        <f t="shared" si="54"/>
        <v>0.19907407407407393</v>
      </c>
    </row>
    <row r="1282" spans="1:12" x14ac:dyDescent="0.3">
      <c r="A1282" s="106" t="s">
        <v>1501</v>
      </c>
      <c r="B1282" s="86" t="s">
        <v>23</v>
      </c>
      <c r="C1282" s="107" t="s">
        <v>252</v>
      </c>
      <c r="D1282" s="107" t="s">
        <v>292</v>
      </c>
      <c r="E1282" s="105" t="str">
        <f t="shared" si="53"/>
        <v>BOHEMIA RGB 300</v>
      </c>
      <c r="F1282" s="110" t="s">
        <v>270</v>
      </c>
      <c r="G1282" s="110" t="s">
        <v>267</v>
      </c>
      <c r="H1282" s="111">
        <v>23</v>
      </c>
      <c r="I1282" s="105">
        <f>IFERROR(ROUND(VLOOKUP(A1282,política!A:Q,17,0),2),"-")</f>
        <v>2.59</v>
      </c>
      <c r="J1282" s="105">
        <f>ROUND(VLOOKUP(A1282,política!A:R,18,0),2)</f>
        <v>2.16</v>
      </c>
      <c r="K1282" s="121">
        <f>IFERROR(I1282-IFERROR(ROUND(VLOOKUP(A1282,política!A:AB,28,0),2),"-"),"-")</f>
        <v>0</v>
      </c>
      <c r="L1282" s="122">
        <f t="shared" si="54"/>
        <v>0.19907407407407393</v>
      </c>
    </row>
    <row r="1283" spans="1:12" x14ac:dyDescent="0.3">
      <c r="A1283" s="106" t="s">
        <v>1502</v>
      </c>
      <c r="B1283" s="86" t="s">
        <v>23</v>
      </c>
      <c r="C1283" s="107" t="s">
        <v>192</v>
      </c>
      <c r="D1283" s="107" t="s">
        <v>295</v>
      </c>
      <c r="E1283" s="105" t="str">
        <f t="shared" si="53"/>
        <v>BOHEMIA RGB 300</v>
      </c>
      <c r="F1283" s="110" t="s">
        <v>270</v>
      </c>
      <c r="G1283" s="110" t="s">
        <v>267</v>
      </c>
      <c r="H1283" s="111">
        <v>23</v>
      </c>
      <c r="I1283" s="105">
        <f>IFERROR(ROUND(VLOOKUP(A1283,política!A:Q,17,0),2),"-")</f>
        <v>2.69</v>
      </c>
      <c r="J1283" s="105">
        <f>ROUND(VLOOKUP(A1283,política!A:R,18,0),2)</f>
        <v>2.25</v>
      </c>
      <c r="K1283" s="121">
        <f>IFERROR(I1283-IFERROR(ROUND(VLOOKUP(A1283,política!A:AB,28,0),2),"-"),"-")</f>
        <v>0</v>
      </c>
      <c r="L1283" s="122">
        <f t="shared" si="54"/>
        <v>0.19555555555555554</v>
      </c>
    </row>
    <row r="1284" spans="1:12" x14ac:dyDescent="0.3">
      <c r="A1284" s="106" t="s">
        <v>1503</v>
      </c>
      <c r="B1284" s="86" t="s">
        <v>23</v>
      </c>
      <c r="C1284" s="107" t="s">
        <v>192</v>
      </c>
      <c r="D1284" s="107" t="s">
        <v>296</v>
      </c>
      <c r="E1284" s="105" t="str">
        <f t="shared" si="53"/>
        <v>BOHEMIA RGB 300</v>
      </c>
      <c r="F1284" s="110" t="s">
        <v>270</v>
      </c>
      <c r="G1284" s="110" t="s">
        <v>267</v>
      </c>
      <c r="H1284" s="111">
        <v>23</v>
      </c>
      <c r="I1284" s="105">
        <f>IFERROR(ROUND(VLOOKUP(A1284,política!A:Q,17,0),2),"-")</f>
        <v>2.69</v>
      </c>
      <c r="J1284" s="105">
        <f>ROUND(VLOOKUP(A1284,política!A:R,18,0),2)</f>
        <v>2.25</v>
      </c>
      <c r="K1284" s="121">
        <f>IFERROR(I1284-IFERROR(ROUND(VLOOKUP(A1284,política!A:AB,28,0),2),"-"),"-")</f>
        <v>0</v>
      </c>
      <c r="L1284" s="122">
        <f t="shared" si="54"/>
        <v>0.19555555555555554</v>
      </c>
    </row>
    <row r="1285" spans="1:12" x14ac:dyDescent="0.3">
      <c r="A1285" s="106" t="s">
        <v>1504</v>
      </c>
      <c r="B1285" s="86" t="s">
        <v>23</v>
      </c>
      <c r="C1285" s="107" t="s">
        <v>3389</v>
      </c>
      <c r="D1285" s="107" t="s">
        <v>308</v>
      </c>
      <c r="E1285" s="105" t="str">
        <f t="shared" si="53"/>
        <v>BOHEMIA RGB 300</v>
      </c>
      <c r="F1285" s="110" t="s">
        <v>270</v>
      </c>
      <c r="G1285" s="110" t="s">
        <v>267</v>
      </c>
      <c r="H1285" s="111">
        <v>23</v>
      </c>
      <c r="I1285" s="105">
        <f>IFERROR(ROUND(VLOOKUP(A1285,política!A:Q,17,0),2),"-")</f>
        <v>2.59</v>
      </c>
      <c r="J1285" s="105">
        <f>ROUND(VLOOKUP(A1285,política!A:R,18,0),2)</f>
        <v>2.16</v>
      </c>
      <c r="K1285" s="121">
        <f>IFERROR(I1285-IFERROR(ROUND(VLOOKUP(A1285,política!A:AB,28,0),2),"-"),"-")</f>
        <v>0</v>
      </c>
      <c r="L1285" s="122">
        <f t="shared" si="54"/>
        <v>0.19907407407407393</v>
      </c>
    </row>
    <row r="1286" spans="1:12" x14ac:dyDescent="0.3">
      <c r="A1286" s="106" t="s">
        <v>1505</v>
      </c>
      <c r="B1286" s="86" t="s">
        <v>23</v>
      </c>
      <c r="C1286" s="107" t="s">
        <v>3389</v>
      </c>
      <c r="D1286" s="107" t="s">
        <v>310</v>
      </c>
      <c r="E1286" s="105" t="str">
        <f t="shared" ref="E1286:E1349" si="55">G1286&amp;" "&amp;F1286</f>
        <v>BOHEMIA RGB 300</v>
      </c>
      <c r="F1286" s="110" t="s">
        <v>270</v>
      </c>
      <c r="G1286" s="110" t="s">
        <v>267</v>
      </c>
      <c r="H1286" s="111">
        <v>23</v>
      </c>
      <c r="I1286" s="105">
        <f>IFERROR(ROUND(VLOOKUP(A1286,política!A:Q,17,0),2),"-")</f>
        <v>2.59</v>
      </c>
      <c r="J1286" s="105">
        <f>ROUND(VLOOKUP(A1286,política!A:R,18,0),2)</f>
        <v>2.16</v>
      </c>
      <c r="K1286" s="121">
        <f>IFERROR(I1286-IFERROR(ROUND(VLOOKUP(A1286,política!A:AB,28,0),2),"-"),"-")</f>
        <v>0</v>
      </c>
      <c r="L1286" s="122">
        <f t="shared" si="54"/>
        <v>0.19907407407407393</v>
      </c>
    </row>
    <row r="1287" spans="1:12" x14ac:dyDescent="0.3">
      <c r="A1287" s="106" t="s">
        <v>1506</v>
      </c>
      <c r="B1287" s="86" t="s">
        <v>23</v>
      </c>
      <c r="C1287" s="107" t="s">
        <v>248</v>
      </c>
      <c r="D1287" s="107" t="s">
        <v>314</v>
      </c>
      <c r="E1287" s="105" t="str">
        <f t="shared" si="55"/>
        <v>BOHEMIA RGB 300</v>
      </c>
      <c r="F1287" s="110" t="s">
        <v>270</v>
      </c>
      <c r="G1287" s="110" t="s">
        <v>267</v>
      </c>
      <c r="H1287" s="111">
        <v>23</v>
      </c>
      <c r="I1287" s="105">
        <f>IFERROR(ROUND(VLOOKUP(A1287,política!A:Q,17,0),2),"-")</f>
        <v>2.59</v>
      </c>
      <c r="J1287" s="105">
        <f>ROUND(VLOOKUP(A1287,política!A:R,18,0),2)</f>
        <v>2.16</v>
      </c>
      <c r="K1287" s="121">
        <f>IFERROR(I1287-IFERROR(ROUND(VLOOKUP(A1287,política!A:AB,28,0),2),"-"),"-")</f>
        <v>0</v>
      </c>
      <c r="L1287" s="122">
        <f t="shared" si="54"/>
        <v>0.19907407407407393</v>
      </c>
    </row>
    <row r="1288" spans="1:12" x14ac:dyDescent="0.3">
      <c r="A1288" s="106" t="s">
        <v>1507</v>
      </c>
      <c r="B1288" s="86" t="s">
        <v>23</v>
      </c>
      <c r="C1288" s="107" t="s">
        <v>248</v>
      </c>
      <c r="D1288" s="107" t="s">
        <v>313</v>
      </c>
      <c r="E1288" s="105" t="str">
        <f t="shared" si="55"/>
        <v>BOHEMIA RGB 300</v>
      </c>
      <c r="F1288" s="110" t="s">
        <v>270</v>
      </c>
      <c r="G1288" s="110" t="s">
        <v>267</v>
      </c>
      <c r="H1288" s="111">
        <v>23</v>
      </c>
      <c r="I1288" s="105">
        <f>IFERROR(ROUND(VLOOKUP(A1288,política!A:Q,17,0),2),"-")</f>
        <v>2.59</v>
      </c>
      <c r="J1288" s="105">
        <f>ROUND(VLOOKUP(A1288,política!A:R,18,0),2)</f>
        <v>2.16</v>
      </c>
      <c r="K1288" s="121">
        <f>IFERROR(I1288-IFERROR(ROUND(VLOOKUP(A1288,política!A:AB,28,0),2),"-"),"-")</f>
        <v>0</v>
      </c>
      <c r="L1288" s="122">
        <f t="shared" si="54"/>
        <v>0.19907407407407393</v>
      </c>
    </row>
    <row r="1289" spans="1:12" x14ac:dyDescent="0.3">
      <c r="A1289" s="106" t="s">
        <v>1508</v>
      </c>
      <c r="B1289" s="86" t="s">
        <v>23</v>
      </c>
      <c r="C1289" s="107" t="s">
        <v>3389</v>
      </c>
      <c r="D1289" s="107" t="s">
        <v>294</v>
      </c>
      <c r="E1289" s="105" t="str">
        <f t="shared" si="55"/>
        <v>BOHEMIA RGB 300</v>
      </c>
      <c r="F1289" s="110" t="s">
        <v>270</v>
      </c>
      <c r="G1289" s="110" t="s">
        <v>267</v>
      </c>
      <c r="H1289" s="111">
        <v>23</v>
      </c>
      <c r="I1289" s="105">
        <f>IFERROR(ROUND(VLOOKUP(A1289,política!A:Q,17,0),2),"-")</f>
        <v>2.59</v>
      </c>
      <c r="J1289" s="105">
        <f>ROUND(VLOOKUP(A1289,política!A:R,18,0),2)</f>
        <v>2.16</v>
      </c>
      <c r="K1289" s="121">
        <f>IFERROR(I1289-IFERROR(ROUND(VLOOKUP(A1289,política!A:AB,28,0),2),"-"),"-")</f>
        <v>0</v>
      </c>
      <c r="L1289" s="122">
        <f t="shared" si="54"/>
        <v>0.19907407407407393</v>
      </c>
    </row>
    <row r="1290" spans="1:12" x14ac:dyDescent="0.3">
      <c r="A1290" s="106" t="s">
        <v>1509</v>
      </c>
      <c r="B1290" s="86" t="s">
        <v>23</v>
      </c>
      <c r="C1290" s="107" t="s">
        <v>186</v>
      </c>
      <c r="D1290" s="107" t="s">
        <v>279</v>
      </c>
      <c r="E1290" s="105" t="str">
        <f t="shared" si="55"/>
        <v>BOHEMIA RGB 300</v>
      </c>
      <c r="F1290" s="110" t="s">
        <v>270</v>
      </c>
      <c r="G1290" s="110" t="s">
        <v>267</v>
      </c>
      <c r="H1290" s="111">
        <v>23</v>
      </c>
      <c r="I1290" s="105">
        <f>IFERROR(ROUND(VLOOKUP(A1290,política!A:Q,17,0),2),"-")</f>
        <v>2.59</v>
      </c>
      <c r="J1290" s="105">
        <f>ROUND(VLOOKUP(A1290,política!A:R,18,0),2)</f>
        <v>2.16</v>
      </c>
      <c r="K1290" s="121">
        <f>IFERROR(I1290-IFERROR(ROUND(VLOOKUP(A1290,política!A:AB,28,0),2),"-"),"-")</f>
        <v>0</v>
      </c>
      <c r="L1290" s="122">
        <f t="shared" si="54"/>
        <v>0.19907407407407393</v>
      </c>
    </row>
    <row r="1291" spans="1:12" x14ac:dyDescent="0.3">
      <c r="A1291" s="106" t="s">
        <v>1510</v>
      </c>
      <c r="B1291" s="86" t="s">
        <v>23</v>
      </c>
      <c r="C1291" s="107" t="s">
        <v>186</v>
      </c>
      <c r="D1291" s="107" t="s">
        <v>253</v>
      </c>
      <c r="E1291" s="105" t="str">
        <f t="shared" si="55"/>
        <v>BOHEMIA RGB 300</v>
      </c>
      <c r="F1291" s="110" t="s">
        <v>270</v>
      </c>
      <c r="G1291" s="110" t="s">
        <v>267</v>
      </c>
      <c r="H1291" s="111">
        <v>23</v>
      </c>
      <c r="I1291" s="105">
        <f>IFERROR(ROUND(VLOOKUP(A1291,política!A:Q,17,0),2),"-")</f>
        <v>2.59</v>
      </c>
      <c r="J1291" s="105">
        <f>ROUND(VLOOKUP(A1291,política!A:R,18,0),2)</f>
        <v>2.16</v>
      </c>
      <c r="K1291" s="121">
        <f>IFERROR(I1291-IFERROR(ROUND(VLOOKUP(A1291,política!A:AB,28,0),2),"-"),"-")</f>
        <v>0</v>
      </c>
      <c r="L1291" s="122">
        <f t="shared" si="54"/>
        <v>0.19907407407407393</v>
      </c>
    </row>
    <row r="1292" spans="1:12" x14ac:dyDescent="0.3">
      <c r="A1292" s="106" t="s">
        <v>1511</v>
      </c>
      <c r="B1292" s="86" t="s">
        <v>23</v>
      </c>
      <c r="C1292" s="107" t="s">
        <v>188</v>
      </c>
      <c r="D1292" s="107" t="s">
        <v>302</v>
      </c>
      <c r="E1292" s="105" t="str">
        <f t="shared" si="55"/>
        <v>BOHEMIA RGB 300</v>
      </c>
      <c r="F1292" s="110" t="s">
        <v>270</v>
      </c>
      <c r="G1292" s="110" t="s">
        <v>267</v>
      </c>
      <c r="H1292" s="111">
        <v>23</v>
      </c>
      <c r="I1292" s="105">
        <f>IFERROR(ROUND(VLOOKUP(A1292,política!A:Q,17,0),2),"-")</f>
        <v>2.59</v>
      </c>
      <c r="J1292" s="105">
        <f>ROUND(VLOOKUP(A1292,política!A:R,18,0),2)</f>
        <v>2.16</v>
      </c>
      <c r="K1292" s="121">
        <f>IFERROR(I1292-IFERROR(ROUND(VLOOKUP(A1292,política!A:AB,28,0),2),"-"),"-")</f>
        <v>0</v>
      </c>
      <c r="L1292" s="122">
        <f t="shared" si="54"/>
        <v>0.19907407407407393</v>
      </c>
    </row>
    <row r="1293" spans="1:12" x14ac:dyDescent="0.3">
      <c r="A1293" s="106" t="s">
        <v>1512</v>
      </c>
      <c r="B1293" s="86" t="s">
        <v>23</v>
      </c>
      <c r="C1293" s="107" t="s">
        <v>188</v>
      </c>
      <c r="D1293" s="107" t="s">
        <v>280</v>
      </c>
      <c r="E1293" s="105" t="str">
        <f t="shared" si="55"/>
        <v>BOHEMIA RGB 300</v>
      </c>
      <c r="F1293" s="110" t="s">
        <v>270</v>
      </c>
      <c r="G1293" s="110" t="s">
        <v>267</v>
      </c>
      <c r="H1293" s="111">
        <v>23</v>
      </c>
      <c r="I1293" s="105">
        <f>IFERROR(ROUND(VLOOKUP(A1293,política!A:Q,17,0),2),"-")</f>
        <v>2.59</v>
      </c>
      <c r="J1293" s="105">
        <f>ROUND(VLOOKUP(A1293,política!A:R,18,0),2)</f>
        <v>2.16</v>
      </c>
      <c r="K1293" s="121">
        <f>IFERROR(I1293-IFERROR(ROUND(VLOOKUP(A1293,política!A:AB,28,0),2),"-"),"-")</f>
        <v>0</v>
      </c>
      <c r="L1293" s="122">
        <f t="shared" si="54"/>
        <v>0.19907407407407393</v>
      </c>
    </row>
    <row r="1294" spans="1:12" x14ac:dyDescent="0.3">
      <c r="A1294" s="106" t="s">
        <v>1513</v>
      </c>
      <c r="B1294" s="86" t="s">
        <v>23</v>
      </c>
      <c r="C1294" s="107" t="s">
        <v>248</v>
      </c>
      <c r="D1294" s="107" t="s">
        <v>315</v>
      </c>
      <c r="E1294" s="105" t="str">
        <f t="shared" si="55"/>
        <v>BOHEMIA RGB 300</v>
      </c>
      <c r="F1294" s="110" t="s">
        <v>270</v>
      </c>
      <c r="G1294" s="110" t="s">
        <v>267</v>
      </c>
      <c r="H1294" s="111">
        <v>23</v>
      </c>
      <c r="I1294" s="105">
        <f>IFERROR(ROUND(VLOOKUP(A1294,política!A:Q,17,0),2),"-")</f>
        <v>2.59</v>
      </c>
      <c r="J1294" s="105">
        <f>ROUND(VLOOKUP(A1294,política!A:R,18,0),2)</f>
        <v>2.16</v>
      </c>
      <c r="K1294" s="121">
        <f>IFERROR(I1294-IFERROR(ROUND(VLOOKUP(A1294,política!A:AB,28,0),2),"-"),"-")</f>
        <v>0</v>
      </c>
      <c r="L1294" s="122">
        <f t="shared" si="54"/>
        <v>0.19907407407407393</v>
      </c>
    </row>
    <row r="1295" spans="1:12" x14ac:dyDescent="0.3">
      <c r="A1295" s="106" t="s">
        <v>1514</v>
      </c>
      <c r="B1295" s="86" t="s">
        <v>23</v>
      </c>
      <c r="C1295" s="107" t="s">
        <v>3389</v>
      </c>
      <c r="D1295" s="107" t="s">
        <v>307</v>
      </c>
      <c r="E1295" s="105" t="str">
        <f t="shared" si="55"/>
        <v>BOHEMIA RGB 300</v>
      </c>
      <c r="F1295" s="110" t="s">
        <v>270</v>
      </c>
      <c r="G1295" s="110" t="s">
        <v>267</v>
      </c>
      <c r="H1295" s="111">
        <v>23</v>
      </c>
      <c r="I1295" s="105">
        <f>IFERROR(ROUND(VLOOKUP(A1295,política!A:Q,17,0),2),"-")</f>
        <v>2.59</v>
      </c>
      <c r="J1295" s="105">
        <f>ROUND(VLOOKUP(A1295,política!A:R,18,0),2)</f>
        <v>2.16</v>
      </c>
      <c r="K1295" s="121">
        <f>IFERROR(I1295-IFERROR(ROUND(VLOOKUP(A1295,política!A:AB,28,0),2),"-"),"-")</f>
        <v>0</v>
      </c>
      <c r="L1295" s="122">
        <f t="shared" si="54"/>
        <v>0.19907407407407393</v>
      </c>
    </row>
    <row r="1296" spans="1:12" x14ac:dyDescent="0.3">
      <c r="A1296" s="106" t="s">
        <v>1515</v>
      </c>
      <c r="B1296" s="86" t="s">
        <v>23</v>
      </c>
      <c r="C1296" s="107" t="s">
        <v>190</v>
      </c>
      <c r="D1296" s="107" t="s">
        <v>254</v>
      </c>
      <c r="E1296" s="105" t="str">
        <f t="shared" si="55"/>
        <v>BOHEMIA RGB 300</v>
      </c>
      <c r="F1296" s="110" t="s">
        <v>270</v>
      </c>
      <c r="G1296" s="110" t="s">
        <v>267</v>
      </c>
      <c r="H1296" s="111">
        <v>23</v>
      </c>
      <c r="I1296" s="105">
        <f>IFERROR(ROUND(VLOOKUP(A1296,política!A:Q,17,0),2),"-")</f>
        <v>2.59</v>
      </c>
      <c r="J1296" s="105">
        <f>ROUND(VLOOKUP(A1296,política!A:R,18,0),2)</f>
        <v>2.16</v>
      </c>
      <c r="K1296" s="121">
        <f>IFERROR(I1296-IFERROR(ROUND(VLOOKUP(A1296,política!A:AB,28,0),2),"-"),"-")</f>
        <v>0</v>
      </c>
      <c r="L1296" s="122">
        <f t="shared" si="54"/>
        <v>0.19907407407407393</v>
      </c>
    </row>
    <row r="1297" spans="1:12" x14ac:dyDescent="0.3">
      <c r="A1297" s="106" t="s">
        <v>1516</v>
      </c>
      <c r="B1297" s="86" t="s">
        <v>23</v>
      </c>
      <c r="C1297" s="107" t="s">
        <v>190</v>
      </c>
      <c r="D1297" s="107" t="s">
        <v>291</v>
      </c>
      <c r="E1297" s="105" t="str">
        <f t="shared" si="55"/>
        <v>BOHEMIA RGB 300</v>
      </c>
      <c r="F1297" s="110" t="s">
        <v>270</v>
      </c>
      <c r="G1297" s="110" t="s">
        <v>267</v>
      </c>
      <c r="H1297" s="111">
        <v>23</v>
      </c>
      <c r="I1297" s="105">
        <f>IFERROR(ROUND(VLOOKUP(A1297,política!A:Q,17,0),2),"-")</f>
        <v>2.59</v>
      </c>
      <c r="J1297" s="105">
        <f>ROUND(VLOOKUP(A1297,política!A:R,18,0),2)</f>
        <v>2.16</v>
      </c>
      <c r="K1297" s="121">
        <f>IFERROR(I1297-IFERROR(ROUND(VLOOKUP(A1297,política!A:AB,28,0),2),"-"),"-")</f>
        <v>0</v>
      </c>
      <c r="L1297" s="122">
        <f t="shared" si="54"/>
        <v>0.19907407407407393</v>
      </c>
    </row>
    <row r="1298" spans="1:12" x14ac:dyDescent="0.3">
      <c r="A1298" s="106" t="s">
        <v>1517</v>
      </c>
      <c r="B1298" s="86" t="s">
        <v>23</v>
      </c>
      <c r="C1298" s="107" t="s">
        <v>255</v>
      </c>
      <c r="D1298" s="107" t="s">
        <v>297</v>
      </c>
      <c r="E1298" s="105" t="str">
        <f t="shared" si="55"/>
        <v>BOHEMIA RGB 300</v>
      </c>
      <c r="F1298" s="110" t="s">
        <v>270</v>
      </c>
      <c r="G1298" s="110" t="s">
        <v>267</v>
      </c>
      <c r="H1298" s="111">
        <v>23</v>
      </c>
      <c r="I1298" s="105">
        <f>IFERROR(ROUND(VLOOKUP(A1298,política!A:Q,17,0),2),"-")</f>
        <v>2.59</v>
      </c>
      <c r="J1298" s="105">
        <f>ROUND(VLOOKUP(A1298,política!A:R,18,0),2)</f>
        <v>2.16</v>
      </c>
      <c r="K1298" s="121">
        <f>IFERROR(I1298-IFERROR(ROUND(VLOOKUP(A1298,política!A:AB,28,0),2),"-"),"-")</f>
        <v>0</v>
      </c>
      <c r="L1298" s="122">
        <f t="shared" si="54"/>
        <v>0.19907407407407393</v>
      </c>
    </row>
    <row r="1299" spans="1:12" x14ac:dyDescent="0.3">
      <c r="A1299" s="106" t="s">
        <v>3236</v>
      </c>
      <c r="B1299" s="86" t="s">
        <v>23</v>
      </c>
      <c r="C1299" s="107" t="s">
        <v>192</v>
      </c>
      <c r="D1299" s="107" t="s">
        <v>3390</v>
      </c>
      <c r="E1299" s="105" t="str">
        <f t="shared" si="55"/>
        <v>BOHEMIA RGB 300</v>
      </c>
      <c r="F1299" s="110" t="s">
        <v>270</v>
      </c>
      <c r="G1299" s="110" t="s">
        <v>267</v>
      </c>
      <c r="H1299" s="111">
        <v>23</v>
      </c>
      <c r="I1299" s="105">
        <f>IFERROR(ROUND(VLOOKUP(A1299,política!A:Q,17,0),2),"-")</f>
        <v>2.69</v>
      </c>
      <c r="J1299" s="105">
        <f>ROUND(VLOOKUP(A1299,política!A:R,18,0),2)</f>
        <v>2.25</v>
      </c>
      <c r="K1299" s="121">
        <f>IFERROR(I1299-IFERROR(ROUND(VLOOKUP(A1299,política!A:AB,28,0),2),"-"),"-")</f>
        <v>0</v>
      </c>
      <c r="L1299" s="122">
        <f t="shared" si="54"/>
        <v>0.19555555555555554</v>
      </c>
    </row>
    <row r="1300" spans="1:12" x14ac:dyDescent="0.3">
      <c r="A1300" s="106" t="s">
        <v>1518</v>
      </c>
      <c r="B1300" s="86" t="s">
        <v>23</v>
      </c>
      <c r="C1300" s="107" t="s">
        <v>255</v>
      </c>
      <c r="D1300" s="107" t="s">
        <v>289</v>
      </c>
      <c r="E1300" s="105" t="str">
        <f t="shared" si="55"/>
        <v>BOHEMIA RGB 300</v>
      </c>
      <c r="F1300" s="110" t="s">
        <v>270</v>
      </c>
      <c r="G1300" s="110" t="s">
        <v>267</v>
      </c>
      <c r="H1300" s="111">
        <v>23</v>
      </c>
      <c r="I1300" s="105">
        <f>IFERROR(ROUND(VLOOKUP(A1300,política!A:Q,17,0),2),"-")</f>
        <v>2.59</v>
      </c>
      <c r="J1300" s="105">
        <f>ROUND(VLOOKUP(A1300,política!A:R,18,0),2)</f>
        <v>2.16</v>
      </c>
      <c r="K1300" s="121">
        <f>IFERROR(I1300-IFERROR(ROUND(VLOOKUP(A1300,política!A:AB,28,0),2),"-"),"-")</f>
        <v>0</v>
      </c>
      <c r="L1300" s="122">
        <f t="shared" ref="L1300:L1337" si="56">IFERROR((I1300-J1300)/J1300,"-")</f>
        <v>0.19907407407407393</v>
      </c>
    </row>
    <row r="1301" spans="1:12" x14ac:dyDescent="0.3">
      <c r="A1301" s="106" t="s">
        <v>1519</v>
      </c>
      <c r="B1301" s="86" t="s">
        <v>23</v>
      </c>
      <c r="C1301" s="107" t="s">
        <v>191</v>
      </c>
      <c r="D1301" s="107" t="s">
        <v>293</v>
      </c>
      <c r="E1301" s="105" t="str">
        <f t="shared" si="55"/>
        <v>BOHEMIA RGB 300</v>
      </c>
      <c r="F1301" s="110" t="s">
        <v>270</v>
      </c>
      <c r="G1301" s="110" t="s">
        <v>267</v>
      </c>
      <c r="H1301" s="111">
        <v>23</v>
      </c>
      <c r="I1301" s="105">
        <f>IFERROR(ROUND(VLOOKUP(A1301,política!A:Q,17,0),2),"-")</f>
        <v>2.69</v>
      </c>
      <c r="J1301" s="105">
        <f>ROUND(VLOOKUP(A1301,política!A:R,18,0),2)</f>
        <v>2.25</v>
      </c>
      <c r="K1301" s="121">
        <f>IFERROR(I1301-IFERROR(ROUND(VLOOKUP(A1301,política!A:AB,28,0),2),"-"),"-")</f>
        <v>0</v>
      </c>
      <c r="L1301" s="122">
        <f t="shared" si="56"/>
        <v>0.19555555555555554</v>
      </c>
    </row>
    <row r="1302" spans="1:12" x14ac:dyDescent="0.3">
      <c r="A1302" s="106" t="s">
        <v>1520</v>
      </c>
      <c r="B1302" s="86" t="s">
        <v>23</v>
      </c>
      <c r="C1302" s="107" t="s">
        <v>191</v>
      </c>
      <c r="D1302" s="107" t="s">
        <v>305</v>
      </c>
      <c r="E1302" s="105" t="str">
        <f t="shared" si="55"/>
        <v>BOHEMIA RGB 300</v>
      </c>
      <c r="F1302" s="110" t="s">
        <v>270</v>
      </c>
      <c r="G1302" s="110" t="s">
        <v>267</v>
      </c>
      <c r="H1302" s="111">
        <v>23</v>
      </c>
      <c r="I1302" s="105">
        <f>IFERROR(ROUND(VLOOKUP(A1302,política!A:Q,17,0),2),"-")</f>
        <v>2.69</v>
      </c>
      <c r="J1302" s="105">
        <f>ROUND(VLOOKUP(A1302,política!A:R,18,0),2)</f>
        <v>2.25</v>
      </c>
      <c r="K1302" s="121">
        <f>IFERROR(I1302-IFERROR(ROUND(VLOOKUP(A1302,política!A:AB,28,0),2),"-"),"-")</f>
        <v>0</v>
      </c>
      <c r="L1302" s="122">
        <f t="shared" si="56"/>
        <v>0.19555555555555554</v>
      </c>
    </row>
    <row r="1303" spans="1:12" x14ac:dyDescent="0.3">
      <c r="A1303" s="106" t="s">
        <v>3237</v>
      </c>
      <c r="B1303" s="86" t="s">
        <v>23</v>
      </c>
      <c r="C1303" s="107" t="s">
        <v>248</v>
      </c>
      <c r="D1303" s="107" t="s">
        <v>3391</v>
      </c>
      <c r="E1303" s="105" t="str">
        <f t="shared" si="55"/>
        <v>BOHEMIA RGB 300</v>
      </c>
      <c r="F1303" s="110" t="s">
        <v>270</v>
      </c>
      <c r="G1303" s="110" t="s">
        <v>267</v>
      </c>
      <c r="H1303" s="111">
        <v>23</v>
      </c>
      <c r="I1303" s="105">
        <f>IFERROR(ROUND(VLOOKUP(A1303,política!A:Q,17,0),2),"-")</f>
        <v>2.59</v>
      </c>
      <c r="J1303" s="105">
        <f>ROUND(VLOOKUP(A1303,política!A:R,18,0),2)</f>
        <v>2.16</v>
      </c>
      <c r="K1303" s="121">
        <f>IFERROR(I1303-IFERROR(ROUND(VLOOKUP(A1303,política!A:AB,28,0),2),"-"),"-")</f>
        <v>0</v>
      </c>
      <c r="L1303" s="122">
        <f t="shared" si="56"/>
        <v>0.19907407407407393</v>
      </c>
    </row>
    <row r="1304" spans="1:12" x14ac:dyDescent="0.3">
      <c r="A1304" s="106" t="s">
        <v>3238</v>
      </c>
      <c r="B1304" s="86" t="s">
        <v>23</v>
      </c>
      <c r="C1304" s="107" t="s">
        <v>192</v>
      </c>
      <c r="D1304" s="107" t="s">
        <v>3392</v>
      </c>
      <c r="E1304" s="105" t="str">
        <f t="shared" si="55"/>
        <v>BOHEMIA RGB 300</v>
      </c>
      <c r="F1304" s="110" t="s">
        <v>270</v>
      </c>
      <c r="G1304" s="110" t="s">
        <v>267</v>
      </c>
      <c r="H1304" s="111">
        <v>23</v>
      </c>
      <c r="I1304" s="105">
        <f>IFERROR(ROUND(VLOOKUP(A1304,política!A:Q,17,0),2),"-")</f>
        <v>2.69</v>
      </c>
      <c r="J1304" s="105">
        <f>ROUND(VLOOKUP(A1304,política!A:R,18,0),2)</f>
        <v>2.25</v>
      </c>
      <c r="K1304" s="121">
        <f>IFERROR(I1304-IFERROR(ROUND(VLOOKUP(A1304,política!A:AB,28,0),2),"-"),"-")</f>
        <v>0</v>
      </c>
      <c r="L1304" s="122">
        <f t="shared" si="56"/>
        <v>0.19555555555555554</v>
      </c>
    </row>
    <row r="1305" spans="1:12" x14ac:dyDescent="0.3">
      <c r="A1305" s="106" t="s">
        <v>3239</v>
      </c>
      <c r="B1305" s="86" t="s">
        <v>23</v>
      </c>
      <c r="C1305" s="107" t="s">
        <v>188</v>
      </c>
      <c r="D1305" s="107" t="s">
        <v>3393</v>
      </c>
      <c r="E1305" s="105" t="str">
        <f t="shared" si="55"/>
        <v>BOHEMIA RGB 300</v>
      </c>
      <c r="F1305" s="110" t="s">
        <v>270</v>
      </c>
      <c r="G1305" s="110" t="s">
        <v>267</v>
      </c>
      <c r="H1305" s="111">
        <v>23</v>
      </c>
      <c r="I1305" s="105">
        <f>IFERROR(ROUND(VLOOKUP(A1305,política!A:Q,17,0),2),"-")</f>
        <v>2.59</v>
      </c>
      <c r="J1305" s="105">
        <f>ROUND(VLOOKUP(A1305,política!A:R,18,0),2)</f>
        <v>2.16</v>
      </c>
      <c r="K1305" s="121">
        <f>IFERROR(I1305-IFERROR(ROUND(VLOOKUP(A1305,política!A:AB,28,0),2),"-"),"-")</f>
        <v>0</v>
      </c>
      <c r="L1305" s="122">
        <f t="shared" si="56"/>
        <v>0.19907407407407393</v>
      </c>
    </row>
    <row r="1306" spans="1:12" x14ac:dyDescent="0.3">
      <c r="A1306" s="106" t="s">
        <v>1521</v>
      </c>
      <c r="B1306" s="86" t="s">
        <v>23</v>
      </c>
      <c r="C1306" s="107" t="s">
        <v>190</v>
      </c>
      <c r="D1306" s="107" t="s">
        <v>316</v>
      </c>
      <c r="E1306" s="105" t="str">
        <f t="shared" si="55"/>
        <v>BOHEMIA RGB 300</v>
      </c>
      <c r="F1306" s="110" t="s">
        <v>270</v>
      </c>
      <c r="G1306" s="110" t="s">
        <v>267</v>
      </c>
      <c r="H1306" s="111">
        <v>23</v>
      </c>
      <c r="I1306" s="105">
        <f>IFERROR(ROUND(VLOOKUP(A1306,política!A:Q,17,0),2),"-")</f>
        <v>2.59</v>
      </c>
      <c r="J1306" s="105">
        <f>ROUND(VLOOKUP(A1306,política!A:R,18,0),2)</f>
        <v>2.16</v>
      </c>
      <c r="K1306" s="121">
        <f>IFERROR(I1306-IFERROR(ROUND(VLOOKUP(A1306,política!A:AB,28,0),2),"-"),"-")</f>
        <v>0</v>
      </c>
      <c r="L1306" s="122">
        <f t="shared" si="56"/>
        <v>0.19907407407407393</v>
      </c>
    </row>
    <row r="1307" spans="1:12" x14ac:dyDescent="0.3">
      <c r="A1307" s="106" t="s">
        <v>1522</v>
      </c>
      <c r="B1307" s="86" t="s">
        <v>23</v>
      </c>
      <c r="C1307" s="107" t="s">
        <v>255</v>
      </c>
      <c r="D1307" s="107" t="s">
        <v>306</v>
      </c>
      <c r="E1307" s="105" t="str">
        <f t="shared" si="55"/>
        <v>BOHEMIA RGB 300</v>
      </c>
      <c r="F1307" s="110" t="s">
        <v>270</v>
      </c>
      <c r="G1307" s="110" t="s">
        <v>267</v>
      </c>
      <c r="H1307" s="111">
        <v>23</v>
      </c>
      <c r="I1307" s="105">
        <f>IFERROR(ROUND(VLOOKUP(A1307,política!A:Q,17,0),2),"-")</f>
        <v>2.59</v>
      </c>
      <c r="J1307" s="105">
        <f>ROUND(VLOOKUP(A1307,política!A:R,18,0),2)</f>
        <v>2.16</v>
      </c>
      <c r="K1307" s="121">
        <f>IFERROR(I1307-IFERROR(ROUND(VLOOKUP(A1307,política!A:AB,28,0),2),"-"),"-")</f>
        <v>0</v>
      </c>
      <c r="L1307" s="122">
        <f t="shared" si="56"/>
        <v>0.19907407407407393</v>
      </c>
    </row>
    <row r="1308" spans="1:12" x14ac:dyDescent="0.3">
      <c r="A1308" s="106" t="s">
        <v>1523</v>
      </c>
      <c r="B1308" s="86" t="s">
        <v>23</v>
      </c>
      <c r="C1308" s="107" t="s">
        <v>252</v>
      </c>
      <c r="D1308" s="107" t="s">
        <v>288</v>
      </c>
      <c r="E1308" s="105" t="str">
        <f t="shared" si="55"/>
        <v>BOHEMIA RGB 300</v>
      </c>
      <c r="F1308" s="110" t="s">
        <v>270</v>
      </c>
      <c r="G1308" s="110" t="s">
        <v>267</v>
      </c>
      <c r="H1308" s="111">
        <v>23</v>
      </c>
      <c r="I1308" s="105">
        <f>IFERROR(ROUND(VLOOKUP(A1308,política!A:Q,17,0),2),"-")</f>
        <v>2.59</v>
      </c>
      <c r="J1308" s="105">
        <f>ROUND(VLOOKUP(A1308,política!A:R,18,0),2)</f>
        <v>2.16</v>
      </c>
      <c r="K1308" s="121">
        <f>IFERROR(I1308-IFERROR(ROUND(VLOOKUP(A1308,política!A:AB,28,0),2),"-"),"-")</f>
        <v>0</v>
      </c>
      <c r="L1308" s="122">
        <f t="shared" si="56"/>
        <v>0.19907407407407393</v>
      </c>
    </row>
    <row r="1309" spans="1:12" x14ac:dyDescent="0.3">
      <c r="A1309" s="106" t="s">
        <v>1524</v>
      </c>
      <c r="B1309" s="86" t="s">
        <v>23</v>
      </c>
      <c r="C1309" s="107" t="s">
        <v>3389</v>
      </c>
      <c r="D1309" s="107" t="s">
        <v>309</v>
      </c>
      <c r="E1309" s="105" t="str">
        <f t="shared" si="55"/>
        <v>BOHEMIA RGB 300</v>
      </c>
      <c r="F1309" s="110" t="s">
        <v>270</v>
      </c>
      <c r="G1309" s="110" t="s">
        <v>267</v>
      </c>
      <c r="H1309" s="111">
        <v>23</v>
      </c>
      <c r="I1309" s="105">
        <f>IFERROR(ROUND(VLOOKUP(A1309,política!A:Q,17,0),2),"-")</f>
        <v>2.59</v>
      </c>
      <c r="J1309" s="105">
        <f>ROUND(VLOOKUP(A1309,política!A:R,18,0),2)</f>
        <v>2.16</v>
      </c>
      <c r="K1309" s="121">
        <f>IFERROR(I1309-IFERROR(ROUND(VLOOKUP(A1309,política!A:AB,28,0),2),"-"),"-")</f>
        <v>0</v>
      </c>
      <c r="L1309" s="122">
        <f t="shared" si="56"/>
        <v>0.19907407407407393</v>
      </c>
    </row>
    <row r="1310" spans="1:12" x14ac:dyDescent="0.3">
      <c r="A1310" s="106" t="s">
        <v>1525</v>
      </c>
      <c r="B1310" s="86" t="s">
        <v>23</v>
      </c>
      <c r="C1310" s="107" t="s">
        <v>192</v>
      </c>
      <c r="D1310" s="107" t="s">
        <v>286</v>
      </c>
      <c r="E1310" s="105" t="str">
        <f t="shared" si="55"/>
        <v>BOHEMIA RGB 300</v>
      </c>
      <c r="F1310" s="110" t="s">
        <v>270</v>
      </c>
      <c r="G1310" s="110" t="s">
        <v>267</v>
      </c>
      <c r="H1310" s="111">
        <v>23</v>
      </c>
      <c r="I1310" s="105">
        <f>IFERROR(ROUND(VLOOKUP(A1310,política!A:Q,17,0),2),"-")</f>
        <v>2.69</v>
      </c>
      <c r="J1310" s="105">
        <f>ROUND(VLOOKUP(A1310,política!A:R,18,0),2)</f>
        <v>2.25</v>
      </c>
      <c r="K1310" s="121">
        <f>IFERROR(I1310-IFERROR(ROUND(VLOOKUP(A1310,política!A:AB,28,0),2),"-"),"-")</f>
        <v>0</v>
      </c>
      <c r="L1310" s="122">
        <f t="shared" si="56"/>
        <v>0.19555555555555554</v>
      </c>
    </row>
    <row r="1311" spans="1:12" x14ac:dyDescent="0.3">
      <c r="A1311" s="106" t="s">
        <v>1526</v>
      </c>
      <c r="B1311" s="86" t="s">
        <v>23</v>
      </c>
      <c r="C1311" s="107" t="s">
        <v>189</v>
      </c>
      <c r="D1311" s="107" t="s">
        <v>299</v>
      </c>
      <c r="E1311" s="105" t="str">
        <f t="shared" si="55"/>
        <v>BOHEMIA RGB 300</v>
      </c>
      <c r="F1311" s="110" t="s">
        <v>270</v>
      </c>
      <c r="G1311" s="110" t="s">
        <v>267</v>
      </c>
      <c r="H1311" s="111">
        <v>23</v>
      </c>
      <c r="I1311" s="105">
        <f>IFERROR(ROUND(VLOOKUP(A1311,política!A:Q,17,0),2),"-")</f>
        <v>2.59</v>
      </c>
      <c r="J1311" s="105">
        <f>ROUND(VLOOKUP(A1311,política!A:R,18,0),2)</f>
        <v>2.16</v>
      </c>
      <c r="K1311" s="121">
        <f>IFERROR(I1311-IFERROR(ROUND(VLOOKUP(A1311,política!A:AB,28,0),2),"-"),"-")</f>
        <v>0</v>
      </c>
      <c r="L1311" s="122">
        <f t="shared" si="56"/>
        <v>0.19907407407407393</v>
      </c>
    </row>
    <row r="1312" spans="1:12" x14ac:dyDescent="0.3">
      <c r="A1312" s="106" t="s">
        <v>1527</v>
      </c>
      <c r="B1312" s="86" t="s">
        <v>23</v>
      </c>
      <c r="C1312" s="107" t="s">
        <v>248</v>
      </c>
      <c r="D1312" s="107" t="s">
        <v>282</v>
      </c>
      <c r="E1312" s="105" t="str">
        <f t="shared" si="55"/>
        <v>BOHEMIA RGB 300</v>
      </c>
      <c r="F1312" s="110" t="s">
        <v>270</v>
      </c>
      <c r="G1312" s="110" t="s">
        <v>267</v>
      </c>
      <c r="H1312" s="111">
        <v>23</v>
      </c>
      <c r="I1312" s="105">
        <f>IFERROR(ROUND(VLOOKUP(A1312,política!A:Q,17,0),2),"-")</f>
        <v>2.59</v>
      </c>
      <c r="J1312" s="105">
        <f>ROUND(VLOOKUP(A1312,política!A:R,18,0),2)</f>
        <v>2.16</v>
      </c>
      <c r="K1312" s="121">
        <f>IFERROR(I1312-IFERROR(ROUND(VLOOKUP(A1312,política!A:AB,28,0),2),"-"),"-")</f>
        <v>0</v>
      </c>
      <c r="L1312" s="122">
        <f t="shared" si="56"/>
        <v>0.19907407407407393</v>
      </c>
    </row>
    <row r="1313" spans="1:12" x14ac:dyDescent="0.3">
      <c r="A1313" s="106" t="s">
        <v>1528</v>
      </c>
      <c r="B1313" s="86" t="s">
        <v>23</v>
      </c>
      <c r="C1313" s="107" t="s">
        <v>187</v>
      </c>
      <c r="D1313" s="107" t="s">
        <v>283</v>
      </c>
      <c r="E1313" s="105" t="str">
        <f t="shared" si="55"/>
        <v>BECKS BIG LN</v>
      </c>
      <c r="F1313" s="110" t="s">
        <v>244</v>
      </c>
      <c r="G1313" s="110" t="s">
        <v>271</v>
      </c>
      <c r="H1313" s="111">
        <v>24</v>
      </c>
      <c r="I1313" s="105">
        <f>IFERROR(ROUND(VLOOKUP(A1313,política!A:Q,17,0),2),"-")</f>
        <v>5.99</v>
      </c>
      <c r="J1313" s="105">
        <f>ROUND(VLOOKUP(A1313,política!A:R,18,0),2)</f>
        <v>4.79</v>
      </c>
      <c r="K1313" s="121">
        <f>IFERROR(I1313-IFERROR(ROUND(VLOOKUP(A1313,política!A:AB,28,0),2),"-"),"-")</f>
        <v>0</v>
      </c>
      <c r="L1313" s="122">
        <f t="shared" si="56"/>
        <v>0.25052192066805851</v>
      </c>
    </row>
    <row r="1314" spans="1:12" x14ac:dyDescent="0.3">
      <c r="A1314" s="106" t="s">
        <v>1529</v>
      </c>
      <c r="B1314" s="86" t="s">
        <v>23</v>
      </c>
      <c r="C1314" s="107" t="s">
        <v>245</v>
      </c>
      <c r="D1314" s="107" t="s">
        <v>285</v>
      </c>
      <c r="E1314" s="105" t="str">
        <f t="shared" si="55"/>
        <v>BECKS BIG LN</v>
      </c>
      <c r="F1314" s="110" t="s">
        <v>244</v>
      </c>
      <c r="G1314" s="110" t="s">
        <v>271</v>
      </c>
      <c r="H1314" s="111">
        <v>24</v>
      </c>
      <c r="I1314" s="105">
        <f>IFERROR(ROUND(VLOOKUP(A1314,política!A:Q,17,0),2),"-")</f>
        <v>5.99</v>
      </c>
      <c r="J1314" s="105">
        <f>ROUND(VLOOKUP(A1314,política!A:R,18,0),2)</f>
        <v>4.79</v>
      </c>
      <c r="K1314" s="121">
        <f>IFERROR(I1314-IFERROR(ROUND(VLOOKUP(A1314,política!A:AB,28,0),2),"-"),"-")</f>
        <v>0</v>
      </c>
      <c r="L1314" s="122">
        <f t="shared" si="56"/>
        <v>0.25052192066805851</v>
      </c>
    </row>
    <row r="1315" spans="1:12" x14ac:dyDescent="0.3">
      <c r="A1315" s="106" t="s">
        <v>1530</v>
      </c>
      <c r="B1315" s="86" t="s">
        <v>23</v>
      </c>
      <c r="C1315" s="107" t="s">
        <v>185</v>
      </c>
      <c r="D1315" s="107" t="s">
        <v>284</v>
      </c>
      <c r="E1315" s="105" t="str">
        <f t="shared" si="55"/>
        <v>BECKS BIG LN</v>
      </c>
      <c r="F1315" s="110" t="s">
        <v>244</v>
      </c>
      <c r="G1315" s="110" t="s">
        <v>271</v>
      </c>
      <c r="H1315" s="111">
        <v>24</v>
      </c>
      <c r="I1315" s="105">
        <f>IFERROR(ROUND(VLOOKUP(A1315,política!A:Q,17,0),2),"-")</f>
        <v>5.99</v>
      </c>
      <c r="J1315" s="105">
        <f>ROUND(VLOOKUP(A1315,política!A:R,18,0),2)</f>
        <v>4.79</v>
      </c>
      <c r="K1315" s="121">
        <f>IFERROR(I1315-IFERROR(ROUND(VLOOKUP(A1315,política!A:AB,28,0),2),"-"),"-")</f>
        <v>0</v>
      </c>
      <c r="L1315" s="122">
        <f t="shared" si="56"/>
        <v>0.25052192066805851</v>
      </c>
    </row>
    <row r="1316" spans="1:12" x14ac:dyDescent="0.3">
      <c r="A1316" s="106" t="s">
        <v>1531</v>
      </c>
      <c r="B1316" s="86" t="s">
        <v>23</v>
      </c>
      <c r="C1316" s="107" t="s">
        <v>245</v>
      </c>
      <c r="D1316" s="107" t="s">
        <v>287</v>
      </c>
      <c r="E1316" s="105" t="str">
        <f t="shared" si="55"/>
        <v>BECKS BIG LN</v>
      </c>
      <c r="F1316" s="110" t="s">
        <v>244</v>
      </c>
      <c r="G1316" s="110" t="s">
        <v>271</v>
      </c>
      <c r="H1316" s="111">
        <v>24</v>
      </c>
      <c r="I1316" s="105">
        <f>IFERROR(ROUND(VLOOKUP(A1316,política!A:Q,17,0),2),"-")</f>
        <v>5.99</v>
      </c>
      <c r="J1316" s="105">
        <f>ROUND(VLOOKUP(A1316,política!A:R,18,0),2)</f>
        <v>4.79</v>
      </c>
      <c r="K1316" s="121">
        <f>IFERROR(I1316-IFERROR(ROUND(VLOOKUP(A1316,política!A:AB,28,0),2),"-"),"-")</f>
        <v>0</v>
      </c>
      <c r="L1316" s="122">
        <f t="shared" si="56"/>
        <v>0.25052192066805851</v>
      </c>
    </row>
    <row r="1317" spans="1:12" x14ac:dyDescent="0.3">
      <c r="A1317" s="106" t="s">
        <v>1532</v>
      </c>
      <c r="B1317" s="86" t="s">
        <v>23</v>
      </c>
      <c r="C1317" s="107" t="s">
        <v>3389</v>
      </c>
      <c r="D1317" s="107" t="s">
        <v>301</v>
      </c>
      <c r="E1317" s="105" t="str">
        <f t="shared" si="55"/>
        <v>BECKS BIG LN</v>
      </c>
      <c r="F1317" s="110" t="s">
        <v>244</v>
      </c>
      <c r="G1317" s="110" t="s">
        <v>271</v>
      </c>
      <c r="H1317" s="111">
        <v>24</v>
      </c>
      <c r="I1317" s="105">
        <f>IFERROR(ROUND(VLOOKUP(A1317,política!A:Q,17,0),2),"-")</f>
        <v>5.99</v>
      </c>
      <c r="J1317" s="105">
        <f>ROUND(VLOOKUP(A1317,política!A:R,18,0),2)</f>
        <v>4.79</v>
      </c>
      <c r="K1317" s="121">
        <f>IFERROR(I1317-IFERROR(ROUND(VLOOKUP(A1317,política!A:AB,28,0),2),"-"),"-")</f>
        <v>0</v>
      </c>
      <c r="L1317" s="122">
        <f t="shared" si="56"/>
        <v>0.25052192066805851</v>
      </c>
    </row>
    <row r="1318" spans="1:12" x14ac:dyDescent="0.3">
      <c r="A1318" s="106" t="s">
        <v>1533</v>
      </c>
      <c r="B1318" s="86" t="s">
        <v>23</v>
      </c>
      <c r="C1318" s="107" t="s">
        <v>248</v>
      </c>
      <c r="D1318" s="107" t="s">
        <v>312</v>
      </c>
      <c r="E1318" s="105" t="str">
        <f t="shared" si="55"/>
        <v>BECKS BIG LN</v>
      </c>
      <c r="F1318" s="110" t="s">
        <v>244</v>
      </c>
      <c r="G1318" s="110" t="s">
        <v>271</v>
      </c>
      <c r="H1318" s="111">
        <v>24</v>
      </c>
      <c r="I1318" s="105">
        <f>IFERROR(ROUND(VLOOKUP(A1318,política!A:Q,17,0),2),"-")</f>
        <v>5.99</v>
      </c>
      <c r="J1318" s="105">
        <f>ROUND(VLOOKUP(A1318,política!A:R,18,0),2)</f>
        <v>4.79</v>
      </c>
      <c r="K1318" s="121">
        <f>IFERROR(I1318-IFERROR(ROUND(VLOOKUP(A1318,política!A:AB,28,0),2),"-"),"-")</f>
        <v>0</v>
      </c>
      <c r="L1318" s="122">
        <f t="shared" si="56"/>
        <v>0.25052192066805851</v>
      </c>
    </row>
    <row r="1319" spans="1:12" x14ac:dyDescent="0.3">
      <c r="A1319" s="106" t="s">
        <v>1534</v>
      </c>
      <c r="B1319" s="86" t="s">
        <v>23</v>
      </c>
      <c r="C1319" s="107" t="s">
        <v>190</v>
      </c>
      <c r="D1319" s="107" t="s">
        <v>290</v>
      </c>
      <c r="E1319" s="105" t="str">
        <f t="shared" si="55"/>
        <v>BECKS BIG LN</v>
      </c>
      <c r="F1319" s="110" t="s">
        <v>244</v>
      </c>
      <c r="G1319" s="110" t="s">
        <v>271</v>
      </c>
      <c r="H1319" s="111">
        <v>24</v>
      </c>
      <c r="I1319" s="105">
        <f>IFERROR(ROUND(VLOOKUP(A1319,política!A:Q,17,0),2),"-")</f>
        <v>5.99</v>
      </c>
      <c r="J1319" s="105">
        <f>ROUND(VLOOKUP(A1319,política!A:R,18,0),2)</f>
        <v>4.79</v>
      </c>
      <c r="K1319" s="121">
        <f>IFERROR(I1319-IFERROR(ROUND(VLOOKUP(A1319,política!A:AB,28,0),2),"-"),"-")</f>
        <v>0</v>
      </c>
      <c r="L1319" s="122">
        <f t="shared" si="56"/>
        <v>0.25052192066805851</v>
      </c>
    </row>
    <row r="1320" spans="1:12" x14ac:dyDescent="0.3">
      <c r="A1320" s="106" t="s">
        <v>1535</v>
      </c>
      <c r="B1320" s="86" t="s">
        <v>23</v>
      </c>
      <c r="C1320" s="107" t="s">
        <v>3389</v>
      </c>
      <c r="D1320" s="107" t="s">
        <v>300</v>
      </c>
      <c r="E1320" s="105" t="str">
        <f t="shared" si="55"/>
        <v>BECKS BIG LN</v>
      </c>
      <c r="F1320" s="110" t="s">
        <v>244</v>
      </c>
      <c r="G1320" s="110" t="s">
        <v>271</v>
      </c>
      <c r="H1320" s="111">
        <v>24</v>
      </c>
      <c r="I1320" s="105">
        <f>IFERROR(ROUND(VLOOKUP(A1320,política!A:Q,17,0),2),"-")</f>
        <v>5.99</v>
      </c>
      <c r="J1320" s="105">
        <f>ROUND(VLOOKUP(A1320,política!A:R,18,0),2)</f>
        <v>4.79</v>
      </c>
      <c r="K1320" s="121">
        <f>IFERROR(I1320-IFERROR(ROUND(VLOOKUP(A1320,política!A:AB,28,0),2),"-"),"-")</f>
        <v>0</v>
      </c>
      <c r="L1320" s="122">
        <f t="shared" si="56"/>
        <v>0.25052192066805851</v>
      </c>
    </row>
    <row r="1321" spans="1:12" x14ac:dyDescent="0.3">
      <c r="A1321" s="106" t="s">
        <v>1536</v>
      </c>
      <c r="B1321" s="86" t="s">
        <v>23</v>
      </c>
      <c r="C1321" s="107" t="s">
        <v>186</v>
      </c>
      <c r="D1321" s="107" t="s">
        <v>311</v>
      </c>
      <c r="E1321" s="105" t="str">
        <f t="shared" si="55"/>
        <v>BECKS BIG LN</v>
      </c>
      <c r="F1321" s="110" t="s">
        <v>244</v>
      </c>
      <c r="G1321" s="110" t="s">
        <v>271</v>
      </c>
      <c r="H1321" s="111">
        <v>24</v>
      </c>
      <c r="I1321" s="105">
        <f>IFERROR(ROUND(VLOOKUP(A1321,política!A:Q,17,0),2),"-")</f>
        <v>5.99</v>
      </c>
      <c r="J1321" s="105">
        <f>ROUND(VLOOKUP(A1321,política!A:R,18,0),2)</f>
        <v>4.79</v>
      </c>
      <c r="K1321" s="121">
        <f>IFERROR(I1321-IFERROR(ROUND(VLOOKUP(A1321,política!A:AB,28,0),2),"-"),"-")</f>
        <v>0</v>
      </c>
      <c r="L1321" s="122">
        <f t="shared" si="56"/>
        <v>0.25052192066805851</v>
      </c>
    </row>
    <row r="1322" spans="1:12" x14ac:dyDescent="0.3">
      <c r="A1322" s="106" t="s">
        <v>1537</v>
      </c>
      <c r="B1322" s="86" t="s">
        <v>23</v>
      </c>
      <c r="C1322" s="107" t="s">
        <v>186</v>
      </c>
      <c r="D1322" s="107" t="s">
        <v>278</v>
      </c>
      <c r="E1322" s="105" t="str">
        <f t="shared" si="55"/>
        <v>BECKS BIG LN</v>
      </c>
      <c r="F1322" s="110" t="s">
        <v>244</v>
      </c>
      <c r="G1322" s="110" t="s">
        <v>271</v>
      </c>
      <c r="H1322" s="111">
        <v>24</v>
      </c>
      <c r="I1322" s="105">
        <f>IFERROR(ROUND(VLOOKUP(A1322,política!A:Q,17,0),2),"-")</f>
        <v>5.99</v>
      </c>
      <c r="J1322" s="105">
        <f>ROUND(VLOOKUP(A1322,política!A:R,18,0),2)</f>
        <v>4.79</v>
      </c>
      <c r="K1322" s="121">
        <f>IFERROR(I1322-IFERROR(ROUND(VLOOKUP(A1322,política!A:AB,28,0),2),"-"),"-")</f>
        <v>0</v>
      </c>
      <c r="L1322" s="122">
        <f t="shared" si="56"/>
        <v>0.25052192066805851</v>
      </c>
    </row>
    <row r="1323" spans="1:12" x14ac:dyDescent="0.3">
      <c r="A1323" s="106" t="s">
        <v>1538</v>
      </c>
      <c r="B1323" s="86" t="s">
        <v>23</v>
      </c>
      <c r="C1323" s="107" t="s">
        <v>189</v>
      </c>
      <c r="D1323" s="107" t="s">
        <v>303</v>
      </c>
      <c r="E1323" s="105" t="str">
        <f t="shared" si="55"/>
        <v>BECKS BIG LN</v>
      </c>
      <c r="F1323" s="110" t="s">
        <v>244</v>
      </c>
      <c r="G1323" s="110" t="s">
        <v>271</v>
      </c>
      <c r="H1323" s="111">
        <v>24</v>
      </c>
      <c r="I1323" s="105">
        <f>IFERROR(ROUND(VLOOKUP(A1323,política!A:Q,17,0),2),"-")</f>
        <v>5.99</v>
      </c>
      <c r="J1323" s="105">
        <f>ROUND(VLOOKUP(A1323,política!A:R,18,0),2)</f>
        <v>4.79</v>
      </c>
      <c r="K1323" s="121">
        <f>IFERROR(I1323-IFERROR(ROUND(VLOOKUP(A1323,política!A:AB,28,0),2),"-"),"-")</f>
        <v>0</v>
      </c>
      <c r="L1323" s="122">
        <f t="shared" si="56"/>
        <v>0.25052192066805851</v>
      </c>
    </row>
    <row r="1324" spans="1:12" x14ac:dyDescent="0.3">
      <c r="A1324" s="106" t="s">
        <v>1539</v>
      </c>
      <c r="B1324" s="86" t="s">
        <v>23</v>
      </c>
      <c r="C1324" s="107" t="s">
        <v>248</v>
      </c>
      <c r="D1324" s="107" t="s">
        <v>281</v>
      </c>
      <c r="E1324" s="105" t="str">
        <f t="shared" si="55"/>
        <v>BECKS BIG LN</v>
      </c>
      <c r="F1324" s="110" t="s">
        <v>244</v>
      </c>
      <c r="G1324" s="110" t="s">
        <v>271</v>
      </c>
      <c r="H1324" s="111">
        <v>24</v>
      </c>
      <c r="I1324" s="105">
        <f>IFERROR(ROUND(VLOOKUP(A1324,política!A:Q,17,0),2),"-")</f>
        <v>5.99</v>
      </c>
      <c r="J1324" s="105">
        <f>ROUND(VLOOKUP(A1324,política!A:R,18,0),2)</f>
        <v>4.79</v>
      </c>
      <c r="K1324" s="121">
        <f>IFERROR(I1324-IFERROR(ROUND(VLOOKUP(A1324,política!A:AB,28,0),2),"-"),"-")</f>
        <v>0</v>
      </c>
      <c r="L1324" s="122">
        <f t="shared" si="56"/>
        <v>0.25052192066805851</v>
      </c>
    </row>
    <row r="1325" spans="1:12" x14ac:dyDescent="0.3">
      <c r="A1325" s="106" t="s">
        <v>1540</v>
      </c>
      <c r="B1325" s="86" t="s">
        <v>23</v>
      </c>
      <c r="C1325" s="107" t="s">
        <v>189</v>
      </c>
      <c r="D1325" s="107" t="s">
        <v>304</v>
      </c>
      <c r="E1325" s="105" t="str">
        <f t="shared" si="55"/>
        <v>BECKS BIG LN</v>
      </c>
      <c r="F1325" s="110" t="s">
        <v>244</v>
      </c>
      <c r="G1325" s="110" t="s">
        <v>271</v>
      </c>
      <c r="H1325" s="111">
        <v>24</v>
      </c>
      <c r="I1325" s="105">
        <f>IFERROR(ROUND(VLOOKUP(A1325,política!A:Q,17,0),2),"-")</f>
        <v>5.99</v>
      </c>
      <c r="J1325" s="105">
        <f>ROUND(VLOOKUP(A1325,política!A:R,18,0),2)</f>
        <v>4.79</v>
      </c>
      <c r="K1325" s="121">
        <f>IFERROR(I1325-IFERROR(ROUND(VLOOKUP(A1325,política!A:AB,28,0),2),"-"),"-")</f>
        <v>0</v>
      </c>
      <c r="L1325" s="122">
        <f t="shared" si="56"/>
        <v>0.25052192066805851</v>
      </c>
    </row>
    <row r="1326" spans="1:12" x14ac:dyDescent="0.3">
      <c r="A1326" s="106" t="s">
        <v>1541</v>
      </c>
      <c r="B1326" s="86" t="s">
        <v>23</v>
      </c>
      <c r="C1326" s="107" t="s">
        <v>248</v>
      </c>
      <c r="D1326" s="107" t="s">
        <v>298</v>
      </c>
      <c r="E1326" s="105" t="str">
        <f t="shared" si="55"/>
        <v>BECKS BIG LN</v>
      </c>
      <c r="F1326" s="110" t="s">
        <v>244</v>
      </c>
      <c r="G1326" s="110" t="s">
        <v>271</v>
      </c>
      <c r="H1326" s="111">
        <v>24</v>
      </c>
      <c r="I1326" s="105">
        <f>IFERROR(ROUND(VLOOKUP(A1326,política!A:Q,17,0),2),"-")</f>
        <v>5.99</v>
      </c>
      <c r="J1326" s="105">
        <f>ROUND(VLOOKUP(A1326,política!A:R,18,0),2)</f>
        <v>4.79</v>
      </c>
      <c r="K1326" s="121">
        <f>IFERROR(I1326-IFERROR(ROUND(VLOOKUP(A1326,política!A:AB,28,0),2),"-"),"-")</f>
        <v>0</v>
      </c>
      <c r="L1326" s="122">
        <f t="shared" si="56"/>
        <v>0.25052192066805851</v>
      </c>
    </row>
    <row r="1327" spans="1:12" x14ac:dyDescent="0.3">
      <c r="A1327" s="106" t="s">
        <v>1542</v>
      </c>
      <c r="B1327" s="86" t="s">
        <v>23</v>
      </c>
      <c r="C1327" s="107" t="s">
        <v>252</v>
      </c>
      <c r="D1327" s="107" t="s">
        <v>292</v>
      </c>
      <c r="E1327" s="105" t="str">
        <f t="shared" si="55"/>
        <v>BECKS BIG LN</v>
      </c>
      <c r="F1327" s="110" t="s">
        <v>244</v>
      </c>
      <c r="G1327" s="110" t="s">
        <v>271</v>
      </c>
      <c r="H1327" s="111">
        <v>24</v>
      </c>
      <c r="I1327" s="105">
        <f>IFERROR(ROUND(VLOOKUP(A1327,política!A:Q,17,0),2),"-")</f>
        <v>5.99</v>
      </c>
      <c r="J1327" s="105">
        <f>ROUND(VLOOKUP(A1327,política!A:R,18,0),2)</f>
        <v>4.79</v>
      </c>
      <c r="K1327" s="121">
        <f>IFERROR(I1327-IFERROR(ROUND(VLOOKUP(A1327,política!A:AB,28,0),2),"-"),"-")</f>
        <v>0</v>
      </c>
      <c r="L1327" s="122">
        <f t="shared" si="56"/>
        <v>0.25052192066805851</v>
      </c>
    </row>
    <row r="1328" spans="1:12" x14ac:dyDescent="0.3">
      <c r="A1328" s="106" t="s">
        <v>1543</v>
      </c>
      <c r="B1328" s="86" t="s">
        <v>23</v>
      </c>
      <c r="C1328" s="107" t="s">
        <v>192</v>
      </c>
      <c r="D1328" s="107" t="s">
        <v>295</v>
      </c>
      <c r="E1328" s="105" t="str">
        <f t="shared" si="55"/>
        <v>BECKS BIG LN</v>
      </c>
      <c r="F1328" s="110" t="s">
        <v>244</v>
      </c>
      <c r="G1328" s="110" t="s">
        <v>271</v>
      </c>
      <c r="H1328" s="111">
        <v>24</v>
      </c>
      <c r="I1328" s="105">
        <f>IFERROR(ROUND(VLOOKUP(A1328,política!A:Q,17,0),2),"-")</f>
        <v>5.99</v>
      </c>
      <c r="J1328" s="105">
        <f>ROUND(VLOOKUP(A1328,política!A:R,18,0),2)</f>
        <v>4.79</v>
      </c>
      <c r="K1328" s="121">
        <f>IFERROR(I1328-IFERROR(ROUND(VLOOKUP(A1328,política!A:AB,28,0),2),"-"),"-")</f>
        <v>0</v>
      </c>
      <c r="L1328" s="122">
        <f t="shared" si="56"/>
        <v>0.25052192066805851</v>
      </c>
    </row>
    <row r="1329" spans="1:12" x14ac:dyDescent="0.3">
      <c r="A1329" s="106" t="s">
        <v>1544</v>
      </c>
      <c r="B1329" s="86" t="s">
        <v>23</v>
      </c>
      <c r="C1329" s="107" t="s">
        <v>192</v>
      </c>
      <c r="D1329" s="107" t="s">
        <v>296</v>
      </c>
      <c r="E1329" s="105" t="str">
        <f t="shared" si="55"/>
        <v>BECKS BIG LN</v>
      </c>
      <c r="F1329" s="110" t="s">
        <v>244</v>
      </c>
      <c r="G1329" s="110" t="s">
        <v>271</v>
      </c>
      <c r="H1329" s="111">
        <v>24</v>
      </c>
      <c r="I1329" s="105">
        <f>IFERROR(ROUND(VLOOKUP(A1329,política!A:Q,17,0),2),"-")</f>
        <v>5.99</v>
      </c>
      <c r="J1329" s="105">
        <f>ROUND(VLOOKUP(A1329,política!A:R,18,0),2)</f>
        <v>4.79</v>
      </c>
      <c r="K1329" s="121">
        <f>IFERROR(I1329-IFERROR(ROUND(VLOOKUP(A1329,política!A:AB,28,0),2),"-"),"-")</f>
        <v>0</v>
      </c>
      <c r="L1329" s="122">
        <f t="shared" si="56"/>
        <v>0.25052192066805851</v>
      </c>
    </row>
    <row r="1330" spans="1:12" x14ac:dyDescent="0.3">
      <c r="A1330" s="106" t="s">
        <v>1545</v>
      </c>
      <c r="B1330" s="86" t="s">
        <v>23</v>
      </c>
      <c r="C1330" s="107" t="s">
        <v>3389</v>
      </c>
      <c r="D1330" s="107" t="s">
        <v>308</v>
      </c>
      <c r="E1330" s="105" t="str">
        <f t="shared" si="55"/>
        <v>BECKS BIG LN</v>
      </c>
      <c r="F1330" s="110" t="s">
        <v>244</v>
      </c>
      <c r="G1330" s="110" t="s">
        <v>271</v>
      </c>
      <c r="H1330" s="111">
        <v>24</v>
      </c>
      <c r="I1330" s="105">
        <f>IFERROR(ROUND(VLOOKUP(A1330,política!A:Q,17,0),2),"-")</f>
        <v>5.99</v>
      </c>
      <c r="J1330" s="105">
        <f>ROUND(VLOOKUP(A1330,política!A:R,18,0),2)</f>
        <v>4.79</v>
      </c>
      <c r="K1330" s="121">
        <f>IFERROR(I1330-IFERROR(ROUND(VLOOKUP(A1330,política!A:AB,28,0),2),"-"),"-")</f>
        <v>0</v>
      </c>
      <c r="L1330" s="122">
        <f t="shared" si="56"/>
        <v>0.25052192066805851</v>
      </c>
    </row>
    <row r="1331" spans="1:12" x14ac:dyDescent="0.3">
      <c r="A1331" s="106" t="s">
        <v>1546</v>
      </c>
      <c r="B1331" s="86" t="s">
        <v>23</v>
      </c>
      <c r="C1331" s="107" t="s">
        <v>3389</v>
      </c>
      <c r="D1331" s="107" t="s">
        <v>310</v>
      </c>
      <c r="E1331" s="105" t="str">
        <f t="shared" si="55"/>
        <v>BECKS BIG LN</v>
      </c>
      <c r="F1331" s="110" t="s">
        <v>244</v>
      </c>
      <c r="G1331" s="110" t="s">
        <v>271</v>
      </c>
      <c r="H1331" s="111">
        <v>24</v>
      </c>
      <c r="I1331" s="105">
        <f>IFERROR(ROUND(VLOOKUP(A1331,política!A:Q,17,0),2),"-")</f>
        <v>5.99</v>
      </c>
      <c r="J1331" s="105">
        <f>ROUND(VLOOKUP(A1331,política!A:R,18,0),2)</f>
        <v>4.79</v>
      </c>
      <c r="K1331" s="121">
        <f>IFERROR(I1331-IFERROR(ROUND(VLOOKUP(A1331,política!A:AB,28,0),2),"-"),"-")</f>
        <v>0</v>
      </c>
      <c r="L1331" s="122">
        <f t="shared" si="56"/>
        <v>0.25052192066805851</v>
      </c>
    </row>
    <row r="1332" spans="1:12" x14ac:dyDescent="0.3">
      <c r="A1332" s="106" t="s">
        <v>1547</v>
      </c>
      <c r="B1332" s="86" t="s">
        <v>23</v>
      </c>
      <c r="C1332" s="107" t="s">
        <v>248</v>
      </c>
      <c r="D1332" s="107" t="s">
        <v>314</v>
      </c>
      <c r="E1332" s="105" t="str">
        <f t="shared" si="55"/>
        <v>BECKS BIG LN</v>
      </c>
      <c r="F1332" s="110" t="s">
        <v>244</v>
      </c>
      <c r="G1332" s="110" t="s">
        <v>271</v>
      </c>
      <c r="H1332" s="111">
        <v>24</v>
      </c>
      <c r="I1332" s="105">
        <f>IFERROR(ROUND(VLOOKUP(A1332,política!A:Q,17,0),2),"-")</f>
        <v>5.99</v>
      </c>
      <c r="J1332" s="105">
        <f>ROUND(VLOOKUP(A1332,política!A:R,18,0),2)</f>
        <v>4.79</v>
      </c>
      <c r="K1332" s="121">
        <f>IFERROR(I1332-IFERROR(ROUND(VLOOKUP(A1332,política!A:AB,28,0),2),"-"),"-")</f>
        <v>0</v>
      </c>
      <c r="L1332" s="122">
        <f t="shared" si="56"/>
        <v>0.25052192066805851</v>
      </c>
    </row>
    <row r="1333" spans="1:12" x14ac:dyDescent="0.3">
      <c r="A1333" s="106" t="s">
        <v>1548</v>
      </c>
      <c r="B1333" s="86" t="s">
        <v>23</v>
      </c>
      <c r="C1333" s="107" t="s">
        <v>248</v>
      </c>
      <c r="D1333" s="107" t="s">
        <v>313</v>
      </c>
      <c r="E1333" s="105" t="str">
        <f t="shared" si="55"/>
        <v>BECKS BIG LN</v>
      </c>
      <c r="F1333" s="110" t="s">
        <v>244</v>
      </c>
      <c r="G1333" s="110" t="s">
        <v>271</v>
      </c>
      <c r="H1333" s="111">
        <v>24</v>
      </c>
      <c r="I1333" s="105">
        <f>IFERROR(ROUND(VLOOKUP(A1333,política!A:Q,17,0),2),"-")</f>
        <v>5.99</v>
      </c>
      <c r="J1333" s="105">
        <f>ROUND(VLOOKUP(A1333,política!A:R,18,0),2)</f>
        <v>4.79</v>
      </c>
      <c r="K1333" s="121">
        <f>IFERROR(I1333-IFERROR(ROUND(VLOOKUP(A1333,política!A:AB,28,0),2),"-"),"-")</f>
        <v>0</v>
      </c>
      <c r="L1333" s="122">
        <f t="shared" si="56"/>
        <v>0.25052192066805851</v>
      </c>
    </row>
    <row r="1334" spans="1:12" x14ac:dyDescent="0.3">
      <c r="A1334" s="106" t="s">
        <v>1549</v>
      </c>
      <c r="B1334" s="86" t="s">
        <v>23</v>
      </c>
      <c r="C1334" s="107" t="s">
        <v>3389</v>
      </c>
      <c r="D1334" s="107" t="s">
        <v>294</v>
      </c>
      <c r="E1334" s="105" t="str">
        <f t="shared" si="55"/>
        <v>BECKS BIG LN</v>
      </c>
      <c r="F1334" s="110" t="s">
        <v>244</v>
      </c>
      <c r="G1334" s="110" t="s">
        <v>271</v>
      </c>
      <c r="H1334" s="111">
        <v>24</v>
      </c>
      <c r="I1334" s="105">
        <f>IFERROR(ROUND(VLOOKUP(A1334,política!A:Q,17,0),2),"-")</f>
        <v>5.99</v>
      </c>
      <c r="J1334" s="105">
        <f>ROUND(VLOOKUP(A1334,política!A:R,18,0),2)</f>
        <v>4.79</v>
      </c>
      <c r="K1334" s="121">
        <f>IFERROR(I1334-IFERROR(ROUND(VLOOKUP(A1334,política!A:AB,28,0),2),"-"),"-")</f>
        <v>0</v>
      </c>
      <c r="L1334" s="122">
        <f t="shared" si="56"/>
        <v>0.25052192066805851</v>
      </c>
    </row>
    <row r="1335" spans="1:12" x14ac:dyDescent="0.3">
      <c r="A1335" s="106" t="s">
        <v>1550</v>
      </c>
      <c r="B1335" s="86" t="s">
        <v>23</v>
      </c>
      <c r="C1335" s="107" t="s">
        <v>186</v>
      </c>
      <c r="D1335" s="107" t="s">
        <v>279</v>
      </c>
      <c r="E1335" s="105" t="str">
        <f t="shared" si="55"/>
        <v>BECKS BIG LN</v>
      </c>
      <c r="F1335" s="110" t="s">
        <v>244</v>
      </c>
      <c r="G1335" s="110" t="s">
        <v>271</v>
      </c>
      <c r="H1335" s="111">
        <v>24</v>
      </c>
      <c r="I1335" s="105">
        <f>IFERROR(ROUND(VLOOKUP(A1335,política!A:Q,17,0),2),"-")</f>
        <v>5.99</v>
      </c>
      <c r="J1335" s="105">
        <f>ROUND(VLOOKUP(A1335,política!A:R,18,0),2)</f>
        <v>4.79</v>
      </c>
      <c r="K1335" s="121">
        <f>IFERROR(I1335-IFERROR(ROUND(VLOOKUP(A1335,política!A:AB,28,0),2),"-"),"-")</f>
        <v>0</v>
      </c>
      <c r="L1335" s="122">
        <f t="shared" si="56"/>
        <v>0.25052192066805851</v>
      </c>
    </row>
    <row r="1336" spans="1:12" x14ac:dyDescent="0.3">
      <c r="A1336" s="106" t="s">
        <v>1551</v>
      </c>
      <c r="B1336" s="86" t="s">
        <v>23</v>
      </c>
      <c r="C1336" s="107" t="s">
        <v>186</v>
      </c>
      <c r="D1336" s="107" t="s">
        <v>253</v>
      </c>
      <c r="E1336" s="105" t="str">
        <f t="shared" si="55"/>
        <v>BECKS BIG LN</v>
      </c>
      <c r="F1336" s="110" t="s">
        <v>244</v>
      </c>
      <c r="G1336" s="110" t="s">
        <v>271</v>
      </c>
      <c r="H1336" s="111">
        <v>24</v>
      </c>
      <c r="I1336" s="105">
        <f>IFERROR(ROUND(VLOOKUP(A1336,política!A:Q,17,0),2),"-")</f>
        <v>5.99</v>
      </c>
      <c r="J1336" s="105">
        <f>ROUND(VLOOKUP(A1336,política!A:R,18,0),2)</f>
        <v>4.79</v>
      </c>
      <c r="K1336" s="121">
        <f>IFERROR(I1336-IFERROR(ROUND(VLOOKUP(A1336,política!A:AB,28,0),2),"-"),"-")</f>
        <v>0</v>
      </c>
      <c r="L1336" s="122">
        <f t="shared" si="56"/>
        <v>0.25052192066805851</v>
      </c>
    </row>
    <row r="1337" spans="1:12" x14ac:dyDescent="0.3">
      <c r="A1337" s="106" t="s">
        <v>1552</v>
      </c>
      <c r="B1337" s="86" t="s">
        <v>23</v>
      </c>
      <c r="C1337" s="107" t="s">
        <v>188</v>
      </c>
      <c r="D1337" s="107" t="s">
        <v>302</v>
      </c>
      <c r="E1337" s="105" t="str">
        <f t="shared" si="55"/>
        <v>BECKS BIG LN</v>
      </c>
      <c r="F1337" s="110" t="s">
        <v>244</v>
      </c>
      <c r="G1337" s="110" t="s">
        <v>271</v>
      </c>
      <c r="H1337" s="111">
        <v>24</v>
      </c>
      <c r="I1337" s="105">
        <f>IFERROR(ROUND(VLOOKUP(A1337,política!A:Q,17,0),2),"-")</f>
        <v>5.99</v>
      </c>
      <c r="J1337" s="105">
        <f>ROUND(VLOOKUP(A1337,política!A:R,18,0),2)</f>
        <v>4.79</v>
      </c>
      <c r="K1337" s="121">
        <f>IFERROR(I1337-IFERROR(ROUND(VLOOKUP(A1337,política!A:AB,28,0),2),"-"),"-")</f>
        <v>0</v>
      </c>
      <c r="L1337" s="122">
        <f t="shared" si="56"/>
        <v>0.25052192066805851</v>
      </c>
    </row>
    <row r="1338" spans="1:12" x14ac:dyDescent="0.3">
      <c r="A1338" s="106" t="s">
        <v>1553</v>
      </c>
      <c r="B1338" s="86" t="s">
        <v>23</v>
      </c>
      <c r="C1338" s="107" t="s">
        <v>188</v>
      </c>
      <c r="D1338" s="107" t="s">
        <v>280</v>
      </c>
      <c r="E1338" s="105" t="str">
        <f t="shared" si="55"/>
        <v>BECKS BIG LN</v>
      </c>
      <c r="F1338" s="110" t="s">
        <v>244</v>
      </c>
      <c r="G1338" s="110" t="s">
        <v>271</v>
      </c>
      <c r="H1338" s="111">
        <v>24</v>
      </c>
      <c r="I1338" s="105">
        <f>IFERROR(ROUND(VLOOKUP(A1338,política!A:Q,17,0),2),"-")</f>
        <v>5.99</v>
      </c>
      <c r="J1338" s="105">
        <f>ROUND(VLOOKUP(A1338,política!A:R,18,0),2)</f>
        <v>4.79</v>
      </c>
      <c r="K1338" s="121">
        <f>IFERROR(I1338-IFERROR(ROUND(VLOOKUP(A1338,política!A:AB,28,0),2),"-"),"-")</f>
        <v>0</v>
      </c>
      <c r="L1338" s="122">
        <f t="shared" ref="L1338:L1401" si="57">IFERROR((I1338-J1338)/J1338,"-")</f>
        <v>0.25052192066805851</v>
      </c>
    </row>
    <row r="1339" spans="1:12" x14ac:dyDescent="0.3">
      <c r="A1339" s="106" t="s">
        <v>1554</v>
      </c>
      <c r="B1339" s="86" t="s">
        <v>23</v>
      </c>
      <c r="C1339" s="107" t="s">
        <v>248</v>
      </c>
      <c r="D1339" s="107" t="s">
        <v>315</v>
      </c>
      <c r="E1339" s="105" t="str">
        <f t="shared" si="55"/>
        <v>BECKS BIG LN</v>
      </c>
      <c r="F1339" s="110" t="s">
        <v>244</v>
      </c>
      <c r="G1339" s="110" t="s">
        <v>271</v>
      </c>
      <c r="H1339" s="111">
        <v>24</v>
      </c>
      <c r="I1339" s="105">
        <f>IFERROR(ROUND(VLOOKUP(A1339,política!A:Q,17,0),2),"-")</f>
        <v>5.99</v>
      </c>
      <c r="J1339" s="105">
        <f>ROUND(VLOOKUP(A1339,política!A:R,18,0),2)</f>
        <v>4.79</v>
      </c>
      <c r="K1339" s="121">
        <f>IFERROR(I1339-IFERROR(ROUND(VLOOKUP(A1339,política!A:AB,28,0),2),"-"),"-")</f>
        <v>0</v>
      </c>
      <c r="L1339" s="122">
        <f t="shared" si="57"/>
        <v>0.25052192066805851</v>
      </c>
    </row>
    <row r="1340" spans="1:12" x14ac:dyDescent="0.3">
      <c r="A1340" s="106" t="s">
        <v>1555</v>
      </c>
      <c r="B1340" s="86" t="s">
        <v>23</v>
      </c>
      <c r="C1340" s="107" t="s">
        <v>3389</v>
      </c>
      <c r="D1340" s="107" t="s">
        <v>307</v>
      </c>
      <c r="E1340" s="105" t="str">
        <f t="shared" si="55"/>
        <v>BECKS BIG LN</v>
      </c>
      <c r="F1340" s="110" t="s">
        <v>244</v>
      </c>
      <c r="G1340" s="110" t="s">
        <v>271</v>
      </c>
      <c r="H1340" s="111">
        <v>24</v>
      </c>
      <c r="I1340" s="105">
        <f>IFERROR(ROUND(VLOOKUP(A1340,política!A:Q,17,0),2),"-")</f>
        <v>5.99</v>
      </c>
      <c r="J1340" s="105">
        <f>ROUND(VLOOKUP(A1340,política!A:R,18,0),2)</f>
        <v>4.79</v>
      </c>
      <c r="K1340" s="121">
        <f>IFERROR(I1340-IFERROR(ROUND(VLOOKUP(A1340,política!A:AB,28,0),2),"-"),"-")</f>
        <v>0</v>
      </c>
      <c r="L1340" s="122">
        <f t="shared" si="57"/>
        <v>0.25052192066805851</v>
      </c>
    </row>
    <row r="1341" spans="1:12" x14ac:dyDescent="0.3">
      <c r="A1341" s="106" t="s">
        <v>1556</v>
      </c>
      <c r="B1341" s="86" t="s">
        <v>23</v>
      </c>
      <c r="C1341" s="107" t="s">
        <v>190</v>
      </c>
      <c r="D1341" s="107" t="s">
        <v>254</v>
      </c>
      <c r="E1341" s="105" t="str">
        <f t="shared" si="55"/>
        <v>BECKS BIG LN</v>
      </c>
      <c r="F1341" s="110" t="s">
        <v>244</v>
      </c>
      <c r="G1341" s="110" t="s">
        <v>271</v>
      </c>
      <c r="H1341" s="111">
        <v>24</v>
      </c>
      <c r="I1341" s="105">
        <f>IFERROR(ROUND(VLOOKUP(A1341,política!A:Q,17,0),2),"-")</f>
        <v>5.99</v>
      </c>
      <c r="J1341" s="105">
        <f>ROUND(VLOOKUP(A1341,política!A:R,18,0),2)</f>
        <v>4.79</v>
      </c>
      <c r="K1341" s="121">
        <f>IFERROR(I1341-IFERROR(ROUND(VLOOKUP(A1341,política!A:AB,28,0),2),"-"),"-")</f>
        <v>0</v>
      </c>
      <c r="L1341" s="122">
        <f t="shared" si="57"/>
        <v>0.25052192066805851</v>
      </c>
    </row>
    <row r="1342" spans="1:12" x14ac:dyDescent="0.3">
      <c r="A1342" s="106" t="s">
        <v>1557</v>
      </c>
      <c r="B1342" s="86" t="s">
        <v>23</v>
      </c>
      <c r="C1342" s="107" t="s">
        <v>190</v>
      </c>
      <c r="D1342" s="107" t="s">
        <v>291</v>
      </c>
      <c r="E1342" s="105" t="str">
        <f t="shared" si="55"/>
        <v>BECKS BIG LN</v>
      </c>
      <c r="F1342" s="110" t="s">
        <v>244</v>
      </c>
      <c r="G1342" s="110" t="s">
        <v>271</v>
      </c>
      <c r="H1342" s="111">
        <v>24</v>
      </c>
      <c r="I1342" s="105">
        <f>IFERROR(ROUND(VLOOKUP(A1342,política!A:Q,17,0),2),"-")</f>
        <v>5.99</v>
      </c>
      <c r="J1342" s="105">
        <f>ROUND(VLOOKUP(A1342,política!A:R,18,0),2)</f>
        <v>4.79</v>
      </c>
      <c r="K1342" s="121">
        <f>IFERROR(I1342-IFERROR(ROUND(VLOOKUP(A1342,política!A:AB,28,0),2),"-"),"-")</f>
        <v>0</v>
      </c>
      <c r="L1342" s="122">
        <f t="shared" si="57"/>
        <v>0.25052192066805851</v>
      </c>
    </row>
    <row r="1343" spans="1:12" x14ac:dyDescent="0.3">
      <c r="A1343" s="106" t="s">
        <v>1558</v>
      </c>
      <c r="B1343" s="86" t="s">
        <v>23</v>
      </c>
      <c r="C1343" s="107" t="s">
        <v>255</v>
      </c>
      <c r="D1343" s="107" t="s">
        <v>297</v>
      </c>
      <c r="E1343" s="105" t="str">
        <f t="shared" si="55"/>
        <v>BECKS BIG LN</v>
      </c>
      <c r="F1343" s="110" t="s">
        <v>244</v>
      </c>
      <c r="G1343" s="110" t="s">
        <v>271</v>
      </c>
      <c r="H1343" s="111">
        <v>24</v>
      </c>
      <c r="I1343" s="105">
        <f>IFERROR(ROUND(VLOOKUP(A1343,política!A:Q,17,0),2),"-")</f>
        <v>5.99</v>
      </c>
      <c r="J1343" s="105">
        <f>ROUND(VLOOKUP(A1343,política!A:R,18,0),2)</f>
        <v>4.79</v>
      </c>
      <c r="K1343" s="121">
        <f>IFERROR(I1343-IFERROR(ROUND(VLOOKUP(A1343,política!A:AB,28,0),2),"-"),"-")</f>
        <v>0</v>
      </c>
      <c r="L1343" s="122">
        <f t="shared" si="57"/>
        <v>0.25052192066805851</v>
      </c>
    </row>
    <row r="1344" spans="1:12" x14ac:dyDescent="0.3">
      <c r="A1344" s="106" t="s">
        <v>3240</v>
      </c>
      <c r="B1344" s="86" t="s">
        <v>23</v>
      </c>
      <c r="C1344" s="107" t="s">
        <v>192</v>
      </c>
      <c r="D1344" s="107" t="s">
        <v>3390</v>
      </c>
      <c r="E1344" s="105" t="str">
        <f t="shared" si="55"/>
        <v>BECKS BIG LN</v>
      </c>
      <c r="F1344" s="110" t="s">
        <v>244</v>
      </c>
      <c r="G1344" s="110" t="s">
        <v>271</v>
      </c>
      <c r="H1344" s="111">
        <v>24</v>
      </c>
      <c r="I1344" s="105">
        <f>IFERROR(ROUND(VLOOKUP(A1344,política!A:Q,17,0),2),"-")</f>
        <v>5.99</v>
      </c>
      <c r="J1344" s="105">
        <f>ROUND(VLOOKUP(A1344,política!A:R,18,0),2)</f>
        <v>4.79</v>
      </c>
      <c r="K1344" s="121">
        <f>IFERROR(I1344-IFERROR(ROUND(VLOOKUP(A1344,política!A:AB,28,0),2),"-"),"-")</f>
        <v>0</v>
      </c>
      <c r="L1344" s="122">
        <f t="shared" si="57"/>
        <v>0.25052192066805851</v>
      </c>
    </row>
    <row r="1345" spans="1:12" x14ac:dyDescent="0.3">
      <c r="A1345" s="106" t="s">
        <v>1559</v>
      </c>
      <c r="B1345" s="86" t="s">
        <v>23</v>
      </c>
      <c r="C1345" s="107" t="s">
        <v>255</v>
      </c>
      <c r="D1345" s="107" t="s">
        <v>289</v>
      </c>
      <c r="E1345" s="105" t="str">
        <f t="shared" si="55"/>
        <v>BECKS BIG LN</v>
      </c>
      <c r="F1345" s="110" t="s">
        <v>244</v>
      </c>
      <c r="G1345" s="110" t="s">
        <v>271</v>
      </c>
      <c r="H1345" s="111">
        <v>24</v>
      </c>
      <c r="I1345" s="105">
        <f>IFERROR(ROUND(VLOOKUP(A1345,política!A:Q,17,0),2),"-")</f>
        <v>5.99</v>
      </c>
      <c r="J1345" s="105">
        <f>ROUND(VLOOKUP(A1345,política!A:R,18,0),2)</f>
        <v>4.79</v>
      </c>
      <c r="K1345" s="121">
        <f>IFERROR(I1345-IFERROR(ROUND(VLOOKUP(A1345,política!A:AB,28,0),2),"-"),"-")</f>
        <v>0</v>
      </c>
      <c r="L1345" s="122">
        <f t="shared" si="57"/>
        <v>0.25052192066805851</v>
      </c>
    </row>
    <row r="1346" spans="1:12" x14ac:dyDescent="0.3">
      <c r="A1346" s="106" t="s">
        <v>1560</v>
      </c>
      <c r="B1346" s="86" t="s">
        <v>23</v>
      </c>
      <c r="C1346" s="107" t="s">
        <v>191</v>
      </c>
      <c r="D1346" s="107" t="s">
        <v>293</v>
      </c>
      <c r="E1346" s="105" t="str">
        <f t="shared" si="55"/>
        <v>BECKS BIG LN</v>
      </c>
      <c r="F1346" s="110" t="s">
        <v>244</v>
      </c>
      <c r="G1346" s="110" t="s">
        <v>271</v>
      </c>
      <c r="H1346" s="111">
        <v>24</v>
      </c>
      <c r="I1346" s="105">
        <f>IFERROR(ROUND(VLOOKUP(A1346,política!A:Q,17,0),2),"-")</f>
        <v>5.99</v>
      </c>
      <c r="J1346" s="105">
        <f>ROUND(VLOOKUP(A1346,política!A:R,18,0),2)</f>
        <v>4.79</v>
      </c>
      <c r="K1346" s="121">
        <f>IFERROR(I1346-IFERROR(ROUND(VLOOKUP(A1346,política!A:AB,28,0),2),"-"),"-")</f>
        <v>0</v>
      </c>
      <c r="L1346" s="122">
        <f t="shared" si="57"/>
        <v>0.25052192066805851</v>
      </c>
    </row>
    <row r="1347" spans="1:12" x14ac:dyDescent="0.3">
      <c r="A1347" s="106" t="s">
        <v>1561</v>
      </c>
      <c r="B1347" s="86" t="s">
        <v>23</v>
      </c>
      <c r="C1347" s="107" t="s">
        <v>191</v>
      </c>
      <c r="D1347" s="107" t="s">
        <v>305</v>
      </c>
      <c r="E1347" s="105" t="str">
        <f t="shared" si="55"/>
        <v>BECKS BIG LN</v>
      </c>
      <c r="F1347" s="110" t="s">
        <v>244</v>
      </c>
      <c r="G1347" s="110" t="s">
        <v>271</v>
      </c>
      <c r="H1347" s="111">
        <v>24</v>
      </c>
      <c r="I1347" s="105">
        <f>IFERROR(ROUND(VLOOKUP(A1347,política!A:Q,17,0),2),"-")</f>
        <v>5.99</v>
      </c>
      <c r="J1347" s="105">
        <f>ROUND(VLOOKUP(A1347,política!A:R,18,0),2)</f>
        <v>4.79</v>
      </c>
      <c r="K1347" s="121">
        <f>IFERROR(I1347-IFERROR(ROUND(VLOOKUP(A1347,política!A:AB,28,0),2),"-"),"-")</f>
        <v>0</v>
      </c>
      <c r="L1347" s="122">
        <f t="shared" si="57"/>
        <v>0.25052192066805851</v>
      </c>
    </row>
    <row r="1348" spans="1:12" x14ac:dyDescent="0.3">
      <c r="A1348" s="106" t="s">
        <v>3241</v>
      </c>
      <c r="B1348" s="86" t="s">
        <v>23</v>
      </c>
      <c r="C1348" s="107" t="s">
        <v>248</v>
      </c>
      <c r="D1348" s="107" t="s">
        <v>3391</v>
      </c>
      <c r="E1348" s="105" t="str">
        <f t="shared" si="55"/>
        <v>BECKS BIG LN</v>
      </c>
      <c r="F1348" s="110" t="s">
        <v>244</v>
      </c>
      <c r="G1348" s="110" t="s">
        <v>271</v>
      </c>
      <c r="H1348" s="111">
        <v>24</v>
      </c>
      <c r="I1348" s="105">
        <f>IFERROR(ROUND(VLOOKUP(A1348,política!A:Q,17,0),2),"-")</f>
        <v>5.99</v>
      </c>
      <c r="J1348" s="105">
        <f>ROUND(VLOOKUP(A1348,política!A:R,18,0),2)</f>
        <v>4.79</v>
      </c>
      <c r="K1348" s="121">
        <f>IFERROR(I1348-IFERROR(ROUND(VLOOKUP(A1348,política!A:AB,28,0),2),"-"),"-")</f>
        <v>0</v>
      </c>
      <c r="L1348" s="122">
        <f t="shared" si="57"/>
        <v>0.25052192066805851</v>
      </c>
    </row>
    <row r="1349" spans="1:12" x14ac:dyDescent="0.3">
      <c r="A1349" s="106" t="s">
        <v>3242</v>
      </c>
      <c r="B1349" s="86" t="s">
        <v>23</v>
      </c>
      <c r="C1349" s="107" t="s">
        <v>192</v>
      </c>
      <c r="D1349" s="107" t="s">
        <v>3392</v>
      </c>
      <c r="E1349" s="105" t="str">
        <f t="shared" si="55"/>
        <v>BECKS BIG LN</v>
      </c>
      <c r="F1349" s="110" t="s">
        <v>244</v>
      </c>
      <c r="G1349" s="110" t="s">
        <v>271</v>
      </c>
      <c r="H1349" s="111">
        <v>24</v>
      </c>
      <c r="I1349" s="105">
        <f>IFERROR(ROUND(VLOOKUP(A1349,política!A:Q,17,0),2),"-")</f>
        <v>5.99</v>
      </c>
      <c r="J1349" s="105">
        <f>ROUND(VLOOKUP(A1349,política!A:R,18,0),2)</f>
        <v>4.79</v>
      </c>
      <c r="K1349" s="121">
        <f>IFERROR(I1349-IFERROR(ROUND(VLOOKUP(A1349,política!A:AB,28,0),2),"-"),"-")</f>
        <v>0</v>
      </c>
      <c r="L1349" s="122">
        <f t="shared" si="57"/>
        <v>0.25052192066805851</v>
      </c>
    </row>
    <row r="1350" spans="1:12" x14ac:dyDescent="0.3">
      <c r="A1350" s="106" t="s">
        <v>3243</v>
      </c>
      <c r="B1350" s="86" t="s">
        <v>23</v>
      </c>
      <c r="C1350" s="107" t="s">
        <v>188</v>
      </c>
      <c r="D1350" s="107" t="s">
        <v>3393</v>
      </c>
      <c r="E1350" s="105" t="str">
        <f t="shared" ref="E1350:E1413" si="58">G1350&amp;" "&amp;F1350</f>
        <v>BECKS BIG LN</v>
      </c>
      <c r="F1350" s="110" t="s">
        <v>244</v>
      </c>
      <c r="G1350" s="110" t="s">
        <v>271</v>
      </c>
      <c r="H1350" s="111">
        <v>24</v>
      </c>
      <c r="I1350" s="105">
        <f>IFERROR(ROUND(VLOOKUP(A1350,política!A:Q,17,0),2),"-")</f>
        <v>5.99</v>
      </c>
      <c r="J1350" s="105">
        <f>ROUND(VLOOKUP(A1350,política!A:R,18,0),2)</f>
        <v>4.79</v>
      </c>
      <c r="K1350" s="121">
        <f>IFERROR(I1350-IFERROR(ROUND(VLOOKUP(A1350,política!A:AB,28,0),2),"-"),"-")</f>
        <v>0</v>
      </c>
      <c r="L1350" s="122">
        <f t="shared" si="57"/>
        <v>0.25052192066805851</v>
      </c>
    </row>
    <row r="1351" spans="1:12" x14ac:dyDescent="0.3">
      <c r="A1351" s="106" t="s">
        <v>1562</v>
      </c>
      <c r="B1351" s="86" t="s">
        <v>23</v>
      </c>
      <c r="C1351" s="107" t="s">
        <v>190</v>
      </c>
      <c r="D1351" s="107" t="s">
        <v>316</v>
      </c>
      <c r="E1351" s="105" t="str">
        <f t="shared" si="58"/>
        <v>BECKS BIG LN</v>
      </c>
      <c r="F1351" s="110" t="s">
        <v>244</v>
      </c>
      <c r="G1351" s="110" t="s">
        <v>271</v>
      </c>
      <c r="H1351" s="111">
        <v>24</v>
      </c>
      <c r="I1351" s="105">
        <f>IFERROR(ROUND(VLOOKUP(A1351,política!A:Q,17,0),2),"-")</f>
        <v>5.99</v>
      </c>
      <c r="J1351" s="105">
        <f>ROUND(VLOOKUP(A1351,política!A:R,18,0),2)</f>
        <v>4.79</v>
      </c>
      <c r="K1351" s="121">
        <f>IFERROR(I1351-IFERROR(ROUND(VLOOKUP(A1351,política!A:AB,28,0),2),"-"),"-")</f>
        <v>0</v>
      </c>
      <c r="L1351" s="122">
        <f t="shared" si="57"/>
        <v>0.25052192066805851</v>
      </c>
    </row>
    <row r="1352" spans="1:12" x14ac:dyDescent="0.3">
      <c r="A1352" s="106" t="s">
        <v>1563</v>
      </c>
      <c r="B1352" s="86" t="s">
        <v>23</v>
      </c>
      <c r="C1352" s="107" t="s">
        <v>255</v>
      </c>
      <c r="D1352" s="107" t="s">
        <v>306</v>
      </c>
      <c r="E1352" s="105" t="str">
        <f t="shared" si="58"/>
        <v>BECKS BIG LN</v>
      </c>
      <c r="F1352" s="110" t="s">
        <v>244</v>
      </c>
      <c r="G1352" s="110" t="s">
        <v>271</v>
      </c>
      <c r="H1352" s="111">
        <v>24</v>
      </c>
      <c r="I1352" s="105">
        <f>IFERROR(ROUND(VLOOKUP(A1352,política!A:Q,17,0),2),"-")</f>
        <v>5.99</v>
      </c>
      <c r="J1352" s="105">
        <f>ROUND(VLOOKUP(A1352,política!A:R,18,0),2)</f>
        <v>4.79</v>
      </c>
      <c r="K1352" s="121">
        <f>IFERROR(I1352-IFERROR(ROUND(VLOOKUP(A1352,política!A:AB,28,0),2),"-"),"-")</f>
        <v>0</v>
      </c>
      <c r="L1352" s="122">
        <f t="shared" si="57"/>
        <v>0.25052192066805851</v>
      </c>
    </row>
    <row r="1353" spans="1:12" x14ac:dyDescent="0.3">
      <c r="A1353" s="106" t="s">
        <v>1564</v>
      </c>
      <c r="B1353" s="86" t="s">
        <v>23</v>
      </c>
      <c r="C1353" s="107" t="s">
        <v>252</v>
      </c>
      <c r="D1353" s="107" t="s">
        <v>288</v>
      </c>
      <c r="E1353" s="105" t="str">
        <f t="shared" si="58"/>
        <v>BECKS BIG LN</v>
      </c>
      <c r="F1353" s="110" t="s">
        <v>244</v>
      </c>
      <c r="G1353" s="110" t="s">
        <v>271</v>
      </c>
      <c r="H1353" s="111">
        <v>24</v>
      </c>
      <c r="I1353" s="105">
        <f>IFERROR(ROUND(VLOOKUP(A1353,política!A:Q,17,0),2),"-")</f>
        <v>5.99</v>
      </c>
      <c r="J1353" s="105">
        <f>ROUND(VLOOKUP(A1353,política!A:R,18,0),2)</f>
        <v>4.79</v>
      </c>
      <c r="K1353" s="121">
        <f>IFERROR(I1353-IFERROR(ROUND(VLOOKUP(A1353,política!A:AB,28,0),2),"-"),"-")</f>
        <v>0</v>
      </c>
      <c r="L1353" s="122">
        <f t="shared" si="57"/>
        <v>0.25052192066805851</v>
      </c>
    </row>
    <row r="1354" spans="1:12" x14ac:dyDescent="0.3">
      <c r="A1354" s="106" t="s">
        <v>1565</v>
      </c>
      <c r="B1354" s="86" t="s">
        <v>23</v>
      </c>
      <c r="C1354" s="107" t="s">
        <v>3389</v>
      </c>
      <c r="D1354" s="107" t="s">
        <v>309</v>
      </c>
      <c r="E1354" s="105" t="str">
        <f t="shared" si="58"/>
        <v>BECKS BIG LN</v>
      </c>
      <c r="F1354" s="110" t="s">
        <v>244</v>
      </c>
      <c r="G1354" s="110" t="s">
        <v>271</v>
      </c>
      <c r="H1354" s="111">
        <v>24</v>
      </c>
      <c r="I1354" s="105">
        <f>IFERROR(ROUND(VLOOKUP(A1354,política!A:Q,17,0),2),"-")</f>
        <v>5.99</v>
      </c>
      <c r="J1354" s="105">
        <f>ROUND(VLOOKUP(A1354,política!A:R,18,0),2)</f>
        <v>4.79</v>
      </c>
      <c r="K1354" s="121">
        <f>IFERROR(I1354-IFERROR(ROUND(VLOOKUP(A1354,política!A:AB,28,0),2),"-"),"-")</f>
        <v>0</v>
      </c>
      <c r="L1354" s="122">
        <f t="shared" si="57"/>
        <v>0.25052192066805851</v>
      </c>
    </row>
    <row r="1355" spans="1:12" x14ac:dyDescent="0.3">
      <c r="A1355" s="106" t="s">
        <v>1566</v>
      </c>
      <c r="B1355" s="86" t="s">
        <v>23</v>
      </c>
      <c r="C1355" s="107" t="s">
        <v>192</v>
      </c>
      <c r="D1355" s="107" t="s">
        <v>286</v>
      </c>
      <c r="E1355" s="105" t="str">
        <f t="shared" si="58"/>
        <v>BECKS BIG LN</v>
      </c>
      <c r="F1355" s="110" t="s">
        <v>244</v>
      </c>
      <c r="G1355" s="110" t="s">
        <v>271</v>
      </c>
      <c r="H1355" s="111">
        <v>24</v>
      </c>
      <c r="I1355" s="105">
        <f>IFERROR(ROUND(VLOOKUP(A1355,política!A:Q,17,0),2),"-")</f>
        <v>5.99</v>
      </c>
      <c r="J1355" s="105">
        <f>ROUND(VLOOKUP(A1355,política!A:R,18,0),2)</f>
        <v>4.79</v>
      </c>
      <c r="K1355" s="121">
        <f>IFERROR(I1355-IFERROR(ROUND(VLOOKUP(A1355,política!A:AB,28,0),2),"-"),"-")</f>
        <v>0</v>
      </c>
      <c r="L1355" s="122">
        <f t="shared" si="57"/>
        <v>0.25052192066805851</v>
      </c>
    </row>
    <row r="1356" spans="1:12" x14ac:dyDescent="0.3">
      <c r="A1356" s="106" t="s">
        <v>1567</v>
      </c>
      <c r="B1356" s="86" t="s">
        <v>23</v>
      </c>
      <c r="C1356" s="107" t="s">
        <v>189</v>
      </c>
      <c r="D1356" s="107" t="s">
        <v>299</v>
      </c>
      <c r="E1356" s="105" t="str">
        <f t="shared" si="58"/>
        <v>BECKS BIG LN</v>
      </c>
      <c r="F1356" s="110" t="s">
        <v>244</v>
      </c>
      <c r="G1356" s="110" t="s">
        <v>271</v>
      </c>
      <c r="H1356" s="111">
        <v>24</v>
      </c>
      <c r="I1356" s="105">
        <f>IFERROR(ROUND(VLOOKUP(A1356,política!A:Q,17,0),2),"-")</f>
        <v>5.99</v>
      </c>
      <c r="J1356" s="105">
        <f>ROUND(VLOOKUP(A1356,política!A:R,18,0),2)</f>
        <v>4.79</v>
      </c>
      <c r="K1356" s="121">
        <f>IFERROR(I1356-IFERROR(ROUND(VLOOKUP(A1356,política!A:AB,28,0),2),"-"),"-")</f>
        <v>0</v>
      </c>
      <c r="L1356" s="122">
        <f t="shared" si="57"/>
        <v>0.25052192066805851</v>
      </c>
    </row>
    <row r="1357" spans="1:12" x14ac:dyDescent="0.3">
      <c r="A1357" s="106" t="s">
        <v>1568</v>
      </c>
      <c r="B1357" s="86" t="s">
        <v>23</v>
      </c>
      <c r="C1357" s="107" t="s">
        <v>248</v>
      </c>
      <c r="D1357" s="107" t="s">
        <v>282</v>
      </c>
      <c r="E1357" s="105" t="str">
        <f t="shared" si="58"/>
        <v>BECKS BIG LN</v>
      </c>
      <c r="F1357" s="110" t="s">
        <v>244</v>
      </c>
      <c r="G1357" s="110" t="s">
        <v>271</v>
      </c>
      <c r="H1357" s="111">
        <v>24</v>
      </c>
      <c r="I1357" s="105">
        <f>IFERROR(ROUND(VLOOKUP(A1357,política!A:Q,17,0),2),"-")</f>
        <v>5.99</v>
      </c>
      <c r="J1357" s="105">
        <f>ROUND(VLOOKUP(A1357,política!A:R,18,0),2)</f>
        <v>4.79</v>
      </c>
      <c r="K1357" s="121">
        <f>IFERROR(I1357-IFERROR(ROUND(VLOOKUP(A1357,política!A:AB,28,0),2),"-"),"-")</f>
        <v>0</v>
      </c>
      <c r="L1357" s="122">
        <f t="shared" si="57"/>
        <v>0.25052192066805851</v>
      </c>
    </row>
    <row r="1358" spans="1:12" x14ac:dyDescent="0.3">
      <c r="A1358" s="106" t="s">
        <v>1569</v>
      </c>
      <c r="B1358" s="86" t="s">
        <v>23</v>
      </c>
      <c r="C1358" s="107" t="s">
        <v>187</v>
      </c>
      <c r="D1358" s="107" t="s">
        <v>283</v>
      </c>
      <c r="E1358" s="105" t="str">
        <f t="shared" si="58"/>
        <v>BUD BIG LN</v>
      </c>
      <c r="F1358" s="110" t="s">
        <v>244</v>
      </c>
      <c r="G1358" s="110" t="s">
        <v>3580</v>
      </c>
      <c r="H1358" s="111">
        <v>24</v>
      </c>
      <c r="I1358" s="105">
        <f>IFERROR(ROUND(VLOOKUP(A1358,política!A:Q,17,0),2),"-")</f>
        <v>4.99</v>
      </c>
      <c r="J1358" s="105">
        <f>ROUND(VLOOKUP(A1358,política!A:R,18,0),2)</f>
        <v>4.16</v>
      </c>
      <c r="K1358" s="121">
        <f>IFERROR(I1358-IFERROR(ROUND(VLOOKUP(A1358,política!A:AB,28,0),2),"-"),"-")</f>
        <v>0</v>
      </c>
      <c r="L1358" s="122">
        <f t="shared" si="57"/>
        <v>0.19951923076923078</v>
      </c>
    </row>
    <row r="1359" spans="1:12" x14ac:dyDescent="0.3">
      <c r="A1359" s="106" t="s">
        <v>1570</v>
      </c>
      <c r="B1359" s="86" t="s">
        <v>23</v>
      </c>
      <c r="C1359" s="107" t="s">
        <v>245</v>
      </c>
      <c r="D1359" s="107" t="s">
        <v>285</v>
      </c>
      <c r="E1359" s="105" t="str">
        <f t="shared" si="58"/>
        <v>BUD BIG LN</v>
      </c>
      <c r="F1359" s="110" t="s">
        <v>244</v>
      </c>
      <c r="G1359" s="110" t="s">
        <v>3580</v>
      </c>
      <c r="H1359" s="111">
        <v>24</v>
      </c>
      <c r="I1359" s="105">
        <f>IFERROR(ROUND(VLOOKUP(A1359,política!A:Q,17,0),2),"-")</f>
        <v>4.99</v>
      </c>
      <c r="J1359" s="105">
        <f>ROUND(VLOOKUP(A1359,política!A:R,18,0),2)</f>
        <v>4.16</v>
      </c>
      <c r="K1359" s="121">
        <f>IFERROR(I1359-IFERROR(ROUND(VLOOKUP(A1359,política!A:AB,28,0),2),"-"),"-")</f>
        <v>0</v>
      </c>
      <c r="L1359" s="122">
        <f t="shared" si="57"/>
        <v>0.19951923076923078</v>
      </c>
    </row>
    <row r="1360" spans="1:12" x14ac:dyDescent="0.3">
      <c r="A1360" s="106" t="s">
        <v>1571</v>
      </c>
      <c r="B1360" s="86" t="s">
        <v>23</v>
      </c>
      <c r="C1360" s="107" t="s">
        <v>185</v>
      </c>
      <c r="D1360" s="107" t="s">
        <v>284</v>
      </c>
      <c r="E1360" s="105" t="str">
        <f t="shared" si="58"/>
        <v>BUD BIG LN</v>
      </c>
      <c r="F1360" s="110" t="s">
        <v>244</v>
      </c>
      <c r="G1360" s="110" t="s">
        <v>3580</v>
      </c>
      <c r="H1360" s="111">
        <v>24</v>
      </c>
      <c r="I1360" s="105">
        <f>IFERROR(ROUND(VLOOKUP(A1360,política!A:Q,17,0),2),"-")</f>
        <v>4.99</v>
      </c>
      <c r="J1360" s="105">
        <f>ROUND(VLOOKUP(A1360,política!A:R,18,0),2)</f>
        <v>4.16</v>
      </c>
      <c r="K1360" s="121">
        <f>IFERROR(I1360-IFERROR(ROUND(VLOOKUP(A1360,política!A:AB,28,0),2),"-"),"-")</f>
        <v>0</v>
      </c>
      <c r="L1360" s="122">
        <f t="shared" si="57"/>
        <v>0.19951923076923078</v>
      </c>
    </row>
    <row r="1361" spans="1:12" x14ac:dyDescent="0.3">
      <c r="A1361" s="106" t="s">
        <v>1572</v>
      </c>
      <c r="B1361" s="86" t="s">
        <v>23</v>
      </c>
      <c r="C1361" s="107" t="s">
        <v>245</v>
      </c>
      <c r="D1361" s="107" t="s">
        <v>287</v>
      </c>
      <c r="E1361" s="105" t="str">
        <f t="shared" si="58"/>
        <v>BUD BIG LN</v>
      </c>
      <c r="F1361" s="110" t="s">
        <v>244</v>
      </c>
      <c r="G1361" s="110" t="s">
        <v>3580</v>
      </c>
      <c r="H1361" s="111">
        <v>24</v>
      </c>
      <c r="I1361" s="105">
        <f>IFERROR(ROUND(VLOOKUP(A1361,política!A:Q,17,0),2),"-")</f>
        <v>4.99</v>
      </c>
      <c r="J1361" s="105">
        <f>ROUND(VLOOKUP(A1361,política!A:R,18,0),2)</f>
        <v>4.16</v>
      </c>
      <c r="K1361" s="121">
        <f>IFERROR(I1361-IFERROR(ROUND(VLOOKUP(A1361,política!A:AB,28,0),2),"-"),"-")</f>
        <v>0</v>
      </c>
      <c r="L1361" s="122">
        <f t="shared" si="57"/>
        <v>0.19951923076923078</v>
      </c>
    </row>
    <row r="1362" spans="1:12" x14ac:dyDescent="0.3">
      <c r="A1362" s="106" t="s">
        <v>1573</v>
      </c>
      <c r="B1362" s="86" t="s">
        <v>23</v>
      </c>
      <c r="C1362" s="107" t="s">
        <v>3389</v>
      </c>
      <c r="D1362" s="107" t="s">
        <v>301</v>
      </c>
      <c r="E1362" s="105" t="str">
        <f t="shared" si="58"/>
        <v>BUD BIG LN</v>
      </c>
      <c r="F1362" s="110" t="s">
        <v>244</v>
      </c>
      <c r="G1362" s="110" t="s">
        <v>3580</v>
      </c>
      <c r="H1362" s="111">
        <v>24</v>
      </c>
      <c r="I1362" s="105">
        <f>IFERROR(ROUND(VLOOKUP(A1362,política!A:Q,17,0),2),"-")</f>
        <v>4.99</v>
      </c>
      <c r="J1362" s="105">
        <f>ROUND(VLOOKUP(A1362,política!A:R,18,0),2)</f>
        <v>4.16</v>
      </c>
      <c r="K1362" s="121">
        <f>IFERROR(I1362-IFERROR(ROUND(VLOOKUP(A1362,política!A:AB,28,0),2),"-"),"-")</f>
        <v>0</v>
      </c>
      <c r="L1362" s="122">
        <f t="shared" si="57"/>
        <v>0.19951923076923078</v>
      </c>
    </row>
    <row r="1363" spans="1:12" x14ac:dyDescent="0.3">
      <c r="A1363" s="106" t="s">
        <v>1574</v>
      </c>
      <c r="B1363" s="86" t="s">
        <v>23</v>
      </c>
      <c r="C1363" s="107" t="s">
        <v>248</v>
      </c>
      <c r="D1363" s="107" t="s">
        <v>312</v>
      </c>
      <c r="E1363" s="105" t="str">
        <f t="shared" si="58"/>
        <v>BUD BIG LN</v>
      </c>
      <c r="F1363" s="110" t="s">
        <v>244</v>
      </c>
      <c r="G1363" s="110" t="s">
        <v>3580</v>
      </c>
      <c r="H1363" s="111">
        <v>24</v>
      </c>
      <c r="I1363" s="105">
        <f>IFERROR(ROUND(VLOOKUP(A1363,política!A:Q,17,0),2),"-")</f>
        <v>4.99</v>
      </c>
      <c r="J1363" s="105">
        <f>ROUND(VLOOKUP(A1363,política!A:R,18,0),2)</f>
        <v>4.16</v>
      </c>
      <c r="K1363" s="121">
        <f>IFERROR(I1363-IFERROR(ROUND(VLOOKUP(A1363,política!A:AB,28,0),2),"-"),"-")</f>
        <v>0</v>
      </c>
      <c r="L1363" s="122">
        <f t="shared" si="57"/>
        <v>0.19951923076923078</v>
      </c>
    </row>
    <row r="1364" spans="1:12" x14ac:dyDescent="0.3">
      <c r="A1364" s="106" t="s">
        <v>1575</v>
      </c>
      <c r="B1364" s="86" t="s">
        <v>23</v>
      </c>
      <c r="C1364" s="107" t="s">
        <v>190</v>
      </c>
      <c r="D1364" s="107" t="s">
        <v>290</v>
      </c>
      <c r="E1364" s="105" t="str">
        <f t="shared" si="58"/>
        <v>BUD BIG LN</v>
      </c>
      <c r="F1364" s="110" t="s">
        <v>244</v>
      </c>
      <c r="G1364" s="110" t="s">
        <v>3580</v>
      </c>
      <c r="H1364" s="111">
        <v>24</v>
      </c>
      <c r="I1364" s="105">
        <f>IFERROR(ROUND(VLOOKUP(A1364,política!A:Q,17,0),2),"-")</f>
        <v>4.99</v>
      </c>
      <c r="J1364" s="105">
        <f>ROUND(VLOOKUP(A1364,política!A:R,18,0),2)</f>
        <v>4.16</v>
      </c>
      <c r="K1364" s="121">
        <f>IFERROR(I1364-IFERROR(ROUND(VLOOKUP(A1364,política!A:AB,28,0),2),"-"),"-")</f>
        <v>0</v>
      </c>
      <c r="L1364" s="122">
        <f t="shared" si="57"/>
        <v>0.19951923076923078</v>
      </c>
    </row>
    <row r="1365" spans="1:12" x14ac:dyDescent="0.3">
      <c r="A1365" s="106" t="s">
        <v>1576</v>
      </c>
      <c r="B1365" s="86" t="s">
        <v>23</v>
      </c>
      <c r="C1365" s="107" t="s">
        <v>3389</v>
      </c>
      <c r="D1365" s="107" t="s">
        <v>300</v>
      </c>
      <c r="E1365" s="105" t="str">
        <f t="shared" si="58"/>
        <v>BUD BIG LN</v>
      </c>
      <c r="F1365" s="110" t="s">
        <v>244</v>
      </c>
      <c r="G1365" s="110" t="s">
        <v>3580</v>
      </c>
      <c r="H1365" s="111">
        <v>24</v>
      </c>
      <c r="I1365" s="105">
        <f>IFERROR(ROUND(VLOOKUP(A1365,política!A:Q,17,0),2),"-")</f>
        <v>4.99</v>
      </c>
      <c r="J1365" s="105">
        <f>ROUND(VLOOKUP(A1365,política!A:R,18,0),2)</f>
        <v>4.16</v>
      </c>
      <c r="K1365" s="121">
        <f>IFERROR(I1365-IFERROR(ROUND(VLOOKUP(A1365,política!A:AB,28,0),2),"-"),"-")</f>
        <v>0</v>
      </c>
      <c r="L1365" s="122">
        <f t="shared" si="57"/>
        <v>0.19951923076923078</v>
      </c>
    </row>
    <row r="1366" spans="1:12" x14ac:dyDescent="0.3">
      <c r="A1366" s="106" t="s">
        <v>1577</v>
      </c>
      <c r="B1366" s="86" t="s">
        <v>23</v>
      </c>
      <c r="C1366" s="107" t="s">
        <v>186</v>
      </c>
      <c r="D1366" s="107" t="s">
        <v>311</v>
      </c>
      <c r="E1366" s="105" t="str">
        <f t="shared" si="58"/>
        <v>BUD BIG LN</v>
      </c>
      <c r="F1366" s="110" t="s">
        <v>244</v>
      </c>
      <c r="G1366" s="110" t="s">
        <v>3580</v>
      </c>
      <c r="H1366" s="111">
        <v>24</v>
      </c>
      <c r="I1366" s="105">
        <f>IFERROR(ROUND(VLOOKUP(A1366,política!A:Q,17,0),2),"-")</f>
        <v>4.99</v>
      </c>
      <c r="J1366" s="105">
        <f>ROUND(VLOOKUP(A1366,política!A:R,18,0),2)</f>
        <v>4.16</v>
      </c>
      <c r="K1366" s="121">
        <f>IFERROR(I1366-IFERROR(ROUND(VLOOKUP(A1366,política!A:AB,28,0),2),"-"),"-")</f>
        <v>0</v>
      </c>
      <c r="L1366" s="122">
        <f t="shared" si="57"/>
        <v>0.19951923076923078</v>
      </c>
    </row>
    <row r="1367" spans="1:12" x14ac:dyDescent="0.3">
      <c r="A1367" s="106" t="s">
        <v>1578</v>
      </c>
      <c r="B1367" s="86" t="s">
        <v>23</v>
      </c>
      <c r="C1367" s="107" t="s">
        <v>186</v>
      </c>
      <c r="D1367" s="107" t="s">
        <v>278</v>
      </c>
      <c r="E1367" s="105" t="str">
        <f t="shared" si="58"/>
        <v>BUD BIG LN</v>
      </c>
      <c r="F1367" s="110" t="s">
        <v>244</v>
      </c>
      <c r="G1367" s="110" t="s">
        <v>3580</v>
      </c>
      <c r="H1367" s="111">
        <v>24</v>
      </c>
      <c r="I1367" s="105">
        <f>IFERROR(ROUND(VLOOKUP(A1367,política!A:Q,17,0),2),"-")</f>
        <v>4.99</v>
      </c>
      <c r="J1367" s="105">
        <f>ROUND(VLOOKUP(A1367,política!A:R,18,0),2)</f>
        <v>4.16</v>
      </c>
      <c r="K1367" s="121">
        <f>IFERROR(I1367-IFERROR(ROUND(VLOOKUP(A1367,política!A:AB,28,0),2),"-"),"-")</f>
        <v>0</v>
      </c>
      <c r="L1367" s="122">
        <f t="shared" si="57"/>
        <v>0.19951923076923078</v>
      </c>
    </row>
    <row r="1368" spans="1:12" x14ac:dyDescent="0.3">
      <c r="A1368" s="106" t="s">
        <v>1579</v>
      </c>
      <c r="B1368" s="86" t="s">
        <v>23</v>
      </c>
      <c r="C1368" s="107" t="s">
        <v>189</v>
      </c>
      <c r="D1368" s="107" t="s">
        <v>303</v>
      </c>
      <c r="E1368" s="105" t="str">
        <f t="shared" si="58"/>
        <v>BUD BIG LN</v>
      </c>
      <c r="F1368" s="110" t="s">
        <v>244</v>
      </c>
      <c r="G1368" s="110" t="s">
        <v>3580</v>
      </c>
      <c r="H1368" s="111">
        <v>24</v>
      </c>
      <c r="I1368" s="105">
        <f>IFERROR(ROUND(VLOOKUP(A1368,política!A:Q,17,0),2),"-")</f>
        <v>4.99</v>
      </c>
      <c r="J1368" s="105">
        <f>ROUND(VLOOKUP(A1368,política!A:R,18,0),2)</f>
        <v>4.16</v>
      </c>
      <c r="K1368" s="121">
        <f>IFERROR(I1368-IFERROR(ROUND(VLOOKUP(A1368,política!A:AB,28,0),2),"-"),"-")</f>
        <v>0</v>
      </c>
      <c r="L1368" s="122">
        <f t="shared" si="57"/>
        <v>0.19951923076923078</v>
      </c>
    </row>
    <row r="1369" spans="1:12" x14ac:dyDescent="0.3">
      <c r="A1369" s="106" t="s">
        <v>1580</v>
      </c>
      <c r="B1369" s="86" t="s">
        <v>23</v>
      </c>
      <c r="C1369" s="107" t="s">
        <v>248</v>
      </c>
      <c r="D1369" s="107" t="s">
        <v>281</v>
      </c>
      <c r="E1369" s="105" t="str">
        <f t="shared" si="58"/>
        <v>BUD BIG LN</v>
      </c>
      <c r="F1369" s="110" t="s">
        <v>244</v>
      </c>
      <c r="G1369" s="110" t="s">
        <v>3580</v>
      </c>
      <c r="H1369" s="111">
        <v>24</v>
      </c>
      <c r="I1369" s="105">
        <f>IFERROR(ROUND(VLOOKUP(A1369,política!A:Q,17,0),2),"-")</f>
        <v>4.99</v>
      </c>
      <c r="J1369" s="105">
        <f>ROUND(VLOOKUP(A1369,política!A:R,18,0),2)</f>
        <v>4.16</v>
      </c>
      <c r="K1369" s="121">
        <f>IFERROR(I1369-IFERROR(ROUND(VLOOKUP(A1369,política!A:AB,28,0),2),"-"),"-")</f>
        <v>0</v>
      </c>
      <c r="L1369" s="122">
        <f t="shared" si="57"/>
        <v>0.19951923076923078</v>
      </c>
    </row>
    <row r="1370" spans="1:12" x14ac:dyDescent="0.3">
      <c r="A1370" s="106" t="s">
        <v>1581</v>
      </c>
      <c r="B1370" s="86" t="s">
        <v>23</v>
      </c>
      <c r="C1370" s="107" t="s">
        <v>189</v>
      </c>
      <c r="D1370" s="107" t="s">
        <v>304</v>
      </c>
      <c r="E1370" s="105" t="str">
        <f t="shared" si="58"/>
        <v>BUD BIG LN</v>
      </c>
      <c r="F1370" s="110" t="s">
        <v>244</v>
      </c>
      <c r="G1370" s="110" t="s">
        <v>3580</v>
      </c>
      <c r="H1370" s="111">
        <v>24</v>
      </c>
      <c r="I1370" s="105">
        <f>IFERROR(ROUND(VLOOKUP(A1370,política!A:Q,17,0),2),"-")</f>
        <v>4.99</v>
      </c>
      <c r="J1370" s="105">
        <f>ROUND(VLOOKUP(A1370,política!A:R,18,0),2)</f>
        <v>4.16</v>
      </c>
      <c r="K1370" s="121">
        <f>IFERROR(I1370-IFERROR(ROUND(VLOOKUP(A1370,política!A:AB,28,0),2),"-"),"-")</f>
        <v>0</v>
      </c>
      <c r="L1370" s="122">
        <f t="shared" si="57"/>
        <v>0.19951923076923078</v>
      </c>
    </row>
    <row r="1371" spans="1:12" x14ac:dyDescent="0.3">
      <c r="A1371" s="106" t="s">
        <v>1582</v>
      </c>
      <c r="B1371" s="86" t="s">
        <v>23</v>
      </c>
      <c r="C1371" s="107" t="s">
        <v>248</v>
      </c>
      <c r="D1371" s="107" t="s">
        <v>298</v>
      </c>
      <c r="E1371" s="105" t="str">
        <f t="shared" si="58"/>
        <v>BUD BIG LN</v>
      </c>
      <c r="F1371" s="110" t="s">
        <v>244</v>
      </c>
      <c r="G1371" s="110" t="s">
        <v>3580</v>
      </c>
      <c r="H1371" s="111">
        <v>24</v>
      </c>
      <c r="I1371" s="105">
        <f>IFERROR(ROUND(VLOOKUP(A1371,política!A:Q,17,0),2),"-")</f>
        <v>4.99</v>
      </c>
      <c r="J1371" s="105">
        <f>ROUND(VLOOKUP(A1371,política!A:R,18,0),2)</f>
        <v>4.16</v>
      </c>
      <c r="K1371" s="121">
        <f>IFERROR(I1371-IFERROR(ROUND(VLOOKUP(A1371,política!A:AB,28,0),2),"-"),"-")</f>
        <v>0</v>
      </c>
      <c r="L1371" s="122">
        <f t="shared" si="57"/>
        <v>0.19951923076923078</v>
      </c>
    </row>
    <row r="1372" spans="1:12" x14ac:dyDescent="0.3">
      <c r="A1372" s="106" t="s">
        <v>1583</v>
      </c>
      <c r="B1372" s="86" t="s">
        <v>23</v>
      </c>
      <c r="C1372" s="107" t="s">
        <v>252</v>
      </c>
      <c r="D1372" s="107" t="s">
        <v>292</v>
      </c>
      <c r="E1372" s="105" t="str">
        <f t="shared" si="58"/>
        <v>BUD BIG LN</v>
      </c>
      <c r="F1372" s="110" t="s">
        <v>244</v>
      </c>
      <c r="G1372" s="110" t="s">
        <v>3580</v>
      </c>
      <c r="H1372" s="111">
        <v>24</v>
      </c>
      <c r="I1372" s="105">
        <f>IFERROR(ROUND(VLOOKUP(A1372,política!A:Q,17,0),2),"-")</f>
        <v>4.99</v>
      </c>
      <c r="J1372" s="105">
        <f>ROUND(VLOOKUP(A1372,política!A:R,18,0),2)</f>
        <v>4.16</v>
      </c>
      <c r="K1372" s="121">
        <f>IFERROR(I1372-IFERROR(ROUND(VLOOKUP(A1372,política!A:AB,28,0),2),"-"),"-")</f>
        <v>0</v>
      </c>
      <c r="L1372" s="122">
        <f t="shared" si="57"/>
        <v>0.19951923076923078</v>
      </c>
    </row>
    <row r="1373" spans="1:12" x14ac:dyDescent="0.3">
      <c r="A1373" s="106" t="s">
        <v>1584</v>
      </c>
      <c r="B1373" s="86" t="s">
        <v>23</v>
      </c>
      <c r="C1373" s="107" t="s">
        <v>192</v>
      </c>
      <c r="D1373" s="107" t="s">
        <v>295</v>
      </c>
      <c r="E1373" s="105" t="str">
        <f t="shared" si="58"/>
        <v>BUD BIG LN</v>
      </c>
      <c r="F1373" s="110" t="s">
        <v>244</v>
      </c>
      <c r="G1373" s="110" t="s">
        <v>3580</v>
      </c>
      <c r="H1373" s="111">
        <v>24</v>
      </c>
      <c r="I1373" s="105">
        <f>IFERROR(ROUND(VLOOKUP(A1373,política!A:Q,17,0),2),"-")</f>
        <v>4.99</v>
      </c>
      <c r="J1373" s="105">
        <f>ROUND(VLOOKUP(A1373,política!A:R,18,0),2)</f>
        <v>4.16</v>
      </c>
      <c r="K1373" s="121">
        <f>IFERROR(I1373-IFERROR(ROUND(VLOOKUP(A1373,política!A:AB,28,0),2),"-"),"-")</f>
        <v>0</v>
      </c>
      <c r="L1373" s="122">
        <f t="shared" si="57"/>
        <v>0.19951923076923078</v>
      </c>
    </row>
    <row r="1374" spans="1:12" x14ac:dyDescent="0.3">
      <c r="A1374" s="106" t="s">
        <v>1585</v>
      </c>
      <c r="B1374" s="86" t="s">
        <v>23</v>
      </c>
      <c r="C1374" s="107" t="s">
        <v>192</v>
      </c>
      <c r="D1374" s="107" t="s">
        <v>296</v>
      </c>
      <c r="E1374" s="105" t="str">
        <f t="shared" si="58"/>
        <v>BUD BIG LN</v>
      </c>
      <c r="F1374" s="110" t="s">
        <v>244</v>
      </c>
      <c r="G1374" s="110" t="s">
        <v>3580</v>
      </c>
      <c r="H1374" s="111">
        <v>24</v>
      </c>
      <c r="I1374" s="105">
        <f>IFERROR(ROUND(VLOOKUP(A1374,política!A:Q,17,0),2),"-")</f>
        <v>4.99</v>
      </c>
      <c r="J1374" s="105">
        <f>ROUND(VLOOKUP(A1374,política!A:R,18,0),2)</f>
        <v>4.16</v>
      </c>
      <c r="K1374" s="121">
        <f>IFERROR(I1374-IFERROR(ROUND(VLOOKUP(A1374,política!A:AB,28,0),2),"-"),"-")</f>
        <v>0</v>
      </c>
      <c r="L1374" s="122">
        <f t="shared" si="57"/>
        <v>0.19951923076923078</v>
      </c>
    </row>
    <row r="1375" spans="1:12" x14ac:dyDescent="0.3">
      <c r="A1375" s="106" t="s">
        <v>1586</v>
      </c>
      <c r="B1375" s="86" t="s">
        <v>23</v>
      </c>
      <c r="C1375" s="107" t="s">
        <v>3389</v>
      </c>
      <c r="D1375" s="107" t="s">
        <v>308</v>
      </c>
      <c r="E1375" s="105" t="str">
        <f t="shared" si="58"/>
        <v>BUD BIG LN</v>
      </c>
      <c r="F1375" s="110" t="s">
        <v>244</v>
      </c>
      <c r="G1375" s="110" t="s">
        <v>3580</v>
      </c>
      <c r="H1375" s="111">
        <v>24</v>
      </c>
      <c r="I1375" s="105">
        <f>IFERROR(ROUND(VLOOKUP(A1375,política!A:Q,17,0),2),"-")</f>
        <v>4.99</v>
      </c>
      <c r="J1375" s="105">
        <f>ROUND(VLOOKUP(A1375,política!A:R,18,0),2)</f>
        <v>4.16</v>
      </c>
      <c r="K1375" s="121">
        <f>IFERROR(I1375-IFERROR(ROUND(VLOOKUP(A1375,política!A:AB,28,0),2),"-"),"-")</f>
        <v>0</v>
      </c>
      <c r="L1375" s="122">
        <f t="shared" si="57"/>
        <v>0.19951923076923078</v>
      </c>
    </row>
    <row r="1376" spans="1:12" x14ac:dyDescent="0.3">
      <c r="A1376" s="106" t="s">
        <v>1587</v>
      </c>
      <c r="B1376" s="86" t="s">
        <v>23</v>
      </c>
      <c r="C1376" s="107" t="s">
        <v>3389</v>
      </c>
      <c r="D1376" s="107" t="s">
        <v>310</v>
      </c>
      <c r="E1376" s="105" t="str">
        <f t="shared" si="58"/>
        <v>BUD BIG LN</v>
      </c>
      <c r="F1376" s="110" t="s">
        <v>244</v>
      </c>
      <c r="G1376" s="110" t="s">
        <v>3580</v>
      </c>
      <c r="H1376" s="111">
        <v>24</v>
      </c>
      <c r="I1376" s="105">
        <f>IFERROR(ROUND(VLOOKUP(A1376,política!A:Q,17,0),2),"-")</f>
        <v>4.99</v>
      </c>
      <c r="J1376" s="105">
        <f>ROUND(VLOOKUP(A1376,política!A:R,18,0),2)</f>
        <v>4.16</v>
      </c>
      <c r="K1376" s="121">
        <f>IFERROR(I1376-IFERROR(ROUND(VLOOKUP(A1376,política!A:AB,28,0),2),"-"),"-")</f>
        <v>0</v>
      </c>
      <c r="L1376" s="122">
        <f t="shared" si="57"/>
        <v>0.19951923076923078</v>
      </c>
    </row>
    <row r="1377" spans="1:12" x14ac:dyDescent="0.3">
      <c r="A1377" s="106" t="s">
        <v>1588</v>
      </c>
      <c r="B1377" s="86" t="s">
        <v>23</v>
      </c>
      <c r="C1377" s="107" t="s">
        <v>248</v>
      </c>
      <c r="D1377" s="107" t="s">
        <v>314</v>
      </c>
      <c r="E1377" s="105" t="str">
        <f t="shared" si="58"/>
        <v>BUD BIG LN</v>
      </c>
      <c r="F1377" s="110" t="s">
        <v>244</v>
      </c>
      <c r="G1377" s="110" t="s">
        <v>3580</v>
      </c>
      <c r="H1377" s="111">
        <v>24</v>
      </c>
      <c r="I1377" s="105">
        <f>IFERROR(ROUND(VLOOKUP(A1377,política!A:Q,17,0),2),"-")</f>
        <v>4.99</v>
      </c>
      <c r="J1377" s="105">
        <f>ROUND(VLOOKUP(A1377,política!A:R,18,0),2)</f>
        <v>4.16</v>
      </c>
      <c r="K1377" s="121">
        <f>IFERROR(I1377-IFERROR(ROUND(VLOOKUP(A1377,política!A:AB,28,0),2),"-"),"-")</f>
        <v>0</v>
      </c>
      <c r="L1377" s="122">
        <f t="shared" si="57"/>
        <v>0.19951923076923078</v>
      </c>
    </row>
    <row r="1378" spans="1:12" x14ac:dyDescent="0.3">
      <c r="A1378" s="106" t="s">
        <v>1589</v>
      </c>
      <c r="B1378" s="86" t="s">
        <v>23</v>
      </c>
      <c r="C1378" s="107" t="s">
        <v>248</v>
      </c>
      <c r="D1378" s="107" t="s">
        <v>313</v>
      </c>
      <c r="E1378" s="105" t="str">
        <f t="shared" si="58"/>
        <v>BUD BIG LN</v>
      </c>
      <c r="F1378" s="110" t="s">
        <v>244</v>
      </c>
      <c r="G1378" s="110" t="s">
        <v>3580</v>
      </c>
      <c r="H1378" s="111">
        <v>24</v>
      </c>
      <c r="I1378" s="105">
        <f>IFERROR(ROUND(VLOOKUP(A1378,política!A:Q,17,0),2),"-")</f>
        <v>4.99</v>
      </c>
      <c r="J1378" s="105">
        <f>ROUND(VLOOKUP(A1378,política!A:R,18,0),2)</f>
        <v>4.16</v>
      </c>
      <c r="K1378" s="121">
        <f>IFERROR(I1378-IFERROR(ROUND(VLOOKUP(A1378,política!A:AB,28,0),2),"-"),"-")</f>
        <v>0</v>
      </c>
      <c r="L1378" s="122">
        <f t="shared" si="57"/>
        <v>0.19951923076923078</v>
      </c>
    </row>
    <row r="1379" spans="1:12" x14ac:dyDescent="0.3">
      <c r="A1379" s="106" t="s">
        <v>1590</v>
      </c>
      <c r="B1379" s="86" t="s">
        <v>23</v>
      </c>
      <c r="C1379" s="107" t="s">
        <v>3389</v>
      </c>
      <c r="D1379" s="107" t="s">
        <v>294</v>
      </c>
      <c r="E1379" s="105" t="str">
        <f t="shared" si="58"/>
        <v>BUD BIG LN</v>
      </c>
      <c r="F1379" s="110" t="s">
        <v>244</v>
      </c>
      <c r="G1379" s="110" t="s">
        <v>3580</v>
      </c>
      <c r="H1379" s="111">
        <v>24</v>
      </c>
      <c r="I1379" s="105">
        <f>IFERROR(ROUND(VLOOKUP(A1379,política!A:Q,17,0),2),"-")</f>
        <v>4.99</v>
      </c>
      <c r="J1379" s="105">
        <f>ROUND(VLOOKUP(A1379,política!A:R,18,0),2)</f>
        <v>4.16</v>
      </c>
      <c r="K1379" s="121">
        <f>IFERROR(I1379-IFERROR(ROUND(VLOOKUP(A1379,política!A:AB,28,0),2),"-"),"-")</f>
        <v>0</v>
      </c>
      <c r="L1379" s="122">
        <f t="shared" si="57"/>
        <v>0.19951923076923078</v>
      </c>
    </row>
    <row r="1380" spans="1:12" x14ac:dyDescent="0.3">
      <c r="A1380" s="106" t="s">
        <v>1591</v>
      </c>
      <c r="B1380" s="86" t="s">
        <v>23</v>
      </c>
      <c r="C1380" s="107" t="s">
        <v>186</v>
      </c>
      <c r="D1380" s="107" t="s">
        <v>279</v>
      </c>
      <c r="E1380" s="105" t="str">
        <f t="shared" si="58"/>
        <v>BUD BIG LN</v>
      </c>
      <c r="F1380" s="110" t="s">
        <v>244</v>
      </c>
      <c r="G1380" s="110" t="s">
        <v>3580</v>
      </c>
      <c r="H1380" s="111">
        <v>24</v>
      </c>
      <c r="I1380" s="105">
        <f>IFERROR(ROUND(VLOOKUP(A1380,política!A:Q,17,0),2),"-")</f>
        <v>4.99</v>
      </c>
      <c r="J1380" s="105">
        <f>ROUND(VLOOKUP(A1380,política!A:R,18,0),2)</f>
        <v>4.16</v>
      </c>
      <c r="K1380" s="121">
        <f>IFERROR(I1380-IFERROR(ROUND(VLOOKUP(A1380,política!A:AB,28,0),2),"-"),"-")</f>
        <v>0</v>
      </c>
      <c r="L1380" s="122">
        <f t="shared" si="57"/>
        <v>0.19951923076923078</v>
      </c>
    </row>
    <row r="1381" spans="1:12" x14ac:dyDescent="0.3">
      <c r="A1381" s="106" t="s">
        <v>1592</v>
      </c>
      <c r="B1381" s="86" t="s">
        <v>23</v>
      </c>
      <c r="C1381" s="107" t="s">
        <v>186</v>
      </c>
      <c r="D1381" s="107" t="s">
        <v>253</v>
      </c>
      <c r="E1381" s="105" t="str">
        <f t="shared" si="58"/>
        <v>BUD BIG LN</v>
      </c>
      <c r="F1381" s="110" t="s">
        <v>244</v>
      </c>
      <c r="G1381" s="110" t="s">
        <v>3580</v>
      </c>
      <c r="H1381" s="111">
        <v>24</v>
      </c>
      <c r="I1381" s="105">
        <f>IFERROR(ROUND(VLOOKUP(A1381,política!A:Q,17,0),2),"-")</f>
        <v>4.99</v>
      </c>
      <c r="J1381" s="105">
        <f>ROUND(VLOOKUP(A1381,política!A:R,18,0),2)</f>
        <v>4.16</v>
      </c>
      <c r="K1381" s="121">
        <f>IFERROR(I1381-IFERROR(ROUND(VLOOKUP(A1381,política!A:AB,28,0),2),"-"),"-")</f>
        <v>0</v>
      </c>
      <c r="L1381" s="122">
        <f t="shared" si="57"/>
        <v>0.19951923076923078</v>
      </c>
    </row>
    <row r="1382" spans="1:12" x14ac:dyDescent="0.3">
      <c r="A1382" s="106" t="s">
        <v>1593</v>
      </c>
      <c r="B1382" s="86" t="s">
        <v>23</v>
      </c>
      <c r="C1382" s="107" t="s">
        <v>188</v>
      </c>
      <c r="D1382" s="107" t="s">
        <v>302</v>
      </c>
      <c r="E1382" s="105" t="str">
        <f t="shared" si="58"/>
        <v>BUD BIG LN</v>
      </c>
      <c r="F1382" s="110" t="s">
        <v>244</v>
      </c>
      <c r="G1382" s="110" t="s">
        <v>3580</v>
      </c>
      <c r="H1382" s="111">
        <v>24</v>
      </c>
      <c r="I1382" s="105">
        <f>IFERROR(ROUND(VLOOKUP(A1382,política!A:Q,17,0),2),"-")</f>
        <v>4.99</v>
      </c>
      <c r="J1382" s="105">
        <f>ROUND(VLOOKUP(A1382,política!A:R,18,0),2)</f>
        <v>4.16</v>
      </c>
      <c r="K1382" s="121">
        <f>IFERROR(I1382-IFERROR(ROUND(VLOOKUP(A1382,política!A:AB,28,0),2),"-"),"-")</f>
        <v>0</v>
      </c>
      <c r="L1382" s="122">
        <f t="shared" si="57"/>
        <v>0.19951923076923078</v>
      </c>
    </row>
    <row r="1383" spans="1:12" x14ac:dyDescent="0.3">
      <c r="A1383" s="106" t="s">
        <v>1594</v>
      </c>
      <c r="B1383" s="86" t="s">
        <v>23</v>
      </c>
      <c r="C1383" s="107" t="s">
        <v>188</v>
      </c>
      <c r="D1383" s="107" t="s">
        <v>280</v>
      </c>
      <c r="E1383" s="105" t="str">
        <f t="shared" si="58"/>
        <v>BUD BIG LN</v>
      </c>
      <c r="F1383" s="110" t="s">
        <v>244</v>
      </c>
      <c r="G1383" s="110" t="s">
        <v>3580</v>
      </c>
      <c r="H1383" s="111">
        <v>24</v>
      </c>
      <c r="I1383" s="105">
        <f>IFERROR(ROUND(VLOOKUP(A1383,política!A:Q,17,0),2),"-")</f>
        <v>4.99</v>
      </c>
      <c r="J1383" s="105">
        <f>ROUND(VLOOKUP(A1383,política!A:R,18,0),2)</f>
        <v>4.16</v>
      </c>
      <c r="K1383" s="121">
        <f>IFERROR(I1383-IFERROR(ROUND(VLOOKUP(A1383,política!A:AB,28,0),2),"-"),"-")</f>
        <v>0</v>
      </c>
      <c r="L1383" s="122">
        <f t="shared" si="57"/>
        <v>0.19951923076923078</v>
      </c>
    </row>
    <row r="1384" spans="1:12" x14ac:dyDescent="0.3">
      <c r="A1384" s="106" t="s">
        <v>1595</v>
      </c>
      <c r="B1384" s="86" t="s">
        <v>23</v>
      </c>
      <c r="C1384" s="107" t="s">
        <v>248</v>
      </c>
      <c r="D1384" s="107" t="s">
        <v>315</v>
      </c>
      <c r="E1384" s="105" t="str">
        <f t="shared" si="58"/>
        <v>BUD BIG LN</v>
      </c>
      <c r="F1384" s="110" t="s">
        <v>244</v>
      </c>
      <c r="G1384" s="110" t="s">
        <v>3580</v>
      </c>
      <c r="H1384" s="111">
        <v>24</v>
      </c>
      <c r="I1384" s="105">
        <f>IFERROR(ROUND(VLOOKUP(A1384,política!A:Q,17,0),2),"-")</f>
        <v>4.99</v>
      </c>
      <c r="J1384" s="105">
        <f>ROUND(VLOOKUP(A1384,política!A:R,18,0),2)</f>
        <v>4.16</v>
      </c>
      <c r="K1384" s="121">
        <f>IFERROR(I1384-IFERROR(ROUND(VLOOKUP(A1384,política!A:AB,28,0),2),"-"),"-")</f>
        <v>0</v>
      </c>
      <c r="L1384" s="122">
        <f t="shared" si="57"/>
        <v>0.19951923076923078</v>
      </c>
    </row>
    <row r="1385" spans="1:12" x14ac:dyDescent="0.3">
      <c r="A1385" s="106" t="s">
        <v>1596</v>
      </c>
      <c r="B1385" s="86" t="s">
        <v>23</v>
      </c>
      <c r="C1385" s="107" t="s">
        <v>3389</v>
      </c>
      <c r="D1385" s="107" t="s">
        <v>307</v>
      </c>
      <c r="E1385" s="105" t="str">
        <f t="shared" si="58"/>
        <v>BUD BIG LN</v>
      </c>
      <c r="F1385" s="110" t="s">
        <v>244</v>
      </c>
      <c r="G1385" s="110" t="s">
        <v>3580</v>
      </c>
      <c r="H1385" s="111">
        <v>24</v>
      </c>
      <c r="I1385" s="105">
        <f>IFERROR(ROUND(VLOOKUP(A1385,política!A:Q,17,0),2),"-")</f>
        <v>4.99</v>
      </c>
      <c r="J1385" s="105">
        <f>ROUND(VLOOKUP(A1385,política!A:R,18,0),2)</f>
        <v>4.16</v>
      </c>
      <c r="K1385" s="121">
        <f>IFERROR(I1385-IFERROR(ROUND(VLOOKUP(A1385,política!A:AB,28,0),2),"-"),"-")</f>
        <v>0</v>
      </c>
      <c r="L1385" s="122">
        <f t="shared" si="57"/>
        <v>0.19951923076923078</v>
      </c>
    </row>
    <row r="1386" spans="1:12" x14ac:dyDescent="0.3">
      <c r="A1386" s="106" t="s">
        <v>1597</v>
      </c>
      <c r="B1386" s="86" t="s">
        <v>23</v>
      </c>
      <c r="C1386" s="107" t="s">
        <v>190</v>
      </c>
      <c r="D1386" s="107" t="s">
        <v>254</v>
      </c>
      <c r="E1386" s="105" t="str">
        <f t="shared" si="58"/>
        <v>BUD BIG LN</v>
      </c>
      <c r="F1386" s="110" t="s">
        <v>244</v>
      </c>
      <c r="G1386" s="110" t="s">
        <v>3580</v>
      </c>
      <c r="H1386" s="111">
        <v>24</v>
      </c>
      <c r="I1386" s="105">
        <f>IFERROR(ROUND(VLOOKUP(A1386,política!A:Q,17,0),2),"-")</f>
        <v>4.99</v>
      </c>
      <c r="J1386" s="105">
        <f>ROUND(VLOOKUP(A1386,política!A:R,18,0),2)</f>
        <v>4.16</v>
      </c>
      <c r="K1386" s="121">
        <f>IFERROR(I1386-IFERROR(ROUND(VLOOKUP(A1386,política!A:AB,28,0),2),"-"),"-")</f>
        <v>0</v>
      </c>
      <c r="L1386" s="122">
        <f t="shared" si="57"/>
        <v>0.19951923076923078</v>
      </c>
    </row>
    <row r="1387" spans="1:12" x14ac:dyDescent="0.3">
      <c r="A1387" s="106" t="s">
        <v>1598</v>
      </c>
      <c r="B1387" s="86" t="s">
        <v>23</v>
      </c>
      <c r="C1387" s="107" t="s">
        <v>190</v>
      </c>
      <c r="D1387" s="107" t="s">
        <v>291</v>
      </c>
      <c r="E1387" s="105" t="str">
        <f t="shared" si="58"/>
        <v>BUD BIG LN</v>
      </c>
      <c r="F1387" s="110" t="s">
        <v>244</v>
      </c>
      <c r="G1387" s="110" t="s">
        <v>3580</v>
      </c>
      <c r="H1387" s="111">
        <v>24</v>
      </c>
      <c r="I1387" s="105">
        <f>IFERROR(ROUND(VLOOKUP(A1387,política!A:Q,17,0),2),"-")</f>
        <v>4.99</v>
      </c>
      <c r="J1387" s="105">
        <f>ROUND(VLOOKUP(A1387,política!A:R,18,0),2)</f>
        <v>4.16</v>
      </c>
      <c r="K1387" s="121">
        <f>IFERROR(I1387-IFERROR(ROUND(VLOOKUP(A1387,política!A:AB,28,0),2),"-"),"-")</f>
        <v>0</v>
      </c>
      <c r="L1387" s="122">
        <f t="shared" si="57"/>
        <v>0.19951923076923078</v>
      </c>
    </row>
    <row r="1388" spans="1:12" x14ac:dyDescent="0.3">
      <c r="A1388" s="106" t="s">
        <v>1599</v>
      </c>
      <c r="B1388" s="86" t="s">
        <v>23</v>
      </c>
      <c r="C1388" s="107" t="s">
        <v>255</v>
      </c>
      <c r="D1388" s="107" t="s">
        <v>297</v>
      </c>
      <c r="E1388" s="105" t="str">
        <f t="shared" si="58"/>
        <v>BUD BIG LN</v>
      </c>
      <c r="F1388" s="110" t="s">
        <v>244</v>
      </c>
      <c r="G1388" s="110" t="s">
        <v>3580</v>
      </c>
      <c r="H1388" s="111">
        <v>24</v>
      </c>
      <c r="I1388" s="105">
        <f>IFERROR(ROUND(VLOOKUP(A1388,política!A:Q,17,0),2),"-")</f>
        <v>4.99</v>
      </c>
      <c r="J1388" s="105">
        <f>ROUND(VLOOKUP(A1388,política!A:R,18,0),2)</f>
        <v>4.16</v>
      </c>
      <c r="K1388" s="121">
        <f>IFERROR(I1388-IFERROR(ROUND(VLOOKUP(A1388,política!A:AB,28,0),2),"-"),"-")</f>
        <v>0</v>
      </c>
      <c r="L1388" s="122">
        <f t="shared" si="57"/>
        <v>0.19951923076923078</v>
      </c>
    </row>
    <row r="1389" spans="1:12" x14ac:dyDescent="0.3">
      <c r="A1389" s="106" t="s">
        <v>3244</v>
      </c>
      <c r="B1389" s="86" t="s">
        <v>23</v>
      </c>
      <c r="C1389" s="107" t="s">
        <v>192</v>
      </c>
      <c r="D1389" s="107" t="s">
        <v>3390</v>
      </c>
      <c r="E1389" s="105" t="str">
        <f t="shared" si="58"/>
        <v>BUD BIG LN</v>
      </c>
      <c r="F1389" s="110" t="s">
        <v>244</v>
      </c>
      <c r="G1389" s="110" t="s">
        <v>3580</v>
      </c>
      <c r="H1389" s="111">
        <v>24</v>
      </c>
      <c r="I1389" s="105">
        <f>IFERROR(ROUND(VLOOKUP(A1389,política!A:Q,17,0),2),"-")</f>
        <v>4.99</v>
      </c>
      <c r="J1389" s="105">
        <f>ROUND(VLOOKUP(A1389,política!A:R,18,0),2)</f>
        <v>4.16</v>
      </c>
      <c r="K1389" s="121">
        <f>IFERROR(I1389-IFERROR(ROUND(VLOOKUP(A1389,política!A:AB,28,0),2),"-"),"-")</f>
        <v>0</v>
      </c>
      <c r="L1389" s="122">
        <f t="shared" si="57"/>
        <v>0.19951923076923078</v>
      </c>
    </row>
    <row r="1390" spans="1:12" x14ac:dyDescent="0.3">
      <c r="A1390" s="106" t="s">
        <v>1600</v>
      </c>
      <c r="B1390" s="86" t="s">
        <v>23</v>
      </c>
      <c r="C1390" s="107" t="s">
        <v>255</v>
      </c>
      <c r="D1390" s="107" t="s">
        <v>289</v>
      </c>
      <c r="E1390" s="105" t="str">
        <f t="shared" si="58"/>
        <v>BUD BIG LN</v>
      </c>
      <c r="F1390" s="110" t="s">
        <v>244</v>
      </c>
      <c r="G1390" s="110" t="s">
        <v>3580</v>
      </c>
      <c r="H1390" s="111">
        <v>24</v>
      </c>
      <c r="I1390" s="105">
        <f>IFERROR(ROUND(VLOOKUP(A1390,política!A:Q,17,0),2),"-")</f>
        <v>4.99</v>
      </c>
      <c r="J1390" s="105">
        <f>ROUND(VLOOKUP(A1390,política!A:R,18,0),2)</f>
        <v>4.16</v>
      </c>
      <c r="K1390" s="121">
        <f>IFERROR(I1390-IFERROR(ROUND(VLOOKUP(A1390,política!A:AB,28,0),2),"-"),"-")</f>
        <v>0</v>
      </c>
      <c r="L1390" s="122">
        <f t="shared" si="57"/>
        <v>0.19951923076923078</v>
      </c>
    </row>
    <row r="1391" spans="1:12" x14ac:dyDescent="0.3">
      <c r="A1391" s="106" t="s">
        <v>1601</v>
      </c>
      <c r="B1391" s="86" t="s">
        <v>23</v>
      </c>
      <c r="C1391" s="107" t="s">
        <v>191</v>
      </c>
      <c r="D1391" s="107" t="s">
        <v>293</v>
      </c>
      <c r="E1391" s="105" t="str">
        <f t="shared" si="58"/>
        <v>BUD BIG LN</v>
      </c>
      <c r="F1391" s="110" t="s">
        <v>244</v>
      </c>
      <c r="G1391" s="110" t="s">
        <v>3580</v>
      </c>
      <c r="H1391" s="111">
        <v>24</v>
      </c>
      <c r="I1391" s="105">
        <f>IFERROR(ROUND(VLOOKUP(A1391,política!A:Q,17,0),2),"-")</f>
        <v>4.99</v>
      </c>
      <c r="J1391" s="105">
        <f>ROUND(VLOOKUP(A1391,política!A:R,18,0),2)</f>
        <v>4.16</v>
      </c>
      <c r="K1391" s="121">
        <f>IFERROR(I1391-IFERROR(ROUND(VLOOKUP(A1391,política!A:AB,28,0),2),"-"),"-")</f>
        <v>0</v>
      </c>
      <c r="L1391" s="122">
        <f t="shared" si="57"/>
        <v>0.19951923076923078</v>
      </c>
    </row>
    <row r="1392" spans="1:12" x14ac:dyDescent="0.3">
      <c r="A1392" s="106" t="s">
        <v>1602</v>
      </c>
      <c r="B1392" s="86" t="s">
        <v>23</v>
      </c>
      <c r="C1392" s="107" t="s">
        <v>191</v>
      </c>
      <c r="D1392" s="107" t="s">
        <v>305</v>
      </c>
      <c r="E1392" s="105" t="str">
        <f t="shared" si="58"/>
        <v>BUD BIG LN</v>
      </c>
      <c r="F1392" s="110" t="s">
        <v>244</v>
      </c>
      <c r="G1392" s="110" t="s">
        <v>3580</v>
      </c>
      <c r="H1392" s="111">
        <v>24</v>
      </c>
      <c r="I1392" s="105">
        <f>IFERROR(ROUND(VLOOKUP(A1392,política!A:Q,17,0),2),"-")</f>
        <v>4.99</v>
      </c>
      <c r="J1392" s="105">
        <f>ROUND(VLOOKUP(A1392,política!A:R,18,0),2)</f>
        <v>4.16</v>
      </c>
      <c r="K1392" s="121">
        <f>IFERROR(I1392-IFERROR(ROUND(VLOOKUP(A1392,política!A:AB,28,0),2),"-"),"-")</f>
        <v>0</v>
      </c>
      <c r="L1392" s="122">
        <f t="shared" si="57"/>
        <v>0.19951923076923078</v>
      </c>
    </row>
    <row r="1393" spans="1:12" x14ac:dyDescent="0.3">
      <c r="A1393" s="106" t="s">
        <v>3245</v>
      </c>
      <c r="B1393" s="86" t="s">
        <v>23</v>
      </c>
      <c r="C1393" s="107" t="s">
        <v>248</v>
      </c>
      <c r="D1393" s="107" t="s">
        <v>3391</v>
      </c>
      <c r="E1393" s="105" t="str">
        <f t="shared" si="58"/>
        <v>BUD BIG LN</v>
      </c>
      <c r="F1393" s="110" t="s">
        <v>244</v>
      </c>
      <c r="G1393" s="110" t="s">
        <v>3580</v>
      </c>
      <c r="H1393" s="111">
        <v>24</v>
      </c>
      <c r="I1393" s="105">
        <f>IFERROR(ROUND(VLOOKUP(A1393,política!A:Q,17,0),2),"-")</f>
        <v>4.99</v>
      </c>
      <c r="J1393" s="105">
        <f>ROUND(VLOOKUP(A1393,política!A:R,18,0),2)</f>
        <v>4.16</v>
      </c>
      <c r="K1393" s="121">
        <f>IFERROR(I1393-IFERROR(ROUND(VLOOKUP(A1393,política!A:AB,28,0),2),"-"),"-")</f>
        <v>0</v>
      </c>
      <c r="L1393" s="122">
        <f t="shared" si="57"/>
        <v>0.19951923076923078</v>
      </c>
    </row>
    <row r="1394" spans="1:12" x14ac:dyDescent="0.3">
      <c r="A1394" s="106" t="s">
        <v>3246</v>
      </c>
      <c r="B1394" s="86" t="s">
        <v>23</v>
      </c>
      <c r="C1394" s="107" t="s">
        <v>192</v>
      </c>
      <c r="D1394" s="107" t="s">
        <v>3392</v>
      </c>
      <c r="E1394" s="105" t="str">
        <f t="shared" si="58"/>
        <v>BUD BIG LN</v>
      </c>
      <c r="F1394" s="110" t="s">
        <v>244</v>
      </c>
      <c r="G1394" s="110" t="s">
        <v>3580</v>
      </c>
      <c r="H1394" s="111">
        <v>24</v>
      </c>
      <c r="I1394" s="105">
        <f>IFERROR(ROUND(VLOOKUP(A1394,política!A:Q,17,0),2),"-")</f>
        <v>4.99</v>
      </c>
      <c r="J1394" s="105">
        <f>ROUND(VLOOKUP(A1394,política!A:R,18,0),2)</f>
        <v>4.16</v>
      </c>
      <c r="K1394" s="121">
        <f>IFERROR(I1394-IFERROR(ROUND(VLOOKUP(A1394,política!A:AB,28,0),2),"-"),"-")</f>
        <v>0</v>
      </c>
      <c r="L1394" s="122">
        <f t="shared" si="57"/>
        <v>0.19951923076923078</v>
      </c>
    </row>
    <row r="1395" spans="1:12" x14ac:dyDescent="0.3">
      <c r="A1395" s="106" t="s">
        <v>3247</v>
      </c>
      <c r="B1395" s="86" t="s">
        <v>23</v>
      </c>
      <c r="C1395" s="107" t="s">
        <v>188</v>
      </c>
      <c r="D1395" s="107" t="s">
        <v>3393</v>
      </c>
      <c r="E1395" s="105" t="str">
        <f t="shared" si="58"/>
        <v>BUD BIG LN</v>
      </c>
      <c r="F1395" s="110" t="s">
        <v>244</v>
      </c>
      <c r="G1395" s="110" t="s">
        <v>3580</v>
      </c>
      <c r="H1395" s="111">
        <v>24</v>
      </c>
      <c r="I1395" s="105">
        <f>IFERROR(ROUND(VLOOKUP(A1395,política!A:Q,17,0),2),"-")</f>
        <v>4.99</v>
      </c>
      <c r="J1395" s="105">
        <f>ROUND(VLOOKUP(A1395,política!A:R,18,0),2)</f>
        <v>4.16</v>
      </c>
      <c r="K1395" s="121">
        <f>IFERROR(I1395-IFERROR(ROUND(VLOOKUP(A1395,política!A:AB,28,0),2),"-"),"-")</f>
        <v>0</v>
      </c>
      <c r="L1395" s="122">
        <f t="shared" si="57"/>
        <v>0.19951923076923078</v>
      </c>
    </row>
    <row r="1396" spans="1:12" x14ac:dyDescent="0.3">
      <c r="A1396" s="106" t="s">
        <v>1603</v>
      </c>
      <c r="B1396" s="86" t="s">
        <v>23</v>
      </c>
      <c r="C1396" s="107" t="s">
        <v>190</v>
      </c>
      <c r="D1396" s="107" t="s">
        <v>316</v>
      </c>
      <c r="E1396" s="105" t="str">
        <f t="shared" si="58"/>
        <v>BUD BIG LN</v>
      </c>
      <c r="F1396" s="110" t="s">
        <v>244</v>
      </c>
      <c r="G1396" s="110" t="s">
        <v>3580</v>
      </c>
      <c r="H1396" s="111">
        <v>24</v>
      </c>
      <c r="I1396" s="105">
        <f>IFERROR(ROUND(VLOOKUP(A1396,política!A:Q,17,0),2),"-")</f>
        <v>4.99</v>
      </c>
      <c r="J1396" s="105">
        <f>ROUND(VLOOKUP(A1396,política!A:R,18,0),2)</f>
        <v>4.16</v>
      </c>
      <c r="K1396" s="121">
        <f>IFERROR(I1396-IFERROR(ROUND(VLOOKUP(A1396,política!A:AB,28,0),2),"-"),"-")</f>
        <v>0</v>
      </c>
      <c r="L1396" s="122">
        <f t="shared" si="57"/>
        <v>0.19951923076923078</v>
      </c>
    </row>
    <row r="1397" spans="1:12" x14ac:dyDescent="0.3">
      <c r="A1397" s="106" t="s">
        <v>1604</v>
      </c>
      <c r="B1397" s="86" t="s">
        <v>23</v>
      </c>
      <c r="C1397" s="107" t="s">
        <v>255</v>
      </c>
      <c r="D1397" s="107" t="s">
        <v>306</v>
      </c>
      <c r="E1397" s="105" t="str">
        <f t="shared" si="58"/>
        <v>BUD BIG LN</v>
      </c>
      <c r="F1397" s="110" t="s">
        <v>244</v>
      </c>
      <c r="G1397" s="110" t="s">
        <v>3580</v>
      </c>
      <c r="H1397" s="111">
        <v>24</v>
      </c>
      <c r="I1397" s="105">
        <f>IFERROR(ROUND(VLOOKUP(A1397,política!A:Q,17,0),2),"-")</f>
        <v>4.99</v>
      </c>
      <c r="J1397" s="105">
        <f>ROUND(VLOOKUP(A1397,política!A:R,18,0),2)</f>
        <v>4.16</v>
      </c>
      <c r="K1397" s="121">
        <f>IFERROR(I1397-IFERROR(ROUND(VLOOKUP(A1397,política!A:AB,28,0),2),"-"),"-")</f>
        <v>0</v>
      </c>
      <c r="L1397" s="122">
        <f t="shared" si="57"/>
        <v>0.19951923076923078</v>
      </c>
    </row>
    <row r="1398" spans="1:12" x14ac:dyDescent="0.3">
      <c r="A1398" s="106" t="s">
        <v>1605</v>
      </c>
      <c r="B1398" s="86" t="s">
        <v>23</v>
      </c>
      <c r="C1398" s="107" t="s">
        <v>252</v>
      </c>
      <c r="D1398" s="107" t="s">
        <v>288</v>
      </c>
      <c r="E1398" s="105" t="str">
        <f t="shared" si="58"/>
        <v>BUD BIG LN</v>
      </c>
      <c r="F1398" s="110" t="s">
        <v>244</v>
      </c>
      <c r="G1398" s="110" t="s">
        <v>3580</v>
      </c>
      <c r="H1398" s="111">
        <v>24</v>
      </c>
      <c r="I1398" s="105">
        <f>IFERROR(ROUND(VLOOKUP(A1398,política!A:Q,17,0),2),"-")</f>
        <v>4.99</v>
      </c>
      <c r="J1398" s="105">
        <f>ROUND(VLOOKUP(A1398,política!A:R,18,0),2)</f>
        <v>4.16</v>
      </c>
      <c r="K1398" s="121">
        <f>IFERROR(I1398-IFERROR(ROUND(VLOOKUP(A1398,política!A:AB,28,0),2),"-"),"-")</f>
        <v>0</v>
      </c>
      <c r="L1398" s="122">
        <f t="shared" si="57"/>
        <v>0.19951923076923078</v>
      </c>
    </row>
    <row r="1399" spans="1:12" x14ac:dyDescent="0.3">
      <c r="A1399" s="106" t="s">
        <v>1606</v>
      </c>
      <c r="B1399" s="86" t="s">
        <v>23</v>
      </c>
      <c r="C1399" s="107" t="s">
        <v>3389</v>
      </c>
      <c r="D1399" s="107" t="s">
        <v>309</v>
      </c>
      <c r="E1399" s="105" t="str">
        <f t="shared" si="58"/>
        <v>BUD BIG LN</v>
      </c>
      <c r="F1399" s="110" t="s">
        <v>244</v>
      </c>
      <c r="G1399" s="110" t="s">
        <v>3580</v>
      </c>
      <c r="H1399" s="111">
        <v>24</v>
      </c>
      <c r="I1399" s="105">
        <f>IFERROR(ROUND(VLOOKUP(A1399,política!A:Q,17,0),2),"-")</f>
        <v>4.99</v>
      </c>
      <c r="J1399" s="105">
        <f>ROUND(VLOOKUP(A1399,política!A:R,18,0),2)</f>
        <v>4.16</v>
      </c>
      <c r="K1399" s="121">
        <f>IFERROR(I1399-IFERROR(ROUND(VLOOKUP(A1399,política!A:AB,28,0),2),"-"),"-")</f>
        <v>0</v>
      </c>
      <c r="L1399" s="122">
        <f t="shared" si="57"/>
        <v>0.19951923076923078</v>
      </c>
    </row>
    <row r="1400" spans="1:12" x14ac:dyDescent="0.3">
      <c r="A1400" s="106" t="s">
        <v>1607</v>
      </c>
      <c r="B1400" s="86" t="s">
        <v>23</v>
      </c>
      <c r="C1400" s="107" t="s">
        <v>192</v>
      </c>
      <c r="D1400" s="107" t="s">
        <v>286</v>
      </c>
      <c r="E1400" s="105" t="str">
        <f t="shared" si="58"/>
        <v>BUD BIG LN</v>
      </c>
      <c r="F1400" s="110" t="s">
        <v>244</v>
      </c>
      <c r="G1400" s="110" t="s">
        <v>3580</v>
      </c>
      <c r="H1400" s="111">
        <v>24</v>
      </c>
      <c r="I1400" s="105">
        <f>IFERROR(ROUND(VLOOKUP(A1400,política!A:Q,17,0),2),"-")</f>
        <v>4.99</v>
      </c>
      <c r="J1400" s="105">
        <f>ROUND(VLOOKUP(A1400,política!A:R,18,0),2)</f>
        <v>4.16</v>
      </c>
      <c r="K1400" s="121">
        <f>IFERROR(I1400-IFERROR(ROUND(VLOOKUP(A1400,política!A:AB,28,0),2),"-"),"-")</f>
        <v>0</v>
      </c>
      <c r="L1400" s="122">
        <f t="shared" si="57"/>
        <v>0.19951923076923078</v>
      </c>
    </row>
    <row r="1401" spans="1:12" x14ac:dyDescent="0.3">
      <c r="A1401" s="106" t="s">
        <v>1608</v>
      </c>
      <c r="B1401" s="86" t="s">
        <v>23</v>
      </c>
      <c r="C1401" s="107" t="s">
        <v>189</v>
      </c>
      <c r="D1401" s="107" t="s">
        <v>299</v>
      </c>
      <c r="E1401" s="105" t="str">
        <f t="shared" si="58"/>
        <v>BUD BIG LN</v>
      </c>
      <c r="F1401" s="110" t="s">
        <v>244</v>
      </c>
      <c r="G1401" s="110" t="s">
        <v>3580</v>
      </c>
      <c r="H1401" s="111">
        <v>24</v>
      </c>
      <c r="I1401" s="105">
        <f>IFERROR(ROUND(VLOOKUP(A1401,política!A:Q,17,0),2),"-")</f>
        <v>4.99</v>
      </c>
      <c r="J1401" s="105">
        <f>ROUND(VLOOKUP(A1401,política!A:R,18,0),2)</f>
        <v>4.16</v>
      </c>
      <c r="K1401" s="121">
        <f>IFERROR(I1401-IFERROR(ROUND(VLOOKUP(A1401,política!A:AB,28,0),2),"-"),"-")</f>
        <v>0</v>
      </c>
      <c r="L1401" s="122">
        <f t="shared" si="57"/>
        <v>0.19951923076923078</v>
      </c>
    </row>
    <row r="1402" spans="1:12" x14ac:dyDescent="0.3">
      <c r="A1402" s="106" t="s">
        <v>1609</v>
      </c>
      <c r="B1402" s="86" t="s">
        <v>23</v>
      </c>
      <c r="C1402" s="107" t="s">
        <v>248</v>
      </c>
      <c r="D1402" s="107" t="s">
        <v>282</v>
      </c>
      <c r="E1402" s="105" t="str">
        <f t="shared" si="58"/>
        <v>BUD BIG LN</v>
      </c>
      <c r="F1402" s="110" t="s">
        <v>244</v>
      </c>
      <c r="G1402" s="110" t="s">
        <v>3580</v>
      </c>
      <c r="H1402" s="111">
        <v>24</v>
      </c>
      <c r="I1402" s="105">
        <f>IFERROR(ROUND(VLOOKUP(A1402,política!A:Q,17,0),2),"-")</f>
        <v>4.99</v>
      </c>
      <c r="J1402" s="105">
        <f>ROUND(VLOOKUP(A1402,política!A:R,18,0),2)</f>
        <v>4.16</v>
      </c>
      <c r="K1402" s="121">
        <f>IFERROR(I1402-IFERROR(ROUND(VLOOKUP(A1402,política!A:AB,28,0),2),"-"),"-")</f>
        <v>0</v>
      </c>
      <c r="L1402" s="122">
        <f t="shared" ref="L1402:L1454" si="59">IFERROR((I1402-J1402)/J1402,"-")</f>
        <v>0.19951923076923078</v>
      </c>
    </row>
    <row r="1403" spans="1:12" x14ac:dyDescent="0.3">
      <c r="A1403" s="106" t="s">
        <v>1610</v>
      </c>
      <c r="B1403" s="86" t="s">
        <v>23</v>
      </c>
      <c r="C1403" s="107" t="s">
        <v>187</v>
      </c>
      <c r="D1403" s="107" t="s">
        <v>283</v>
      </c>
      <c r="E1403" s="105" t="str">
        <f t="shared" si="58"/>
        <v>SKOL PM RGB 300</v>
      </c>
      <c r="F1403" s="110" t="s">
        <v>270</v>
      </c>
      <c r="G1403" s="110" t="s">
        <v>272</v>
      </c>
      <c r="H1403" s="111">
        <v>23</v>
      </c>
      <c r="I1403" s="105">
        <f>IFERROR(ROUND(VLOOKUP(A1403,política!A:Q,17,0),2),"-")</f>
        <v>2.59</v>
      </c>
      <c r="J1403" s="105">
        <f>ROUND(VLOOKUP(A1403,política!A:R,18,0),2)</f>
        <v>2.16</v>
      </c>
      <c r="K1403" s="121">
        <f>IFERROR(I1403-IFERROR(ROUND(VLOOKUP(A1403,política!A:AB,28,0),2),"-"),"-")</f>
        <v>0</v>
      </c>
      <c r="L1403" s="122">
        <f t="shared" si="59"/>
        <v>0.19907407407407393</v>
      </c>
    </row>
    <row r="1404" spans="1:12" x14ac:dyDescent="0.3">
      <c r="A1404" s="106" t="s">
        <v>1611</v>
      </c>
      <c r="B1404" s="86" t="s">
        <v>23</v>
      </c>
      <c r="C1404" s="107" t="s">
        <v>245</v>
      </c>
      <c r="D1404" s="107" t="s">
        <v>285</v>
      </c>
      <c r="E1404" s="105" t="str">
        <f t="shared" si="58"/>
        <v>SKOL PM RGB 300</v>
      </c>
      <c r="F1404" s="110" t="s">
        <v>270</v>
      </c>
      <c r="G1404" s="110" t="s">
        <v>272</v>
      </c>
      <c r="H1404" s="111">
        <v>23</v>
      </c>
      <c r="I1404" s="105">
        <f>IFERROR(ROUND(VLOOKUP(A1404,política!A:Q,17,0),2),"-")</f>
        <v>2.59</v>
      </c>
      <c r="J1404" s="105">
        <f>ROUND(VLOOKUP(A1404,política!A:R,18,0),2)</f>
        <v>2.16</v>
      </c>
      <c r="K1404" s="121">
        <f>IFERROR(I1404-IFERROR(ROUND(VLOOKUP(A1404,política!A:AB,28,0),2),"-"),"-")</f>
        <v>0</v>
      </c>
      <c r="L1404" s="122">
        <f t="shared" si="59"/>
        <v>0.19907407407407393</v>
      </c>
    </row>
    <row r="1405" spans="1:12" x14ac:dyDescent="0.3">
      <c r="A1405" s="106" t="s">
        <v>1612</v>
      </c>
      <c r="B1405" s="86" t="s">
        <v>23</v>
      </c>
      <c r="C1405" s="107" t="s">
        <v>245</v>
      </c>
      <c r="D1405" s="107" t="s">
        <v>287</v>
      </c>
      <c r="E1405" s="105" t="str">
        <f t="shared" si="58"/>
        <v>SKOL PM RGB 300</v>
      </c>
      <c r="F1405" s="110" t="s">
        <v>270</v>
      </c>
      <c r="G1405" s="110" t="s">
        <v>272</v>
      </c>
      <c r="H1405" s="111">
        <v>23</v>
      </c>
      <c r="I1405" s="105">
        <f>IFERROR(ROUND(VLOOKUP(A1405,política!A:Q,17,0),2),"-")</f>
        <v>2.59</v>
      </c>
      <c r="J1405" s="105">
        <f>ROUND(VLOOKUP(A1405,política!A:R,18,0),2)</f>
        <v>2.16</v>
      </c>
      <c r="K1405" s="121">
        <f>IFERROR(I1405-IFERROR(ROUND(VLOOKUP(A1405,política!A:AB,28,0),2),"-"),"-")</f>
        <v>0</v>
      </c>
      <c r="L1405" s="122">
        <f t="shared" si="59"/>
        <v>0.19907407407407393</v>
      </c>
    </row>
    <row r="1406" spans="1:12" x14ac:dyDescent="0.3">
      <c r="A1406" s="106" t="s">
        <v>1613</v>
      </c>
      <c r="B1406" s="86" t="s">
        <v>23</v>
      </c>
      <c r="C1406" s="107" t="s">
        <v>3389</v>
      </c>
      <c r="D1406" s="107" t="s">
        <v>301</v>
      </c>
      <c r="E1406" s="105" t="str">
        <f t="shared" si="58"/>
        <v>SKOL PM RGB 300</v>
      </c>
      <c r="F1406" s="110" t="s">
        <v>270</v>
      </c>
      <c r="G1406" s="110" t="s">
        <v>272</v>
      </c>
      <c r="H1406" s="111">
        <v>23</v>
      </c>
      <c r="I1406" s="105">
        <f>IFERROR(ROUND(VLOOKUP(A1406,política!A:Q,17,0),2),"-")</f>
        <v>2.59</v>
      </c>
      <c r="J1406" s="105">
        <f>ROUND(VLOOKUP(A1406,política!A:R,18,0),2)</f>
        <v>2.16</v>
      </c>
      <c r="K1406" s="121">
        <f>IFERROR(I1406-IFERROR(ROUND(VLOOKUP(A1406,política!A:AB,28,0),2),"-"),"-")</f>
        <v>0</v>
      </c>
      <c r="L1406" s="122">
        <f t="shared" si="59"/>
        <v>0.19907407407407393</v>
      </c>
    </row>
    <row r="1407" spans="1:12" x14ac:dyDescent="0.3">
      <c r="A1407" s="106" t="s">
        <v>1614</v>
      </c>
      <c r="B1407" s="86" t="s">
        <v>23</v>
      </c>
      <c r="C1407" s="107" t="s">
        <v>248</v>
      </c>
      <c r="D1407" s="107" t="s">
        <v>312</v>
      </c>
      <c r="E1407" s="105" t="str">
        <f t="shared" si="58"/>
        <v>SKOL PM RGB 300</v>
      </c>
      <c r="F1407" s="110" t="s">
        <v>270</v>
      </c>
      <c r="G1407" s="110" t="s">
        <v>272</v>
      </c>
      <c r="H1407" s="111">
        <v>23</v>
      </c>
      <c r="I1407" s="105">
        <f>IFERROR(ROUND(VLOOKUP(A1407,política!A:Q,17,0),2),"-")</f>
        <v>2.59</v>
      </c>
      <c r="J1407" s="105">
        <f>ROUND(VLOOKUP(A1407,política!A:R,18,0),2)</f>
        <v>2.16</v>
      </c>
      <c r="K1407" s="121">
        <f>IFERROR(I1407-IFERROR(ROUND(VLOOKUP(A1407,política!A:AB,28,0),2),"-"),"-")</f>
        <v>0</v>
      </c>
      <c r="L1407" s="122">
        <f t="shared" si="59"/>
        <v>0.19907407407407393</v>
      </c>
    </row>
    <row r="1408" spans="1:12" x14ac:dyDescent="0.3">
      <c r="A1408" s="106" t="s">
        <v>1615</v>
      </c>
      <c r="B1408" s="86" t="s">
        <v>23</v>
      </c>
      <c r="C1408" s="107" t="s">
        <v>190</v>
      </c>
      <c r="D1408" s="107" t="s">
        <v>290</v>
      </c>
      <c r="E1408" s="105" t="str">
        <f t="shared" si="58"/>
        <v>SKOL PM RGB 300</v>
      </c>
      <c r="F1408" s="110" t="s">
        <v>270</v>
      </c>
      <c r="G1408" s="110" t="s">
        <v>272</v>
      </c>
      <c r="H1408" s="111">
        <v>23</v>
      </c>
      <c r="I1408" s="105">
        <f>IFERROR(ROUND(VLOOKUP(A1408,política!A:Q,17,0),2),"-")</f>
        <v>2.59</v>
      </c>
      <c r="J1408" s="105">
        <f>ROUND(VLOOKUP(A1408,política!A:R,18,0),2)</f>
        <v>2.16</v>
      </c>
      <c r="K1408" s="121">
        <f>IFERROR(I1408-IFERROR(ROUND(VLOOKUP(A1408,política!A:AB,28,0),2),"-"),"-")</f>
        <v>0</v>
      </c>
      <c r="L1408" s="122">
        <f t="shared" si="59"/>
        <v>0.19907407407407393</v>
      </c>
    </row>
    <row r="1409" spans="1:12" x14ac:dyDescent="0.3">
      <c r="A1409" s="106" t="s">
        <v>1616</v>
      </c>
      <c r="B1409" s="86" t="s">
        <v>23</v>
      </c>
      <c r="C1409" s="107" t="s">
        <v>3389</v>
      </c>
      <c r="D1409" s="107" t="s">
        <v>300</v>
      </c>
      <c r="E1409" s="105" t="str">
        <f t="shared" si="58"/>
        <v>SKOL PM RGB 300</v>
      </c>
      <c r="F1409" s="110" t="s">
        <v>270</v>
      </c>
      <c r="G1409" s="110" t="s">
        <v>272</v>
      </c>
      <c r="H1409" s="111">
        <v>23</v>
      </c>
      <c r="I1409" s="105">
        <f>IFERROR(ROUND(VLOOKUP(A1409,política!A:Q,17,0),2),"-")</f>
        <v>2.59</v>
      </c>
      <c r="J1409" s="105">
        <f>ROUND(VLOOKUP(A1409,política!A:R,18,0),2)</f>
        <v>2.16</v>
      </c>
      <c r="K1409" s="121">
        <f>IFERROR(I1409-IFERROR(ROUND(VLOOKUP(A1409,política!A:AB,28,0),2),"-"),"-")</f>
        <v>0</v>
      </c>
      <c r="L1409" s="122">
        <f t="shared" si="59"/>
        <v>0.19907407407407393</v>
      </c>
    </row>
    <row r="1410" spans="1:12" x14ac:dyDescent="0.3">
      <c r="A1410" s="106" t="s">
        <v>1617</v>
      </c>
      <c r="B1410" s="86" t="s">
        <v>23</v>
      </c>
      <c r="C1410" s="107" t="s">
        <v>186</v>
      </c>
      <c r="D1410" s="107" t="s">
        <v>311</v>
      </c>
      <c r="E1410" s="105" t="str">
        <f t="shared" si="58"/>
        <v>SKOL PM RGB 300</v>
      </c>
      <c r="F1410" s="110" t="s">
        <v>270</v>
      </c>
      <c r="G1410" s="110" t="s">
        <v>272</v>
      </c>
      <c r="H1410" s="111">
        <v>23</v>
      </c>
      <c r="I1410" s="105">
        <f>IFERROR(ROUND(VLOOKUP(A1410,política!A:Q,17,0),2),"-")</f>
        <v>2.59</v>
      </c>
      <c r="J1410" s="105">
        <f>ROUND(VLOOKUP(A1410,política!A:R,18,0),2)</f>
        <v>2.16</v>
      </c>
      <c r="K1410" s="121">
        <f>IFERROR(I1410-IFERROR(ROUND(VLOOKUP(A1410,política!A:AB,28,0),2),"-"),"-")</f>
        <v>0</v>
      </c>
      <c r="L1410" s="122">
        <f t="shared" si="59"/>
        <v>0.19907407407407393</v>
      </c>
    </row>
    <row r="1411" spans="1:12" x14ac:dyDescent="0.3">
      <c r="A1411" s="106" t="s">
        <v>1618</v>
      </c>
      <c r="B1411" s="86" t="s">
        <v>23</v>
      </c>
      <c r="C1411" s="107" t="s">
        <v>189</v>
      </c>
      <c r="D1411" s="107" t="s">
        <v>303</v>
      </c>
      <c r="E1411" s="105" t="str">
        <f t="shared" si="58"/>
        <v>SKOL PM RGB 300</v>
      </c>
      <c r="F1411" s="110" t="s">
        <v>270</v>
      </c>
      <c r="G1411" s="110" t="s">
        <v>272</v>
      </c>
      <c r="H1411" s="111">
        <v>23</v>
      </c>
      <c r="I1411" s="105">
        <f>IFERROR(ROUND(VLOOKUP(A1411,política!A:Q,17,0),2),"-")</f>
        <v>2.59</v>
      </c>
      <c r="J1411" s="105">
        <f>ROUND(VLOOKUP(A1411,política!A:R,18,0),2)</f>
        <v>2.16</v>
      </c>
      <c r="K1411" s="121">
        <f>IFERROR(I1411-IFERROR(ROUND(VLOOKUP(A1411,política!A:AB,28,0),2),"-"),"-")</f>
        <v>0</v>
      </c>
      <c r="L1411" s="122">
        <f t="shared" si="59"/>
        <v>0.19907407407407393</v>
      </c>
    </row>
    <row r="1412" spans="1:12" x14ac:dyDescent="0.3">
      <c r="A1412" s="106" t="s">
        <v>1619</v>
      </c>
      <c r="B1412" s="86" t="s">
        <v>23</v>
      </c>
      <c r="C1412" s="107" t="s">
        <v>248</v>
      </c>
      <c r="D1412" s="107" t="s">
        <v>281</v>
      </c>
      <c r="E1412" s="105" t="str">
        <f t="shared" si="58"/>
        <v>SKOL PM RGB 300</v>
      </c>
      <c r="F1412" s="110" t="s">
        <v>270</v>
      </c>
      <c r="G1412" s="110" t="s">
        <v>272</v>
      </c>
      <c r="H1412" s="111">
        <v>23</v>
      </c>
      <c r="I1412" s="105">
        <f>IFERROR(ROUND(VLOOKUP(A1412,política!A:Q,17,0),2),"-")</f>
        <v>2.59</v>
      </c>
      <c r="J1412" s="105">
        <f>ROUND(VLOOKUP(A1412,política!A:R,18,0),2)</f>
        <v>2.16</v>
      </c>
      <c r="K1412" s="121">
        <f>IFERROR(I1412-IFERROR(ROUND(VLOOKUP(A1412,política!A:AB,28,0),2),"-"),"-")</f>
        <v>0</v>
      </c>
      <c r="L1412" s="122">
        <f t="shared" si="59"/>
        <v>0.19907407407407393</v>
      </c>
    </row>
    <row r="1413" spans="1:12" x14ac:dyDescent="0.3">
      <c r="A1413" s="106" t="s">
        <v>1620</v>
      </c>
      <c r="B1413" s="86" t="s">
        <v>23</v>
      </c>
      <c r="C1413" s="107" t="s">
        <v>189</v>
      </c>
      <c r="D1413" s="107" t="s">
        <v>304</v>
      </c>
      <c r="E1413" s="105" t="str">
        <f t="shared" si="58"/>
        <v>SKOL PM RGB 300</v>
      </c>
      <c r="F1413" s="110" t="s">
        <v>270</v>
      </c>
      <c r="G1413" s="110" t="s">
        <v>272</v>
      </c>
      <c r="H1413" s="111">
        <v>23</v>
      </c>
      <c r="I1413" s="105">
        <f>IFERROR(ROUND(VLOOKUP(A1413,política!A:Q,17,0),2),"-")</f>
        <v>2.59</v>
      </c>
      <c r="J1413" s="105">
        <f>ROUND(VLOOKUP(A1413,política!A:R,18,0),2)</f>
        <v>2.16</v>
      </c>
      <c r="K1413" s="121">
        <f>IFERROR(I1413-IFERROR(ROUND(VLOOKUP(A1413,política!A:AB,28,0),2),"-"),"-")</f>
        <v>0</v>
      </c>
      <c r="L1413" s="122">
        <f t="shared" si="59"/>
        <v>0.19907407407407393</v>
      </c>
    </row>
    <row r="1414" spans="1:12" x14ac:dyDescent="0.3">
      <c r="A1414" s="106" t="s">
        <v>1621</v>
      </c>
      <c r="B1414" s="86" t="s">
        <v>23</v>
      </c>
      <c r="C1414" s="107" t="s">
        <v>248</v>
      </c>
      <c r="D1414" s="107" t="s">
        <v>298</v>
      </c>
      <c r="E1414" s="105" t="str">
        <f t="shared" ref="E1414:E1477" si="60">G1414&amp;" "&amp;F1414</f>
        <v>SKOL PM RGB 300</v>
      </c>
      <c r="F1414" s="110" t="s">
        <v>270</v>
      </c>
      <c r="G1414" s="110" t="s">
        <v>272</v>
      </c>
      <c r="H1414" s="111">
        <v>23</v>
      </c>
      <c r="I1414" s="105">
        <f>IFERROR(ROUND(VLOOKUP(A1414,política!A:Q,17,0),2),"-")</f>
        <v>2.59</v>
      </c>
      <c r="J1414" s="105">
        <f>ROUND(VLOOKUP(A1414,política!A:R,18,0),2)</f>
        <v>2.16</v>
      </c>
      <c r="K1414" s="121">
        <f>IFERROR(I1414-IFERROR(ROUND(VLOOKUP(A1414,política!A:AB,28,0),2),"-"),"-")</f>
        <v>0</v>
      </c>
      <c r="L1414" s="122">
        <f t="shared" si="59"/>
        <v>0.19907407407407393</v>
      </c>
    </row>
    <row r="1415" spans="1:12" x14ac:dyDescent="0.3">
      <c r="A1415" s="106" t="s">
        <v>1622</v>
      </c>
      <c r="B1415" s="86" t="s">
        <v>23</v>
      </c>
      <c r="C1415" s="107" t="s">
        <v>252</v>
      </c>
      <c r="D1415" s="107" t="s">
        <v>292</v>
      </c>
      <c r="E1415" s="105" t="str">
        <f t="shared" si="60"/>
        <v>SKOL PM RGB 300</v>
      </c>
      <c r="F1415" s="110" t="s">
        <v>270</v>
      </c>
      <c r="G1415" s="110" t="s">
        <v>272</v>
      </c>
      <c r="H1415" s="111">
        <v>23</v>
      </c>
      <c r="I1415" s="105">
        <f>IFERROR(ROUND(VLOOKUP(A1415,política!A:Q,17,0),2),"-")</f>
        <v>2.59</v>
      </c>
      <c r="J1415" s="105">
        <f>ROUND(VLOOKUP(A1415,política!A:R,18,0),2)</f>
        <v>2.16</v>
      </c>
      <c r="K1415" s="121">
        <f>IFERROR(I1415-IFERROR(ROUND(VLOOKUP(A1415,política!A:AB,28,0),2),"-"),"-")</f>
        <v>0</v>
      </c>
      <c r="L1415" s="122">
        <f t="shared" si="59"/>
        <v>0.19907407407407393</v>
      </c>
    </row>
    <row r="1416" spans="1:12" x14ac:dyDescent="0.3">
      <c r="A1416" s="106" t="s">
        <v>1623</v>
      </c>
      <c r="B1416" s="86" t="s">
        <v>23</v>
      </c>
      <c r="C1416" s="107" t="s">
        <v>192</v>
      </c>
      <c r="D1416" s="107" t="s">
        <v>295</v>
      </c>
      <c r="E1416" s="105" t="str">
        <f t="shared" si="60"/>
        <v>SKOL PM RGB 300</v>
      </c>
      <c r="F1416" s="110" t="s">
        <v>270</v>
      </c>
      <c r="G1416" s="110" t="s">
        <v>272</v>
      </c>
      <c r="H1416" s="111">
        <v>23</v>
      </c>
      <c r="I1416" s="105">
        <f>IFERROR(ROUND(VLOOKUP(A1416,política!A:Q,17,0),2),"-")</f>
        <v>2.69</v>
      </c>
      <c r="J1416" s="105">
        <f>ROUND(VLOOKUP(A1416,política!A:R,18,0),2)</f>
        <v>2.25</v>
      </c>
      <c r="K1416" s="121">
        <f>IFERROR(I1416-IFERROR(ROUND(VLOOKUP(A1416,política!A:AB,28,0),2),"-"),"-")</f>
        <v>0</v>
      </c>
      <c r="L1416" s="122">
        <f t="shared" si="59"/>
        <v>0.19555555555555554</v>
      </c>
    </row>
    <row r="1417" spans="1:12" x14ac:dyDescent="0.3">
      <c r="A1417" s="106" t="s">
        <v>1624</v>
      </c>
      <c r="B1417" s="86" t="s">
        <v>23</v>
      </c>
      <c r="C1417" s="107" t="s">
        <v>192</v>
      </c>
      <c r="D1417" s="107" t="s">
        <v>296</v>
      </c>
      <c r="E1417" s="105" t="str">
        <f t="shared" si="60"/>
        <v>SKOL PM RGB 300</v>
      </c>
      <c r="F1417" s="110" t="s">
        <v>270</v>
      </c>
      <c r="G1417" s="110" t="s">
        <v>272</v>
      </c>
      <c r="H1417" s="111">
        <v>23</v>
      </c>
      <c r="I1417" s="105">
        <f>IFERROR(ROUND(VLOOKUP(A1417,política!A:Q,17,0),2),"-")</f>
        <v>2.69</v>
      </c>
      <c r="J1417" s="105">
        <f>ROUND(VLOOKUP(A1417,política!A:R,18,0),2)</f>
        <v>2.25</v>
      </c>
      <c r="K1417" s="121">
        <f>IFERROR(I1417-IFERROR(ROUND(VLOOKUP(A1417,política!A:AB,28,0),2),"-"),"-")</f>
        <v>0</v>
      </c>
      <c r="L1417" s="122">
        <f t="shared" si="59"/>
        <v>0.19555555555555554</v>
      </c>
    </row>
    <row r="1418" spans="1:12" x14ac:dyDescent="0.3">
      <c r="A1418" s="106" t="s">
        <v>1625</v>
      </c>
      <c r="B1418" s="86" t="s">
        <v>23</v>
      </c>
      <c r="C1418" s="107" t="s">
        <v>3389</v>
      </c>
      <c r="D1418" s="107" t="s">
        <v>308</v>
      </c>
      <c r="E1418" s="105" t="str">
        <f t="shared" si="60"/>
        <v>SKOL PM RGB 300</v>
      </c>
      <c r="F1418" s="110" t="s">
        <v>270</v>
      </c>
      <c r="G1418" s="110" t="s">
        <v>272</v>
      </c>
      <c r="H1418" s="111">
        <v>23</v>
      </c>
      <c r="I1418" s="105">
        <f>IFERROR(ROUND(VLOOKUP(A1418,política!A:Q,17,0),2),"-")</f>
        <v>2.59</v>
      </c>
      <c r="J1418" s="105">
        <f>ROUND(VLOOKUP(A1418,política!A:R,18,0),2)</f>
        <v>2.16</v>
      </c>
      <c r="K1418" s="121">
        <f>IFERROR(I1418-IFERROR(ROUND(VLOOKUP(A1418,política!A:AB,28,0),2),"-"),"-")</f>
        <v>0</v>
      </c>
      <c r="L1418" s="122">
        <f t="shared" si="59"/>
        <v>0.19907407407407393</v>
      </c>
    </row>
    <row r="1419" spans="1:12" x14ac:dyDescent="0.3">
      <c r="A1419" s="106" t="s">
        <v>1626</v>
      </c>
      <c r="B1419" s="86" t="s">
        <v>23</v>
      </c>
      <c r="C1419" s="107" t="s">
        <v>3389</v>
      </c>
      <c r="D1419" s="107" t="s">
        <v>310</v>
      </c>
      <c r="E1419" s="105" t="str">
        <f t="shared" si="60"/>
        <v>SKOL PM RGB 300</v>
      </c>
      <c r="F1419" s="110" t="s">
        <v>270</v>
      </c>
      <c r="G1419" s="110" t="s">
        <v>272</v>
      </c>
      <c r="H1419" s="111">
        <v>23</v>
      </c>
      <c r="I1419" s="105">
        <f>IFERROR(ROUND(VLOOKUP(A1419,política!A:Q,17,0),2),"-")</f>
        <v>2.59</v>
      </c>
      <c r="J1419" s="105">
        <f>ROUND(VLOOKUP(A1419,política!A:R,18,0),2)</f>
        <v>2.16</v>
      </c>
      <c r="K1419" s="121">
        <f>IFERROR(I1419-IFERROR(ROUND(VLOOKUP(A1419,política!A:AB,28,0),2),"-"),"-")</f>
        <v>0</v>
      </c>
      <c r="L1419" s="122">
        <f t="shared" si="59"/>
        <v>0.19907407407407393</v>
      </c>
    </row>
    <row r="1420" spans="1:12" x14ac:dyDescent="0.3">
      <c r="A1420" s="106" t="s">
        <v>1627</v>
      </c>
      <c r="B1420" s="86" t="s">
        <v>23</v>
      </c>
      <c r="C1420" s="107" t="s">
        <v>248</v>
      </c>
      <c r="D1420" s="107" t="s">
        <v>314</v>
      </c>
      <c r="E1420" s="105" t="str">
        <f t="shared" si="60"/>
        <v>SKOL PM RGB 300</v>
      </c>
      <c r="F1420" s="110" t="s">
        <v>270</v>
      </c>
      <c r="G1420" s="110" t="s">
        <v>272</v>
      </c>
      <c r="H1420" s="111">
        <v>23</v>
      </c>
      <c r="I1420" s="105">
        <f>IFERROR(ROUND(VLOOKUP(A1420,política!A:Q,17,0),2),"-")</f>
        <v>2.59</v>
      </c>
      <c r="J1420" s="105">
        <f>ROUND(VLOOKUP(A1420,política!A:R,18,0),2)</f>
        <v>2.16</v>
      </c>
      <c r="K1420" s="121">
        <f>IFERROR(I1420-IFERROR(ROUND(VLOOKUP(A1420,política!A:AB,28,0),2),"-"),"-")</f>
        <v>0</v>
      </c>
      <c r="L1420" s="122">
        <f t="shared" si="59"/>
        <v>0.19907407407407393</v>
      </c>
    </row>
    <row r="1421" spans="1:12" x14ac:dyDescent="0.3">
      <c r="A1421" s="106" t="s">
        <v>1628</v>
      </c>
      <c r="B1421" s="86" t="s">
        <v>23</v>
      </c>
      <c r="C1421" s="107" t="s">
        <v>248</v>
      </c>
      <c r="D1421" s="107" t="s">
        <v>313</v>
      </c>
      <c r="E1421" s="105" t="str">
        <f t="shared" si="60"/>
        <v>SKOL PM RGB 300</v>
      </c>
      <c r="F1421" s="110" t="s">
        <v>270</v>
      </c>
      <c r="G1421" s="110" t="s">
        <v>272</v>
      </c>
      <c r="H1421" s="111">
        <v>23</v>
      </c>
      <c r="I1421" s="105">
        <f>IFERROR(ROUND(VLOOKUP(A1421,política!A:Q,17,0),2),"-")</f>
        <v>2.59</v>
      </c>
      <c r="J1421" s="105">
        <f>ROUND(VLOOKUP(A1421,política!A:R,18,0),2)</f>
        <v>2.16</v>
      </c>
      <c r="K1421" s="121">
        <f>IFERROR(I1421-IFERROR(ROUND(VLOOKUP(A1421,política!A:AB,28,0),2),"-"),"-")</f>
        <v>0</v>
      </c>
      <c r="L1421" s="122">
        <f t="shared" si="59"/>
        <v>0.19907407407407393</v>
      </c>
    </row>
    <row r="1422" spans="1:12" x14ac:dyDescent="0.3">
      <c r="A1422" s="106" t="s">
        <v>1629</v>
      </c>
      <c r="B1422" s="86" t="s">
        <v>23</v>
      </c>
      <c r="C1422" s="107" t="s">
        <v>3389</v>
      </c>
      <c r="D1422" s="107" t="s">
        <v>294</v>
      </c>
      <c r="E1422" s="105" t="str">
        <f t="shared" si="60"/>
        <v>SKOL PM RGB 300</v>
      </c>
      <c r="F1422" s="110" t="s">
        <v>270</v>
      </c>
      <c r="G1422" s="110" t="s">
        <v>272</v>
      </c>
      <c r="H1422" s="111">
        <v>23</v>
      </c>
      <c r="I1422" s="105">
        <f>IFERROR(ROUND(VLOOKUP(A1422,política!A:Q,17,0),2),"-")</f>
        <v>2.59</v>
      </c>
      <c r="J1422" s="105">
        <f>ROUND(VLOOKUP(A1422,política!A:R,18,0),2)</f>
        <v>2.16</v>
      </c>
      <c r="K1422" s="121">
        <f>IFERROR(I1422-IFERROR(ROUND(VLOOKUP(A1422,política!A:AB,28,0),2),"-"),"-")</f>
        <v>0</v>
      </c>
      <c r="L1422" s="122">
        <f t="shared" si="59"/>
        <v>0.19907407407407393</v>
      </c>
    </row>
    <row r="1423" spans="1:12" x14ac:dyDescent="0.3">
      <c r="A1423" s="106" t="s">
        <v>1630</v>
      </c>
      <c r="B1423" s="86" t="s">
        <v>23</v>
      </c>
      <c r="C1423" s="107" t="s">
        <v>186</v>
      </c>
      <c r="D1423" s="107" t="s">
        <v>253</v>
      </c>
      <c r="E1423" s="105" t="str">
        <f t="shared" si="60"/>
        <v>SKOL PM RGB 300</v>
      </c>
      <c r="F1423" s="110" t="s">
        <v>270</v>
      </c>
      <c r="G1423" s="110" t="s">
        <v>272</v>
      </c>
      <c r="H1423" s="111">
        <v>23</v>
      </c>
      <c r="I1423" s="105">
        <f>IFERROR(ROUND(VLOOKUP(A1423,política!A:Q,17,0),2),"-")</f>
        <v>2.59</v>
      </c>
      <c r="J1423" s="105">
        <f>ROUND(VLOOKUP(A1423,política!A:R,18,0),2)</f>
        <v>2.16</v>
      </c>
      <c r="K1423" s="121">
        <f>IFERROR(I1423-IFERROR(ROUND(VLOOKUP(A1423,política!A:AB,28,0),2),"-"),"-")</f>
        <v>0</v>
      </c>
      <c r="L1423" s="122">
        <f t="shared" si="59"/>
        <v>0.19907407407407393</v>
      </c>
    </row>
    <row r="1424" spans="1:12" x14ac:dyDescent="0.3">
      <c r="A1424" s="106" t="s">
        <v>1631</v>
      </c>
      <c r="B1424" s="86" t="s">
        <v>23</v>
      </c>
      <c r="C1424" s="107" t="s">
        <v>188</v>
      </c>
      <c r="D1424" s="107" t="s">
        <v>302</v>
      </c>
      <c r="E1424" s="105" t="str">
        <f t="shared" si="60"/>
        <v>SKOL PM RGB 300</v>
      </c>
      <c r="F1424" s="110" t="s">
        <v>270</v>
      </c>
      <c r="G1424" s="110" t="s">
        <v>272</v>
      </c>
      <c r="H1424" s="111">
        <v>23</v>
      </c>
      <c r="I1424" s="105">
        <f>IFERROR(ROUND(VLOOKUP(A1424,política!A:Q,17,0),2),"-")</f>
        <v>2.59</v>
      </c>
      <c r="J1424" s="105">
        <f>ROUND(VLOOKUP(A1424,política!A:R,18,0),2)</f>
        <v>2.16</v>
      </c>
      <c r="K1424" s="121">
        <f>IFERROR(I1424-IFERROR(ROUND(VLOOKUP(A1424,política!A:AB,28,0),2),"-"),"-")</f>
        <v>0</v>
      </c>
      <c r="L1424" s="122">
        <f t="shared" si="59"/>
        <v>0.19907407407407393</v>
      </c>
    </row>
    <row r="1425" spans="1:12" x14ac:dyDescent="0.3">
      <c r="A1425" s="106" t="s">
        <v>1632</v>
      </c>
      <c r="B1425" s="86" t="s">
        <v>23</v>
      </c>
      <c r="C1425" s="107" t="s">
        <v>188</v>
      </c>
      <c r="D1425" s="107" t="s">
        <v>280</v>
      </c>
      <c r="E1425" s="105" t="str">
        <f t="shared" si="60"/>
        <v>SKOL PM RGB 300</v>
      </c>
      <c r="F1425" s="110" t="s">
        <v>270</v>
      </c>
      <c r="G1425" s="110" t="s">
        <v>272</v>
      </c>
      <c r="H1425" s="111">
        <v>23</v>
      </c>
      <c r="I1425" s="105">
        <f>IFERROR(ROUND(VLOOKUP(A1425,política!A:Q,17,0),2),"-")</f>
        <v>2.59</v>
      </c>
      <c r="J1425" s="105">
        <f>ROUND(VLOOKUP(A1425,política!A:R,18,0),2)</f>
        <v>2.16</v>
      </c>
      <c r="K1425" s="121">
        <f>IFERROR(I1425-IFERROR(ROUND(VLOOKUP(A1425,política!A:AB,28,0),2),"-"),"-")</f>
        <v>0</v>
      </c>
      <c r="L1425" s="122">
        <f t="shared" si="59"/>
        <v>0.19907407407407393</v>
      </c>
    </row>
    <row r="1426" spans="1:12" x14ac:dyDescent="0.3">
      <c r="A1426" s="106" t="s">
        <v>1633</v>
      </c>
      <c r="B1426" s="86" t="s">
        <v>23</v>
      </c>
      <c r="C1426" s="107" t="s">
        <v>248</v>
      </c>
      <c r="D1426" s="107" t="s">
        <v>315</v>
      </c>
      <c r="E1426" s="105" t="str">
        <f t="shared" si="60"/>
        <v>SKOL PM RGB 300</v>
      </c>
      <c r="F1426" s="110" t="s">
        <v>270</v>
      </c>
      <c r="G1426" s="110" t="s">
        <v>272</v>
      </c>
      <c r="H1426" s="111">
        <v>23</v>
      </c>
      <c r="I1426" s="105">
        <f>IFERROR(ROUND(VLOOKUP(A1426,política!A:Q,17,0),2),"-")</f>
        <v>2.59</v>
      </c>
      <c r="J1426" s="105">
        <f>ROUND(VLOOKUP(A1426,política!A:R,18,0),2)</f>
        <v>2.16</v>
      </c>
      <c r="K1426" s="121">
        <f>IFERROR(I1426-IFERROR(ROUND(VLOOKUP(A1426,política!A:AB,28,0),2),"-"),"-")</f>
        <v>0</v>
      </c>
      <c r="L1426" s="122">
        <f t="shared" si="59"/>
        <v>0.19907407407407393</v>
      </c>
    </row>
    <row r="1427" spans="1:12" x14ac:dyDescent="0.3">
      <c r="A1427" s="106" t="s">
        <v>1634</v>
      </c>
      <c r="B1427" s="86" t="s">
        <v>23</v>
      </c>
      <c r="C1427" s="107" t="s">
        <v>3389</v>
      </c>
      <c r="D1427" s="107" t="s">
        <v>307</v>
      </c>
      <c r="E1427" s="105" t="str">
        <f t="shared" si="60"/>
        <v>SKOL PM RGB 300</v>
      </c>
      <c r="F1427" s="110" t="s">
        <v>270</v>
      </c>
      <c r="G1427" s="110" t="s">
        <v>272</v>
      </c>
      <c r="H1427" s="111">
        <v>23</v>
      </c>
      <c r="I1427" s="105">
        <f>IFERROR(ROUND(VLOOKUP(A1427,política!A:Q,17,0),2),"-")</f>
        <v>2.59</v>
      </c>
      <c r="J1427" s="105">
        <f>ROUND(VLOOKUP(A1427,política!A:R,18,0),2)</f>
        <v>2.16</v>
      </c>
      <c r="K1427" s="121">
        <f>IFERROR(I1427-IFERROR(ROUND(VLOOKUP(A1427,política!A:AB,28,0),2),"-"),"-")</f>
        <v>0</v>
      </c>
      <c r="L1427" s="122">
        <f t="shared" si="59"/>
        <v>0.19907407407407393</v>
      </c>
    </row>
    <row r="1428" spans="1:12" x14ac:dyDescent="0.3">
      <c r="A1428" s="106" t="s">
        <v>1635</v>
      </c>
      <c r="B1428" s="86" t="s">
        <v>23</v>
      </c>
      <c r="C1428" s="107" t="s">
        <v>190</v>
      </c>
      <c r="D1428" s="107" t="s">
        <v>254</v>
      </c>
      <c r="E1428" s="105" t="str">
        <f t="shared" si="60"/>
        <v>SKOL PM RGB 300</v>
      </c>
      <c r="F1428" s="110" t="s">
        <v>270</v>
      </c>
      <c r="G1428" s="110" t="s">
        <v>272</v>
      </c>
      <c r="H1428" s="111">
        <v>23</v>
      </c>
      <c r="I1428" s="105">
        <f>IFERROR(ROUND(VLOOKUP(A1428,política!A:Q,17,0),2),"-")</f>
        <v>2.59</v>
      </c>
      <c r="J1428" s="105">
        <f>ROUND(VLOOKUP(A1428,política!A:R,18,0),2)</f>
        <v>2.16</v>
      </c>
      <c r="K1428" s="121">
        <f>IFERROR(I1428-IFERROR(ROUND(VLOOKUP(A1428,política!A:AB,28,0),2),"-"),"-")</f>
        <v>0</v>
      </c>
      <c r="L1428" s="122">
        <f t="shared" si="59"/>
        <v>0.19907407407407393</v>
      </c>
    </row>
    <row r="1429" spans="1:12" x14ac:dyDescent="0.3">
      <c r="A1429" s="106" t="s">
        <v>1636</v>
      </c>
      <c r="B1429" s="86" t="s">
        <v>23</v>
      </c>
      <c r="C1429" s="107" t="s">
        <v>190</v>
      </c>
      <c r="D1429" s="107" t="s">
        <v>291</v>
      </c>
      <c r="E1429" s="105" t="str">
        <f t="shared" si="60"/>
        <v>SKOL PM RGB 300</v>
      </c>
      <c r="F1429" s="110" t="s">
        <v>270</v>
      </c>
      <c r="G1429" s="110" t="s">
        <v>272</v>
      </c>
      <c r="H1429" s="111">
        <v>23</v>
      </c>
      <c r="I1429" s="105">
        <f>IFERROR(ROUND(VLOOKUP(A1429,política!A:Q,17,0),2),"-")</f>
        <v>2.59</v>
      </c>
      <c r="J1429" s="105">
        <f>ROUND(VLOOKUP(A1429,política!A:R,18,0),2)</f>
        <v>2.16</v>
      </c>
      <c r="K1429" s="121">
        <f>IFERROR(I1429-IFERROR(ROUND(VLOOKUP(A1429,política!A:AB,28,0),2),"-"),"-")</f>
        <v>0</v>
      </c>
      <c r="L1429" s="122">
        <f t="shared" si="59"/>
        <v>0.19907407407407393</v>
      </c>
    </row>
    <row r="1430" spans="1:12" x14ac:dyDescent="0.3">
      <c r="A1430" s="106" t="s">
        <v>1637</v>
      </c>
      <c r="B1430" s="86" t="s">
        <v>23</v>
      </c>
      <c r="C1430" s="107" t="s">
        <v>255</v>
      </c>
      <c r="D1430" s="107" t="s">
        <v>297</v>
      </c>
      <c r="E1430" s="105" t="str">
        <f t="shared" si="60"/>
        <v>SKOL PM RGB 300</v>
      </c>
      <c r="F1430" s="110" t="s">
        <v>270</v>
      </c>
      <c r="G1430" s="110" t="s">
        <v>272</v>
      </c>
      <c r="H1430" s="111">
        <v>23</v>
      </c>
      <c r="I1430" s="105">
        <f>IFERROR(ROUND(VLOOKUP(A1430,política!A:Q,17,0),2),"-")</f>
        <v>2.59</v>
      </c>
      <c r="J1430" s="105">
        <f>ROUND(VLOOKUP(A1430,política!A:R,18,0),2)</f>
        <v>2.16</v>
      </c>
      <c r="K1430" s="121">
        <f>IFERROR(I1430-IFERROR(ROUND(VLOOKUP(A1430,política!A:AB,28,0),2),"-"),"-")</f>
        <v>0</v>
      </c>
      <c r="L1430" s="122">
        <f t="shared" si="59"/>
        <v>0.19907407407407393</v>
      </c>
    </row>
    <row r="1431" spans="1:12" x14ac:dyDescent="0.3">
      <c r="A1431" s="106" t="s">
        <v>3248</v>
      </c>
      <c r="B1431" s="86" t="s">
        <v>23</v>
      </c>
      <c r="C1431" s="107" t="s">
        <v>192</v>
      </c>
      <c r="D1431" s="107" t="s">
        <v>3390</v>
      </c>
      <c r="E1431" s="105" t="str">
        <f t="shared" si="60"/>
        <v>SKOL PM RGB 300</v>
      </c>
      <c r="F1431" s="110" t="s">
        <v>270</v>
      </c>
      <c r="G1431" s="110" t="s">
        <v>272</v>
      </c>
      <c r="H1431" s="111">
        <v>23</v>
      </c>
      <c r="I1431" s="105">
        <f>IFERROR(ROUND(VLOOKUP(A1431,política!A:Q,17,0),2),"-")</f>
        <v>2.69</v>
      </c>
      <c r="J1431" s="105">
        <f>ROUND(VLOOKUP(A1431,política!A:R,18,0),2)</f>
        <v>2.25</v>
      </c>
      <c r="K1431" s="121">
        <f>IFERROR(I1431-IFERROR(ROUND(VLOOKUP(A1431,política!A:AB,28,0),2),"-"),"-")</f>
        <v>0</v>
      </c>
      <c r="L1431" s="122">
        <f t="shared" si="59"/>
        <v>0.19555555555555554</v>
      </c>
    </row>
    <row r="1432" spans="1:12" x14ac:dyDescent="0.3">
      <c r="A1432" s="106" t="s">
        <v>1638</v>
      </c>
      <c r="B1432" s="86" t="s">
        <v>23</v>
      </c>
      <c r="C1432" s="107" t="s">
        <v>255</v>
      </c>
      <c r="D1432" s="107" t="s">
        <v>289</v>
      </c>
      <c r="E1432" s="105" t="str">
        <f t="shared" si="60"/>
        <v>SKOL PM RGB 300</v>
      </c>
      <c r="F1432" s="110" t="s">
        <v>270</v>
      </c>
      <c r="G1432" s="110" t="s">
        <v>272</v>
      </c>
      <c r="H1432" s="111">
        <v>23</v>
      </c>
      <c r="I1432" s="105">
        <f>IFERROR(ROUND(VLOOKUP(A1432,política!A:Q,17,0),2),"-")</f>
        <v>2.59</v>
      </c>
      <c r="J1432" s="105">
        <f>ROUND(VLOOKUP(A1432,política!A:R,18,0),2)</f>
        <v>2.16</v>
      </c>
      <c r="K1432" s="121">
        <f>IFERROR(I1432-IFERROR(ROUND(VLOOKUP(A1432,política!A:AB,28,0),2),"-"),"-")</f>
        <v>0</v>
      </c>
      <c r="L1432" s="122">
        <f t="shared" si="59"/>
        <v>0.19907407407407393</v>
      </c>
    </row>
    <row r="1433" spans="1:12" x14ac:dyDescent="0.3">
      <c r="A1433" s="106" t="s">
        <v>1639</v>
      </c>
      <c r="B1433" s="86" t="s">
        <v>23</v>
      </c>
      <c r="C1433" s="107" t="s">
        <v>191</v>
      </c>
      <c r="D1433" s="107" t="s">
        <v>293</v>
      </c>
      <c r="E1433" s="105" t="str">
        <f t="shared" si="60"/>
        <v>SKOL PM RGB 300</v>
      </c>
      <c r="F1433" s="110" t="s">
        <v>270</v>
      </c>
      <c r="G1433" s="110" t="s">
        <v>272</v>
      </c>
      <c r="H1433" s="111">
        <v>23</v>
      </c>
      <c r="I1433" s="105">
        <f>IFERROR(ROUND(VLOOKUP(A1433,política!A:Q,17,0),2),"-")</f>
        <v>2.69</v>
      </c>
      <c r="J1433" s="105">
        <f>ROUND(VLOOKUP(A1433,política!A:R,18,0),2)</f>
        <v>2.25</v>
      </c>
      <c r="K1433" s="121">
        <f>IFERROR(I1433-IFERROR(ROUND(VLOOKUP(A1433,política!A:AB,28,0),2),"-"),"-")</f>
        <v>0</v>
      </c>
      <c r="L1433" s="122">
        <f t="shared" si="59"/>
        <v>0.19555555555555554</v>
      </c>
    </row>
    <row r="1434" spans="1:12" x14ac:dyDescent="0.3">
      <c r="A1434" s="106" t="s">
        <v>1640</v>
      </c>
      <c r="B1434" s="86" t="s">
        <v>23</v>
      </c>
      <c r="C1434" s="107" t="s">
        <v>191</v>
      </c>
      <c r="D1434" s="107" t="s">
        <v>305</v>
      </c>
      <c r="E1434" s="105" t="str">
        <f t="shared" si="60"/>
        <v>SKOL PM RGB 300</v>
      </c>
      <c r="F1434" s="110" t="s">
        <v>270</v>
      </c>
      <c r="G1434" s="110" t="s">
        <v>272</v>
      </c>
      <c r="H1434" s="111">
        <v>23</v>
      </c>
      <c r="I1434" s="105">
        <f>IFERROR(ROUND(VLOOKUP(A1434,política!A:Q,17,0),2),"-")</f>
        <v>2.69</v>
      </c>
      <c r="J1434" s="105">
        <f>ROUND(VLOOKUP(A1434,política!A:R,18,0),2)</f>
        <v>2.25</v>
      </c>
      <c r="K1434" s="121">
        <f>IFERROR(I1434-IFERROR(ROUND(VLOOKUP(A1434,política!A:AB,28,0),2),"-"),"-")</f>
        <v>0</v>
      </c>
      <c r="L1434" s="122">
        <f t="shared" si="59"/>
        <v>0.19555555555555554</v>
      </c>
    </row>
    <row r="1435" spans="1:12" x14ac:dyDescent="0.3">
      <c r="A1435" s="106" t="s">
        <v>3249</v>
      </c>
      <c r="B1435" s="86" t="s">
        <v>23</v>
      </c>
      <c r="C1435" s="107" t="s">
        <v>248</v>
      </c>
      <c r="D1435" s="107" t="s">
        <v>3391</v>
      </c>
      <c r="E1435" s="105" t="str">
        <f t="shared" si="60"/>
        <v>SKOL PM RGB 300</v>
      </c>
      <c r="F1435" s="110" t="s">
        <v>270</v>
      </c>
      <c r="G1435" s="110" t="s">
        <v>272</v>
      </c>
      <c r="H1435" s="111">
        <v>23</v>
      </c>
      <c r="I1435" s="105">
        <f>IFERROR(ROUND(VLOOKUP(A1435,política!A:Q,17,0),2),"-")</f>
        <v>2.59</v>
      </c>
      <c r="J1435" s="105">
        <f>ROUND(VLOOKUP(A1435,política!A:R,18,0),2)</f>
        <v>2.16</v>
      </c>
      <c r="K1435" s="121">
        <f>IFERROR(I1435-IFERROR(ROUND(VLOOKUP(A1435,política!A:AB,28,0),2),"-"),"-")</f>
        <v>0</v>
      </c>
      <c r="L1435" s="122">
        <f t="shared" si="59"/>
        <v>0.19907407407407393</v>
      </c>
    </row>
    <row r="1436" spans="1:12" x14ac:dyDescent="0.3">
      <c r="A1436" s="106" t="s">
        <v>3250</v>
      </c>
      <c r="B1436" s="86" t="s">
        <v>23</v>
      </c>
      <c r="C1436" s="107" t="s">
        <v>192</v>
      </c>
      <c r="D1436" s="107" t="s">
        <v>3392</v>
      </c>
      <c r="E1436" s="105" t="str">
        <f t="shared" si="60"/>
        <v>SKOL PM RGB 300</v>
      </c>
      <c r="F1436" s="110" t="s">
        <v>270</v>
      </c>
      <c r="G1436" s="110" t="s">
        <v>272</v>
      </c>
      <c r="H1436" s="111">
        <v>23</v>
      </c>
      <c r="I1436" s="105">
        <f>IFERROR(ROUND(VLOOKUP(A1436,política!A:Q,17,0),2),"-")</f>
        <v>2.69</v>
      </c>
      <c r="J1436" s="105">
        <f>ROUND(VLOOKUP(A1436,política!A:R,18,0),2)</f>
        <v>2.25</v>
      </c>
      <c r="K1436" s="121">
        <f>IFERROR(I1436-IFERROR(ROUND(VLOOKUP(A1436,política!A:AB,28,0),2),"-"),"-")</f>
        <v>0</v>
      </c>
      <c r="L1436" s="122">
        <f t="shared" si="59"/>
        <v>0.19555555555555554</v>
      </c>
    </row>
    <row r="1437" spans="1:12" x14ac:dyDescent="0.3">
      <c r="A1437" s="106" t="s">
        <v>3251</v>
      </c>
      <c r="B1437" s="86" t="s">
        <v>23</v>
      </c>
      <c r="C1437" s="107" t="s">
        <v>188</v>
      </c>
      <c r="D1437" s="107" t="s">
        <v>3393</v>
      </c>
      <c r="E1437" s="105" t="str">
        <f t="shared" si="60"/>
        <v>SKOL PM RGB 300</v>
      </c>
      <c r="F1437" s="110" t="s">
        <v>270</v>
      </c>
      <c r="G1437" s="110" t="s">
        <v>272</v>
      </c>
      <c r="H1437" s="111">
        <v>23</v>
      </c>
      <c r="I1437" s="105">
        <f>IFERROR(ROUND(VLOOKUP(A1437,política!A:Q,17,0),2),"-")</f>
        <v>2.59</v>
      </c>
      <c r="J1437" s="105">
        <f>ROUND(VLOOKUP(A1437,política!A:R,18,0),2)</f>
        <v>2.16</v>
      </c>
      <c r="K1437" s="121">
        <f>IFERROR(I1437-IFERROR(ROUND(VLOOKUP(A1437,política!A:AB,28,0),2),"-"),"-")</f>
        <v>0</v>
      </c>
      <c r="L1437" s="122">
        <f t="shared" si="59"/>
        <v>0.19907407407407393</v>
      </c>
    </row>
    <row r="1438" spans="1:12" x14ac:dyDescent="0.3">
      <c r="A1438" s="106" t="s">
        <v>1641</v>
      </c>
      <c r="B1438" s="86" t="s">
        <v>23</v>
      </c>
      <c r="C1438" s="107" t="s">
        <v>190</v>
      </c>
      <c r="D1438" s="107" t="s">
        <v>316</v>
      </c>
      <c r="E1438" s="105" t="str">
        <f t="shared" si="60"/>
        <v>SKOL PM RGB 300</v>
      </c>
      <c r="F1438" s="110" t="s">
        <v>270</v>
      </c>
      <c r="G1438" s="110" t="s">
        <v>272</v>
      </c>
      <c r="H1438" s="111">
        <v>23</v>
      </c>
      <c r="I1438" s="105">
        <f>IFERROR(ROUND(VLOOKUP(A1438,política!A:Q,17,0),2),"-")</f>
        <v>2.59</v>
      </c>
      <c r="J1438" s="105">
        <f>ROUND(VLOOKUP(A1438,política!A:R,18,0),2)</f>
        <v>2.16</v>
      </c>
      <c r="K1438" s="121">
        <f>IFERROR(I1438-IFERROR(ROUND(VLOOKUP(A1438,política!A:AB,28,0),2),"-"),"-")</f>
        <v>0</v>
      </c>
      <c r="L1438" s="122">
        <f t="shared" si="59"/>
        <v>0.19907407407407393</v>
      </c>
    </row>
    <row r="1439" spans="1:12" x14ac:dyDescent="0.3">
      <c r="A1439" s="106" t="s">
        <v>1642</v>
      </c>
      <c r="B1439" s="86" t="s">
        <v>23</v>
      </c>
      <c r="C1439" s="107" t="s">
        <v>255</v>
      </c>
      <c r="D1439" s="107" t="s">
        <v>306</v>
      </c>
      <c r="E1439" s="105" t="str">
        <f t="shared" si="60"/>
        <v>SKOL PM RGB 300</v>
      </c>
      <c r="F1439" s="110" t="s">
        <v>270</v>
      </c>
      <c r="G1439" s="110" t="s">
        <v>272</v>
      </c>
      <c r="H1439" s="111">
        <v>23</v>
      </c>
      <c r="I1439" s="105">
        <f>IFERROR(ROUND(VLOOKUP(A1439,política!A:Q,17,0),2),"-")</f>
        <v>2.59</v>
      </c>
      <c r="J1439" s="105">
        <f>ROUND(VLOOKUP(A1439,política!A:R,18,0),2)</f>
        <v>2.16</v>
      </c>
      <c r="K1439" s="121">
        <f>IFERROR(I1439-IFERROR(ROUND(VLOOKUP(A1439,política!A:AB,28,0),2),"-"),"-")</f>
        <v>0</v>
      </c>
      <c r="L1439" s="122">
        <f t="shared" si="59"/>
        <v>0.19907407407407393</v>
      </c>
    </row>
    <row r="1440" spans="1:12" x14ac:dyDescent="0.3">
      <c r="A1440" s="106" t="s">
        <v>1643</v>
      </c>
      <c r="B1440" s="86" t="s">
        <v>23</v>
      </c>
      <c r="C1440" s="107" t="s">
        <v>252</v>
      </c>
      <c r="D1440" s="107" t="s">
        <v>288</v>
      </c>
      <c r="E1440" s="105" t="str">
        <f t="shared" si="60"/>
        <v>SKOL PM RGB 300</v>
      </c>
      <c r="F1440" s="110" t="s">
        <v>270</v>
      </c>
      <c r="G1440" s="110" t="s">
        <v>272</v>
      </c>
      <c r="H1440" s="111">
        <v>23</v>
      </c>
      <c r="I1440" s="105">
        <f>IFERROR(ROUND(VLOOKUP(A1440,política!A:Q,17,0),2),"-")</f>
        <v>2.59</v>
      </c>
      <c r="J1440" s="105">
        <f>ROUND(VLOOKUP(A1440,política!A:R,18,0),2)</f>
        <v>2.16</v>
      </c>
      <c r="K1440" s="121">
        <f>IFERROR(I1440-IFERROR(ROUND(VLOOKUP(A1440,política!A:AB,28,0),2),"-"),"-")</f>
        <v>0</v>
      </c>
      <c r="L1440" s="122">
        <f t="shared" si="59"/>
        <v>0.19907407407407393</v>
      </c>
    </row>
    <row r="1441" spans="1:12" x14ac:dyDescent="0.3">
      <c r="A1441" s="106" t="s">
        <v>1644</v>
      </c>
      <c r="B1441" s="86" t="s">
        <v>23</v>
      </c>
      <c r="C1441" s="107" t="s">
        <v>3389</v>
      </c>
      <c r="D1441" s="107" t="s">
        <v>309</v>
      </c>
      <c r="E1441" s="105" t="str">
        <f t="shared" si="60"/>
        <v>SKOL PM RGB 300</v>
      </c>
      <c r="F1441" s="110" t="s">
        <v>270</v>
      </c>
      <c r="G1441" s="110" t="s">
        <v>272</v>
      </c>
      <c r="H1441" s="111">
        <v>23</v>
      </c>
      <c r="I1441" s="105">
        <f>IFERROR(ROUND(VLOOKUP(A1441,política!A:Q,17,0),2),"-")</f>
        <v>2.59</v>
      </c>
      <c r="J1441" s="105">
        <f>ROUND(VLOOKUP(A1441,política!A:R,18,0),2)</f>
        <v>2.16</v>
      </c>
      <c r="K1441" s="121">
        <f>IFERROR(I1441-IFERROR(ROUND(VLOOKUP(A1441,política!A:AB,28,0),2),"-"),"-")</f>
        <v>0</v>
      </c>
      <c r="L1441" s="122">
        <f t="shared" si="59"/>
        <v>0.19907407407407393</v>
      </c>
    </row>
    <row r="1442" spans="1:12" x14ac:dyDescent="0.3">
      <c r="A1442" s="106" t="s">
        <v>1645</v>
      </c>
      <c r="B1442" s="86" t="s">
        <v>23</v>
      </c>
      <c r="C1442" s="107" t="s">
        <v>192</v>
      </c>
      <c r="D1442" s="107" t="s">
        <v>286</v>
      </c>
      <c r="E1442" s="105" t="str">
        <f t="shared" si="60"/>
        <v>SKOL PM RGB 300</v>
      </c>
      <c r="F1442" s="110" t="s">
        <v>270</v>
      </c>
      <c r="G1442" s="110" t="s">
        <v>272</v>
      </c>
      <c r="H1442" s="111">
        <v>23</v>
      </c>
      <c r="I1442" s="105">
        <f>IFERROR(ROUND(VLOOKUP(A1442,política!A:Q,17,0),2),"-")</f>
        <v>2.69</v>
      </c>
      <c r="J1442" s="105">
        <f>ROUND(VLOOKUP(A1442,política!A:R,18,0),2)</f>
        <v>2.25</v>
      </c>
      <c r="K1442" s="121">
        <f>IFERROR(I1442-IFERROR(ROUND(VLOOKUP(A1442,política!A:AB,28,0),2),"-"),"-")</f>
        <v>0</v>
      </c>
      <c r="L1442" s="122">
        <f t="shared" si="59"/>
        <v>0.19555555555555554</v>
      </c>
    </row>
    <row r="1443" spans="1:12" x14ac:dyDescent="0.3">
      <c r="A1443" s="106" t="s">
        <v>1646</v>
      </c>
      <c r="B1443" s="86" t="s">
        <v>23</v>
      </c>
      <c r="C1443" s="107" t="s">
        <v>189</v>
      </c>
      <c r="D1443" s="107" t="s">
        <v>299</v>
      </c>
      <c r="E1443" s="105" t="str">
        <f t="shared" si="60"/>
        <v>SKOL PM RGB 300</v>
      </c>
      <c r="F1443" s="110" t="s">
        <v>270</v>
      </c>
      <c r="G1443" s="110" t="s">
        <v>272</v>
      </c>
      <c r="H1443" s="111">
        <v>23</v>
      </c>
      <c r="I1443" s="105">
        <f>IFERROR(ROUND(VLOOKUP(A1443,política!A:Q,17,0),2),"-")</f>
        <v>2.59</v>
      </c>
      <c r="J1443" s="105">
        <f>ROUND(VLOOKUP(A1443,política!A:R,18,0),2)</f>
        <v>2.16</v>
      </c>
      <c r="K1443" s="121">
        <f>IFERROR(I1443-IFERROR(ROUND(VLOOKUP(A1443,política!A:AB,28,0),2),"-"),"-")</f>
        <v>0</v>
      </c>
      <c r="L1443" s="122">
        <f t="shared" si="59"/>
        <v>0.19907407407407393</v>
      </c>
    </row>
    <row r="1444" spans="1:12" x14ac:dyDescent="0.3">
      <c r="A1444" s="106" t="s">
        <v>1647</v>
      </c>
      <c r="B1444" s="86" t="s">
        <v>23</v>
      </c>
      <c r="C1444" s="107" t="s">
        <v>248</v>
      </c>
      <c r="D1444" s="107" t="s">
        <v>282</v>
      </c>
      <c r="E1444" s="105" t="str">
        <f t="shared" si="60"/>
        <v>SKOL PM RGB 300</v>
      </c>
      <c r="F1444" s="110" t="s">
        <v>270</v>
      </c>
      <c r="G1444" s="110" t="s">
        <v>272</v>
      </c>
      <c r="H1444" s="111">
        <v>23</v>
      </c>
      <c r="I1444" s="105">
        <f>IFERROR(ROUND(VLOOKUP(A1444,política!A:Q,17,0),2),"-")</f>
        <v>2.59</v>
      </c>
      <c r="J1444" s="105">
        <f>ROUND(VLOOKUP(A1444,política!A:R,18,0),2)</f>
        <v>2.16</v>
      </c>
      <c r="K1444" s="121">
        <f>IFERROR(I1444-IFERROR(ROUND(VLOOKUP(A1444,política!A:AB,28,0),2),"-"),"-")</f>
        <v>0</v>
      </c>
      <c r="L1444" s="122">
        <f t="shared" si="59"/>
        <v>0.19907407407407393</v>
      </c>
    </row>
    <row r="1445" spans="1:12" x14ac:dyDescent="0.3">
      <c r="A1445" s="106" t="s">
        <v>1648</v>
      </c>
      <c r="B1445" s="86" t="s">
        <v>23</v>
      </c>
      <c r="C1445" s="107" t="s">
        <v>187</v>
      </c>
      <c r="D1445" s="107" t="s">
        <v>283</v>
      </c>
      <c r="E1445" s="105" t="str">
        <f t="shared" si="60"/>
        <v>SKOL PM RGB 600</v>
      </c>
      <c r="F1445" s="110" t="s">
        <v>259</v>
      </c>
      <c r="G1445" s="110" t="s">
        <v>272</v>
      </c>
      <c r="H1445" s="111">
        <v>24</v>
      </c>
      <c r="I1445" s="105">
        <f>IFERROR(ROUND(VLOOKUP(A1445,política!A:Q,17,0),2),"-")</f>
        <v>8</v>
      </c>
      <c r="J1445" s="105">
        <f>ROUND(VLOOKUP(A1445,política!A:R,18,0),2)</f>
        <v>5.19</v>
      </c>
      <c r="K1445" s="121">
        <f>IFERROR(I1445-IFERROR(ROUND(VLOOKUP(A1445,política!A:AB,28,0),2),"-"),"-")</f>
        <v>0</v>
      </c>
      <c r="L1445" s="122">
        <f t="shared" si="59"/>
        <v>0.54142581888246621</v>
      </c>
    </row>
    <row r="1446" spans="1:12" x14ac:dyDescent="0.3">
      <c r="A1446" s="106" t="s">
        <v>1649</v>
      </c>
      <c r="B1446" s="86" t="s">
        <v>23</v>
      </c>
      <c r="C1446" s="107" t="s">
        <v>245</v>
      </c>
      <c r="D1446" s="107" t="s">
        <v>285</v>
      </c>
      <c r="E1446" s="105" t="str">
        <f t="shared" si="60"/>
        <v>SKOL PM RGB 600</v>
      </c>
      <c r="F1446" s="110" t="s">
        <v>259</v>
      </c>
      <c r="G1446" s="110" t="s">
        <v>272</v>
      </c>
      <c r="H1446" s="111">
        <v>24</v>
      </c>
      <c r="I1446" s="105">
        <f>IFERROR(ROUND(VLOOKUP(A1446,política!A:Q,17,0),2),"-")</f>
        <v>7.5</v>
      </c>
      <c r="J1446" s="105">
        <f>ROUND(VLOOKUP(A1446,política!A:R,18,0),2)</f>
        <v>5.25</v>
      </c>
      <c r="K1446" s="121">
        <f>IFERROR(I1446-IFERROR(ROUND(VLOOKUP(A1446,política!A:AB,28,0),2),"-"),"-")</f>
        <v>0</v>
      </c>
      <c r="L1446" s="122">
        <f t="shared" si="59"/>
        <v>0.42857142857142855</v>
      </c>
    </row>
    <row r="1447" spans="1:12" x14ac:dyDescent="0.3">
      <c r="A1447" s="106" t="s">
        <v>1650</v>
      </c>
      <c r="B1447" s="86" t="s">
        <v>23</v>
      </c>
      <c r="C1447" s="107" t="s">
        <v>185</v>
      </c>
      <c r="D1447" s="107" t="s">
        <v>284</v>
      </c>
      <c r="E1447" s="105" t="str">
        <f t="shared" si="60"/>
        <v>SKOL PM RGB 600</v>
      </c>
      <c r="F1447" s="110" t="s">
        <v>259</v>
      </c>
      <c r="G1447" s="110" t="s">
        <v>272</v>
      </c>
      <c r="H1447" s="111">
        <v>24</v>
      </c>
      <c r="I1447" s="105">
        <f>IFERROR(ROUND(VLOOKUP(A1447,política!A:Q,17,0),2),"-")</f>
        <v>6.5</v>
      </c>
      <c r="J1447" s="105">
        <f>ROUND(VLOOKUP(A1447,política!A:R,18,0),2)</f>
        <v>5.09</v>
      </c>
      <c r="K1447" s="121">
        <f>IFERROR(I1447-IFERROR(ROUND(VLOOKUP(A1447,política!A:AB,28,0),2),"-"),"-")</f>
        <v>0</v>
      </c>
      <c r="L1447" s="122">
        <f t="shared" si="59"/>
        <v>0.27701375245579574</v>
      </c>
    </row>
    <row r="1448" spans="1:12" x14ac:dyDescent="0.3">
      <c r="A1448" s="106" t="s">
        <v>1651</v>
      </c>
      <c r="B1448" s="86" t="s">
        <v>23</v>
      </c>
      <c r="C1448" s="107" t="s">
        <v>245</v>
      </c>
      <c r="D1448" s="107" t="s">
        <v>287</v>
      </c>
      <c r="E1448" s="105" t="str">
        <f t="shared" si="60"/>
        <v>SKOL PM RGB 600</v>
      </c>
      <c r="F1448" s="110" t="s">
        <v>259</v>
      </c>
      <c r="G1448" s="110" t="s">
        <v>272</v>
      </c>
      <c r="H1448" s="111">
        <v>24</v>
      </c>
      <c r="I1448" s="105">
        <f>IFERROR(ROUND(VLOOKUP(A1448,política!A:Q,17,0),2),"-")</f>
        <v>7.5</v>
      </c>
      <c r="J1448" s="105">
        <f>ROUND(VLOOKUP(A1448,política!A:R,18,0),2)</f>
        <v>5.25</v>
      </c>
      <c r="K1448" s="121">
        <f>IFERROR(I1448-IFERROR(ROUND(VLOOKUP(A1448,política!A:AB,28,0),2),"-"),"-")</f>
        <v>0</v>
      </c>
      <c r="L1448" s="122">
        <f t="shared" si="59"/>
        <v>0.42857142857142855</v>
      </c>
    </row>
    <row r="1449" spans="1:12" x14ac:dyDescent="0.3">
      <c r="A1449" s="106" t="s">
        <v>1652</v>
      </c>
      <c r="B1449" s="86" t="s">
        <v>23</v>
      </c>
      <c r="C1449" s="107" t="s">
        <v>3389</v>
      </c>
      <c r="D1449" s="107" t="s">
        <v>301</v>
      </c>
      <c r="E1449" s="105" t="str">
        <f t="shared" si="60"/>
        <v>SKOL PM RGB 600</v>
      </c>
      <c r="F1449" s="110" t="s">
        <v>259</v>
      </c>
      <c r="G1449" s="110" t="s">
        <v>272</v>
      </c>
      <c r="H1449" s="111">
        <v>24</v>
      </c>
      <c r="I1449" s="105">
        <f>IFERROR(ROUND(VLOOKUP(A1449,política!A:Q,17,0),2),"-")</f>
        <v>7.5</v>
      </c>
      <c r="J1449" s="105">
        <f>ROUND(VLOOKUP(A1449,política!A:R,18,0),2)</f>
        <v>5.25</v>
      </c>
      <c r="K1449" s="121">
        <f>IFERROR(I1449-IFERROR(ROUND(VLOOKUP(A1449,política!A:AB,28,0),2),"-"),"-")</f>
        <v>0</v>
      </c>
      <c r="L1449" s="122">
        <f t="shared" si="59"/>
        <v>0.42857142857142855</v>
      </c>
    </row>
    <row r="1450" spans="1:12" x14ac:dyDescent="0.3">
      <c r="A1450" s="106" t="s">
        <v>1653</v>
      </c>
      <c r="B1450" s="86" t="s">
        <v>23</v>
      </c>
      <c r="C1450" s="107" t="s">
        <v>248</v>
      </c>
      <c r="D1450" s="107" t="s">
        <v>312</v>
      </c>
      <c r="E1450" s="105" t="str">
        <f t="shared" si="60"/>
        <v>SKOL PM RGB 600</v>
      </c>
      <c r="F1450" s="110" t="s">
        <v>259</v>
      </c>
      <c r="G1450" s="110" t="s">
        <v>272</v>
      </c>
      <c r="H1450" s="111">
        <v>24</v>
      </c>
      <c r="I1450" s="105">
        <f>IFERROR(ROUND(VLOOKUP(A1450,política!A:Q,17,0),2),"-")</f>
        <v>7.5</v>
      </c>
      <c r="J1450" s="105">
        <f>ROUND(VLOOKUP(A1450,política!A:R,18,0),2)</f>
        <v>5.25</v>
      </c>
      <c r="K1450" s="121">
        <f>IFERROR(I1450-IFERROR(ROUND(VLOOKUP(A1450,política!A:AB,28,0),2),"-"),"-")</f>
        <v>0</v>
      </c>
      <c r="L1450" s="122">
        <f t="shared" si="59"/>
        <v>0.42857142857142855</v>
      </c>
    </row>
    <row r="1451" spans="1:12" x14ac:dyDescent="0.3">
      <c r="A1451" s="106" t="s">
        <v>1654</v>
      </c>
      <c r="B1451" s="86" t="s">
        <v>23</v>
      </c>
      <c r="C1451" s="107" t="s">
        <v>190</v>
      </c>
      <c r="D1451" s="107" t="s">
        <v>290</v>
      </c>
      <c r="E1451" s="105" t="str">
        <f t="shared" si="60"/>
        <v>SKOL PM RGB 600</v>
      </c>
      <c r="F1451" s="110" t="s">
        <v>259</v>
      </c>
      <c r="G1451" s="110" t="s">
        <v>272</v>
      </c>
      <c r="H1451" s="111">
        <v>24</v>
      </c>
      <c r="I1451" s="105">
        <f>IFERROR(ROUND(VLOOKUP(A1451,política!A:Q,17,0),2),"-")</f>
        <v>7.5</v>
      </c>
      <c r="J1451" s="105">
        <f>ROUND(VLOOKUP(A1451,política!A:R,18,0),2)</f>
        <v>5.25</v>
      </c>
      <c r="K1451" s="121">
        <f>IFERROR(I1451-IFERROR(ROUND(VLOOKUP(A1451,política!A:AB,28,0),2),"-"),"-")</f>
        <v>0</v>
      </c>
      <c r="L1451" s="122">
        <f t="shared" si="59"/>
        <v>0.42857142857142855</v>
      </c>
    </row>
    <row r="1452" spans="1:12" x14ac:dyDescent="0.3">
      <c r="A1452" s="106" t="s">
        <v>1655</v>
      </c>
      <c r="B1452" s="86" t="s">
        <v>23</v>
      </c>
      <c r="C1452" s="107" t="s">
        <v>3389</v>
      </c>
      <c r="D1452" s="107" t="s">
        <v>300</v>
      </c>
      <c r="E1452" s="105" t="str">
        <f t="shared" si="60"/>
        <v>SKOL PM RGB 600</v>
      </c>
      <c r="F1452" s="110" t="s">
        <v>259</v>
      </c>
      <c r="G1452" s="110" t="s">
        <v>272</v>
      </c>
      <c r="H1452" s="111">
        <v>24</v>
      </c>
      <c r="I1452" s="105">
        <f>IFERROR(ROUND(VLOOKUP(A1452,política!A:Q,17,0),2),"-")</f>
        <v>7.5</v>
      </c>
      <c r="J1452" s="105">
        <f>ROUND(VLOOKUP(A1452,política!A:R,18,0),2)</f>
        <v>5.25</v>
      </c>
      <c r="K1452" s="121">
        <f>IFERROR(I1452-IFERROR(ROUND(VLOOKUP(A1452,política!A:AB,28,0),2),"-"),"-")</f>
        <v>0</v>
      </c>
      <c r="L1452" s="122">
        <f t="shared" si="59"/>
        <v>0.42857142857142855</v>
      </c>
    </row>
    <row r="1453" spans="1:12" x14ac:dyDescent="0.3">
      <c r="A1453" s="106" t="s">
        <v>1656</v>
      </c>
      <c r="B1453" s="86" t="s">
        <v>23</v>
      </c>
      <c r="C1453" s="107" t="s">
        <v>186</v>
      </c>
      <c r="D1453" s="107" t="s">
        <v>311</v>
      </c>
      <c r="E1453" s="105" t="str">
        <f t="shared" si="60"/>
        <v>SKOL PM RGB 600</v>
      </c>
      <c r="F1453" s="110" t="s">
        <v>259</v>
      </c>
      <c r="G1453" s="110" t="s">
        <v>272</v>
      </c>
      <c r="H1453" s="111">
        <v>24</v>
      </c>
      <c r="I1453" s="105">
        <f>IFERROR(ROUND(VLOOKUP(A1453,política!A:Q,17,0),2),"-")</f>
        <v>7.5</v>
      </c>
      <c r="J1453" s="105">
        <f>ROUND(VLOOKUP(A1453,política!A:R,18,0),2)</f>
        <v>5.16</v>
      </c>
      <c r="K1453" s="121">
        <f>IFERROR(I1453-IFERROR(ROUND(VLOOKUP(A1453,política!A:AB,28,0),2),"-"),"-")</f>
        <v>0</v>
      </c>
      <c r="L1453" s="122">
        <f t="shared" si="59"/>
        <v>0.45348837209302323</v>
      </c>
    </row>
    <row r="1454" spans="1:12" x14ac:dyDescent="0.3">
      <c r="A1454" s="106" t="s">
        <v>1657</v>
      </c>
      <c r="B1454" s="86" t="s">
        <v>23</v>
      </c>
      <c r="C1454" s="107" t="s">
        <v>186</v>
      </c>
      <c r="D1454" s="107" t="s">
        <v>278</v>
      </c>
      <c r="E1454" s="105" t="str">
        <f t="shared" si="60"/>
        <v>SKOL PM RGB 600</v>
      </c>
      <c r="F1454" s="110" t="s">
        <v>259</v>
      </c>
      <c r="G1454" s="110" t="s">
        <v>272</v>
      </c>
      <c r="H1454" s="111">
        <v>24</v>
      </c>
      <c r="I1454" s="105">
        <f>IFERROR(ROUND(VLOOKUP(A1454,política!A:Q,17,0),2),"-")</f>
        <v>7</v>
      </c>
      <c r="J1454" s="105">
        <f>ROUND(VLOOKUP(A1454,política!A:R,18,0),2)</f>
        <v>5.03</v>
      </c>
      <c r="K1454" s="121">
        <f>IFERROR(I1454-IFERROR(ROUND(VLOOKUP(A1454,política!A:AB,28,0),2),"-"),"-")</f>
        <v>0</v>
      </c>
      <c r="L1454" s="122">
        <f t="shared" si="59"/>
        <v>0.39165009940357848</v>
      </c>
    </row>
    <row r="1455" spans="1:12" x14ac:dyDescent="0.3">
      <c r="A1455" s="106" t="s">
        <v>1658</v>
      </c>
      <c r="B1455" s="86" t="s">
        <v>23</v>
      </c>
      <c r="C1455" s="107" t="s">
        <v>189</v>
      </c>
      <c r="D1455" s="107" t="s">
        <v>303</v>
      </c>
      <c r="E1455" s="105" t="str">
        <f t="shared" si="60"/>
        <v>SKOL PM RGB 600</v>
      </c>
      <c r="F1455" s="110" t="s">
        <v>259</v>
      </c>
      <c r="G1455" s="110" t="s">
        <v>272</v>
      </c>
      <c r="H1455" s="111">
        <v>24</v>
      </c>
      <c r="I1455" s="105">
        <f>IFERROR(ROUND(VLOOKUP(A1455,política!A:Q,17,0),2),"-")</f>
        <v>7.5</v>
      </c>
      <c r="J1455" s="105">
        <f>ROUND(VLOOKUP(A1455,política!A:R,18,0),2)</f>
        <v>5.33</v>
      </c>
      <c r="K1455" s="121">
        <f>IFERROR(I1455-IFERROR(ROUND(VLOOKUP(A1455,política!A:AB,28,0),2),"-"),"-")</f>
        <v>0</v>
      </c>
      <c r="L1455" s="122">
        <f t="shared" ref="L1455:L1488" si="61">IFERROR((I1455-J1455)/J1455,"-")</f>
        <v>0.4071294559099437</v>
      </c>
    </row>
    <row r="1456" spans="1:12" x14ac:dyDescent="0.3">
      <c r="A1456" s="106" t="s">
        <v>1659</v>
      </c>
      <c r="B1456" s="86" t="s">
        <v>23</v>
      </c>
      <c r="C1456" s="107" t="s">
        <v>248</v>
      </c>
      <c r="D1456" s="107" t="s">
        <v>281</v>
      </c>
      <c r="E1456" s="105" t="str">
        <f t="shared" si="60"/>
        <v>SKOL PM RGB 600</v>
      </c>
      <c r="F1456" s="110" t="s">
        <v>259</v>
      </c>
      <c r="G1456" s="110" t="s">
        <v>272</v>
      </c>
      <c r="H1456" s="111">
        <v>24</v>
      </c>
      <c r="I1456" s="105">
        <f>IFERROR(ROUND(VLOOKUP(A1456,política!A:Q,17,0),2),"-")</f>
        <v>7.5</v>
      </c>
      <c r="J1456" s="105">
        <f>ROUND(VLOOKUP(A1456,política!A:R,18,0),2)</f>
        <v>5.25</v>
      </c>
      <c r="K1456" s="121">
        <f>IFERROR(I1456-IFERROR(ROUND(VLOOKUP(A1456,política!A:AB,28,0),2),"-"),"-")</f>
        <v>0</v>
      </c>
      <c r="L1456" s="122">
        <f t="shared" si="61"/>
        <v>0.42857142857142855</v>
      </c>
    </row>
    <row r="1457" spans="1:12" x14ac:dyDescent="0.3">
      <c r="A1457" s="106" t="s">
        <v>1660</v>
      </c>
      <c r="B1457" s="86" t="s">
        <v>23</v>
      </c>
      <c r="C1457" s="107" t="s">
        <v>189</v>
      </c>
      <c r="D1457" s="107" t="s">
        <v>304</v>
      </c>
      <c r="E1457" s="105" t="str">
        <f t="shared" si="60"/>
        <v>SKOL PM RGB 600</v>
      </c>
      <c r="F1457" s="110" t="s">
        <v>259</v>
      </c>
      <c r="G1457" s="110" t="s">
        <v>272</v>
      </c>
      <c r="H1457" s="111">
        <v>24</v>
      </c>
      <c r="I1457" s="105">
        <f>IFERROR(ROUND(VLOOKUP(A1457,política!A:Q,17,0),2),"-")</f>
        <v>7.5</v>
      </c>
      <c r="J1457" s="105">
        <f>ROUND(VLOOKUP(A1457,política!A:R,18,0),2)</f>
        <v>5.33</v>
      </c>
      <c r="K1457" s="121">
        <f>IFERROR(I1457-IFERROR(ROUND(VLOOKUP(A1457,política!A:AB,28,0),2),"-"),"-")</f>
        <v>0</v>
      </c>
      <c r="L1457" s="122">
        <f t="shared" si="61"/>
        <v>0.4071294559099437</v>
      </c>
    </row>
    <row r="1458" spans="1:12" x14ac:dyDescent="0.3">
      <c r="A1458" s="106" t="s">
        <v>1661</v>
      </c>
      <c r="B1458" s="86" t="s">
        <v>23</v>
      </c>
      <c r="C1458" s="107" t="s">
        <v>248</v>
      </c>
      <c r="D1458" s="107" t="s">
        <v>298</v>
      </c>
      <c r="E1458" s="105" t="str">
        <f t="shared" si="60"/>
        <v>SKOL PM RGB 600</v>
      </c>
      <c r="F1458" s="110" t="s">
        <v>259</v>
      </c>
      <c r="G1458" s="110" t="s">
        <v>272</v>
      </c>
      <c r="H1458" s="111">
        <v>24</v>
      </c>
      <c r="I1458" s="105">
        <f>IFERROR(ROUND(VLOOKUP(A1458,política!A:Q,17,0),2),"-")</f>
        <v>7.5</v>
      </c>
      <c r="J1458" s="105">
        <f>ROUND(VLOOKUP(A1458,política!A:R,18,0),2)</f>
        <v>5.25</v>
      </c>
      <c r="K1458" s="121">
        <f>IFERROR(I1458-IFERROR(ROUND(VLOOKUP(A1458,política!A:AB,28,0),2),"-"),"-")</f>
        <v>0</v>
      </c>
      <c r="L1458" s="122">
        <f t="shared" si="61"/>
        <v>0.42857142857142855</v>
      </c>
    </row>
    <row r="1459" spans="1:12" x14ac:dyDescent="0.3">
      <c r="A1459" s="106" t="s">
        <v>1662</v>
      </c>
      <c r="B1459" s="86" t="s">
        <v>23</v>
      </c>
      <c r="C1459" s="107" t="s">
        <v>252</v>
      </c>
      <c r="D1459" s="107" t="s">
        <v>292</v>
      </c>
      <c r="E1459" s="105" t="str">
        <f t="shared" si="60"/>
        <v>SKOL PM RGB 600</v>
      </c>
      <c r="F1459" s="110" t="s">
        <v>259</v>
      </c>
      <c r="G1459" s="110" t="s">
        <v>272</v>
      </c>
      <c r="H1459" s="111">
        <v>24</v>
      </c>
      <c r="I1459" s="105">
        <f>IFERROR(ROUND(VLOOKUP(A1459,política!A:Q,17,0),2),"-")</f>
        <v>7.5</v>
      </c>
      <c r="J1459" s="105">
        <f>ROUND(VLOOKUP(A1459,política!A:R,18,0),2)</f>
        <v>5.25</v>
      </c>
      <c r="K1459" s="121">
        <f>IFERROR(I1459-IFERROR(ROUND(VLOOKUP(A1459,política!A:AB,28,0),2),"-"),"-")</f>
        <v>0</v>
      </c>
      <c r="L1459" s="122">
        <f t="shared" si="61"/>
        <v>0.42857142857142855</v>
      </c>
    </row>
    <row r="1460" spans="1:12" x14ac:dyDescent="0.3">
      <c r="A1460" s="106" t="s">
        <v>1663</v>
      </c>
      <c r="B1460" s="86" t="s">
        <v>23</v>
      </c>
      <c r="C1460" s="107" t="s">
        <v>192</v>
      </c>
      <c r="D1460" s="107" t="s">
        <v>295</v>
      </c>
      <c r="E1460" s="105" t="str">
        <f t="shared" si="60"/>
        <v>SKOL PM RGB 600</v>
      </c>
      <c r="F1460" s="110" t="s">
        <v>259</v>
      </c>
      <c r="G1460" s="110" t="s">
        <v>272</v>
      </c>
      <c r="H1460" s="111">
        <v>24</v>
      </c>
      <c r="I1460" s="105">
        <f>IFERROR(ROUND(VLOOKUP(A1460,política!A:Q,17,0),2),"-")</f>
        <v>7.5</v>
      </c>
      <c r="J1460" s="105">
        <f>ROUND(VLOOKUP(A1460,política!A:R,18,0),2)</f>
        <v>5.25</v>
      </c>
      <c r="K1460" s="121">
        <f>IFERROR(I1460-IFERROR(ROUND(VLOOKUP(A1460,política!A:AB,28,0),2),"-"),"-")</f>
        <v>0</v>
      </c>
      <c r="L1460" s="122">
        <f t="shared" si="61"/>
        <v>0.42857142857142855</v>
      </c>
    </row>
    <row r="1461" spans="1:12" x14ac:dyDescent="0.3">
      <c r="A1461" s="106" t="s">
        <v>1664</v>
      </c>
      <c r="B1461" s="86" t="s">
        <v>23</v>
      </c>
      <c r="C1461" s="107" t="s">
        <v>192</v>
      </c>
      <c r="D1461" s="107" t="s">
        <v>296</v>
      </c>
      <c r="E1461" s="105" t="str">
        <f t="shared" si="60"/>
        <v>SKOL PM RGB 600</v>
      </c>
      <c r="F1461" s="110" t="s">
        <v>259</v>
      </c>
      <c r="G1461" s="110" t="s">
        <v>272</v>
      </c>
      <c r="H1461" s="111">
        <v>24</v>
      </c>
      <c r="I1461" s="105">
        <f>IFERROR(ROUND(VLOOKUP(A1461,política!A:Q,17,0),2),"-")</f>
        <v>7.5</v>
      </c>
      <c r="J1461" s="105">
        <f>ROUND(VLOOKUP(A1461,política!A:R,18,0),2)</f>
        <v>5.25</v>
      </c>
      <c r="K1461" s="121">
        <f>IFERROR(I1461-IFERROR(ROUND(VLOOKUP(A1461,política!A:AB,28,0),2),"-"),"-")</f>
        <v>0</v>
      </c>
      <c r="L1461" s="122">
        <f t="shared" si="61"/>
        <v>0.42857142857142855</v>
      </c>
    </row>
    <row r="1462" spans="1:12" x14ac:dyDescent="0.3">
      <c r="A1462" s="106" t="s">
        <v>1665</v>
      </c>
      <c r="B1462" s="86" t="s">
        <v>23</v>
      </c>
      <c r="C1462" s="107" t="s">
        <v>3389</v>
      </c>
      <c r="D1462" s="107" t="s">
        <v>308</v>
      </c>
      <c r="E1462" s="105" t="str">
        <f t="shared" si="60"/>
        <v>SKOL PM RGB 600</v>
      </c>
      <c r="F1462" s="110" t="s">
        <v>259</v>
      </c>
      <c r="G1462" s="110" t="s">
        <v>272</v>
      </c>
      <c r="H1462" s="111">
        <v>24</v>
      </c>
      <c r="I1462" s="105">
        <f>IFERROR(ROUND(VLOOKUP(A1462,política!A:Q,17,0),2),"-")</f>
        <v>7.5</v>
      </c>
      <c r="J1462" s="105">
        <f>ROUND(VLOOKUP(A1462,política!A:R,18,0),2)</f>
        <v>5.25</v>
      </c>
      <c r="K1462" s="121">
        <f>IFERROR(I1462-IFERROR(ROUND(VLOOKUP(A1462,política!A:AB,28,0),2),"-"),"-")</f>
        <v>0</v>
      </c>
      <c r="L1462" s="122">
        <f t="shared" si="61"/>
        <v>0.42857142857142855</v>
      </c>
    </row>
    <row r="1463" spans="1:12" x14ac:dyDescent="0.3">
      <c r="A1463" s="106" t="s">
        <v>1666</v>
      </c>
      <c r="B1463" s="86" t="s">
        <v>23</v>
      </c>
      <c r="C1463" s="107" t="s">
        <v>3389</v>
      </c>
      <c r="D1463" s="107" t="s">
        <v>310</v>
      </c>
      <c r="E1463" s="105" t="str">
        <f t="shared" si="60"/>
        <v>SKOL PM RGB 600</v>
      </c>
      <c r="F1463" s="110" t="s">
        <v>259</v>
      </c>
      <c r="G1463" s="110" t="s">
        <v>272</v>
      </c>
      <c r="H1463" s="111">
        <v>24</v>
      </c>
      <c r="I1463" s="105">
        <f>IFERROR(ROUND(VLOOKUP(A1463,política!A:Q,17,0),2),"-")</f>
        <v>7.5</v>
      </c>
      <c r="J1463" s="105">
        <f>ROUND(VLOOKUP(A1463,política!A:R,18,0),2)</f>
        <v>5.25</v>
      </c>
      <c r="K1463" s="121">
        <f>IFERROR(I1463-IFERROR(ROUND(VLOOKUP(A1463,política!A:AB,28,0),2),"-"),"-")</f>
        <v>0</v>
      </c>
      <c r="L1463" s="122">
        <f t="shared" si="61"/>
        <v>0.42857142857142855</v>
      </c>
    </row>
    <row r="1464" spans="1:12" x14ac:dyDescent="0.3">
      <c r="A1464" s="106" t="s">
        <v>1667</v>
      </c>
      <c r="B1464" s="86" t="s">
        <v>23</v>
      </c>
      <c r="C1464" s="107" t="s">
        <v>248</v>
      </c>
      <c r="D1464" s="107" t="s">
        <v>314</v>
      </c>
      <c r="E1464" s="105" t="str">
        <f t="shared" si="60"/>
        <v>SKOL PM RGB 600</v>
      </c>
      <c r="F1464" s="110" t="s">
        <v>259</v>
      </c>
      <c r="G1464" s="110" t="s">
        <v>272</v>
      </c>
      <c r="H1464" s="111">
        <v>24</v>
      </c>
      <c r="I1464" s="105">
        <f>IFERROR(ROUND(VLOOKUP(A1464,política!A:Q,17,0),2),"-")</f>
        <v>8</v>
      </c>
      <c r="J1464" s="105">
        <f>ROUND(VLOOKUP(A1464,política!A:R,18,0),2)</f>
        <v>5.33</v>
      </c>
      <c r="K1464" s="121">
        <f>IFERROR(I1464-IFERROR(ROUND(VLOOKUP(A1464,política!A:AB,28,0),2),"-"),"-")</f>
        <v>0</v>
      </c>
      <c r="L1464" s="122">
        <f t="shared" si="61"/>
        <v>0.50093808630393999</v>
      </c>
    </row>
    <row r="1465" spans="1:12" x14ac:dyDescent="0.3">
      <c r="A1465" s="106" t="s">
        <v>1668</v>
      </c>
      <c r="B1465" s="86" t="s">
        <v>23</v>
      </c>
      <c r="C1465" s="107" t="s">
        <v>248</v>
      </c>
      <c r="D1465" s="107" t="s">
        <v>313</v>
      </c>
      <c r="E1465" s="105" t="str">
        <f t="shared" si="60"/>
        <v>SKOL PM RGB 600</v>
      </c>
      <c r="F1465" s="110" t="s">
        <v>259</v>
      </c>
      <c r="G1465" s="110" t="s">
        <v>272</v>
      </c>
      <c r="H1465" s="111">
        <v>24</v>
      </c>
      <c r="I1465" s="105">
        <f>IFERROR(ROUND(VLOOKUP(A1465,política!A:Q,17,0),2),"-")</f>
        <v>8</v>
      </c>
      <c r="J1465" s="105">
        <f>ROUND(VLOOKUP(A1465,política!A:R,18,0),2)</f>
        <v>5.33</v>
      </c>
      <c r="K1465" s="121">
        <f>IFERROR(I1465-IFERROR(ROUND(VLOOKUP(A1465,política!A:AB,28,0),2),"-"),"-")</f>
        <v>0</v>
      </c>
      <c r="L1465" s="122">
        <f t="shared" si="61"/>
        <v>0.50093808630393999</v>
      </c>
    </row>
    <row r="1466" spans="1:12" x14ac:dyDescent="0.3">
      <c r="A1466" s="106" t="s">
        <v>1669</v>
      </c>
      <c r="B1466" s="86" t="s">
        <v>23</v>
      </c>
      <c r="C1466" s="107" t="s">
        <v>3389</v>
      </c>
      <c r="D1466" s="107" t="s">
        <v>294</v>
      </c>
      <c r="E1466" s="105" t="str">
        <f t="shared" si="60"/>
        <v>SKOL PM RGB 600</v>
      </c>
      <c r="F1466" s="110" t="s">
        <v>259</v>
      </c>
      <c r="G1466" s="110" t="s">
        <v>272</v>
      </c>
      <c r="H1466" s="111">
        <v>24</v>
      </c>
      <c r="I1466" s="105">
        <f>IFERROR(ROUND(VLOOKUP(A1466,política!A:Q,17,0),2),"-")</f>
        <v>7.5</v>
      </c>
      <c r="J1466" s="105">
        <f>ROUND(VLOOKUP(A1466,política!A:R,18,0),2)</f>
        <v>5.25</v>
      </c>
      <c r="K1466" s="121">
        <f>IFERROR(I1466-IFERROR(ROUND(VLOOKUP(A1466,política!A:AB,28,0),2),"-"),"-")</f>
        <v>0</v>
      </c>
      <c r="L1466" s="122">
        <f t="shared" si="61"/>
        <v>0.42857142857142855</v>
      </c>
    </row>
    <row r="1467" spans="1:12" x14ac:dyDescent="0.3">
      <c r="A1467" s="106" t="s">
        <v>1670</v>
      </c>
      <c r="B1467" s="86" t="s">
        <v>23</v>
      </c>
      <c r="C1467" s="107" t="s">
        <v>186</v>
      </c>
      <c r="D1467" s="107" t="s">
        <v>279</v>
      </c>
      <c r="E1467" s="105" t="str">
        <f t="shared" si="60"/>
        <v>SKOL PM RGB 600</v>
      </c>
      <c r="F1467" s="110" t="s">
        <v>259</v>
      </c>
      <c r="G1467" s="110" t="s">
        <v>272</v>
      </c>
      <c r="H1467" s="111">
        <v>24</v>
      </c>
      <c r="I1467" s="105">
        <f>IFERROR(ROUND(VLOOKUP(A1467,política!A:Q,17,0),2),"-")</f>
        <v>6.5</v>
      </c>
      <c r="J1467" s="105">
        <f>ROUND(VLOOKUP(A1467,política!A:R,18,0),2)</f>
        <v>5.09</v>
      </c>
      <c r="K1467" s="121">
        <f>IFERROR(I1467-IFERROR(ROUND(VLOOKUP(A1467,política!A:AB,28,0),2),"-"),"-")</f>
        <v>0</v>
      </c>
      <c r="L1467" s="122">
        <f t="shared" si="61"/>
        <v>0.27701375245579574</v>
      </c>
    </row>
    <row r="1468" spans="1:12" x14ac:dyDescent="0.3">
      <c r="A1468" s="106" t="s">
        <v>1671</v>
      </c>
      <c r="B1468" s="86" t="s">
        <v>23</v>
      </c>
      <c r="C1468" s="107" t="s">
        <v>186</v>
      </c>
      <c r="D1468" s="107" t="s">
        <v>253</v>
      </c>
      <c r="E1468" s="105" t="str">
        <f t="shared" si="60"/>
        <v>SKOL PM RGB 600</v>
      </c>
      <c r="F1468" s="110" t="s">
        <v>259</v>
      </c>
      <c r="G1468" s="110" t="s">
        <v>272</v>
      </c>
      <c r="H1468" s="111">
        <v>24</v>
      </c>
      <c r="I1468" s="105">
        <f>IFERROR(ROUND(VLOOKUP(A1468,política!A:Q,17,0),2),"-")</f>
        <v>7</v>
      </c>
      <c r="J1468" s="105">
        <f>ROUND(VLOOKUP(A1468,política!A:R,18,0),2)</f>
        <v>5.29</v>
      </c>
      <c r="K1468" s="121">
        <f>IFERROR(I1468-IFERROR(ROUND(VLOOKUP(A1468,política!A:AB,28,0),2),"-"),"-")</f>
        <v>0</v>
      </c>
      <c r="L1468" s="122">
        <f t="shared" si="61"/>
        <v>0.32325141776937616</v>
      </c>
    </row>
    <row r="1469" spans="1:12" x14ac:dyDescent="0.3">
      <c r="A1469" s="106" t="s">
        <v>1672</v>
      </c>
      <c r="B1469" s="86" t="s">
        <v>23</v>
      </c>
      <c r="C1469" s="107" t="s">
        <v>188</v>
      </c>
      <c r="D1469" s="107" t="s">
        <v>302</v>
      </c>
      <c r="E1469" s="105" t="str">
        <f t="shared" si="60"/>
        <v>SKOL PM RGB 600</v>
      </c>
      <c r="F1469" s="110" t="s">
        <v>259</v>
      </c>
      <c r="G1469" s="110" t="s">
        <v>272</v>
      </c>
      <c r="H1469" s="111">
        <v>24</v>
      </c>
      <c r="I1469" s="105">
        <f>IFERROR(ROUND(VLOOKUP(A1469,política!A:Q,17,0),2),"-")</f>
        <v>7.5</v>
      </c>
      <c r="J1469" s="105">
        <f>ROUND(VLOOKUP(A1469,política!A:R,18,0),2)</f>
        <v>5.25</v>
      </c>
      <c r="K1469" s="121">
        <f>IFERROR(I1469-IFERROR(ROUND(VLOOKUP(A1469,política!A:AB,28,0),2),"-"),"-")</f>
        <v>0</v>
      </c>
      <c r="L1469" s="122">
        <f t="shared" si="61"/>
        <v>0.42857142857142855</v>
      </c>
    </row>
    <row r="1470" spans="1:12" x14ac:dyDescent="0.3">
      <c r="A1470" s="106" t="s">
        <v>1673</v>
      </c>
      <c r="B1470" s="86" t="s">
        <v>23</v>
      </c>
      <c r="C1470" s="107" t="s">
        <v>188</v>
      </c>
      <c r="D1470" s="107" t="s">
        <v>280</v>
      </c>
      <c r="E1470" s="105" t="str">
        <f t="shared" si="60"/>
        <v>SKOL PM RGB 600</v>
      </c>
      <c r="F1470" s="110" t="s">
        <v>259</v>
      </c>
      <c r="G1470" s="110" t="s">
        <v>272</v>
      </c>
      <c r="H1470" s="111">
        <v>24</v>
      </c>
      <c r="I1470" s="105">
        <f>IFERROR(ROUND(VLOOKUP(A1470,política!A:Q,17,0),2),"-")</f>
        <v>8</v>
      </c>
      <c r="J1470" s="105">
        <f>ROUND(VLOOKUP(A1470,política!A:R,18,0),2)</f>
        <v>5.19</v>
      </c>
      <c r="K1470" s="121">
        <f>IFERROR(I1470-IFERROR(ROUND(VLOOKUP(A1470,política!A:AB,28,0),2),"-"),"-")</f>
        <v>0</v>
      </c>
      <c r="L1470" s="122">
        <f t="shared" si="61"/>
        <v>0.54142581888246621</v>
      </c>
    </row>
    <row r="1471" spans="1:12" x14ac:dyDescent="0.3">
      <c r="A1471" s="106" t="s">
        <v>1674</v>
      </c>
      <c r="B1471" s="86" t="s">
        <v>23</v>
      </c>
      <c r="C1471" s="107" t="s">
        <v>248</v>
      </c>
      <c r="D1471" s="107" t="s">
        <v>315</v>
      </c>
      <c r="E1471" s="105" t="str">
        <f t="shared" si="60"/>
        <v>SKOL PM RGB 600</v>
      </c>
      <c r="F1471" s="110" t="s">
        <v>259</v>
      </c>
      <c r="G1471" s="110" t="s">
        <v>272</v>
      </c>
      <c r="H1471" s="111">
        <v>24</v>
      </c>
      <c r="I1471" s="105">
        <f>IFERROR(ROUND(VLOOKUP(A1471,política!A:Q,17,0),2),"-")</f>
        <v>8</v>
      </c>
      <c r="J1471" s="105">
        <f>ROUND(VLOOKUP(A1471,política!A:R,18,0),2)</f>
        <v>5.33</v>
      </c>
      <c r="K1471" s="121">
        <f>IFERROR(I1471-IFERROR(ROUND(VLOOKUP(A1471,política!A:AB,28,0),2),"-"),"-")</f>
        <v>0</v>
      </c>
      <c r="L1471" s="122">
        <f t="shared" si="61"/>
        <v>0.50093808630393999</v>
      </c>
    </row>
    <row r="1472" spans="1:12" x14ac:dyDescent="0.3">
      <c r="A1472" s="106" t="s">
        <v>1675</v>
      </c>
      <c r="B1472" s="86" t="s">
        <v>23</v>
      </c>
      <c r="C1472" s="107" t="s">
        <v>3389</v>
      </c>
      <c r="D1472" s="107" t="s">
        <v>307</v>
      </c>
      <c r="E1472" s="105" t="str">
        <f t="shared" si="60"/>
        <v>SKOL PM RGB 600</v>
      </c>
      <c r="F1472" s="110" t="s">
        <v>259</v>
      </c>
      <c r="G1472" s="110" t="s">
        <v>272</v>
      </c>
      <c r="H1472" s="111">
        <v>24</v>
      </c>
      <c r="I1472" s="105">
        <f>IFERROR(ROUND(VLOOKUP(A1472,política!A:Q,17,0),2),"-")</f>
        <v>7.5</v>
      </c>
      <c r="J1472" s="105">
        <f>ROUND(VLOOKUP(A1472,política!A:R,18,0),2)</f>
        <v>5.25</v>
      </c>
      <c r="K1472" s="121">
        <f>IFERROR(I1472-IFERROR(ROUND(VLOOKUP(A1472,política!A:AB,28,0),2),"-"),"-")</f>
        <v>0</v>
      </c>
      <c r="L1472" s="122">
        <f t="shared" si="61"/>
        <v>0.42857142857142855</v>
      </c>
    </row>
    <row r="1473" spans="1:12" x14ac:dyDescent="0.3">
      <c r="A1473" s="106" t="s">
        <v>1676</v>
      </c>
      <c r="B1473" s="86" t="s">
        <v>23</v>
      </c>
      <c r="C1473" s="107" t="s">
        <v>190</v>
      </c>
      <c r="D1473" s="107" t="s">
        <v>254</v>
      </c>
      <c r="E1473" s="105" t="str">
        <f t="shared" si="60"/>
        <v>SKOL PM RGB 600</v>
      </c>
      <c r="F1473" s="110" t="s">
        <v>259</v>
      </c>
      <c r="G1473" s="110" t="s">
        <v>272</v>
      </c>
      <c r="H1473" s="111">
        <v>24</v>
      </c>
      <c r="I1473" s="105">
        <f>IFERROR(ROUND(VLOOKUP(A1473,política!A:Q,17,0),2),"-")</f>
        <v>7.5</v>
      </c>
      <c r="J1473" s="105">
        <f>ROUND(VLOOKUP(A1473,política!A:R,18,0),2)</f>
        <v>5.25</v>
      </c>
      <c r="K1473" s="121">
        <f>IFERROR(I1473-IFERROR(ROUND(VLOOKUP(A1473,política!A:AB,28,0),2),"-"),"-")</f>
        <v>0</v>
      </c>
      <c r="L1473" s="122">
        <f t="shared" si="61"/>
        <v>0.42857142857142855</v>
      </c>
    </row>
    <row r="1474" spans="1:12" x14ac:dyDescent="0.3">
      <c r="A1474" s="106" t="s">
        <v>1677</v>
      </c>
      <c r="B1474" s="86" t="s">
        <v>23</v>
      </c>
      <c r="C1474" s="107" t="s">
        <v>190</v>
      </c>
      <c r="D1474" s="107" t="s">
        <v>291</v>
      </c>
      <c r="E1474" s="105" t="str">
        <f t="shared" si="60"/>
        <v>SKOL PM RGB 600</v>
      </c>
      <c r="F1474" s="110" t="s">
        <v>259</v>
      </c>
      <c r="G1474" s="110" t="s">
        <v>272</v>
      </c>
      <c r="H1474" s="111">
        <v>24</v>
      </c>
      <c r="I1474" s="105">
        <f>IFERROR(ROUND(VLOOKUP(A1474,política!A:Q,17,0),2),"-")</f>
        <v>7.5</v>
      </c>
      <c r="J1474" s="105">
        <f>ROUND(VLOOKUP(A1474,política!A:R,18,0),2)</f>
        <v>5.25</v>
      </c>
      <c r="K1474" s="121">
        <f>IFERROR(I1474-IFERROR(ROUND(VLOOKUP(A1474,política!A:AB,28,0),2),"-"),"-")</f>
        <v>0</v>
      </c>
      <c r="L1474" s="122">
        <f t="shared" si="61"/>
        <v>0.42857142857142855</v>
      </c>
    </row>
    <row r="1475" spans="1:12" x14ac:dyDescent="0.3">
      <c r="A1475" s="106" t="s">
        <v>1678</v>
      </c>
      <c r="B1475" s="86" t="s">
        <v>23</v>
      </c>
      <c r="C1475" s="107" t="s">
        <v>255</v>
      </c>
      <c r="D1475" s="107" t="s">
        <v>297</v>
      </c>
      <c r="E1475" s="105" t="str">
        <f t="shared" si="60"/>
        <v>SKOL PM RGB 600</v>
      </c>
      <c r="F1475" s="110" t="s">
        <v>259</v>
      </c>
      <c r="G1475" s="110" t="s">
        <v>272</v>
      </c>
      <c r="H1475" s="111">
        <v>24</v>
      </c>
      <c r="I1475" s="105">
        <f>IFERROR(ROUND(VLOOKUP(A1475,política!A:Q,17,0),2),"-")</f>
        <v>7.5</v>
      </c>
      <c r="J1475" s="105">
        <f>ROUND(VLOOKUP(A1475,política!A:R,18,0),2)</f>
        <v>5.25</v>
      </c>
      <c r="K1475" s="121">
        <f>IFERROR(I1475-IFERROR(ROUND(VLOOKUP(A1475,política!A:AB,28,0),2),"-"),"-")</f>
        <v>0</v>
      </c>
      <c r="L1475" s="122">
        <f t="shared" si="61"/>
        <v>0.42857142857142855</v>
      </c>
    </row>
    <row r="1476" spans="1:12" x14ac:dyDescent="0.3">
      <c r="A1476" s="106" t="s">
        <v>3252</v>
      </c>
      <c r="B1476" s="86" t="s">
        <v>23</v>
      </c>
      <c r="C1476" s="107" t="s">
        <v>192</v>
      </c>
      <c r="D1476" s="107" t="s">
        <v>3390</v>
      </c>
      <c r="E1476" s="105" t="str">
        <f t="shared" si="60"/>
        <v>SKOL PM RGB 600</v>
      </c>
      <c r="F1476" s="110" t="s">
        <v>259</v>
      </c>
      <c r="G1476" s="110" t="s">
        <v>272</v>
      </c>
      <c r="H1476" s="111">
        <v>24</v>
      </c>
      <c r="I1476" s="105">
        <f>IFERROR(ROUND(VLOOKUP(A1476,política!A:Q,17,0),2),"-")</f>
        <v>7.5</v>
      </c>
      <c r="J1476" s="105">
        <f>ROUND(VLOOKUP(A1476,política!A:R,18,0),2)</f>
        <v>5.25</v>
      </c>
      <c r="K1476" s="121">
        <f>IFERROR(I1476-IFERROR(ROUND(VLOOKUP(A1476,política!A:AB,28,0),2),"-"),"-")</f>
        <v>0</v>
      </c>
      <c r="L1476" s="122">
        <f t="shared" si="61"/>
        <v>0.42857142857142855</v>
      </c>
    </row>
    <row r="1477" spans="1:12" x14ac:dyDescent="0.3">
      <c r="A1477" s="106" t="s">
        <v>1679</v>
      </c>
      <c r="B1477" s="86" t="s">
        <v>23</v>
      </c>
      <c r="C1477" s="107" t="s">
        <v>255</v>
      </c>
      <c r="D1477" s="107" t="s">
        <v>289</v>
      </c>
      <c r="E1477" s="105" t="str">
        <f t="shared" si="60"/>
        <v>SKOL PM RGB 600</v>
      </c>
      <c r="F1477" s="110" t="s">
        <v>259</v>
      </c>
      <c r="G1477" s="110" t="s">
        <v>272</v>
      </c>
      <c r="H1477" s="111">
        <v>24</v>
      </c>
      <c r="I1477" s="105">
        <f>IFERROR(ROUND(VLOOKUP(A1477,política!A:Q,17,0),2),"-")</f>
        <v>7.5</v>
      </c>
      <c r="J1477" s="105">
        <f>ROUND(VLOOKUP(A1477,política!A:R,18,0),2)</f>
        <v>5.25</v>
      </c>
      <c r="K1477" s="121">
        <f>IFERROR(I1477-IFERROR(ROUND(VLOOKUP(A1477,política!A:AB,28,0),2),"-"),"-")</f>
        <v>0</v>
      </c>
      <c r="L1477" s="122">
        <f t="shared" si="61"/>
        <v>0.42857142857142855</v>
      </c>
    </row>
    <row r="1478" spans="1:12" x14ac:dyDescent="0.3">
      <c r="A1478" s="106" t="s">
        <v>1680</v>
      </c>
      <c r="B1478" s="86" t="s">
        <v>23</v>
      </c>
      <c r="C1478" s="107" t="s">
        <v>191</v>
      </c>
      <c r="D1478" s="107" t="s">
        <v>293</v>
      </c>
      <c r="E1478" s="105" t="str">
        <f t="shared" ref="E1478:E1541" si="62">G1478&amp;" "&amp;F1478</f>
        <v>SKOL PM RGB 600</v>
      </c>
      <c r="F1478" s="110" t="s">
        <v>259</v>
      </c>
      <c r="G1478" s="110" t="s">
        <v>272</v>
      </c>
      <c r="H1478" s="111">
        <v>24</v>
      </c>
      <c r="I1478" s="105">
        <f>IFERROR(ROUND(VLOOKUP(A1478,política!A:Q,17,0),2),"-")</f>
        <v>7.5</v>
      </c>
      <c r="J1478" s="105">
        <f>ROUND(VLOOKUP(A1478,política!A:R,18,0),2)</f>
        <v>5.25</v>
      </c>
      <c r="K1478" s="121">
        <f>IFERROR(I1478-IFERROR(ROUND(VLOOKUP(A1478,política!A:AB,28,0),2),"-"),"-")</f>
        <v>0</v>
      </c>
      <c r="L1478" s="122">
        <f t="shared" si="61"/>
        <v>0.42857142857142855</v>
      </c>
    </row>
    <row r="1479" spans="1:12" x14ac:dyDescent="0.3">
      <c r="A1479" s="106" t="s">
        <v>1681</v>
      </c>
      <c r="B1479" s="86" t="s">
        <v>23</v>
      </c>
      <c r="C1479" s="107" t="s">
        <v>191</v>
      </c>
      <c r="D1479" s="107" t="s">
        <v>305</v>
      </c>
      <c r="E1479" s="105" t="str">
        <f t="shared" si="62"/>
        <v>SKOL PM RGB 600</v>
      </c>
      <c r="F1479" s="110" t="s">
        <v>259</v>
      </c>
      <c r="G1479" s="110" t="s">
        <v>272</v>
      </c>
      <c r="H1479" s="111">
        <v>24</v>
      </c>
      <c r="I1479" s="105">
        <f>IFERROR(ROUND(VLOOKUP(A1479,política!A:Q,17,0),2),"-")</f>
        <v>7.5</v>
      </c>
      <c r="J1479" s="105">
        <f>ROUND(VLOOKUP(A1479,política!A:R,18,0),2)</f>
        <v>5.25</v>
      </c>
      <c r="K1479" s="121">
        <f>IFERROR(I1479-IFERROR(ROUND(VLOOKUP(A1479,política!A:AB,28,0),2),"-"),"-")</f>
        <v>0</v>
      </c>
      <c r="L1479" s="122">
        <f t="shared" si="61"/>
        <v>0.42857142857142855</v>
      </c>
    </row>
    <row r="1480" spans="1:12" x14ac:dyDescent="0.3">
      <c r="A1480" s="106" t="s">
        <v>3253</v>
      </c>
      <c r="B1480" s="86" t="s">
        <v>23</v>
      </c>
      <c r="C1480" s="107" t="s">
        <v>248</v>
      </c>
      <c r="D1480" s="107" t="s">
        <v>3391</v>
      </c>
      <c r="E1480" s="105" t="str">
        <f t="shared" si="62"/>
        <v>SKOL PM RGB 600</v>
      </c>
      <c r="F1480" s="110" t="s">
        <v>259</v>
      </c>
      <c r="G1480" s="110" t="s">
        <v>272</v>
      </c>
      <c r="H1480" s="111">
        <v>24</v>
      </c>
      <c r="I1480" s="105">
        <f>IFERROR(ROUND(VLOOKUP(A1480,política!A:Q,17,0),2),"-")</f>
        <v>7.5</v>
      </c>
      <c r="J1480" s="105">
        <f>ROUND(VLOOKUP(A1480,política!A:R,18,0),2)</f>
        <v>5.25</v>
      </c>
      <c r="K1480" s="121">
        <f>IFERROR(I1480-IFERROR(ROUND(VLOOKUP(A1480,política!A:AB,28,0),2),"-"),"-")</f>
        <v>0</v>
      </c>
      <c r="L1480" s="122">
        <f t="shared" si="61"/>
        <v>0.42857142857142855</v>
      </c>
    </row>
    <row r="1481" spans="1:12" x14ac:dyDescent="0.3">
      <c r="A1481" s="106" t="s">
        <v>3254</v>
      </c>
      <c r="B1481" s="86" t="s">
        <v>23</v>
      </c>
      <c r="C1481" s="107" t="s">
        <v>192</v>
      </c>
      <c r="D1481" s="107" t="s">
        <v>3392</v>
      </c>
      <c r="E1481" s="105" t="str">
        <f t="shared" si="62"/>
        <v>SKOL PM RGB 600</v>
      </c>
      <c r="F1481" s="110" t="s">
        <v>259</v>
      </c>
      <c r="G1481" s="110" t="s">
        <v>272</v>
      </c>
      <c r="H1481" s="111">
        <v>24</v>
      </c>
      <c r="I1481" s="105">
        <f>IFERROR(ROUND(VLOOKUP(A1481,política!A:Q,17,0),2),"-")</f>
        <v>7.5</v>
      </c>
      <c r="J1481" s="105">
        <f>ROUND(VLOOKUP(A1481,política!A:R,18,0),2)</f>
        <v>5.25</v>
      </c>
      <c r="K1481" s="121">
        <f>IFERROR(I1481-IFERROR(ROUND(VLOOKUP(A1481,política!A:AB,28,0),2),"-"),"-")</f>
        <v>0</v>
      </c>
      <c r="L1481" s="122">
        <f t="shared" si="61"/>
        <v>0.42857142857142855</v>
      </c>
    </row>
    <row r="1482" spans="1:12" x14ac:dyDescent="0.3">
      <c r="A1482" s="106" t="s">
        <v>3255</v>
      </c>
      <c r="B1482" s="86" t="s">
        <v>23</v>
      </c>
      <c r="C1482" s="107" t="s">
        <v>188</v>
      </c>
      <c r="D1482" s="107" t="s">
        <v>3393</v>
      </c>
      <c r="E1482" s="105" t="str">
        <f t="shared" si="62"/>
        <v>SKOL PM RGB 600</v>
      </c>
      <c r="F1482" s="110" t="s">
        <v>259</v>
      </c>
      <c r="G1482" s="110" t="s">
        <v>272</v>
      </c>
      <c r="H1482" s="111">
        <v>24</v>
      </c>
      <c r="I1482" s="105">
        <f>IFERROR(ROUND(VLOOKUP(A1482,política!A:Q,17,0),2),"-")</f>
        <v>8</v>
      </c>
      <c r="J1482" s="105">
        <f>ROUND(VLOOKUP(A1482,política!A:R,18,0),2)</f>
        <v>5.19</v>
      </c>
      <c r="K1482" s="121">
        <f>IFERROR(I1482-IFERROR(ROUND(VLOOKUP(A1482,política!A:AB,28,0),2),"-"),"-")</f>
        <v>0</v>
      </c>
      <c r="L1482" s="122">
        <f t="shared" si="61"/>
        <v>0.54142581888246621</v>
      </c>
    </row>
    <row r="1483" spans="1:12" x14ac:dyDescent="0.3">
      <c r="A1483" s="106" t="s">
        <v>1682</v>
      </c>
      <c r="B1483" s="86" t="s">
        <v>23</v>
      </c>
      <c r="C1483" s="107" t="s">
        <v>190</v>
      </c>
      <c r="D1483" s="107" t="s">
        <v>316</v>
      </c>
      <c r="E1483" s="105" t="str">
        <f t="shared" si="62"/>
        <v>SKOL PM RGB 600</v>
      </c>
      <c r="F1483" s="110" t="s">
        <v>259</v>
      </c>
      <c r="G1483" s="110" t="s">
        <v>272</v>
      </c>
      <c r="H1483" s="111">
        <v>24</v>
      </c>
      <c r="I1483" s="105">
        <f>IFERROR(ROUND(VLOOKUP(A1483,política!A:Q,17,0),2),"-")</f>
        <v>7.5</v>
      </c>
      <c r="J1483" s="105">
        <f>ROUND(VLOOKUP(A1483,política!A:R,18,0),2)</f>
        <v>5.25</v>
      </c>
      <c r="K1483" s="121">
        <f>IFERROR(I1483-IFERROR(ROUND(VLOOKUP(A1483,política!A:AB,28,0),2),"-"),"-")</f>
        <v>0</v>
      </c>
      <c r="L1483" s="122">
        <f t="shared" si="61"/>
        <v>0.42857142857142855</v>
      </c>
    </row>
    <row r="1484" spans="1:12" x14ac:dyDescent="0.3">
      <c r="A1484" s="106" t="s">
        <v>1683</v>
      </c>
      <c r="B1484" s="86" t="s">
        <v>23</v>
      </c>
      <c r="C1484" s="107" t="s">
        <v>255</v>
      </c>
      <c r="D1484" s="107" t="s">
        <v>306</v>
      </c>
      <c r="E1484" s="105" t="str">
        <f t="shared" si="62"/>
        <v>SKOL PM RGB 600</v>
      </c>
      <c r="F1484" s="110" t="s">
        <v>259</v>
      </c>
      <c r="G1484" s="110" t="s">
        <v>272</v>
      </c>
      <c r="H1484" s="111">
        <v>24</v>
      </c>
      <c r="I1484" s="105">
        <f>IFERROR(ROUND(VLOOKUP(A1484,política!A:Q,17,0),2),"-")</f>
        <v>7.5</v>
      </c>
      <c r="J1484" s="105">
        <f>ROUND(VLOOKUP(A1484,política!A:R,18,0),2)</f>
        <v>5.25</v>
      </c>
      <c r="K1484" s="121">
        <f>IFERROR(I1484-IFERROR(ROUND(VLOOKUP(A1484,política!A:AB,28,0),2),"-"),"-")</f>
        <v>0</v>
      </c>
      <c r="L1484" s="122">
        <f t="shared" si="61"/>
        <v>0.42857142857142855</v>
      </c>
    </row>
    <row r="1485" spans="1:12" x14ac:dyDescent="0.3">
      <c r="A1485" s="106" t="s">
        <v>1684</v>
      </c>
      <c r="B1485" s="86" t="s">
        <v>23</v>
      </c>
      <c r="C1485" s="107" t="s">
        <v>252</v>
      </c>
      <c r="D1485" s="107" t="s">
        <v>288</v>
      </c>
      <c r="E1485" s="105" t="str">
        <f t="shared" si="62"/>
        <v>SKOL PM RGB 600</v>
      </c>
      <c r="F1485" s="110" t="s">
        <v>259</v>
      </c>
      <c r="G1485" s="110" t="s">
        <v>272</v>
      </c>
      <c r="H1485" s="111">
        <v>24</v>
      </c>
      <c r="I1485" s="105">
        <f>IFERROR(ROUND(VLOOKUP(A1485,política!A:Q,17,0),2),"-")</f>
        <v>7.5</v>
      </c>
      <c r="J1485" s="105">
        <f>ROUND(VLOOKUP(A1485,política!A:R,18,0),2)</f>
        <v>5.25</v>
      </c>
      <c r="K1485" s="121">
        <f>IFERROR(I1485-IFERROR(ROUND(VLOOKUP(A1485,política!A:AB,28,0),2),"-"),"-")</f>
        <v>0</v>
      </c>
      <c r="L1485" s="122">
        <f t="shared" si="61"/>
        <v>0.42857142857142855</v>
      </c>
    </row>
    <row r="1486" spans="1:12" x14ac:dyDescent="0.3">
      <c r="A1486" s="106" t="s">
        <v>1685</v>
      </c>
      <c r="B1486" s="86" t="s">
        <v>23</v>
      </c>
      <c r="C1486" s="107" t="s">
        <v>3389</v>
      </c>
      <c r="D1486" s="107" t="s">
        <v>309</v>
      </c>
      <c r="E1486" s="105" t="str">
        <f t="shared" si="62"/>
        <v>SKOL PM RGB 600</v>
      </c>
      <c r="F1486" s="110" t="s">
        <v>259</v>
      </c>
      <c r="G1486" s="110" t="s">
        <v>272</v>
      </c>
      <c r="H1486" s="111">
        <v>24</v>
      </c>
      <c r="I1486" s="105">
        <f>IFERROR(ROUND(VLOOKUP(A1486,política!A:Q,17,0),2),"-")</f>
        <v>7.5</v>
      </c>
      <c r="J1486" s="105">
        <f>ROUND(VLOOKUP(A1486,política!A:R,18,0),2)</f>
        <v>5.25</v>
      </c>
      <c r="K1486" s="121">
        <f>IFERROR(I1486-IFERROR(ROUND(VLOOKUP(A1486,política!A:AB,28,0),2),"-"),"-")</f>
        <v>0</v>
      </c>
      <c r="L1486" s="122">
        <f t="shared" si="61"/>
        <v>0.42857142857142855</v>
      </c>
    </row>
    <row r="1487" spans="1:12" x14ac:dyDescent="0.3">
      <c r="A1487" s="106" t="s">
        <v>1686</v>
      </c>
      <c r="B1487" s="86" t="s">
        <v>23</v>
      </c>
      <c r="C1487" s="107" t="s">
        <v>192</v>
      </c>
      <c r="D1487" s="107" t="s">
        <v>286</v>
      </c>
      <c r="E1487" s="105" t="str">
        <f t="shared" si="62"/>
        <v>SKOL PM RGB 600</v>
      </c>
      <c r="F1487" s="110" t="s">
        <v>259</v>
      </c>
      <c r="G1487" s="110" t="s">
        <v>272</v>
      </c>
      <c r="H1487" s="111">
        <v>24</v>
      </c>
      <c r="I1487" s="105">
        <f>IFERROR(ROUND(VLOOKUP(A1487,política!A:Q,17,0),2),"-")</f>
        <v>7.5</v>
      </c>
      <c r="J1487" s="105">
        <f>ROUND(VLOOKUP(A1487,política!A:R,18,0),2)</f>
        <v>5.25</v>
      </c>
      <c r="K1487" s="121">
        <f>IFERROR(I1487-IFERROR(ROUND(VLOOKUP(A1487,política!A:AB,28,0),2),"-"),"-")</f>
        <v>0</v>
      </c>
      <c r="L1487" s="122">
        <f t="shared" si="61"/>
        <v>0.42857142857142855</v>
      </c>
    </row>
    <row r="1488" spans="1:12" x14ac:dyDescent="0.3">
      <c r="A1488" s="106" t="s">
        <v>1687</v>
      </c>
      <c r="B1488" s="86" t="s">
        <v>23</v>
      </c>
      <c r="C1488" s="107" t="s">
        <v>189</v>
      </c>
      <c r="D1488" s="107" t="s">
        <v>299</v>
      </c>
      <c r="E1488" s="105" t="str">
        <f t="shared" si="62"/>
        <v>SKOL PM RGB 600</v>
      </c>
      <c r="F1488" s="110" t="s">
        <v>259</v>
      </c>
      <c r="G1488" s="110" t="s">
        <v>272</v>
      </c>
      <c r="H1488" s="111">
        <v>24</v>
      </c>
      <c r="I1488" s="105">
        <f>IFERROR(ROUND(VLOOKUP(A1488,política!A:Q,17,0),2),"-")</f>
        <v>7.5</v>
      </c>
      <c r="J1488" s="105">
        <f>ROUND(VLOOKUP(A1488,política!A:R,18,0),2)</f>
        <v>5.33</v>
      </c>
      <c r="K1488" s="121">
        <f>IFERROR(I1488-IFERROR(ROUND(VLOOKUP(A1488,política!A:AB,28,0),2),"-"),"-")</f>
        <v>0</v>
      </c>
      <c r="L1488" s="122">
        <f t="shared" si="61"/>
        <v>0.4071294559099437</v>
      </c>
    </row>
    <row r="1489" spans="1:12" x14ac:dyDescent="0.3">
      <c r="A1489" s="106" t="s">
        <v>1688</v>
      </c>
      <c r="B1489" s="86" t="s">
        <v>23</v>
      </c>
      <c r="C1489" s="107" t="s">
        <v>248</v>
      </c>
      <c r="D1489" s="107" t="s">
        <v>282</v>
      </c>
      <c r="E1489" s="105" t="str">
        <f t="shared" si="62"/>
        <v>SKOL PM RGB 600</v>
      </c>
      <c r="F1489" s="110" t="s">
        <v>259</v>
      </c>
      <c r="G1489" s="110" t="s">
        <v>272</v>
      </c>
      <c r="H1489" s="111">
        <v>24</v>
      </c>
      <c r="I1489" s="105">
        <f>IFERROR(ROUND(VLOOKUP(A1489,política!A:Q,17,0),2),"-")</f>
        <v>7.5</v>
      </c>
      <c r="J1489" s="105">
        <f>ROUND(VLOOKUP(A1489,política!A:R,18,0),2)</f>
        <v>5.25</v>
      </c>
      <c r="K1489" s="121">
        <f>IFERROR(I1489-IFERROR(ROUND(VLOOKUP(A1489,política!A:AB,28,0),2),"-"),"-")</f>
        <v>0</v>
      </c>
      <c r="L1489" s="122">
        <f t="shared" ref="L1489:L1495" si="63">IFERROR((I1489-J1489)/J1489,"-")</f>
        <v>0.42857142857142855</v>
      </c>
    </row>
    <row r="1490" spans="1:12" x14ac:dyDescent="0.3">
      <c r="A1490" s="106" t="s">
        <v>1689</v>
      </c>
      <c r="B1490" s="86" t="s">
        <v>23</v>
      </c>
      <c r="C1490" s="107" t="s">
        <v>187</v>
      </c>
      <c r="D1490" s="107" t="s">
        <v>283</v>
      </c>
      <c r="E1490" s="105" t="str">
        <f t="shared" si="62"/>
        <v>SKOL PM RGB 1L</v>
      </c>
      <c r="F1490" s="110" t="s">
        <v>87</v>
      </c>
      <c r="G1490" s="110" t="s">
        <v>272</v>
      </c>
      <c r="H1490" s="111">
        <v>12</v>
      </c>
      <c r="I1490" s="105">
        <f>IFERROR(ROUND(VLOOKUP(A1490,política!A:Q,17,0),2),"-")</f>
        <v>9.5</v>
      </c>
      <c r="J1490" s="105">
        <f>ROUND(VLOOKUP(A1490,política!A:R,18,0),2)</f>
        <v>6.32</v>
      </c>
      <c r="K1490" s="121">
        <f>IFERROR(I1490-IFERROR(ROUND(VLOOKUP(A1490,política!A:AB,28,0),2),"-"),"-")</f>
        <v>0</v>
      </c>
      <c r="L1490" s="122">
        <f t="shared" si="63"/>
        <v>0.50316455696202522</v>
      </c>
    </row>
    <row r="1491" spans="1:12" x14ac:dyDescent="0.3">
      <c r="A1491" s="106" t="s">
        <v>1690</v>
      </c>
      <c r="B1491" s="86" t="s">
        <v>23</v>
      </c>
      <c r="C1491" s="107" t="s">
        <v>245</v>
      </c>
      <c r="D1491" s="107" t="s">
        <v>285</v>
      </c>
      <c r="E1491" s="105" t="str">
        <f t="shared" si="62"/>
        <v>SKOL PM RGB 1L</v>
      </c>
      <c r="F1491" s="110" t="s">
        <v>87</v>
      </c>
      <c r="G1491" s="110" t="s">
        <v>272</v>
      </c>
      <c r="H1491" s="111">
        <v>12</v>
      </c>
      <c r="I1491" s="105">
        <f>IFERROR(ROUND(VLOOKUP(A1491,política!A:Q,17,0),2),"-")</f>
        <v>9</v>
      </c>
      <c r="J1491" s="105">
        <f>ROUND(VLOOKUP(A1491,política!A:R,18,0),2)</f>
        <v>6.32</v>
      </c>
      <c r="K1491" s="121">
        <f>IFERROR(I1491-IFERROR(ROUND(VLOOKUP(A1491,política!A:AB,28,0),2),"-"),"-")</f>
        <v>0</v>
      </c>
      <c r="L1491" s="122">
        <f t="shared" si="63"/>
        <v>0.42405063291139233</v>
      </c>
    </row>
    <row r="1492" spans="1:12" x14ac:dyDescent="0.3">
      <c r="A1492" s="106" t="s">
        <v>1691</v>
      </c>
      <c r="B1492" s="86" t="s">
        <v>23</v>
      </c>
      <c r="C1492" s="107" t="s">
        <v>185</v>
      </c>
      <c r="D1492" s="107" t="s">
        <v>284</v>
      </c>
      <c r="E1492" s="105" t="str">
        <f t="shared" si="62"/>
        <v>SKOL PM RGB 1L</v>
      </c>
      <c r="F1492" s="110" t="s">
        <v>87</v>
      </c>
      <c r="G1492" s="110" t="s">
        <v>272</v>
      </c>
      <c r="H1492" s="111">
        <v>12</v>
      </c>
      <c r="I1492" s="105">
        <f>IFERROR(ROUND(VLOOKUP(A1492,política!A:Q,17,0),2),"-")</f>
        <v>8</v>
      </c>
      <c r="J1492" s="105">
        <f>ROUND(VLOOKUP(A1492,política!A:R,18,0),2)</f>
        <v>6.66</v>
      </c>
      <c r="K1492" s="121">
        <f>IFERROR(I1492-IFERROR(ROUND(VLOOKUP(A1492,política!A:AB,28,0),2),"-"),"-")</f>
        <v>0</v>
      </c>
      <c r="L1492" s="122">
        <f t="shared" si="63"/>
        <v>0.20120120120120116</v>
      </c>
    </row>
    <row r="1493" spans="1:12" x14ac:dyDescent="0.3">
      <c r="A1493" s="106" t="s">
        <v>1692</v>
      </c>
      <c r="B1493" s="86" t="s">
        <v>23</v>
      </c>
      <c r="C1493" s="107" t="s">
        <v>245</v>
      </c>
      <c r="D1493" s="107" t="s">
        <v>287</v>
      </c>
      <c r="E1493" s="105" t="str">
        <f t="shared" si="62"/>
        <v>SKOL PM RGB 1L</v>
      </c>
      <c r="F1493" s="110" t="s">
        <v>87</v>
      </c>
      <c r="G1493" s="110" t="s">
        <v>272</v>
      </c>
      <c r="H1493" s="111">
        <v>12</v>
      </c>
      <c r="I1493" s="105">
        <f>IFERROR(ROUND(VLOOKUP(A1493,política!A:Q,17,0),2),"-")</f>
        <v>9</v>
      </c>
      <c r="J1493" s="105">
        <f>ROUND(VLOOKUP(A1493,política!A:R,18,0),2)</f>
        <v>6.32</v>
      </c>
      <c r="K1493" s="121">
        <f>IFERROR(I1493-IFERROR(ROUND(VLOOKUP(A1493,política!A:AB,28,0),2),"-"),"-")</f>
        <v>0</v>
      </c>
      <c r="L1493" s="122">
        <f t="shared" si="63"/>
        <v>0.42405063291139233</v>
      </c>
    </row>
    <row r="1494" spans="1:12" x14ac:dyDescent="0.3">
      <c r="A1494" s="106" t="s">
        <v>1693</v>
      </c>
      <c r="B1494" s="86" t="s">
        <v>23</v>
      </c>
      <c r="C1494" s="107" t="s">
        <v>3389</v>
      </c>
      <c r="D1494" s="107" t="s">
        <v>301</v>
      </c>
      <c r="E1494" s="105" t="str">
        <f t="shared" si="62"/>
        <v>SKOL PM RGB 1L</v>
      </c>
      <c r="F1494" s="110" t="s">
        <v>87</v>
      </c>
      <c r="G1494" s="110" t="s">
        <v>272</v>
      </c>
      <c r="H1494" s="111">
        <v>12</v>
      </c>
      <c r="I1494" s="105">
        <f>IFERROR(ROUND(VLOOKUP(A1494,política!A:Q,17,0),2),"-")</f>
        <v>8.5</v>
      </c>
      <c r="J1494" s="105">
        <f>ROUND(VLOOKUP(A1494,política!A:R,18,0),2)</f>
        <v>6.32</v>
      </c>
      <c r="K1494" s="121">
        <f>IFERROR(I1494-IFERROR(ROUND(VLOOKUP(A1494,política!A:AB,28,0),2),"-"),"-")</f>
        <v>0</v>
      </c>
      <c r="L1494" s="122">
        <f t="shared" si="63"/>
        <v>0.34493670886075944</v>
      </c>
    </row>
    <row r="1495" spans="1:12" x14ac:dyDescent="0.3">
      <c r="A1495" s="106" t="s">
        <v>1694</v>
      </c>
      <c r="B1495" s="86" t="s">
        <v>23</v>
      </c>
      <c r="C1495" s="107" t="s">
        <v>248</v>
      </c>
      <c r="D1495" s="107" t="s">
        <v>312</v>
      </c>
      <c r="E1495" s="105" t="str">
        <f t="shared" si="62"/>
        <v>SKOL PM RGB 1L</v>
      </c>
      <c r="F1495" s="110" t="s">
        <v>87</v>
      </c>
      <c r="G1495" s="110" t="s">
        <v>272</v>
      </c>
      <c r="H1495" s="111">
        <v>12</v>
      </c>
      <c r="I1495" s="105">
        <f>IFERROR(ROUND(VLOOKUP(A1495,política!A:Q,17,0),2),"-")</f>
        <v>9</v>
      </c>
      <c r="J1495" s="105">
        <f>ROUND(VLOOKUP(A1495,política!A:R,18,0),2)</f>
        <v>6.32</v>
      </c>
      <c r="K1495" s="121">
        <f>IFERROR(I1495-IFERROR(ROUND(VLOOKUP(A1495,política!A:AB,28,0),2),"-"),"-")</f>
        <v>0</v>
      </c>
      <c r="L1495" s="122">
        <f t="shared" si="63"/>
        <v>0.42405063291139233</v>
      </c>
    </row>
    <row r="1496" spans="1:12" x14ac:dyDescent="0.3">
      <c r="A1496" s="106" t="s">
        <v>1695</v>
      </c>
      <c r="B1496" s="86" t="s">
        <v>23</v>
      </c>
      <c r="C1496" s="107" t="s">
        <v>190</v>
      </c>
      <c r="D1496" s="107" t="s">
        <v>290</v>
      </c>
      <c r="E1496" s="105" t="str">
        <f t="shared" si="62"/>
        <v>SKOL PM RGB 1L</v>
      </c>
      <c r="F1496" s="110" t="s">
        <v>87</v>
      </c>
      <c r="G1496" s="110" t="s">
        <v>272</v>
      </c>
      <c r="H1496" s="111">
        <v>12</v>
      </c>
      <c r="I1496" s="105">
        <f>IFERROR(ROUND(VLOOKUP(A1496,política!A:Q,17,0),2),"-")</f>
        <v>9</v>
      </c>
      <c r="J1496" s="105">
        <f>ROUND(VLOOKUP(A1496,política!A:R,18,0),2)</f>
        <v>6.32</v>
      </c>
      <c r="K1496" s="121">
        <f>IFERROR(I1496-IFERROR(ROUND(VLOOKUP(A1496,política!A:AB,28,0),2),"-"),"-")</f>
        <v>0</v>
      </c>
      <c r="L1496" s="122">
        <f t="shared" ref="L1496:L1516" si="64">IFERROR((I1496-J1496)/J1496,"-")</f>
        <v>0.42405063291139233</v>
      </c>
    </row>
    <row r="1497" spans="1:12" x14ac:dyDescent="0.3">
      <c r="A1497" s="106" t="s">
        <v>1696</v>
      </c>
      <c r="B1497" s="86" t="s">
        <v>23</v>
      </c>
      <c r="C1497" s="107" t="s">
        <v>3389</v>
      </c>
      <c r="D1497" s="107" t="s">
        <v>300</v>
      </c>
      <c r="E1497" s="105" t="str">
        <f t="shared" si="62"/>
        <v>SKOL PM RGB 1L</v>
      </c>
      <c r="F1497" s="110" t="s">
        <v>87</v>
      </c>
      <c r="G1497" s="110" t="s">
        <v>272</v>
      </c>
      <c r="H1497" s="111">
        <v>12</v>
      </c>
      <c r="I1497" s="105">
        <f>IFERROR(ROUND(VLOOKUP(A1497,política!A:Q,17,0),2),"-")</f>
        <v>8.5</v>
      </c>
      <c r="J1497" s="105">
        <f>ROUND(VLOOKUP(A1497,política!A:R,18,0),2)</f>
        <v>6.32</v>
      </c>
      <c r="K1497" s="121">
        <f>IFERROR(I1497-IFERROR(ROUND(VLOOKUP(A1497,política!A:AB,28,0),2),"-"),"-")</f>
        <v>0</v>
      </c>
      <c r="L1497" s="122">
        <f t="shared" si="64"/>
        <v>0.34493670886075944</v>
      </c>
    </row>
    <row r="1498" spans="1:12" x14ac:dyDescent="0.3">
      <c r="A1498" s="106" t="s">
        <v>1697</v>
      </c>
      <c r="B1498" s="86" t="s">
        <v>23</v>
      </c>
      <c r="C1498" s="107" t="s">
        <v>186</v>
      </c>
      <c r="D1498" s="107" t="s">
        <v>311</v>
      </c>
      <c r="E1498" s="105" t="str">
        <f t="shared" si="62"/>
        <v>SKOL PM RGB 1L</v>
      </c>
      <c r="F1498" s="110" t="s">
        <v>87</v>
      </c>
      <c r="G1498" s="110" t="s">
        <v>272</v>
      </c>
      <c r="H1498" s="111">
        <v>12</v>
      </c>
      <c r="I1498" s="105">
        <f>IFERROR(ROUND(VLOOKUP(A1498,política!A:Q,17,0),2),"-")</f>
        <v>8</v>
      </c>
      <c r="J1498" s="105">
        <f>ROUND(VLOOKUP(A1498,política!A:R,18,0),2)</f>
        <v>6.32</v>
      </c>
      <c r="K1498" s="121">
        <f>IFERROR(I1498-IFERROR(ROUND(VLOOKUP(A1498,política!A:AB,28,0),2),"-"),"-")</f>
        <v>0</v>
      </c>
      <c r="L1498" s="122">
        <f t="shared" si="64"/>
        <v>0.2658227848101265</v>
      </c>
    </row>
    <row r="1499" spans="1:12" x14ac:dyDescent="0.3">
      <c r="A1499" s="106" t="s">
        <v>1698</v>
      </c>
      <c r="B1499" s="86" t="s">
        <v>23</v>
      </c>
      <c r="C1499" s="107" t="s">
        <v>186</v>
      </c>
      <c r="D1499" s="107" t="s">
        <v>278</v>
      </c>
      <c r="E1499" s="105" t="str">
        <f t="shared" si="62"/>
        <v>SKOL PM RGB 1L</v>
      </c>
      <c r="F1499" s="110" t="s">
        <v>87</v>
      </c>
      <c r="G1499" s="110" t="s">
        <v>272</v>
      </c>
      <c r="H1499" s="111">
        <v>12</v>
      </c>
      <c r="I1499" s="105">
        <f>IFERROR(ROUND(VLOOKUP(A1499,política!A:Q,17,0),2),"-")</f>
        <v>8.5</v>
      </c>
      <c r="J1499" s="105">
        <f>ROUND(VLOOKUP(A1499,política!A:R,18,0),2)</f>
        <v>6.57</v>
      </c>
      <c r="K1499" s="121">
        <f>IFERROR(I1499-IFERROR(ROUND(VLOOKUP(A1499,política!A:AB,28,0),2),"-"),"-")</f>
        <v>0</v>
      </c>
      <c r="L1499" s="122">
        <f t="shared" si="64"/>
        <v>0.29375951293759506</v>
      </c>
    </row>
    <row r="1500" spans="1:12" x14ac:dyDescent="0.3">
      <c r="A1500" s="106" t="s">
        <v>1699</v>
      </c>
      <c r="B1500" s="86" t="s">
        <v>23</v>
      </c>
      <c r="C1500" s="107" t="s">
        <v>189</v>
      </c>
      <c r="D1500" s="107" t="s">
        <v>303</v>
      </c>
      <c r="E1500" s="105" t="str">
        <f t="shared" si="62"/>
        <v>SKOL PM RGB 1L</v>
      </c>
      <c r="F1500" s="110" t="s">
        <v>87</v>
      </c>
      <c r="G1500" s="110" t="s">
        <v>272</v>
      </c>
      <c r="H1500" s="111">
        <v>12</v>
      </c>
      <c r="I1500" s="105">
        <f>IFERROR(ROUND(VLOOKUP(A1500,política!A:Q,17,0),2),"-")</f>
        <v>9</v>
      </c>
      <c r="J1500" s="105">
        <f>ROUND(VLOOKUP(A1500,política!A:R,18,0),2)</f>
        <v>6.32</v>
      </c>
      <c r="K1500" s="121">
        <f>IFERROR(I1500-IFERROR(ROUND(VLOOKUP(A1500,política!A:AB,28,0),2),"-"),"-")</f>
        <v>0</v>
      </c>
      <c r="L1500" s="122">
        <f t="shared" si="64"/>
        <v>0.42405063291139233</v>
      </c>
    </row>
    <row r="1501" spans="1:12" x14ac:dyDescent="0.3">
      <c r="A1501" s="106" t="s">
        <v>1700</v>
      </c>
      <c r="B1501" s="86" t="s">
        <v>23</v>
      </c>
      <c r="C1501" s="107" t="s">
        <v>248</v>
      </c>
      <c r="D1501" s="107" t="s">
        <v>281</v>
      </c>
      <c r="E1501" s="105" t="str">
        <f t="shared" si="62"/>
        <v>SKOL PM RGB 1L</v>
      </c>
      <c r="F1501" s="110" t="s">
        <v>87</v>
      </c>
      <c r="G1501" s="110" t="s">
        <v>272</v>
      </c>
      <c r="H1501" s="111">
        <v>12</v>
      </c>
      <c r="I1501" s="105">
        <f>IFERROR(ROUND(VLOOKUP(A1501,política!A:Q,17,0),2),"-")</f>
        <v>9</v>
      </c>
      <c r="J1501" s="105">
        <f>ROUND(VLOOKUP(A1501,política!A:R,18,0),2)</f>
        <v>6.32</v>
      </c>
      <c r="K1501" s="121">
        <f>IFERROR(I1501-IFERROR(ROUND(VLOOKUP(A1501,política!A:AB,28,0),2),"-"),"-")</f>
        <v>0</v>
      </c>
      <c r="L1501" s="122">
        <f t="shared" si="64"/>
        <v>0.42405063291139233</v>
      </c>
    </row>
    <row r="1502" spans="1:12" x14ac:dyDescent="0.3">
      <c r="A1502" s="106" t="s">
        <v>1701</v>
      </c>
      <c r="B1502" s="86" t="s">
        <v>23</v>
      </c>
      <c r="C1502" s="107" t="s">
        <v>189</v>
      </c>
      <c r="D1502" s="107" t="s">
        <v>304</v>
      </c>
      <c r="E1502" s="105" t="str">
        <f t="shared" si="62"/>
        <v>SKOL PM RGB 1L</v>
      </c>
      <c r="F1502" s="110" t="s">
        <v>87</v>
      </c>
      <c r="G1502" s="110" t="s">
        <v>272</v>
      </c>
      <c r="H1502" s="111">
        <v>12</v>
      </c>
      <c r="I1502" s="105">
        <f>IFERROR(ROUND(VLOOKUP(A1502,política!A:Q,17,0),2),"-")</f>
        <v>9</v>
      </c>
      <c r="J1502" s="105">
        <f>ROUND(VLOOKUP(A1502,política!A:R,18,0),2)</f>
        <v>6.32</v>
      </c>
      <c r="K1502" s="121">
        <f>IFERROR(I1502-IFERROR(ROUND(VLOOKUP(A1502,política!A:AB,28,0),2),"-"),"-")</f>
        <v>0</v>
      </c>
      <c r="L1502" s="122">
        <f t="shared" si="64"/>
        <v>0.42405063291139233</v>
      </c>
    </row>
    <row r="1503" spans="1:12" x14ac:dyDescent="0.3">
      <c r="A1503" s="106" t="s">
        <v>1702</v>
      </c>
      <c r="B1503" s="86" t="s">
        <v>23</v>
      </c>
      <c r="C1503" s="107" t="s">
        <v>248</v>
      </c>
      <c r="D1503" s="107" t="s">
        <v>298</v>
      </c>
      <c r="E1503" s="105" t="str">
        <f t="shared" si="62"/>
        <v>SKOL PM RGB 1L</v>
      </c>
      <c r="F1503" s="110" t="s">
        <v>87</v>
      </c>
      <c r="G1503" s="110" t="s">
        <v>272</v>
      </c>
      <c r="H1503" s="111">
        <v>12</v>
      </c>
      <c r="I1503" s="105">
        <f>IFERROR(ROUND(VLOOKUP(A1503,política!A:Q,17,0),2),"-")</f>
        <v>9</v>
      </c>
      <c r="J1503" s="105">
        <f>ROUND(VLOOKUP(A1503,política!A:R,18,0),2)</f>
        <v>6.32</v>
      </c>
      <c r="K1503" s="121">
        <f>IFERROR(I1503-IFERROR(ROUND(VLOOKUP(A1503,política!A:AB,28,0),2),"-"),"-")</f>
        <v>0</v>
      </c>
      <c r="L1503" s="122">
        <f t="shared" si="64"/>
        <v>0.42405063291139233</v>
      </c>
    </row>
    <row r="1504" spans="1:12" x14ac:dyDescent="0.3">
      <c r="A1504" s="106" t="s">
        <v>1703</v>
      </c>
      <c r="B1504" s="86" t="s">
        <v>23</v>
      </c>
      <c r="C1504" s="107" t="s">
        <v>252</v>
      </c>
      <c r="D1504" s="107" t="s">
        <v>292</v>
      </c>
      <c r="E1504" s="105" t="str">
        <f t="shared" si="62"/>
        <v>SKOL PM RGB 1L</v>
      </c>
      <c r="F1504" s="110" t="s">
        <v>87</v>
      </c>
      <c r="G1504" s="110" t="s">
        <v>272</v>
      </c>
      <c r="H1504" s="111">
        <v>12</v>
      </c>
      <c r="I1504" s="105">
        <f>IFERROR(ROUND(VLOOKUP(A1504,política!A:Q,17,0),2),"-")</f>
        <v>9</v>
      </c>
      <c r="J1504" s="105">
        <f>ROUND(VLOOKUP(A1504,política!A:R,18,0),2)</f>
        <v>6.32</v>
      </c>
      <c r="K1504" s="121">
        <f>IFERROR(I1504-IFERROR(ROUND(VLOOKUP(A1504,política!A:AB,28,0),2),"-"),"-")</f>
        <v>0</v>
      </c>
      <c r="L1504" s="122">
        <f t="shared" si="64"/>
        <v>0.42405063291139233</v>
      </c>
    </row>
    <row r="1505" spans="1:12" x14ac:dyDescent="0.3">
      <c r="A1505" s="106" t="s">
        <v>1704</v>
      </c>
      <c r="B1505" s="86" t="s">
        <v>23</v>
      </c>
      <c r="C1505" s="107" t="s">
        <v>192</v>
      </c>
      <c r="D1505" s="107" t="s">
        <v>295</v>
      </c>
      <c r="E1505" s="105" t="str">
        <f t="shared" si="62"/>
        <v>SKOL PM RGB 1L</v>
      </c>
      <c r="F1505" s="110" t="s">
        <v>87</v>
      </c>
      <c r="G1505" s="110" t="s">
        <v>272</v>
      </c>
      <c r="H1505" s="111">
        <v>12</v>
      </c>
      <c r="I1505" s="105">
        <f>IFERROR(ROUND(VLOOKUP(A1505,política!A:Q,17,0),2),"-")</f>
        <v>9</v>
      </c>
      <c r="J1505" s="105">
        <f>ROUND(VLOOKUP(A1505,política!A:R,18,0),2)</f>
        <v>6.32</v>
      </c>
      <c r="K1505" s="121">
        <f>IFERROR(I1505-IFERROR(ROUND(VLOOKUP(A1505,política!A:AB,28,0),2),"-"),"-")</f>
        <v>0</v>
      </c>
      <c r="L1505" s="122">
        <f t="shared" si="64"/>
        <v>0.42405063291139233</v>
      </c>
    </row>
    <row r="1506" spans="1:12" x14ac:dyDescent="0.3">
      <c r="A1506" s="106" t="s">
        <v>1705</v>
      </c>
      <c r="B1506" s="86" t="s">
        <v>23</v>
      </c>
      <c r="C1506" s="107" t="s">
        <v>192</v>
      </c>
      <c r="D1506" s="107" t="s">
        <v>296</v>
      </c>
      <c r="E1506" s="105" t="str">
        <f t="shared" si="62"/>
        <v>SKOL PM RGB 1L</v>
      </c>
      <c r="F1506" s="110" t="s">
        <v>87</v>
      </c>
      <c r="G1506" s="110" t="s">
        <v>272</v>
      </c>
      <c r="H1506" s="111">
        <v>12</v>
      </c>
      <c r="I1506" s="105">
        <f>IFERROR(ROUND(VLOOKUP(A1506,política!A:Q,17,0),2),"-")</f>
        <v>9</v>
      </c>
      <c r="J1506" s="105">
        <f>ROUND(VLOOKUP(A1506,política!A:R,18,0),2)</f>
        <v>6.32</v>
      </c>
      <c r="K1506" s="121">
        <f>IFERROR(I1506-IFERROR(ROUND(VLOOKUP(A1506,política!A:AB,28,0),2),"-"),"-")</f>
        <v>0</v>
      </c>
      <c r="L1506" s="122">
        <f t="shared" si="64"/>
        <v>0.42405063291139233</v>
      </c>
    </row>
    <row r="1507" spans="1:12" x14ac:dyDescent="0.3">
      <c r="A1507" s="106" t="s">
        <v>1706</v>
      </c>
      <c r="B1507" s="86" t="s">
        <v>23</v>
      </c>
      <c r="C1507" s="107" t="s">
        <v>3389</v>
      </c>
      <c r="D1507" s="107" t="s">
        <v>308</v>
      </c>
      <c r="E1507" s="105" t="str">
        <f t="shared" si="62"/>
        <v>SKOL PM RGB 1L</v>
      </c>
      <c r="F1507" s="110" t="s">
        <v>87</v>
      </c>
      <c r="G1507" s="110" t="s">
        <v>272</v>
      </c>
      <c r="H1507" s="111">
        <v>12</v>
      </c>
      <c r="I1507" s="105">
        <f>IFERROR(ROUND(VLOOKUP(A1507,política!A:Q,17,0),2),"-")</f>
        <v>8.5</v>
      </c>
      <c r="J1507" s="105">
        <f>ROUND(VLOOKUP(A1507,política!A:R,18,0),2)</f>
        <v>6.32</v>
      </c>
      <c r="K1507" s="121">
        <f>IFERROR(I1507-IFERROR(ROUND(VLOOKUP(A1507,política!A:AB,28,0),2),"-"),"-")</f>
        <v>0</v>
      </c>
      <c r="L1507" s="122">
        <f t="shared" si="64"/>
        <v>0.34493670886075944</v>
      </c>
    </row>
    <row r="1508" spans="1:12" x14ac:dyDescent="0.3">
      <c r="A1508" s="106" t="s">
        <v>1707</v>
      </c>
      <c r="B1508" s="86" t="s">
        <v>23</v>
      </c>
      <c r="C1508" s="107" t="s">
        <v>3389</v>
      </c>
      <c r="D1508" s="107" t="s">
        <v>310</v>
      </c>
      <c r="E1508" s="105" t="str">
        <f t="shared" si="62"/>
        <v>SKOL PM RGB 1L</v>
      </c>
      <c r="F1508" s="110" t="s">
        <v>87</v>
      </c>
      <c r="G1508" s="110" t="s">
        <v>272</v>
      </c>
      <c r="H1508" s="111">
        <v>12</v>
      </c>
      <c r="I1508" s="105">
        <f>IFERROR(ROUND(VLOOKUP(A1508,política!A:Q,17,0),2),"-")</f>
        <v>8.5</v>
      </c>
      <c r="J1508" s="105">
        <f>ROUND(VLOOKUP(A1508,política!A:R,18,0),2)</f>
        <v>6.32</v>
      </c>
      <c r="K1508" s="121">
        <f>IFERROR(I1508-IFERROR(ROUND(VLOOKUP(A1508,política!A:AB,28,0),2),"-"),"-")</f>
        <v>0</v>
      </c>
      <c r="L1508" s="122">
        <f t="shared" si="64"/>
        <v>0.34493670886075944</v>
      </c>
    </row>
    <row r="1509" spans="1:12" x14ac:dyDescent="0.3">
      <c r="A1509" s="106" t="s">
        <v>1708</v>
      </c>
      <c r="B1509" s="86" t="s">
        <v>23</v>
      </c>
      <c r="C1509" s="107" t="s">
        <v>248</v>
      </c>
      <c r="D1509" s="107" t="s">
        <v>314</v>
      </c>
      <c r="E1509" s="105" t="str">
        <f t="shared" si="62"/>
        <v>SKOL PM RGB 1L</v>
      </c>
      <c r="F1509" s="110" t="s">
        <v>87</v>
      </c>
      <c r="G1509" s="110" t="s">
        <v>272</v>
      </c>
      <c r="H1509" s="111">
        <v>12</v>
      </c>
      <c r="I1509" s="105">
        <f>IFERROR(ROUND(VLOOKUP(A1509,política!A:Q,17,0),2),"-")</f>
        <v>9</v>
      </c>
      <c r="J1509" s="105">
        <f>ROUND(VLOOKUP(A1509,política!A:R,18,0),2)</f>
        <v>6.32</v>
      </c>
      <c r="K1509" s="121">
        <f>IFERROR(I1509-IFERROR(ROUND(VLOOKUP(A1509,política!A:AB,28,0),2),"-"),"-")</f>
        <v>0</v>
      </c>
      <c r="L1509" s="122">
        <f t="shared" si="64"/>
        <v>0.42405063291139233</v>
      </c>
    </row>
    <row r="1510" spans="1:12" x14ac:dyDescent="0.3">
      <c r="A1510" s="106" t="s">
        <v>1709</v>
      </c>
      <c r="B1510" s="86" t="s">
        <v>23</v>
      </c>
      <c r="C1510" s="107" t="s">
        <v>248</v>
      </c>
      <c r="D1510" s="107" t="s">
        <v>313</v>
      </c>
      <c r="E1510" s="105" t="str">
        <f t="shared" si="62"/>
        <v>SKOL PM RGB 1L</v>
      </c>
      <c r="F1510" s="110" t="s">
        <v>87</v>
      </c>
      <c r="G1510" s="110" t="s">
        <v>272</v>
      </c>
      <c r="H1510" s="111">
        <v>12</v>
      </c>
      <c r="I1510" s="105">
        <f>IFERROR(ROUND(VLOOKUP(A1510,política!A:Q,17,0),2),"-")</f>
        <v>9</v>
      </c>
      <c r="J1510" s="105">
        <f>ROUND(VLOOKUP(A1510,política!A:R,18,0),2)</f>
        <v>6.32</v>
      </c>
      <c r="K1510" s="121">
        <f>IFERROR(I1510-IFERROR(ROUND(VLOOKUP(A1510,política!A:AB,28,0),2),"-"),"-")</f>
        <v>0</v>
      </c>
      <c r="L1510" s="122">
        <f t="shared" si="64"/>
        <v>0.42405063291139233</v>
      </c>
    </row>
    <row r="1511" spans="1:12" x14ac:dyDescent="0.3">
      <c r="A1511" s="106" t="s">
        <v>1710</v>
      </c>
      <c r="B1511" s="86" t="s">
        <v>23</v>
      </c>
      <c r="C1511" s="107" t="s">
        <v>3389</v>
      </c>
      <c r="D1511" s="107" t="s">
        <v>294</v>
      </c>
      <c r="E1511" s="105" t="str">
        <f t="shared" si="62"/>
        <v>SKOL PM RGB 1L</v>
      </c>
      <c r="F1511" s="110" t="s">
        <v>87</v>
      </c>
      <c r="G1511" s="110" t="s">
        <v>272</v>
      </c>
      <c r="H1511" s="111">
        <v>12</v>
      </c>
      <c r="I1511" s="105">
        <f>IFERROR(ROUND(VLOOKUP(A1511,política!A:Q,17,0),2),"-")</f>
        <v>8.5</v>
      </c>
      <c r="J1511" s="105">
        <f>ROUND(VLOOKUP(A1511,política!A:R,18,0),2)</f>
        <v>6.32</v>
      </c>
      <c r="K1511" s="121">
        <f>IFERROR(I1511-IFERROR(ROUND(VLOOKUP(A1511,política!A:AB,28,0),2),"-"),"-")</f>
        <v>0</v>
      </c>
      <c r="L1511" s="122">
        <f t="shared" si="64"/>
        <v>0.34493670886075944</v>
      </c>
    </row>
    <row r="1512" spans="1:12" x14ac:dyDescent="0.3">
      <c r="A1512" s="106" t="s">
        <v>1711</v>
      </c>
      <c r="B1512" s="86" t="s">
        <v>23</v>
      </c>
      <c r="C1512" s="107" t="s">
        <v>186</v>
      </c>
      <c r="D1512" s="107" t="s">
        <v>279</v>
      </c>
      <c r="E1512" s="105" t="str">
        <f t="shared" si="62"/>
        <v>SKOL PM RGB 1L</v>
      </c>
      <c r="F1512" s="110" t="s">
        <v>87</v>
      </c>
      <c r="G1512" s="110" t="s">
        <v>272</v>
      </c>
      <c r="H1512" s="111">
        <v>12</v>
      </c>
      <c r="I1512" s="105">
        <f>IFERROR(ROUND(VLOOKUP(A1512,política!A:Q,17,0),2),"-")</f>
        <v>8.5</v>
      </c>
      <c r="J1512" s="105">
        <f>ROUND(VLOOKUP(A1512,política!A:R,18,0),2)</f>
        <v>6.57</v>
      </c>
      <c r="K1512" s="121">
        <f>IFERROR(I1512-IFERROR(ROUND(VLOOKUP(A1512,política!A:AB,28,0),2),"-"),"-")</f>
        <v>0</v>
      </c>
      <c r="L1512" s="122">
        <f t="shared" si="64"/>
        <v>0.29375951293759506</v>
      </c>
    </row>
    <row r="1513" spans="1:12" x14ac:dyDescent="0.3">
      <c r="A1513" s="106" t="s">
        <v>1712</v>
      </c>
      <c r="B1513" s="86" t="s">
        <v>23</v>
      </c>
      <c r="C1513" s="107" t="s">
        <v>186</v>
      </c>
      <c r="D1513" s="107" t="s">
        <v>253</v>
      </c>
      <c r="E1513" s="105" t="str">
        <f t="shared" si="62"/>
        <v>SKOL PM RGB 1L</v>
      </c>
      <c r="F1513" s="110" t="s">
        <v>87</v>
      </c>
      <c r="G1513" s="110" t="s">
        <v>272</v>
      </c>
      <c r="H1513" s="111">
        <v>12</v>
      </c>
      <c r="I1513" s="105">
        <f>IFERROR(ROUND(VLOOKUP(A1513,política!A:Q,17,0),2),"-")</f>
        <v>8</v>
      </c>
      <c r="J1513" s="105">
        <f>ROUND(VLOOKUP(A1513,política!A:R,18,0),2)</f>
        <v>6.32</v>
      </c>
      <c r="K1513" s="121">
        <f>IFERROR(I1513-IFERROR(ROUND(VLOOKUP(A1513,política!A:AB,28,0),2),"-"),"-")</f>
        <v>0</v>
      </c>
      <c r="L1513" s="122">
        <f t="shared" si="64"/>
        <v>0.2658227848101265</v>
      </c>
    </row>
    <row r="1514" spans="1:12" x14ac:dyDescent="0.3">
      <c r="A1514" s="106" t="s">
        <v>1713</v>
      </c>
      <c r="B1514" s="86" t="s">
        <v>23</v>
      </c>
      <c r="C1514" s="107" t="s">
        <v>188</v>
      </c>
      <c r="D1514" s="107" t="s">
        <v>302</v>
      </c>
      <c r="E1514" s="105" t="str">
        <f t="shared" si="62"/>
        <v>SKOL PM RGB 1L</v>
      </c>
      <c r="F1514" s="110" t="s">
        <v>87</v>
      </c>
      <c r="G1514" s="110" t="s">
        <v>272</v>
      </c>
      <c r="H1514" s="111">
        <v>12</v>
      </c>
      <c r="I1514" s="105">
        <f>IFERROR(ROUND(VLOOKUP(A1514,política!A:Q,17,0),2),"-")</f>
        <v>9</v>
      </c>
      <c r="J1514" s="105">
        <f>ROUND(VLOOKUP(A1514,política!A:R,18,0),2)</f>
        <v>6.32</v>
      </c>
      <c r="K1514" s="121">
        <f>IFERROR(I1514-IFERROR(ROUND(VLOOKUP(A1514,política!A:AB,28,0),2),"-"),"-")</f>
        <v>0</v>
      </c>
      <c r="L1514" s="122">
        <f t="shared" si="64"/>
        <v>0.42405063291139233</v>
      </c>
    </row>
    <row r="1515" spans="1:12" x14ac:dyDescent="0.3">
      <c r="A1515" s="106" t="s">
        <v>1714</v>
      </c>
      <c r="B1515" s="86" t="s">
        <v>23</v>
      </c>
      <c r="C1515" s="107" t="s">
        <v>188</v>
      </c>
      <c r="D1515" s="107" t="s">
        <v>280</v>
      </c>
      <c r="E1515" s="105" t="str">
        <f t="shared" si="62"/>
        <v>SKOL PM RGB 1L</v>
      </c>
      <c r="F1515" s="110" t="s">
        <v>87</v>
      </c>
      <c r="G1515" s="110" t="s">
        <v>272</v>
      </c>
      <c r="H1515" s="111">
        <v>12</v>
      </c>
      <c r="I1515" s="105">
        <f>IFERROR(ROUND(VLOOKUP(A1515,política!A:Q,17,0),2),"-")</f>
        <v>9</v>
      </c>
      <c r="J1515" s="105">
        <f>ROUND(VLOOKUP(A1515,política!A:R,18,0),2)</f>
        <v>6.32</v>
      </c>
      <c r="K1515" s="121">
        <f>IFERROR(I1515-IFERROR(ROUND(VLOOKUP(A1515,política!A:AB,28,0),2),"-"),"-")</f>
        <v>0</v>
      </c>
      <c r="L1515" s="122">
        <f t="shared" si="64"/>
        <v>0.42405063291139233</v>
      </c>
    </row>
    <row r="1516" spans="1:12" x14ac:dyDescent="0.3">
      <c r="A1516" s="106" t="s">
        <v>1715</v>
      </c>
      <c r="B1516" s="86" t="s">
        <v>23</v>
      </c>
      <c r="C1516" s="107" t="s">
        <v>248</v>
      </c>
      <c r="D1516" s="107" t="s">
        <v>315</v>
      </c>
      <c r="E1516" s="105" t="str">
        <f t="shared" si="62"/>
        <v>SKOL PM RGB 1L</v>
      </c>
      <c r="F1516" s="110" t="s">
        <v>87</v>
      </c>
      <c r="G1516" s="110" t="s">
        <v>272</v>
      </c>
      <c r="H1516" s="111">
        <v>12</v>
      </c>
      <c r="I1516" s="105">
        <f>IFERROR(ROUND(VLOOKUP(A1516,política!A:Q,17,0),2),"-")</f>
        <v>9</v>
      </c>
      <c r="J1516" s="105">
        <f>ROUND(VLOOKUP(A1516,política!A:R,18,0),2)</f>
        <v>6.32</v>
      </c>
      <c r="K1516" s="121">
        <f>IFERROR(I1516-IFERROR(ROUND(VLOOKUP(A1516,política!A:AB,28,0),2),"-"),"-")</f>
        <v>0</v>
      </c>
      <c r="L1516" s="122">
        <f t="shared" si="64"/>
        <v>0.42405063291139233</v>
      </c>
    </row>
    <row r="1517" spans="1:12" x14ac:dyDescent="0.3">
      <c r="A1517" s="106" t="s">
        <v>1716</v>
      </c>
      <c r="B1517" s="86" t="s">
        <v>23</v>
      </c>
      <c r="C1517" s="107" t="s">
        <v>3389</v>
      </c>
      <c r="D1517" s="107" t="s">
        <v>307</v>
      </c>
      <c r="E1517" s="105" t="str">
        <f t="shared" si="62"/>
        <v>SKOL PM RGB 1L</v>
      </c>
      <c r="F1517" s="110" t="s">
        <v>87</v>
      </c>
      <c r="G1517" s="110" t="s">
        <v>272</v>
      </c>
      <c r="H1517" s="111">
        <v>12</v>
      </c>
      <c r="I1517" s="105">
        <f>IFERROR(ROUND(VLOOKUP(A1517,política!A:Q,17,0),2),"-")</f>
        <v>8.5</v>
      </c>
      <c r="J1517" s="105">
        <f>ROUND(VLOOKUP(A1517,política!A:R,18,0),2)</f>
        <v>6.32</v>
      </c>
      <c r="K1517" s="121">
        <f>IFERROR(I1517-IFERROR(ROUND(VLOOKUP(A1517,política!A:AB,28,0),2),"-"),"-")</f>
        <v>0</v>
      </c>
      <c r="L1517" s="122">
        <f t="shared" ref="L1517:L1536" si="65">IFERROR((I1517-J1517)/J1517,"-")</f>
        <v>0.34493670886075944</v>
      </c>
    </row>
    <row r="1518" spans="1:12" x14ac:dyDescent="0.3">
      <c r="A1518" s="106" t="s">
        <v>1717</v>
      </c>
      <c r="B1518" s="86" t="s">
        <v>23</v>
      </c>
      <c r="C1518" s="107" t="s">
        <v>190</v>
      </c>
      <c r="D1518" s="107" t="s">
        <v>254</v>
      </c>
      <c r="E1518" s="105" t="str">
        <f t="shared" si="62"/>
        <v>SKOL PM RGB 1L</v>
      </c>
      <c r="F1518" s="110" t="s">
        <v>87</v>
      </c>
      <c r="G1518" s="110" t="s">
        <v>272</v>
      </c>
      <c r="H1518" s="111">
        <v>12</v>
      </c>
      <c r="I1518" s="105">
        <f>IFERROR(ROUND(VLOOKUP(A1518,política!A:Q,17,0),2),"-")</f>
        <v>9</v>
      </c>
      <c r="J1518" s="105">
        <f>ROUND(VLOOKUP(A1518,política!A:R,18,0),2)</f>
        <v>6.32</v>
      </c>
      <c r="K1518" s="121">
        <f>IFERROR(I1518-IFERROR(ROUND(VLOOKUP(A1518,política!A:AB,28,0),2),"-"),"-")</f>
        <v>0</v>
      </c>
      <c r="L1518" s="122">
        <f t="shared" si="65"/>
        <v>0.42405063291139233</v>
      </c>
    </row>
    <row r="1519" spans="1:12" x14ac:dyDescent="0.3">
      <c r="A1519" s="106" t="s">
        <v>1718</v>
      </c>
      <c r="B1519" s="86" t="s">
        <v>23</v>
      </c>
      <c r="C1519" s="107" t="s">
        <v>190</v>
      </c>
      <c r="D1519" s="107" t="s">
        <v>291</v>
      </c>
      <c r="E1519" s="105" t="str">
        <f t="shared" si="62"/>
        <v>SKOL PM RGB 1L</v>
      </c>
      <c r="F1519" s="110" t="s">
        <v>87</v>
      </c>
      <c r="G1519" s="110" t="s">
        <v>272</v>
      </c>
      <c r="H1519" s="111">
        <v>12</v>
      </c>
      <c r="I1519" s="105">
        <f>IFERROR(ROUND(VLOOKUP(A1519,política!A:Q,17,0),2),"-")</f>
        <v>9</v>
      </c>
      <c r="J1519" s="105">
        <f>ROUND(VLOOKUP(A1519,política!A:R,18,0),2)</f>
        <v>6.32</v>
      </c>
      <c r="K1519" s="121">
        <f>IFERROR(I1519-IFERROR(ROUND(VLOOKUP(A1519,política!A:AB,28,0),2),"-"),"-")</f>
        <v>0</v>
      </c>
      <c r="L1519" s="122">
        <f t="shared" si="65"/>
        <v>0.42405063291139233</v>
      </c>
    </row>
    <row r="1520" spans="1:12" x14ac:dyDescent="0.3">
      <c r="A1520" s="106" t="s">
        <v>1719</v>
      </c>
      <c r="B1520" s="86" t="s">
        <v>23</v>
      </c>
      <c r="C1520" s="107" t="s">
        <v>255</v>
      </c>
      <c r="D1520" s="107" t="s">
        <v>297</v>
      </c>
      <c r="E1520" s="105" t="str">
        <f t="shared" si="62"/>
        <v>SKOL PM RGB 1L</v>
      </c>
      <c r="F1520" s="110" t="s">
        <v>87</v>
      </c>
      <c r="G1520" s="110" t="s">
        <v>272</v>
      </c>
      <c r="H1520" s="111">
        <v>12</v>
      </c>
      <c r="I1520" s="105">
        <f>IFERROR(ROUND(VLOOKUP(A1520,política!A:Q,17,0),2),"-")</f>
        <v>9</v>
      </c>
      <c r="J1520" s="105">
        <f>ROUND(VLOOKUP(A1520,política!A:R,18,0),2)</f>
        <v>6.32</v>
      </c>
      <c r="K1520" s="121">
        <f>IFERROR(I1520-IFERROR(ROUND(VLOOKUP(A1520,política!A:AB,28,0),2),"-"),"-")</f>
        <v>0</v>
      </c>
      <c r="L1520" s="122">
        <f t="shared" si="65"/>
        <v>0.42405063291139233</v>
      </c>
    </row>
    <row r="1521" spans="1:12" x14ac:dyDescent="0.3">
      <c r="A1521" s="106" t="s">
        <v>3256</v>
      </c>
      <c r="B1521" s="86" t="s">
        <v>23</v>
      </c>
      <c r="C1521" s="107" t="s">
        <v>192</v>
      </c>
      <c r="D1521" s="107" t="s">
        <v>3390</v>
      </c>
      <c r="E1521" s="105" t="str">
        <f t="shared" si="62"/>
        <v>SKOL PM RGB 1L</v>
      </c>
      <c r="F1521" s="110" t="s">
        <v>87</v>
      </c>
      <c r="G1521" s="110" t="s">
        <v>272</v>
      </c>
      <c r="H1521" s="111">
        <v>12</v>
      </c>
      <c r="I1521" s="105">
        <f>IFERROR(ROUND(VLOOKUP(A1521,política!A:Q,17,0),2),"-")</f>
        <v>9</v>
      </c>
      <c r="J1521" s="105">
        <f>ROUND(VLOOKUP(A1521,política!A:R,18,0),2)</f>
        <v>6.32</v>
      </c>
      <c r="K1521" s="121">
        <f>IFERROR(I1521-IFERROR(ROUND(VLOOKUP(A1521,política!A:AB,28,0),2),"-"),"-")</f>
        <v>0</v>
      </c>
      <c r="L1521" s="122">
        <f t="shared" si="65"/>
        <v>0.42405063291139233</v>
      </c>
    </row>
    <row r="1522" spans="1:12" x14ac:dyDescent="0.3">
      <c r="A1522" s="106" t="s">
        <v>1720</v>
      </c>
      <c r="B1522" s="86" t="s">
        <v>23</v>
      </c>
      <c r="C1522" s="107" t="s">
        <v>255</v>
      </c>
      <c r="D1522" s="107" t="s">
        <v>289</v>
      </c>
      <c r="E1522" s="105" t="str">
        <f t="shared" si="62"/>
        <v>SKOL PM RGB 1L</v>
      </c>
      <c r="F1522" s="110" t="s">
        <v>87</v>
      </c>
      <c r="G1522" s="110" t="s">
        <v>272</v>
      </c>
      <c r="H1522" s="111">
        <v>12</v>
      </c>
      <c r="I1522" s="105">
        <f>IFERROR(ROUND(VLOOKUP(A1522,política!A:Q,17,0),2),"-")</f>
        <v>9</v>
      </c>
      <c r="J1522" s="105">
        <f>ROUND(VLOOKUP(A1522,política!A:R,18,0),2)</f>
        <v>6.32</v>
      </c>
      <c r="K1522" s="121">
        <f>IFERROR(I1522-IFERROR(ROUND(VLOOKUP(A1522,política!A:AB,28,0),2),"-"),"-")</f>
        <v>0</v>
      </c>
      <c r="L1522" s="122">
        <f t="shared" si="65"/>
        <v>0.42405063291139233</v>
      </c>
    </row>
    <row r="1523" spans="1:12" x14ac:dyDescent="0.3">
      <c r="A1523" s="106" t="s">
        <v>1721</v>
      </c>
      <c r="B1523" s="86" t="s">
        <v>23</v>
      </c>
      <c r="C1523" s="107" t="s">
        <v>191</v>
      </c>
      <c r="D1523" s="107" t="s">
        <v>293</v>
      </c>
      <c r="E1523" s="105" t="str">
        <f t="shared" si="62"/>
        <v>SKOL PM RGB 1L</v>
      </c>
      <c r="F1523" s="110" t="s">
        <v>87</v>
      </c>
      <c r="G1523" s="110" t="s">
        <v>272</v>
      </c>
      <c r="H1523" s="111">
        <v>12</v>
      </c>
      <c r="I1523" s="105">
        <f>IFERROR(ROUND(VLOOKUP(A1523,política!A:Q,17,0),2),"-")</f>
        <v>9</v>
      </c>
      <c r="J1523" s="105">
        <f>ROUND(VLOOKUP(A1523,política!A:R,18,0),2)</f>
        <v>6.32</v>
      </c>
      <c r="K1523" s="121">
        <f>IFERROR(I1523-IFERROR(ROUND(VLOOKUP(A1523,política!A:AB,28,0),2),"-"),"-")</f>
        <v>0</v>
      </c>
      <c r="L1523" s="122">
        <f t="shared" si="65"/>
        <v>0.42405063291139233</v>
      </c>
    </row>
    <row r="1524" spans="1:12" x14ac:dyDescent="0.3">
      <c r="A1524" s="106" t="s">
        <v>1722</v>
      </c>
      <c r="B1524" s="86" t="s">
        <v>23</v>
      </c>
      <c r="C1524" s="107" t="s">
        <v>191</v>
      </c>
      <c r="D1524" s="107" t="s">
        <v>305</v>
      </c>
      <c r="E1524" s="105" t="str">
        <f t="shared" si="62"/>
        <v>SKOL PM RGB 1L</v>
      </c>
      <c r="F1524" s="110" t="s">
        <v>87</v>
      </c>
      <c r="G1524" s="110" t="s">
        <v>272</v>
      </c>
      <c r="H1524" s="111">
        <v>12</v>
      </c>
      <c r="I1524" s="105">
        <f>IFERROR(ROUND(VLOOKUP(A1524,política!A:Q,17,0),2),"-")</f>
        <v>9</v>
      </c>
      <c r="J1524" s="105">
        <f>ROUND(VLOOKUP(A1524,política!A:R,18,0),2)</f>
        <v>6.32</v>
      </c>
      <c r="K1524" s="121">
        <f>IFERROR(I1524-IFERROR(ROUND(VLOOKUP(A1524,política!A:AB,28,0),2),"-"),"-")</f>
        <v>0</v>
      </c>
      <c r="L1524" s="122">
        <f t="shared" si="65"/>
        <v>0.42405063291139233</v>
      </c>
    </row>
    <row r="1525" spans="1:12" x14ac:dyDescent="0.3">
      <c r="A1525" s="106" t="s">
        <v>3257</v>
      </c>
      <c r="B1525" s="86" t="s">
        <v>23</v>
      </c>
      <c r="C1525" s="107" t="s">
        <v>248</v>
      </c>
      <c r="D1525" s="107" t="s">
        <v>3391</v>
      </c>
      <c r="E1525" s="105" t="str">
        <f t="shared" si="62"/>
        <v>SKOL PM RGB 1L</v>
      </c>
      <c r="F1525" s="110" t="s">
        <v>87</v>
      </c>
      <c r="G1525" s="110" t="s">
        <v>272</v>
      </c>
      <c r="H1525" s="111">
        <v>12</v>
      </c>
      <c r="I1525" s="105">
        <f>IFERROR(ROUND(VLOOKUP(A1525,política!A:Q,17,0),2),"-")</f>
        <v>9</v>
      </c>
      <c r="J1525" s="105">
        <f>ROUND(VLOOKUP(A1525,política!A:R,18,0),2)</f>
        <v>6.32</v>
      </c>
      <c r="K1525" s="121">
        <f>IFERROR(I1525-IFERROR(ROUND(VLOOKUP(A1525,política!A:AB,28,0),2),"-"),"-")</f>
        <v>0</v>
      </c>
      <c r="L1525" s="122">
        <f t="shared" si="65"/>
        <v>0.42405063291139233</v>
      </c>
    </row>
    <row r="1526" spans="1:12" x14ac:dyDescent="0.3">
      <c r="A1526" s="106" t="s">
        <v>3258</v>
      </c>
      <c r="B1526" s="86" t="s">
        <v>23</v>
      </c>
      <c r="C1526" s="107" t="s">
        <v>192</v>
      </c>
      <c r="D1526" s="107" t="s">
        <v>3392</v>
      </c>
      <c r="E1526" s="105" t="str">
        <f t="shared" si="62"/>
        <v>SKOL PM RGB 1L</v>
      </c>
      <c r="F1526" s="110" t="s">
        <v>87</v>
      </c>
      <c r="G1526" s="110" t="s">
        <v>272</v>
      </c>
      <c r="H1526" s="111">
        <v>12</v>
      </c>
      <c r="I1526" s="105">
        <f>IFERROR(ROUND(VLOOKUP(A1526,política!A:Q,17,0),2),"-")</f>
        <v>9</v>
      </c>
      <c r="J1526" s="105">
        <f>ROUND(VLOOKUP(A1526,política!A:R,18,0),2)</f>
        <v>6.32</v>
      </c>
      <c r="K1526" s="121">
        <f>IFERROR(I1526-IFERROR(ROUND(VLOOKUP(A1526,política!A:AB,28,0),2),"-"),"-")</f>
        <v>0</v>
      </c>
      <c r="L1526" s="122">
        <f t="shared" si="65"/>
        <v>0.42405063291139233</v>
      </c>
    </row>
    <row r="1527" spans="1:12" x14ac:dyDescent="0.3">
      <c r="A1527" s="106" t="s">
        <v>3259</v>
      </c>
      <c r="B1527" s="86" t="s">
        <v>23</v>
      </c>
      <c r="C1527" s="107" t="s">
        <v>188</v>
      </c>
      <c r="D1527" s="107" t="s">
        <v>3393</v>
      </c>
      <c r="E1527" s="105" t="str">
        <f t="shared" si="62"/>
        <v>SKOL PM RGB 1L</v>
      </c>
      <c r="F1527" s="110" t="s">
        <v>87</v>
      </c>
      <c r="G1527" s="110" t="s">
        <v>272</v>
      </c>
      <c r="H1527" s="111">
        <v>12</v>
      </c>
      <c r="I1527" s="105">
        <f>IFERROR(ROUND(VLOOKUP(A1527,política!A:Q,17,0),2),"-")</f>
        <v>9</v>
      </c>
      <c r="J1527" s="105">
        <f>ROUND(VLOOKUP(A1527,política!A:R,18,0),2)</f>
        <v>6.32</v>
      </c>
      <c r="K1527" s="121">
        <f>IFERROR(I1527-IFERROR(ROUND(VLOOKUP(A1527,política!A:AB,28,0),2),"-"),"-")</f>
        <v>0</v>
      </c>
      <c r="L1527" s="122">
        <f t="shared" si="65"/>
        <v>0.42405063291139233</v>
      </c>
    </row>
    <row r="1528" spans="1:12" x14ac:dyDescent="0.3">
      <c r="A1528" s="106" t="s">
        <v>1723</v>
      </c>
      <c r="B1528" s="86" t="s">
        <v>23</v>
      </c>
      <c r="C1528" s="107" t="s">
        <v>190</v>
      </c>
      <c r="D1528" s="107" t="s">
        <v>316</v>
      </c>
      <c r="E1528" s="105" t="str">
        <f t="shared" si="62"/>
        <v>SKOL PM RGB 1L</v>
      </c>
      <c r="F1528" s="110" t="s">
        <v>87</v>
      </c>
      <c r="G1528" s="110" t="s">
        <v>272</v>
      </c>
      <c r="H1528" s="111">
        <v>12</v>
      </c>
      <c r="I1528" s="105">
        <f>IFERROR(ROUND(VLOOKUP(A1528,política!A:Q,17,0),2),"-")</f>
        <v>9</v>
      </c>
      <c r="J1528" s="105">
        <f>ROUND(VLOOKUP(A1528,política!A:R,18,0),2)</f>
        <v>6.32</v>
      </c>
      <c r="K1528" s="121">
        <f>IFERROR(I1528-IFERROR(ROUND(VLOOKUP(A1528,política!A:AB,28,0),2),"-"),"-")</f>
        <v>0</v>
      </c>
      <c r="L1528" s="122">
        <f t="shared" si="65"/>
        <v>0.42405063291139233</v>
      </c>
    </row>
    <row r="1529" spans="1:12" x14ac:dyDescent="0.3">
      <c r="A1529" s="106" t="s">
        <v>1724</v>
      </c>
      <c r="B1529" s="86" t="s">
        <v>23</v>
      </c>
      <c r="C1529" s="107" t="s">
        <v>255</v>
      </c>
      <c r="D1529" s="107" t="s">
        <v>306</v>
      </c>
      <c r="E1529" s="105" t="str">
        <f t="shared" si="62"/>
        <v>SKOL PM RGB 1L</v>
      </c>
      <c r="F1529" s="110" t="s">
        <v>87</v>
      </c>
      <c r="G1529" s="110" t="s">
        <v>272</v>
      </c>
      <c r="H1529" s="111">
        <v>12</v>
      </c>
      <c r="I1529" s="105">
        <f>IFERROR(ROUND(VLOOKUP(A1529,política!A:Q,17,0),2),"-")</f>
        <v>9</v>
      </c>
      <c r="J1529" s="105">
        <f>ROUND(VLOOKUP(A1529,política!A:R,18,0),2)</f>
        <v>6.32</v>
      </c>
      <c r="K1529" s="121">
        <f>IFERROR(I1529-IFERROR(ROUND(VLOOKUP(A1529,política!A:AB,28,0),2),"-"),"-")</f>
        <v>0</v>
      </c>
      <c r="L1529" s="122">
        <f t="shared" si="65"/>
        <v>0.42405063291139233</v>
      </c>
    </row>
    <row r="1530" spans="1:12" x14ac:dyDescent="0.3">
      <c r="A1530" s="106" t="s">
        <v>1725</v>
      </c>
      <c r="B1530" s="86" t="s">
        <v>23</v>
      </c>
      <c r="C1530" s="107" t="s">
        <v>252</v>
      </c>
      <c r="D1530" s="107" t="s">
        <v>288</v>
      </c>
      <c r="E1530" s="105" t="str">
        <f t="shared" si="62"/>
        <v>SKOL PM RGB 1L</v>
      </c>
      <c r="F1530" s="110" t="s">
        <v>87</v>
      </c>
      <c r="G1530" s="110" t="s">
        <v>272</v>
      </c>
      <c r="H1530" s="111">
        <v>12</v>
      </c>
      <c r="I1530" s="105">
        <f>IFERROR(ROUND(VLOOKUP(A1530,política!A:Q,17,0),2),"-")</f>
        <v>9</v>
      </c>
      <c r="J1530" s="105">
        <f>ROUND(VLOOKUP(A1530,política!A:R,18,0),2)</f>
        <v>6.32</v>
      </c>
      <c r="K1530" s="121">
        <f>IFERROR(I1530-IFERROR(ROUND(VLOOKUP(A1530,política!A:AB,28,0),2),"-"),"-")</f>
        <v>0</v>
      </c>
      <c r="L1530" s="122">
        <f t="shared" si="65"/>
        <v>0.42405063291139233</v>
      </c>
    </row>
    <row r="1531" spans="1:12" x14ac:dyDescent="0.3">
      <c r="A1531" s="106" t="s">
        <v>1726</v>
      </c>
      <c r="B1531" s="86" t="s">
        <v>23</v>
      </c>
      <c r="C1531" s="107" t="s">
        <v>3389</v>
      </c>
      <c r="D1531" s="107" t="s">
        <v>309</v>
      </c>
      <c r="E1531" s="105" t="str">
        <f t="shared" si="62"/>
        <v>SKOL PM RGB 1L</v>
      </c>
      <c r="F1531" s="110" t="s">
        <v>87</v>
      </c>
      <c r="G1531" s="110" t="s">
        <v>272</v>
      </c>
      <c r="H1531" s="111">
        <v>12</v>
      </c>
      <c r="I1531" s="105">
        <f>IFERROR(ROUND(VLOOKUP(A1531,política!A:Q,17,0),2),"-")</f>
        <v>8.5</v>
      </c>
      <c r="J1531" s="105">
        <f>ROUND(VLOOKUP(A1531,política!A:R,18,0),2)</f>
        <v>6.32</v>
      </c>
      <c r="K1531" s="121">
        <f>IFERROR(I1531-IFERROR(ROUND(VLOOKUP(A1531,política!A:AB,28,0),2),"-"),"-")</f>
        <v>0</v>
      </c>
      <c r="L1531" s="122">
        <f t="shared" si="65"/>
        <v>0.34493670886075944</v>
      </c>
    </row>
    <row r="1532" spans="1:12" x14ac:dyDescent="0.3">
      <c r="A1532" s="106" t="s">
        <v>1727</v>
      </c>
      <c r="B1532" s="86" t="s">
        <v>23</v>
      </c>
      <c r="C1532" s="107" t="s">
        <v>192</v>
      </c>
      <c r="D1532" s="107" t="s">
        <v>286</v>
      </c>
      <c r="E1532" s="105" t="str">
        <f t="shared" si="62"/>
        <v>SKOL PM RGB 1L</v>
      </c>
      <c r="F1532" s="110" t="s">
        <v>87</v>
      </c>
      <c r="G1532" s="110" t="s">
        <v>272</v>
      </c>
      <c r="H1532" s="111">
        <v>12</v>
      </c>
      <c r="I1532" s="105">
        <f>IFERROR(ROUND(VLOOKUP(A1532,política!A:Q,17,0),2),"-")</f>
        <v>9</v>
      </c>
      <c r="J1532" s="105">
        <f>ROUND(VLOOKUP(A1532,política!A:R,18,0),2)</f>
        <v>6.32</v>
      </c>
      <c r="K1532" s="121">
        <f>IFERROR(I1532-IFERROR(ROUND(VLOOKUP(A1532,política!A:AB,28,0),2),"-"),"-")</f>
        <v>0</v>
      </c>
      <c r="L1532" s="122">
        <f t="shared" si="65"/>
        <v>0.42405063291139233</v>
      </c>
    </row>
    <row r="1533" spans="1:12" x14ac:dyDescent="0.3">
      <c r="A1533" s="106" t="s">
        <v>1728</v>
      </c>
      <c r="B1533" s="86" t="s">
        <v>23</v>
      </c>
      <c r="C1533" s="107" t="s">
        <v>189</v>
      </c>
      <c r="D1533" s="107" t="s">
        <v>299</v>
      </c>
      <c r="E1533" s="105" t="str">
        <f t="shared" si="62"/>
        <v>SKOL PM RGB 1L</v>
      </c>
      <c r="F1533" s="110" t="s">
        <v>87</v>
      </c>
      <c r="G1533" s="110" t="s">
        <v>272</v>
      </c>
      <c r="H1533" s="111">
        <v>12</v>
      </c>
      <c r="I1533" s="105">
        <f>IFERROR(ROUND(VLOOKUP(A1533,política!A:Q,17,0),2),"-")</f>
        <v>9</v>
      </c>
      <c r="J1533" s="105">
        <f>ROUND(VLOOKUP(A1533,política!A:R,18,0),2)</f>
        <v>6.32</v>
      </c>
      <c r="K1533" s="121">
        <f>IFERROR(I1533-IFERROR(ROUND(VLOOKUP(A1533,política!A:AB,28,0),2),"-"),"-")</f>
        <v>0</v>
      </c>
      <c r="L1533" s="122">
        <f t="shared" si="65"/>
        <v>0.42405063291139233</v>
      </c>
    </row>
    <row r="1534" spans="1:12" x14ac:dyDescent="0.3">
      <c r="A1534" s="106" t="s">
        <v>1729</v>
      </c>
      <c r="B1534" s="86" t="s">
        <v>23</v>
      </c>
      <c r="C1534" s="107" t="s">
        <v>248</v>
      </c>
      <c r="D1534" s="107" t="s">
        <v>282</v>
      </c>
      <c r="E1534" s="105" t="str">
        <f t="shared" si="62"/>
        <v>SKOL PM RGB 1L</v>
      </c>
      <c r="F1534" s="110" t="s">
        <v>87</v>
      </c>
      <c r="G1534" s="110" t="s">
        <v>272</v>
      </c>
      <c r="H1534" s="111">
        <v>12</v>
      </c>
      <c r="I1534" s="105">
        <f>IFERROR(ROUND(VLOOKUP(A1534,política!A:Q,17,0),2),"-")</f>
        <v>9</v>
      </c>
      <c r="J1534" s="105">
        <f>ROUND(VLOOKUP(A1534,política!A:R,18,0),2)</f>
        <v>6.32</v>
      </c>
      <c r="K1534" s="121">
        <f>IFERROR(I1534-IFERROR(ROUND(VLOOKUP(A1534,política!A:AB,28,0),2),"-"),"-")</f>
        <v>0</v>
      </c>
      <c r="L1534" s="122">
        <f t="shared" si="65"/>
        <v>0.42405063291139233</v>
      </c>
    </row>
    <row r="1535" spans="1:12" x14ac:dyDescent="0.3">
      <c r="A1535" s="106" t="s">
        <v>1730</v>
      </c>
      <c r="B1535" s="86" t="s">
        <v>23</v>
      </c>
      <c r="C1535" s="107" t="s">
        <v>187</v>
      </c>
      <c r="D1535" s="107" t="s">
        <v>283</v>
      </c>
      <c r="E1535" s="105" t="str">
        <f t="shared" si="62"/>
        <v>SKOL PM LATA 350</v>
      </c>
      <c r="F1535" s="110" t="s">
        <v>55</v>
      </c>
      <c r="G1535" s="110" t="s">
        <v>272</v>
      </c>
      <c r="H1535" s="111">
        <v>12</v>
      </c>
      <c r="I1535" s="105">
        <f>IFERROR(ROUND(VLOOKUP(A1535,política!A:Q,17,0),2),"-")</f>
        <v>3.39</v>
      </c>
      <c r="J1535" s="105">
        <f>ROUND(VLOOKUP(A1535,política!A:R,18,0),2)</f>
        <v>2.83</v>
      </c>
      <c r="K1535" s="121">
        <f>IFERROR(I1535-IFERROR(ROUND(VLOOKUP(A1535,política!A:AB,28,0),2),"-"),"-")</f>
        <v>0</v>
      </c>
      <c r="L1535" s="122">
        <f t="shared" si="65"/>
        <v>0.19787985865724383</v>
      </c>
    </row>
    <row r="1536" spans="1:12" x14ac:dyDescent="0.3">
      <c r="A1536" s="106" t="s">
        <v>1731</v>
      </c>
      <c r="B1536" s="86" t="s">
        <v>23</v>
      </c>
      <c r="C1536" s="107" t="s">
        <v>245</v>
      </c>
      <c r="D1536" s="107" t="s">
        <v>285</v>
      </c>
      <c r="E1536" s="105" t="str">
        <f t="shared" si="62"/>
        <v>SKOL PM LATA 350</v>
      </c>
      <c r="F1536" s="110" t="s">
        <v>55</v>
      </c>
      <c r="G1536" s="110" t="s">
        <v>272</v>
      </c>
      <c r="H1536" s="111">
        <v>12</v>
      </c>
      <c r="I1536" s="105">
        <f>IFERROR(ROUND(VLOOKUP(A1536,política!A:Q,17,0),2),"-")</f>
        <v>3.39</v>
      </c>
      <c r="J1536" s="105">
        <f>ROUND(VLOOKUP(A1536,política!A:R,18,0),2)</f>
        <v>2.83</v>
      </c>
      <c r="K1536" s="121">
        <f>IFERROR(I1536-IFERROR(ROUND(VLOOKUP(A1536,política!A:AB,28,0),2),"-"),"-")</f>
        <v>0</v>
      </c>
      <c r="L1536" s="122">
        <f t="shared" si="65"/>
        <v>0.19787985865724383</v>
      </c>
    </row>
    <row r="1537" spans="1:12" x14ac:dyDescent="0.3">
      <c r="A1537" s="106" t="s">
        <v>1732</v>
      </c>
      <c r="B1537" s="86" t="s">
        <v>23</v>
      </c>
      <c r="C1537" s="107" t="s">
        <v>185</v>
      </c>
      <c r="D1537" s="107" t="s">
        <v>284</v>
      </c>
      <c r="E1537" s="105" t="str">
        <f t="shared" si="62"/>
        <v>SKOL PM LATA 350</v>
      </c>
      <c r="F1537" s="110" t="s">
        <v>55</v>
      </c>
      <c r="G1537" s="110" t="s">
        <v>272</v>
      </c>
      <c r="H1537" s="111">
        <v>12</v>
      </c>
      <c r="I1537" s="105">
        <f>IFERROR(ROUND(VLOOKUP(A1537,política!A:Q,17,0),2),"-")</f>
        <v>3.39</v>
      </c>
      <c r="J1537" s="105">
        <f>ROUND(VLOOKUP(A1537,política!A:R,18,0),2)</f>
        <v>2.83</v>
      </c>
      <c r="K1537" s="121">
        <f>IFERROR(I1537-IFERROR(ROUND(VLOOKUP(A1537,política!A:AB,28,0),2),"-"),"-")</f>
        <v>0</v>
      </c>
      <c r="L1537" s="122">
        <f t="shared" ref="L1537:L1558" si="66">IFERROR((I1537-J1537)/J1537,"-")</f>
        <v>0.19787985865724383</v>
      </c>
    </row>
    <row r="1538" spans="1:12" x14ac:dyDescent="0.3">
      <c r="A1538" s="106" t="s">
        <v>1733</v>
      </c>
      <c r="B1538" s="86" t="s">
        <v>23</v>
      </c>
      <c r="C1538" s="107" t="s">
        <v>245</v>
      </c>
      <c r="D1538" s="107" t="s">
        <v>287</v>
      </c>
      <c r="E1538" s="105" t="str">
        <f t="shared" si="62"/>
        <v>SKOL PM LATA 350</v>
      </c>
      <c r="F1538" s="110" t="s">
        <v>55</v>
      </c>
      <c r="G1538" s="110" t="s">
        <v>272</v>
      </c>
      <c r="H1538" s="111">
        <v>12</v>
      </c>
      <c r="I1538" s="105">
        <f>IFERROR(ROUND(VLOOKUP(A1538,política!A:Q,17,0),2),"-")</f>
        <v>3.39</v>
      </c>
      <c r="J1538" s="105">
        <f>ROUND(VLOOKUP(A1538,política!A:R,18,0),2)</f>
        <v>2.83</v>
      </c>
      <c r="K1538" s="121">
        <f>IFERROR(I1538-IFERROR(ROUND(VLOOKUP(A1538,política!A:AB,28,0),2),"-"),"-")</f>
        <v>0</v>
      </c>
      <c r="L1538" s="122">
        <f t="shared" si="66"/>
        <v>0.19787985865724383</v>
      </c>
    </row>
    <row r="1539" spans="1:12" x14ac:dyDescent="0.3">
      <c r="A1539" s="106" t="s">
        <v>1734</v>
      </c>
      <c r="B1539" s="86" t="s">
        <v>23</v>
      </c>
      <c r="C1539" s="107" t="s">
        <v>3389</v>
      </c>
      <c r="D1539" s="107" t="s">
        <v>301</v>
      </c>
      <c r="E1539" s="105" t="str">
        <f t="shared" si="62"/>
        <v>SKOL PM LATA 350</v>
      </c>
      <c r="F1539" s="110" t="s">
        <v>55</v>
      </c>
      <c r="G1539" s="110" t="s">
        <v>272</v>
      </c>
      <c r="H1539" s="111">
        <v>12</v>
      </c>
      <c r="I1539" s="105">
        <f>IFERROR(ROUND(VLOOKUP(A1539,política!A:Q,17,0),2),"-")</f>
        <v>3.39</v>
      </c>
      <c r="J1539" s="105">
        <f>ROUND(VLOOKUP(A1539,política!A:R,18,0),2)</f>
        <v>2.83</v>
      </c>
      <c r="K1539" s="121">
        <f>IFERROR(I1539-IFERROR(ROUND(VLOOKUP(A1539,política!A:AB,28,0),2),"-"),"-")</f>
        <v>0</v>
      </c>
      <c r="L1539" s="122">
        <f t="shared" si="66"/>
        <v>0.19787985865724383</v>
      </c>
    </row>
    <row r="1540" spans="1:12" x14ac:dyDescent="0.3">
      <c r="A1540" s="106" t="s">
        <v>1735</v>
      </c>
      <c r="B1540" s="86" t="s">
        <v>23</v>
      </c>
      <c r="C1540" s="107" t="s">
        <v>248</v>
      </c>
      <c r="D1540" s="107" t="s">
        <v>312</v>
      </c>
      <c r="E1540" s="105" t="str">
        <f t="shared" si="62"/>
        <v>SKOL PM LATA 350</v>
      </c>
      <c r="F1540" s="110" t="s">
        <v>55</v>
      </c>
      <c r="G1540" s="110" t="s">
        <v>272</v>
      </c>
      <c r="H1540" s="111">
        <v>12</v>
      </c>
      <c r="I1540" s="105">
        <f>IFERROR(ROUND(VLOOKUP(A1540,política!A:Q,17,0),2),"-")</f>
        <v>3.39</v>
      </c>
      <c r="J1540" s="105">
        <f>ROUND(VLOOKUP(A1540,política!A:R,18,0),2)</f>
        <v>2.83</v>
      </c>
      <c r="K1540" s="121">
        <f>IFERROR(I1540-IFERROR(ROUND(VLOOKUP(A1540,política!A:AB,28,0),2),"-"),"-")</f>
        <v>0</v>
      </c>
      <c r="L1540" s="122">
        <f t="shared" si="66"/>
        <v>0.19787985865724383</v>
      </c>
    </row>
    <row r="1541" spans="1:12" x14ac:dyDescent="0.3">
      <c r="A1541" s="106" t="s">
        <v>1736</v>
      </c>
      <c r="B1541" s="86" t="s">
        <v>23</v>
      </c>
      <c r="C1541" s="107" t="s">
        <v>190</v>
      </c>
      <c r="D1541" s="107" t="s">
        <v>290</v>
      </c>
      <c r="E1541" s="105" t="str">
        <f t="shared" si="62"/>
        <v>SKOL PM LATA 350</v>
      </c>
      <c r="F1541" s="110" t="s">
        <v>55</v>
      </c>
      <c r="G1541" s="110" t="s">
        <v>272</v>
      </c>
      <c r="H1541" s="111">
        <v>12</v>
      </c>
      <c r="I1541" s="105">
        <f>IFERROR(ROUND(VLOOKUP(A1541,política!A:Q,17,0),2),"-")</f>
        <v>3.39</v>
      </c>
      <c r="J1541" s="105">
        <f>ROUND(VLOOKUP(A1541,política!A:R,18,0),2)</f>
        <v>2.83</v>
      </c>
      <c r="K1541" s="121">
        <f>IFERROR(I1541-IFERROR(ROUND(VLOOKUP(A1541,política!A:AB,28,0),2),"-"),"-")</f>
        <v>0</v>
      </c>
      <c r="L1541" s="122">
        <f t="shared" si="66"/>
        <v>0.19787985865724383</v>
      </c>
    </row>
    <row r="1542" spans="1:12" x14ac:dyDescent="0.3">
      <c r="A1542" s="106" t="s">
        <v>1737</v>
      </c>
      <c r="B1542" s="86" t="s">
        <v>23</v>
      </c>
      <c r="C1542" s="107" t="s">
        <v>3389</v>
      </c>
      <c r="D1542" s="107" t="s">
        <v>300</v>
      </c>
      <c r="E1542" s="105" t="str">
        <f t="shared" ref="E1542:E1605" si="67">G1542&amp;" "&amp;F1542</f>
        <v>SKOL PM LATA 350</v>
      </c>
      <c r="F1542" s="110" t="s">
        <v>55</v>
      </c>
      <c r="G1542" s="110" t="s">
        <v>272</v>
      </c>
      <c r="H1542" s="111">
        <v>12</v>
      </c>
      <c r="I1542" s="105">
        <f>IFERROR(ROUND(VLOOKUP(A1542,política!A:Q,17,0),2),"-")</f>
        <v>3.39</v>
      </c>
      <c r="J1542" s="105">
        <f>ROUND(VLOOKUP(A1542,política!A:R,18,0),2)</f>
        <v>2.83</v>
      </c>
      <c r="K1542" s="121">
        <f>IFERROR(I1542-IFERROR(ROUND(VLOOKUP(A1542,política!A:AB,28,0),2),"-"),"-")</f>
        <v>0</v>
      </c>
      <c r="L1542" s="122">
        <f t="shared" si="66"/>
        <v>0.19787985865724383</v>
      </c>
    </row>
    <row r="1543" spans="1:12" x14ac:dyDescent="0.3">
      <c r="A1543" s="106" t="s">
        <v>1738</v>
      </c>
      <c r="B1543" s="86" t="s">
        <v>23</v>
      </c>
      <c r="C1543" s="107" t="s">
        <v>186</v>
      </c>
      <c r="D1543" s="107" t="s">
        <v>311</v>
      </c>
      <c r="E1543" s="105" t="str">
        <f t="shared" si="67"/>
        <v>SKOL PM LATA 350</v>
      </c>
      <c r="F1543" s="110" t="s">
        <v>55</v>
      </c>
      <c r="G1543" s="110" t="s">
        <v>272</v>
      </c>
      <c r="H1543" s="111">
        <v>12</v>
      </c>
      <c r="I1543" s="105">
        <f>IFERROR(ROUND(VLOOKUP(A1543,política!A:Q,17,0),2),"-")</f>
        <v>3.39</v>
      </c>
      <c r="J1543" s="105">
        <f>ROUND(VLOOKUP(A1543,política!A:R,18,0),2)</f>
        <v>2.83</v>
      </c>
      <c r="K1543" s="121">
        <f>IFERROR(I1543-IFERROR(ROUND(VLOOKUP(A1543,política!A:AB,28,0),2),"-"),"-")</f>
        <v>0</v>
      </c>
      <c r="L1543" s="122">
        <f t="shared" si="66"/>
        <v>0.19787985865724383</v>
      </c>
    </row>
    <row r="1544" spans="1:12" x14ac:dyDescent="0.3">
      <c r="A1544" s="106" t="s">
        <v>1739</v>
      </c>
      <c r="B1544" s="86" t="s">
        <v>23</v>
      </c>
      <c r="C1544" s="107" t="s">
        <v>186</v>
      </c>
      <c r="D1544" s="107" t="s">
        <v>278</v>
      </c>
      <c r="E1544" s="105" t="str">
        <f t="shared" si="67"/>
        <v>SKOL PM LATA 350</v>
      </c>
      <c r="F1544" s="110" t="s">
        <v>55</v>
      </c>
      <c r="G1544" s="110" t="s">
        <v>272</v>
      </c>
      <c r="H1544" s="111">
        <v>12</v>
      </c>
      <c r="I1544" s="105">
        <f>IFERROR(ROUND(VLOOKUP(A1544,política!A:Q,17,0),2),"-")</f>
        <v>3.39</v>
      </c>
      <c r="J1544" s="105">
        <f>ROUND(VLOOKUP(A1544,política!A:R,18,0),2)</f>
        <v>2.83</v>
      </c>
      <c r="K1544" s="121">
        <f>IFERROR(I1544-IFERROR(ROUND(VLOOKUP(A1544,política!A:AB,28,0),2),"-"),"-")</f>
        <v>0</v>
      </c>
      <c r="L1544" s="122">
        <f t="shared" si="66"/>
        <v>0.19787985865724383</v>
      </c>
    </row>
    <row r="1545" spans="1:12" x14ac:dyDescent="0.3">
      <c r="A1545" s="106" t="s">
        <v>1740</v>
      </c>
      <c r="B1545" s="86" t="s">
        <v>23</v>
      </c>
      <c r="C1545" s="107" t="s">
        <v>189</v>
      </c>
      <c r="D1545" s="107" t="s">
        <v>303</v>
      </c>
      <c r="E1545" s="105" t="str">
        <f t="shared" si="67"/>
        <v>SKOL PM LATA 350</v>
      </c>
      <c r="F1545" s="110" t="s">
        <v>55</v>
      </c>
      <c r="G1545" s="110" t="s">
        <v>272</v>
      </c>
      <c r="H1545" s="111">
        <v>12</v>
      </c>
      <c r="I1545" s="105">
        <f>IFERROR(ROUND(VLOOKUP(A1545,política!A:Q,17,0),2),"-")</f>
        <v>3.39</v>
      </c>
      <c r="J1545" s="105">
        <f>ROUND(VLOOKUP(A1545,política!A:R,18,0),2)</f>
        <v>2.83</v>
      </c>
      <c r="K1545" s="121">
        <f>IFERROR(I1545-IFERROR(ROUND(VLOOKUP(A1545,política!A:AB,28,0),2),"-"),"-")</f>
        <v>0</v>
      </c>
      <c r="L1545" s="122">
        <f t="shared" si="66"/>
        <v>0.19787985865724383</v>
      </c>
    </row>
    <row r="1546" spans="1:12" x14ac:dyDescent="0.3">
      <c r="A1546" s="106" t="s">
        <v>1741</v>
      </c>
      <c r="B1546" s="86" t="s">
        <v>23</v>
      </c>
      <c r="C1546" s="107" t="s">
        <v>248</v>
      </c>
      <c r="D1546" s="107" t="s">
        <v>281</v>
      </c>
      <c r="E1546" s="105" t="str">
        <f t="shared" si="67"/>
        <v>SKOL PM LATA 350</v>
      </c>
      <c r="F1546" s="110" t="s">
        <v>55</v>
      </c>
      <c r="G1546" s="110" t="s">
        <v>272</v>
      </c>
      <c r="H1546" s="111">
        <v>12</v>
      </c>
      <c r="I1546" s="105">
        <f>IFERROR(ROUND(VLOOKUP(A1546,política!A:Q,17,0),2),"-")</f>
        <v>3.39</v>
      </c>
      <c r="J1546" s="105">
        <f>ROUND(VLOOKUP(A1546,política!A:R,18,0),2)</f>
        <v>2.83</v>
      </c>
      <c r="K1546" s="121">
        <f>IFERROR(I1546-IFERROR(ROUND(VLOOKUP(A1546,política!A:AB,28,0),2),"-"),"-")</f>
        <v>0</v>
      </c>
      <c r="L1546" s="122">
        <f t="shared" si="66"/>
        <v>0.19787985865724383</v>
      </c>
    </row>
    <row r="1547" spans="1:12" x14ac:dyDescent="0.3">
      <c r="A1547" s="106" t="s">
        <v>1742</v>
      </c>
      <c r="B1547" s="86" t="s">
        <v>23</v>
      </c>
      <c r="C1547" s="107" t="s">
        <v>189</v>
      </c>
      <c r="D1547" s="107" t="s">
        <v>304</v>
      </c>
      <c r="E1547" s="105" t="str">
        <f t="shared" si="67"/>
        <v>SKOL PM LATA 350</v>
      </c>
      <c r="F1547" s="110" t="s">
        <v>55</v>
      </c>
      <c r="G1547" s="110" t="s">
        <v>272</v>
      </c>
      <c r="H1547" s="111">
        <v>12</v>
      </c>
      <c r="I1547" s="105">
        <f>IFERROR(ROUND(VLOOKUP(A1547,política!A:Q,17,0),2),"-")</f>
        <v>3.39</v>
      </c>
      <c r="J1547" s="105">
        <f>ROUND(VLOOKUP(A1547,política!A:R,18,0),2)</f>
        <v>2.83</v>
      </c>
      <c r="K1547" s="121">
        <f>IFERROR(I1547-IFERROR(ROUND(VLOOKUP(A1547,política!A:AB,28,0),2),"-"),"-")</f>
        <v>0</v>
      </c>
      <c r="L1547" s="122">
        <f t="shared" si="66"/>
        <v>0.19787985865724383</v>
      </c>
    </row>
    <row r="1548" spans="1:12" x14ac:dyDescent="0.3">
      <c r="A1548" s="106" t="s">
        <v>1743</v>
      </c>
      <c r="B1548" s="86" t="s">
        <v>23</v>
      </c>
      <c r="C1548" s="107" t="s">
        <v>248</v>
      </c>
      <c r="D1548" s="107" t="s">
        <v>298</v>
      </c>
      <c r="E1548" s="105" t="str">
        <f t="shared" si="67"/>
        <v>SKOL PM LATA 350</v>
      </c>
      <c r="F1548" s="110" t="s">
        <v>55</v>
      </c>
      <c r="G1548" s="110" t="s">
        <v>272</v>
      </c>
      <c r="H1548" s="111">
        <v>12</v>
      </c>
      <c r="I1548" s="105">
        <f>IFERROR(ROUND(VLOOKUP(A1548,política!A:Q,17,0),2),"-")</f>
        <v>3.39</v>
      </c>
      <c r="J1548" s="105">
        <f>ROUND(VLOOKUP(A1548,política!A:R,18,0),2)</f>
        <v>2.83</v>
      </c>
      <c r="K1548" s="121">
        <f>IFERROR(I1548-IFERROR(ROUND(VLOOKUP(A1548,política!A:AB,28,0),2),"-"),"-")</f>
        <v>0</v>
      </c>
      <c r="L1548" s="122">
        <f t="shared" si="66"/>
        <v>0.19787985865724383</v>
      </c>
    </row>
    <row r="1549" spans="1:12" x14ac:dyDescent="0.3">
      <c r="A1549" s="106" t="s">
        <v>1744</v>
      </c>
      <c r="B1549" s="86" t="s">
        <v>23</v>
      </c>
      <c r="C1549" s="107" t="s">
        <v>252</v>
      </c>
      <c r="D1549" s="107" t="s">
        <v>292</v>
      </c>
      <c r="E1549" s="105" t="str">
        <f t="shared" si="67"/>
        <v>SKOL PM LATA 350</v>
      </c>
      <c r="F1549" s="110" t="s">
        <v>55</v>
      </c>
      <c r="G1549" s="110" t="s">
        <v>272</v>
      </c>
      <c r="H1549" s="111">
        <v>12</v>
      </c>
      <c r="I1549" s="105">
        <f>IFERROR(ROUND(VLOOKUP(A1549,política!A:Q,17,0),2),"-")</f>
        <v>3.39</v>
      </c>
      <c r="J1549" s="105">
        <f>ROUND(VLOOKUP(A1549,política!A:R,18,0),2)</f>
        <v>2.83</v>
      </c>
      <c r="K1549" s="121">
        <f>IFERROR(I1549-IFERROR(ROUND(VLOOKUP(A1549,política!A:AB,28,0),2),"-"),"-")</f>
        <v>0</v>
      </c>
      <c r="L1549" s="122">
        <f t="shared" si="66"/>
        <v>0.19787985865724383</v>
      </c>
    </row>
    <row r="1550" spans="1:12" x14ac:dyDescent="0.3">
      <c r="A1550" s="106" t="s">
        <v>1745</v>
      </c>
      <c r="B1550" s="86" t="s">
        <v>23</v>
      </c>
      <c r="C1550" s="107" t="s">
        <v>192</v>
      </c>
      <c r="D1550" s="107" t="s">
        <v>295</v>
      </c>
      <c r="E1550" s="105" t="str">
        <f t="shared" si="67"/>
        <v>SKOL PM LATA 350</v>
      </c>
      <c r="F1550" s="110" t="s">
        <v>55</v>
      </c>
      <c r="G1550" s="110" t="s">
        <v>272</v>
      </c>
      <c r="H1550" s="111">
        <v>12</v>
      </c>
      <c r="I1550" s="105">
        <f>IFERROR(ROUND(VLOOKUP(A1550,política!A:Q,17,0),2),"-")</f>
        <v>3.39</v>
      </c>
      <c r="J1550" s="105">
        <f>ROUND(VLOOKUP(A1550,política!A:R,18,0),2)</f>
        <v>2.83</v>
      </c>
      <c r="K1550" s="121">
        <f>IFERROR(I1550-IFERROR(ROUND(VLOOKUP(A1550,política!A:AB,28,0),2),"-"),"-")</f>
        <v>0</v>
      </c>
      <c r="L1550" s="122">
        <f t="shared" si="66"/>
        <v>0.19787985865724383</v>
      </c>
    </row>
    <row r="1551" spans="1:12" x14ac:dyDescent="0.3">
      <c r="A1551" s="106" t="s">
        <v>1746</v>
      </c>
      <c r="B1551" s="86" t="s">
        <v>23</v>
      </c>
      <c r="C1551" s="107" t="s">
        <v>192</v>
      </c>
      <c r="D1551" s="107" t="s">
        <v>296</v>
      </c>
      <c r="E1551" s="105" t="str">
        <f t="shared" si="67"/>
        <v>SKOL PM LATA 350</v>
      </c>
      <c r="F1551" s="110" t="s">
        <v>55</v>
      </c>
      <c r="G1551" s="110" t="s">
        <v>272</v>
      </c>
      <c r="H1551" s="111">
        <v>12</v>
      </c>
      <c r="I1551" s="105">
        <f>IFERROR(ROUND(VLOOKUP(A1551,política!A:Q,17,0),2),"-")</f>
        <v>3.39</v>
      </c>
      <c r="J1551" s="105">
        <f>ROUND(VLOOKUP(A1551,política!A:R,18,0),2)</f>
        <v>2.83</v>
      </c>
      <c r="K1551" s="121">
        <f>IFERROR(I1551-IFERROR(ROUND(VLOOKUP(A1551,política!A:AB,28,0),2),"-"),"-")</f>
        <v>0</v>
      </c>
      <c r="L1551" s="122">
        <f t="shared" si="66"/>
        <v>0.19787985865724383</v>
      </c>
    </row>
    <row r="1552" spans="1:12" x14ac:dyDescent="0.3">
      <c r="A1552" s="106" t="s">
        <v>1747</v>
      </c>
      <c r="B1552" s="86" t="s">
        <v>23</v>
      </c>
      <c r="C1552" s="107" t="s">
        <v>3389</v>
      </c>
      <c r="D1552" s="107" t="s">
        <v>308</v>
      </c>
      <c r="E1552" s="105" t="str">
        <f t="shared" si="67"/>
        <v>SKOL PM LATA 350</v>
      </c>
      <c r="F1552" s="110" t="s">
        <v>55</v>
      </c>
      <c r="G1552" s="110" t="s">
        <v>272</v>
      </c>
      <c r="H1552" s="111">
        <v>12</v>
      </c>
      <c r="I1552" s="105">
        <f>IFERROR(ROUND(VLOOKUP(A1552,política!A:Q,17,0),2),"-")</f>
        <v>3.39</v>
      </c>
      <c r="J1552" s="105">
        <f>ROUND(VLOOKUP(A1552,política!A:R,18,0),2)</f>
        <v>2.83</v>
      </c>
      <c r="K1552" s="121">
        <f>IFERROR(I1552-IFERROR(ROUND(VLOOKUP(A1552,política!A:AB,28,0),2),"-"),"-")</f>
        <v>0</v>
      </c>
      <c r="L1552" s="122">
        <f t="shared" si="66"/>
        <v>0.19787985865724383</v>
      </c>
    </row>
    <row r="1553" spans="1:12" x14ac:dyDescent="0.3">
      <c r="A1553" s="106" t="s">
        <v>1748</v>
      </c>
      <c r="B1553" s="86" t="s">
        <v>23</v>
      </c>
      <c r="C1553" s="107" t="s">
        <v>3389</v>
      </c>
      <c r="D1553" s="107" t="s">
        <v>310</v>
      </c>
      <c r="E1553" s="105" t="str">
        <f t="shared" si="67"/>
        <v>SKOL PM LATA 350</v>
      </c>
      <c r="F1553" s="110" t="s">
        <v>55</v>
      </c>
      <c r="G1553" s="110" t="s">
        <v>272</v>
      </c>
      <c r="H1553" s="111">
        <v>12</v>
      </c>
      <c r="I1553" s="105">
        <f>IFERROR(ROUND(VLOOKUP(A1553,política!A:Q,17,0),2),"-")</f>
        <v>3.39</v>
      </c>
      <c r="J1553" s="105">
        <f>ROUND(VLOOKUP(A1553,política!A:R,18,0),2)</f>
        <v>2.83</v>
      </c>
      <c r="K1553" s="121">
        <f>IFERROR(I1553-IFERROR(ROUND(VLOOKUP(A1553,política!A:AB,28,0),2),"-"),"-")</f>
        <v>0</v>
      </c>
      <c r="L1553" s="122">
        <f t="shared" si="66"/>
        <v>0.19787985865724383</v>
      </c>
    </row>
    <row r="1554" spans="1:12" x14ac:dyDescent="0.3">
      <c r="A1554" s="106" t="s">
        <v>1749</v>
      </c>
      <c r="B1554" s="86" t="s">
        <v>23</v>
      </c>
      <c r="C1554" s="107" t="s">
        <v>248</v>
      </c>
      <c r="D1554" s="107" t="s">
        <v>314</v>
      </c>
      <c r="E1554" s="105" t="str">
        <f t="shared" si="67"/>
        <v>SKOL PM LATA 350</v>
      </c>
      <c r="F1554" s="110" t="s">
        <v>55</v>
      </c>
      <c r="G1554" s="110" t="s">
        <v>272</v>
      </c>
      <c r="H1554" s="111">
        <v>12</v>
      </c>
      <c r="I1554" s="105">
        <f>IFERROR(ROUND(VLOOKUP(A1554,política!A:Q,17,0),2),"-")</f>
        <v>3.39</v>
      </c>
      <c r="J1554" s="105">
        <f>ROUND(VLOOKUP(A1554,política!A:R,18,0),2)</f>
        <v>2.83</v>
      </c>
      <c r="K1554" s="121">
        <f>IFERROR(I1554-IFERROR(ROUND(VLOOKUP(A1554,política!A:AB,28,0),2),"-"),"-")</f>
        <v>0</v>
      </c>
      <c r="L1554" s="122">
        <f t="shared" si="66"/>
        <v>0.19787985865724383</v>
      </c>
    </row>
    <row r="1555" spans="1:12" x14ac:dyDescent="0.3">
      <c r="A1555" s="106" t="s">
        <v>1750</v>
      </c>
      <c r="B1555" s="86" t="s">
        <v>23</v>
      </c>
      <c r="C1555" s="107" t="s">
        <v>248</v>
      </c>
      <c r="D1555" s="107" t="s">
        <v>313</v>
      </c>
      <c r="E1555" s="105" t="str">
        <f t="shared" si="67"/>
        <v>SKOL PM LATA 350</v>
      </c>
      <c r="F1555" s="110" t="s">
        <v>55</v>
      </c>
      <c r="G1555" s="110" t="s">
        <v>272</v>
      </c>
      <c r="H1555" s="111">
        <v>12</v>
      </c>
      <c r="I1555" s="105">
        <f>IFERROR(ROUND(VLOOKUP(A1555,política!A:Q,17,0),2),"-")</f>
        <v>3.39</v>
      </c>
      <c r="J1555" s="105">
        <f>ROUND(VLOOKUP(A1555,política!A:R,18,0),2)</f>
        <v>2.83</v>
      </c>
      <c r="K1555" s="121">
        <f>IFERROR(I1555-IFERROR(ROUND(VLOOKUP(A1555,política!A:AB,28,0),2),"-"),"-")</f>
        <v>0</v>
      </c>
      <c r="L1555" s="122">
        <f t="shared" si="66"/>
        <v>0.19787985865724383</v>
      </c>
    </row>
    <row r="1556" spans="1:12" x14ac:dyDescent="0.3">
      <c r="A1556" s="106" t="s">
        <v>1751</v>
      </c>
      <c r="B1556" s="86" t="s">
        <v>23</v>
      </c>
      <c r="C1556" s="107" t="s">
        <v>3389</v>
      </c>
      <c r="D1556" s="107" t="s">
        <v>294</v>
      </c>
      <c r="E1556" s="105" t="str">
        <f t="shared" si="67"/>
        <v>SKOL PM LATA 350</v>
      </c>
      <c r="F1556" s="110" t="s">
        <v>55</v>
      </c>
      <c r="G1556" s="110" t="s">
        <v>272</v>
      </c>
      <c r="H1556" s="111">
        <v>12</v>
      </c>
      <c r="I1556" s="105">
        <f>IFERROR(ROUND(VLOOKUP(A1556,política!A:Q,17,0),2),"-")</f>
        <v>3.39</v>
      </c>
      <c r="J1556" s="105">
        <f>ROUND(VLOOKUP(A1556,política!A:R,18,0),2)</f>
        <v>2.83</v>
      </c>
      <c r="K1556" s="121">
        <f>IFERROR(I1556-IFERROR(ROUND(VLOOKUP(A1556,política!A:AB,28,0),2),"-"),"-")</f>
        <v>0</v>
      </c>
      <c r="L1556" s="122">
        <f t="shared" si="66"/>
        <v>0.19787985865724383</v>
      </c>
    </row>
    <row r="1557" spans="1:12" x14ac:dyDescent="0.3">
      <c r="A1557" s="106" t="s">
        <v>1752</v>
      </c>
      <c r="B1557" s="86" t="s">
        <v>23</v>
      </c>
      <c r="C1557" s="107" t="s">
        <v>186</v>
      </c>
      <c r="D1557" s="107" t="s">
        <v>279</v>
      </c>
      <c r="E1557" s="105" t="str">
        <f t="shared" si="67"/>
        <v>SKOL PM LATA 350</v>
      </c>
      <c r="F1557" s="110" t="s">
        <v>55</v>
      </c>
      <c r="G1557" s="110" t="s">
        <v>272</v>
      </c>
      <c r="H1557" s="111">
        <v>12</v>
      </c>
      <c r="I1557" s="105">
        <f>IFERROR(ROUND(VLOOKUP(A1557,política!A:Q,17,0),2),"-")</f>
        <v>3.39</v>
      </c>
      <c r="J1557" s="105">
        <f>ROUND(VLOOKUP(A1557,política!A:R,18,0),2)</f>
        <v>2.83</v>
      </c>
      <c r="K1557" s="121">
        <f>IFERROR(I1557-IFERROR(ROUND(VLOOKUP(A1557,política!A:AB,28,0),2),"-"),"-")</f>
        <v>0</v>
      </c>
      <c r="L1557" s="122">
        <f t="shared" si="66"/>
        <v>0.19787985865724383</v>
      </c>
    </row>
    <row r="1558" spans="1:12" x14ac:dyDescent="0.3">
      <c r="A1558" s="106" t="s">
        <v>1753</v>
      </c>
      <c r="B1558" s="86" t="s">
        <v>23</v>
      </c>
      <c r="C1558" s="107" t="s">
        <v>186</v>
      </c>
      <c r="D1558" s="107" t="s">
        <v>253</v>
      </c>
      <c r="E1558" s="105" t="str">
        <f t="shared" si="67"/>
        <v>SKOL PM LATA 350</v>
      </c>
      <c r="F1558" s="110" t="s">
        <v>55</v>
      </c>
      <c r="G1558" s="110" t="s">
        <v>272</v>
      </c>
      <c r="H1558" s="111">
        <v>12</v>
      </c>
      <c r="I1558" s="105">
        <f>IFERROR(ROUND(VLOOKUP(A1558,política!A:Q,17,0),2),"-")</f>
        <v>3.39</v>
      </c>
      <c r="J1558" s="105">
        <f>ROUND(VLOOKUP(A1558,política!A:R,18,0),2)</f>
        <v>2.83</v>
      </c>
      <c r="K1558" s="121">
        <f>IFERROR(I1558-IFERROR(ROUND(VLOOKUP(A1558,política!A:AB,28,0),2),"-"),"-")</f>
        <v>0</v>
      </c>
      <c r="L1558" s="122">
        <f t="shared" si="66"/>
        <v>0.19787985865724383</v>
      </c>
    </row>
    <row r="1559" spans="1:12" x14ac:dyDescent="0.3">
      <c r="A1559" s="106" t="s">
        <v>1754</v>
      </c>
      <c r="B1559" s="86" t="s">
        <v>23</v>
      </c>
      <c r="C1559" s="107" t="s">
        <v>188</v>
      </c>
      <c r="D1559" s="107" t="s">
        <v>302</v>
      </c>
      <c r="E1559" s="105" t="str">
        <f t="shared" si="67"/>
        <v>SKOL PM LATA 350</v>
      </c>
      <c r="F1559" s="110" t="s">
        <v>55</v>
      </c>
      <c r="G1559" s="110" t="s">
        <v>272</v>
      </c>
      <c r="H1559" s="111">
        <v>12</v>
      </c>
      <c r="I1559" s="105">
        <f>IFERROR(ROUND(VLOOKUP(A1559,política!A:Q,17,0),2),"-")</f>
        <v>3.39</v>
      </c>
      <c r="J1559" s="105">
        <f>ROUND(VLOOKUP(A1559,política!A:R,18,0),2)</f>
        <v>2.83</v>
      </c>
      <c r="K1559" s="121">
        <f>IFERROR(I1559-IFERROR(ROUND(VLOOKUP(A1559,política!A:AB,28,0),2),"-"),"-")</f>
        <v>0</v>
      </c>
      <c r="L1559" s="122">
        <f t="shared" ref="L1559:L1582" si="68">IFERROR((I1559-J1559)/J1559,"-")</f>
        <v>0.19787985865724383</v>
      </c>
    </row>
    <row r="1560" spans="1:12" x14ac:dyDescent="0.3">
      <c r="A1560" s="106" t="s">
        <v>1755</v>
      </c>
      <c r="B1560" s="86" t="s">
        <v>23</v>
      </c>
      <c r="C1560" s="107" t="s">
        <v>188</v>
      </c>
      <c r="D1560" s="107" t="s">
        <v>280</v>
      </c>
      <c r="E1560" s="105" t="str">
        <f t="shared" si="67"/>
        <v>SKOL PM LATA 350</v>
      </c>
      <c r="F1560" s="110" t="s">
        <v>55</v>
      </c>
      <c r="G1560" s="110" t="s">
        <v>272</v>
      </c>
      <c r="H1560" s="111">
        <v>12</v>
      </c>
      <c r="I1560" s="105">
        <f>IFERROR(ROUND(VLOOKUP(A1560,política!A:Q,17,0),2),"-")</f>
        <v>3.39</v>
      </c>
      <c r="J1560" s="105">
        <f>ROUND(VLOOKUP(A1560,política!A:R,18,0),2)</f>
        <v>2.83</v>
      </c>
      <c r="K1560" s="121">
        <f>IFERROR(I1560-IFERROR(ROUND(VLOOKUP(A1560,política!A:AB,28,0),2),"-"),"-")</f>
        <v>0</v>
      </c>
      <c r="L1560" s="122">
        <f t="shared" si="68"/>
        <v>0.19787985865724383</v>
      </c>
    </row>
    <row r="1561" spans="1:12" x14ac:dyDescent="0.3">
      <c r="A1561" s="106" t="s">
        <v>1756</v>
      </c>
      <c r="B1561" s="86" t="s">
        <v>23</v>
      </c>
      <c r="C1561" s="107" t="s">
        <v>248</v>
      </c>
      <c r="D1561" s="107" t="s">
        <v>315</v>
      </c>
      <c r="E1561" s="105" t="str">
        <f t="shared" si="67"/>
        <v>SKOL PM LATA 350</v>
      </c>
      <c r="F1561" s="110" t="s">
        <v>55</v>
      </c>
      <c r="G1561" s="110" t="s">
        <v>272</v>
      </c>
      <c r="H1561" s="111">
        <v>12</v>
      </c>
      <c r="I1561" s="105">
        <f>IFERROR(ROUND(VLOOKUP(A1561,política!A:Q,17,0),2),"-")</f>
        <v>3.39</v>
      </c>
      <c r="J1561" s="105">
        <f>ROUND(VLOOKUP(A1561,política!A:R,18,0),2)</f>
        <v>2.83</v>
      </c>
      <c r="K1561" s="121">
        <f>IFERROR(I1561-IFERROR(ROUND(VLOOKUP(A1561,política!A:AB,28,0),2),"-"),"-")</f>
        <v>0</v>
      </c>
      <c r="L1561" s="122">
        <f t="shared" si="68"/>
        <v>0.19787985865724383</v>
      </c>
    </row>
    <row r="1562" spans="1:12" x14ac:dyDescent="0.3">
      <c r="A1562" s="106" t="s">
        <v>1757</v>
      </c>
      <c r="B1562" s="86" t="s">
        <v>23</v>
      </c>
      <c r="C1562" s="107" t="s">
        <v>3389</v>
      </c>
      <c r="D1562" s="107" t="s">
        <v>307</v>
      </c>
      <c r="E1562" s="105" t="str">
        <f t="shared" si="67"/>
        <v>SKOL PM LATA 350</v>
      </c>
      <c r="F1562" s="110" t="s">
        <v>55</v>
      </c>
      <c r="G1562" s="110" t="s">
        <v>272</v>
      </c>
      <c r="H1562" s="111">
        <v>12</v>
      </c>
      <c r="I1562" s="105">
        <f>IFERROR(ROUND(VLOOKUP(A1562,política!A:Q,17,0),2),"-")</f>
        <v>3.39</v>
      </c>
      <c r="J1562" s="105">
        <f>ROUND(VLOOKUP(A1562,política!A:R,18,0),2)</f>
        <v>2.83</v>
      </c>
      <c r="K1562" s="121">
        <f>IFERROR(I1562-IFERROR(ROUND(VLOOKUP(A1562,política!A:AB,28,0),2),"-"),"-")</f>
        <v>0</v>
      </c>
      <c r="L1562" s="122">
        <f t="shared" si="68"/>
        <v>0.19787985865724383</v>
      </c>
    </row>
    <row r="1563" spans="1:12" x14ac:dyDescent="0.3">
      <c r="A1563" s="106" t="s">
        <v>1758</v>
      </c>
      <c r="B1563" s="86" t="s">
        <v>23</v>
      </c>
      <c r="C1563" s="107" t="s">
        <v>190</v>
      </c>
      <c r="D1563" s="107" t="s">
        <v>254</v>
      </c>
      <c r="E1563" s="105" t="str">
        <f t="shared" si="67"/>
        <v>SKOL PM LATA 350</v>
      </c>
      <c r="F1563" s="110" t="s">
        <v>55</v>
      </c>
      <c r="G1563" s="110" t="s">
        <v>272</v>
      </c>
      <c r="H1563" s="111">
        <v>12</v>
      </c>
      <c r="I1563" s="105">
        <f>IFERROR(ROUND(VLOOKUP(A1563,política!A:Q,17,0),2),"-")</f>
        <v>3.39</v>
      </c>
      <c r="J1563" s="105">
        <f>ROUND(VLOOKUP(A1563,política!A:R,18,0),2)</f>
        <v>2.83</v>
      </c>
      <c r="K1563" s="121">
        <f>IFERROR(I1563-IFERROR(ROUND(VLOOKUP(A1563,política!A:AB,28,0),2),"-"),"-")</f>
        <v>0</v>
      </c>
      <c r="L1563" s="122">
        <f t="shared" si="68"/>
        <v>0.19787985865724383</v>
      </c>
    </row>
    <row r="1564" spans="1:12" x14ac:dyDescent="0.3">
      <c r="A1564" s="106" t="s">
        <v>1759</v>
      </c>
      <c r="B1564" s="86" t="s">
        <v>23</v>
      </c>
      <c r="C1564" s="107" t="s">
        <v>190</v>
      </c>
      <c r="D1564" s="107" t="s">
        <v>291</v>
      </c>
      <c r="E1564" s="105" t="str">
        <f t="shared" si="67"/>
        <v>SKOL PM LATA 350</v>
      </c>
      <c r="F1564" s="110" t="s">
        <v>55</v>
      </c>
      <c r="G1564" s="110" t="s">
        <v>272</v>
      </c>
      <c r="H1564" s="111">
        <v>12</v>
      </c>
      <c r="I1564" s="105">
        <f>IFERROR(ROUND(VLOOKUP(A1564,política!A:Q,17,0),2),"-")</f>
        <v>3.39</v>
      </c>
      <c r="J1564" s="105">
        <f>ROUND(VLOOKUP(A1564,política!A:R,18,0),2)</f>
        <v>2.83</v>
      </c>
      <c r="K1564" s="121">
        <f>IFERROR(I1564-IFERROR(ROUND(VLOOKUP(A1564,política!A:AB,28,0),2),"-"),"-")</f>
        <v>0</v>
      </c>
      <c r="L1564" s="122">
        <f t="shared" si="68"/>
        <v>0.19787985865724383</v>
      </c>
    </row>
    <row r="1565" spans="1:12" x14ac:dyDescent="0.3">
      <c r="A1565" s="106" t="s">
        <v>1760</v>
      </c>
      <c r="B1565" s="86" t="s">
        <v>23</v>
      </c>
      <c r="C1565" s="107" t="s">
        <v>255</v>
      </c>
      <c r="D1565" s="107" t="s">
        <v>297</v>
      </c>
      <c r="E1565" s="105" t="str">
        <f t="shared" si="67"/>
        <v>SKOL PM LATA 350</v>
      </c>
      <c r="F1565" s="110" t="s">
        <v>55</v>
      </c>
      <c r="G1565" s="110" t="s">
        <v>272</v>
      </c>
      <c r="H1565" s="111">
        <v>12</v>
      </c>
      <c r="I1565" s="105">
        <f>IFERROR(ROUND(VLOOKUP(A1565,política!A:Q,17,0),2),"-")</f>
        <v>3.39</v>
      </c>
      <c r="J1565" s="105">
        <f>ROUND(VLOOKUP(A1565,política!A:R,18,0),2)</f>
        <v>2.83</v>
      </c>
      <c r="K1565" s="121">
        <f>IFERROR(I1565-IFERROR(ROUND(VLOOKUP(A1565,política!A:AB,28,0),2),"-"),"-")</f>
        <v>0</v>
      </c>
      <c r="L1565" s="122">
        <f t="shared" si="68"/>
        <v>0.19787985865724383</v>
      </c>
    </row>
    <row r="1566" spans="1:12" x14ac:dyDescent="0.3">
      <c r="A1566" s="106" t="s">
        <v>3260</v>
      </c>
      <c r="B1566" s="86" t="s">
        <v>23</v>
      </c>
      <c r="C1566" s="107" t="s">
        <v>192</v>
      </c>
      <c r="D1566" s="107" t="s">
        <v>3390</v>
      </c>
      <c r="E1566" s="105" t="str">
        <f t="shared" si="67"/>
        <v>SKOL PM LATA 350</v>
      </c>
      <c r="F1566" s="110" t="s">
        <v>55</v>
      </c>
      <c r="G1566" s="110" t="s">
        <v>272</v>
      </c>
      <c r="H1566" s="111">
        <v>12</v>
      </c>
      <c r="I1566" s="105">
        <f>IFERROR(ROUND(VLOOKUP(A1566,política!A:Q,17,0),2),"-")</f>
        <v>3.39</v>
      </c>
      <c r="J1566" s="105">
        <f>ROUND(VLOOKUP(A1566,política!A:R,18,0),2)</f>
        <v>2.83</v>
      </c>
      <c r="K1566" s="121">
        <f>IFERROR(I1566-IFERROR(ROUND(VLOOKUP(A1566,política!A:AB,28,0),2),"-"),"-")</f>
        <v>0</v>
      </c>
      <c r="L1566" s="122">
        <f t="shared" si="68"/>
        <v>0.19787985865724383</v>
      </c>
    </row>
    <row r="1567" spans="1:12" x14ac:dyDescent="0.3">
      <c r="A1567" s="106" t="s">
        <v>1761</v>
      </c>
      <c r="B1567" s="86" t="s">
        <v>23</v>
      </c>
      <c r="C1567" s="107" t="s">
        <v>255</v>
      </c>
      <c r="D1567" s="107" t="s">
        <v>289</v>
      </c>
      <c r="E1567" s="105" t="str">
        <f t="shared" si="67"/>
        <v>SKOL PM LATA 350</v>
      </c>
      <c r="F1567" s="110" t="s">
        <v>55</v>
      </c>
      <c r="G1567" s="110" t="s">
        <v>272</v>
      </c>
      <c r="H1567" s="111">
        <v>12</v>
      </c>
      <c r="I1567" s="105">
        <f>IFERROR(ROUND(VLOOKUP(A1567,política!A:Q,17,0),2),"-")</f>
        <v>3.39</v>
      </c>
      <c r="J1567" s="105">
        <f>ROUND(VLOOKUP(A1567,política!A:R,18,0),2)</f>
        <v>2.83</v>
      </c>
      <c r="K1567" s="121">
        <f>IFERROR(I1567-IFERROR(ROUND(VLOOKUP(A1567,política!A:AB,28,0),2),"-"),"-")</f>
        <v>0</v>
      </c>
      <c r="L1567" s="122">
        <f t="shared" si="68"/>
        <v>0.19787985865724383</v>
      </c>
    </row>
    <row r="1568" spans="1:12" x14ac:dyDescent="0.3">
      <c r="A1568" s="106" t="s">
        <v>1762</v>
      </c>
      <c r="B1568" s="86" t="s">
        <v>23</v>
      </c>
      <c r="C1568" s="107" t="s">
        <v>191</v>
      </c>
      <c r="D1568" s="107" t="s">
        <v>293</v>
      </c>
      <c r="E1568" s="105" t="str">
        <f t="shared" si="67"/>
        <v>SKOL PM LATA 350</v>
      </c>
      <c r="F1568" s="110" t="s">
        <v>55</v>
      </c>
      <c r="G1568" s="110" t="s">
        <v>272</v>
      </c>
      <c r="H1568" s="111">
        <v>12</v>
      </c>
      <c r="I1568" s="105">
        <f>IFERROR(ROUND(VLOOKUP(A1568,política!A:Q,17,0),2),"-")</f>
        <v>3.39</v>
      </c>
      <c r="J1568" s="105">
        <f>ROUND(VLOOKUP(A1568,política!A:R,18,0),2)</f>
        <v>2.83</v>
      </c>
      <c r="K1568" s="121">
        <f>IFERROR(I1568-IFERROR(ROUND(VLOOKUP(A1568,política!A:AB,28,0),2),"-"),"-")</f>
        <v>0</v>
      </c>
      <c r="L1568" s="122">
        <f t="shared" si="68"/>
        <v>0.19787985865724383</v>
      </c>
    </row>
    <row r="1569" spans="1:12" x14ac:dyDescent="0.3">
      <c r="A1569" s="106" t="s">
        <v>1763</v>
      </c>
      <c r="B1569" s="86" t="s">
        <v>23</v>
      </c>
      <c r="C1569" s="107" t="s">
        <v>191</v>
      </c>
      <c r="D1569" s="107" t="s">
        <v>305</v>
      </c>
      <c r="E1569" s="105" t="str">
        <f t="shared" si="67"/>
        <v>SKOL PM LATA 350</v>
      </c>
      <c r="F1569" s="110" t="s">
        <v>55</v>
      </c>
      <c r="G1569" s="110" t="s">
        <v>272</v>
      </c>
      <c r="H1569" s="111">
        <v>12</v>
      </c>
      <c r="I1569" s="105">
        <f>IFERROR(ROUND(VLOOKUP(A1569,política!A:Q,17,0),2),"-")</f>
        <v>3.39</v>
      </c>
      <c r="J1569" s="105">
        <f>ROUND(VLOOKUP(A1569,política!A:R,18,0),2)</f>
        <v>2.83</v>
      </c>
      <c r="K1569" s="121">
        <f>IFERROR(I1569-IFERROR(ROUND(VLOOKUP(A1569,política!A:AB,28,0),2),"-"),"-")</f>
        <v>0</v>
      </c>
      <c r="L1569" s="122">
        <f t="shared" si="68"/>
        <v>0.19787985865724383</v>
      </c>
    </row>
    <row r="1570" spans="1:12" x14ac:dyDescent="0.3">
      <c r="A1570" s="106" t="s">
        <v>3261</v>
      </c>
      <c r="B1570" s="86" t="s">
        <v>23</v>
      </c>
      <c r="C1570" s="107" t="s">
        <v>248</v>
      </c>
      <c r="D1570" s="107" t="s">
        <v>3391</v>
      </c>
      <c r="E1570" s="105" t="str">
        <f t="shared" si="67"/>
        <v>SKOL PM LATA 350</v>
      </c>
      <c r="F1570" s="110" t="s">
        <v>55</v>
      </c>
      <c r="G1570" s="110" t="s">
        <v>272</v>
      </c>
      <c r="H1570" s="111">
        <v>12</v>
      </c>
      <c r="I1570" s="105">
        <f>IFERROR(ROUND(VLOOKUP(A1570,política!A:Q,17,0),2),"-")</f>
        <v>3.39</v>
      </c>
      <c r="J1570" s="105">
        <f>ROUND(VLOOKUP(A1570,política!A:R,18,0),2)</f>
        <v>2.83</v>
      </c>
      <c r="K1570" s="121">
        <f>IFERROR(I1570-IFERROR(ROUND(VLOOKUP(A1570,política!A:AB,28,0),2),"-"),"-")</f>
        <v>0</v>
      </c>
      <c r="L1570" s="122">
        <f t="shared" si="68"/>
        <v>0.19787985865724383</v>
      </c>
    </row>
    <row r="1571" spans="1:12" x14ac:dyDescent="0.3">
      <c r="A1571" s="106" t="s">
        <v>3262</v>
      </c>
      <c r="B1571" s="86" t="s">
        <v>23</v>
      </c>
      <c r="C1571" s="107" t="s">
        <v>192</v>
      </c>
      <c r="D1571" s="107" t="s">
        <v>3392</v>
      </c>
      <c r="E1571" s="105" t="str">
        <f t="shared" si="67"/>
        <v>SKOL PM LATA 350</v>
      </c>
      <c r="F1571" s="110" t="s">
        <v>55</v>
      </c>
      <c r="G1571" s="110" t="s">
        <v>272</v>
      </c>
      <c r="H1571" s="111">
        <v>12</v>
      </c>
      <c r="I1571" s="105">
        <f>IFERROR(ROUND(VLOOKUP(A1571,política!A:Q,17,0),2),"-")</f>
        <v>3.39</v>
      </c>
      <c r="J1571" s="105">
        <f>ROUND(VLOOKUP(A1571,política!A:R,18,0),2)</f>
        <v>2.83</v>
      </c>
      <c r="K1571" s="121">
        <f>IFERROR(I1571-IFERROR(ROUND(VLOOKUP(A1571,política!A:AB,28,0),2),"-"),"-")</f>
        <v>0</v>
      </c>
      <c r="L1571" s="122">
        <f t="shared" si="68"/>
        <v>0.19787985865724383</v>
      </c>
    </row>
    <row r="1572" spans="1:12" x14ac:dyDescent="0.3">
      <c r="A1572" s="106" t="s">
        <v>3263</v>
      </c>
      <c r="B1572" s="86" t="s">
        <v>23</v>
      </c>
      <c r="C1572" s="107" t="s">
        <v>188</v>
      </c>
      <c r="D1572" s="107" t="s">
        <v>3393</v>
      </c>
      <c r="E1572" s="105" t="str">
        <f t="shared" si="67"/>
        <v>SKOL PM LATA 350</v>
      </c>
      <c r="F1572" s="110" t="s">
        <v>55</v>
      </c>
      <c r="G1572" s="110" t="s">
        <v>272</v>
      </c>
      <c r="H1572" s="111">
        <v>12</v>
      </c>
      <c r="I1572" s="105">
        <f>IFERROR(ROUND(VLOOKUP(A1572,política!A:Q,17,0),2),"-")</f>
        <v>3.39</v>
      </c>
      <c r="J1572" s="105">
        <f>ROUND(VLOOKUP(A1572,política!A:R,18,0),2)</f>
        <v>2.83</v>
      </c>
      <c r="K1572" s="121">
        <f>IFERROR(I1572-IFERROR(ROUND(VLOOKUP(A1572,política!A:AB,28,0),2),"-"),"-")</f>
        <v>0</v>
      </c>
      <c r="L1572" s="122">
        <f t="shared" si="68"/>
        <v>0.19787985865724383</v>
      </c>
    </row>
    <row r="1573" spans="1:12" x14ac:dyDescent="0.3">
      <c r="A1573" s="106" t="s">
        <v>1764</v>
      </c>
      <c r="B1573" s="86" t="s">
        <v>23</v>
      </c>
      <c r="C1573" s="107" t="s">
        <v>190</v>
      </c>
      <c r="D1573" s="107" t="s">
        <v>316</v>
      </c>
      <c r="E1573" s="105" t="str">
        <f t="shared" si="67"/>
        <v>SKOL PM LATA 350</v>
      </c>
      <c r="F1573" s="110" t="s">
        <v>55</v>
      </c>
      <c r="G1573" s="110" t="s">
        <v>272</v>
      </c>
      <c r="H1573" s="111">
        <v>12</v>
      </c>
      <c r="I1573" s="105">
        <f>IFERROR(ROUND(VLOOKUP(A1573,política!A:Q,17,0),2),"-")</f>
        <v>3.39</v>
      </c>
      <c r="J1573" s="105">
        <f>ROUND(VLOOKUP(A1573,política!A:R,18,0),2)</f>
        <v>2.83</v>
      </c>
      <c r="K1573" s="121">
        <f>IFERROR(I1573-IFERROR(ROUND(VLOOKUP(A1573,política!A:AB,28,0),2),"-"),"-")</f>
        <v>0</v>
      </c>
      <c r="L1573" s="122">
        <f t="shared" si="68"/>
        <v>0.19787985865724383</v>
      </c>
    </row>
    <row r="1574" spans="1:12" x14ac:dyDescent="0.3">
      <c r="A1574" s="106" t="s">
        <v>1765</v>
      </c>
      <c r="B1574" s="86" t="s">
        <v>23</v>
      </c>
      <c r="C1574" s="107" t="s">
        <v>255</v>
      </c>
      <c r="D1574" s="107" t="s">
        <v>306</v>
      </c>
      <c r="E1574" s="105" t="str">
        <f t="shared" si="67"/>
        <v>SKOL PM LATA 350</v>
      </c>
      <c r="F1574" s="110" t="s">
        <v>55</v>
      </c>
      <c r="G1574" s="110" t="s">
        <v>272</v>
      </c>
      <c r="H1574" s="111">
        <v>12</v>
      </c>
      <c r="I1574" s="105">
        <f>IFERROR(ROUND(VLOOKUP(A1574,política!A:Q,17,0),2),"-")</f>
        <v>3.39</v>
      </c>
      <c r="J1574" s="105">
        <f>ROUND(VLOOKUP(A1574,política!A:R,18,0),2)</f>
        <v>2.83</v>
      </c>
      <c r="K1574" s="121">
        <f>IFERROR(I1574-IFERROR(ROUND(VLOOKUP(A1574,política!A:AB,28,0),2),"-"),"-")</f>
        <v>0</v>
      </c>
      <c r="L1574" s="122">
        <f t="shared" si="68"/>
        <v>0.19787985865724383</v>
      </c>
    </row>
    <row r="1575" spans="1:12" x14ac:dyDescent="0.3">
      <c r="A1575" s="106" t="s">
        <v>1766</v>
      </c>
      <c r="B1575" s="86" t="s">
        <v>23</v>
      </c>
      <c r="C1575" s="107" t="s">
        <v>252</v>
      </c>
      <c r="D1575" s="107" t="s">
        <v>288</v>
      </c>
      <c r="E1575" s="105" t="str">
        <f t="shared" si="67"/>
        <v>SKOL PM LATA 350</v>
      </c>
      <c r="F1575" s="110" t="s">
        <v>55</v>
      </c>
      <c r="G1575" s="110" t="s">
        <v>272</v>
      </c>
      <c r="H1575" s="111">
        <v>12</v>
      </c>
      <c r="I1575" s="105">
        <f>IFERROR(ROUND(VLOOKUP(A1575,política!A:Q,17,0),2),"-")</f>
        <v>3.39</v>
      </c>
      <c r="J1575" s="105">
        <f>ROUND(VLOOKUP(A1575,política!A:R,18,0),2)</f>
        <v>2.83</v>
      </c>
      <c r="K1575" s="121">
        <f>IFERROR(I1575-IFERROR(ROUND(VLOOKUP(A1575,política!A:AB,28,0),2),"-"),"-")</f>
        <v>0</v>
      </c>
      <c r="L1575" s="122">
        <f t="shared" si="68"/>
        <v>0.19787985865724383</v>
      </c>
    </row>
    <row r="1576" spans="1:12" x14ac:dyDescent="0.3">
      <c r="A1576" s="106" t="s">
        <v>1767</v>
      </c>
      <c r="B1576" s="86" t="s">
        <v>23</v>
      </c>
      <c r="C1576" s="107" t="s">
        <v>3389</v>
      </c>
      <c r="D1576" s="107" t="s">
        <v>309</v>
      </c>
      <c r="E1576" s="105" t="str">
        <f t="shared" si="67"/>
        <v>SKOL PM LATA 350</v>
      </c>
      <c r="F1576" s="110" t="s">
        <v>55</v>
      </c>
      <c r="G1576" s="110" t="s">
        <v>272</v>
      </c>
      <c r="H1576" s="111">
        <v>12</v>
      </c>
      <c r="I1576" s="105">
        <f>IFERROR(ROUND(VLOOKUP(A1576,política!A:Q,17,0),2),"-")</f>
        <v>3.39</v>
      </c>
      <c r="J1576" s="105">
        <f>ROUND(VLOOKUP(A1576,política!A:R,18,0),2)</f>
        <v>2.83</v>
      </c>
      <c r="K1576" s="121">
        <f>IFERROR(I1576-IFERROR(ROUND(VLOOKUP(A1576,política!A:AB,28,0),2),"-"),"-")</f>
        <v>0</v>
      </c>
      <c r="L1576" s="122">
        <f t="shared" si="68"/>
        <v>0.19787985865724383</v>
      </c>
    </row>
    <row r="1577" spans="1:12" x14ac:dyDescent="0.3">
      <c r="A1577" s="106" t="s">
        <v>1768</v>
      </c>
      <c r="B1577" s="86" t="s">
        <v>23</v>
      </c>
      <c r="C1577" s="107" t="s">
        <v>192</v>
      </c>
      <c r="D1577" s="107" t="s">
        <v>286</v>
      </c>
      <c r="E1577" s="105" t="str">
        <f t="shared" si="67"/>
        <v>SKOL PM LATA 350</v>
      </c>
      <c r="F1577" s="110" t="s">
        <v>55</v>
      </c>
      <c r="G1577" s="110" t="s">
        <v>272</v>
      </c>
      <c r="H1577" s="111">
        <v>12</v>
      </c>
      <c r="I1577" s="105">
        <f>IFERROR(ROUND(VLOOKUP(A1577,política!A:Q,17,0),2),"-")</f>
        <v>3.39</v>
      </c>
      <c r="J1577" s="105">
        <f>ROUND(VLOOKUP(A1577,política!A:R,18,0),2)</f>
        <v>2.83</v>
      </c>
      <c r="K1577" s="121">
        <f>IFERROR(I1577-IFERROR(ROUND(VLOOKUP(A1577,política!A:AB,28,0),2),"-"),"-")</f>
        <v>0</v>
      </c>
      <c r="L1577" s="122">
        <f t="shared" si="68"/>
        <v>0.19787985865724383</v>
      </c>
    </row>
    <row r="1578" spans="1:12" x14ac:dyDescent="0.3">
      <c r="A1578" s="106" t="s">
        <v>1769</v>
      </c>
      <c r="B1578" s="86" t="s">
        <v>23</v>
      </c>
      <c r="C1578" s="107" t="s">
        <v>189</v>
      </c>
      <c r="D1578" s="107" t="s">
        <v>299</v>
      </c>
      <c r="E1578" s="105" t="str">
        <f t="shared" si="67"/>
        <v>SKOL PM LATA 350</v>
      </c>
      <c r="F1578" s="110" t="s">
        <v>55</v>
      </c>
      <c r="G1578" s="110" t="s">
        <v>272</v>
      </c>
      <c r="H1578" s="111">
        <v>12</v>
      </c>
      <c r="I1578" s="105">
        <f>IFERROR(ROUND(VLOOKUP(A1578,política!A:Q,17,0),2),"-")</f>
        <v>3.39</v>
      </c>
      <c r="J1578" s="105">
        <f>ROUND(VLOOKUP(A1578,política!A:R,18,0),2)</f>
        <v>2.83</v>
      </c>
      <c r="K1578" s="121">
        <f>IFERROR(I1578-IFERROR(ROUND(VLOOKUP(A1578,política!A:AB,28,0),2),"-"),"-")</f>
        <v>0</v>
      </c>
      <c r="L1578" s="122">
        <f t="shared" si="68"/>
        <v>0.19787985865724383</v>
      </c>
    </row>
    <row r="1579" spans="1:12" x14ac:dyDescent="0.3">
      <c r="A1579" s="106" t="s">
        <v>1770</v>
      </c>
      <c r="B1579" s="86" t="s">
        <v>23</v>
      </c>
      <c r="C1579" s="107" t="s">
        <v>248</v>
      </c>
      <c r="D1579" s="107" t="s">
        <v>282</v>
      </c>
      <c r="E1579" s="105" t="str">
        <f t="shared" si="67"/>
        <v>SKOL PM LATA 350</v>
      </c>
      <c r="F1579" s="110" t="s">
        <v>55</v>
      </c>
      <c r="G1579" s="110" t="s">
        <v>272</v>
      </c>
      <c r="H1579" s="111">
        <v>12</v>
      </c>
      <c r="I1579" s="105">
        <f>IFERROR(ROUND(VLOOKUP(A1579,política!A:Q,17,0),2),"-")</f>
        <v>3.39</v>
      </c>
      <c r="J1579" s="105">
        <f>ROUND(VLOOKUP(A1579,política!A:R,18,0),2)</f>
        <v>2.83</v>
      </c>
      <c r="K1579" s="121">
        <f>IFERROR(I1579-IFERROR(ROUND(VLOOKUP(A1579,política!A:AB,28,0),2),"-"),"-")</f>
        <v>0</v>
      </c>
      <c r="L1579" s="122">
        <f t="shared" si="68"/>
        <v>0.19787985865724383</v>
      </c>
    </row>
    <row r="1580" spans="1:12" x14ac:dyDescent="0.3">
      <c r="A1580" s="106" t="s">
        <v>1771</v>
      </c>
      <c r="B1580" s="86" t="s">
        <v>23</v>
      </c>
      <c r="C1580" s="107" t="s">
        <v>187</v>
      </c>
      <c r="D1580" s="107" t="s">
        <v>283</v>
      </c>
      <c r="E1580" s="105" t="str">
        <f t="shared" si="67"/>
        <v>SKOL PM LATA 269</v>
      </c>
      <c r="F1580" s="110" t="s">
        <v>39</v>
      </c>
      <c r="G1580" s="110" t="s">
        <v>272</v>
      </c>
      <c r="H1580" s="111">
        <v>15</v>
      </c>
      <c r="I1580" s="105">
        <f>IFERROR(ROUND(VLOOKUP(A1580,política!A:Q,17,0),2),"-")</f>
        <v>2.89</v>
      </c>
      <c r="J1580" s="105">
        <f>ROUND(VLOOKUP(A1580,política!A:R,18,0),2)</f>
        <v>2.41</v>
      </c>
      <c r="K1580" s="121">
        <f>IFERROR(I1580-IFERROR(ROUND(VLOOKUP(A1580,política!A:AB,28,0),2),"-"),"-")</f>
        <v>0</v>
      </c>
      <c r="L1580" s="122">
        <f t="shared" si="68"/>
        <v>0.19917012448132779</v>
      </c>
    </row>
    <row r="1581" spans="1:12" x14ac:dyDescent="0.3">
      <c r="A1581" s="106" t="s">
        <v>1772</v>
      </c>
      <c r="B1581" s="86" t="s">
        <v>23</v>
      </c>
      <c r="C1581" s="107" t="s">
        <v>245</v>
      </c>
      <c r="D1581" s="107" t="s">
        <v>285</v>
      </c>
      <c r="E1581" s="105" t="str">
        <f t="shared" si="67"/>
        <v>SKOL PM LATA 269</v>
      </c>
      <c r="F1581" s="110" t="s">
        <v>39</v>
      </c>
      <c r="G1581" s="110" t="s">
        <v>272</v>
      </c>
      <c r="H1581" s="111">
        <v>15</v>
      </c>
      <c r="I1581" s="105">
        <f>IFERROR(ROUND(VLOOKUP(A1581,política!A:Q,17,0),2),"-")</f>
        <v>2.89</v>
      </c>
      <c r="J1581" s="105">
        <f>ROUND(VLOOKUP(A1581,política!A:R,18,0),2)</f>
        <v>2.41</v>
      </c>
      <c r="K1581" s="121">
        <f>IFERROR(I1581-IFERROR(ROUND(VLOOKUP(A1581,política!A:AB,28,0),2),"-"),"-")</f>
        <v>0</v>
      </c>
      <c r="L1581" s="122">
        <f t="shared" si="68"/>
        <v>0.19917012448132779</v>
      </c>
    </row>
    <row r="1582" spans="1:12" x14ac:dyDescent="0.3">
      <c r="A1582" s="106" t="s">
        <v>1773</v>
      </c>
      <c r="B1582" s="86" t="s">
        <v>23</v>
      </c>
      <c r="C1582" s="107" t="s">
        <v>185</v>
      </c>
      <c r="D1582" s="107" t="s">
        <v>284</v>
      </c>
      <c r="E1582" s="105" t="str">
        <f t="shared" si="67"/>
        <v>SKOL PM LATA 269</v>
      </c>
      <c r="F1582" s="110" t="s">
        <v>39</v>
      </c>
      <c r="G1582" s="110" t="s">
        <v>272</v>
      </c>
      <c r="H1582" s="111">
        <v>15</v>
      </c>
      <c r="I1582" s="105">
        <f>IFERROR(ROUND(VLOOKUP(A1582,política!A:Q,17,0),2),"-")</f>
        <v>2.89</v>
      </c>
      <c r="J1582" s="105">
        <f>ROUND(VLOOKUP(A1582,política!A:R,18,0),2)</f>
        <v>2.41</v>
      </c>
      <c r="K1582" s="121">
        <f>IFERROR(I1582-IFERROR(ROUND(VLOOKUP(A1582,política!A:AB,28,0),2),"-"),"-")</f>
        <v>0.10000000000000009</v>
      </c>
      <c r="L1582" s="122">
        <f t="shared" si="68"/>
        <v>0.19917012448132779</v>
      </c>
    </row>
    <row r="1583" spans="1:12" x14ac:dyDescent="0.3">
      <c r="A1583" s="106" t="s">
        <v>1774</v>
      </c>
      <c r="B1583" s="86" t="s">
        <v>23</v>
      </c>
      <c r="C1583" s="107" t="s">
        <v>245</v>
      </c>
      <c r="D1583" s="107" t="s">
        <v>287</v>
      </c>
      <c r="E1583" s="105" t="str">
        <f t="shared" si="67"/>
        <v>SKOL PM LATA 269</v>
      </c>
      <c r="F1583" s="110" t="s">
        <v>39</v>
      </c>
      <c r="G1583" s="110" t="s">
        <v>272</v>
      </c>
      <c r="H1583" s="111">
        <v>15</v>
      </c>
      <c r="I1583" s="105">
        <f>IFERROR(ROUND(VLOOKUP(A1583,política!A:Q,17,0),2),"-")</f>
        <v>2.89</v>
      </c>
      <c r="J1583" s="105">
        <f>ROUND(VLOOKUP(A1583,política!A:R,18,0),2)</f>
        <v>2.41</v>
      </c>
      <c r="K1583" s="121">
        <f>IFERROR(I1583-IFERROR(ROUND(VLOOKUP(A1583,política!A:AB,28,0),2),"-"),"-")</f>
        <v>0</v>
      </c>
      <c r="L1583" s="122">
        <f t="shared" ref="L1583:L1598" si="69">IFERROR((I1583-J1583)/J1583,"-")</f>
        <v>0.19917012448132779</v>
      </c>
    </row>
    <row r="1584" spans="1:12" x14ac:dyDescent="0.3">
      <c r="A1584" s="106" t="s">
        <v>1775</v>
      </c>
      <c r="B1584" s="86" t="s">
        <v>23</v>
      </c>
      <c r="C1584" s="107" t="s">
        <v>3389</v>
      </c>
      <c r="D1584" s="107" t="s">
        <v>301</v>
      </c>
      <c r="E1584" s="105" t="str">
        <f t="shared" si="67"/>
        <v>SKOL PM LATA 269</v>
      </c>
      <c r="F1584" s="110" t="s">
        <v>39</v>
      </c>
      <c r="G1584" s="110" t="s">
        <v>272</v>
      </c>
      <c r="H1584" s="111">
        <v>15</v>
      </c>
      <c r="I1584" s="105">
        <f>IFERROR(ROUND(VLOOKUP(A1584,política!A:Q,17,0),2),"-")</f>
        <v>2.89</v>
      </c>
      <c r="J1584" s="105">
        <f>ROUND(VLOOKUP(A1584,política!A:R,18,0),2)</f>
        <v>2.41</v>
      </c>
      <c r="K1584" s="121">
        <f>IFERROR(I1584-IFERROR(ROUND(VLOOKUP(A1584,política!A:AB,28,0),2),"-"),"-")</f>
        <v>0</v>
      </c>
      <c r="L1584" s="122">
        <f t="shared" si="69"/>
        <v>0.19917012448132779</v>
      </c>
    </row>
    <row r="1585" spans="1:12" x14ac:dyDescent="0.3">
      <c r="A1585" s="106" t="s">
        <v>1776</v>
      </c>
      <c r="B1585" s="86" t="s">
        <v>23</v>
      </c>
      <c r="C1585" s="107" t="s">
        <v>248</v>
      </c>
      <c r="D1585" s="107" t="s">
        <v>312</v>
      </c>
      <c r="E1585" s="105" t="str">
        <f t="shared" si="67"/>
        <v>SKOL PM LATA 269</v>
      </c>
      <c r="F1585" s="110" t="s">
        <v>39</v>
      </c>
      <c r="G1585" s="110" t="s">
        <v>272</v>
      </c>
      <c r="H1585" s="111">
        <v>15</v>
      </c>
      <c r="I1585" s="105">
        <f>IFERROR(ROUND(VLOOKUP(A1585,política!A:Q,17,0),2),"-")</f>
        <v>2.89</v>
      </c>
      <c r="J1585" s="105">
        <f>ROUND(VLOOKUP(A1585,política!A:R,18,0),2)</f>
        <v>2.41</v>
      </c>
      <c r="K1585" s="121">
        <f>IFERROR(I1585-IFERROR(ROUND(VLOOKUP(A1585,política!A:AB,28,0),2),"-"),"-")</f>
        <v>0</v>
      </c>
      <c r="L1585" s="122">
        <f t="shared" si="69"/>
        <v>0.19917012448132779</v>
      </c>
    </row>
    <row r="1586" spans="1:12" x14ac:dyDescent="0.3">
      <c r="A1586" s="106" t="s">
        <v>1777</v>
      </c>
      <c r="B1586" s="86" t="s">
        <v>23</v>
      </c>
      <c r="C1586" s="107" t="s">
        <v>190</v>
      </c>
      <c r="D1586" s="107" t="s">
        <v>290</v>
      </c>
      <c r="E1586" s="105" t="str">
        <f t="shared" si="67"/>
        <v>SKOL PM LATA 269</v>
      </c>
      <c r="F1586" s="110" t="s">
        <v>39</v>
      </c>
      <c r="G1586" s="110" t="s">
        <v>272</v>
      </c>
      <c r="H1586" s="111">
        <v>15</v>
      </c>
      <c r="I1586" s="105">
        <f>IFERROR(ROUND(VLOOKUP(A1586,política!A:Q,17,0),2),"-")</f>
        <v>2.89</v>
      </c>
      <c r="J1586" s="105">
        <f>ROUND(VLOOKUP(A1586,política!A:R,18,0),2)</f>
        <v>2.41</v>
      </c>
      <c r="K1586" s="121">
        <f>IFERROR(I1586-IFERROR(ROUND(VLOOKUP(A1586,política!A:AB,28,0),2),"-"),"-")</f>
        <v>0</v>
      </c>
      <c r="L1586" s="122">
        <f t="shared" si="69"/>
        <v>0.19917012448132779</v>
      </c>
    </row>
    <row r="1587" spans="1:12" x14ac:dyDescent="0.3">
      <c r="A1587" s="106" t="s">
        <v>1778</v>
      </c>
      <c r="B1587" s="86" t="s">
        <v>23</v>
      </c>
      <c r="C1587" s="107" t="s">
        <v>3389</v>
      </c>
      <c r="D1587" s="107" t="s">
        <v>300</v>
      </c>
      <c r="E1587" s="105" t="str">
        <f t="shared" si="67"/>
        <v>SKOL PM LATA 269</v>
      </c>
      <c r="F1587" s="110" t="s">
        <v>39</v>
      </c>
      <c r="G1587" s="110" t="s">
        <v>272</v>
      </c>
      <c r="H1587" s="111">
        <v>15</v>
      </c>
      <c r="I1587" s="105">
        <f>IFERROR(ROUND(VLOOKUP(A1587,política!A:Q,17,0),2),"-")</f>
        <v>2.89</v>
      </c>
      <c r="J1587" s="105">
        <f>ROUND(VLOOKUP(A1587,política!A:R,18,0),2)</f>
        <v>2.41</v>
      </c>
      <c r="K1587" s="121">
        <f>IFERROR(I1587-IFERROR(ROUND(VLOOKUP(A1587,política!A:AB,28,0),2),"-"),"-")</f>
        <v>0</v>
      </c>
      <c r="L1587" s="122">
        <f t="shared" si="69"/>
        <v>0.19917012448132779</v>
      </c>
    </row>
    <row r="1588" spans="1:12" x14ac:dyDescent="0.3">
      <c r="A1588" s="106" t="s">
        <v>1779</v>
      </c>
      <c r="B1588" s="86" t="s">
        <v>23</v>
      </c>
      <c r="C1588" s="107" t="s">
        <v>186</v>
      </c>
      <c r="D1588" s="107" t="s">
        <v>311</v>
      </c>
      <c r="E1588" s="105" t="str">
        <f t="shared" si="67"/>
        <v>SKOL PM LATA 269</v>
      </c>
      <c r="F1588" s="110" t="s">
        <v>39</v>
      </c>
      <c r="G1588" s="110" t="s">
        <v>272</v>
      </c>
      <c r="H1588" s="111">
        <v>15</v>
      </c>
      <c r="I1588" s="105">
        <f>IFERROR(ROUND(VLOOKUP(A1588,política!A:Q,17,0),2),"-")</f>
        <v>2.89</v>
      </c>
      <c r="J1588" s="105">
        <f>ROUND(VLOOKUP(A1588,política!A:R,18,0),2)</f>
        <v>2.41</v>
      </c>
      <c r="K1588" s="121">
        <f>IFERROR(I1588-IFERROR(ROUND(VLOOKUP(A1588,política!A:AB,28,0),2),"-"),"-")</f>
        <v>0</v>
      </c>
      <c r="L1588" s="122">
        <f t="shared" si="69"/>
        <v>0.19917012448132779</v>
      </c>
    </row>
    <row r="1589" spans="1:12" x14ac:dyDescent="0.3">
      <c r="A1589" s="106" t="s">
        <v>1780</v>
      </c>
      <c r="B1589" s="86" t="s">
        <v>23</v>
      </c>
      <c r="C1589" s="107" t="s">
        <v>186</v>
      </c>
      <c r="D1589" s="107" t="s">
        <v>278</v>
      </c>
      <c r="E1589" s="105" t="str">
        <f t="shared" si="67"/>
        <v>SKOL PM LATA 269</v>
      </c>
      <c r="F1589" s="110" t="s">
        <v>39</v>
      </c>
      <c r="G1589" s="110" t="s">
        <v>272</v>
      </c>
      <c r="H1589" s="111">
        <v>15</v>
      </c>
      <c r="I1589" s="105">
        <f>IFERROR(ROUND(VLOOKUP(A1589,política!A:Q,17,0),2),"-")</f>
        <v>2.89</v>
      </c>
      <c r="J1589" s="105">
        <f>ROUND(VLOOKUP(A1589,política!A:R,18,0),2)</f>
        <v>2.41</v>
      </c>
      <c r="K1589" s="121">
        <f>IFERROR(I1589-IFERROR(ROUND(VLOOKUP(A1589,política!A:AB,28,0),2),"-"),"-")</f>
        <v>0.10000000000000009</v>
      </c>
      <c r="L1589" s="122">
        <f t="shared" si="69"/>
        <v>0.19917012448132779</v>
      </c>
    </row>
    <row r="1590" spans="1:12" x14ac:dyDescent="0.3">
      <c r="A1590" s="106" t="s">
        <v>1781</v>
      </c>
      <c r="B1590" s="86" t="s">
        <v>23</v>
      </c>
      <c r="C1590" s="107" t="s">
        <v>189</v>
      </c>
      <c r="D1590" s="107" t="s">
        <v>303</v>
      </c>
      <c r="E1590" s="105" t="str">
        <f t="shared" si="67"/>
        <v>SKOL PM LATA 269</v>
      </c>
      <c r="F1590" s="110" t="s">
        <v>39</v>
      </c>
      <c r="G1590" s="110" t="s">
        <v>272</v>
      </c>
      <c r="H1590" s="111">
        <v>15</v>
      </c>
      <c r="I1590" s="105">
        <f>IFERROR(ROUND(VLOOKUP(A1590,política!A:Q,17,0),2),"-")</f>
        <v>2.89</v>
      </c>
      <c r="J1590" s="105">
        <f>ROUND(VLOOKUP(A1590,política!A:R,18,0),2)</f>
        <v>2.41</v>
      </c>
      <c r="K1590" s="121">
        <f>IFERROR(I1590-IFERROR(ROUND(VLOOKUP(A1590,política!A:AB,28,0),2),"-"),"-")</f>
        <v>0</v>
      </c>
      <c r="L1590" s="122">
        <f t="shared" si="69"/>
        <v>0.19917012448132779</v>
      </c>
    </row>
    <row r="1591" spans="1:12" x14ac:dyDescent="0.3">
      <c r="A1591" s="106" t="s">
        <v>1782</v>
      </c>
      <c r="B1591" s="86" t="s">
        <v>23</v>
      </c>
      <c r="C1591" s="107" t="s">
        <v>248</v>
      </c>
      <c r="D1591" s="107" t="s">
        <v>281</v>
      </c>
      <c r="E1591" s="105" t="str">
        <f t="shared" si="67"/>
        <v>SKOL PM LATA 269</v>
      </c>
      <c r="F1591" s="110" t="s">
        <v>39</v>
      </c>
      <c r="G1591" s="110" t="s">
        <v>272</v>
      </c>
      <c r="H1591" s="111">
        <v>15</v>
      </c>
      <c r="I1591" s="105">
        <f>IFERROR(ROUND(VLOOKUP(A1591,política!A:Q,17,0),2),"-")</f>
        <v>2.89</v>
      </c>
      <c r="J1591" s="105">
        <f>ROUND(VLOOKUP(A1591,política!A:R,18,0),2)</f>
        <v>2.41</v>
      </c>
      <c r="K1591" s="121">
        <f>IFERROR(I1591-IFERROR(ROUND(VLOOKUP(A1591,política!A:AB,28,0),2),"-"),"-")</f>
        <v>0</v>
      </c>
      <c r="L1591" s="122">
        <f t="shared" si="69"/>
        <v>0.19917012448132779</v>
      </c>
    </row>
    <row r="1592" spans="1:12" x14ac:dyDescent="0.3">
      <c r="A1592" s="106" t="s">
        <v>1783</v>
      </c>
      <c r="B1592" s="86" t="s">
        <v>23</v>
      </c>
      <c r="C1592" s="107" t="s">
        <v>189</v>
      </c>
      <c r="D1592" s="107" t="s">
        <v>304</v>
      </c>
      <c r="E1592" s="105" t="str">
        <f t="shared" si="67"/>
        <v>SKOL PM LATA 269</v>
      </c>
      <c r="F1592" s="110" t="s">
        <v>39</v>
      </c>
      <c r="G1592" s="110" t="s">
        <v>272</v>
      </c>
      <c r="H1592" s="111">
        <v>15</v>
      </c>
      <c r="I1592" s="105">
        <f>IFERROR(ROUND(VLOOKUP(A1592,política!A:Q,17,0),2),"-")</f>
        <v>2.89</v>
      </c>
      <c r="J1592" s="105">
        <f>ROUND(VLOOKUP(A1592,política!A:R,18,0),2)</f>
        <v>2.41</v>
      </c>
      <c r="K1592" s="121">
        <f>IFERROR(I1592-IFERROR(ROUND(VLOOKUP(A1592,política!A:AB,28,0),2),"-"),"-")</f>
        <v>0</v>
      </c>
      <c r="L1592" s="122">
        <f t="shared" si="69"/>
        <v>0.19917012448132779</v>
      </c>
    </row>
    <row r="1593" spans="1:12" x14ac:dyDescent="0.3">
      <c r="A1593" s="106" t="s">
        <v>1784</v>
      </c>
      <c r="B1593" s="86" t="s">
        <v>23</v>
      </c>
      <c r="C1593" s="107" t="s">
        <v>248</v>
      </c>
      <c r="D1593" s="107" t="s">
        <v>298</v>
      </c>
      <c r="E1593" s="105" t="str">
        <f t="shared" si="67"/>
        <v>SKOL PM LATA 269</v>
      </c>
      <c r="F1593" s="110" t="s">
        <v>39</v>
      </c>
      <c r="G1593" s="110" t="s">
        <v>272</v>
      </c>
      <c r="H1593" s="111">
        <v>15</v>
      </c>
      <c r="I1593" s="105">
        <f>IFERROR(ROUND(VLOOKUP(A1593,política!A:Q,17,0),2),"-")</f>
        <v>2.89</v>
      </c>
      <c r="J1593" s="105">
        <f>ROUND(VLOOKUP(A1593,política!A:R,18,0),2)</f>
        <v>2.41</v>
      </c>
      <c r="K1593" s="121">
        <f>IFERROR(I1593-IFERROR(ROUND(VLOOKUP(A1593,política!A:AB,28,0),2),"-"),"-")</f>
        <v>0</v>
      </c>
      <c r="L1593" s="122">
        <f t="shared" si="69"/>
        <v>0.19917012448132779</v>
      </c>
    </row>
    <row r="1594" spans="1:12" x14ac:dyDescent="0.3">
      <c r="A1594" s="106" t="s">
        <v>1785</v>
      </c>
      <c r="B1594" s="86" t="s">
        <v>23</v>
      </c>
      <c r="C1594" s="107" t="s">
        <v>252</v>
      </c>
      <c r="D1594" s="107" t="s">
        <v>292</v>
      </c>
      <c r="E1594" s="105" t="str">
        <f t="shared" si="67"/>
        <v>SKOL PM LATA 269</v>
      </c>
      <c r="F1594" s="110" t="s">
        <v>39</v>
      </c>
      <c r="G1594" s="110" t="s">
        <v>272</v>
      </c>
      <c r="H1594" s="111">
        <v>15</v>
      </c>
      <c r="I1594" s="105">
        <f>IFERROR(ROUND(VLOOKUP(A1594,política!A:Q,17,0),2),"-")</f>
        <v>2.89</v>
      </c>
      <c r="J1594" s="105">
        <f>ROUND(VLOOKUP(A1594,política!A:R,18,0),2)</f>
        <v>2.41</v>
      </c>
      <c r="K1594" s="121">
        <f>IFERROR(I1594-IFERROR(ROUND(VLOOKUP(A1594,política!A:AB,28,0),2),"-"),"-")</f>
        <v>0</v>
      </c>
      <c r="L1594" s="122">
        <f t="shared" si="69"/>
        <v>0.19917012448132779</v>
      </c>
    </row>
    <row r="1595" spans="1:12" x14ac:dyDescent="0.3">
      <c r="A1595" s="106" t="s">
        <v>1786</v>
      </c>
      <c r="B1595" s="86" t="s">
        <v>23</v>
      </c>
      <c r="C1595" s="107" t="s">
        <v>192</v>
      </c>
      <c r="D1595" s="107" t="s">
        <v>295</v>
      </c>
      <c r="E1595" s="105" t="str">
        <f t="shared" si="67"/>
        <v>SKOL PM LATA 269</v>
      </c>
      <c r="F1595" s="110" t="s">
        <v>39</v>
      </c>
      <c r="G1595" s="110" t="s">
        <v>272</v>
      </c>
      <c r="H1595" s="111">
        <v>15</v>
      </c>
      <c r="I1595" s="105">
        <f>IFERROR(ROUND(VLOOKUP(A1595,política!A:Q,17,0),2),"-")</f>
        <v>2.89</v>
      </c>
      <c r="J1595" s="105">
        <f>ROUND(VLOOKUP(A1595,política!A:R,18,0),2)</f>
        <v>2.41</v>
      </c>
      <c r="K1595" s="121">
        <f>IFERROR(I1595-IFERROR(ROUND(VLOOKUP(A1595,política!A:AB,28,0),2),"-"),"-")</f>
        <v>0</v>
      </c>
      <c r="L1595" s="122">
        <f t="shared" si="69"/>
        <v>0.19917012448132779</v>
      </c>
    </row>
    <row r="1596" spans="1:12" x14ac:dyDescent="0.3">
      <c r="A1596" s="106" t="s">
        <v>1787</v>
      </c>
      <c r="B1596" s="86" t="s">
        <v>23</v>
      </c>
      <c r="C1596" s="107" t="s">
        <v>192</v>
      </c>
      <c r="D1596" s="107" t="s">
        <v>296</v>
      </c>
      <c r="E1596" s="105" t="str">
        <f t="shared" si="67"/>
        <v>SKOL PM LATA 269</v>
      </c>
      <c r="F1596" s="110" t="s">
        <v>39</v>
      </c>
      <c r="G1596" s="110" t="s">
        <v>272</v>
      </c>
      <c r="H1596" s="111">
        <v>15</v>
      </c>
      <c r="I1596" s="105">
        <f>IFERROR(ROUND(VLOOKUP(A1596,política!A:Q,17,0),2),"-")</f>
        <v>2.89</v>
      </c>
      <c r="J1596" s="105">
        <f>ROUND(VLOOKUP(A1596,política!A:R,18,0),2)</f>
        <v>2.41</v>
      </c>
      <c r="K1596" s="121">
        <f>IFERROR(I1596-IFERROR(ROUND(VLOOKUP(A1596,política!A:AB,28,0),2),"-"),"-")</f>
        <v>0</v>
      </c>
      <c r="L1596" s="122">
        <f t="shared" si="69"/>
        <v>0.19917012448132779</v>
      </c>
    </row>
    <row r="1597" spans="1:12" x14ac:dyDescent="0.3">
      <c r="A1597" s="106" t="s">
        <v>1788</v>
      </c>
      <c r="B1597" s="86" t="s">
        <v>23</v>
      </c>
      <c r="C1597" s="107" t="s">
        <v>3389</v>
      </c>
      <c r="D1597" s="107" t="s">
        <v>308</v>
      </c>
      <c r="E1597" s="105" t="str">
        <f t="shared" si="67"/>
        <v>SKOL PM LATA 269</v>
      </c>
      <c r="F1597" s="110" t="s">
        <v>39</v>
      </c>
      <c r="G1597" s="110" t="s">
        <v>272</v>
      </c>
      <c r="H1597" s="111">
        <v>15</v>
      </c>
      <c r="I1597" s="105">
        <f>IFERROR(ROUND(VLOOKUP(A1597,política!A:Q,17,0),2),"-")</f>
        <v>2.89</v>
      </c>
      <c r="J1597" s="105">
        <f>ROUND(VLOOKUP(A1597,política!A:R,18,0),2)</f>
        <v>2.41</v>
      </c>
      <c r="K1597" s="121">
        <f>IFERROR(I1597-IFERROR(ROUND(VLOOKUP(A1597,política!A:AB,28,0),2),"-"),"-")</f>
        <v>0</v>
      </c>
      <c r="L1597" s="122">
        <f t="shared" si="69"/>
        <v>0.19917012448132779</v>
      </c>
    </row>
    <row r="1598" spans="1:12" x14ac:dyDescent="0.3">
      <c r="A1598" s="106" t="s">
        <v>1789</v>
      </c>
      <c r="B1598" s="86" t="s">
        <v>23</v>
      </c>
      <c r="C1598" s="107" t="s">
        <v>3389</v>
      </c>
      <c r="D1598" s="107" t="s">
        <v>310</v>
      </c>
      <c r="E1598" s="105" t="str">
        <f t="shared" si="67"/>
        <v>SKOL PM LATA 269</v>
      </c>
      <c r="F1598" s="110" t="s">
        <v>39</v>
      </c>
      <c r="G1598" s="110" t="s">
        <v>272</v>
      </c>
      <c r="H1598" s="111">
        <v>15</v>
      </c>
      <c r="I1598" s="105">
        <f>IFERROR(ROUND(VLOOKUP(A1598,política!A:Q,17,0),2),"-")</f>
        <v>2.89</v>
      </c>
      <c r="J1598" s="105">
        <f>ROUND(VLOOKUP(A1598,política!A:R,18,0),2)</f>
        <v>2.41</v>
      </c>
      <c r="K1598" s="121">
        <f>IFERROR(I1598-IFERROR(ROUND(VLOOKUP(A1598,política!A:AB,28,0),2),"-"),"-")</f>
        <v>0</v>
      </c>
      <c r="L1598" s="122">
        <f t="shared" si="69"/>
        <v>0.19917012448132779</v>
      </c>
    </row>
    <row r="1599" spans="1:12" x14ac:dyDescent="0.3">
      <c r="A1599" s="106" t="s">
        <v>1790</v>
      </c>
      <c r="B1599" s="86" t="s">
        <v>23</v>
      </c>
      <c r="C1599" s="107" t="s">
        <v>248</v>
      </c>
      <c r="D1599" s="107" t="s">
        <v>314</v>
      </c>
      <c r="E1599" s="105" t="str">
        <f t="shared" si="67"/>
        <v>SKOL PM LATA 269</v>
      </c>
      <c r="F1599" s="110" t="s">
        <v>39</v>
      </c>
      <c r="G1599" s="110" t="s">
        <v>272</v>
      </c>
      <c r="H1599" s="111">
        <v>15</v>
      </c>
      <c r="I1599" s="105">
        <f>IFERROR(ROUND(VLOOKUP(A1599,política!A:Q,17,0),2),"-")</f>
        <v>2.89</v>
      </c>
      <c r="J1599" s="105">
        <f>ROUND(VLOOKUP(A1599,política!A:R,18,0),2)</f>
        <v>2.41</v>
      </c>
      <c r="K1599" s="121">
        <f>IFERROR(I1599-IFERROR(ROUND(VLOOKUP(A1599,política!A:AB,28,0),2),"-"),"-")</f>
        <v>0</v>
      </c>
      <c r="L1599" s="122">
        <f t="shared" ref="L1599:L1613" si="70">IFERROR((I1599-J1599)/J1599,"-")</f>
        <v>0.19917012448132779</v>
      </c>
    </row>
    <row r="1600" spans="1:12" x14ac:dyDescent="0.3">
      <c r="A1600" s="106" t="s">
        <v>1791</v>
      </c>
      <c r="B1600" s="86" t="s">
        <v>23</v>
      </c>
      <c r="C1600" s="107" t="s">
        <v>248</v>
      </c>
      <c r="D1600" s="107" t="s">
        <v>313</v>
      </c>
      <c r="E1600" s="105" t="str">
        <f t="shared" si="67"/>
        <v>SKOL PM LATA 269</v>
      </c>
      <c r="F1600" s="110" t="s">
        <v>39</v>
      </c>
      <c r="G1600" s="110" t="s">
        <v>272</v>
      </c>
      <c r="H1600" s="111">
        <v>15</v>
      </c>
      <c r="I1600" s="105">
        <f>IFERROR(ROUND(VLOOKUP(A1600,política!A:Q,17,0),2),"-")</f>
        <v>2.89</v>
      </c>
      <c r="J1600" s="105">
        <f>ROUND(VLOOKUP(A1600,política!A:R,18,0),2)</f>
        <v>2.41</v>
      </c>
      <c r="K1600" s="121">
        <f>IFERROR(I1600-IFERROR(ROUND(VLOOKUP(A1600,política!A:AB,28,0),2),"-"),"-")</f>
        <v>0</v>
      </c>
      <c r="L1600" s="122">
        <f t="shared" si="70"/>
        <v>0.19917012448132779</v>
      </c>
    </row>
    <row r="1601" spans="1:12" x14ac:dyDescent="0.3">
      <c r="A1601" s="106" t="s">
        <v>1792</v>
      </c>
      <c r="B1601" s="86" t="s">
        <v>23</v>
      </c>
      <c r="C1601" s="107" t="s">
        <v>3389</v>
      </c>
      <c r="D1601" s="107" t="s">
        <v>294</v>
      </c>
      <c r="E1601" s="105" t="str">
        <f t="shared" si="67"/>
        <v>SKOL PM LATA 269</v>
      </c>
      <c r="F1601" s="110" t="s">
        <v>39</v>
      </c>
      <c r="G1601" s="110" t="s">
        <v>272</v>
      </c>
      <c r="H1601" s="111">
        <v>15</v>
      </c>
      <c r="I1601" s="105">
        <f>IFERROR(ROUND(VLOOKUP(A1601,política!A:Q,17,0),2),"-")</f>
        <v>2.89</v>
      </c>
      <c r="J1601" s="105">
        <f>ROUND(VLOOKUP(A1601,política!A:R,18,0),2)</f>
        <v>2.41</v>
      </c>
      <c r="K1601" s="121">
        <f>IFERROR(I1601-IFERROR(ROUND(VLOOKUP(A1601,política!A:AB,28,0),2),"-"),"-")</f>
        <v>0</v>
      </c>
      <c r="L1601" s="122">
        <f t="shared" si="70"/>
        <v>0.19917012448132779</v>
      </c>
    </row>
    <row r="1602" spans="1:12" x14ac:dyDescent="0.3">
      <c r="A1602" s="106" t="s">
        <v>1793</v>
      </c>
      <c r="B1602" s="86" t="s">
        <v>23</v>
      </c>
      <c r="C1602" s="107" t="s">
        <v>186</v>
      </c>
      <c r="D1602" s="107" t="s">
        <v>279</v>
      </c>
      <c r="E1602" s="105" t="str">
        <f t="shared" si="67"/>
        <v>SKOL PM LATA 269</v>
      </c>
      <c r="F1602" s="110" t="s">
        <v>39</v>
      </c>
      <c r="G1602" s="110" t="s">
        <v>272</v>
      </c>
      <c r="H1602" s="111">
        <v>15</v>
      </c>
      <c r="I1602" s="105">
        <f>IFERROR(ROUND(VLOOKUP(A1602,política!A:Q,17,0),2),"-")</f>
        <v>2.89</v>
      </c>
      <c r="J1602" s="105">
        <f>ROUND(VLOOKUP(A1602,política!A:R,18,0),2)</f>
        <v>2.41</v>
      </c>
      <c r="K1602" s="121">
        <f>IFERROR(I1602-IFERROR(ROUND(VLOOKUP(A1602,política!A:AB,28,0),2),"-"),"-")</f>
        <v>0.10000000000000009</v>
      </c>
      <c r="L1602" s="122">
        <f t="shared" si="70"/>
        <v>0.19917012448132779</v>
      </c>
    </row>
    <row r="1603" spans="1:12" x14ac:dyDescent="0.3">
      <c r="A1603" s="106" t="s">
        <v>1794</v>
      </c>
      <c r="B1603" s="86" t="s">
        <v>23</v>
      </c>
      <c r="C1603" s="107" t="s">
        <v>186</v>
      </c>
      <c r="D1603" s="107" t="s">
        <v>253</v>
      </c>
      <c r="E1603" s="105" t="str">
        <f t="shared" si="67"/>
        <v>SKOL PM LATA 269</v>
      </c>
      <c r="F1603" s="110" t="s">
        <v>39</v>
      </c>
      <c r="G1603" s="110" t="s">
        <v>272</v>
      </c>
      <c r="H1603" s="111">
        <v>15</v>
      </c>
      <c r="I1603" s="105">
        <f>IFERROR(ROUND(VLOOKUP(A1603,política!A:Q,17,0),2),"-")</f>
        <v>2.89</v>
      </c>
      <c r="J1603" s="105">
        <f>ROUND(VLOOKUP(A1603,política!A:R,18,0),2)</f>
        <v>2.41</v>
      </c>
      <c r="K1603" s="121">
        <f>IFERROR(I1603-IFERROR(ROUND(VLOOKUP(A1603,política!A:AB,28,0),2),"-"),"-")</f>
        <v>0</v>
      </c>
      <c r="L1603" s="122">
        <f t="shared" si="70"/>
        <v>0.19917012448132779</v>
      </c>
    </row>
    <row r="1604" spans="1:12" x14ac:dyDescent="0.3">
      <c r="A1604" s="106" t="s">
        <v>1795</v>
      </c>
      <c r="B1604" s="86" t="s">
        <v>23</v>
      </c>
      <c r="C1604" s="107" t="s">
        <v>188</v>
      </c>
      <c r="D1604" s="107" t="s">
        <v>302</v>
      </c>
      <c r="E1604" s="105" t="str">
        <f t="shared" si="67"/>
        <v>SKOL PM LATA 269</v>
      </c>
      <c r="F1604" s="110" t="s">
        <v>39</v>
      </c>
      <c r="G1604" s="110" t="s">
        <v>272</v>
      </c>
      <c r="H1604" s="111">
        <v>15</v>
      </c>
      <c r="I1604" s="105">
        <f>IFERROR(ROUND(VLOOKUP(A1604,política!A:Q,17,0),2),"-")</f>
        <v>2.89</v>
      </c>
      <c r="J1604" s="105">
        <f>ROUND(VLOOKUP(A1604,política!A:R,18,0),2)</f>
        <v>2.41</v>
      </c>
      <c r="K1604" s="121">
        <f>IFERROR(I1604-IFERROR(ROUND(VLOOKUP(A1604,política!A:AB,28,0),2),"-"),"-")</f>
        <v>0</v>
      </c>
      <c r="L1604" s="122">
        <f t="shared" si="70"/>
        <v>0.19917012448132779</v>
      </c>
    </row>
    <row r="1605" spans="1:12" x14ac:dyDescent="0.3">
      <c r="A1605" s="106" t="s">
        <v>1796</v>
      </c>
      <c r="B1605" s="86" t="s">
        <v>23</v>
      </c>
      <c r="C1605" s="107" t="s">
        <v>188</v>
      </c>
      <c r="D1605" s="107" t="s">
        <v>280</v>
      </c>
      <c r="E1605" s="105" t="str">
        <f t="shared" si="67"/>
        <v>SKOL PM LATA 269</v>
      </c>
      <c r="F1605" s="110" t="s">
        <v>39</v>
      </c>
      <c r="G1605" s="110" t="s">
        <v>272</v>
      </c>
      <c r="H1605" s="111">
        <v>15</v>
      </c>
      <c r="I1605" s="105">
        <f>IFERROR(ROUND(VLOOKUP(A1605,política!A:Q,17,0),2),"-")</f>
        <v>2.89</v>
      </c>
      <c r="J1605" s="105">
        <f>ROUND(VLOOKUP(A1605,política!A:R,18,0),2)</f>
        <v>2.41</v>
      </c>
      <c r="K1605" s="121">
        <f>IFERROR(I1605-IFERROR(ROUND(VLOOKUP(A1605,política!A:AB,28,0),2),"-"),"-")</f>
        <v>0</v>
      </c>
      <c r="L1605" s="122">
        <f t="shared" si="70"/>
        <v>0.19917012448132779</v>
      </c>
    </row>
    <row r="1606" spans="1:12" x14ac:dyDescent="0.3">
      <c r="A1606" s="106" t="s">
        <v>1797</v>
      </c>
      <c r="B1606" s="86" t="s">
        <v>23</v>
      </c>
      <c r="C1606" s="107" t="s">
        <v>248</v>
      </c>
      <c r="D1606" s="107" t="s">
        <v>315</v>
      </c>
      <c r="E1606" s="105" t="str">
        <f t="shared" ref="E1606:E1669" si="71">G1606&amp;" "&amp;F1606</f>
        <v>SKOL PM LATA 269</v>
      </c>
      <c r="F1606" s="110" t="s">
        <v>39</v>
      </c>
      <c r="G1606" s="110" t="s">
        <v>272</v>
      </c>
      <c r="H1606" s="111">
        <v>15</v>
      </c>
      <c r="I1606" s="105">
        <f>IFERROR(ROUND(VLOOKUP(A1606,política!A:Q,17,0),2),"-")</f>
        <v>2.89</v>
      </c>
      <c r="J1606" s="105">
        <f>ROUND(VLOOKUP(A1606,política!A:R,18,0),2)</f>
        <v>2.41</v>
      </c>
      <c r="K1606" s="121">
        <f>IFERROR(I1606-IFERROR(ROUND(VLOOKUP(A1606,política!A:AB,28,0),2),"-"),"-")</f>
        <v>0</v>
      </c>
      <c r="L1606" s="122">
        <f t="shared" si="70"/>
        <v>0.19917012448132779</v>
      </c>
    </row>
    <row r="1607" spans="1:12" x14ac:dyDescent="0.3">
      <c r="A1607" s="106" t="s">
        <v>1798</v>
      </c>
      <c r="B1607" s="86" t="s">
        <v>23</v>
      </c>
      <c r="C1607" s="107" t="s">
        <v>3389</v>
      </c>
      <c r="D1607" s="107" t="s">
        <v>307</v>
      </c>
      <c r="E1607" s="105" t="str">
        <f t="shared" si="71"/>
        <v>SKOL PM LATA 269</v>
      </c>
      <c r="F1607" s="110" t="s">
        <v>39</v>
      </c>
      <c r="G1607" s="110" t="s">
        <v>272</v>
      </c>
      <c r="H1607" s="111">
        <v>15</v>
      </c>
      <c r="I1607" s="105">
        <f>IFERROR(ROUND(VLOOKUP(A1607,política!A:Q,17,0),2),"-")</f>
        <v>2.89</v>
      </c>
      <c r="J1607" s="105">
        <f>ROUND(VLOOKUP(A1607,política!A:R,18,0),2)</f>
        <v>2.41</v>
      </c>
      <c r="K1607" s="121">
        <f>IFERROR(I1607-IFERROR(ROUND(VLOOKUP(A1607,política!A:AB,28,0),2),"-"),"-")</f>
        <v>0</v>
      </c>
      <c r="L1607" s="122">
        <f t="shared" si="70"/>
        <v>0.19917012448132779</v>
      </c>
    </row>
    <row r="1608" spans="1:12" x14ac:dyDescent="0.3">
      <c r="A1608" s="106" t="s">
        <v>1799</v>
      </c>
      <c r="B1608" s="86" t="s">
        <v>23</v>
      </c>
      <c r="C1608" s="107" t="s">
        <v>190</v>
      </c>
      <c r="D1608" s="107" t="s">
        <v>254</v>
      </c>
      <c r="E1608" s="105" t="str">
        <f t="shared" si="71"/>
        <v>SKOL PM LATA 269</v>
      </c>
      <c r="F1608" s="110" t="s">
        <v>39</v>
      </c>
      <c r="G1608" s="110" t="s">
        <v>272</v>
      </c>
      <c r="H1608" s="111">
        <v>15</v>
      </c>
      <c r="I1608" s="105">
        <f>IFERROR(ROUND(VLOOKUP(A1608,política!A:Q,17,0),2),"-")</f>
        <v>2.89</v>
      </c>
      <c r="J1608" s="105">
        <f>ROUND(VLOOKUP(A1608,política!A:R,18,0),2)</f>
        <v>2.41</v>
      </c>
      <c r="K1608" s="121">
        <f>IFERROR(I1608-IFERROR(ROUND(VLOOKUP(A1608,política!A:AB,28,0),2),"-"),"-")</f>
        <v>0</v>
      </c>
      <c r="L1608" s="122">
        <f t="shared" si="70"/>
        <v>0.19917012448132779</v>
      </c>
    </row>
    <row r="1609" spans="1:12" x14ac:dyDescent="0.3">
      <c r="A1609" s="106" t="s">
        <v>1800</v>
      </c>
      <c r="B1609" s="86" t="s">
        <v>23</v>
      </c>
      <c r="C1609" s="107" t="s">
        <v>190</v>
      </c>
      <c r="D1609" s="107" t="s">
        <v>291</v>
      </c>
      <c r="E1609" s="105" t="str">
        <f t="shared" si="71"/>
        <v>SKOL PM LATA 269</v>
      </c>
      <c r="F1609" s="110" t="s">
        <v>39</v>
      </c>
      <c r="G1609" s="110" t="s">
        <v>272</v>
      </c>
      <c r="H1609" s="111">
        <v>15</v>
      </c>
      <c r="I1609" s="105">
        <f>IFERROR(ROUND(VLOOKUP(A1609,política!A:Q,17,0),2),"-")</f>
        <v>2.89</v>
      </c>
      <c r="J1609" s="105">
        <f>ROUND(VLOOKUP(A1609,política!A:R,18,0),2)</f>
        <v>2.41</v>
      </c>
      <c r="K1609" s="121">
        <f>IFERROR(I1609-IFERROR(ROUND(VLOOKUP(A1609,política!A:AB,28,0),2),"-"),"-")</f>
        <v>0</v>
      </c>
      <c r="L1609" s="122">
        <f t="shared" si="70"/>
        <v>0.19917012448132779</v>
      </c>
    </row>
    <row r="1610" spans="1:12" x14ac:dyDescent="0.3">
      <c r="A1610" s="106" t="s">
        <v>1801</v>
      </c>
      <c r="B1610" s="86" t="s">
        <v>23</v>
      </c>
      <c r="C1610" s="107" t="s">
        <v>255</v>
      </c>
      <c r="D1610" s="107" t="s">
        <v>297</v>
      </c>
      <c r="E1610" s="105" t="str">
        <f t="shared" si="71"/>
        <v>SKOL PM LATA 269</v>
      </c>
      <c r="F1610" s="110" t="s">
        <v>39</v>
      </c>
      <c r="G1610" s="110" t="s">
        <v>272</v>
      </c>
      <c r="H1610" s="111">
        <v>15</v>
      </c>
      <c r="I1610" s="105">
        <f>IFERROR(ROUND(VLOOKUP(A1610,política!A:Q,17,0),2),"-")</f>
        <v>2.89</v>
      </c>
      <c r="J1610" s="105">
        <f>ROUND(VLOOKUP(A1610,política!A:R,18,0),2)</f>
        <v>2.41</v>
      </c>
      <c r="K1610" s="121">
        <f>IFERROR(I1610-IFERROR(ROUND(VLOOKUP(A1610,política!A:AB,28,0),2),"-"),"-")</f>
        <v>0</v>
      </c>
      <c r="L1610" s="122">
        <f t="shared" si="70"/>
        <v>0.19917012448132779</v>
      </c>
    </row>
    <row r="1611" spans="1:12" x14ac:dyDescent="0.3">
      <c r="A1611" s="106" t="s">
        <v>3264</v>
      </c>
      <c r="B1611" s="86" t="s">
        <v>23</v>
      </c>
      <c r="C1611" s="107" t="s">
        <v>192</v>
      </c>
      <c r="D1611" s="107" t="s">
        <v>3390</v>
      </c>
      <c r="E1611" s="105" t="str">
        <f t="shared" si="71"/>
        <v>SKOL PM LATA 269</v>
      </c>
      <c r="F1611" s="110" t="s">
        <v>39</v>
      </c>
      <c r="G1611" s="110" t="s">
        <v>272</v>
      </c>
      <c r="H1611" s="111">
        <v>15</v>
      </c>
      <c r="I1611" s="105">
        <f>IFERROR(ROUND(VLOOKUP(A1611,política!A:Q,17,0),2),"-")</f>
        <v>2.89</v>
      </c>
      <c r="J1611" s="105">
        <f>ROUND(VLOOKUP(A1611,política!A:R,18,0),2)</f>
        <v>2.41</v>
      </c>
      <c r="K1611" s="121">
        <f>IFERROR(I1611-IFERROR(ROUND(VLOOKUP(A1611,política!A:AB,28,0),2),"-"),"-")</f>
        <v>0</v>
      </c>
      <c r="L1611" s="122">
        <f t="shared" si="70"/>
        <v>0.19917012448132779</v>
      </c>
    </row>
    <row r="1612" spans="1:12" x14ac:dyDescent="0.3">
      <c r="A1612" s="106" t="s">
        <v>1802</v>
      </c>
      <c r="B1612" s="86" t="s">
        <v>23</v>
      </c>
      <c r="C1612" s="107" t="s">
        <v>255</v>
      </c>
      <c r="D1612" s="107" t="s">
        <v>289</v>
      </c>
      <c r="E1612" s="105" t="str">
        <f t="shared" si="71"/>
        <v>SKOL PM LATA 269</v>
      </c>
      <c r="F1612" s="110" t="s">
        <v>39</v>
      </c>
      <c r="G1612" s="110" t="s">
        <v>272</v>
      </c>
      <c r="H1612" s="111">
        <v>15</v>
      </c>
      <c r="I1612" s="105">
        <f>IFERROR(ROUND(VLOOKUP(A1612,política!A:Q,17,0),2),"-")</f>
        <v>2.89</v>
      </c>
      <c r="J1612" s="105">
        <f>ROUND(VLOOKUP(A1612,política!A:R,18,0),2)</f>
        <v>2.41</v>
      </c>
      <c r="K1612" s="121">
        <f>IFERROR(I1612-IFERROR(ROUND(VLOOKUP(A1612,política!A:AB,28,0),2),"-"),"-")</f>
        <v>0</v>
      </c>
      <c r="L1612" s="122">
        <f t="shared" si="70"/>
        <v>0.19917012448132779</v>
      </c>
    </row>
    <row r="1613" spans="1:12" x14ac:dyDescent="0.3">
      <c r="A1613" s="106" t="s">
        <v>1803</v>
      </c>
      <c r="B1613" s="86" t="s">
        <v>23</v>
      </c>
      <c r="C1613" s="107" t="s">
        <v>191</v>
      </c>
      <c r="D1613" s="107" t="s">
        <v>293</v>
      </c>
      <c r="E1613" s="105" t="str">
        <f t="shared" si="71"/>
        <v>SKOL PM LATA 269</v>
      </c>
      <c r="F1613" s="110" t="s">
        <v>39</v>
      </c>
      <c r="G1613" s="110" t="s">
        <v>272</v>
      </c>
      <c r="H1613" s="111">
        <v>15</v>
      </c>
      <c r="I1613" s="105">
        <f>IFERROR(ROUND(VLOOKUP(A1613,política!A:Q,17,0),2),"-")</f>
        <v>2.89</v>
      </c>
      <c r="J1613" s="105">
        <f>ROUND(VLOOKUP(A1613,política!A:R,18,0),2)</f>
        <v>2.41</v>
      </c>
      <c r="K1613" s="121">
        <f>IFERROR(I1613-IFERROR(ROUND(VLOOKUP(A1613,política!A:AB,28,0),2),"-"),"-")</f>
        <v>0</v>
      </c>
      <c r="L1613" s="122">
        <f t="shared" si="70"/>
        <v>0.19917012448132779</v>
      </c>
    </row>
    <row r="1614" spans="1:12" x14ac:dyDescent="0.3">
      <c r="A1614" s="106" t="s">
        <v>1804</v>
      </c>
      <c r="B1614" s="86" t="s">
        <v>23</v>
      </c>
      <c r="C1614" s="107" t="s">
        <v>191</v>
      </c>
      <c r="D1614" s="107" t="s">
        <v>305</v>
      </c>
      <c r="E1614" s="105" t="str">
        <f t="shared" si="71"/>
        <v>SKOL PM LATA 269</v>
      </c>
      <c r="F1614" s="110" t="s">
        <v>39</v>
      </c>
      <c r="G1614" s="110" t="s">
        <v>272</v>
      </c>
      <c r="H1614" s="111">
        <v>15</v>
      </c>
      <c r="I1614" s="105">
        <f>IFERROR(ROUND(VLOOKUP(A1614,política!A:Q,17,0),2),"-")</f>
        <v>2.89</v>
      </c>
      <c r="J1614" s="105">
        <f>ROUND(VLOOKUP(A1614,política!A:R,18,0),2)</f>
        <v>2.41</v>
      </c>
      <c r="K1614" s="121">
        <f>IFERROR(I1614-IFERROR(ROUND(VLOOKUP(A1614,política!A:AB,28,0),2),"-"),"-")</f>
        <v>0</v>
      </c>
      <c r="L1614" s="122">
        <f t="shared" ref="L1614:L1675" si="72">IFERROR((I1614-J1614)/J1614,"-")</f>
        <v>0.19917012448132779</v>
      </c>
    </row>
    <row r="1615" spans="1:12" x14ac:dyDescent="0.3">
      <c r="A1615" s="106" t="s">
        <v>3265</v>
      </c>
      <c r="B1615" s="86" t="s">
        <v>23</v>
      </c>
      <c r="C1615" s="107" t="s">
        <v>248</v>
      </c>
      <c r="D1615" s="107" t="s">
        <v>3391</v>
      </c>
      <c r="E1615" s="105" t="str">
        <f t="shared" si="71"/>
        <v>SKOL PM LATA 269</v>
      </c>
      <c r="F1615" s="110" t="s">
        <v>39</v>
      </c>
      <c r="G1615" s="110" t="s">
        <v>272</v>
      </c>
      <c r="H1615" s="111">
        <v>15</v>
      </c>
      <c r="I1615" s="105">
        <f>IFERROR(ROUND(VLOOKUP(A1615,política!A:Q,17,0),2),"-")</f>
        <v>2.89</v>
      </c>
      <c r="J1615" s="105">
        <f>ROUND(VLOOKUP(A1615,política!A:R,18,0),2)</f>
        <v>2.41</v>
      </c>
      <c r="K1615" s="121">
        <f>IFERROR(I1615-IFERROR(ROUND(VLOOKUP(A1615,política!A:AB,28,0),2),"-"),"-")</f>
        <v>0</v>
      </c>
      <c r="L1615" s="122">
        <f t="shared" si="72"/>
        <v>0.19917012448132779</v>
      </c>
    </row>
    <row r="1616" spans="1:12" x14ac:dyDescent="0.3">
      <c r="A1616" s="106" t="s">
        <v>3266</v>
      </c>
      <c r="B1616" s="86" t="s">
        <v>23</v>
      </c>
      <c r="C1616" s="107" t="s">
        <v>192</v>
      </c>
      <c r="D1616" s="107" t="s">
        <v>3392</v>
      </c>
      <c r="E1616" s="105" t="str">
        <f t="shared" si="71"/>
        <v>SKOL PM LATA 269</v>
      </c>
      <c r="F1616" s="110" t="s">
        <v>39</v>
      </c>
      <c r="G1616" s="110" t="s">
        <v>272</v>
      </c>
      <c r="H1616" s="111">
        <v>15</v>
      </c>
      <c r="I1616" s="105">
        <f>IFERROR(ROUND(VLOOKUP(A1616,política!A:Q,17,0),2),"-")</f>
        <v>2.89</v>
      </c>
      <c r="J1616" s="105">
        <f>ROUND(VLOOKUP(A1616,política!A:R,18,0),2)</f>
        <v>2.41</v>
      </c>
      <c r="K1616" s="121">
        <f>IFERROR(I1616-IFERROR(ROUND(VLOOKUP(A1616,política!A:AB,28,0),2),"-"),"-")</f>
        <v>0</v>
      </c>
      <c r="L1616" s="122">
        <f t="shared" si="72"/>
        <v>0.19917012448132779</v>
      </c>
    </row>
    <row r="1617" spans="1:12" x14ac:dyDescent="0.3">
      <c r="A1617" s="106" t="s">
        <v>3267</v>
      </c>
      <c r="B1617" s="86" t="s">
        <v>23</v>
      </c>
      <c r="C1617" s="107" t="s">
        <v>188</v>
      </c>
      <c r="D1617" s="107" t="s">
        <v>3393</v>
      </c>
      <c r="E1617" s="105" t="str">
        <f t="shared" si="71"/>
        <v>SKOL PM LATA 269</v>
      </c>
      <c r="F1617" s="110" t="s">
        <v>39</v>
      </c>
      <c r="G1617" s="110" t="s">
        <v>272</v>
      </c>
      <c r="H1617" s="111">
        <v>15</v>
      </c>
      <c r="I1617" s="105">
        <f>IFERROR(ROUND(VLOOKUP(A1617,política!A:Q,17,0),2),"-")</f>
        <v>2.89</v>
      </c>
      <c r="J1617" s="105">
        <f>ROUND(VLOOKUP(A1617,política!A:R,18,0),2)</f>
        <v>2.41</v>
      </c>
      <c r="K1617" s="121">
        <f>IFERROR(I1617-IFERROR(ROUND(VLOOKUP(A1617,política!A:AB,28,0),2),"-"),"-")</f>
        <v>0</v>
      </c>
      <c r="L1617" s="122">
        <f t="shared" si="72"/>
        <v>0.19917012448132779</v>
      </c>
    </row>
    <row r="1618" spans="1:12" x14ac:dyDescent="0.3">
      <c r="A1618" s="106" t="s">
        <v>1805</v>
      </c>
      <c r="B1618" s="86" t="s">
        <v>23</v>
      </c>
      <c r="C1618" s="107" t="s">
        <v>190</v>
      </c>
      <c r="D1618" s="107" t="s">
        <v>316</v>
      </c>
      <c r="E1618" s="105" t="str">
        <f t="shared" si="71"/>
        <v>SKOL PM LATA 269</v>
      </c>
      <c r="F1618" s="110" t="s">
        <v>39</v>
      </c>
      <c r="G1618" s="110" t="s">
        <v>272</v>
      </c>
      <c r="H1618" s="111">
        <v>15</v>
      </c>
      <c r="I1618" s="105">
        <f>IFERROR(ROUND(VLOOKUP(A1618,política!A:Q,17,0),2),"-")</f>
        <v>2.89</v>
      </c>
      <c r="J1618" s="105">
        <f>ROUND(VLOOKUP(A1618,política!A:R,18,0),2)</f>
        <v>2.41</v>
      </c>
      <c r="K1618" s="121">
        <f>IFERROR(I1618-IFERROR(ROUND(VLOOKUP(A1618,política!A:AB,28,0),2),"-"),"-")</f>
        <v>0</v>
      </c>
      <c r="L1618" s="122">
        <f t="shared" si="72"/>
        <v>0.19917012448132779</v>
      </c>
    </row>
    <row r="1619" spans="1:12" x14ac:dyDescent="0.3">
      <c r="A1619" s="106" t="s">
        <v>1806</v>
      </c>
      <c r="B1619" s="86" t="s">
        <v>23</v>
      </c>
      <c r="C1619" s="107" t="s">
        <v>255</v>
      </c>
      <c r="D1619" s="107" t="s">
        <v>306</v>
      </c>
      <c r="E1619" s="105" t="str">
        <f t="shared" si="71"/>
        <v>SKOL PM LATA 269</v>
      </c>
      <c r="F1619" s="110" t="s">
        <v>39</v>
      </c>
      <c r="G1619" s="110" t="s">
        <v>272</v>
      </c>
      <c r="H1619" s="111">
        <v>15</v>
      </c>
      <c r="I1619" s="105">
        <f>IFERROR(ROUND(VLOOKUP(A1619,política!A:Q,17,0),2),"-")</f>
        <v>2.89</v>
      </c>
      <c r="J1619" s="105">
        <f>ROUND(VLOOKUP(A1619,política!A:R,18,0),2)</f>
        <v>2.41</v>
      </c>
      <c r="K1619" s="121">
        <f>IFERROR(I1619-IFERROR(ROUND(VLOOKUP(A1619,política!A:AB,28,0),2),"-"),"-")</f>
        <v>0</v>
      </c>
      <c r="L1619" s="122">
        <f t="shared" si="72"/>
        <v>0.19917012448132779</v>
      </c>
    </row>
    <row r="1620" spans="1:12" x14ac:dyDescent="0.3">
      <c r="A1620" s="106" t="s">
        <v>1807</v>
      </c>
      <c r="B1620" s="86" t="s">
        <v>23</v>
      </c>
      <c r="C1620" s="107" t="s">
        <v>252</v>
      </c>
      <c r="D1620" s="107" t="s">
        <v>288</v>
      </c>
      <c r="E1620" s="105" t="str">
        <f t="shared" si="71"/>
        <v>SKOL PM LATA 269</v>
      </c>
      <c r="F1620" s="110" t="s">
        <v>39</v>
      </c>
      <c r="G1620" s="110" t="s">
        <v>272</v>
      </c>
      <c r="H1620" s="111">
        <v>15</v>
      </c>
      <c r="I1620" s="105">
        <f>IFERROR(ROUND(VLOOKUP(A1620,política!A:Q,17,0),2),"-")</f>
        <v>2.89</v>
      </c>
      <c r="J1620" s="105">
        <f>ROUND(VLOOKUP(A1620,política!A:R,18,0),2)</f>
        <v>2.41</v>
      </c>
      <c r="K1620" s="121">
        <f>IFERROR(I1620-IFERROR(ROUND(VLOOKUP(A1620,política!A:AB,28,0),2),"-"),"-")</f>
        <v>0</v>
      </c>
      <c r="L1620" s="122">
        <f t="shared" si="72"/>
        <v>0.19917012448132779</v>
      </c>
    </row>
    <row r="1621" spans="1:12" x14ac:dyDescent="0.3">
      <c r="A1621" s="106" t="s">
        <v>1808</v>
      </c>
      <c r="B1621" s="86" t="s">
        <v>23</v>
      </c>
      <c r="C1621" s="107" t="s">
        <v>3389</v>
      </c>
      <c r="D1621" s="107" t="s">
        <v>309</v>
      </c>
      <c r="E1621" s="105" t="str">
        <f t="shared" si="71"/>
        <v>SKOL PM LATA 269</v>
      </c>
      <c r="F1621" s="110" t="s">
        <v>39</v>
      </c>
      <c r="G1621" s="110" t="s">
        <v>272</v>
      </c>
      <c r="H1621" s="111">
        <v>15</v>
      </c>
      <c r="I1621" s="105">
        <f>IFERROR(ROUND(VLOOKUP(A1621,política!A:Q,17,0),2),"-")</f>
        <v>2.89</v>
      </c>
      <c r="J1621" s="105">
        <f>ROUND(VLOOKUP(A1621,política!A:R,18,0),2)</f>
        <v>2.41</v>
      </c>
      <c r="K1621" s="121">
        <f>IFERROR(I1621-IFERROR(ROUND(VLOOKUP(A1621,política!A:AB,28,0),2),"-"),"-")</f>
        <v>0</v>
      </c>
      <c r="L1621" s="122">
        <f t="shared" si="72"/>
        <v>0.19917012448132779</v>
      </c>
    </row>
    <row r="1622" spans="1:12" x14ac:dyDescent="0.3">
      <c r="A1622" s="106" t="s">
        <v>1809</v>
      </c>
      <c r="B1622" s="86" t="s">
        <v>23</v>
      </c>
      <c r="C1622" s="107" t="s">
        <v>192</v>
      </c>
      <c r="D1622" s="107" t="s">
        <v>286</v>
      </c>
      <c r="E1622" s="105" t="str">
        <f t="shared" si="71"/>
        <v>SKOL PM LATA 269</v>
      </c>
      <c r="F1622" s="110" t="s">
        <v>39</v>
      </c>
      <c r="G1622" s="110" t="s">
        <v>272</v>
      </c>
      <c r="H1622" s="111">
        <v>15</v>
      </c>
      <c r="I1622" s="105">
        <f>IFERROR(ROUND(VLOOKUP(A1622,política!A:Q,17,0),2),"-")</f>
        <v>2.89</v>
      </c>
      <c r="J1622" s="105">
        <f>ROUND(VLOOKUP(A1622,política!A:R,18,0),2)</f>
        <v>2.41</v>
      </c>
      <c r="K1622" s="121">
        <f>IFERROR(I1622-IFERROR(ROUND(VLOOKUP(A1622,política!A:AB,28,0),2),"-"),"-")</f>
        <v>0</v>
      </c>
      <c r="L1622" s="122">
        <f t="shared" si="72"/>
        <v>0.19917012448132779</v>
      </c>
    </row>
    <row r="1623" spans="1:12" x14ac:dyDescent="0.3">
      <c r="A1623" s="106" t="s">
        <v>1810</v>
      </c>
      <c r="B1623" s="86" t="s">
        <v>23</v>
      </c>
      <c r="C1623" s="107" t="s">
        <v>189</v>
      </c>
      <c r="D1623" s="107" t="s">
        <v>299</v>
      </c>
      <c r="E1623" s="105" t="str">
        <f t="shared" si="71"/>
        <v>SKOL PM LATA 269</v>
      </c>
      <c r="F1623" s="110" t="s">
        <v>39</v>
      </c>
      <c r="G1623" s="110" t="s">
        <v>272</v>
      </c>
      <c r="H1623" s="111">
        <v>15</v>
      </c>
      <c r="I1623" s="105">
        <f>IFERROR(ROUND(VLOOKUP(A1623,política!A:Q,17,0),2),"-")</f>
        <v>2.89</v>
      </c>
      <c r="J1623" s="105">
        <f>ROUND(VLOOKUP(A1623,política!A:R,18,0),2)</f>
        <v>2.41</v>
      </c>
      <c r="K1623" s="121">
        <f>IFERROR(I1623-IFERROR(ROUND(VLOOKUP(A1623,política!A:AB,28,0),2),"-"),"-")</f>
        <v>0</v>
      </c>
      <c r="L1623" s="122">
        <f t="shared" si="72"/>
        <v>0.19917012448132779</v>
      </c>
    </row>
    <row r="1624" spans="1:12" x14ac:dyDescent="0.3">
      <c r="A1624" s="106" t="s">
        <v>1811</v>
      </c>
      <c r="B1624" s="86" t="s">
        <v>23</v>
      </c>
      <c r="C1624" s="107" t="s">
        <v>248</v>
      </c>
      <c r="D1624" s="107" t="s">
        <v>282</v>
      </c>
      <c r="E1624" s="105" t="str">
        <f t="shared" si="71"/>
        <v>SKOL PM LATA 269</v>
      </c>
      <c r="F1624" s="110" t="s">
        <v>39</v>
      </c>
      <c r="G1624" s="110" t="s">
        <v>272</v>
      </c>
      <c r="H1624" s="111">
        <v>15</v>
      </c>
      <c r="I1624" s="105">
        <f>IFERROR(ROUND(VLOOKUP(A1624,política!A:Q,17,0),2),"-")</f>
        <v>2.89</v>
      </c>
      <c r="J1624" s="105">
        <f>ROUND(VLOOKUP(A1624,política!A:R,18,0),2)</f>
        <v>2.41</v>
      </c>
      <c r="K1624" s="121">
        <f>IFERROR(I1624-IFERROR(ROUND(VLOOKUP(A1624,política!A:AB,28,0),2),"-"),"-")</f>
        <v>0</v>
      </c>
      <c r="L1624" s="122">
        <f t="shared" si="72"/>
        <v>0.19917012448132779</v>
      </c>
    </row>
    <row r="1625" spans="1:12" x14ac:dyDescent="0.3">
      <c r="A1625" s="106" t="s">
        <v>1812</v>
      </c>
      <c r="B1625" s="86" t="s">
        <v>23</v>
      </c>
      <c r="C1625" s="107" t="s">
        <v>187</v>
      </c>
      <c r="D1625" s="107" t="s">
        <v>283</v>
      </c>
      <c r="E1625" s="105" t="str">
        <f t="shared" si="71"/>
        <v>CORONA SMALL LN</v>
      </c>
      <c r="F1625" s="110" t="s">
        <v>269</v>
      </c>
      <c r="G1625" s="110" t="s">
        <v>273</v>
      </c>
      <c r="H1625" s="111">
        <v>24</v>
      </c>
      <c r="I1625" s="105">
        <f>IFERROR(ROUND(VLOOKUP(A1625,política!A:Q,17,0),2),"-")</f>
        <v>4.6900000000000004</v>
      </c>
      <c r="J1625" s="105">
        <f>ROUND(VLOOKUP(A1625,política!A:R,18,0),2)</f>
        <v>3.75</v>
      </c>
      <c r="K1625" s="121">
        <f>IFERROR(I1625-IFERROR(ROUND(VLOOKUP(A1625,política!A:AB,28,0),2),"-"),"-")</f>
        <v>0</v>
      </c>
      <c r="L1625" s="122">
        <f t="shared" si="72"/>
        <v>0.25066666666666676</v>
      </c>
    </row>
    <row r="1626" spans="1:12" x14ac:dyDescent="0.3">
      <c r="A1626" s="106" t="s">
        <v>1813</v>
      </c>
      <c r="B1626" s="86" t="s">
        <v>23</v>
      </c>
      <c r="C1626" s="107" t="s">
        <v>245</v>
      </c>
      <c r="D1626" s="107" t="s">
        <v>285</v>
      </c>
      <c r="E1626" s="105" t="str">
        <f t="shared" si="71"/>
        <v>CORONA SMALL LN</v>
      </c>
      <c r="F1626" s="110" t="s">
        <v>269</v>
      </c>
      <c r="G1626" s="110" t="s">
        <v>273</v>
      </c>
      <c r="H1626" s="111">
        <v>24</v>
      </c>
      <c r="I1626" s="105">
        <f>IFERROR(ROUND(VLOOKUP(A1626,política!A:Q,17,0),2),"-")</f>
        <v>4.6900000000000004</v>
      </c>
      <c r="J1626" s="105">
        <f>ROUND(VLOOKUP(A1626,política!A:R,18,0),2)</f>
        <v>3.75</v>
      </c>
      <c r="K1626" s="121">
        <f>IFERROR(I1626-IFERROR(ROUND(VLOOKUP(A1626,política!A:AB,28,0),2),"-"),"-")</f>
        <v>0</v>
      </c>
      <c r="L1626" s="122">
        <f t="shared" si="72"/>
        <v>0.25066666666666676</v>
      </c>
    </row>
    <row r="1627" spans="1:12" x14ac:dyDescent="0.3">
      <c r="A1627" s="106" t="s">
        <v>1814</v>
      </c>
      <c r="B1627" s="86" t="s">
        <v>23</v>
      </c>
      <c r="C1627" s="107" t="s">
        <v>185</v>
      </c>
      <c r="D1627" s="107" t="s">
        <v>284</v>
      </c>
      <c r="E1627" s="105" t="str">
        <f t="shared" si="71"/>
        <v>CORONA SMALL LN</v>
      </c>
      <c r="F1627" s="110" t="s">
        <v>269</v>
      </c>
      <c r="G1627" s="110" t="s">
        <v>273</v>
      </c>
      <c r="H1627" s="111">
        <v>24</v>
      </c>
      <c r="I1627" s="105">
        <f>IFERROR(ROUND(VLOOKUP(A1627,política!A:Q,17,0),2),"-")</f>
        <v>4.6900000000000004</v>
      </c>
      <c r="J1627" s="105">
        <f>ROUND(VLOOKUP(A1627,política!A:R,18,0),2)</f>
        <v>3.75</v>
      </c>
      <c r="K1627" s="121">
        <f>IFERROR(I1627-IFERROR(ROUND(VLOOKUP(A1627,política!A:AB,28,0),2),"-"),"-")</f>
        <v>0</v>
      </c>
      <c r="L1627" s="122">
        <f t="shared" si="72"/>
        <v>0.25066666666666676</v>
      </c>
    </row>
    <row r="1628" spans="1:12" x14ac:dyDescent="0.3">
      <c r="A1628" s="106" t="s">
        <v>1815</v>
      </c>
      <c r="B1628" s="86" t="s">
        <v>23</v>
      </c>
      <c r="C1628" s="107" t="s">
        <v>245</v>
      </c>
      <c r="D1628" s="107" t="s">
        <v>287</v>
      </c>
      <c r="E1628" s="105" t="str">
        <f t="shared" si="71"/>
        <v>CORONA SMALL LN</v>
      </c>
      <c r="F1628" s="110" t="s">
        <v>269</v>
      </c>
      <c r="G1628" s="110" t="s">
        <v>273</v>
      </c>
      <c r="H1628" s="111">
        <v>24</v>
      </c>
      <c r="I1628" s="105">
        <f>IFERROR(ROUND(VLOOKUP(A1628,política!A:Q,17,0),2),"-")</f>
        <v>4.6900000000000004</v>
      </c>
      <c r="J1628" s="105">
        <f>ROUND(VLOOKUP(A1628,política!A:R,18,0),2)</f>
        <v>3.75</v>
      </c>
      <c r="K1628" s="121">
        <f>IFERROR(I1628-IFERROR(ROUND(VLOOKUP(A1628,política!A:AB,28,0),2),"-"),"-")</f>
        <v>0</v>
      </c>
      <c r="L1628" s="122">
        <f t="shared" si="72"/>
        <v>0.25066666666666676</v>
      </c>
    </row>
    <row r="1629" spans="1:12" x14ac:dyDescent="0.3">
      <c r="A1629" s="106" t="s">
        <v>1816</v>
      </c>
      <c r="B1629" s="86" t="s">
        <v>23</v>
      </c>
      <c r="C1629" s="107" t="s">
        <v>3389</v>
      </c>
      <c r="D1629" s="107" t="s">
        <v>301</v>
      </c>
      <c r="E1629" s="105" t="str">
        <f t="shared" si="71"/>
        <v>CORONA SMALL LN</v>
      </c>
      <c r="F1629" s="110" t="s">
        <v>269</v>
      </c>
      <c r="G1629" s="110" t="s">
        <v>273</v>
      </c>
      <c r="H1629" s="111">
        <v>24</v>
      </c>
      <c r="I1629" s="105">
        <f>IFERROR(ROUND(VLOOKUP(A1629,política!A:Q,17,0),2),"-")</f>
        <v>4.6900000000000004</v>
      </c>
      <c r="J1629" s="105">
        <f>ROUND(VLOOKUP(A1629,política!A:R,18,0),2)</f>
        <v>3.75</v>
      </c>
      <c r="K1629" s="121">
        <f>IFERROR(I1629-IFERROR(ROUND(VLOOKUP(A1629,política!A:AB,28,0),2),"-"),"-")</f>
        <v>0</v>
      </c>
      <c r="L1629" s="122">
        <f t="shared" si="72"/>
        <v>0.25066666666666676</v>
      </c>
    </row>
    <row r="1630" spans="1:12" x14ac:dyDescent="0.3">
      <c r="A1630" s="106" t="s">
        <v>1817</v>
      </c>
      <c r="B1630" s="86" t="s">
        <v>23</v>
      </c>
      <c r="C1630" s="107" t="s">
        <v>248</v>
      </c>
      <c r="D1630" s="107" t="s">
        <v>312</v>
      </c>
      <c r="E1630" s="105" t="str">
        <f t="shared" si="71"/>
        <v>CORONA SMALL LN</v>
      </c>
      <c r="F1630" s="110" t="s">
        <v>269</v>
      </c>
      <c r="G1630" s="110" t="s">
        <v>273</v>
      </c>
      <c r="H1630" s="111">
        <v>24</v>
      </c>
      <c r="I1630" s="105">
        <f>IFERROR(ROUND(VLOOKUP(A1630,política!A:Q,17,0),2),"-")</f>
        <v>4.6900000000000004</v>
      </c>
      <c r="J1630" s="105">
        <f>ROUND(VLOOKUP(A1630,política!A:R,18,0),2)</f>
        <v>3.75</v>
      </c>
      <c r="K1630" s="121">
        <f>IFERROR(I1630-IFERROR(ROUND(VLOOKUP(A1630,política!A:AB,28,0),2),"-"),"-")</f>
        <v>0</v>
      </c>
      <c r="L1630" s="122">
        <f t="shared" si="72"/>
        <v>0.25066666666666676</v>
      </c>
    </row>
    <row r="1631" spans="1:12" x14ac:dyDescent="0.3">
      <c r="A1631" s="106" t="s">
        <v>1818</v>
      </c>
      <c r="B1631" s="86" t="s">
        <v>23</v>
      </c>
      <c r="C1631" s="107" t="s">
        <v>190</v>
      </c>
      <c r="D1631" s="107" t="s">
        <v>290</v>
      </c>
      <c r="E1631" s="105" t="str">
        <f t="shared" si="71"/>
        <v>CORONA SMALL LN</v>
      </c>
      <c r="F1631" s="110" t="s">
        <v>269</v>
      </c>
      <c r="G1631" s="110" t="s">
        <v>273</v>
      </c>
      <c r="H1631" s="111">
        <v>24</v>
      </c>
      <c r="I1631" s="105">
        <f>IFERROR(ROUND(VLOOKUP(A1631,política!A:Q,17,0),2),"-")</f>
        <v>4.6900000000000004</v>
      </c>
      <c r="J1631" s="105">
        <f>ROUND(VLOOKUP(A1631,política!A:R,18,0),2)</f>
        <v>3.75</v>
      </c>
      <c r="K1631" s="121">
        <f>IFERROR(I1631-IFERROR(ROUND(VLOOKUP(A1631,política!A:AB,28,0),2),"-"),"-")</f>
        <v>0</v>
      </c>
      <c r="L1631" s="122">
        <f t="shared" si="72"/>
        <v>0.25066666666666676</v>
      </c>
    </row>
    <row r="1632" spans="1:12" x14ac:dyDescent="0.3">
      <c r="A1632" s="106" t="s">
        <v>1819</v>
      </c>
      <c r="B1632" s="86" t="s">
        <v>23</v>
      </c>
      <c r="C1632" s="107" t="s">
        <v>3389</v>
      </c>
      <c r="D1632" s="107" t="s">
        <v>300</v>
      </c>
      <c r="E1632" s="105" t="str">
        <f t="shared" si="71"/>
        <v>CORONA SMALL LN</v>
      </c>
      <c r="F1632" s="110" t="s">
        <v>269</v>
      </c>
      <c r="G1632" s="110" t="s">
        <v>273</v>
      </c>
      <c r="H1632" s="111">
        <v>24</v>
      </c>
      <c r="I1632" s="105">
        <f>IFERROR(ROUND(VLOOKUP(A1632,política!A:Q,17,0),2),"-")</f>
        <v>4.6900000000000004</v>
      </c>
      <c r="J1632" s="105">
        <f>ROUND(VLOOKUP(A1632,política!A:R,18,0),2)</f>
        <v>3.75</v>
      </c>
      <c r="K1632" s="121">
        <f>IFERROR(I1632-IFERROR(ROUND(VLOOKUP(A1632,política!A:AB,28,0),2),"-"),"-")</f>
        <v>0</v>
      </c>
      <c r="L1632" s="122">
        <f t="shared" si="72"/>
        <v>0.25066666666666676</v>
      </c>
    </row>
    <row r="1633" spans="1:12" x14ac:dyDescent="0.3">
      <c r="A1633" s="106" t="s">
        <v>1820</v>
      </c>
      <c r="B1633" s="86" t="s">
        <v>23</v>
      </c>
      <c r="C1633" s="107" t="s">
        <v>186</v>
      </c>
      <c r="D1633" s="107" t="s">
        <v>311</v>
      </c>
      <c r="E1633" s="105" t="str">
        <f t="shared" si="71"/>
        <v>CORONA SMALL LN</v>
      </c>
      <c r="F1633" s="110" t="s">
        <v>269</v>
      </c>
      <c r="G1633" s="110" t="s">
        <v>273</v>
      </c>
      <c r="H1633" s="111">
        <v>24</v>
      </c>
      <c r="I1633" s="105">
        <f>IFERROR(ROUND(VLOOKUP(A1633,política!A:Q,17,0),2),"-")</f>
        <v>4.6900000000000004</v>
      </c>
      <c r="J1633" s="105">
        <f>ROUND(VLOOKUP(A1633,política!A:R,18,0),2)</f>
        <v>3.75</v>
      </c>
      <c r="K1633" s="121">
        <f>IFERROR(I1633-IFERROR(ROUND(VLOOKUP(A1633,política!A:AB,28,0),2),"-"),"-")</f>
        <v>0</v>
      </c>
      <c r="L1633" s="122">
        <f t="shared" si="72"/>
        <v>0.25066666666666676</v>
      </c>
    </row>
    <row r="1634" spans="1:12" x14ac:dyDescent="0.3">
      <c r="A1634" s="106" t="s">
        <v>1821</v>
      </c>
      <c r="B1634" s="86" t="s">
        <v>23</v>
      </c>
      <c r="C1634" s="107" t="s">
        <v>186</v>
      </c>
      <c r="D1634" s="107" t="s">
        <v>278</v>
      </c>
      <c r="E1634" s="105" t="str">
        <f t="shared" si="71"/>
        <v>CORONA SMALL LN</v>
      </c>
      <c r="F1634" s="110" t="s">
        <v>269</v>
      </c>
      <c r="G1634" s="110" t="s">
        <v>273</v>
      </c>
      <c r="H1634" s="111">
        <v>24</v>
      </c>
      <c r="I1634" s="105">
        <f>IFERROR(ROUND(VLOOKUP(A1634,política!A:Q,17,0),2),"-")</f>
        <v>4.6900000000000004</v>
      </c>
      <c r="J1634" s="105">
        <f>ROUND(VLOOKUP(A1634,política!A:R,18,0),2)</f>
        <v>3.75</v>
      </c>
      <c r="K1634" s="121">
        <f>IFERROR(I1634-IFERROR(ROUND(VLOOKUP(A1634,política!A:AB,28,0),2),"-"),"-")</f>
        <v>0</v>
      </c>
      <c r="L1634" s="122">
        <f t="shared" si="72"/>
        <v>0.25066666666666676</v>
      </c>
    </row>
    <row r="1635" spans="1:12" x14ac:dyDescent="0.3">
      <c r="A1635" s="106" t="s">
        <v>1822</v>
      </c>
      <c r="B1635" s="86" t="s">
        <v>23</v>
      </c>
      <c r="C1635" s="107" t="s">
        <v>189</v>
      </c>
      <c r="D1635" s="107" t="s">
        <v>303</v>
      </c>
      <c r="E1635" s="105" t="str">
        <f t="shared" si="71"/>
        <v>CORONA SMALL LN</v>
      </c>
      <c r="F1635" s="110" t="s">
        <v>269</v>
      </c>
      <c r="G1635" s="110" t="s">
        <v>273</v>
      </c>
      <c r="H1635" s="111">
        <v>24</v>
      </c>
      <c r="I1635" s="105">
        <f>IFERROR(ROUND(VLOOKUP(A1635,política!A:Q,17,0),2),"-")</f>
        <v>4.6900000000000004</v>
      </c>
      <c r="J1635" s="105">
        <f>ROUND(VLOOKUP(A1635,política!A:R,18,0),2)</f>
        <v>3.75</v>
      </c>
      <c r="K1635" s="121">
        <f>IFERROR(I1635-IFERROR(ROUND(VLOOKUP(A1635,política!A:AB,28,0),2),"-"),"-")</f>
        <v>0</v>
      </c>
      <c r="L1635" s="122">
        <f t="shared" si="72"/>
        <v>0.25066666666666676</v>
      </c>
    </row>
    <row r="1636" spans="1:12" x14ac:dyDescent="0.3">
      <c r="A1636" s="106" t="s">
        <v>1823</v>
      </c>
      <c r="B1636" s="86" t="s">
        <v>23</v>
      </c>
      <c r="C1636" s="107" t="s">
        <v>248</v>
      </c>
      <c r="D1636" s="107" t="s">
        <v>281</v>
      </c>
      <c r="E1636" s="105" t="str">
        <f t="shared" si="71"/>
        <v>CORONA SMALL LN</v>
      </c>
      <c r="F1636" s="110" t="s">
        <v>269</v>
      </c>
      <c r="G1636" s="110" t="s">
        <v>273</v>
      </c>
      <c r="H1636" s="111">
        <v>24</v>
      </c>
      <c r="I1636" s="105">
        <f>IFERROR(ROUND(VLOOKUP(A1636,política!A:Q,17,0),2),"-")</f>
        <v>4.6900000000000004</v>
      </c>
      <c r="J1636" s="105">
        <f>ROUND(VLOOKUP(A1636,política!A:R,18,0),2)</f>
        <v>3.75</v>
      </c>
      <c r="K1636" s="121">
        <f>IFERROR(I1636-IFERROR(ROUND(VLOOKUP(A1636,política!A:AB,28,0),2),"-"),"-")</f>
        <v>0</v>
      </c>
      <c r="L1636" s="122">
        <f t="shared" si="72"/>
        <v>0.25066666666666676</v>
      </c>
    </row>
    <row r="1637" spans="1:12" x14ac:dyDescent="0.3">
      <c r="A1637" s="106" t="s">
        <v>1824</v>
      </c>
      <c r="B1637" s="86" t="s">
        <v>23</v>
      </c>
      <c r="C1637" s="107" t="s">
        <v>189</v>
      </c>
      <c r="D1637" s="107" t="s">
        <v>304</v>
      </c>
      <c r="E1637" s="105" t="str">
        <f t="shared" si="71"/>
        <v>CORONA SMALL LN</v>
      </c>
      <c r="F1637" s="110" t="s">
        <v>269</v>
      </c>
      <c r="G1637" s="110" t="s">
        <v>273</v>
      </c>
      <c r="H1637" s="111">
        <v>24</v>
      </c>
      <c r="I1637" s="105">
        <f>IFERROR(ROUND(VLOOKUP(A1637,política!A:Q,17,0),2),"-")</f>
        <v>4.6900000000000004</v>
      </c>
      <c r="J1637" s="105">
        <f>ROUND(VLOOKUP(A1637,política!A:R,18,0),2)</f>
        <v>3.75</v>
      </c>
      <c r="K1637" s="121">
        <f>IFERROR(I1637-IFERROR(ROUND(VLOOKUP(A1637,política!A:AB,28,0),2),"-"),"-")</f>
        <v>0</v>
      </c>
      <c r="L1637" s="122">
        <f t="shared" si="72"/>
        <v>0.25066666666666676</v>
      </c>
    </row>
    <row r="1638" spans="1:12" x14ac:dyDescent="0.3">
      <c r="A1638" s="106" t="s">
        <v>1825</v>
      </c>
      <c r="B1638" s="86" t="s">
        <v>23</v>
      </c>
      <c r="C1638" s="107" t="s">
        <v>248</v>
      </c>
      <c r="D1638" s="107" t="s">
        <v>298</v>
      </c>
      <c r="E1638" s="105" t="str">
        <f t="shared" si="71"/>
        <v>CORONA SMALL LN</v>
      </c>
      <c r="F1638" s="110" t="s">
        <v>269</v>
      </c>
      <c r="G1638" s="110" t="s">
        <v>273</v>
      </c>
      <c r="H1638" s="111">
        <v>24</v>
      </c>
      <c r="I1638" s="105">
        <f>IFERROR(ROUND(VLOOKUP(A1638,política!A:Q,17,0),2),"-")</f>
        <v>4.6900000000000004</v>
      </c>
      <c r="J1638" s="105">
        <f>ROUND(VLOOKUP(A1638,política!A:R,18,0),2)</f>
        <v>3.75</v>
      </c>
      <c r="K1638" s="121">
        <f>IFERROR(I1638-IFERROR(ROUND(VLOOKUP(A1638,política!A:AB,28,0),2),"-"),"-")</f>
        <v>0</v>
      </c>
      <c r="L1638" s="122">
        <f t="shared" si="72"/>
        <v>0.25066666666666676</v>
      </c>
    </row>
    <row r="1639" spans="1:12" x14ac:dyDescent="0.3">
      <c r="A1639" s="106" t="s">
        <v>1826</v>
      </c>
      <c r="B1639" s="86" t="s">
        <v>23</v>
      </c>
      <c r="C1639" s="107" t="s">
        <v>252</v>
      </c>
      <c r="D1639" s="107" t="s">
        <v>292</v>
      </c>
      <c r="E1639" s="105" t="str">
        <f t="shared" si="71"/>
        <v>CORONA SMALL LN</v>
      </c>
      <c r="F1639" s="110" t="s">
        <v>269</v>
      </c>
      <c r="G1639" s="110" t="s">
        <v>273</v>
      </c>
      <c r="H1639" s="111">
        <v>24</v>
      </c>
      <c r="I1639" s="105">
        <f>IFERROR(ROUND(VLOOKUP(A1639,política!A:Q,17,0),2),"-")</f>
        <v>4.6900000000000004</v>
      </c>
      <c r="J1639" s="105">
        <f>ROUND(VLOOKUP(A1639,política!A:R,18,0),2)</f>
        <v>3.75</v>
      </c>
      <c r="K1639" s="121">
        <f>IFERROR(I1639-IFERROR(ROUND(VLOOKUP(A1639,política!A:AB,28,0),2),"-"),"-")</f>
        <v>0</v>
      </c>
      <c r="L1639" s="122">
        <f t="shared" si="72"/>
        <v>0.25066666666666676</v>
      </c>
    </row>
    <row r="1640" spans="1:12" x14ac:dyDescent="0.3">
      <c r="A1640" s="106" t="s">
        <v>1827</v>
      </c>
      <c r="B1640" s="86" t="s">
        <v>23</v>
      </c>
      <c r="C1640" s="107" t="s">
        <v>192</v>
      </c>
      <c r="D1640" s="107" t="s">
        <v>295</v>
      </c>
      <c r="E1640" s="105" t="str">
        <f t="shared" si="71"/>
        <v>CORONA SMALL LN</v>
      </c>
      <c r="F1640" s="110" t="s">
        <v>269</v>
      </c>
      <c r="G1640" s="110" t="s">
        <v>273</v>
      </c>
      <c r="H1640" s="111">
        <v>24</v>
      </c>
      <c r="I1640" s="105">
        <f>IFERROR(ROUND(VLOOKUP(A1640,política!A:Q,17,0),2),"-")</f>
        <v>4.6900000000000004</v>
      </c>
      <c r="J1640" s="105">
        <f>ROUND(VLOOKUP(A1640,política!A:R,18,0),2)</f>
        <v>3.75</v>
      </c>
      <c r="K1640" s="121">
        <f>IFERROR(I1640-IFERROR(ROUND(VLOOKUP(A1640,política!A:AB,28,0),2),"-"),"-")</f>
        <v>0</v>
      </c>
      <c r="L1640" s="122">
        <f t="shared" si="72"/>
        <v>0.25066666666666676</v>
      </c>
    </row>
    <row r="1641" spans="1:12" x14ac:dyDescent="0.3">
      <c r="A1641" s="106" t="s">
        <v>1828</v>
      </c>
      <c r="B1641" s="86" t="s">
        <v>23</v>
      </c>
      <c r="C1641" s="107" t="s">
        <v>192</v>
      </c>
      <c r="D1641" s="107" t="s">
        <v>296</v>
      </c>
      <c r="E1641" s="105" t="str">
        <f t="shared" si="71"/>
        <v>CORONA SMALL LN</v>
      </c>
      <c r="F1641" s="110" t="s">
        <v>269</v>
      </c>
      <c r="G1641" s="110" t="s">
        <v>273</v>
      </c>
      <c r="H1641" s="111">
        <v>24</v>
      </c>
      <c r="I1641" s="105">
        <f>IFERROR(ROUND(VLOOKUP(A1641,política!A:Q,17,0),2),"-")</f>
        <v>4.6900000000000004</v>
      </c>
      <c r="J1641" s="105">
        <f>ROUND(VLOOKUP(A1641,política!A:R,18,0),2)</f>
        <v>3.75</v>
      </c>
      <c r="K1641" s="121">
        <f>IFERROR(I1641-IFERROR(ROUND(VLOOKUP(A1641,política!A:AB,28,0),2),"-"),"-")</f>
        <v>0</v>
      </c>
      <c r="L1641" s="122">
        <f t="shared" si="72"/>
        <v>0.25066666666666676</v>
      </c>
    </row>
    <row r="1642" spans="1:12" x14ac:dyDescent="0.3">
      <c r="A1642" s="106" t="s">
        <v>1829</v>
      </c>
      <c r="B1642" s="86" t="s">
        <v>23</v>
      </c>
      <c r="C1642" s="107" t="s">
        <v>3389</v>
      </c>
      <c r="D1642" s="107" t="s">
        <v>308</v>
      </c>
      <c r="E1642" s="105" t="str">
        <f t="shared" si="71"/>
        <v>CORONA SMALL LN</v>
      </c>
      <c r="F1642" s="110" t="s">
        <v>269</v>
      </c>
      <c r="G1642" s="110" t="s">
        <v>273</v>
      </c>
      <c r="H1642" s="111">
        <v>24</v>
      </c>
      <c r="I1642" s="105">
        <f>IFERROR(ROUND(VLOOKUP(A1642,política!A:Q,17,0),2),"-")</f>
        <v>4.6900000000000004</v>
      </c>
      <c r="J1642" s="105">
        <f>ROUND(VLOOKUP(A1642,política!A:R,18,0),2)</f>
        <v>3.75</v>
      </c>
      <c r="K1642" s="121">
        <f>IFERROR(I1642-IFERROR(ROUND(VLOOKUP(A1642,política!A:AB,28,0),2),"-"),"-")</f>
        <v>0</v>
      </c>
      <c r="L1642" s="122">
        <f t="shared" si="72"/>
        <v>0.25066666666666676</v>
      </c>
    </row>
    <row r="1643" spans="1:12" x14ac:dyDescent="0.3">
      <c r="A1643" s="106" t="s">
        <v>1830</v>
      </c>
      <c r="B1643" s="86" t="s">
        <v>23</v>
      </c>
      <c r="C1643" s="107" t="s">
        <v>3389</v>
      </c>
      <c r="D1643" s="107" t="s">
        <v>310</v>
      </c>
      <c r="E1643" s="105" t="str">
        <f t="shared" si="71"/>
        <v>CORONA SMALL LN</v>
      </c>
      <c r="F1643" s="110" t="s">
        <v>269</v>
      </c>
      <c r="G1643" s="110" t="s">
        <v>273</v>
      </c>
      <c r="H1643" s="111">
        <v>24</v>
      </c>
      <c r="I1643" s="105">
        <f>IFERROR(ROUND(VLOOKUP(A1643,política!A:Q,17,0),2),"-")</f>
        <v>4.6900000000000004</v>
      </c>
      <c r="J1643" s="105">
        <f>ROUND(VLOOKUP(A1643,política!A:R,18,0),2)</f>
        <v>3.75</v>
      </c>
      <c r="K1643" s="121">
        <f>IFERROR(I1643-IFERROR(ROUND(VLOOKUP(A1643,política!A:AB,28,0),2),"-"),"-")</f>
        <v>0</v>
      </c>
      <c r="L1643" s="122">
        <f t="shared" si="72"/>
        <v>0.25066666666666676</v>
      </c>
    </row>
    <row r="1644" spans="1:12" x14ac:dyDescent="0.3">
      <c r="A1644" s="106" t="s">
        <v>1831</v>
      </c>
      <c r="B1644" s="86" t="s">
        <v>23</v>
      </c>
      <c r="C1644" s="107" t="s">
        <v>248</v>
      </c>
      <c r="D1644" s="107" t="s">
        <v>314</v>
      </c>
      <c r="E1644" s="105" t="str">
        <f t="shared" si="71"/>
        <v>CORONA SMALL LN</v>
      </c>
      <c r="F1644" s="110" t="s">
        <v>269</v>
      </c>
      <c r="G1644" s="110" t="s">
        <v>273</v>
      </c>
      <c r="H1644" s="111">
        <v>24</v>
      </c>
      <c r="I1644" s="105">
        <f>IFERROR(ROUND(VLOOKUP(A1644,política!A:Q,17,0),2),"-")</f>
        <v>4.6900000000000004</v>
      </c>
      <c r="J1644" s="105">
        <f>ROUND(VLOOKUP(A1644,política!A:R,18,0),2)</f>
        <v>3.75</v>
      </c>
      <c r="K1644" s="121">
        <f>IFERROR(I1644-IFERROR(ROUND(VLOOKUP(A1644,política!A:AB,28,0),2),"-"),"-")</f>
        <v>0</v>
      </c>
      <c r="L1644" s="122">
        <f t="shared" si="72"/>
        <v>0.25066666666666676</v>
      </c>
    </row>
    <row r="1645" spans="1:12" x14ac:dyDescent="0.3">
      <c r="A1645" s="106" t="s">
        <v>1832</v>
      </c>
      <c r="B1645" s="86" t="s">
        <v>23</v>
      </c>
      <c r="C1645" s="107" t="s">
        <v>248</v>
      </c>
      <c r="D1645" s="107" t="s">
        <v>313</v>
      </c>
      <c r="E1645" s="105" t="str">
        <f t="shared" si="71"/>
        <v>CORONA SMALL LN</v>
      </c>
      <c r="F1645" s="110" t="s">
        <v>269</v>
      </c>
      <c r="G1645" s="110" t="s">
        <v>273</v>
      </c>
      <c r="H1645" s="111">
        <v>24</v>
      </c>
      <c r="I1645" s="105">
        <f>IFERROR(ROUND(VLOOKUP(A1645,política!A:Q,17,0),2),"-")</f>
        <v>4.6900000000000004</v>
      </c>
      <c r="J1645" s="105">
        <f>ROUND(VLOOKUP(A1645,política!A:R,18,0),2)</f>
        <v>3.75</v>
      </c>
      <c r="K1645" s="121">
        <f>IFERROR(I1645-IFERROR(ROUND(VLOOKUP(A1645,política!A:AB,28,0),2),"-"),"-")</f>
        <v>0</v>
      </c>
      <c r="L1645" s="122">
        <f t="shared" si="72"/>
        <v>0.25066666666666676</v>
      </c>
    </row>
    <row r="1646" spans="1:12" x14ac:dyDescent="0.3">
      <c r="A1646" s="106" t="s">
        <v>1833</v>
      </c>
      <c r="B1646" s="86" t="s">
        <v>23</v>
      </c>
      <c r="C1646" s="107" t="s">
        <v>3389</v>
      </c>
      <c r="D1646" s="107" t="s">
        <v>294</v>
      </c>
      <c r="E1646" s="105" t="str">
        <f t="shared" si="71"/>
        <v>CORONA SMALL LN</v>
      </c>
      <c r="F1646" s="110" t="s">
        <v>269</v>
      </c>
      <c r="G1646" s="110" t="s">
        <v>273</v>
      </c>
      <c r="H1646" s="111">
        <v>24</v>
      </c>
      <c r="I1646" s="105">
        <f>IFERROR(ROUND(VLOOKUP(A1646,política!A:Q,17,0),2),"-")</f>
        <v>4.6900000000000004</v>
      </c>
      <c r="J1646" s="105">
        <f>ROUND(VLOOKUP(A1646,política!A:R,18,0),2)</f>
        <v>3.75</v>
      </c>
      <c r="K1646" s="121">
        <f>IFERROR(I1646-IFERROR(ROUND(VLOOKUP(A1646,política!A:AB,28,0),2),"-"),"-")</f>
        <v>0</v>
      </c>
      <c r="L1646" s="122">
        <f t="shared" si="72"/>
        <v>0.25066666666666676</v>
      </c>
    </row>
    <row r="1647" spans="1:12" x14ac:dyDescent="0.3">
      <c r="A1647" s="106" t="s">
        <v>1834</v>
      </c>
      <c r="B1647" s="86" t="s">
        <v>23</v>
      </c>
      <c r="C1647" s="107" t="s">
        <v>186</v>
      </c>
      <c r="D1647" s="107" t="s">
        <v>279</v>
      </c>
      <c r="E1647" s="105" t="str">
        <f t="shared" si="71"/>
        <v>CORONA SMALL LN</v>
      </c>
      <c r="F1647" s="110" t="s">
        <v>269</v>
      </c>
      <c r="G1647" s="110" t="s">
        <v>273</v>
      </c>
      <c r="H1647" s="111">
        <v>24</v>
      </c>
      <c r="I1647" s="105">
        <f>IFERROR(ROUND(VLOOKUP(A1647,política!A:Q,17,0),2),"-")</f>
        <v>4.6900000000000004</v>
      </c>
      <c r="J1647" s="105">
        <f>ROUND(VLOOKUP(A1647,política!A:R,18,0),2)</f>
        <v>3.75</v>
      </c>
      <c r="K1647" s="121">
        <f>IFERROR(I1647-IFERROR(ROUND(VLOOKUP(A1647,política!A:AB,28,0),2),"-"),"-")</f>
        <v>0</v>
      </c>
      <c r="L1647" s="122">
        <f t="shared" si="72"/>
        <v>0.25066666666666676</v>
      </c>
    </row>
    <row r="1648" spans="1:12" x14ac:dyDescent="0.3">
      <c r="A1648" s="106" t="s">
        <v>1835</v>
      </c>
      <c r="B1648" s="86" t="s">
        <v>23</v>
      </c>
      <c r="C1648" s="107" t="s">
        <v>186</v>
      </c>
      <c r="D1648" s="107" t="s">
        <v>253</v>
      </c>
      <c r="E1648" s="105" t="str">
        <f t="shared" si="71"/>
        <v>CORONA SMALL LN</v>
      </c>
      <c r="F1648" s="110" t="s">
        <v>269</v>
      </c>
      <c r="G1648" s="110" t="s">
        <v>273</v>
      </c>
      <c r="H1648" s="111">
        <v>24</v>
      </c>
      <c r="I1648" s="105">
        <f>IFERROR(ROUND(VLOOKUP(A1648,política!A:Q,17,0),2),"-")</f>
        <v>4.6900000000000004</v>
      </c>
      <c r="J1648" s="105">
        <f>ROUND(VLOOKUP(A1648,política!A:R,18,0),2)</f>
        <v>3.75</v>
      </c>
      <c r="K1648" s="121">
        <f>IFERROR(I1648-IFERROR(ROUND(VLOOKUP(A1648,política!A:AB,28,0),2),"-"),"-")</f>
        <v>0</v>
      </c>
      <c r="L1648" s="122">
        <f t="shared" si="72"/>
        <v>0.25066666666666676</v>
      </c>
    </row>
    <row r="1649" spans="1:12" x14ac:dyDescent="0.3">
      <c r="A1649" s="106" t="s">
        <v>1836</v>
      </c>
      <c r="B1649" s="86" t="s">
        <v>23</v>
      </c>
      <c r="C1649" s="107" t="s">
        <v>188</v>
      </c>
      <c r="D1649" s="107" t="s">
        <v>302</v>
      </c>
      <c r="E1649" s="105" t="str">
        <f t="shared" si="71"/>
        <v>CORONA SMALL LN</v>
      </c>
      <c r="F1649" s="110" t="s">
        <v>269</v>
      </c>
      <c r="G1649" s="110" t="s">
        <v>273</v>
      </c>
      <c r="H1649" s="111">
        <v>24</v>
      </c>
      <c r="I1649" s="105">
        <f>IFERROR(ROUND(VLOOKUP(A1649,política!A:Q,17,0),2),"-")</f>
        <v>4.6900000000000004</v>
      </c>
      <c r="J1649" s="105">
        <f>ROUND(VLOOKUP(A1649,política!A:R,18,0),2)</f>
        <v>3.75</v>
      </c>
      <c r="K1649" s="121">
        <f>IFERROR(I1649-IFERROR(ROUND(VLOOKUP(A1649,política!A:AB,28,0),2),"-"),"-")</f>
        <v>0</v>
      </c>
      <c r="L1649" s="122">
        <f t="shared" si="72"/>
        <v>0.25066666666666676</v>
      </c>
    </row>
    <row r="1650" spans="1:12" x14ac:dyDescent="0.3">
      <c r="A1650" s="106" t="s">
        <v>1837</v>
      </c>
      <c r="B1650" s="86" t="s">
        <v>23</v>
      </c>
      <c r="C1650" s="107" t="s">
        <v>188</v>
      </c>
      <c r="D1650" s="107" t="s">
        <v>280</v>
      </c>
      <c r="E1650" s="105" t="str">
        <f t="shared" si="71"/>
        <v>CORONA SMALL LN</v>
      </c>
      <c r="F1650" s="110" t="s">
        <v>269</v>
      </c>
      <c r="G1650" s="110" t="s">
        <v>273</v>
      </c>
      <c r="H1650" s="111">
        <v>24</v>
      </c>
      <c r="I1650" s="105">
        <f>IFERROR(ROUND(VLOOKUP(A1650,política!A:Q,17,0),2),"-")</f>
        <v>4.6900000000000004</v>
      </c>
      <c r="J1650" s="105">
        <f>ROUND(VLOOKUP(A1650,política!A:R,18,0),2)</f>
        <v>3.75</v>
      </c>
      <c r="K1650" s="121">
        <f>IFERROR(I1650-IFERROR(ROUND(VLOOKUP(A1650,política!A:AB,28,0),2),"-"),"-")</f>
        <v>0</v>
      </c>
      <c r="L1650" s="122">
        <f t="shared" si="72"/>
        <v>0.25066666666666676</v>
      </c>
    </row>
    <row r="1651" spans="1:12" x14ac:dyDescent="0.3">
      <c r="A1651" s="106" t="s">
        <v>1838</v>
      </c>
      <c r="B1651" s="86" t="s">
        <v>23</v>
      </c>
      <c r="C1651" s="107" t="s">
        <v>248</v>
      </c>
      <c r="D1651" s="107" t="s">
        <v>315</v>
      </c>
      <c r="E1651" s="105" t="str">
        <f t="shared" si="71"/>
        <v>CORONA SMALL LN</v>
      </c>
      <c r="F1651" s="110" t="s">
        <v>269</v>
      </c>
      <c r="G1651" s="110" t="s">
        <v>273</v>
      </c>
      <c r="H1651" s="111">
        <v>24</v>
      </c>
      <c r="I1651" s="105">
        <f>IFERROR(ROUND(VLOOKUP(A1651,política!A:Q,17,0),2),"-")</f>
        <v>4.6900000000000004</v>
      </c>
      <c r="J1651" s="105">
        <f>ROUND(VLOOKUP(A1651,política!A:R,18,0),2)</f>
        <v>3.75</v>
      </c>
      <c r="K1651" s="121">
        <f>IFERROR(I1651-IFERROR(ROUND(VLOOKUP(A1651,política!A:AB,28,0),2),"-"),"-")</f>
        <v>0</v>
      </c>
      <c r="L1651" s="122">
        <f t="shared" si="72"/>
        <v>0.25066666666666676</v>
      </c>
    </row>
    <row r="1652" spans="1:12" x14ac:dyDescent="0.3">
      <c r="A1652" s="106" t="s">
        <v>1839</v>
      </c>
      <c r="B1652" s="86" t="s">
        <v>23</v>
      </c>
      <c r="C1652" s="107" t="s">
        <v>3389</v>
      </c>
      <c r="D1652" s="107" t="s">
        <v>307</v>
      </c>
      <c r="E1652" s="105" t="str">
        <f t="shared" si="71"/>
        <v>CORONA SMALL LN</v>
      </c>
      <c r="F1652" s="110" t="s">
        <v>269</v>
      </c>
      <c r="G1652" s="110" t="s">
        <v>273</v>
      </c>
      <c r="H1652" s="111">
        <v>24</v>
      </c>
      <c r="I1652" s="105">
        <f>IFERROR(ROUND(VLOOKUP(A1652,política!A:Q,17,0),2),"-")</f>
        <v>4.6900000000000004</v>
      </c>
      <c r="J1652" s="105">
        <f>ROUND(VLOOKUP(A1652,política!A:R,18,0),2)</f>
        <v>3.75</v>
      </c>
      <c r="K1652" s="121">
        <f>IFERROR(I1652-IFERROR(ROUND(VLOOKUP(A1652,política!A:AB,28,0),2),"-"),"-")</f>
        <v>0</v>
      </c>
      <c r="L1652" s="122">
        <f t="shared" si="72"/>
        <v>0.25066666666666676</v>
      </c>
    </row>
    <row r="1653" spans="1:12" x14ac:dyDescent="0.3">
      <c r="A1653" s="106" t="s">
        <v>1840</v>
      </c>
      <c r="B1653" s="86" t="s">
        <v>23</v>
      </c>
      <c r="C1653" s="107" t="s">
        <v>190</v>
      </c>
      <c r="D1653" s="107" t="s">
        <v>254</v>
      </c>
      <c r="E1653" s="105" t="str">
        <f t="shared" si="71"/>
        <v>CORONA SMALL LN</v>
      </c>
      <c r="F1653" s="110" t="s">
        <v>269</v>
      </c>
      <c r="G1653" s="110" t="s">
        <v>273</v>
      </c>
      <c r="H1653" s="111">
        <v>24</v>
      </c>
      <c r="I1653" s="105">
        <f>IFERROR(ROUND(VLOOKUP(A1653,política!A:Q,17,0),2),"-")</f>
        <v>4.6900000000000004</v>
      </c>
      <c r="J1653" s="105">
        <f>ROUND(VLOOKUP(A1653,política!A:R,18,0),2)</f>
        <v>3.75</v>
      </c>
      <c r="K1653" s="121">
        <f>IFERROR(I1653-IFERROR(ROUND(VLOOKUP(A1653,política!A:AB,28,0),2),"-"),"-")</f>
        <v>0</v>
      </c>
      <c r="L1653" s="122">
        <f t="shared" si="72"/>
        <v>0.25066666666666676</v>
      </c>
    </row>
    <row r="1654" spans="1:12" x14ac:dyDescent="0.3">
      <c r="A1654" s="106" t="s">
        <v>1841</v>
      </c>
      <c r="B1654" s="86" t="s">
        <v>23</v>
      </c>
      <c r="C1654" s="107" t="s">
        <v>190</v>
      </c>
      <c r="D1654" s="107" t="s">
        <v>291</v>
      </c>
      <c r="E1654" s="105" t="str">
        <f t="shared" si="71"/>
        <v>CORONA SMALL LN</v>
      </c>
      <c r="F1654" s="110" t="s">
        <v>269</v>
      </c>
      <c r="G1654" s="110" t="s">
        <v>273</v>
      </c>
      <c r="H1654" s="111">
        <v>24</v>
      </c>
      <c r="I1654" s="105">
        <f>IFERROR(ROUND(VLOOKUP(A1654,política!A:Q,17,0),2),"-")</f>
        <v>4.6900000000000004</v>
      </c>
      <c r="J1654" s="105">
        <f>ROUND(VLOOKUP(A1654,política!A:R,18,0),2)</f>
        <v>3.75</v>
      </c>
      <c r="K1654" s="121">
        <f>IFERROR(I1654-IFERROR(ROUND(VLOOKUP(A1654,política!A:AB,28,0),2),"-"),"-")</f>
        <v>0</v>
      </c>
      <c r="L1654" s="122">
        <f t="shared" si="72"/>
        <v>0.25066666666666676</v>
      </c>
    </row>
    <row r="1655" spans="1:12" x14ac:dyDescent="0.3">
      <c r="A1655" s="106" t="s">
        <v>1842</v>
      </c>
      <c r="B1655" s="86" t="s">
        <v>23</v>
      </c>
      <c r="C1655" s="107" t="s">
        <v>255</v>
      </c>
      <c r="D1655" s="107" t="s">
        <v>297</v>
      </c>
      <c r="E1655" s="105" t="str">
        <f t="shared" si="71"/>
        <v>CORONA SMALL LN</v>
      </c>
      <c r="F1655" s="110" t="s">
        <v>269</v>
      </c>
      <c r="G1655" s="110" t="s">
        <v>273</v>
      </c>
      <c r="H1655" s="111">
        <v>24</v>
      </c>
      <c r="I1655" s="105">
        <f>IFERROR(ROUND(VLOOKUP(A1655,política!A:Q,17,0),2),"-")</f>
        <v>4.6900000000000004</v>
      </c>
      <c r="J1655" s="105">
        <f>ROUND(VLOOKUP(A1655,política!A:R,18,0),2)</f>
        <v>3.75</v>
      </c>
      <c r="K1655" s="121">
        <f>IFERROR(I1655-IFERROR(ROUND(VLOOKUP(A1655,política!A:AB,28,0),2),"-"),"-")</f>
        <v>0</v>
      </c>
      <c r="L1655" s="122">
        <f t="shared" si="72"/>
        <v>0.25066666666666676</v>
      </c>
    </row>
    <row r="1656" spans="1:12" x14ac:dyDescent="0.3">
      <c r="A1656" s="106" t="s">
        <v>3268</v>
      </c>
      <c r="B1656" s="86" t="s">
        <v>23</v>
      </c>
      <c r="C1656" s="107" t="s">
        <v>192</v>
      </c>
      <c r="D1656" s="107" t="s">
        <v>3390</v>
      </c>
      <c r="E1656" s="105" t="str">
        <f t="shared" si="71"/>
        <v>CORONA SMALL LN</v>
      </c>
      <c r="F1656" s="110" t="s">
        <v>269</v>
      </c>
      <c r="G1656" s="110" t="s">
        <v>273</v>
      </c>
      <c r="H1656" s="111">
        <v>24</v>
      </c>
      <c r="I1656" s="105">
        <f>IFERROR(ROUND(VLOOKUP(A1656,política!A:Q,17,0),2),"-")</f>
        <v>4.6900000000000004</v>
      </c>
      <c r="J1656" s="105">
        <f>ROUND(VLOOKUP(A1656,política!A:R,18,0),2)</f>
        <v>3.75</v>
      </c>
      <c r="K1656" s="121">
        <f>IFERROR(I1656-IFERROR(ROUND(VLOOKUP(A1656,política!A:AB,28,0),2),"-"),"-")</f>
        <v>0</v>
      </c>
      <c r="L1656" s="122">
        <f t="shared" si="72"/>
        <v>0.25066666666666676</v>
      </c>
    </row>
    <row r="1657" spans="1:12" x14ac:dyDescent="0.3">
      <c r="A1657" s="106" t="s">
        <v>1843</v>
      </c>
      <c r="B1657" s="86" t="s">
        <v>23</v>
      </c>
      <c r="C1657" s="107" t="s">
        <v>255</v>
      </c>
      <c r="D1657" s="107" t="s">
        <v>289</v>
      </c>
      <c r="E1657" s="105" t="str">
        <f t="shared" si="71"/>
        <v>CORONA SMALL LN</v>
      </c>
      <c r="F1657" s="110" t="s">
        <v>269</v>
      </c>
      <c r="G1657" s="110" t="s">
        <v>273</v>
      </c>
      <c r="H1657" s="111">
        <v>24</v>
      </c>
      <c r="I1657" s="105">
        <f>IFERROR(ROUND(VLOOKUP(A1657,política!A:Q,17,0),2),"-")</f>
        <v>4.6900000000000004</v>
      </c>
      <c r="J1657" s="105">
        <f>ROUND(VLOOKUP(A1657,política!A:R,18,0),2)</f>
        <v>3.75</v>
      </c>
      <c r="K1657" s="121">
        <f>IFERROR(I1657-IFERROR(ROUND(VLOOKUP(A1657,política!A:AB,28,0),2),"-"),"-")</f>
        <v>0</v>
      </c>
      <c r="L1657" s="122">
        <f t="shared" si="72"/>
        <v>0.25066666666666676</v>
      </c>
    </row>
    <row r="1658" spans="1:12" x14ac:dyDescent="0.3">
      <c r="A1658" s="106" t="s">
        <v>1844</v>
      </c>
      <c r="B1658" s="86" t="s">
        <v>23</v>
      </c>
      <c r="C1658" s="107" t="s">
        <v>191</v>
      </c>
      <c r="D1658" s="107" t="s">
        <v>293</v>
      </c>
      <c r="E1658" s="105" t="str">
        <f t="shared" si="71"/>
        <v>CORONA SMALL LN</v>
      </c>
      <c r="F1658" s="110" t="s">
        <v>269</v>
      </c>
      <c r="G1658" s="110" t="s">
        <v>273</v>
      </c>
      <c r="H1658" s="111">
        <v>24</v>
      </c>
      <c r="I1658" s="105">
        <f>IFERROR(ROUND(VLOOKUP(A1658,política!A:Q,17,0),2),"-")</f>
        <v>4.6900000000000004</v>
      </c>
      <c r="J1658" s="105">
        <f>ROUND(VLOOKUP(A1658,política!A:R,18,0),2)</f>
        <v>3.75</v>
      </c>
      <c r="K1658" s="121">
        <f>IFERROR(I1658-IFERROR(ROUND(VLOOKUP(A1658,política!A:AB,28,0),2),"-"),"-")</f>
        <v>0</v>
      </c>
      <c r="L1658" s="122">
        <f t="shared" si="72"/>
        <v>0.25066666666666676</v>
      </c>
    </row>
    <row r="1659" spans="1:12" x14ac:dyDescent="0.3">
      <c r="A1659" s="106" t="s">
        <v>1845</v>
      </c>
      <c r="B1659" s="86" t="s">
        <v>23</v>
      </c>
      <c r="C1659" s="107" t="s">
        <v>191</v>
      </c>
      <c r="D1659" s="107" t="s">
        <v>305</v>
      </c>
      <c r="E1659" s="105" t="str">
        <f t="shared" si="71"/>
        <v>CORONA SMALL LN</v>
      </c>
      <c r="F1659" s="110" t="s">
        <v>269</v>
      </c>
      <c r="G1659" s="110" t="s">
        <v>273</v>
      </c>
      <c r="H1659" s="111">
        <v>24</v>
      </c>
      <c r="I1659" s="105">
        <f>IFERROR(ROUND(VLOOKUP(A1659,política!A:Q,17,0),2),"-")</f>
        <v>4.6900000000000004</v>
      </c>
      <c r="J1659" s="105">
        <f>ROUND(VLOOKUP(A1659,política!A:R,18,0),2)</f>
        <v>3.75</v>
      </c>
      <c r="K1659" s="121">
        <f>IFERROR(I1659-IFERROR(ROUND(VLOOKUP(A1659,política!A:AB,28,0),2),"-"),"-")</f>
        <v>0</v>
      </c>
      <c r="L1659" s="122">
        <f t="shared" si="72"/>
        <v>0.25066666666666676</v>
      </c>
    </row>
    <row r="1660" spans="1:12" x14ac:dyDescent="0.3">
      <c r="A1660" s="106" t="s">
        <v>3269</v>
      </c>
      <c r="B1660" s="86" t="s">
        <v>23</v>
      </c>
      <c r="C1660" s="107" t="s">
        <v>248</v>
      </c>
      <c r="D1660" s="107" t="s">
        <v>3391</v>
      </c>
      <c r="E1660" s="105" t="str">
        <f t="shared" si="71"/>
        <v>CORONA SMALL LN</v>
      </c>
      <c r="F1660" s="110" t="s">
        <v>269</v>
      </c>
      <c r="G1660" s="110" t="s">
        <v>273</v>
      </c>
      <c r="H1660" s="111">
        <v>24</v>
      </c>
      <c r="I1660" s="105">
        <f>IFERROR(ROUND(VLOOKUP(A1660,política!A:Q,17,0),2),"-")</f>
        <v>4.6900000000000004</v>
      </c>
      <c r="J1660" s="105">
        <f>ROUND(VLOOKUP(A1660,política!A:R,18,0),2)</f>
        <v>3.75</v>
      </c>
      <c r="K1660" s="121">
        <f>IFERROR(I1660-IFERROR(ROUND(VLOOKUP(A1660,política!A:AB,28,0),2),"-"),"-")</f>
        <v>0</v>
      </c>
      <c r="L1660" s="122">
        <f t="shared" si="72"/>
        <v>0.25066666666666676</v>
      </c>
    </row>
    <row r="1661" spans="1:12" x14ac:dyDescent="0.3">
      <c r="A1661" s="106" t="s">
        <v>3270</v>
      </c>
      <c r="B1661" s="86" t="s">
        <v>23</v>
      </c>
      <c r="C1661" s="107" t="s">
        <v>192</v>
      </c>
      <c r="D1661" s="107" t="s">
        <v>3392</v>
      </c>
      <c r="E1661" s="105" t="str">
        <f t="shared" si="71"/>
        <v>CORONA SMALL LN</v>
      </c>
      <c r="F1661" s="110" t="s">
        <v>269</v>
      </c>
      <c r="G1661" s="110" t="s">
        <v>273</v>
      </c>
      <c r="H1661" s="111">
        <v>24</v>
      </c>
      <c r="I1661" s="105">
        <f>IFERROR(ROUND(VLOOKUP(A1661,política!A:Q,17,0),2),"-")</f>
        <v>4.6900000000000004</v>
      </c>
      <c r="J1661" s="105">
        <f>ROUND(VLOOKUP(A1661,política!A:R,18,0),2)</f>
        <v>3.75</v>
      </c>
      <c r="K1661" s="121">
        <f>IFERROR(I1661-IFERROR(ROUND(VLOOKUP(A1661,política!A:AB,28,0),2),"-"),"-")</f>
        <v>0</v>
      </c>
      <c r="L1661" s="122">
        <f t="shared" si="72"/>
        <v>0.25066666666666676</v>
      </c>
    </row>
    <row r="1662" spans="1:12" x14ac:dyDescent="0.3">
      <c r="A1662" s="106" t="s">
        <v>3271</v>
      </c>
      <c r="B1662" s="86" t="s">
        <v>23</v>
      </c>
      <c r="C1662" s="107" t="s">
        <v>188</v>
      </c>
      <c r="D1662" s="107" t="s">
        <v>3393</v>
      </c>
      <c r="E1662" s="105" t="str">
        <f t="shared" si="71"/>
        <v>CORONA SMALL LN</v>
      </c>
      <c r="F1662" s="110" t="s">
        <v>269</v>
      </c>
      <c r="G1662" s="110" t="s">
        <v>273</v>
      </c>
      <c r="H1662" s="111">
        <v>24</v>
      </c>
      <c r="I1662" s="105">
        <f>IFERROR(ROUND(VLOOKUP(A1662,política!A:Q,17,0),2),"-")</f>
        <v>4.6900000000000004</v>
      </c>
      <c r="J1662" s="105">
        <f>ROUND(VLOOKUP(A1662,política!A:R,18,0),2)</f>
        <v>3.75</v>
      </c>
      <c r="K1662" s="121">
        <f>IFERROR(I1662-IFERROR(ROUND(VLOOKUP(A1662,política!A:AB,28,0),2),"-"),"-")</f>
        <v>0</v>
      </c>
      <c r="L1662" s="122">
        <f t="shared" si="72"/>
        <v>0.25066666666666676</v>
      </c>
    </row>
    <row r="1663" spans="1:12" x14ac:dyDescent="0.3">
      <c r="A1663" s="106" t="s">
        <v>1846</v>
      </c>
      <c r="B1663" s="86" t="s">
        <v>23</v>
      </c>
      <c r="C1663" s="107" t="s">
        <v>190</v>
      </c>
      <c r="D1663" s="107" t="s">
        <v>316</v>
      </c>
      <c r="E1663" s="105" t="str">
        <f t="shared" si="71"/>
        <v>CORONA SMALL LN</v>
      </c>
      <c r="F1663" s="110" t="s">
        <v>269</v>
      </c>
      <c r="G1663" s="110" t="s">
        <v>273</v>
      </c>
      <c r="H1663" s="111">
        <v>24</v>
      </c>
      <c r="I1663" s="105">
        <f>IFERROR(ROUND(VLOOKUP(A1663,política!A:Q,17,0),2),"-")</f>
        <v>4.6900000000000004</v>
      </c>
      <c r="J1663" s="105">
        <f>ROUND(VLOOKUP(A1663,política!A:R,18,0),2)</f>
        <v>3.75</v>
      </c>
      <c r="K1663" s="121">
        <f>IFERROR(I1663-IFERROR(ROUND(VLOOKUP(A1663,política!A:AB,28,0),2),"-"),"-")</f>
        <v>0</v>
      </c>
      <c r="L1663" s="122">
        <f t="shared" si="72"/>
        <v>0.25066666666666676</v>
      </c>
    </row>
    <row r="1664" spans="1:12" x14ac:dyDescent="0.3">
      <c r="A1664" s="106" t="s">
        <v>1847</v>
      </c>
      <c r="B1664" s="86" t="s">
        <v>23</v>
      </c>
      <c r="C1664" s="107" t="s">
        <v>255</v>
      </c>
      <c r="D1664" s="107" t="s">
        <v>306</v>
      </c>
      <c r="E1664" s="105" t="str">
        <f t="shared" si="71"/>
        <v>CORONA SMALL LN</v>
      </c>
      <c r="F1664" s="110" t="s">
        <v>269</v>
      </c>
      <c r="G1664" s="110" t="s">
        <v>273</v>
      </c>
      <c r="H1664" s="111">
        <v>24</v>
      </c>
      <c r="I1664" s="105">
        <f>IFERROR(ROUND(VLOOKUP(A1664,política!A:Q,17,0),2),"-")</f>
        <v>4.6900000000000004</v>
      </c>
      <c r="J1664" s="105">
        <f>ROUND(VLOOKUP(A1664,política!A:R,18,0),2)</f>
        <v>3.75</v>
      </c>
      <c r="K1664" s="121">
        <f>IFERROR(I1664-IFERROR(ROUND(VLOOKUP(A1664,política!A:AB,28,0),2),"-"),"-")</f>
        <v>0</v>
      </c>
      <c r="L1664" s="122">
        <f t="shared" si="72"/>
        <v>0.25066666666666676</v>
      </c>
    </row>
    <row r="1665" spans="1:12" x14ac:dyDescent="0.3">
      <c r="A1665" s="106" t="s">
        <v>1848</v>
      </c>
      <c r="B1665" s="86" t="s">
        <v>23</v>
      </c>
      <c r="C1665" s="107" t="s">
        <v>252</v>
      </c>
      <c r="D1665" s="107" t="s">
        <v>288</v>
      </c>
      <c r="E1665" s="105" t="str">
        <f t="shared" si="71"/>
        <v>CORONA SMALL LN</v>
      </c>
      <c r="F1665" s="110" t="s">
        <v>269</v>
      </c>
      <c r="G1665" s="110" t="s">
        <v>273</v>
      </c>
      <c r="H1665" s="111">
        <v>24</v>
      </c>
      <c r="I1665" s="105">
        <f>IFERROR(ROUND(VLOOKUP(A1665,política!A:Q,17,0),2),"-")</f>
        <v>4.6900000000000004</v>
      </c>
      <c r="J1665" s="105">
        <f>ROUND(VLOOKUP(A1665,política!A:R,18,0),2)</f>
        <v>3.75</v>
      </c>
      <c r="K1665" s="121">
        <f>IFERROR(I1665-IFERROR(ROUND(VLOOKUP(A1665,política!A:AB,28,0),2),"-"),"-")</f>
        <v>0</v>
      </c>
      <c r="L1665" s="122">
        <f t="shared" si="72"/>
        <v>0.25066666666666676</v>
      </c>
    </row>
    <row r="1666" spans="1:12" x14ac:dyDescent="0.3">
      <c r="A1666" s="106" t="s">
        <v>1849</v>
      </c>
      <c r="B1666" s="86" t="s">
        <v>23</v>
      </c>
      <c r="C1666" s="107" t="s">
        <v>3389</v>
      </c>
      <c r="D1666" s="107" t="s">
        <v>309</v>
      </c>
      <c r="E1666" s="105" t="str">
        <f t="shared" si="71"/>
        <v>CORONA SMALL LN</v>
      </c>
      <c r="F1666" s="110" t="s">
        <v>269</v>
      </c>
      <c r="G1666" s="110" t="s">
        <v>273</v>
      </c>
      <c r="H1666" s="111">
        <v>24</v>
      </c>
      <c r="I1666" s="105">
        <f>IFERROR(ROUND(VLOOKUP(A1666,política!A:Q,17,0),2),"-")</f>
        <v>4.6900000000000004</v>
      </c>
      <c r="J1666" s="105">
        <f>ROUND(VLOOKUP(A1666,política!A:R,18,0),2)</f>
        <v>3.75</v>
      </c>
      <c r="K1666" s="121">
        <f>IFERROR(I1666-IFERROR(ROUND(VLOOKUP(A1666,política!A:AB,28,0),2),"-"),"-")</f>
        <v>0</v>
      </c>
      <c r="L1666" s="122">
        <f t="shared" si="72"/>
        <v>0.25066666666666676</v>
      </c>
    </row>
    <row r="1667" spans="1:12" x14ac:dyDescent="0.3">
      <c r="A1667" s="106" t="s">
        <v>1850</v>
      </c>
      <c r="B1667" s="86" t="s">
        <v>23</v>
      </c>
      <c r="C1667" s="107" t="s">
        <v>192</v>
      </c>
      <c r="D1667" s="107" t="s">
        <v>286</v>
      </c>
      <c r="E1667" s="105" t="str">
        <f t="shared" si="71"/>
        <v>CORONA SMALL LN</v>
      </c>
      <c r="F1667" s="110" t="s">
        <v>269</v>
      </c>
      <c r="G1667" s="110" t="s">
        <v>273</v>
      </c>
      <c r="H1667" s="111">
        <v>24</v>
      </c>
      <c r="I1667" s="105">
        <f>IFERROR(ROUND(VLOOKUP(A1667,política!A:Q,17,0),2),"-")</f>
        <v>4.6900000000000004</v>
      </c>
      <c r="J1667" s="105">
        <f>ROUND(VLOOKUP(A1667,política!A:R,18,0),2)</f>
        <v>3.75</v>
      </c>
      <c r="K1667" s="121">
        <f>IFERROR(I1667-IFERROR(ROUND(VLOOKUP(A1667,política!A:AB,28,0),2),"-"),"-")</f>
        <v>0</v>
      </c>
      <c r="L1667" s="122">
        <f t="shared" si="72"/>
        <v>0.25066666666666676</v>
      </c>
    </row>
    <row r="1668" spans="1:12" x14ac:dyDescent="0.3">
      <c r="A1668" s="106" t="s">
        <v>1851</v>
      </c>
      <c r="B1668" s="86" t="s">
        <v>23</v>
      </c>
      <c r="C1668" s="107" t="s">
        <v>189</v>
      </c>
      <c r="D1668" s="107" t="s">
        <v>299</v>
      </c>
      <c r="E1668" s="105" t="str">
        <f t="shared" si="71"/>
        <v>CORONA SMALL LN</v>
      </c>
      <c r="F1668" s="110" t="s">
        <v>269</v>
      </c>
      <c r="G1668" s="110" t="s">
        <v>273</v>
      </c>
      <c r="H1668" s="111">
        <v>24</v>
      </c>
      <c r="I1668" s="105">
        <f>IFERROR(ROUND(VLOOKUP(A1668,política!A:Q,17,0),2),"-")</f>
        <v>4.6900000000000004</v>
      </c>
      <c r="J1668" s="105">
        <f>ROUND(VLOOKUP(A1668,política!A:R,18,0),2)</f>
        <v>3.75</v>
      </c>
      <c r="K1668" s="121">
        <f>IFERROR(I1668-IFERROR(ROUND(VLOOKUP(A1668,política!A:AB,28,0),2),"-"),"-")</f>
        <v>0</v>
      </c>
      <c r="L1668" s="122">
        <f t="shared" si="72"/>
        <v>0.25066666666666676</v>
      </c>
    </row>
    <row r="1669" spans="1:12" x14ac:dyDescent="0.3">
      <c r="A1669" s="106" t="s">
        <v>1852</v>
      </c>
      <c r="B1669" s="86" t="s">
        <v>23</v>
      </c>
      <c r="C1669" s="107" t="s">
        <v>248</v>
      </c>
      <c r="D1669" s="107" t="s">
        <v>282</v>
      </c>
      <c r="E1669" s="105" t="str">
        <f t="shared" si="71"/>
        <v>CORONA SMALL LN</v>
      </c>
      <c r="F1669" s="110" t="s">
        <v>269</v>
      </c>
      <c r="G1669" s="110" t="s">
        <v>273</v>
      </c>
      <c r="H1669" s="111">
        <v>24</v>
      </c>
      <c r="I1669" s="105">
        <f>IFERROR(ROUND(VLOOKUP(A1669,política!A:Q,17,0),2),"-")</f>
        <v>4.6900000000000004</v>
      </c>
      <c r="J1669" s="105">
        <f>ROUND(VLOOKUP(A1669,política!A:R,18,0),2)</f>
        <v>3.75</v>
      </c>
      <c r="K1669" s="121">
        <f>IFERROR(I1669-IFERROR(ROUND(VLOOKUP(A1669,política!A:AB,28,0),2),"-"),"-")</f>
        <v>0</v>
      </c>
      <c r="L1669" s="122">
        <f t="shared" si="72"/>
        <v>0.25066666666666676</v>
      </c>
    </row>
    <row r="1670" spans="1:12" x14ac:dyDescent="0.3">
      <c r="A1670" s="106" t="s">
        <v>1853</v>
      </c>
      <c r="B1670" s="86" t="s">
        <v>23</v>
      </c>
      <c r="C1670" s="107" t="s">
        <v>187</v>
      </c>
      <c r="D1670" s="107" t="s">
        <v>283</v>
      </c>
      <c r="E1670" s="105" t="str">
        <f t="shared" ref="E1670:E1733" si="73">G1670&amp;" "&amp;F1670</f>
        <v>STELLA BIG LN</v>
      </c>
      <c r="F1670" s="110" t="s">
        <v>244</v>
      </c>
      <c r="G1670" s="110" t="s">
        <v>261</v>
      </c>
      <c r="H1670" s="111">
        <v>24</v>
      </c>
      <c r="I1670" s="105">
        <f>IFERROR(ROUND(VLOOKUP(A1670,política!A:Q,17,0),2),"-")</f>
        <v>5.99</v>
      </c>
      <c r="J1670" s="105">
        <f>ROUND(VLOOKUP(A1670,política!A:R,18,0),2)</f>
        <v>4.79</v>
      </c>
      <c r="K1670" s="121">
        <f>IFERROR(I1670-IFERROR(ROUND(VLOOKUP(A1670,política!A:AB,28,0),2),"-"),"-")</f>
        <v>0</v>
      </c>
      <c r="L1670" s="122">
        <f t="shared" si="72"/>
        <v>0.25052192066805851</v>
      </c>
    </row>
    <row r="1671" spans="1:12" x14ac:dyDescent="0.3">
      <c r="A1671" s="106" t="s">
        <v>1854</v>
      </c>
      <c r="B1671" s="86" t="s">
        <v>23</v>
      </c>
      <c r="C1671" s="107" t="s">
        <v>245</v>
      </c>
      <c r="D1671" s="107" t="s">
        <v>285</v>
      </c>
      <c r="E1671" s="105" t="str">
        <f t="shared" si="73"/>
        <v>STELLA BIG LN</v>
      </c>
      <c r="F1671" s="110" t="s">
        <v>244</v>
      </c>
      <c r="G1671" s="110" t="s">
        <v>261</v>
      </c>
      <c r="H1671" s="111">
        <v>24</v>
      </c>
      <c r="I1671" s="105">
        <f>IFERROR(ROUND(VLOOKUP(A1671,política!A:Q,17,0),2),"-")</f>
        <v>5.99</v>
      </c>
      <c r="J1671" s="105">
        <f>ROUND(VLOOKUP(A1671,política!A:R,18,0),2)</f>
        <v>4.79</v>
      </c>
      <c r="K1671" s="121">
        <f>IFERROR(I1671-IFERROR(ROUND(VLOOKUP(A1671,política!A:AB,28,0),2),"-"),"-")</f>
        <v>0</v>
      </c>
      <c r="L1671" s="122">
        <f t="shared" si="72"/>
        <v>0.25052192066805851</v>
      </c>
    </row>
    <row r="1672" spans="1:12" x14ac:dyDescent="0.3">
      <c r="A1672" s="106" t="s">
        <v>1855</v>
      </c>
      <c r="B1672" s="86" t="s">
        <v>23</v>
      </c>
      <c r="C1672" s="107" t="s">
        <v>185</v>
      </c>
      <c r="D1672" s="107" t="s">
        <v>284</v>
      </c>
      <c r="E1672" s="105" t="str">
        <f t="shared" si="73"/>
        <v>STELLA BIG LN</v>
      </c>
      <c r="F1672" s="110" t="s">
        <v>244</v>
      </c>
      <c r="G1672" s="110" t="s">
        <v>261</v>
      </c>
      <c r="H1672" s="111">
        <v>24</v>
      </c>
      <c r="I1672" s="105">
        <f>IFERROR(ROUND(VLOOKUP(A1672,política!A:Q,17,0),2),"-")</f>
        <v>5.99</v>
      </c>
      <c r="J1672" s="105">
        <f>ROUND(VLOOKUP(A1672,política!A:R,18,0),2)</f>
        <v>4.79</v>
      </c>
      <c r="K1672" s="121">
        <f>IFERROR(I1672-IFERROR(ROUND(VLOOKUP(A1672,política!A:AB,28,0),2),"-"),"-")</f>
        <v>0</v>
      </c>
      <c r="L1672" s="122">
        <f t="shared" si="72"/>
        <v>0.25052192066805851</v>
      </c>
    </row>
    <row r="1673" spans="1:12" x14ac:dyDescent="0.3">
      <c r="A1673" s="106" t="s">
        <v>1856</v>
      </c>
      <c r="B1673" s="86" t="s">
        <v>23</v>
      </c>
      <c r="C1673" s="107" t="s">
        <v>245</v>
      </c>
      <c r="D1673" s="107" t="s">
        <v>287</v>
      </c>
      <c r="E1673" s="105" t="str">
        <f t="shared" si="73"/>
        <v>STELLA BIG LN</v>
      </c>
      <c r="F1673" s="110" t="s">
        <v>244</v>
      </c>
      <c r="G1673" s="110" t="s">
        <v>261</v>
      </c>
      <c r="H1673" s="111">
        <v>24</v>
      </c>
      <c r="I1673" s="105">
        <f>IFERROR(ROUND(VLOOKUP(A1673,política!A:Q,17,0),2),"-")</f>
        <v>5.99</v>
      </c>
      <c r="J1673" s="105">
        <f>ROUND(VLOOKUP(A1673,política!A:R,18,0),2)</f>
        <v>4.79</v>
      </c>
      <c r="K1673" s="121">
        <f>IFERROR(I1673-IFERROR(ROUND(VLOOKUP(A1673,política!A:AB,28,0),2),"-"),"-")</f>
        <v>0</v>
      </c>
      <c r="L1673" s="122">
        <f t="shared" si="72"/>
        <v>0.25052192066805851</v>
      </c>
    </row>
    <row r="1674" spans="1:12" x14ac:dyDescent="0.3">
      <c r="A1674" s="106" t="s">
        <v>1857</v>
      </c>
      <c r="B1674" s="86" t="s">
        <v>23</v>
      </c>
      <c r="C1674" s="107" t="s">
        <v>3389</v>
      </c>
      <c r="D1674" s="107" t="s">
        <v>301</v>
      </c>
      <c r="E1674" s="105" t="str">
        <f t="shared" si="73"/>
        <v>STELLA BIG LN</v>
      </c>
      <c r="F1674" s="110" t="s">
        <v>244</v>
      </c>
      <c r="G1674" s="110" t="s">
        <v>261</v>
      </c>
      <c r="H1674" s="111">
        <v>24</v>
      </c>
      <c r="I1674" s="105">
        <f>IFERROR(ROUND(VLOOKUP(A1674,política!A:Q,17,0),2),"-")</f>
        <v>5.99</v>
      </c>
      <c r="J1674" s="105">
        <f>ROUND(VLOOKUP(A1674,política!A:R,18,0),2)</f>
        <v>4.79</v>
      </c>
      <c r="K1674" s="121">
        <f>IFERROR(I1674-IFERROR(ROUND(VLOOKUP(A1674,política!A:AB,28,0),2),"-"),"-")</f>
        <v>0</v>
      </c>
      <c r="L1674" s="122">
        <f t="shared" si="72"/>
        <v>0.25052192066805851</v>
      </c>
    </row>
    <row r="1675" spans="1:12" x14ac:dyDescent="0.3">
      <c r="A1675" s="106" t="s">
        <v>1858</v>
      </c>
      <c r="B1675" s="86" t="s">
        <v>23</v>
      </c>
      <c r="C1675" s="107" t="s">
        <v>248</v>
      </c>
      <c r="D1675" s="107" t="s">
        <v>312</v>
      </c>
      <c r="E1675" s="105" t="str">
        <f t="shared" si="73"/>
        <v>STELLA BIG LN</v>
      </c>
      <c r="F1675" s="110" t="s">
        <v>244</v>
      </c>
      <c r="G1675" s="110" t="s">
        <v>261</v>
      </c>
      <c r="H1675" s="111">
        <v>24</v>
      </c>
      <c r="I1675" s="105">
        <f>IFERROR(ROUND(VLOOKUP(A1675,política!A:Q,17,0),2),"-")</f>
        <v>5.99</v>
      </c>
      <c r="J1675" s="105">
        <f>ROUND(VLOOKUP(A1675,política!A:R,18,0),2)</f>
        <v>4.79</v>
      </c>
      <c r="K1675" s="121">
        <f>IFERROR(I1675-IFERROR(ROUND(VLOOKUP(A1675,política!A:AB,28,0),2),"-"),"-")</f>
        <v>0</v>
      </c>
      <c r="L1675" s="122">
        <f t="shared" si="72"/>
        <v>0.25052192066805851</v>
      </c>
    </row>
    <row r="1676" spans="1:12" x14ac:dyDescent="0.3">
      <c r="A1676" s="106" t="s">
        <v>1859</v>
      </c>
      <c r="B1676" s="86" t="s">
        <v>23</v>
      </c>
      <c r="C1676" s="107" t="s">
        <v>190</v>
      </c>
      <c r="D1676" s="107" t="s">
        <v>290</v>
      </c>
      <c r="E1676" s="105" t="str">
        <f t="shared" si="73"/>
        <v>STELLA BIG LN</v>
      </c>
      <c r="F1676" s="110" t="s">
        <v>244</v>
      </c>
      <c r="G1676" s="110" t="s">
        <v>261</v>
      </c>
      <c r="H1676" s="111">
        <v>24</v>
      </c>
      <c r="I1676" s="105">
        <f>IFERROR(ROUND(VLOOKUP(A1676,política!A:Q,17,0),2),"-")</f>
        <v>5.99</v>
      </c>
      <c r="J1676" s="105">
        <f>ROUND(VLOOKUP(A1676,política!A:R,18,0),2)</f>
        <v>4.79</v>
      </c>
      <c r="K1676" s="121">
        <f>IFERROR(I1676-IFERROR(ROUND(VLOOKUP(A1676,política!A:AB,28,0),2),"-"),"-")</f>
        <v>0</v>
      </c>
      <c r="L1676" s="122">
        <f t="shared" ref="L1676:L1698" si="74">IFERROR((I1676-J1676)/J1676,"-")</f>
        <v>0.25052192066805851</v>
      </c>
    </row>
    <row r="1677" spans="1:12" x14ac:dyDescent="0.3">
      <c r="A1677" s="106" t="s">
        <v>1860</v>
      </c>
      <c r="B1677" s="86" t="s">
        <v>23</v>
      </c>
      <c r="C1677" s="107" t="s">
        <v>3389</v>
      </c>
      <c r="D1677" s="107" t="s">
        <v>300</v>
      </c>
      <c r="E1677" s="105" t="str">
        <f t="shared" si="73"/>
        <v>STELLA BIG LN</v>
      </c>
      <c r="F1677" s="110" t="s">
        <v>244</v>
      </c>
      <c r="G1677" s="110" t="s">
        <v>261</v>
      </c>
      <c r="H1677" s="111">
        <v>24</v>
      </c>
      <c r="I1677" s="105">
        <f>IFERROR(ROUND(VLOOKUP(A1677,política!A:Q,17,0),2),"-")</f>
        <v>5.99</v>
      </c>
      <c r="J1677" s="105">
        <f>ROUND(VLOOKUP(A1677,política!A:R,18,0),2)</f>
        <v>4.79</v>
      </c>
      <c r="K1677" s="121">
        <f>IFERROR(I1677-IFERROR(ROUND(VLOOKUP(A1677,política!A:AB,28,0),2),"-"),"-")</f>
        <v>0</v>
      </c>
      <c r="L1677" s="122">
        <f t="shared" si="74"/>
        <v>0.25052192066805851</v>
      </c>
    </row>
    <row r="1678" spans="1:12" x14ac:dyDescent="0.3">
      <c r="A1678" s="106" t="s">
        <v>1861</v>
      </c>
      <c r="B1678" s="86" t="s">
        <v>23</v>
      </c>
      <c r="C1678" s="107" t="s">
        <v>186</v>
      </c>
      <c r="D1678" s="107" t="s">
        <v>311</v>
      </c>
      <c r="E1678" s="105" t="str">
        <f t="shared" si="73"/>
        <v>STELLA BIG LN</v>
      </c>
      <c r="F1678" s="110" t="s">
        <v>244</v>
      </c>
      <c r="G1678" s="110" t="s">
        <v>261</v>
      </c>
      <c r="H1678" s="111">
        <v>24</v>
      </c>
      <c r="I1678" s="105">
        <f>IFERROR(ROUND(VLOOKUP(A1678,política!A:Q,17,0),2),"-")</f>
        <v>5.99</v>
      </c>
      <c r="J1678" s="105">
        <f>ROUND(VLOOKUP(A1678,política!A:R,18,0),2)</f>
        <v>4.79</v>
      </c>
      <c r="K1678" s="121">
        <f>IFERROR(I1678-IFERROR(ROUND(VLOOKUP(A1678,política!A:AB,28,0),2),"-"),"-")</f>
        <v>0</v>
      </c>
      <c r="L1678" s="122">
        <f t="shared" si="74"/>
        <v>0.25052192066805851</v>
      </c>
    </row>
    <row r="1679" spans="1:12" x14ac:dyDescent="0.3">
      <c r="A1679" s="106" t="s">
        <v>1862</v>
      </c>
      <c r="B1679" s="86" t="s">
        <v>23</v>
      </c>
      <c r="C1679" s="107" t="s">
        <v>186</v>
      </c>
      <c r="D1679" s="107" t="s">
        <v>278</v>
      </c>
      <c r="E1679" s="105" t="str">
        <f t="shared" si="73"/>
        <v>STELLA BIG LN</v>
      </c>
      <c r="F1679" s="110" t="s">
        <v>244</v>
      </c>
      <c r="G1679" s="110" t="s">
        <v>261</v>
      </c>
      <c r="H1679" s="111">
        <v>24</v>
      </c>
      <c r="I1679" s="105">
        <f>IFERROR(ROUND(VLOOKUP(A1679,política!A:Q,17,0),2),"-")</f>
        <v>5.99</v>
      </c>
      <c r="J1679" s="105">
        <f>ROUND(VLOOKUP(A1679,política!A:R,18,0),2)</f>
        <v>4.79</v>
      </c>
      <c r="K1679" s="121">
        <f>IFERROR(I1679-IFERROR(ROUND(VLOOKUP(A1679,política!A:AB,28,0),2),"-"),"-")</f>
        <v>0</v>
      </c>
      <c r="L1679" s="122">
        <f t="shared" si="74"/>
        <v>0.25052192066805851</v>
      </c>
    </row>
    <row r="1680" spans="1:12" x14ac:dyDescent="0.3">
      <c r="A1680" s="106" t="s">
        <v>1863</v>
      </c>
      <c r="B1680" s="86" t="s">
        <v>23</v>
      </c>
      <c r="C1680" s="107" t="s">
        <v>189</v>
      </c>
      <c r="D1680" s="107" t="s">
        <v>303</v>
      </c>
      <c r="E1680" s="105" t="str">
        <f t="shared" si="73"/>
        <v>STELLA BIG LN</v>
      </c>
      <c r="F1680" s="110" t="s">
        <v>244</v>
      </c>
      <c r="G1680" s="110" t="s">
        <v>261</v>
      </c>
      <c r="H1680" s="111">
        <v>24</v>
      </c>
      <c r="I1680" s="105">
        <f>IFERROR(ROUND(VLOOKUP(A1680,política!A:Q,17,0),2),"-")</f>
        <v>5.99</v>
      </c>
      <c r="J1680" s="105">
        <f>ROUND(VLOOKUP(A1680,política!A:R,18,0),2)</f>
        <v>4.79</v>
      </c>
      <c r="K1680" s="121">
        <f>IFERROR(I1680-IFERROR(ROUND(VLOOKUP(A1680,política!A:AB,28,0),2),"-"),"-")</f>
        <v>0</v>
      </c>
      <c r="L1680" s="122">
        <f t="shared" si="74"/>
        <v>0.25052192066805851</v>
      </c>
    </row>
    <row r="1681" spans="1:12" x14ac:dyDescent="0.3">
      <c r="A1681" s="106" t="s">
        <v>1864</v>
      </c>
      <c r="B1681" s="86" t="s">
        <v>23</v>
      </c>
      <c r="C1681" s="107" t="s">
        <v>248</v>
      </c>
      <c r="D1681" s="107" t="s">
        <v>281</v>
      </c>
      <c r="E1681" s="105" t="str">
        <f t="shared" si="73"/>
        <v>STELLA BIG LN</v>
      </c>
      <c r="F1681" s="110" t="s">
        <v>244</v>
      </c>
      <c r="G1681" s="110" t="s">
        <v>261</v>
      </c>
      <c r="H1681" s="111">
        <v>24</v>
      </c>
      <c r="I1681" s="105">
        <f>IFERROR(ROUND(VLOOKUP(A1681,política!A:Q,17,0),2),"-")</f>
        <v>5.99</v>
      </c>
      <c r="J1681" s="105">
        <f>ROUND(VLOOKUP(A1681,política!A:R,18,0),2)</f>
        <v>4.79</v>
      </c>
      <c r="K1681" s="121">
        <f>IFERROR(I1681-IFERROR(ROUND(VLOOKUP(A1681,política!A:AB,28,0),2),"-"),"-")</f>
        <v>0</v>
      </c>
      <c r="L1681" s="122">
        <f t="shared" si="74"/>
        <v>0.25052192066805851</v>
      </c>
    </row>
    <row r="1682" spans="1:12" x14ac:dyDescent="0.3">
      <c r="A1682" s="106" t="s">
        <v>1865</v>
      </c>
      <c r="B1682" s="86" t="s">
        <v>23</v>
      </c>
      <c r="C1682" s="107" t="s">
        <v>189</v>
      </c>
      <c r="D1682" s="107" t="s">
        <v>304</v>
      </c>
      <c r="E1682" s="105" t="str">
        <f t="shared" si="73"/>
        <v>STELLA BIG LN</v>
      </c>
      <c r="F1682" s="110" t="s">
        <v>244</v>
      </c>
      <c r="G1682" s="110" t="s">
        <v>261</v>
      </c>
      <c r="H1682" s="111">
        <v>24</v>
      </c>
      <c r="I1682" s="105">
        <f>IFERROR(ROUND(VLOOKUP(A1682,política!A:Q,17,0),2),"-")</f>
        <v>5.99</v>
      </c>
      <c r="J1682" s="105">
        <f>ROUND(VLOOKUP(A1682,política!A:R,18,0),2)</f>
        <v>4.79</v>
      </c>
      <c r="K1682" s="121">
        <f>IFERROR(I1682-IFERROR(ROUND(VLOOKUP(A1682,política!A:AB,28,0),2),"-"),"-")</f>
        <v>0</v>
      </c>
      <c r="L1682" s="122">
        <f t="shared" si="74"/>
        <v>0.25052192066805851</v>
      </c>
    </row>
    <row r="1683" spans="1:12" x14ac:dyDescent="0.3">
      <c r="A1683" s="106" t="s">
        <v>1866</v>
      </c>
      <c r="B1683" s="86" t="s">
        <v>23</v>
      </c>
      <c r="C1683" s="107" t="s">
        <v>248</v>
      </c>
      <c r="D1683" s="107" t="s">
        <v>298</v>
      </c>
      <c r="E1683" s="105" t="str">
        <f t="shared" si="73"/>
        <v>STELLA BIG LN</v>
      </c>
      <c r="F1683" s="110" t="s">
        <v>244</v>
      </c>
      <c r="G1683" s="110" t="s">
        <v>261</v>
      </c>
      <c r="H1683" s="111">
        <v>24</v>
      </c>
      <c r="I1683" s="105">
        <f>IFERROR(ROUND(VLOOKUP(A1683,política!A:Q,17,0),2),"-")</f>
        <v>5.99</v>
      </c>
      <c r="J1683" s="105">
        <f>ROUND(VLOOKUP(A1683,política!A:R,18,0),2)</f>
        <v>4.79</v>
      </c>
      <c r="K1683" s="121">
        <f>IFERROR(I1683-IFERROR(ROUND(VLOOKUP(A1683,política!A:AB,28,0),2),"-"),"-")</f>
        <v>0</v>
      </c>
      <c r="L1683" s="122">
        <f t="shared" si="74"/>
        <v>0.25052192066805851</v>
      </c>
    </row>
    <row r="1684" spans="1:12" x14ac:dyDescent="0.3">
      <c r="A1684" s="106" t="s">
        <v>1867</v>
      </c>
      <c r="B1684" s="86" t="s">
        <v>23</v>
      </c>
      <c r="C1684" s="107" t="s">
        <v>252</v>
      </c>
      <c r="D1684" s="107" t="s">
        <v>292</v>
      </c>
      <c r="E1684" s="105" t="str">
        <f t="shared" si="73"/>
        <v>STELLA BIG LN</v>
      </c>
      <c r="F1684" s="110" t="s">
        <v>244</v>
      </c>
      <c r="G1684" s="110" t="s">
        <v>261</v>
      </c>
      <c r="H1684" s="111">
        <v>24</v>
      </c>
      <c r="I1684" s="105">
        <f>IFERROR(ROUND(VLOOKUP(A1684,política!A:Q,17,0),2),"-")</f>
        <v>5.99</v>
      </c>
      <c r="J1684" s="105">
        <f>ROUND(VLOOKUP(A1684,política!A:R,18,0),2)</f>
        <v>4.79</v>
      </c>
      <c r="K1684" s="121">
        <f>IFERROR(I1684-IFERROR(ROUND(VLOOKUP(A1684,política!A:AB,28,0),2),"-"),"-")</f>
        <v>0</v>
      </c>
      <c r="L1684" s="122">
        <f t="shared" si="74"/>
        <v>0.25052192066805851</v>
      </c>
    </row>
    <row r="1685" spans="1:12" x14ac:dyDescent="0.3">
      <c r="A1685" s="106" t="s">
        <v>1868</v>
      </c>
      <c r="B1685" s="86" t="s">
        <v>23</v>
      </c>
      <c r="C1685" s="107" t="s">
        <v>192</v>
      </c>
      <c r="D1685" s="107" t="s">
        <v>295</v>
      </c>
      <c r="E1685" s="105" t="str">
        <f t="shared" si="73"/>
        <v>STELLA BIG LN</v>
      </c>
      <c r="F1685" s="110" t="s">
        <v>244</v>
      </c>
      <c r="G1685" s="110" t="s">
        <v>261</v>
      </c>
      <c r="H1685" s="111">
        <v>24</v>
      </c>
      <c r="I1685" s="105">
        <f>IFERROR(ROUND(VLOOKUP(A1685,política!A:Q,17,0),2),"-")</f>
        <v>5.99</v>
      </c>
      <c r="J1685" s="105">
        <f>ROUND(VLOOKUP(A1685,política!A:R,18,0),2)</f>
        <v>4.79</v>
      </c>
      <c r="K1685" s="121">
        <f>IFERROR(I1685-IFERROR(ROUND(VLOOKUP(A1685,política!A:AB,28,0),2),"-"),"-")</f>
        <v>0</v>
      </c>
      <c r="L1685" s="122">
        <f t="shared" si="74"/>
        <v>0.25052192066805851</v>
      </c>
    </row>
    <row r="1686" spans="1:12" x14ac:dyDescent="0.3">
      <c r="A1686" s="106" t="s">
        <v>1869</v>
      </c>
      <c r="B1686" s="86" t="s">
        <v>23</v>
      </c>
      <c r="C1686" s="107" t="s">
        <v>192</v>
      </c>
      <c r="D1686" s="107" t="s">
        <v>296</v>
      </c>
      <c r="E1686" s="105" t="str">
        <f t="shared" si="73"/>
        <v>STELLA BIG LN</v>
      </c>
      <c r="F1686" s="110" t="s">
        <v>244</v>
      </c>
      <c r="G1686" s="110" t="s">
        <v>261</v>
      </c>
      <c r="H1686" s="111">
        <v>24</v>
      </c>
      <c r="I1686" s="105">
        <f>IFERROR(ROUND(VLOOKUP(A1686,política!A:Q,17,0),2),"-")</f>
        <v>5.99</v>
      </c>
      <c r="J1686" s="105">
        <f>ROUND(VLOOKUP(A1686,política!A:R,18,0),2)</f>
        <v>4.79</v>
      </c>
      <c r="K1686" s="121">
        <f>IFERROR(I1686-IFERROR(ROUND(VLOOKUP(A1686,política!A:AB,28,0),2),"-"),"-")</f>
        <v>0</v>
      </c>
      <c r="L1686" s="122">
        <f t="shared" si="74"/>
        <v>0.25052192066805851</v>
      </c>
    </row>
    <row r="1687" spans="1:12" x14ac:dyDescent="0.3">
      <c r="A1687" s="106" t="s">
        <v>1870</v>
      </c>
      <c r="B1687" s="86" t="s">
        <v>23</v>
      </c>
      <c r="C1687" s="107" t="s">
        <v>3389</v>
      </c>
      <c r="D1687" s="107" t="s">
        <v>308</v>
      </c>
      <c r="E1687" s="105" t="str">
        <f t="shared" si="73"/>
        <v>STELLA BIG LN</v>
      </c>
      <c r="F1687" s="110" t="s">
        <v>244</v>
      </c>
      <c r="G1687" s="110" t="s">
        <v>261</v>
      </c>
      <c r="H1687" s="111">
        <v>24</v>
      </c>
      <c r="I1687" s="105">
        <f>IFERROR(ROUND(VLOOKUP(A1687,política!A:Q,17,0),2),"-")</f>
        <v>5.99</v>
      </c>
      <c r="J1687" s="105">
        <f>ROUND(VLOOKUP(A1687,política!A:R,18,0),2)</f>
        <v>4.79</v>
      </c>
      <c r="K1687" s="121">
        <f>IFERROR(I1687-IFERROR(ROUND(VLOOKUP(A1687,política!A:AB,28,0),2),"-"),"-")</f>
        <v>0</v>
      </c>
      <c r="L1687" s="122">
        <f t="shared" si="74"/>
        <v>0.25052192066805851</v>
      </c>
    </row>
    <row r="1688" spans="1:12" x14ac:dyDescent="0.3">
      <c r="A1688" s="106" t="s">
        <v>1871</v>
      </c>
      <c r="B1688" s="86" t="s">
        <v>23</v>
      </c>
      <c r="C1688" s="107" t="s">
        <v>3389</v>
      </c>
      <c r="D1688" s="107" t="s">
        <v>310</v>
      </c>
      <c r="E1688" s="105" t="str">
        <f t="shared" si="73"/>
        <v>STELLA BIG LN</v>
      </c>
      <c r="F1688" s="110" t="s">
        <v>244</v>
      </c>
      <c r="G1688" s="110" t="s">
        <v>261</v>
      </c>
      <c r="H1688" s="111">
        <v>24</v>
      </c>
      <c r="I1688" s="105">
        <f>IFERROR(ROUND(VLOOKUP(A1688,política!A:Q,17,0),2),"-")</f>
        <v>5.99</v>
      </c>
      <c r="J1688" s="105">
        <f>ROUND(VLOOKUP(A1688,política!A:R,18,0),2)</f>
        <v>4.79</v>
      </c>
      <c r="K1688" s="121">
        <f>IFERROR(I1688-IFERROR(ROUND(VLOOKUP(A1688,política!A:AB,28,0),2),"-"),"-")</f>
        <v>0</v>
      </c>
      <c r="L1688" s="122">
        <f t="shared" si="74"/>
        <v>0.25052192066805851</v>
      </c>
    </row>
    <row r="1689" spans="1:12" x14ac:dyDescent="0.3">
      <c r="A1689" s="106" t="s">
        <v>1872</v>
      </c>
      <c r="B1689" s="86" t="s">
        <v>23</v>
      </c>
      <c r="C1689" s="107" t="s">
        <v>248</v>
      </c>
      <c r="D1689" s="107" t="s">
        <v>314</v>
      </c>
      <c r="E1689" s="105" t="str">
        <f t="shared" si="73"/>
        <v>STELLA BIG LN</v>
      </c>
      <c r="F1689" s="110" t="s">
        <v>244</v>
      </c>
      <c r="G1689" s="110" t="s">
        <v>261</v>
      </c>
      <c r="H1689" s="111">
        <v>24</v>
      </c>
      <c r="I1689" s="105">
        <f>IFERROR(ROUND(VLOOKUP(A1689,política!A:Q,17,0),2),"-")</f>
        <v>5.99</v>
      </c>
      <c r="J1689" s="105">
        <f>ROUND(VLOOKUP(A1689,política!A:R,18,0),2)</f>
        <v>4.79</v>
      </c>
      <c r="K1689" s="121">
        <f>IFERROR(I1689-IFERROR(ROUND(VLOOKUP(A1689,política!A:AB,28,0),2),"-"),"-")</f>
        <v>0</v>
      </c>
      <c r="L1689" s="122">
        <f t="shared" si="74"/>
        <v>0.25052192066805851</v>
      </c>
    </row>
    <row r="1690" spans="1:12" x14ac:dyDescent="0.3">
      <c r="A1690" s="106" t="s">
        <v>1873</v>
      </c>
      <c r="B1690" s="86" t="s">
        <v>23</v>
      </c>
      <c r="C1690" s="107" t="s">
        <v>248</v>
      </c>
      <c r="D1690" s="107" t="s">
        <v>313</v>
      </c>
      <c r="E1690" s="105" t="str">
        <f t="shared" si="73"/>
        <v>STELLA BIG LN</v>
      </c>
      <c r="F1690" s="110" t="s">
        <v>244</v>
      </c>
      <c r="G1690" s="110" t="s">
        <v>261</v>
      </c>
      <c r="H1690" s="111">
        <v>24</v>
      </c>
      <c r="I1690" s="105">
        <f>IFERROR(ROUND(VLOOKUP(A1690,política!A:Q,17,0),2),"-")</f>
        <v>5.99</v>
      </c>
      <c r="J1690" s="105">
        <f>ROUND(VLOOKUP(A1690,política!A:R,18,0),2)</f>
        <v>4.79</v>
      </c>
      <c r="K1690" s="121">
        <f>IFERROR(I1690-IFERROR(ROUND(VLOOKUP(A1690,política!A:AB,28,0),2),"-"),"-")</f>
        <v>0</v>
      </c>
      <c r="L1690" s="122">
        <f t="shared" si="74"/>
        <v>0.25052192066805851</v>
      </c>
    </row>
    <row r="1691" spans="1:12" x14ac:dyDescent="0.3">
      <c r="A1691" s="106" t="s">
        <v>1874</v>
      </c>
      <c r="B1691" s="86" t="s">
        <v>23</v>
      </c>
      <c r="C1691" s="107" t="s">
        <v>3389</v>
      </c>
      <c r="D1691" s="107" t="s">
        <v>294</v>
      </c>
      <c r="E1691" s="105" t="str">
        <f t="shared" si="73"/>
        <v>STELLA BIG LN</v>
      </c>
      <c r="F1691" s="110" t="s">
        <v>244</v>
      </c>
      <c r="G1691" s="110" t="s">
        <v>261</v>
      </c>
      <c r="H1691" s="111">
        <v>24</v>
      </c>
      <c r="I1691" s="105">
        <f>IFERROR(ROUND(VLOOKUP(A1691,política!A:Q,17,0),2),"-")</f>
        <v>5.99</v>
      </c>
      <c r="J1691" s="105">
        <f>ROUND(VLOOKUP(A1691,política!A:R,18,0),2)</f>
        <v>4.79</v>
      </c>
      <c r="K1691" s="121">
        <f>IFERROR(I1691-IFERROR(ROUND(VLOOKUP(A1691,política!A:AB,28,0),2),"-"),"-")</f>
        <v>0</v>
      </c>
      <c r="L1691" s="122">
        <f t="shared" si="74"/>
        <v>0.25052192066805851</v>
      </c>
    </row>
    <row r="1692" spans="1:12" x14ac:dyDescent="0.3">
      <c r="A1692" s="106" t="s">
        <v>1875</v>
      </c>
      <c r="B1692" s="86" t="s">
        <v>23</v>
      </c>
      <c r="C1692" s="107" t="s">
        <v>186</v>
      </c>
      <c r="D1692" s="107" t="s">
        <v>279</v>
      </c>
      <c r="E1692" s="105" t="str">
        <f t="shared" si="73"/>
        <v>STELLA BIG LN</v>
      </c>
      <c r="F1692" s="110" t="s">
        <v>244</v>
      </c>
      <c r="G1692" s="110" t="s">
        <v>261</v>
      </c>
      <c r="H1692" s="111">
        <v>24</v>
      </c>
      <c r="I1692" s="105">
        <f>IFERROR(ROUND(VLOOKUP(A1692,política!A:Q,17,0),2),"-")</f>
        <v>5.99</v>
      </c>
      <c r="J1692" s="105">
        <f>ROUND(VLOOKUP(A1692,política!A:R,18,0),2)</f>
        <v>4.79</v>
      </c>
      <c r="K1692" s="121">
        <f>IFERROR(I1692-IFERROR(ROUND(VLOOKUP(A1692,política!A:AB,28,0),2),"-"),"-")</f>
        <v>0</v>
      </c>
      <c r="L1692" s="122">
        <f t="shared" si="74"/>
        <v>0.25052192066805851</v>
      </c>
    </row>
    <row r="1693" spans="1:12" x14ac:dyDescent="0.3">
      <c r="A1693" s="106" t="s">
        <v>1876</v>
      </c>
      <c r="B1693" s="86" t="s">
        <v>23</v>
      </c>
      <c r="C1693" s="107" t="s">
        <v>186</v>
      </c>
      <c r="D1693" s="107" t="s">
        <v>253</v>
      </c>
      <c r="E1693" s="105" t="str">
        <f t="shared" si="73"/>
        <v>STELLA BIG LN</v>
      </c>
      <c r="F1693" s="110" t="s">
        <v>244</v>
      </c>
      <c r="G1693" s="110" t="s">
        <v>261</v>
      </c>
      <c r="H1693" s="111">
        <v>24</v>
      </c>
      <c r="I1693" s="105">
        <f>IFERROR(ROUND(VLOOKUP(A1693,política!A:Q,17,0),2),"-")</f>
        <v>5.99</v>
      </c>
      <c r="J1693" s="105">
        <f>ROUND(VLOOKUP(A1693,política!A:R,18,0),2)</f>
        <v>4.79</v>
      </c>
      <c r="K1693" s="121">
        <f>IFERROR(I1693-IFERROR(ROUND(VLOOKUP(A1693,política!A:AB,28,0),2),"-"),"-")</f>
        <v>0</v>
      </c>
      <c r="L1693" s="122">
        <f t="shared" si="74"/>
        <v>0.25052192066805851</v>
      </c>
    </row>
    <row r="1694" spans="1:12" x14ac:dyDescent="0.3">
      <c r="A1694" s="106" t="s">
        <v>1877</v>
      </c>
      <c r="B1694" s="86" t="s">
        <v>23</v>
      </c>
      <c r="C1694" s="107" t="s">
        <v>188</v>
      </c>
      <c r="D1694" s="107" t="s">
        <v>302</v>
      </c>
      <c r="E1694" s="105" t="str">
        <f t="shared" si="73"/>
        <v>STELLA BIG LN</v>
      </c>
      <c r="F1694" s="110" t="s">
        <v>244</v>
      </c>
      <c r="G1694" s="110" t="s">
        <v>261</v>
      </c>
      <c r="H1694" s="111">
        <v>24</v>
      </c>
      <c r="I1694" s="105">
        <f>IFERROR(ROUND(VLOOKUP(A1694,política!A:Q,17,0),2),"-")</f>
        <v>5.99</v>
      </c>
      <c r="J1694" s="105">
        <f>ROUND(VLOOKUP(A1694,política!A:R,18,0),2)</f>
        <v>4.79</v>
      </c>
      <c r="K1694" s="121">
        <f>IFERROR(I1694-IFERROR(ROUND(VLOOKUP(A1694,política!A:AB,28,0),2),"-"),"-")</f>
        <v>0</v>
      </c>
      <c r="L1694" s="122">
        <f t="shared" si="74"/>
        <v>0.25052192066805851</v>
      </c>
    </row>
    <row r="1695" spans="1:12" x14ac:dyDescent="0.3">
      <c r="A1695" s="106" t="s">
        <v>1878</v>
      </c>
      <c r="B1695" s="86" t="s">
        <v>23</v>
      </c>
      <c r="C1695" s="107" t="s">
        <v>188</v>
      </c>
      <c r="D1695" s="107" t="s">
        <v>280</v>
      </c>
      <c r="E1695" s="105" t="str">
        <f t="shared" si="73"/>
        <v>STELLA BIG LN</v>
      </c>
      <c r="F1695" s="110" t="s">
        <v>244</v>
      </c>
      <c r="G1695" s="110" t="s">
        <v>261</v>
      </c>
      <c r="H1695" s="111">
        <v>24</v>
      </c>
      <c r="I1695" s="105">
        <f>IFERROR(ROUND(VLOOKUP(A1695,política!A:Q,17,0),2),"-")</f>
        <v>5.99</v>
      </c>
      <c r="J1695" s="105">
        <f>ROUND(VLOOKUP(A1695,política!A:R,18,0),2)</f>
        <v>4.79</v>
      </c>
      <c r="K1695" s="121">
        <f>IFERROR(I1695-IFERROR(ROUND(VLOOKUP(A1695,política!A:AB,28,0),2),"-"),"-")</f>
        <v>0</v>
      </c>
      <c r="L1695" s="122">
        <f t="shared" si="74"/>
        <v>0.25052192066805851</v>
      </c>
    </row>
    <row r="1696" spans="1:12" x14ac:dyDescent="0.3">
      <c r="A1696" s="106" t="s">
        <v>1879</v>
      </c>
      <c r="B1696" s="86" t="s">
        <v>23</v>
      </c>
      <c r="C1696" s="107" t="s">
        <v>248</v>
      </c>
      <c r="D1696" s="107" t="s">
        <v>315</v>
      </c>
      <c r="E1696" s="105" t="str">
        <f t="shared" si="73"/>
        <v>STELLA BIG LN</v>
      </c>
      <c r="F1696" s="110" t="s">
        <v>244</v>
      </c>
      <c r="G1696" s="110" t="s">
        <v>261</v>
      </c>
      <c r="H1696" s="111">
        <v>24</v>
      </c>
      <c r="I1696" s="105">
        <f>IFERROR(ROUND(VLOOKUP(A1696,política!A:Q,17,0),2),"-")</f>
        <v>5.99</v>
      </c>
      <c r="J1696" s="105">
        <f>ROUND(VLOOKUP(A1696,política!A:R,18,0),2)</f>
        <v>4.79</v>
      </c>
      <c r="K1696" s="121">
        <f>IFERROR(I1696-IFERROR(ROUND(VLOOKUP(A1696,política!A:AB,28,0),2),"-"),"-")</f>
        <v>0</v>
      </c>
      <c r="L1696" s="122">
        <f t="shared" si="74"/>
        <v>0.25052192066805851</v>
      </c>
    </row>
    <row r="1697" spans="1:12" x14ac:dyDescent="0.3">
      <c r="A1697" s="106" t="s">
        <v>1880</v>
      </c>
      <c r="B1697" s="86" t="s">
        <v>23</v>
      </c>
      <c r="C1697" s="107" t="s">
        <v>3389</v>
      </c>
      <c r="D1697" s="107" t="s">
        <v>307</v>
      </c>
      <c r="E1697" s="105" t="str">
        <f t="shared" si="73"/>
        <v>STELLA BIG LN</v>
      </c>
      <c r="F1697" s="110" t="s">
        <v>244</v>
      </c>
      <c r="G1697" s="110" t="s">
        <v>261</v>
      </c>
      <c r="H1697" s="111">
        <v>24</v>
      </c>
      <c r="I1697" s="105">
        <f>IFERROR(ROUND(VLOOKUP(A1697,política!A:Q,17,0),2),"-")</f>
        <v>5.99</v>
      </c>
      <c r="J1697" s="105">
        <f>ROUND(VLOOKUP(A1697,política!A:R,18,0),2)</f>
        <v>4.79</v>
      </c>
      <c r="K1697" s="121">
        <f>IFERROR(I1697-IFERROR(ROUND(VLOOKUP(A1697,política!A:AB,28,0),2),"-"),"-")</f>
        <v>0</v>
      </c>
      <c r="L1697" s="122">
        <f t="shared" si="74"/>
        <v>0.25052192066805851</v>
      </c>
    </row>
    <row r="1698" spans="1:12" x14ac:dyDescent="0.3">
      <c r="A1698" s="106" t="s">
        <v>1881</v>
      </c>
      <c r="B1698" s="86" t="s">
        <v>23</v>
      </c>
      <c r="C1698" s="107" t="s">
        <v>190</v>
      </c>
      <c r="D1698" s="107" t="s">
        <v>254</v>
      </c>
      <c r="E1698" s="105" t="str">
        <f t="shared" si="73"/>
        <v>STELLA BIG LN</v>
      </c>
      <c r="F1698" s="110" t="s">
        <v>244</v>
      </c>
      <c r="G1698" s="110" t="s">
        <v>261</v>
      </c>
      <c r="H1698" s="111">
        <v>24</v>
      </c>
      <c r="I1698" s="105">
        <f>IFERROR(ROUND(VLOOKUP(A1698,política!A:Q,17,0),2),"-")</f>
        <v>5.99</v>
      </c>
      <c r="J1698" s="105">
        <f>ROUND(VLOOKUP(A1698,política!A:R,18,0),2)</f>
        <v>4.79</v>
      </c>
      <c r="K1698" s="121">
        <f>IFERROR(I1698-IFERROR(ROUND(VLOOKUP(A1698,política!A:AB,28,0),2),"-"),"-")</f>
        <v>0</v>
      </c>
      <c r="L1698" s="122">
        <f t="shared" si="74"/>
        <v>0.25052192066805851</v>
      </c>
    </row>
    <row r="1699" spans="1:12" x14ac:dyDescent="0.3">
      <c r="A1699" s="106" t="s">
        <v>1882</v>
      </c>
      <c r="B1699" s="86" t="s">
        <v>23</v>
      </c>
      <c r="C1699" s="107" t="s">
        <v>190</v>
      </c>
      <c r="D1699" s="107" t="s">
        <v>291</v>
      </c>
      <c r="E1699" s="105" t="str">
        <f t="shared" si="73"/>
        <v>STELLA BIG LN</v>
      </c>
      <c r="F1699" s="110" t="s">
        <v>244</v>
      </c>
      <c r="G1699" s="110" t="s">
        <v>261</v>
      </c>
      <c r="H1699" s="111">
        <v>24</v>
      </c>
      <c r="I1699" s="105">
        <f>IFERROR(ROUND(VLOOKUP(A1699,política!A:Q,17,0),2),"-")</f>
        <v>5.99</v>
      </c>
      <c r="J1699" s="105">
        <f>ROUND(VLOOKUP(A1699,política!A:R,18,0),2)</f>
        <v>4.79</v>
      </c>
      <c r="K1699" s="121">
        <f>IFERROR(I1699-IFERROR(ROUND(VLOOKUP(A1699,política!A:AB,28,0),2),"-"),"-")</f>
        <v>0</v>
      </c>
      <c r="L1699" s="122">
        <f t="shared" ref="L1699:L1721" si="75">IFERROR((I1699-J1699)/J1699,"-")</f>
        <v>0.25052192066805851</v>
      </c>
    </row>
    <row r="1700" spans="1:12" x14ac:dyDescent="0.3">
      <c r="A1700" s="106" t="s">
        <v>1883</v>
      </c>
      <c r="B1700" s="86" t="s">
        <v>23</v>
      </c>
      <c r="C1700" s="107" t="s">
        <v>255</v>
      </c>
      <c r="D1700" s="107" t="s">
        <v>297</v>
      </c>
      <c r="E1700" s="105" t="str">
        <f t="shared" si="73"/>
        <v>STELLA BIG LN</v>
      </c>
      <c r="F1700" s="110" t="s">
        <v>244</v>
      </c>
      <c r="G1700" s="110" t="s">
        <v>261</v>
      </c>
      <c r="H1700" s="111">
        <v>24</v>
      </c>
      <c r="I1700" s="105">
        <f>IFERROR(ROUND(VLOOKUP(A1700,política!A:Q,17,0),2),"-")</f>
        <v>5.99</v>
      </c>
      <c r="J1700" s="105">
        <f>ROUND(VLOOKUP(A1700,política!A:R,18,0),2)</f>
        <v>4.79</v>
      </c>
      <c r="K1700" s="121">
        <f>IFERROR(I1700-IFERROR(ROUND(VLOOKUP(A1700,política!A:AB,28,0),2),"-"),"-")</f>
        <v>0</v>
      </c>
      <c r="L1700" s="122">
        <f t="shared" si="75"/>
        <v>0.25052192066805851</v>
      </c>
    </row>
    <row r="1701" spans="1:12" x14ac:dyDescent="0.3">
      <c r="A1701" s="106" t="s">
        <v>3272</v>
      </c>
      <c r="B1701" s="86" t="s">
        <v>23</v>
      </c>
      <c r="C1701" s="107" t="s">
        <v>192</v>
      </c>
      <c r="D1701" s="107" t="s">
        <v>3390</v>
      </c>
      <c r="E1701" s="105" t="str">
        <f t="shared" si="73"/>
        <v>STELLA BIG LN</v>
      </c>
      <c r="F1701" s="110" t="s">
        <v>244</v>
      </c>
      <c r="G1701" s="110" t="s">
        <v>261</v>
      </c>
      <c r="H1701" s="111">
        <v>24</v>
      </c>
      <c r="I1701" s="105">
        <f>IFERROR(ROUND(VLOOKUP(A1701,política!A:Q,17,0),2),"-")</f>
        <v>5.99</v>
      </c>
      <c r="J1701" s="105">
        <f>ROUND(VLOOKUP(A1701,política!A:R,18,0),2)</f>
        <v>4.79</v>
      </c>
      <c r="K1701" s="121">
        <f>IFERROR(I1701-IFERROR(ROUND(VLOOKUP(A1701,política!A:AB,28,0),2),"-"),"-")</f>
        <v>0</v>
      </c>
      <c r="L1701" s="122">
        <f t="shared" si="75"/>
        <v>0.25052192066805851</v>
      </c>
    </row>
    <row r="1702" spans="1:12" x14ac:dyDescent="0.3">
      <c r="A1702" s="106" t="s">
        <v>1884</v>
      </c>
      <c r="B1702" s="86" t="s">
        <v>23</v>
      </c>
      <c r="C1702" s="107" t="s">
        <v>255</v>
      </c>
      <c r="D1702" s="107" t="s">
        <v>289</v>
      </c>
      <c r="E1702" s="105" t="str">
        <f t="shared" si="73"/>
        <v>STELLA BIG LN</v>
      </c>
      <c r="F1702" s="110" t="s">
        <v>244</v>
      </c>
      <c r="G1702" s="110" t="s">
        <v>261</v>
      </c>
      <c r="H1702" s="111">
        <v>24</v>
      </c>
      <c r="I1702" s="105">
        <f>IFERROR(ROUND(VLOOKUP(A1702,política!A:Q,17,0),2),"-")</f>
        <v>5.99</v>
      </c>
      <c r="J1702" s="105">
        <f>ROUND(VLOOKUP(A1702,política!A:R,18,0),2)</f>
        <v>4.79</v>
      </c>
      <c r="K1702" s="121">
        <f>IFERROR(I1702-IFERROR(ROUND(VLOOKUP(A1702,política!A:AB,28,0),2),"-"),"-")</f>
        <v>0</v>
      </c>
      <c r="L1702" s="122">
        <f t="shared" si="75"/>
        <v>0.25052192066805851</v>
      </c>
    </row>
    <row r="1703" spans="1:12" x14ac:dyDescent="0.3">
      <c r="A1703" s="106" t="s">
        <v>1885</v>
      </c>
      <c r="B1703" s="86" t="s">
        <v>23</v>
      </c>
      <c r="C1703" s="107" t="s">
        <v>191</v>
      </c>
      <c r="D1703" s="107" t="s">
        <v>293</v>
      </c>
      <c r="E1703" s="105" t="str">
        <f t="shared" si="73"/>
        <v>STELLA BIG LN</v>
      </c>
      <c r="F1703" s="110" t="s">
        <v>244</v>
      </c>
      <c r="G1703" s="110" t="s">
        <v>261</v>
      </c>
      <c r="H1703" s="111">
        <v>24</v>
      </c>
      <c r="I1703" s="105">
        <f>IFERROR(ROUND(VLOOKUP(A1703,política!A:Q,17,0),2),"-")</f>
        <v>5.99</v>
      </c>
      <c r="J1703" s="105">
        <f>ROUND(VLOOKUP(A1703,política!A:R,18,0),2)</f>
        <v>4.79</v>
      </c>
      <c r="K1703" s="121">
        <f>IFERROR(I1703-IFERROR(ROUND(VLOOKUP(A1703,política!A:AB,28,0),2),"-"),"-")</f>
        <v>0</v>
      </c>
      <c r="L1703" s="122">
        <f t="shared" si="75"/>
        <v>0.25052192066805851</v>
      </c>
    </row>
    <row r="1704" spans="1:12" x14ac:dyDescent="0.3">
      <c r="A1704" s="106" t="s">
        <v>1886</v>
      </c>
      <c r="B1704" s="86" t="s">
        <v>23</v>
      </c>
      <c r="C1704" s="107" t="s">
        <v>191</v>
      </c>
      <c r="D1704" s="107" t="s">
        <v>305</v>
      </c>
      <c r="E1704" s="105" t="str">
        <f t="shared" si="73"/>
        <v>STELLA BIG LN</v>
      </c>
      <c r="F1704" s="110" t="s">
        <v>244</v>
      </c>
      <c r="G1704" s="110" t="s">
        <v>261</v>
      </c>
      <c r="H1704" s="111">
        <v>24</v>
      </c>
      <c r="I1704" s="105">
        <f>IFERROR(ROUND(VLOOKUP(A1704,política!A:Q,17,0),2),"-")</f>
        <v>5.99</v>
      </c>
      <c r="J1704" s="105">
        <f>ROUND(VLOOKUP(A1704,política!A:R,18,0),2)</f>
        <v>4.79</v>
      </c>
      <c r="K1704" s="121">
        <f>IFERROR(I1704-IFERROR(ROUND(VLOOKUP(A1704,política!A:AB,28,0),2),"-"),"-")</f>
        <v>0</v>
      </c>
      <c r="L1704" s="122">
        <f t="shared" si="75"/>
        <v>0.25052192066805851</v>
      </c>
    </row>
    <row r="1705" spans="1:12" x14ac:dyDescent="0.3">
      <c r="A1705" s="106" t="s">
        <v>3273</v>
      </c>
      <c r="B1705" s="86" t="s">
        <v>23</v>
      </c>
      <c r="C1705" s="107" t="s">
        <v>248</v>
      </c>
      <c r="D1705" s="107" t="s">
        <v>3391</v>
      </c>
      <c r="E1705" s="105" t="str">
        <f t="shared" si="73"/>
        <v>STELLA BIG LN</v>
      </c>
      <c r="F1705" s="110" t="s">
        <v>244</v>
      </c>
      <c r="G1705" s="110" t="s">
        <v>261</v>
      </c>
      <c r="H1705" s="111">
        <v>24</v>
      </c>
      <c r="I1705" s="105">
        <f>IFERROR(ROUND(VLOOKUP(A1705,política!A:Q,17,0),2),"-")</f>
        <v>5.99</v>
      </c>
      <c r="J1705" s="105">
        <f>ROUND(VLOOKUP(A1705,política!A:R,18,0),2)</f>
        <v>4.79</v>
      </c>
      <c r="K1705" s="121">
        <f>IFERROR(I1705-IFERROR(ROUND(VLOOKUP(A1705,política!A:AB,28,0),2),"-"),"-")</f>
        <v>0</v>
      </c>
      <c r="L1705" s="122">
        <f t="shared" si="75"/>
        <v>0.25052192066805851</v>
      </c>
    </row>
    <row r="1706" spans="1:12" x14ac:dyDescent="0.3">
      <c r="A1706" s="106" t="s">
        <v>3274</v>
      </c>
      <c r="B1706" s="86" t="s">
        <v>23</v>
      </c>
      <c r="C1706" s="107" t="s">
        <v>192</v>
      </c>
      <c r="D1706" s="107" t="s">
        <v>3392</v>
      </c>
      <c r="E1706" s="105" t="str">
        <f t="shared" si="73"/>
        <v>STELLA BIG LN</v>
      </c>
      <c r="F1706" s="110" t="s">
        <v>244</v>
      </c>
      <c r="G1706" s="110" t="s">
        <v>261</v>
      </c>
      <c r="H1706" s="111">
        <v>24</v>
      </c>
      <c r="I1706" s="105">
        <f>IFERROR(ROUND(VLOOKUP(A1706,política!A:Q,17,0),2),"-")</f>
        <v>5.99</v>
      </c>
      <c r="J1706" s="105">
        <f>ROUND(VLOOKUP(A1706,política!A:R,18,0),2)</f>
        <v>4.79</v>
      </c>
      <c r="K1706" s="121">
        <f>IFERROR(I1706-IFERROR(ROUND(VLOOKUP(A1706,política!A:AB,28,0),2),"-"),"-")</f>
        <v>0</v>
      </c>
      <c r="L1706" s="122">
        <f t="shared" si="75"/>
        <v>0.25052192066805851</v>
      </c>
    </row>
    <row r="1707" spans="1:12" x14ac:dyDescent="0.3">
      <c r="A1707" s="106" t="s">
        <v>3275</v>
      </c>
      <c r="B1707" s="86" t="s">
        <v>23</v>
      </c>
      <c r="C1707" s="107" t="s">
        <v>188</v>
      </c>
      <c r="D1707" s="107" t="s">
        <v>3393</v>
      </c>
      <c r="E1707" s="105" t="str">
        <f t="shared" si="73"/>
        <v>STELLA BIG LN</v>
      </c>
      <c r="F1707" s="110" t="s">
        <v>244</v>
      </c>
      <c r="G1707" s="110" t="s">
        <v>261</v>
      </c>
      <c r="H1707" s="111">
        <v>24</v>
      </c>
      <c r="I1707" s="105">
        <f>IFERROR(ROUND(VLOOKUP(A1707,política!A:Q,17,0),2),"-")</f>
        <v>5.99</v>
      </c>
      <c r="J1707" s="105">
        <f>ROUND(VLOOKUP(A1707,política!A:R,18,0),2)</f>
        <v>4.79</v>
      </c>
      <c r="K1707" s="121">
        <f>IFERROR(I1707-IFERROR(ROUND(VLOOKUP(A1707,política!A:AB,28,0),2),"-"),"-")</f>
        <v>0</v>
      </c>
      <c r="L1707" s="122">
        <f t="shared" si="75"/>
        <v>0.25052192066805851</v>
      </c>
    </row>
    <row r="1708" spans="1:12" x14ac:dyDescent="0.3">
      <c r="A1708" s="106" t="s">
        <v>1887</v>
      </c>
      <c r="B1708" s="86" t="s">
        <v>23</v>
      </c>
      <c r="C1708" s="107" t="s">
        <v>190</v>
      </c>
      <c r="D1708" s="107" t="s">
        <v>316</v>
      </c>
      <c r="E1708" s="105" t="str">
        <f t="shared" si="73"/>
        <v>STELLA BIG LN</v>
      </c>
      <c r="F1708" s="110" t="s">
        <v>244</v>
      </c>
      <c r="G1708" s="110" t="s">
        <v>261</v>
      </c>
      <c r="H1708" s="111">
        <v>24</v>
      </c>
      <c r="I1708" s="105">
        <f>IFERROR(ROUND(VLOOKUP(A1708,política!A:Q,17,0),2),"-")</f>
        <v>5.99</v>
      </c>
      <c r="J1708" s="105">
        <f>ROUND(VLOOKUP(A1708,política!A:R,18,0),2)</f>
        <v>4.79</v>
      </c>
      <c r="K1708" s="121">
        <f>IFERROR(I1708-IFERROR(ROUND(VLOOKUP(A1708,política!A:AB,28,0),2),"-"),"-")</f>
        <v>0</v>
      </c>
      <c r="L1708" s="122">
        <f t="shared" si="75"/>
        <v>0.25052192066805851</v>
      </c>
    </row>
    <row r="1709" spans="1:12" x14ac:dyDescent="0.3">
      <c r="A1709" s="106" t="s">
        <v>1888</v>
      </c>
      <c r="B1709" s="86" t="s">
        <v>23</v>
      </c>
      <c r="C1709" s="107" t="s">
        <v>255</v>
      </c>
      <c r="D1709" s="107" t="s">
        <v>306</v>
      </c>
      <c r="E1709" s="105" t="str">
        <f t="shared" si="73"/>
        <v>STELLA BIG LN</v>
      </c>
      <c r="F1709" s="110" t="s">
        <v>244</v>
      </c>
      <c r="G1709" s="110" t="s">
        <v>261</v>
      </c>
      <c r="H1709" s="111">
        <v>24</v>
      </c>
      <c r="I1709" s="105">
        <f>IFERROR(ROUND(VLOOKUP(A1709,política!A:Q,17,0),2),"-")</f>
        <v>5.99</v>
      </c>
      <c r="J1709" s="105">
        <f>ROUND(VLOOKUP(A1709,política!A:R,18,0),2)</f>
        <v>4.79</v>
      </c>
      <c r="K1709" s="121">
        <f>IFERROR(I1709-IFERROR(ROUND(VLOOKUP(A1709,política!A:AB,28,0),2),"-"),"-")</f>
        <v>0</v>
      </c>
      <c r="L1709" s="122">
        <f t="shared" si="75"/>
        <v>0.25052192066805851</v>
      </c>
    </row>
    <row r="1710" spans="1:12" x14ac:dyDescent="0.3">
      <c r="A1710" s="106" t="s">
        <v>1889</v>
      </c>
      <c r="B1710" s="86" t="s">
        <v>23</v>
      </c>
      <c r="C1710" s="107" t="s">
        <v>252</v>
      </c>
      <c r="D1710" s="107" t="s">
        <v>288</v>
      </c>
      <c r="E1710" s="105" t="str">
        <f t="shared" si="73"/>
        <v>STELLA BIG LN</v>
      </c>
      <c r="F1710" s="110" t="s">
        <v>244</v>
      </c>
      <c r="G1710" s="110" t="s">
        <v>261</v>
      </c>
      <c r="H1710" s="111">
        <v>24</v>
      </c>
      <c r="I1710" s="105">
        <f>IFERROR(ROUND(VLOOKUP(A1710,política!A:Q,17,0),2),"-")</f>
        <v>5.99</v>
      </c>
      <c r="J1710" s="105">
        <f>ROUND(VLOOKUP(A1710,política!A:R,18,0),2)</f>
        <v>4.79</v>
      </c>
      <c r="K1710" s="121">
        <f>IFERROR(I1710-IFERROR(ROUND(VLOOKUP(A1710,política!A:AB,28,0),2),"-"),"-")</f>
        <v>0</v>
      </c>
      <c r="L1710" s="122">
        <f t="shared" si="75"/>
        <v>0.25052192066805851</v>
      </c>
    </row>
    <row r="1711" spans="1:12" x14ac:dyDescent="0.3">
      <c r="A1711" s="106" t="s">
        <v>1890</v>
      </c>
      <c r="B1711" s="86" t="s">
        <v>23</v>
      </c>
      <c r="C1711" s="107" t="s">
        <v>3389</v>
      </c>
      <c r="D1711" s="107" t="s">
        <v>309</v>
      </c>
      <c r="E1711" s="105" t="str">
        <f t="shared" si="73"/>
        <v>STELLA BIG LN</v>
      </c>
      <c r="F1711" s="110" t="s">
        <v>244</v>
      </c>
      <c r="G1711" s="110" t="s">
        <v>261</v>
      </c>
      <c r="H1711" s="111">
        <v>24</v>
      </c>
      <c r="I1711" s="105">
        <f>IFERROR(ROUND(VLOOKUP(A1711,política!A:Q,17,0),2),"-")</f>
        <v>5.99</v>
      </c>
      <c r="J1711" s="105">
        <f>ROUND(VLOOKUP(A1711,política!A:R,18,0),2)</f>
        <v>4.79</v>
      </c>
      <c r="K1711" s="121">
        <f>IFERROR(I1711-IFERROR(ROUND(VLOOKUP(A1711,política!A:AB,28,0),2),"-"),"-")</f>
        <v>0</v>
      </c>
      <c r="L1711" s="122">
        <f t="shared" si="75"/>
        <v>0.25052192066805851</v>
      </c>
    </row>
    <row r="1712" spans="1:12" x14ac:dyDescent="0.3">
      <c r="A1712" s="106" t="s">
        <v>1891</v>
      </c>
      <c r="B1712" s="86" t="s">
        <v>23</v>
      </c>
      <c r="C1712" s="107" t="s">
        <v>192</v>
      </c>
      <c r="D1712" s="107" t="s">
        <v>286</v>
      </c>
      <c r="E1712" s="105" t="str">
        <f t="shared" si="73"/>
        <v>STELLA BIG LN</v>
      </c>
      <c r="F1712" s="110" t="s">
        <v>244</v>
      </c>
      <c r="G1712" s="110" t="s">
        <v>261</v>
      </c>
      <c r="H1712" s="111">
        <v>24</v>
      </c>
      <c r="I1712" s="105">
        <f>IFERROR(ROUND(VLOOKUP(A1712,política!A:Q,17,0),2),"-")</f>
        <v>5.99</v>
      </c>
      <c r="J1712" s="105">
        <f>ROUND(VLOOKUP(A1712,política!A:R,18,0),2)</f>
        <v>4.79</v>
      </c>
      <c r="K1712" s="121">
        <f>IFERROR(I1712-IFERROR(ROUND(VLOOKUP(A1712,política!A:AB,28,0),2),"-"),"-")</f>
        <v>0</v>
      </c>
      <c r="L1712" s="122">
        <f t="shared" si="75"/>
        <v>0.25052192066805851</v>
      </c>
    </row>
    <row r="1713" spans="1:12" x14ac:dyDescent="0.3">
      <c r="A1713" s="106" t="s">
        <v>1892</v>
      </c>
      <c r="B1713" s="86" t="s">
        <v>23</v>
      </c>
      <c r="C1713" s="107" t="s">
        <v>189</v>
      </c>
      <c r="D1713" s="107" t="s">
        <v>299</v>
      </c>
      <c r="E1713" s="105" t="str">
        <f t="shared" si="73"/>
        <v>STELLA BIG LN</v>
      </c>
      <c r="F1713" s="110" t="s">
        <v>244</v>
      </c>
      <c r="G1713" s="110" t="s">
        <v>261</v>
      </c>
      <c r="H1713" s="111">
        <v>24</v>
      </c>
      <c r="I1713" s="105">
        <f>IFERROR(ROUND(VLOOKUP(A1713,política!A:Q,17,0),2),"-")</f>
        <v>5.99</v>
      </c>
      <c r="J1713" s="105">
        <f>ROUND(VLOOKUP(A1713,política!A:R,18,0),2)</f>
        <v>4.79</v>
      </c>
      <c r="K1713" s="121">
        <f>IFERROR(I1713-IFERROR(ROUND(VLOOKUP(A1713,política!A:AB,28,0),2),"-"),"-")</f>
        <v>0</v>
      </c>
      <c r="L1713" s="122">
        <f t="shared" si="75"/>
        <v>0.25052192066805851</v>
      </c>
    </row>
    <row r="1714" spans="1:12" x14ac:dyDescent="0.3">
      <c r="A1714" s="106" t="s">
        <v>1893</v>
      </c>
      <c r="B1714" s="86" t="s">
        <v>23</v>
      </c>
      <c r="C1714" s="107" t="s">
        <v>248</v>
      </c>
      <c r="D1714" s="107" t="s">
        <v>282</v>
      </c>
      <c r="E1714" s="105" t="str">
        <f t="shared" si="73"/>
        <v>STELLA BIG LN</v>
      </c>
      <c r="F1714" s="110" t="s">
        <v>244</v>
      </c>
      <c r="G1714" s="110" t="s">
        <v>261</v>
      </c>
      <c r="H1714" s="111">
        <v>24</v>
      </c>
      <c r="I1714" s="105">
        <f>IFERROR(ROUND(VLOOKUP(A1714,política!A:Q,17,0),2),"-")</f>
        <v>5.99</v>
      </c>
      <c r="J1714" s="105">
        <f>ROUND(VLOOKUP(A1714,política!A:R,18,0),2)</f>
        <v>4.79</v>
      </c>
      <c r="K1714" s="121">
        <f>IFERROR(I1714-IFERROR(ROUND(VLOOKUP(A1714,política!A:AB,28,0),2),"-"),"-")</f>
        <v>0</v>
      </c>
      <c r="L1714" s="122">
        <f t="shared" si="75"/>
        <v>0.25052192066805851</v>
      </c>
    </row>
    <row r="1715" spans="1:12" x14ac:dyDescent="0.3">
      <c r="A1715" s="106" t="s">
        <v>1894</v>
      </c>
      <c r="B1715" s="86" t="s">
        <v>23</v>
      </c>
      <c r="C1715" s="107" t="s">
        <v>187</v>
      </c>
      <c r="D1715" s="107" t="s">
        <v>283</v>
      </c>
      <c r="E1715" s="105" t="str">
        <f t="shared" si="73"/>
        <v>SKOL PM SMALL LN</v>
      </c>
      <c r="F1715" s="110" t="s">
        <v>269</v>
      </c>
      <c r="G1715" s="110" t="s">
        <v>272</v>
      </c>
      <c r="H1715" s="111">
        <v>24</v>
      </c>
      <c r="I1715" s="105">
        <f>IFERROR(ROUND(VLOOKUP(A1715,política!A:Q,17,0),2),"-")</f>
        <v>4.1900000000000004</v>
      </c>
      <c r="J1715" s="105">
        <f>ROUND(VLOOKUP(A1715,política!A:R,18,0),2)</f>
        <v>3.49</v>
      </c>
      <c r="K1715" s="121">
        <f>IFERROR(I1715-IFERROR(ROUND(VLOOKUP(A1715,política!A:AB,28,0),2),"-"),"-")</f>
        <v>0</v>
      </c>
      <c r="L1715" s="122">
        <f t="shared" si="75"/>
        <v>0.20057306590257884</v>
      </c>
    </row>
    <row r="1716" spans="1:12" x14ac:dyDescent="0.3">
      <c r="A1716" s="106" t="s">
        <v>1895</v>
      </c>
      <c r="B1716" s="86" t="s">
        <v>23</v>
      </c>
      <c r="C1716" s="107" t="s">
        <v>245</v>
      </c>
      <c r="D1716" s="107" t="s">
        <v>285</v>
      </c>
      <c r="E1716" s="105" t="str">
        <f t="shared" si="73"/>
        <v>SKOL PM SMALL LN</v>
      </c>
      <c r="F1716" s="110" t="s">
        <v>269</v>
      </c>
      <c r="G1716" s="110" t="s">
        <v>272</v>
      </c>
      <c r="H1716" s="111">
        <v>24</v>
      </c>
      <c r="I1716" s="105">
        <f>IFERROR(ROUND(VLOOKUP(A1716,política!A:Q,17,0),2),"-")</f>
        <v>4.1900000000000004</v>
      </c>
      <c r="J1716" s="105">
        <f>ROUND(VLOOKUP(A1716,política!A:R,18,0),2)</f>
        <v>3.49</v>
      </c>
      <c r="K1716" s="121">
        <f>IFERROR(I1716-IFERROR(ROUND(VLOOKUP(A1716,política!A:AB,28,0),2),"-"),"-")</f>
        <v>0</v>
      </c>
      <c r="L1716" s="122">
        <f t="shared" si="75"/>
        <v>0.20057306590257884</v>
      </c>
    </row>
    <row r="1717" spans="1:12" x14ac:dyDescent="0.3">
      <c r="A1717" s="106" t="s">
        <v>1896</v>
      </c>
      <c r="B1717" s="86" t="s">
        <v>23</v>
      </c>
      <c r="C1717" s="107" t="s">
        <v>185</v>
      </c>
      <c r="D1717" s="107" t="s">
        <v>284</v>
      </c>
      <c r="E1717" s="105" t="str">
        <f t="shared" si="73"/>
        <v>SKOL PM SMALL LN</v>
      </c>
      <c r="F1717" s="110" t="s">
        <v>269</v>
      </c>
      <c r="G1717" s="110" t="s">
        <v>272</v>
      </c>
      <c r="H1717" s="111">
        <v>24</v>
      </c>
      <c r="I1717" s="105">
        <f>IFERROR(ROUND(VLOOKUP(A1717,política!A:Q,17,0),2),"-")</f>
        <v>4.1900000000000004</v>
      </c>
      <c r="J1717" s="105">
        <f>ROUND(VLOOKUP(A1717,política!A:R,18,0),2)</f>
        <v>3.49</v>
      </c>
      <c r="K1717" s="121">
        <f>IFERROR(I1717-IFERROR(ROUND(VLOOKUP(A1717,política!A:AB,28,0),2),"-"),"-")</f>
        <v>0</v>
      </c>
      <c r="L1717" s="122">
        <f t="shared" si="75"/>
        <v>0.20057306590257884</v>
      </c>
    </row>
    <row r="1718" spans="1:12" x14ac:dyDescent="0.3">
      <c r="A1718" s="106" t="s">
        <v>1897</v>
      </c>
      <c r="B1718" s="86" t="s">
        <v>23</v>
      </c>
      <c r="C1718" s="107" t="s">
        <v>245</v>
      </c>
      <c r="D1718" s="107" t="s">
        <v>287</v>
      </c>
      <c r="E1718" s="105" t="str">
        <f t="shared" si="73"/>
        <v>SKOL PM SMALL LN</v>
      </c>
      <c r="F1718" s="110" t="s">
        <v>269</v>
      </c>
      <c r="G1718" s="110" t="s">
        <v>272</v>
      </c>
      <c r="H1718" s="111">
        <v>24</v>
      </c>
      <c r="I1718" s="105">
        <f>IFERROR(ROUND(VLOOKUP(A1718,política!A:Q,17,0),2),"-")</f>
        <v>4.1900000000000004</v>
      </c>
      <c r="J1718" s="105">
        <f>ROUND(VLOOKUP(A1718,política!A:R,18,0),2)</f>
        <v>3.49</v>
      </c>
      <c r="K1718" s="121">
        <f>IFERROR(I1718-IFERROR(ROUND(VLOOKUP(A1718,política!A:AB,28,0),2),"-"),"-")</f>
        <v>0</v>
      </c>
      <c r="L1718" s="122">
        <f t="shared" si="75"/>
        <v>0.20057306590257884</v>
      </c>
    </row>
    <row r="1719" spans="1:12" x14ac:dyDescent="0.3">
      <c r="A1719" s="106" t="s">
        <v>1898</v>
      </c>
      <c r="B1719" s="86" t="s">
        <v>23</v>
      </c>
      <c r="C1719" s="107" t="s">
        <v>3389</v>
      </c>
      <c r="D1719" s="107" t="s">
        <v>301</v>
      </c>
      <c r="E1719" s="105" t="str">
        <f t="shared" si="73"/>
        <v>SKOL PM SMALL LN</v>
      </c>
      <c r="F1719" s="110" t="s">
        <v>269</v>
      </c>
      <c r="G1719" s="110" t="s">
        <v>272</v>
      </c>
      <c r="H1719" s="111">
        <v>24</v>
      </c>
      <c r="I1719" s="105">
        <f>IFERROR(ROUND(VLOOKUP(A1719,política!A:Q,17,0),2),"-")</f>
        <v>4.1900000000000004</v>
      </c>
      <c r="J1719" s="105">
        <f>ROUND(VLOOKUP(A1719,política!A:R,18,0),2)</f>
        <v>3.49</v>
      </c>
      <c r="K1719" s="121">
        <f>IFERROR(I1719-IFERROR(ROUND(VLOOKUP(A1719,política!A:AB,28,0),2),"-"),"-")</f>
        <v>0</v>
      </c>
      <c r="L1719" s="122">
        <f t="shared" si="75"/>
        <v>0.20057306590257884</v>
      </c>
    </row>
    <row r="1720" spans="1:12" x14ac:dyDescent="0.3">
      <c r="A1720" s="106" t="s">
        <v>1899</v>
      </c>
      <c r="B1720" s="86" t="s">
        <v>23</v>
      </c>
      <c r="C1720" s="107" t="s">
        <v>248</v>
      </c>
      <c r="D1720" s="107" t="s">
        <v>312</v>
      </c>
      <c r="E1720" s="105" t="str">
        <f t="shared" si="73"/>
        <v>SKOL PM SMALL LN</v>
      </c>
      <c r="F1720" s="110" t="s">
        <v>269</v>
      </c>
      <c r="G1720" s="110" t="s">
        <v>272</v>
      </c>
      <c r="H1720" s="111">
        <v>24</v>
      </c>
      <c r="I1720" s="105">
        <f>IFERROR(ROUND(VLOOKUP(A1720,política!A:Q,17,0),2),"-")</f>
        <v>4.1900000000000004</v>
      </c>
      <c r="J1720" s="105">
        <f>ROUND(VLOOKUP(A1720,política!A:R,18,0),2)</f>
        <v>3.49</v>
      </c>
      <c r="K1720" s="121">
        <f>IFERROR(I1720-IFERROR(ROUND(VLOOKUP(A1720,política!A:AB,28,0),2),"-"),"-")</f>
        <v>0</v>
      </c>
      <c r="L1720" s="122">
        <f t="shared" si="75"/>
        <v>0.20057306590257884</v>
      </c>
    </row>
    <row r="1721" spans="1:12" x14ac:dyDescent="0.3">
      <c r="A1721" s="106" t="s">
        <v>1900</v>
      </c>
      <c r="B1721" s="86" t="s">
        <v>23</v>
      </c>
      <c r="C1721" s="107" t="s">
        <v>190</v>
      </c>
      <c r="D1721" s="107" t="s">
        <v>290</v>
      </c>
      <c r="E1721" s="105" t="str">
        <f t="shared" si="73"/>
        <v>SKOL PM SMALL LN</v>
      </c>
      <c r="F1721" s="110" t="s">
        <v>269</v>
      </c>
      <c r="G1721" s="110" t="s">
        <v>272</v>
      </c>
      <c r="H1721" s="111">
        <v>24</v>
      </c>
      <c r="I1721" s="105">
        <f>IFERROR(ROUND(VLOOKUP(A1721,política!A:Q,17,0),2),"-")</f>
        <v>4.1900000000000004</v>
      </c>
      <c r="J1721" s="105">
        <f>ROUND(VLOOKUP(A1721,política!A:R,18,0),2)</f>
        <v>3.49</v>
      </c>
      <c r="K1721" s="121">
        <f>IFERROR(I1721-IFERROR(ROUND(VLOOKUP(A1721,política!A:AB,28,0),2),"-"),"-")</f>
        <v>0</v>
      </c>
      <c r="L1721" s="122">
        <f t="shared" si="75"/>
        <v>0.20057306590257884</v>
      </c>
    </row>
    <row r="1722" spans="1:12" x14ac:dyDescent="0.3">
      <c r="A1722" s="106" t="s">
        <v>1901</v>
      </c>
      <c r="B1722" s="86" t="s">
        <v>23</v>
      </c>
      <c r="C1722" s="107" t="s">
        <v>3389</v>
      </c>
      <c r="D1722" s="107" t="s">
        <v>300</v>
      </c>
      <c r="E1722" s="105" t="str">
        <f t="shared" si="73"/>
        <v>SKOL PM SMALL LN</v>
      </c>
      <c r="F1722" s="110" t="s">
        <v>269</v>
      </c>
      <c r="G1722" s="110" t="s">
        <v>272</v>
      </c>
      <c r="H1722" s="111">
        <v>24</v>
      </c>
      <c r="I1722" s="105">
        <f>IFERROR(ROUND(VLOOKUP(A1722,política!A:Q,17,0),2),"-")</f>
        <v>4.1900000000000004</v>
      </c>
      <c r="J1722" s="105">
        <f>ROUND(VLOOKUP(A1722,política!A:R,18,0),2)</f>
        <v>3.49</v>
      </c>
      <c r="K1722" s="121">
        <f>IFERROR(I1722-IFERROR(ROUND(VLOOKUP(A1722,política!A:AB,28,0),2),"-"),"-")</f>
        <v>0</v>
      </c>
      <c r="L1722" s="122">
        <f t="shared" ref="L1722:L1767" si="76">IFERROR((I1722-J1722)/J1722,"-")</f>
        <v>0.20057306590257884</v>
      </c>
    </row>
    <row r="1723" spans="1:12" x14ac:dyDescent="0.3">
      <c r="A1723" s="106" t="s">
        <v>1902</v>
      </c>
      <c r="B1723" s="86" t="s">
        <v>23</v>
      </c>
      <c r="C1723" s="107" t="s">
        <v>186</v>
      </c>
      <c r="D1723" s="107" t="s">
        <v>311</v>
      </c>
      <c r="E1723" s="105" t="str">
        <f t="shared" si="73"/>
        <v>SKOL PM SMALL LN</v>
      </c>
      <c r="F1723" s="110" t="s">
        <v>269</v>
      </c>
      <c r="G1723" s="110" t="s">
        <v>272</v>
      </c>
      <c r="H1723" s="111">
        <v>24</v>
      </c>
      <c r="I1723" s="105">
        <f>IFERROR(ROUND(VLOOKUP(A1723,política!A:Q,17,0),2),"-")</f>
        <v>4.1900000000000004</v>
      </c>
      <c r="J1723" s="105">
        <f>ROUND(VLOOKUP(A1723,política!A:R,18,0),2)</f>
        <v>3.49</v>
      </c>
      <c r="K1723" s="121">
        <f>IFERROR(I1723-IFERROR(ROUND(VLOOKUP(A1723,política!A:AB,28,0),2),"-"),"-")</f>
        <v>0</v>
      </c>
      <c r="L1723" s="122">
        <f t="shared" si="76"/>
        <v>0.20057306590257884</v>
      </c>
    </row>
    <row r="1724" spans="1:12" x14ac:dyDescent="0.3">
      <c r="A1724" s="106" t="s">
        <v>1903</v>
      </c>
      <c r="B1724" s="86" t="s">
        <v>23</v>
      </c>
      <c r="C1724" s="107" t="s">
        <v>186</v>
      </c>
      <c r="D1724" s="107" t="s">
        <v>278</v>
      </c>
      <c r="E1724" s="105" t="str">
        <f t="shared" si="73"/>
        <v>SKOL PM SMALL LN</v>
      </c>
      <c r="F1724" s="110" t="s">
        <v>269</v>
      </c>
      <c r="G1724" s="110" t="s">
        <v>272</v>
      </c>
      <c r="H1724" s="111">
        <v>24</v>
      </c>
      <c r="I1724" s="105">
        <f>IFERROR(ROUND(VLOOKUP(A1724,política!A:Q,17,0),2),"-")</f>
        <v>4.1900000000000004</v>
      </c>
      <c r="J1724" s="105">
        <f>ROUND(VLOOKUP(A1724,política!A:R,18,0),2)</f>
        <v>3.49</v>
      </c>
      <c r="K1724" s="121">
        <f>IFERROR(I1724-IFERROR(ROUND(VLOOKUP(A1724,política!A:AB,28,0),2),"-"),"-")</f>
        <v>0</v>
      </c>
      <c r="L1724" s="122">
        <f t="shared" si="76"/>
        <v>0.20057306590257884</v>
      </c>
    </row>
    <row r="1725" spans="1:12" x14ac:dyDescent="0.3">
      <c r="A1725" s="106" t="s">
        <v>1904</v>
      </c>
      <c r="B1725" s="86" t="s">
        <v>23</v>
      </c>
      <c r="C1725" s="107" t="s">
        <v>189</v>
      </c>
      <c r="D1725" s="107" t="s">
        <v>303</v>
      </c>
      <c r="E1725" s="105" t="str">
        <f t="shared" si="73"/>
        <v>SKOL PM SMALL LN</v>
      </c>
      <c r="F1725" s="110" t="s">
        <v>269</v>
      </c>
      <c r="G1725" s="110" t="s">
        <v>272</v>
      </c>
      <c r="H1725" s="111">
        <v>24</v>
      </c>
      <c r="I1725" s="105">
        <f>IFERROR(ROUND(VLOOKUP(A1725,política!A:Q,17,0),2),"-")</f>
        <v>4.1900000000000004</v>
      </c>
      <c r="J1725" s="105">
        <f>ROUND(VLOOKUP(A1725,política!A:R,18,0),2)</f>
        <v>3.49</v>
      </c>
      <c r="K1725" s="121">
        <f>IFERROR(I1725-IFERROR(ROUND(VLOOKUP(A1725,política!A:AB,28,0),2),"-"),"-")</f>
        <v>0</v>
      </c>
      <c r="L1725" s="122">
        <f t="shared" si="76"/>
        <v>0.20057306590257884</v>
      </c>
    </row>
    <row r="1726" spans="1:12" x14ac:dyDescent="0.3">
      <c r="A1726" s="106" t="s">
        <v>1905</v>
      </c>
      <c r="B1726" s="86" t="s">
        <v>23</v>
      </c>
      <c r="C1726" s="107" t="s">
        <v>248</v>
      </c>
      <c r="D1726" s="107" t="s">
        <v>281</v>
      </c>
      <c r="E1726" s="105" t="str">
        <f t="shared" si="73"/>
        <v>SKOL PM SMALL LN</v>
      </c>
      <c r="F1726" s="110" t="s">
        <v>269</v>
      </c>
      <c r="G1726" s="110" t="s">
        <v>272</v>
      </c>
      <c r="H1726" s="111">
        <v>24</v>
      </c>
      <c r="I1726" s="105">
        <f>IFERROR(ROUND(VLOOKUP(A1726,política!A:Q,17,0),2),"-")</f>
        <v>4.1900000000000004</v>
      </c>
      <c r="J1726" s="105">
        <f>ROUND(VLOOKUP(A1726,política!A:R,18,0),2)</f>
        <v>3.49</v>
      </c>
      <c r="K1726" s="121">
        <f>IFERROR(I1726-IFERROR(ROUND(VLOOKUP(A1726,política!A:AB,28,0),2),"-"),"-")</f>
        <v>0</v>
      </c>
      <c r="L1726" s="122">
        <f t="shared" si="76"/>
        <v>0.20057306590257884</v>
      </c>
    </row>
    <row r="1727" spans="1:12" x14ac:dyDescent="0.3">
      <c r="A1727" s="106" t="s">
        <v>1906</v>
      </c>
      <c r="B1727" s="86" t="s">
        <v>23</v>
      </c>
      <c r="C1727" s="107" t="s">
        <v>189</v>
      </c>
      <c r="D1727" s="107" t="s">
        <v>304</v>
      </c>
      <c r="E1727" s="105" t="str">
        <f t="shared" si="73"/>
        <v>SKOL PM SMALL LN</v>
      </c>
      <c r="F1727" s="110" t="s">
        <v>269</v>
      </c>
      <c r="G1727" s="110" t="s">
        <v>272</v>
      </c>
      <c r="H1727" s="111">
        <v>24</v>
      </c>
      <c r="I1727" s="105">
        <f>IFERROR(ROUND(VLOOKUP(A1727,política!A:Q,17,0),2),"-")</f>
        <v>4.1900000000000004</v>
      </c>
      <c r="J1727" s="105">
        <f>ROUND(VLOOKUP(A1727,política!A:R,18,0),2)</f>
        <v>3.49</v>
      </c>
      <c r="K1727" s="121">
        <f>IFERROR(I1727-IFERROR(ROUND(VLOOKUP(A1727,política!A:AB,28,0),2),"-"),"-")</f>
        <v>0</v>
      </c>
      <c r="L1727" s="122">
        <f t="shared" si="76"/>
        <v>0.20057306590257884</v>
      </c>
    </row>
    <row r="1728" spans="1:12" x14ac:dyDescent="0.3">
      <c r="A1728" s="106" t="s">
        <v>1907</v>
      </c>
      <c r="B1728" s="86" t="s">
        <v>23</v>
      </c>
      <c r="C1728" s="107" t="s">
        <v>248</v>
      </c>
      <c r="D1728" s="107" t="s">
        <v>298</v>
      </c>
      <c r="E1728" s="105" t="str">
        <f t="shared" si="73"/>
        <v>SKOL PM SMALL LN</v>
      </c>
      <c r="F1728" s="110" t="s">
        <v>269</v>
      </c>
      <c r="G1728" s="110" t="s">
        <v>272</v>
      </c>
      <c r="H1728" s="111">
        <v>24</v>
      </c>
      <c r="I1728" s="105">
        <f>IFERROR(ROUND(VLOOKUP(A1728,política!A:Q,17,0),2),"-")</f>
        <v>4.1900000000000004</v>
      </c>
      <c r="J1728" s="105">
        <f>ROUND(VLOOKUP(A1728,política!A:R,18,0),2)</f>
        <v>3.49</v>
      </c>
      <c r="K1728" s="121">
        <f>IFERROR(I1728-IFERROR(ROUND(VLOOKUP(A1728,política!A:AB,28,0),2),"-"),"-")</f>
        <v>0</v>
      </c>
      <c r="L1728" s="122">
        <f t="shared" si="76"/>
        <v>0.20057306590257884</v>
      </c>
    </row>
    <row r="1729" spans="1:12" x14ac:dyDescent="0.3">
      <c r="A1729" s="106" t="s">
        <v>1908</v>
      </c>
      <c r="B1729" s="86" t="s">
        <v>23</v>
      </c>
      <c r="C1729" s="107" t="s">
        <v>252</v>
      </c>
      <c r="D1729" s="107" t="s">
        <v>292</v>
      </c>
      <c r="E1729" s="105" t="str">
        <f t="shared" si="73"/>
        <v>SKOL PM SMALL LN</v>
      </c>
      <c r="F1729" s="110" t="s">
        <v>269</v>
      </c>
      <c r="G1729" s="110" t="s">
        <v>272</v>
      </c>
      <c r="H1729" s="111">
        <v>24</v>
      </c>
      <c r="I1729" s="105">
        <f>IFERROR(ROUND(VLOOKUP(A1729,política!A:Q,17,0),2),"-")</f>
        <v>4.1900000000000004</v>
      </c>
      <c r="J1729" s="105">
        <f>ROUND(VLOOKUP(A1729,política!A:R,18,0),2)</f>
        <v>3.49</v>
      </c>
      <c r="K1729" s="121">
        <f>IFERROR(I1729-IFERROR(ROUND(VLOOKUP(A1729,política!A:AB,28,0),2),"-"),"-")</f>
        <v>0</v>
      </c>
      <c r="L1729" s="122">
        <f t="shared" si="76"/>
        <v>0.20057306590257884</v>
      </c>
    </row>
    <row r="1730" spans="1:12" x14ac:dyDescent="0.3">
      <c r="A1730" s="106" t="s">
        <v>1909</v>
      </c>
      <c r="B1730" s="86" t="s">
        <v>23</v>
      </c>
      <c r="C1730" s="107" t="s">
        <v>192</v>
      </c>
      <c r="D1730" s="107" t="s">
        <v>295</v>
      </c>
      <c r="E1730" s="105" t="str">
        <f t="shared" si="73"/>
        <v>SKOL PM SMALL LN</v>
      </c>
      <c r="F1730" s="110" t="s">
        <v>269</v>
      </c>
      <c r="G1730" s="110" t="s">
        <v>272</v>
      </c>
      <c r="H1730" s="111">
        <v>24</v>
      </c>
      <c r="I1730" s="105">
        <f>IFERROR(ROUND(VLOOKUP(A1730,política!A:Q,17,0),2),"-")</f>
        <v>4.1900000000000004</v>
      </c>
      <c r="J1730" s="105">
        <f>ROUND(VLOOKUP(A1730,política!A:R,18,0),2)</f>
        <v>3.49</v>
      </c>
      <c r="K1730" s="121">
        <f>IFERROR(I1730-IFERROR(ROUND(VLOOKUP(A1730,política!A:AB,28,0),2),"-"),"-")</f>
        <v>0</v>
      </c>
      <c r="L1730" s="122">
        <f t="shared" si="76"/>
        <v>0.20057306590257884</v>
      </c>
    </row>
    <row r="1731" spans="1:12" x14ac:dyDescent="0.3">
      <c r="A1731" s="106" t="s">
        <v>1910</v>
      </c>
      <c r="B1731" s="86" t="s">
        <v>23</v>
      </c>
      <c r="C1731" s="107" t="s">
        <v>192</v>
      </c>
      <c r="D1731" s="107" t="s">
        <v>296</v>
      </c>
      <c r="E1731" s="105" t="str">
        <f t="shared" si="73"/>
        <v>SKOL PM SMALL LN</v>
      </c>
      <c r="F1731" s="110" t="s">
        <v>269</v>
      </c>
      <c r="G1731" s="110" t="s">
        <v>272</v>
      </c>
      <c r="H1731" s="111">
        <v>24</v>
      </c>
      <c r="I1731" s="105">
        <f>IFERROR(ROUND(VLOOKUP(A1731,política!A:Q,17,0),2),"-")</f>
        <v>4.1900000000000004</v>
      </c>
      <c r="J1731" s="105">
        <f>ROUND(VLOOKUP(A1731,política!A:R,18,0),2)</f>
        <v>3.49</v>
      </c>
      <c r="K1731" s="121">
        <f>IFERROR(I1731-IFERROR(ROUND(VLOOKUP(A1731,política!A:AB,28,0),2),"-"),"-")</f>
        <v>0</v>
      </c>
      <c r="L1731" s="122">
        <f t="shared" si="76"/>
        <v>0.20057306590257884</v>
      </c>
    </row>
    <row r="1732" spans="1:12" x14ac:dyDescent="0.3">
      <c r="A1732" s="106" t="s">
        <v>1911</v>
      </c>
      <c r="B1732" s="86" t="s">
        <v>23</v>
      </c>
      <c r="C1732" s="107" t="s">
        <v>3389</v>
      </c>
      <c r="D1732" s="107" t="s">
        <v>308</v>
      </c>
      <c r="E1732" s="105" t="str">
        <f t="shared" si="73"/>
        <v>SKOL PM SMALL LN</v>
      </c>
      <c r="F1732" s="110" t="s">
        <v>269</v>
      </c>
      <c r="G1732" s="110" t="s">
        <v>272</v>
      </c>
      <c r="H1732" s="111">
        <v>24</v>
      </c>
      <c r="I1732" s="105">
        <f>IFERROR(ROUND(VLOOKUP(A1732,política!A:Q,17,0),2),"-")</f>
        <v>4.1900000000000004</v>
      </c>
      <c r="J1732" s="105">
        <f>ROUND(VLOOKUP(A1732,política!A:R,18,0),2)</f>
        <v>3.49</v>
      </c>
      <c r="K1732" s="121">
        <f>IFERROR(I1732-IFERROR(ROUND(VLOOKUP(A1732,política!A:AB,28,0),2),"-"),"-")</f>
        <v>0</v>
      </c>
      <c r="L1732" s="122">
        <f t="shared" si="76"/>
        <v>0.20057306590257884</v>
      </c>
    </row>
    <row r="1733" spans="1:12" x14ac:dyDescent="0.3">
      <c r="A1733" s="106" t="s">
        <v>1912</v>
      </c>
      <c r="B1733" s="86" t="s">
        <v>23</v>
      </c>
      <c r="C1733" s="107" t="s">
        <v>3389</v>
      </c>
      <c r="D1733" s="107" t="s">
        <v>310</v>
      </c>
      <c r="E1733" s="105" t="str">
        <f t="shared" si="73"/>
        <v>SKOL PM SMALL LN</v>
      </c>
      <c r="F1733" s="110" t="s">
        <v>269</v>
      </c>
      <c r="G1733" s="110" t="s">
        <v>272</v>
      </c>
      <c r="H1733" s="111">
        <v>24</v>
      </c>
      <c r="I1733" s="105">
        <f>IFERROR(ROUND(VLOOKUP(A1733,política!A:Q,17,0),2),"-")</f>
        <v>4.1900000000000004</v>
      </c>
      <c r="J1733" s="105">
        <f>ROUND(VLOOKUP(A1733,política!A:R,18,0),2)</f>
        <v>3.49</v>
      </c>
      <c r="K1733" s="121">
        <f>IFERROR(I1733-IFERROR(ROUND(VLOOKUP(A1733,política!A:AB,28,0),2),"-"),"-")</f>
        <v>0</v>
      </c>
      <c r="L1733" s="122">
        <f t="shared" si="76"/>
        <v>0.20057306590257884</v>
      </c>
    </row>
    <row r="1734" spans="1:12" x14ac:dyDescent="0.3">
      <c r="A1734" s="106" t="s">
        <v>1913</v>
      </c>
      <c r="B1734" s="86" t="s">
        <v>23</v>
      </c>
      <c r="C1734" s="107" t="s">
        <v>248</v>
      </c>
      <c r="D1734" s="107" t="s">
        <v>314</v>
      </c>
      <c r="E1734" s="105" t="str">
        <f t="shared" ref="E1734:E1797" si="77">G1734&amp;" "&amp;F1734</f>
        <v>SKOL PM SMALL LN</v>
      </c>
      <c r="F1734" s="110" t="s">
        <v>269</v>
      </c>
      <c r="G1734" s="110" t="s">
        <v>272</v>
      </c>
      <c r="H1734" s="111">
        <v>24</v>
      </c>
      <c r="I1734" s="105">
        <f>IFERROR(ROUND(VLOOKUP(A1734,política!A:Q,17,0),2),"-")</f>
        <v>4.1900000000000004</v>
      </c>
      <c r="J1734" s="105">
        <f>ROUND(VLOOKUP(A1734,política!A:R,18,0),2)</f>
        <v>3.49</v>
      </c>
      <c r="K1734" s="121">
        <f>IFERROR(I1734-IFERROR(ROUND(VLOOKUP(A1734,política!A:AB,28,0),2),"-"),"-")</f>
        <v>0</v>
      </c>
      <c r="L1734" s="122">
        <f t="shared" si="76"/>
        <v>0.20057306590257884</v>
      </c>
    </row>
    <row r="1735" spans="1:12" x14ac:dyDescent="0.3">
      <c r="A1735" s="106" t="s">
        <v>1914</v>
      </c>
      <c r="B1735" s="86" t="s">
        <v>23</v>
      </c>
      <c r="C1735" s="107" t="s">
        <v>248</v>
      </c>
      <c r="D1735" s="107" t="s">
        <v>313</v>
      </c>
      <c r="E1735" s="105" t="str">
        <f t="shared" si="77"/>
        <v>SKOL PM SMALL LN</v>
      </c>
      <c r="F1735" s="110" t="s">
        <v>269</v>
      </c>
      <c r="G1735" s="110" t="s">
        <v>272</v>
      </c>
      <c r="H1735" s="111">
        <v>24</v>
      </c>
      <c r="I1735" s="105">
        <f>IFERROR(ROUND(VLOOKUP(A1735,política!A:Q,17,0),2),"-")</f>
        <v>4.1900000000000004</v>
      </c>
      <c r="J1735" s="105">
        <f>ROUND(VLOOKUP(A1735,política!A:R,18,0),2)</f>
        <v>3.49</v>
      </c>
      <c r="K1735" s="121">
        <f>IFERROR(I1735-IFERROR(ROUND(VLOOKUP(A1735,política!A:AB,28,0),2),"-"),"-")</f>
        <v>0</v>
      </c>
      <c r="L1735" s="122">
        <f t="shared" si="76"/>
        <v>0.20057306590257884</v>
      </c>
    </row>
    <row r="1736" spans="1:12" x14ac:dyDescent="0.3">
      <c r="A1736" s="106" t="s">
        <v>1915</v>
      </c>
      <c r="B1736" s="86" t="s">
        <v>23</v>
      </c>
      <c r="C1736" s="107" t="s">
        <v>3389</v>
      </c>
      <c r="D1736" s="107" t="s">
        <v>294</v>
      </c>
      <c r="E1736" s="105" t="str">
        <f t="shared" si="77"/>
        <v>SKOL PM SMALL LN</v>
      </c>
      <c r="F1736" s="110" t="s">
        <v>269</v>
      </c>
      <c r="G1736" s="110" t="s">
        <v>272</v>
      </c>
      <c r="H1736" s="111">
        <v>24</v>
      </c>
      <c r="I1736" s="105">
        <f>IFERROR(ROUND(VLOOKUP(A1736,política!A:Q,17,0),2),"-")</f>
        <v>4.1900000000000004</v>
      </c>
      <c r="J1736" s="105">
        <f>ROUND(VLOOKUP(A1736,política!A:R,18,0),2)</f>
        <v>3.49</v>
      </c>
      <c r="K1736" s="121">
        <f>IFERROR(I1736-IFERROR(ROUND(VLOOKUP(A1736,política!A:AB,28,0),2),"-"),"-")</f>
        <v>0</v>
      </c>
      <c r="L1736" s="122">
        <f t="shared" si="76"/>
        <v>0.20057306590257884</v>
      </c>
    </row>
    <row r="1737" spans="1:12" x14ac:dyDescent="0.3">
      <c r="A1737" s="106" t="s">
        <v>1916</v>
      </c>
      <c r="B1737" s="86" t="s">
        <v>23</v>
      </c>
      <c r="C1737" s="107" t="s">
        <v>186</v>
      </c>
      <c r="D1737" s="107" t="s">
        <v>279</v>
      </c>
      <c r="E1737" s="105" t="str">
        <f t="shared" si="77"/>
        <v>SKOL PM SMALL LN</v>
      </c>
      <c r="F1737" s="110" t="s">
        <v>269</v>
      </c>
      <c r="G1737" s="110" t="s">
        <v>272</v>
      </c>
      <c r="H1737" s="111">
        <v>24</v>
      </c>
      <c r="I1737" s="105">
        <f>IFERROR(ROUND(VLOOKUP(A1737,política!A:Q,17,0),2),"-")</f>
        <v>4.1900000000000004</v>
      </c>
      <c r="J1737" s="105">
        <f>ROUND(VLOOKUP(A1737,política!A:R,18,0),2)</f>
        <v>3.49</v>
      </c>
      <c r="K1737" s="121">
        <f>IFERROR(I1737-IFERROR(ROUND(VLOOKUP(A1737,política!A:AB,28,0),2),"-"),"-")</f>
        <v>0</v>
      </c>
      <c r="L1737" s="122">
        <f t="shared" si="76"/>
        <v>0.20057306590257884</v>
      </c>
    </row>
    <row r="1738" spans="1:12" x14ac:dyDescent="0.3">
      <c r="A1738" s="106" t="s">
        <v>1917</v>
      </c>
      <c r="B1738" s="86" t="s">
        <v>23</v>
      </c>
      <c r="C1738" s="107" t="s">
        <v>186</v>
      </c>
      <c r="D1738" s="107" t="s">
        <v>253</v>
      </c>
      <c r="E1738" s="105" t="str">
        <f t="shared" si="77"/>
        <v>SKOL PM SMALL LN</v>
      </c>
      <c r="F1738" s="110" t="s">
        <v>269</v>
      </c>
      <c r="G1738" s="110" t="s">
        <v>272</v>
      </c>
      <c r="H1738" s="111">
        <v>24</v>
      </c>
      <c r="I1738" s="105">
        <f>IFERROR(ROUND(VLOOKUP(A1738,política!A:Q,17,0),2),"-")</f>
        <v>4.1900000000000004</v>
      </c>
      <c r="J1738" s="105">
        <f>ROUND(VLOOKUP(A1738,política!A:R,18,0),2)</f>
        <v>3.49</v>
      </c>
      <c r="K1738" s="121">
        <f>IFERROR(I1738-IFERROR(ROUND(VLOOKUP(A1738,política!A:AB,28,0),2),"-"),"-")</f>
        <v>0</v>
      </c>
      <c r="L1738" s="122">
        <f t="shared" si="76"/>
        <v>0.20057306590257884</v>
      </c>
    </row>
    <row r="1739" spans="1:12" x14ac:dyDescent="0.3">
      <c r="A1739" s="106" t="s">
        <v>1918</v>
      </c>
      <c r="B1739" s="86" t="s">
        <v>23</v>
      </c>
      <c r="C1739" s="107" t="s">
        <v>188</v>
      </c>
      <c r="D1739" s="107" t="s">
        <v>302</v>
      </c>
      <c r="E1739" s="105" t="str">
        <f t="shared" si="77"/>
        <v>SKOL PM SMALL LN</v>
      </c>
      <c r="F1739" s="110" t="s">
        <v>269</v>
      </c>
      <c r="G1739" s="110" t="s">
        <v>272</v>
      </c>
      <c r="H1739" s="111">
        <v>24</v>
      </c>
      <c r="I1739" s="105">
        <f>IFERROR(ROUND(VLOOKUP(A1739,política!A:Q,17,0),2),"-")</f>
        <v>4.1900000000000004</v>
      </c>
      <c r="J1739" s="105">
        <f>ROUND(VLOOKUP(A1739,política!A:R,18,0),2)</f>
        <v>3.49</v>
      </c>
      <c r="K1739" s="121">
        <f>IFERROR(I1739-IFERROR(ROUND(VLOOKUP(A1739,política!A:AB,28,0),2),"-"),"-")</f>
        <v>0</v>
      </c>
      <c r="L1739" s="122">
        <f t="shared" si="76"/>
        <v>0.20057306590257884</v>
      </c>
    </row>
    <row r="1740" spans="1:12" x14ac:dyDescent="0.3">
      <c r="A1740" s="106" t="s">
        <v>1919</v>
      </c>
      <c r="B1740" s="86" t="s">
        <v>23</v>
      </c>
      <c r="C1740" s="107" t="s">
        <v>188</v>
      </c>
      <c r="D1740" s="107" t="s">
        <v>280</v>
      </c>
      <c r="E1740" s="105" t="str">
        <f t="shared" si="77"/>
        <v>SKOL PM SMALL LN</v>
      </c>
      <c r="F1740" s="110" t="s">
        <v>269</v>
      </c>
      <c r="G1740" s="110" t="s">
        <v>272</v>
      </c>
      <c r="H1740" s="111">
        <v>24</v>
      </c>
      <c r="I1740" s="105">
        <f>IFERROR(ROUND(VLOOKUP(A1740,política!A:Q,17,0),2),"-")</f>
        <v>4.1900000000000004</v>
      </c>
      <c r="J1740" s="105">
        <f>ROUND(VLOOKUP(A1740,política!A:R,18,0),2)</f>
        <v>3.49</v>
      </c>
      <c r="K1740" s="121">
        <f>IFERROR(I1740-IFERROR(ROUND(VLOOKUP(A1740,política!A:AB,28,0),2),"-"),"-")</f>
        <v>0</v>
      </c>
      <c r="L1740" s="122">
        <f t="shared" si="76"/>
        <v>0.20057306590257884</v>
      </c>
    </row>
    <row r="1741" spans="1:12" x14ac:dyDescent="0.3">
      <c r="A1741" s="106" t="s">
        <v>1920</v>
      </c>
      <c r="B1741" s="86" t="s">
        <v>23</v>
      </c>
      <c r="C1741" s="107" t="s">
        <v>248</v>
      </c>
      <c r="D1741" s="107" t="s">
        <v>315</v>
      </c>
      <c r="E1741" s="105" t="str">
        <f t="shared" si="77"/>
        <v>SKOL PM SMALL LN</v>
      </c>
      <c r="F1741" s="110" t="s">
        <v>269</v>
      </c>
      <c r="G1741" s="110" t="s">
        <v>272</v>
      </c>
      <c r="H1741" s="111">
        <v>24</v>
      </c>
      <c r="I1741" s="105">
        <f>IFERROR(ROUND(VLOOKUP(A1741,política!A:Q,17,0),2),"-")</f>
        <v>4.1900000000000004</v>
      </c>
      <c r="J1741" s="105">
        <f>ROUND(VLOOKUP(A1741,política!A:R,18,0),2)</f>
        <v>3.49</v>
      </c>
      <c r="K1741" s="121">
        <f>IFERROR(I1741-IFERROR(ROUND(VLOOKUP(A1741,política!A:AB,28,0),2),"-"),"-")</f>
        <v>0</v>
      </c>
      <c r="L1741" s="122">
        <f t="shared" si="76"/>
        <v>0.20057306590257884</v>
      </c>
    </row>
    <row r="1742" spans="1:12" x14ac:dyDescent="0.3">
      <c r="A1742" s="106" t="s">
        <v>1921</v>
      </c>
      <c r="B1742" s="86" t="s">
        <v>23</v>
      </c>
      <c r="C1742" s="107" t="s">
        <v>3389</v>
      </c>
      <c r="D1742" s="107" t="s">
        <v>307</v>
      </c>
      <c r="E1742" s="105" t="str">
        <f t="shared" si="77"/>
        <v>SKOL PM SMALL LN</v>
      </c>
      <c r="F1742" s="110" t="s">
        <v>269</v>
      </c>
      <c r="G1742" s="110" t="s">
        <v>272</v>
      </c>
      <c r="H1742" s="111">
        <v>24</v>
      </c>
      <c r="I1742" s="105">
        <f>IFERROR(ROUND(VLOOKUP(A1742,política!A:Q,17,0),2),"-")</f>
        <v>4.1900000000000004</v>
      </c>
      <c r="J1742" s="105">
        <f>ROUND(VLOOKUP(A1742,política!A:R,18,0),2)</f>
        <v>3.49</v>
      </c>
      <c r="K1742" s="121">
        <f>IFERROR(I1742-IFERROR(ROUND(VLOOKUP(A1742,política!A:AB,28,0),2),"-"),"-")</f>
        <v>0</v>
      </c>
      <c r="L1742" s="122">
        <f t="shared" si="76"/>
        <v>0.20057306590257884</v>
      </c>
    </row>
    <row r="1743" spans="1:12" x14ac:dyDescent="0.3">
      <c r="A1743" s="106" t="s">
        <v>1922</v>
      </c>
      <c r="B1743" s="86" t="s">
        <v>23</v>
      </c>
      <c r="C1743" s="107" t="s">
        <v>190</v>
      </c>
      <c r="D1743" s="107" t="s">
        <v>254</v>
      </c>
      <c r="E1743" s="105" t="str">
        <f t="shared" si="77"/>
        <v>SKOL PM SMALL LN</v>
      </c>
      <c r="F1743" s="110" t="s">
        <v>269</v>
      </c>
      <c r="G1743" s="110" t="s">
        <v>272</v>
      </c>
      <c r="H1743" s="111">
        <v>24</v>
      </c>
      <c r="I1743" s="105">
        <f>IFERROR(ROUND(VLOOKUP(A1743,política!A:Q,17,0),2),"-")</f>
        <v>4.1900000000000004</v>
      </c>
      <c r="J1743" s="105">
        <f>ROUND(VLOOKUP(A1743,política!A:R,18,0),2)</f>
        <v>3.49</v>
      </c>
      <c r="K1743" s="121">
        <f>IFERROR(I1743-IFERROR(ROUND(VLOOKUP(A1743,política!A:AB,28,0),2),"-"),"-")</f>
        <v>0</v>
      </c>
      <c r="L1743" s="122">
        <f t="shared" si="76"/>
        <v>0.20057306590257884</v>
      </c>
    </row>
    <row r="1744" spans="1:12" x14ac:dyDescent="0.3">
      <c r="A1744" s="106" t="s">
        <v>1923</v>
      </c>
      <c r="B1744" s="86" t="s">
        <v>23</v>
      </c>
      <c r="C1744" s="107" t="s">
        <v>190</v>
      </c>
      <c r="D1744" s="107" t="s">
        <v>291</v>
      </c>
      <c r="E1744" s="105" t="str">
        <f t="shared" si="77"/>
        <v>SKOL PM SMALL LN</v>
      </c>
      <c r="F1744" s="110" t="s">
        <v>269</v>
      </c>
      <c r="G1744" s="110" t="s">
        <v>272</v>
      </c>
      <c r="H1744" s="111">
        <v>24</v>
      </c>
      <c r="I1744" s="105">
        <f>IFERROR(ROUND(VLOOKUP(A1744,política!A:Q,17,0),2),"-")</f>
        <v>4.1900000000000004</v>
      </c>
      <c r="J1744" s="105">
        <f>ROUND(VLOOKUP(A1744,política!A:R,18,0),2)</f>
        <v>3.49</v>
      </c>
      <c r="K1744" s="121">
        <f>IFERROR(I1744-IFERROR(ROUND(VLOOKUP(A1744,política!A:AB,28,0),2),"-"),"-")</f>
        <v>0</v>
      </c>
      <c r="L1744" s="122">
        <f t="shared" si="76"/>
        <v>0.20057306590257884</v>
      </c>
    </row>
    <row r="1745" spans="1:12" x14ac:dyDescent="0.3">
      <c r="A1745" s="106" t="s">
        <v>1924</v>
      </c>
      <c r="B1745" s="86" t="s">
        <v>23</v>
      </c>
      <c r="C1745" s="107" t="s">
        <v>255</v>
      </c>
      <c r="D1745" s="107" t="s">
        <v>297</v>
      </c>
      <c r="E1745" s="105" t="str">
        <f t="shared" si="77"/>
        <v>SKOL PM SMALL LN</v>
      </c>
      <c r="F1745" s="110" t="s">
        <v>269</v>
      </c>
      <c r="G1745" s="110" t="s">
        <v>272</v>
      </c>
      <c r="H1745" s="111">
        <v>24</v>
      </c>
      <c r="I1745" s="105">
        <f>IFERROR(ROUND(VLOOKUP(A1745,política!A:Q,17,0),2),"-")</f>
        <v>4.1900000000000004</v>
      </c>
      <c r="J1745" s="105">
        <f>ROUND(VLOOKUP(A1745,política!A:R,18,0),2)</f>
        <v>3.49</v>
      </c>
      <c r="K1745" s="121">
        <f>IFERROR(I1745-IFERROR(ROUND(VLOOKUP(A1745,política!A:AB,28,0),2),"-"),"-")</f>
        <v>0</v>
      </c>
      <c r="L1745" s="122">
        <f t="shared" si="76"/>
        <v>0.20057306590257884</v>
      </c>
    </row>
    <row r="1746" spans="1:12" x14ac:dyDescent="0.3">
      <c r="A1746" s="106" t="s">
        <v>3276</v>
      </c>
      <c r="B1746" s="86" t="s">
        <v>23</v>
      </c>
      <c r="C1746" s="107" t="s">
        <v>192</v>
      </c>
      <c r="D1746" s="107" t="s">
        <v>3390</v>
      </c>
      <c r="E1746" s="105" t="str">
        <f t="shared" si="77"/>
        <v>SKOL PM SMALL LN</v>
      </c>
      <c r="F1746" s="110" t="s">
        <v>269</v>
      </c>
      <c r="G1746" s="110" t="s">
        <v>272</v>
      </c>
      <c r="H1746" s="111">
        <v>24</v>
      </c>
      <c r="I1746" s="105">
        <f>IFERROR(ROUND(VLOOKUP(A1746,política!A:Q,17,0),2),"-")</f>
        <v>4.1900000000000004</v>
      </c>
      <c r="J1746" s="105">
        <f>ROUND(VLOOKUP(A1746,política!A:R,18,0),2)</f>
        <v>3.49</v>
      </c>
      <c r="K1746" s="121">
        <f>IFERROR(I1746-IFERROR(ROUND(VLOOKUP(A1746,política!A:AB,28,0),2),"-"),"-")</f>
        <v>0</v>
      </c>
      <c r="L1746" s="122">
        <f t="shared" si="76"/>
        <v>0.20057306590257884</v>
      </c>
    </row>
    <row r="1747" spans="1:12" x14ac:dyDescent="0.3">
      <c r="A1747" s="106" t="s">
        <v>1925</v>
      </c>
      <c r="B1747" s="86" t="s">
        <v>23</v>
      </c>
      <c r="C1747" s="107" t="s">
        <v>255</v>
      </c>
      <c r="D1747" s="107" t="s">
        <v>289</v>
      </c>
      <c r="E1747" s="105" t="str">
        <f t="shared" si="77"/>
        <v>SKOL PM SMALL LN</v>
      </c>
      <c r="F1747" s="110" t="s">
        <v>269</v>
      </c>
      <c r="G1747" s="110" t="s">
        <v>272</v>
      </c>
      <c r="H1747" s="111">
        <v>24</v>
      </c>
      <c r="I1747" s="105">
        <f>IFERROR(ROUND(VLOOKUP(A1747,política!A:Q,17,0),2),"-")</f>
        <v>4.1900000000000004</v>
      </c>
      <c r="J1747" s="105">
        <f>ROUND(VLOOKUP(A1747,política!A:R,18,0),2)</f>
        <v>3.49</v>
      </c>
      <c r="K1747" s="121">
        <f>IFERROR(I1747-IFERROR(ROUND(VLOOKUP(A1747,política!A:AB,28,0),2),"-"),"-")</f>
        <v>0</v>
      </c>
      <c r="L1747" s="122">
        <f t="shared" si="76"/>
        <v>0.20057306590257884</v>
      </c>
    </row>
    <row r="1748" spans="1:12" x14ac:dyDescent="0.3">
      <c r="A1748" s="106" t="s">
        <v>1926</v>
      </c>
      <c r="B1748" s="86" t="s">
        <v>23</v>
      </c>
      <c r="C1748" s="107" t="s">
        <v>191</v>
      </c>
      <c r="D1748" s="107" t="s">
        <v>293</v>
      </c>
      <c r="E1748" s="105" t="str">
        <f t="shared" si="77"/>
        <v>SKOL PM SMALL LN</v>
      </c>
      <c r="F1748" s="110" t="s">
        <v>269</v>
      </c>
      <c r="G1748" s="110" t="s">
        <v>272</v>
      </c>
      <c r="H1748" s="111">
        <v>24</v>
      </c>
      <c r="I1748" s="105">
        <f>IFERROR(ROUND(VLOOKUP(A1748,política!A:Q,17,0),2),"-")</f>
        <v>4.1900000000000004</v>
      </c>
      <c r="J1748" s="105">
        <f>ROUND(VLOOKUP(A1748,política!A:R,18,0),2)</f>
        <v>3.49</v>
      </c>
      <c r="K1748" s="121">
        <f>IFERROR(I1748-IFERROR(ROUND(VLOOKUP(A1748,política!A:AB,28,0),2),"-"),"-")</f>
        <v>0</v>
      </c>
      <c r="L1748" s="122">
        <f t="shared" si="76"/>
        <v>0.20057306590257884</v>
      </c>
    </row>
    <row r="1749" spans="1:12" x14ac:dyDescent="0.3">
      <c r="A1749" s="106" t="s">
        <v>1927</v>
      </c>
      <c r="B1749" s="86" t="s">
        <v>23</v>
      </c>
      <c r="C1749" s="107" t="s">
        <v>191</v>
      </c>
      <c r="D1749" s="107" t="s">
        <v>305</v>
      </c>
      <c r="E1749" s="105" t="str">
        <f t="shared" si="77"/>
        <v>SKOL PM SMALL LN</v>
      </c>
      <c r="F1749" s="110" t="s">
        <v>269</v>
      </c>
      <c r="G1749" s="110" t="s">
        <v>272</v>
      </c>
      <c r="H1749" s="111">
        <v>24</v>
      </c>
      <c r="I1749" s="105">
        <f>IFERROR(ROUND(VLOOKUP(A1749,política!A:Q,17,0),2),"-")</f>
        <v>4.1900000000000004</v>
      </c>
      <c r="J1749" s="105">
        <f>ROUND(VLOOKUP(A1749,política!A:R,18,0),2)</f>
        <v>3.49</v>
      </c>
      <c r="K1749" s="121">
        <f>IFERROR(I1749-IFERROR(ROUND(VLOOKUP(A1749,política!A:AB,28,0),2),"-"),"-")</f>
        <v>0</v>
      </c>
      <c r="L1749" s="122">
        <f t="shared" si="76"/>
        <v>0.20057306590257884</v>
      </c>
    </row>
    <row r="1750" spans="1:12" x14ac:dyDescent="0.3">
      <c r="A1750" s="106" t="s">
        <v>3277</v>
      </c>
      <c r="B1750" s="86" t="s">
        <v>23</v>
      </c>
      <c r="C1750" s="107" t="s">
        <v>248</v>
      </c>
      <c r="D1750" s="107" t="s">
        <v>3391</v>
      </c>
      <c r="E1750" s="105" t="str">
        <f t="shared" si="77"/>
        <v>SKOL PM SMALL LN</v>
      </c>
      <c r="F1750" s="110" t="s">
        <v>269</v>
      </c>
      <c r="G1750" s="110" t="s">
        <v>272</v>
      </c>
      <c r="H1750" s="111">
        <v>24</v>
      </c>
      <c r="I1750" s="105">
        <f>IFERROR(ROUND(VLOOKUP(A1750,política!A:Q,17,0),2),"-")</f>
        <v>4.1900000000000004</v>
      </c>
      <c r="J1750" s="105">
        <f>ROUND(VLOOKUP(A1750,política!A:R,18,0),2)</f>
        <v>3.49</v>
      </c>
      <c r="K1750" s="121">
        <f>IFERROR(I1750-IFERROR(ROUND(VLOOKUP(A1750,política!A:AB,28,0),2),"-"),"-")</f>
        <v>0</v>
      </c>
      <c r="L1750" s="122">
        <f t="shared" si="76"/>
        <v>0.20057306590257884</v>
      </c>
    </row>
    <row r="1751" spans="1:12" x14ac:dyDescent="0.3">
      <c r="A1751" s="106" t="s">
        <v>3278</v>
      </c>
      <c r="B1751" s="86" t="s">
        <v>23</v>
      </c>
      <c r="C1751" s="107" t="s">
        <v>192</v>
      </c>
      <c r="D1751" s="107" t="s">
        <v>3392</v>
      </c>
      <c r="E1751" s="105" t="str">
        <f t="shared" si="77"/>
        <v>SKOL PM SMALL LN</v>
      </c>
      <c r="F1751" s="110" t="s">
        <v>269</v>
      </c>
      <c r="G1751" s="110" t="s">
        <v>272</v>
      </c>
      <c r="H1751" s="111">
        <v>24</v>
      </c>
      <c r="I1751" s="105">
        <f>IFERROR(ROUND(VLOOKUP(A1751,política!A:Q,17,0),2),"-")</f>
        <v>4.1900000000000004</v>
      </c>
      <c r="J1751" s="105">
        <f>ROUND(VLOOKUP(A1751,política!A:R,18,0),2)</f>
        <v>3.49</v>
      </c>
      <c r="K1751" s="121">
        <f>IFERROR(I1751-IFERROR(ROUND(VLOOKUP(A1751,política!A:AB,28,0),2),"-"),"-")</f>
        <v>0</v>
      </c>
      <c r="L1751" s="122">
        <f t="shared" si="76"/>
        <v>0.20057306590257884</v>
      </c>
    </row>
    <row r="1752" spans="1:12" x14ac:dyDescent="0.3">
      <c r="A1752" s="106" t="s">
        <v>3279</v>
      </c>
      <c r="B1752" s="86" t="s">
        <v>23</v>
      </c>
      <c r="C1752" s="107" t="s">
        <v>188</v>
      </c>
      <c r="D1752" s="107" t="s">
        <v>3393</v>
      </c>
      <c r="E1752" s="105" t="str">
        <f t="shared" si="77"/>
        <v>SKOL PM SMALL LN</v>
      </c>
      <c r="F1752" s="110" t="s">
        <v>269</v>
      </c>
      <c r="G1752" s="110" t="s">
        <v>272</v>
      </c>
      <c r="H1752" s="111">
        <v>24</v>
      </c>
      <c r="I1752" s="105">
        <f>IFERROR(ROUND(VLOOKUP(A1752,política!A:Q,17,0),2),"-")</f>
        <v>4.1900000000000004</v>
      </c>
      <c r="J1752" s="105">
        <f>ROUND(VLOOKUP(A1752,política!A:R,18,0),2)</f>
        <v>3.49</v>
      </c>
      <c r="K1752" s="121">
        <f>IFERROR(I1752-IFERROR(ROUND(VLOOKUP(A1752,política!A:AB,28,0),2),"-"),"-")</f>
        <v>0</v>
      </c>
      <c r="L1752" s="122">
        <f t="shared" si="76"/>
        <v>0.20057306590257884</v>
      </c>
    </row>
    <row r="1753" spans="1:12" x14ac:dyDescent="0.3">
      <c r="A1753" s="106" t="s">
        <v>1928</v>
      </c>
      <c r="B1753" s="86" t="s">
        <v>23</v>
      </c>
      <c r="C1753" s="107" t="s">
        <v>190</v>
      </c>
      <c r="D1753" s="107" t="s">
        <v>316</v>
      </c>
      <c r="E1753" s="105" t="str">
        <f t="shared" si="77"/>
        <v>SKOL PM SMALL LN</v>
      </c>
      <c r="F1753" s="110" t="s">
        <v>269</v>
      </c>
      <c r="G1753" s="110" t="s">
        <v>272</v>
      </c>
      <c r="H1753" s="111">
        <v>24</v>
      </c>
      <c r="I1753" s="105">
        <f>IFERROR(ROUND(VLOOKUP(A1753,política!A:Q,17,0),2),"-")</f>
        <v>4.1900000000000004</v>
      </c>
      <c r="J1753" s="105">
        <f>ROUND(VLOOKUP(A1753,política!A:R,18,0),2)</f>
        <v>3.49</v>
      </c>
      <c r="K1753" s="121">
        <f>IFERROR(I1753-IFERROR(ROUND(VLOOKUP(A1753,política!A:AB,28,0),2),"-"),"-")</f>
        <v>0</v>
      </c>
      <c r="L1753" s="122">
        <f t="shared" si="76"/>
        <v>0.20057306590257884</v>
      </c>
    </row>
    <row r="1754" spans="1:12" x14ac:dyDescent="0.3">
      <c r="A1754" s="106" t="s">
        <v>1929</v>
      </c>
      <c r="B1754" s="86" t="s">
        <v>23</v>
      </c>
      <c r="C1754" s="107" t="s">
        <v>255</v>
      </c>
      <c r="D1754" s="107" t="s">
        <v>306</v>
      </c>
      <c r="E1754" s="105" t="str">
        <f t="shared" si="77"/>
        <v>SKOL PM SMALL LN</v>
      </c>
      <c r="F1754" s="110" t="s">
        <v>269</v>
      </c>
      <c r="G1754" s="110" t="s">
        <v>272</v>
      </c>
      <c r="H1754" s="111">
        <v>24</v>
      </c>
      <c r="I1754" s="105">
        <f>IFERROR(ROUND(VLOOKUP(A1754,política!A:Q,17,0),2),"-")</f>
        <v>4.1900000000000004</v>
      </c>
      <c r="J1754" s="105">
        <f>ROUND(VLOOKUP(A1754,política!A:R,18,0),2)</f>
        <v>3.49</v>
      </c>
      <c r="K1754" s="121">
        <f>IFERROR(I1754-IFERROR(ROUND(VLOOKUP(A1754,política!A:AB,28,0),2),"-"),"-")</f>
        <v>0</v>
      </c>
      <c r="L1754" s="122">
        <f t="shared" si="76"/>
        <v>0.20057306590257884</v>
      </c>
    </row>
    <row r="1755" spans="1:12" x14ac:dyDescent="0.3">
      <c r="A1755" s="106" t="s">
        <v>1930</v>
      </c>
      <c r="B1755" s="86" t="s">
        <v>23</v>
      </c>
      <c r="C1755" s="107" t="s">
        <v>252</v>
      </c>
      <c r="D1755" s="107" t="s">
        <v>288</v>
      </c>
      <c r="E1755" s="105" t="str">
        <f t="shared" si="77"/>
        <v>SKOL PM SMALL LN</v>
      </c>
      <c r="F1755" s="110" t="s">
        <v>269</v>
      </c>
      <c r="G1755" s="110" t="s">
        <v>272</v>
      </c>
      <c r="H1755" s="111">
        <v>24</v>
      </c>
      <c r="I1755" s="105">
        <f>IFERROR(ROUND(VLOOKUP(A1755,política!A:Q,17,0),2),"-")</f>
        <v>4.1900000000000004</v>
      </c>
      <c r="J1755" s="105">
        <f>ROUND(VLOOKUP(A1755,política!A:R,18,0),2)</f>
        <v>3.49</v>
      </c>
      <c r="K1755" s="121">
        <f>IFERROR(I1755-IFERROR(ROUND(VLOOKUP(A1755,política!A:AB,28,0),2),"-"),"-")</f>
        <v>0</v>
      </c>
      <c r="L1755" s="122">
        <f t="shared" si="76"/>
        <v>0.20057306590257884</v>
      </c>
    </row>
    <row r="1756" spans="1:12" x14ac:dyDescent="0.3">
      <c r="A1756" s="106" t="s">
        <v>1931</v>
      </c>
      <c r="B1756" s="86" t="s">
        <v>23</v>
      </c>
      <c r="C1756" s="107" t="s">
        <v>3389</v>
      </c>
      <c r="D1756" s="107" t="s">
        <v>309</v>
      </c>
      <c r="E1756" s="105" t="str">
        <f t="shared" si="77"/>
        <v>SKOL PM SMALL LN</v>
      </c>
      <c r="F1756" s="110" t="s">
        <v>269</v>
      </c>
      <c r="G1756" s="110" t="s">
        <v>272</v>
      </c>
      <c r="H1756" s="111">
        <v>24</v>
      </c>
      <c r="I1756" s="105">
        <f>IFERROR(ROUND(VLOOKUP(A1756,política!A:Q,17,0),2),"-")</f>
        <v>4.1900000000000004</v>
      </c>
      <c r="J1756" s="105">
        <f>ROUND(VLOOKUP(A1756,política!A:R,18,0),2)</f>
        <v>3.49</v>
      </c>
      <c r="K1756" s="121">
        <f>IFERROR(I1756-IFERROR(ROUND(VLOOKUP(A1756,política!A:AB,28,0),2),"-"),"-")</f>
        <v>0</v>
      </c>
      <c r="L1756" s="122">
        <f t="shared" si="76"/>
        <v>0.20057306590257884</v>
      </c>
    </row>
    <row r="1757" spans="1:12" x14ac:dyDescent="0.3">
      <c r="A1757" s="106" t="s">
        <v>1932</v>
      </c>
      <c r="B1757" s="86" t="s">
        <v>23</v>
      </c>
      <c r="C1757" s="107" t="s">
        <v>192</v>
      </c>
      <c r="D1757" s="107" t="s">
        <v>286</v>
      </c>
      <c r="E1757" s="105" t="str">
        <f t="shared" si="77"/>
        <v>SKOL PM SMALL LN</v>
      </c>
      <c r="F1757" s="110" t="s">
        <v>269</v>
      </c>
      <c r="G1757" s="110" t="s">
        <v>272</v>
      </c>
      <c r="H1757" s="111">
        <v>24</v>
      </c>
      <c r="I1757" s="105">
        <f>IFERROR(ROUND(VLOOKUP(A1757,política!A:Q,17,0),2),"-")</f>
        <v>4.1900000000000004</v>
      </c>
      <c r="J1757" s="105">
        <f>ROUND(VLOOKUP(A1757,política!A:R,18,0),2)</f>
        <v>3.49</v>
      </c>
      <c r="K1757" s="121">
        <f>IFERROR(I1757-IFERROR(ROUND(VLOOKUP(A1757,política!A:AB,28,0),2),"-"),"-")</f>
        <v>0</v>
      </c>
      <c r="L1757" s="122">
        <f t="shared" si="76"/>
        <v>0.20057306590257884</v>
      </c>
    </row>
    <row r="1758" spans="1:12" x14ac:dyDescent="0.3">
      <c r="A1758" s="106" t="s">
        <v>1933</v>
      </c>
      <c r="B1758" s="86" t="s">
        <v>23</v>
      </c>
      <c r="C1758" s="107" t="s">
        <v>189</v>
      </c>
      <c r="D1758" s="107" t="s">
        <v>299</v>
      </c>
      <c r="E1758" s="105" t="str">
        <f t="shared" si="77"/>
        <v>SKOL PM SMALL LN</v>
      </c>
      <c r="F1758" s="110" t="s">
        <v>269</v>
      </c>
      <c r="G1758" s="110" t="s">
        <v>272</v>
      </c>
      <c r="H1758" s="111">
        <v>24</v>
      </c>
      <c r="I1758" s="105">
        <f>IFERROR(ROUND(VLOOKUP(A1758,política!A:Q,17,0),2),"-")</f>
        <v>4.1900000000000004</v>
      </c>
      <c r="J1758" s="105">
        <f>ROUND(VLOOKUP(A1758,política!A:R,18,0),2)</f>
        <v>3.49</v>
      </c>
      <c r="K1758" s="121">
        <f>IFERROR(I1758-IFERROR(ROUND(VLOOKUP(A1758,política!A:AB,28,0),2),"-"),"-")</f>
        <v>0</v>
      </c>
      <c r="L1758" s="122">
        <f t="shared" si="76"/>
        <v>0.20057306590257884</v>
      </c>
    </row>
    <row r="1759" spans="1:12" x14ac:dyDescent="0.3">
      <c r="A1759" s="106" t="s">
        <v>1934</v>
      </c>
      <c r="B1759" s="86" t="s">
        <v>23</v>
      </c>
      <c r="C1759" s="107" t="s">
        <v>248</v>
      </c>
      <c r="D1759" s="107" t="s">
        <v>282</v>
      </c>
      <c r="E1759" s="105" t="str">
        <f t="shared" si="77"/>
        <v>SKOL PM SMALL LN</v>
      </c>
      <c r="F1759" s="110" t="s">
        <v>269</v>
      </c>
      <c r="G1759" s="110" t="s">
        <v>272</v>
      </c>
      <c r="H1759" s="111">
        <v>24</v>
      </c>
      <c r="I1759" s="105">
        <f>IFERROR(ROUND(VLOOKUP(A1759,política!A:Q,17,0),2),"-")</f>
        <v>4.1900000000000004</v>
      </c>
      <c r="J1759" s="105">
        <f>ROUND(VLOOKUP(A1759,política!A:R,18,0),2)</f>
        <v>3.49</v>
      </c>
      <c r="K1759" s="121">
        <f>IFERROR(I1759-IFERROR(ROUND(VLOOKUP(A1759,política!A:AB,28,0),2),"-"),"-")</f>
        <v>0</v>
      </c>
      <c r="L1759" s="122">
        <f t="shared" si="76"/>
        <v>0.20057306590257884</v>
      </c>
    </row>
    <row r="1760" spans="1:12" x14ac:dyDescent="0.3">
      <c r="A1760" s="106" t="s">
        <v>1935</v>
      </c>
      <c r="B1760" s="86" t="s">
        <v>23</v>
      </c>
      <c r="C1760" s="107" t="s">
        <v>187</v>
      </c>
      <c r="D1760" s="107" t="s">
        <v>283</v>
      </c>
      <c r="E1760" s="105" t="str">
        <f t="shared" si="77"/>
        <v>CORONA BIG LN</v>
      </c>
      <c r="F1760" s="110" t="s">
        <v>244</v>
      </c>
      <c r="G1760" s="110" t="s">
        <v>273</v>
      </c>
      <c r="H1760" s="111">
        <v>24</v>
      </c>
      <c r="I1760" s="105">
        <f>IFERROR(ROUND(VLOOKUP(A1760,política!A:Q,17,0),2),"-")</f>
        <v>6.69</v>
      </c>
      <c r="J1760" s="105">
        <f>ROUND(VLOOKUP(A1760,política!A:R,18,0),2)</f>
        <v>5.35</v>
      </c>
      <c r="K1760" s="121">
        <f>IFERROR(I1760-IFERROR(ROUND(VLOOKUP(A1760,política!A:AB,28,0),2),"-"),"-")</f>
        <v>0</v>
      </c>
      <c r="L1760" s="122">
        <f t="shared" si="76"/>
        <v>0.25046728971962634</v>
      </c>
    </row>
    <row r="1761" spans="1:12" x14ac:dyDescent="0.3">
      <c r="A1761" s="106" t="s">
        <v>1936</v>
      </c>
      <c r="B1761" s="86" t="s">
        <v>23</v>
      </c>
      <c r="C1761" s="107" t="s">
        <v>245</v>
      </c>
      <c r="D1761" s="107" t="s">
        <v>285</v>
      </c>
      <c r="E1761" s="105" t="str">
        <f t="shared" si="77"/>
        <v>CORONA BIG LN</v>
      </c>
      <c r="F1761" s="110" t="s">
        <v>244</v>
      </c>
      <c r="G1761" s="110" t="s">
        <v>273</v>
      </c>
      <c r="H1761" s="111">
        <v>24</v>
      </c>
      <c r="I1761" s="105">
        <f>IFERROR(ROUND(VLOOKUP(A1761,política!A:Q,17,0),2),"-")</f>
        <v>6.69</v>
      </c>
      <c r="J1761" s="105">
        <f>ROUND(VLOOKUP(A1761,política!A:R,18,0),2)</f>
        <v>5.35</v>
      </c>
      <c r="K1761" s="121">
        <f>IFERROR(I1761-IFERROR(ROUND(VLOOKUP(A1761,política!A:AB,28,0),2),"-"),"-")</f>
        <v>0</v>
      </c>
      <c r="L1761" s="122">
        <f t="shared" si="76"/>
        <v>0.25046728971962634</v>
      </c>
    </row>
    <row r="1762" spans="1:12" x14ac:dyDescent="0.3">
      <c r="A1762" s="106" t="s">
        <v>1937</v>
      </c>
      <c r="B1762" s="86" t="s">
        <v>23</v>
      </c>
      <c r="C1762" s="107" t="s">
        <v>185</v>
      </c>
      <c r="D1762" s="107" t="s">
        <v>284</v>
      </c>
      <c r="E1762" s="105" t="str">
        <f t="shared" si="77"/>
        <v>CORONA BIG LN</v>
      </c>
      <c r="F1762" s="110" t="s">
        <v>244</v>
      </c>
      <c r="G1762" s="110" t="s">
        <v>273</v>
      </c>
      <c r="H1762" s="111">
        <v>24</v>
      </c>
      <c r="I1762" s="105">
        <f>IFERROR(ROUND(VLOOKUP(A1762,política!A:Q,17,0),2),"-")</f>
        <v>6.69</v>
      </c>
      <c r="J1762" s="105">
        <f>ROUND(VLOOKUP(A1762,política!A:R,18,0),2)</f>
        <v>5.35</v>
      </c>
      <c r="K1762" s="121">
        <f>IFERROR(I1762-IFERROR(ROUND(VLOOKUP(A1762,política!A:AB,28,0),2),"-"),"-")</f>
        <v>0</v>
      </c>
      <c r="L1762" s="122">
        <f t="shared" si="76"/>
        <v>0.25046728971962634</v>
      </c>
    </row>
    <row r="1763" spans="1:12" x14ac:dyDescent="0.3">
      <c r="A1763" s="106" t="s">
        <v>1938</v>
      </c>
      <c r="B1763" s="86" t="s">
        <v>23</v>
      </c>
      <c r="C1763" s="107" t="s">
        <v>245</v>
      </c>
      <c r="D1763" s="107" t="s">
        <v>287</v>
      </c>
      <c r="E1763" s="105" t="str">
        <f t="shared" si="77"/>
        <v>CORONA BIG LN</v>
      </c>
      <c r="F1763" s="110" t="s">
        <v>244</v>
      </c>
      <c r="G1763" s="110" t="s">
        <v>273</v>
      </c>
      <c r="H1763" s="111">
        <v>24</v>
      </c>
      <c r="I1763" s="105">
        <f>IFERROR(ROUND(VLOOKUP(A1763,política!A:Q,17,0),2),"-")</f>
        <v>6.69</v>
      </c>
      <c r="J1763" s="105">
        <f>ROUND(VLOOKUP(A1763,política!A:R,18,0),2)</f>
        <v>5.35</v>
      </c>
      <c r="K1763" s="121">
        <f>IFERROR(I1763-IFERROR(ROUND(VLOOKUP(A1763,política!A:AB,28,0),2),"-"),"-")</f>
        <v>0</v>
      </c>
      <c r="L1763" s="122">
        <f t="shared" si="76"/>
        <v>0.25046728971962634</v>
      </c>
    </row>
    <row r="1764" spans="1:12" x14ac:dyDescent="0.3">
      <c r="A1764" s="106" t="s">
        <v>1939</v>
      </c>
      <c r="B1764" s="86" t="s">
        <v>23</v>
      </c>
      <c r="C1764" s="107" t="s">
        <v>3389</v>
      </c>
      <c r="D1764" s="107" t="s">
        <v>301</v>
      </c>
      <c r="E1764" s="105" t="str">
        <f t="shared" si="77"/>
        <v>CORONA BIG LN</v>
      </c>
      <c r="F1764" s="110" t="s">
        <v>244</v>
      </c>
      <c r="G1764" s="110" t="s">
        <v>273</v>
      </c>
      <c r="H1764" s="111">
        <v>24</v>
      </c>
      <c r="I1764" s="105">
        <f>IFERROR(ROUND(VLOOKUP(A1764,política!A:Q,17,0),2),"-")</f>
        <v>6.69</v>
      </c>
      <c r="J1764" s="105">
        <f>ROUND(VLOOKUP(A1764,política!A:R,18,0),2)</f>
        <v>5.35</v>
      </c>
      <c r="K1764" s="121">
        <f>IFERROR(I1764-IFERROR(ROUND(VLOOKUP(A1764,política!A:AB,28,0),2),"-"),"-")</f>
        <v>0</v>
      </c>
      <c r="L1764" s="122">
        <f t="shared" si="76"/>
        <v>0.25046728971962634</v>
      </c>
    </row>
    <row r="1765" spans="1:12" x14ac:dyDescent="0.3">
      <c r="A1765" s="106" t="s">
        <v>1940</v>
      </c>
      <c r="B1765" s="86" t="s">
        <v>23</v>
      </c>
      <c r="C1765" s="107" t="s">
        <v>248</v>
      </c>
      <c r="D1765" s="107" t="s">
        <v>312</v>
      </c>
      <c r="E1765" s="105" t="str">
        <f t="shared" si="77"/>
        <v>CORONA BIG LN</v>
      </c>
      <c r="F1765" s="110" t="s">
        <v>244</v>
      </c>
      <c r="G1765" s="110" t="s">
        <v>273</v>
      </c>
      <c r="H1765" s="111">
        <v>24</v>
      </c>
      <c r="I1765" s="105">
        <f>IFERROR(ROUND(VLOOKUP(A1765,política!A:Q,17,0),2),"-")</f>
        <v>6.69</v>
      </c>
      <c r="J1765" s="105">
        <f>ROUND(VLOOKUP(A1765,política!A:R,18,0),2)</f>
        <v>5.35</v>
      </c>
      <c r="K1765" s="121">
        <f>IFERROR(I1765-IFERROR(ROUND(VLOOKUP(A1765,política!A:AB,28,0),2),"-"),"-")</f>
        <v>0</v>
      </c>
      <c r="L1765" s="122">
        <f t="shared" si="76"/>
        <v>0.25046728971962634</v>
      </c>
    </row>
    <row r="1766" spans="1:12" x14ac:dyDescent="0.3">
      <c r="A1766" s="106" t="s">
        <v>1941</v>
      </c>
      <c r="B1766" s="86" t="s">
        <v>23</v>
      </c>
      <c r="C1766" s="107" t="s">
        <v>190</v>
      </c>
      <c r="D1766" s="107" t="s">
        <v>290</v>
      </c>
      <c r="E1766" s="105" t="str">
        <f t="shared" si="77"/>
        <v>CORONA BIG LN</v>
      </c>
      <c r="F1766" s="110" t="s">
        <v>244</v>
      </c>
      <c r="G1766" s="110" t="s">
        <v>273</v>
      </c>
      <c r="H1766" s="111">
        <v>24</v>
      </c>
      <c r="I1766" s="105">
        <f>IFERROR(ROUND(VLOOKUP(A1766,política!A:Q,17,0),2),"-")</f>
        <v>6.69</v>
      </c>
      <c r="J1766" s="105">
        <f>ROUND(VLOOKUP(A1766,política!A:R,18,0),2)</f>
        <v>5.35</v>
      </c>
      <c r="K1766" s="121">
        <f>IFERROR(I1766-IFERROR(ROUND(VLOOKUP(A1766,política!A:AB,28,0),2),"-"),"-")</f>
        <v>0</v>
      </c>
      <c r="L1766" s="122">
        <f t="shared" si="76"/>
        <v>0.25046728971962634</v>
      </c>
    </row>
    <row r="1767" spans="1:12" x14ac:dyDescent="0.3">
      <c r="A1767" s="106" t="s">
        <v>1942</v>
      </c>
      <c r="B1767" s="86" t="s">
        <v>23</v>
      </c>
      <c r="C1767" s="107" t="s">
        <v>3389</v>
      </c>
      <c r="D1767" s="107" t="s">
        <v>300</v>
      </c>
      <c r="E1767" s="105" t="str">
        <f t="shared" si="77"/>
        <v>CORONA BIG LN</v>
      </c>
      <c r="F1767" s="110" t="s">
        <v>244</v>
      </c>
      <c r="G1767" s="110" t="s">
        <v>273</v>
      </c>
      <c r="H1767" s="111">
        <v>24</v>
      </c>
      <c r="I1767" s="105">
        <f>IFERROR(ROUND(VLOOKUP(A1767,política!A:Q,17,0),2),"-")</f>
        <v>6.69</v>
      </c>
      <c r="J1767" s="105">
        <f>ROUND(VLOOKUP(A1767,política!A:R,18,0),2)</f>
        <v>5.35</v>
      </c>
      <c r="K1767" s="121">
        <f>IFERROR(I1767-IFERROR(ROUND(VLOOKUP(A1767,política!A:AB,28,0),2),"-"),"-")</f>
        <v>0</v>
      </c>
      <c r="L1767" s="122">
        <f t="shared" si="76"/>
        <v>0.25046728971962634</v>
      </c>
    </row>
    <row r="1768" spans="1:12" x14ac:dyDescent="0.3">
      <c r="A1768" s="106" t="s">
        <v>1943</v>
      </c>
      <c r="B1768" s="86" t="s">
        <v>23</v>
      </c>
      <c r="C1768" s="107" t="s">
        <v>186</v>
      </c>
      <c r="D1768" s="107" t="s">
        <v>311</v>
      </c>
      <c r="E1768" s="105" t="str">
        <f t="shared" si="77"/>
        <v>CORONA BIG LN</v>
      </c>
      <c r="F1768" s="110" t="s">
        <v>244</v>
      </c>
      <c r="G1768" s="110" t="s">
        <v>273</v>
      </c>
      <c r="H1768" s="111">
        <v>24</v>
      </c>
      <c r="I1768" s="105">
        <f>IFERROR(ROUND(VLOOKUP(A1768,política!A:Q,17,0),2),"-")</f>
        <v>6.69</v>
      </c>
      <c r="J1768" s="105">
        <f>ROUND(VLOOKUP(A1768,política!A:R,18,0),2)</f>
        <v>5.35</v>
      </c>
      <c r="K1768" s="121">
        <f>IFERROR(I1768-IFERROR(ROUND(VLOOKUP(A1768,política!A:AB,28,0),2),"-"),"-")</f>
        <v>0</v>
      </c>
      <c r="L1768" s="122">
        <f t="shared" ref="L1768:L1831" si="78">IFERROR((I1768-J1768)/J1768,"-")</f>
        <v>0.25046728971962634</v>
      </c>
    </row>
    <row r="1769" spans="1:12" x14ac:dyDescent="0.3">
      <c r="A1769" s="106" t="s">
        <v>1944</v>
      </c>
      <c r="B1769" s="86" t="s">
        <v>23</v>
      </c>
      <c r="C1769" s="107" t="s">
        <v>186</v>
      </c>
      <c r="D1769" s="107" t="s">
        <v>278</v>
      </c>
      <c r="E1769" s="105" t="str">
        <f t="shared" si="77"/>
        <v>CORONA BIG LN</v>
      </c>
      <c r="F1769" s="110" t="s">
        <v>244</v>
      </c>
      <c r="G1769" s="110" t="s">
        <v>273</v>
      </c>
      <c r="H1769" s="111">
        <v>24</v>
      </c>
      <c r="I1769" s="105">
        <f>IFERROR(ROUND(VLOOKUP(A1769,política!A:Q,17,0),2),"-")</f>
        <v>6.69</v>
      </c>
      <c r="J1769" s="105">
        <f>ROUND(VLOOKUP(A1769,política!A:R,18,0),2)</f>
        <v>5.35</v>
      </c>
      <c r="K1769" s="121">
        <f>IFERROR(I1769-IFERROR(ROUND(VLOOKUP(A1769,política!A:AB,28,0),2),"-"),"-")</f>
        <v>0</v>
      </c>
      <c r="L1769" s="122">
        <f t="shared" si="78"/>
        <v>0.25046728971962634</v>
      </c>
    </row>
    <row r="1770" spans="1:12" x14ac:dyDescent="0.3">
      <c r="A1770" s="106" t="s">
        <v>1945</v>
      </c>
      <c r="B1770" s="86" t="s">
        <v>23</v>
      </c>
      <c r="C1770" s="107" t="s">
        <v>189</v>
      </c>
      <c r="D1770" s="107" t="s">
        <v>303</v>
      </c>
      <c r="E1770" s="105" t="str">
        <f t="shared" si="77"/>
        <v>CORONA BIG LN</v>
      </c>
      <c r="F1770" s="110" t="s">
        <v>244</v>
      </c>
      <c r="G1770" s="110" t="s">
        <v>273</v>
      </c>
      <c r="H1770" s="111">
        <v>24</v>
      </c>
      <c r="I1770" s="105">
        <f>IFERROR(ROUND(VLOOKUP(A1770,política!A:Q,17,0),2),"-")</f>
        <v>6.69</v>
      </c>
      <c r="J1770" s="105">
        <f>ROUND(VLOOKUP(A1770,política!A:R,18,0),2)</f>
        <v>5.35</v>
      </c>
      <c r="K1770" s="121">
        <f>IFERROR(I1770-IFERROR(ROUND(VLOOKUP(A1770,política!A:AB,28,0),2),"-"),"-")</f>
        <v>0</v>
      </c>
      <c r="L1770" s="122">
        <f t="shared" si="78"/>
        <v>0.25046728971962634</v>
      </c>
    </row>
    <row r="1771" spans="1:12" x14ac:dyDescent="0.3">
      <c r="A1771" s="106" t="s">
        <v>1946</v>
      </c>
      <c r="B1771" s="86" t="s">
        <v>23</v>
      </c>
      <c r="C1771" s="107" t="s">
        <v>248</v>
      </c>
      <c r="D1771" s="107" t="s">
        <v>281</v>
      </c>
      <c r="E1771" s="105" t="str">
        <f t="shared" si="77"/>
        <v>CORONA BIG LN</v>
      </c>
      <c r="F1771" s="110" t="s">
        <v>244</v>
      </c>
      <c r="G1771" s="110" t="s">
        <v>273</v>
      </c>
      <c r="H1771" s="111">
        <v>24</v>
      </c>
      <c r="I1771" s="105">
        <f>IFERROR(ROUND(VLOOKUP(A1771,política!A:Q,17,0),2),"-")</f>
        <v>6.69</v>
      </c>
      <c r="J1771" s="105">
        <f>ROUND(VLOOKUP(A1771,política!A:R,18,0),2)</f>
        <v>5.35</v>
      </c>
      <c r="K1771" s="121">
        <f>IFERROR(I1771-IFERROR(ROUND(VLOOKUP(A1771,política!A:AB,28,0),2),"-"),"-")</f>
        <v>0</v>
      </c>
      <c r="L1771" s="122">
        <f t="shared" si="78"/>
        <v>0.25046728971962634</v>
      </c>
    </row>
    <row r="1772" spans="1:12" x14ac:dyDescent="0.3">
      <c r="A1772" s="106" t="s">
        <v>1947</v>
      </c>
      <c r="B1772" s="86" t="s">
        <v>23</v>
      </c>
      <c r="C1772" s="107" t="s">
        <v>189</v>
      </c>
      <c r="D1772" s="107" t="s">
        <v>304</v>
      </c>
      <c r="E1772" s="105" t="str">
        <f t="shared" si="77"/>
        <v>CORONA BIG LN</v>
      </c>
      <c r="F1772" s="110" t="s">
        <v>244</v>
      </c>
      <c r="G1772" s="110" t="s">
        <v>273</v>
      </c>
      <c r="H1772" s="111">
        <v>24</v>
      </c>
      <c r="I1772" s="105">
        <f>IFERROR(ROUND(VLOOKUP(A1772,política!A:Q,17,0),2),"-")</f>
        <v>6.69</v>
      </c>
      <c r="J1772" s="105">
        <f>ROUND(VLOOKUP(A1772,política!A:R,18,0),2)</f>
        <v>5.35</v>
      </c>
      <c r="K1772" s="121">
        <f>IFERROR(I1772-IFERROR(ROUND(VLOOKUP(A1772,política!A:AB,28,0),2),"-"),"-")</f>
        <v>0</v>
      </c>
      <c r="L1772" s="122">
        <f t="shared" si="78"/>
        <v>0.25046728971962634</v>
      </c>
    </row>
    <row r="1773" spans="1:12" x14ac:dyDescent="0.3">
      <c r="A1773" s="106" t="s">
        <v>1948</v>
      </c>
      <c r="B1773" s="86" t="s">
        <v>23</v>
      </c>
      <c r="C1773" s="107" t="s">
        <v>248</v>
      </c>
      <c r="D1773" s="107" t="s">
        <v>298</v>
      </c>
      <c r="E1773" s="105" t="str">
        <f t="shared" si="77"/>
        <v>CORONA BIG LN</v>
      </c>
      <c r="F1773" s="110" t="s">
        <v>244</v>
      </c>
      <c r="G1773" s="110" t="s">
        <v>273</v>
      </c>
      <c r="H1773" s="111">
        <v>24</v>
      </c>
      <c r="I1773" s="105">
        <f>IFERROR(ROUND(VLOOKUP(A1773,política!A:Q,17,0),2),"-")</f>
        <v>6.69</v>
      </c>
      <c r="J1773" s="105">
        <f>ROUND(VLOOKUP(A1773,política!A:R,18,0),2)</f>
        <v>5.35</v>
      </c>
      <c r="K1773" s="121">
        <f>IFERROR(I1773-IFERROR(ROUND(VLOOKUP(A1773,política!A:AB,28,0),2),"-"),"-")</f>
        <v>0</v>
      </c>
      <c r="L1773" s="122">
        <f t="shared" si="78"/>
        <v>0.25046728971962634</v>
      </c>
    </row>
    <row r="1774" spans="1:12" x14ac:dyDescent="0.3">
      <c r="A1774" s="106" t="s">
        <v>1949</v>
      </c>
      <c r="B1774" s="86" t="s">
        <v>23</v>
      </c>
      <c r="C1774" s="107" t="s">
        <v>252</v>
      </c>
      <c r="D1774" s="107" t="s">
        <v>292</v>
      </c>
      <c r="E1774" s="105" t="str">
        <f t="shared" si="77"/>
        <v>CORONA BIG LN</v>
      </c>
      <c r="F1774" s="110" t="s">
        <v>244</v>
      </c>
      <c r="G1774" s="110" t="s">
        <v>273</v>
      </c>
      <c r="H1774" s="111">
        <v>24</v>
      </c>
      <c r="I1774" s="105">
        <f>IFERROR(ROUND(VLOOKUP(A1774,política!A:Q,17,0),2),"-")</f>
        <v>6.69</v>
      </c>
      <c r="J1774" s="105">
        <f>ROUND(VLOOKUP(A1774,política!A:R,18,0),2)</f>
        <v>5.35</v>
      </c>
      <c r="K1774" s="121">
        <f>IFERROR(I1774-IFERROR(ROUND(VLOOKUP(A1774,política!A:AB,28,0),2),"-"),"-")</f>
        <v>0</v>
      </c>
      <c r="L1774" s="122">
        <f t="shared" si="78"/>
        <v>0.25046728971962634</v>
      </c>
    </row>
    <row r="1775" spans="1:12" x14ac:dyDescent="0.3">
      <c r="A1775" s="106" t="s">
        <v>1950</v>
      </c>
      <c r="B1775" s="86" t="s">
        <v>23</v>
      </c>
      <c r="C1775" s="107" t="s">
        <v>192</v>
      </c>
      <c r="D1775" s="107" t="s">
        <v>295</v>
      </c>
      <c r="E1775" s="105" t="str">
        <f t="shared" si="77"/>
        <v>CORONA BIG LN</v>
      </c>
      <c r="F1775" s="110" t="s">
        <v>244</v>
      </c>
      <c r="G1775" s="110" t="s">
        <v>273</v>
      </c>
      <c r="H1775" s="111">
        <v>24</v>
      </c>
      <c r="I1775" s="105">
        <f>IFERROR(ROUND(VLOOKUP(A1775,política!A:Q,17,0),2),"-")</f>
        <v>6.69</v>
      </c>
      <c r="J1775" s="105">
        <f>ROUND(VLOOKUP(A1775,política!A:R,18,0),2)</f>
        <v>5.35</v>
      </c>
      <c r="K1775" s="121">
        <f>IFERROR(I1775-IFERROR(ROUND(VLOOKUP(A1775,política!A:AB,28,0),2),"-"),"-")</f>
        <v>0</v>
      </c>
      <c r="L1775" s="122">
        <f t="shared" si="78"/>
        <v>0.25046728971962634</v>
      </c>
    </row>
    <row r="1776" spans="1:12" x14ac:dyDescent="0.3">
      <c r="A1776" s="106" t="s">
        <v>1951</v>
      </c>
      <c r="B1776" s="86" t="s">
        <v>23</v>
      </c>
      <c r="C1776" s="107" t="s">
        <v>192</v>
      </c>
      <c r="D1776" s="107" t="s">
        <v>296</v>
      </c>
      <c r="E1776" s="105" t="str">
        <f t="shared" si="77"/>
        <v>CORONA BIG LN</v>
      </c>
      <c r="F1776" s="110" t="s">
        <v>244</v>
      </c>
      <c r="G1776" s="110" t="s">
        <v>273</v>
      </c>
      <c r="H1776" s="111">
        <v>24</v>
      </c>
      <c r="I1776" s="105">
        <f>IFERROR(ROUND(VLOOKUP(A1776,política!A:Q,17,0),2),"-")</f>
        <v>6.69</v>
      </c>
      <c r="J1776" s="105">
        <f>ROUND(VLOOKUP(A1776,política!A:R,18,0),2)</f>
        <v>5.35</v>
      </c>
      <c r="K1776" s="121">
        <f>IFERROR(I1776-IFERROR(ROUND(VLOOKUP(A1776,política!A:AB,28,0),2),"-"),"-")</f>
        <v>0</v>
      </c>
      <c r="L1776" s="122">
        <f t="shared" si="78"/>
        <v>0.25046728971962634</v>
      </c>
    </row>
    <row r="1777" spans="1:12" x14ac:dyDescent="0.3">
      <c r="A1777" s="106" t="s">
        <v>1952</v>
      </c>
      <c r="B1777" s="86" t="s">
        <v>23</v>
      </c>
      <c r="C1777" s="107" t="s">
        <v>3389</v>
      </c>
      <c r="D1777" s="107" t="s">
        <v>308</v>
      </c>
      <c r="E1777" s="105" t="str">
        <f t="shared" si="77"/>
        <v>CORONA BIG LN</v>
      </c>
      <c r="F1777" s="110" t="s">
        <v>244</v>
      </c>
      <c r="G1777" s="110" t="s">
        <v>273</v>
      </c>
      <c r="H1777" s="111">
        <v>24</v>
      </c>
      <c r="I1777" s="105">
        <f>IFERROR(ROUND(VLOOKUP(A1777,política!A:Q,17,0),2),"-")</f>
        <v>6.69</v>
      </c>
      <c r="J1777" s="105">
        <f>ROUND(VLOOKUP(A1777,política!A:R,18,0),2)</f>
        <v>5.35</v>
      </c>
      <c r="K1777" s="121">
        <f>IFERROR(I1777-IFERROR(ROUND(VLOOKUP(A1777,política!A:AB,28,0),2),"-"),"-")</f>
        <v>0</v>
      </c>
      <c r="L1777" s="122">
        <f t="shared" si="78"/>
        <v>0.25046728971962634</v>
      </c>
    </row>
    <row r="1778" spans="1:12" x14ac:dyDescent="0.3">
      <c r="A1778" s="106" t="s">
        <v>1953</v>
      </c>
      <c r="B1778" s="86" t="s">
        <v>23</v>
      </c>
      <c r="C1778" s="107" t="s">
        <v>3389</v>
      </c>
      <c r="D1778" s="107" t="s">
        <v>310</v>
      </c>
      <c r="E1778" s="105" t="str">
        <f t="shared" si="77"/>
        <v>CORONA BIG LN</v>
      </c>
      <c r="F1778" s="110" t="s">
        <v>244</v>
      </c>
      <c r="G1778" s="110" t="s">
        <v>273</v>
      </c>
      <c r="H1778" s="111">
        <v>24</v>
      </c>
      <c r="I1778" s="105">
        <f>IFERROR(ROUND(VLOOKUP(A1778,política!A:Q,17,0),2),"-")</f>
        <v>6.69</v>
      </c>
      <c r="J1778" s="105">
        <f>ROUND(VLOOKUP(A1778,política!A:R,18,0),2)</f>
        <v>5.35</v>
      </c>
      <c r="K1778" s="121">
        <f>IFERROR(I1778-IFERROR(ROUND(VLOOKUP(A1778,política!A:AB,28,0),2),"-"),"-")</f>
        <v>0</v>
      </c>
      <c r="L1778" s="122">
        <f t="shared" si="78"/>
        <v>0.25046728971962634</v>
      </c>
    </row>
    <row r="1779" spans="1:12" x14ac:dyDescent="0.3">
      <c r="A1779" s="106" t="s">
        <v>1954</v>
      </c>
      <c r="B1779" s="86" t="s">
        <v>23</v>
      </c>
      <c r="C1779" s="107" t="s">
        <v>248</v>
      </c>
      <c r="D1779" s="107" t="s">
        <v>314</v>
      </c>
      <c r="E1779" s="105" t="str">
        <f t="shared" si="77"/>
        <v>CORONA BIG LN</v>
      </c>
      <c r="F1779" s="110" t="s">
        <v>244</v>
      </c>
      <c r="G1779" s="110" t="s">
        <v>273</v>
      </c>
      <c r="H1779" s="111">
        <v>24</v>
      </c>
      <c r="I1779" s="105">
        <f>IFERROR(ROUND(VLOOKUP(A1779,política!A:Q,17,0),2),"-")</f>
        <v>6.69</v>
      </c>
      <c r="J1779" s="105">
        <f>ROUND(VLOOKUP(A1779,política!A:R,18,0),2)</f>
        <v>5.35</v>
      </c>
      <c r="K1779" s="121">
        <f>IFERROR(I1779-IFERROR(ROUND(VLOOKUP(A1779,política!A:AB,28,0),2),"-"),"-")</f>
        <v>0</v>
      </c>
      <c r="L1779" s="122">
        <f t="shared" si="78"/>
        <v>0.25046728971962634</v>
      </c>
    </row>
    <row r="1780" spans="1:12" x14ac:dyDescent="0.3">
      <c r="A1780" s="106" t="s">
        <v>1955</v>
      </c>
      <c r="B1780" s="86" t="s">
        <v>23</v>
      </c>
      <c r="C1780" s="107" t="s">
        <v>248</v>
      </c>
      <c r="D1780" s="107" t="s">
        <v>313</v>
      </c>
      <c r="E1780" s="105" t="str">
        <f t="shared" si="77"/>
        <v>CORONA BIG LN</v>
      </c>
      <c r="F1780" s="110" t="s">
        <v>244</v>
      </c>
      <c r="G1780" s="110" t="s">
        <v>273</v>
      </c>
      <c r="H1780" s="111">
        <v>24</v>
      </c>
      <c r="I1780" s="105">
        <f>IFERROR(ROUND(VLOOKUP(A1780,política!A:Q,17,0),2),"-")</f>
        <v>6.69</v>
      </c>
      <c r="J1780" s="105">
        <f>ROUND(VLOOKUP(A1780,política!A:R,18,0),2)</f>
        <v>5.35</v>
      </c>
      <c r="K1780" s="121">
        <f>IFERROR(I1780-IFERROR(ROUND(VLOOKUP(A1780,política!A:AB,28,0),2),"-"),"-")</f>
        <v>0</v>
      </c>
      <c r="L1780" s="122">
        <f t="shared" si="78"/>
        <v>0.25046728971962634</v>
      </c>
    </row>
    <row r="1781" spans="1:12" x14ac:dyDescent="0.3">
      <c r="A1781" s="106" t="s">
        <v>1956</v>
      </c>
      <c r="B1781" s="86" t="s">
        <v>23</v>
      </c>
      <c r="C1781" s="107" t="s">
        <v>3389</v>
      </c>
      <c r="D1781" s="107" t="s">
        <v>294</v>
      </c>
      <c r="E1781" s="105" t="str">
        <f t="shared" si="77"/>
        <v>CORONA BIG LN</v>
      </c>
      <c r="F1781" s="110" t="s">
        <v>244</v>
      </c>
      <c r="G1781" s="110" t="s">
        <v>273</v>
      </c>
      <c r="H1781" s="111">
        <v>24</v>
      </c>
      <c r="I1781" s="105">
        <f>IFERROR(ROUND(VLOOKUP(A1781,política!A:Q,17,0),2),"-")</f>
        <v>6.69</v>
      </c>
      <c r="J1781" s="105">
        <f>ROUND(VLOOKUP(A1781,política!A:R,18,0),2)</f>
        <v>5.35</v>
      </c>
      <c r="K1781" s="121">
        <f>IFERROR(I1781-IFERROR(ROUND(VLOOKUP(A1781,política!A:AB,28,0),2),"-"),"-")</f>
        <v>0</v>
      </c>
      <c r="L1781" s="122">
        <f t="shared" si="78"/>
        <v>0.25046728971962634</v>
      </c>
    </row>
    <row r="1782" spans="1:12" x14ac:dyDescent="0.3">
      <c r="A1782" s="106" t="s">
        <v>1957</v>
      </c>
      <c r="B1782" s="86" t="s">
        <v>23</v>
      </c>
      <c r="C1782" s="107" t="s">
        <v>186</v>
      </c>
      <c r="D1782" s="107" t="s">
        <v>279</v>
      </c>
      <c r="E1782" s="105" t="str">
        <f t="shared" si="77"/>
        <v>CORONA BIG LN</v>
      </c>
      <c r="F1782" s="110" t="s">
        <v>244</v>
      </c>
      <c r="G1782" s="110" t="s">
        <v>273</v>
      </c>
      <c r="H1782" s="111">
        <v>24</v>
      </c>
      <c r="I1782" s="105">
        <f>IFERROR(ROUND(VLOOKUP(A1782,política!A:Q,17,0),2),"-")</f>
        <v>6.69</v>
      </c>
      <c r="J1782" s="105">
        <f>ROUND(VLOOKUP(A1782,política!A:R,18,0),2)</f>
        <v>5.35</v>
      </c>
      <c r="K1782" s="121">
        <f>IFERROR(I1782-IFERROR(ROUND(VLOOKUP(A1782,política!A:AB,28,0),2),"-"),"-")</f>
        <v>0</v>
      </c>
      <c r="L1782" s="122">
        <f t="shared" si="78"/>
        <v>0.25046728971962634</v>
      </c>
    </row>
    <row r="1783" spans="1:12" x14ac:dyDescent="0.3">
      <c r="A1783" s="106" t="s">
        <v>1958</v>
      </c>
      <c r="B1783" s="86" t="s">
        <v>23</v>
      </c>
      <c r="C1783" s="107" t="s">
        <v>186</v>
      </c>
      <c r="D1783" s="107" t="s">
        <v>253</v>
      </c>
      <c r="E1783" s="105" t="str">
        <f t="shared" si="77"/>
        <v>CORONA BIG LN</v>
      </c>
      <c r="F1783" s="110" t="s">
        <v>244</v>
      </c>
      <c r="G1783" s="110" t="s">
        <v>273</v>
      </c>
      <c r="H1783" s="111">
        <v>24</v>
      </c>
      <c r="I1783" s="105">
        <f>IFERROR(ROUND(VLOOKUP(A1783,política!A:Q,17,0),2),"-")</f>
        <v>6.69</v>
      </c>
      <c r="J1783" s="105">
        <f>ROUND(VLOOKUP(A1783,política!A:R,18,0),2)</f>
        <v>5.35</v>
      </c>
      <c r="K1783" s="121">
        <f>IFERROR(I1783-IFERROR(ROUND(VLOOKUP(A1783,política!A:AB,28,0),2),"-"),"-")</f>
        <v>0</v>
      </c>
      <c r="L1783" s="122">
        <f t="shared" si="78"/>
        <v>0.25046728971962634</v>
      </c>
    </row>
    <row r="1784" spans="1:12" x14ac:dyDescent="0.3">
      <c r="A1784" s="106" t="s">
        <v>1959</v>
      </c>
      <c r="B1784" s="86" t="s">
        <v>23</v>
      </c>
      <c r="C1784" s="107" t="s">
        <v>188</v>
      </c>
      <c r="D1784" s="107" t="s">
        <v>302</v>
      </c>
      <c r="E1784" s="105" t="str">
        <f t="shared" si="77"/>
        <v>CORONA BIG LN</v>
      </c>
      <c r="F1784" s="110" t="s">
        <v>244</v>
      </c>
      <c r="G1784" s="110" t="s">
        <v>273</v>
      </c>
      <c r="H1784" s="111">
        <v>24</v>
      </c>
      <c r="I1784" s="105">
        <f>IFERROR(ROUND(VLOOKUP(A1784,política!A:Q,17,0),2),"-")</f>
        <v>6.69</v>
      </c>
      <c r="J1784" s="105">
        <f>ROUND(VLOOKUP(A1784,política!A:R,18,0),2)</f>
        <v>5.35</v>
      </c>
      <c r="K1784" s="121">
        <f>IFERROR(I1784-IFERROR(ROUND(VLOOKUP(A1784,política!A:AB,28,0),2),"-"),"-")</f>
        <v>0</v>
      </c>
      <c r="L1784" s="122">
        <f t="shared" si="78"/>
        <v>0.25046728971962634</v>
      </c>
    </row>
    <row r="1785" spans="1:12" x14ac:dyDescent="0.3">
      <c r="A1785" s="106" t="s">
        <v>1960</v>
      </c>
      <c r="B1785" s="86" t="s">
        <v>23</v>
      </c>
      <c r="C1785" s="107" t="s">
        <v>188</v>
      </c>
      <c r="D1785" s="107" t="s">
        <v>280</v>
      </c>
      <c r="E1785" s="105" t="str">
        <f t="shared" si="77"/>
        <v>CORONA BIG LN</v>
      </c>
      <c r="F1785" s="110" t="s">
        <v>244</v>
      </c>
      <c r="G1785" s="110" t="s">
        <v>273</v>
      </c>
      <c r="H1785" s="111">
        <v>24</v>
      </c>
      <c r="I1785" s="105">
        <f>IFERROR(ROUND(VLOOKUP(A1785,política!A:Q,17,0),2),"-")</f>
        <v>6.69</v>
      </c>
      <c r="J1785" s="105">
        <f>ROUND(VLOOKUP(A1785,política!A:R,18,0),2)</f>
        <v>5.35</v>
      </c>
      <c r="K1785" s="121">
        <f>IFERROR(I1785-IFERROR(ROUND(VLOOKUP(A1785,política!A:AB,28,0),2),"-"),"-")</f>
        <v>0</v>
      </c>
      <c r="L1785" s="122">
        <f t="shared" si="78"/>
        <v>0.25046728971962634</v>
      </c>
    </row>
    <row r="1786" spans="1:12" x14ac:dyDescent="0.3">
      <c r="A1786" s="106" t="s">
        <v>1961</v>
      </c>
      <c r="B1786" s="86" t="s">
        <v>23</v>
      </c>
      <c r="C1786" s="107" t="s">
        <v>248</v>
      </c>
      <c r="D1786" s="107" t="s">
        <v>315</v>
      </c>
      <c r="E1786" s="105" t="str">
        <f t="shared" si="77"/>
        <v>CORONA BIG LN</v>
      </c>
      <c r="F1786" s="110" t="s">
        <v>244</v>
      </c>
      <c r="G1786" s="110" t="s">
        <v>273</v>
      </c>
      <c r="H1786" s="111">
        <v>24</v>
      </c>
      <c r="I1786" s="105">
        <f>IFERROR(ROUND(VLOOKUP(A1786,política!A:Q,17,0),2),"-")</f>
        <v>6.69</v>
      </c>
      <c r="J1786" s="105">
        <f>ROUND(VLOOKUP(A1786,política!A:R,18,0),2)</f>
        <v>5.35</v>
      </c>
      <c r="K1786" s="121">
        <f>IFERROR(I1786-IFERROR(ROUND(VLOOKUP(A1786,política!A:AB,28,0),2),"-"),"-")</f>
        <v>0</v>
      </c>
      <c r="L1786" s="122">
        <f t="shared" si="78"/>
        <v>0.25046728971962634</v>
      </c>
    </row>
    <row r="1787" spans="1:12" x14ac:dyDescent="0.3">
      <c r="A1787" s="106" t="s">
        <v>1962</v>
      </c>
      <c r="B1787" s="86" t="s">
        <v>23</v>
      </c>
      <c r="C1787" s="107" t="s">
        <v>3389</v>
      </c>
      <c r="D1787" s="107" t="s">
        <v>307</v>
      </c>
      <c r="E1787" s="105" t="str">
        <f t="shared" si="77"/>
        <v>CORONA BIG LN</v>
      </c>
      <c r="F1787" s="110" t="s">
        <v>244</v>
      </c>
      <c r="G1787" s="110" t="s">
        <v>273</v>
      </c>
      <c r="H1787" s="111">
        <v>24</v>
      </c>
      <c r="I1787" s="105">
        <f>IFERROR(ROUND(VLOOKUP(A1787,política!A:Q,17,0),2),"-")</f>
        <v>6.69</v>
      </c>
      <c r="J1787" s="105">
        <f>ROUND(VLOOKUP(A1787,política!A:R,18,0),2)</f>
        <v>5.35</v>
      </c>
      <c r="K1787" s="121">
        <f>IFERROR(I1787-IFERROR(ROUND(VLOOKUP(A1787,política!A:AB,28,0),2),"-"),"-")</f>
        <v>0</v>
      </c>
      <c r="L1787" s="122">
        <f t="shared" si="78"/>
        <v>0.25046728971962634</v>
      </c>
    </row>
    <row r="1788" spans="1:12" x14ac:dyDescent="0.3">
      <c r="A1788" s="106" t="s">
        <v>1963</v>
      </c>
      <c r="B1788" s="86" t="s">
        <v>23</v>
      </c>
      <c r="C1788" s="107" t="s">
        <v>190</v>
      </c>
      <c r="D1788" s="107" t="s">
        <v>254</v>
      </c>
      <c r="E1788" s="105" t="str">
        <f t="shared" si="77"/>
        <v>CORONA BIG LN</v>
      </c>
      <c r="F1788" s="110" t="s">
        <v>244</v>
      </c>
      <c r="G1788" s="110" t="s">
        <v>273</v>
      </c>
      <c r="H1788" s="111">
        <v>24</v>
      </c>
      <c r="I1788" s="105">
        <f>IFERROR(ROUND(VLOOKUP(A1788,política!A:Q,17,0),2),"-")</f>
        <v>6.69</v>
      </c>
      <c r="J1788" s="105">
        <f>ROUND(VLOOKUP(A1788,política!A:R,18,0),2)</f>
        <v>5.35</v>
      </c>
      <c r="K1788" s="121">
        <f>IFERROR(I1788-IFERROR(ROUND(VLOOKUP(A1788,política!A:AB,28,0),2),"-"),"-")</f>
        <v>0</v>
      </c>
      <c r="L1788" s="122">
        <f t="shared" si="78"/>
        <v>0.25046728971962634</v>
      </c>
    </row>
    <row r="1789" spans="1:12" x14ac:dyDescent="0.3">
      <c r="A1789" s="106" t="s">
        <v>1964</v>
      </c>
      <c r="B1789" s="86" t="s">
        <v>23</v>
      </c>
      <c r="C1789" s="107" t="s">
        <v>190</v>
      </c>
      <c r="D1789" s="107" t="s">
        <v>291</v>
      </c>
      <c r="E1789" s="105" t="str">
        <f t="shared" si="77"/>
        <v>CORONA BIG LN</v>
      </c>
      <c r="F1789" s="110" t="s">
        <v>244</v>
      </c>
      <c r="G1789" s="110" t="s">
        <v>273</v>
      </c>
      <c r="H1789" s="111">
        <v>24</v>
      </c>
      <c r="I1789" s="105">
        <f>IFERROR(ROUND(VLOOKUP(A1789,política!A:Q,17,0),2),"-")</f>
        <v>6.69</v>
      </c>
      <c r="J1789" s="105">
        <f>ROUND(VLOOKUP(A1789,política!A:R,18,0),2)</f>
        <v>5.35</v>
      </c>
      <c r="K1789" s="121">
        <f>IFERROR(I1789-IFERROR(ROUND(VLOOKUP(A1789,política!A:AB,28,0),2),"-"),"-")</f>
        <v>0</v>
      </c>
      <c r="L1789" s="122">
        <f t="shared" si="78"/>
        <v>0.25046728971962634</v>
      </c>
    </row>
    <row r="1790" spans="1:12" x14ac:dyDescent="0.3">
      <c r="A1790" s="106" t="s">
        <v>1965</v>
      </c>
      <c r="B1790" s="86" t="s">
        <v>23</v>
      </c>
      <c r="C1790" s="107" t="s">
        <v>255</v>
      </c>
      <c r="D1790" s="107" t="s">
        <v>297</v>
      </c>
      <c r="E1790" s="105" t="str">
        <f t="shared" si="77"/>
        <v>CORONA BIG LN</v>
      </c>
      <c r="F1790" s="110" t="s">
        <v>244</v>
      </c>
      <c r="G1790" s="110" t="s">
        <v>273</v>
      </c>
      <c r="H1790" s="111">
        <v>24</v>
      </c>
      <c r="I1790" s="105">
        <f>IFERROR(ROUND(VLOOKUP(A1790,política!A:Q,17,0),2),"-")</f>
        <v>6.69</v>
      </c>
      <c r="J1790" s="105">
        <f>ROUND(VLOOKUP(A1790,política!A:R,18,0),2)</f>
        <v>5.35</v>
      </c>
      <c r="K1790" s="121">
        <f>IFERROR(I1790-IFERROR(ROUND(VLOOKUP(A1790,política!A:AB,28,0),2),"-"),"-")</f>
        <v>0</v>
      </c>
      <c r="L1790" s="122">
        <f t="shared" si="78"/>
        <v>0.25046728971962634</v>
      </c>
    </row>
    <row r="1791" spans="1:12" x14ac:dyDescent="0.3">
      <c r="A1791" s="106" t="s">
        <v>3280</v>
      </c>
      <c r="B1791" s="86" t="s">
        <v>23</v>
      </c>
      <c r="C1791" s="107" t="s">
        <v>192</v>
      </c>
      <c r="D1791" s="107" t="s">
        <v>3390</v>
      </c>
      <c r="E1791" s="105" t="str">
        <f t="shared" si="77"/>
        <v>CORONA BIG LN</v>
      </c>
      <c r="F1791" s="110" t="s">
        <v>244</v>
      </c>
      <c r="G1791" s="110" t="s">
        <v>273</v>
      </c>
      <c r="H1791" s="111">
        <v>24</v>
      </c>
      <c r="I1791" s="105">
        <f>IFERROR(ROUND(VLOOKUP(A1791,política!A:Q,17,0),2),"-")</f>
        <v>6.69</v>
      </c>
      <c r="J1791" s="105">
        <f>ROUND(VLOOKUP(A1791,política!A:R,18,0),2)</f>
        <v>5.35</v>
      </c>
      <c r="K1791" s="121">
        <f>IFERROR(I1791-IFERROR(ROUND(VLOOKUP(A1791,política!A:AB,28,0),2),"-"),"-")</f>
        <v>0</v>
      </c>
      <c r="L1791" s="122">
        <f t="shared" si="78"/>
        <v>0.25046728971962634</v>
      </c>
    </row>
    <row r="1792" spans="1:12" x14ac:dyDescent="0.3">
      <c r="A1792" s="106" t="s">
        <v>1966</v>
      </c>
      <c r="B1792" s="86" t="s">
        <v>23</v>
      </c>
      <c r="C1792" s="107" t="s">
        <v>255</v>
      </c>
      <c r="D1792" s="107" t="s">
        <v>289</v>
      </c>
      <c r="E1792" s="105" t="str">
        <f t="shared" si="77"/>
        <v>CORONA BIG LN</v>
      </c>
      <c r="F1792" s="110" t="s">
        <v>244</v>
      </c>
      <c r="G1792" s="110" t="s">
        <v>273</v>
      </c>
      <c r="H1792" s="111">
        <v>24</v>
      </c>
      <c r="I1792" s="105">
        <f>IFERROR(ROUND(VLOOKUP(A1792,política!A:Q,17,0),2),"-")</f>
        <v>6.69</v>
      </c>
      <c r="J1792" s="105">
        <f>ROUND(VLOOKUP(A1792,política!A:R,18,0),2)</f>
        <v>5.35</v>
      </c>
      <c r="K1792" s="121">
        <f>IFERROR(I1792-IFERROR(ROUND(VLOOKUP(A1792,política!A:AB,28,0),2),"-"),"-")</f>
        <v>0</v>
      </c>
      <c r="L1792" s="122">
        <f t="shared" si="78"/>
        <v>0.25046728971962634</v>
      </c>
    </row>
    <row r="1793" spans="1:12" x14ac:dyDescent="0.3">
      <c r="A1793" s="106" t="s">
        <v>1967</v>
      </c>
      <c r="B1793" s="86" t="s">
        <v>23</v>
      </c>
      <c r="C1793" s="107" t="s">
        <v>191</v>
      </c>
      <c r="D1793" s="107" t="s">
        <v>293</v>
      </c>
      <c r="E1793" s="105" t="str">
        <f t="shared" si="77"/>
        <v>CORONA BIG LN</v>
      </c>
      <c r="F1793" s="110" t="s">
        <v>244</v>
      </c>
      <c r="G1793" s="110" t="s">
        <v>273</v>
      </c>
      <c r="H1793" s="111">
        <v>24</v>
      </c>
      <c r="I1793" s="105">
        <f>IFERROR(ROUND(VLOOKUP(A1793,política!A:Q,17,0),2),"-")</f>
        <v>6.69</v>
      </c>
      <c r="J1793" s="105">
        <f>ROUND(VLOOKUP(A1793,política!A:R,18,0),2)</f>
        <v>5.35</v>
      </c>
      <c r="K1793" s="121">
        <f>IFERROR(I1793-IFERROR(ROUND(VLOOKUP(A1793,política!A:AB,28,0),2),"-"),"-")</f>
        <v>0</v>
      </c>
      <c r="L1793" s="122">
        <f t="shared" si="78"/>
        <v>0.25046728971962634</v>
      </c>
    </row>
    <row r="1794" spans="1:12" x14ac:dyDescent="0.3">
      <c r="A1794" s="106" t="s">
        <v>1968</v>
      </c>
      <c r="B1794" s="86" t="s">
        <v>23</v>
      </c>
      <c r="C1794" s="107" t="s">
        <v>191</v>
      </c>
      <c r="D1794" s="107" t="s">
        <v>305</v>
      </c>
      <c r="E1794" s="105" t="str">
        <f t="shared" si="77"/>
        <v>CORONA BIG LN</v>
      </c>
      <c r="F1794" s="110" t="s">
        <v>244</v>
      </c>
      <c r="G1794" s="110" t="s">
        <v>273</v>
      </c>
      <c r="H1794" s="111">
        <v>24</v>
      </c>
      <c r="I1794" s="105">
        <f>IFERROR(ROUND(VLOOKUP(A1794,política!A:Q,17,0),2),"-")</f>
        <v>6.69</v>
      </c>
      <c r="J1794" s="105">
        <f>ROUND(VLOOKUP(A1794,política!A:R,18,0),2)</f>
        <v>5.35</v>
      </c>
      <c r="K1794" s="121">
        <f>IFERROR(I1794-IFERROR(ROUND(VLOOKUP(A1794,política!A:AB,28,0),2),"-"),"-")</f>
        <v>0</v>
      </c>
      <c r="L1794" s="122">
        <f t="shared" si="78"/>
        <v>0.25046728971962634</v>
      </c>
    </row>
    <row r="1795" spans="1:12" x14ac:dyDescent="0.3">
      <c r="A1795" s="106" t="s">
        <v>3281</v>
      </c>
      <c r="B1795" s="86" t="s">
        <v>23</v>
      </c>
      <c r="C1795" s="107" t="s">
        <v>248</v>
      </c>
      <c r="D1795" s="107" t="s">
        <v>3391</v>
      </c>
      <c r="E1795" s="105" t="str">
        <f t="shared" si="77"/>
        <v>CORONA BIG LN</v>
      </c>
      <c r="F1795" s="110" t="s">
        <v>244</v>
      </c>
      <c r="G1795" s="110" t="s">
        <v>273</v>
      </c>
      <c r="H1795" s="111">
        <v>24</v>
      </c>
      <c r="I1795" s="105">
        <f>IFERROR(ROUND(VLOOKUP(A1795,política!A:Q,17,0),2),"-")</f>
        <v>6.69</v>
      </c>
      <c r="J1795" s="105">
        <f>ROUND(VLOOKUP(A1795,política!A:R,18,0),2)</f>
        <v>5.35</v>
      </c>
      <c r="K1795" s="121">
        <f>IFERROR(I1795-IFERROR(ROUND(VLOOKUP(A1795,política!A:AB,28,0),2),"-"),"-")</f>
        <v>0</v>
      </c>
      <c r="L1795" s="122">
        <f t="shared" si="78"/>
        <v>0.25046728971962634</v>
      </c>
    </row>
    <row r="1796" spans="1:12" x14ac:dyDescent="0.3">
      <c r="A1796" s="106" t="s">
        <v>3282</v>
      </c>
      <c r="B1796" s="86" t="s">
        <v>23</v>
      </c>
      <c r="C1796" s="107" t="s">
        <v>192</v>
      </c>
      <c r="D1796" s="107" t="s">
        <v>3392</v>
      </c>
      <c r="E1796" s="105" t="str">
        <f t="shared" si="77"/>
        <v>CORONA BIG LN</v>
      </c>
      <c r="F1796" s="110" t="s">
        <v>244</v>
      </c>
      <c r="G1796" s="110" t="s">
        <v>273</v>
      </c>
      <c r="H1796" s="111">
        <v>24</v>
      </c>
      <c r="I1796" s="105">
        <f>IFERROR(ROUND(VLOOKUP(A1796,política!A:Q,17,0),2),"-")</f>
        <v>6.69</v>
      </c>
      <c r="J1796" s="105">
        <f>ROUND(VLOOKUP(A1796,política!A:R,18,0),2)</f>
        <v>5.35</v>
      </c>
      <c r="K1796" s="121">
        <f>IFERROR(I1796-IFERROR(ROUND(VLOOKUP(A1796,política!A:AB,28,0),2),"-"),"-")</f>
        <v>0</v>
      </c>
      <c r="L1796" s="122">
        <f t="shared" si="78"/>
        <v>0.25046728971962634</v>
      </c>
    </row>
    <row r="1797" spans="1:12" x14ac:dyDescent="0.3">
      <c r="A1797" s="106" t="s">
        <v>3283</v>
      </c>
      <c r="B1797" s="86" t="s">
        <v>23</v>
      </c>
      <c r="C1797" s="107" t="s">
        <v>188</v>
      </c>
      <c r="D1797" s="107" t="s">
        <v>3393</v>
      </c>
      <c r="E1797" s="105" t="str">
        <f t="shared" si="77"/>
        <v>CORONA BIG LN</v>
      </c>
      <c r="F1797" s="110" t="s">
        <v>244</v>
      </c>
      <c r="G1797" s="110" t="s">
        <v>273</v>
      </c>
      <c r="H1797" s="111">
        <v>24</v>
      </c>
      <c r="I1797" s="105">
        <f>IFERROR(ROUND(VLOOKUP(A1797,política!A:Q,17,0),2),"-")</f>
        <v>6.69</v>
      </c>
      <c r="J1797" s="105">
        <f>ROUND(VLOOKUP(A1797,política!A:R,18,0),2)</f>
        <v>5.35</v>
      </c>
      <c r="K1797" s="121">
        <f>IFERROR(I1797-IFERROR(ROUND(VLOOKUP(A1797,política!A:AB,28,0),2),"-"),"-")</f>
        <v>0</v>
      </c>
      <c r="L1797" s="122">
        <f t="shared" si="78"/>
        <v>0.25046728971962634</v>
      </c>
    </row>
    <row r="1798" spans="1:12" x14ac:dyDescent="0.3">
      <c r="A1798" s="106" t="s">
        <v>1969</v>
      </c>
      <c r="B1798" s="86" t="s">
        <v>23</v>
      </c>
      <c r="C1798" s="107" t="s">
        <v>190</v>
      </c>
      <c r="D1798" s="107" t="s">
        <v>316</v>
      </c>
      <c r="E1798" s="105" t="str">
        <f t="shared" ref="E1798:E1861" si="79">G1798&amp;" "&amp;F1798</f>
        <v>CORONA BIG LN</v>
      </c>
      <c r="F1798" s="110" t="s">
        <v>244</v>
      </c>
      <c r="G1798" s="110" t="s">
        <v>273</v>
      </c>
      <c r="H1798" s="111">
        <v>24</v>
      </c>
      <c r="I1798" s="105">
        <f>IFERROR(ROUND(VLOOKUP(A1798,política!A:Q,17,0),2),"-")</f>
        <v>6.69</v>
      </c>
      <c r="J1798" s="105">
        <f>ROUND(VLOOKUP(A1798,política!A:R,18,0),2)</f>
        <v>5.35</v>
      </c>
      <c r="K1798" s="121">
        <f>IFERROR(I1798-IFERROR(ROUND(VLOOKUP(A1798,política!A:AB,28,0),2),"-"),"-")</f>
        <v>0</v>
      </c>
      <c r="L1798" s="122">
        <f t="shared" si="78"/>
        <v>0.25046728971962634</v>
      </c>
    </row>
    <row r="1799" spans="1:12" x14ac:dyDescent="0.3">
      <c r="A1799" s="106" t="s">
        <v>1970</v>
      </c>
      <c r="B1799" s="86" t="s">
        <v>23</v>
      </c>
      <c r="C1799" s="107" t="s">
        <v>255</v>
      </c>
      <c r="D1799" s="107" t="s">
        <v>306</v>
      </c>
      <c r="E1799" s="105" t="str">
        <f t="shared" si="79"/>
        <v>CORONA BIG LN</v>
      </c>
      <c r="F1799" s="110" t="s">
        <v>244</v>
      </c>
      <c r="G1799" s="110" t="s">
        <v>273</v>
      </c>
      <c r="H1799" s="111">
        <v>24</v>
      </c>
      <c r="I1799" s="105">
        <f>IFERROR(ROUND(VLOOKUP(A1799,política!A:Q,17,0),2),"-")</f>
        <v>6.69</v>
      </c>
      <c r="J1799" s="105">
        <f>ROUND(VLOOKUP(A1799,política!A:R,18,0),2)</f>
        <v>5.35</v>
      </c>
      <c r="K1799" s="121">
        <f>IFERROR(I1799-IFERROR(ROUND(VLOOKUP(A1799,política!A:AB,28,0),2),"-"),"-")</f>
        <v>0</v>
      </c>
      <c r="L1799" s="122">
        <f t="shared" si="78"/>
        <v>0.25046728971962634</v>
      </c>
    </row>
    <row r="1800" spans="1:12" x14ac:dyDescent="0.3">
      <c r="A1800" s="106" t="s">
        <v>1971</v>
      </c>
      <c r="B1800" s="86" t="s">
        <v>23</v>
      </c>
      <c r="C1800" s="107" t="s">
        <v>252</v>
      </c>
      <c r="D1800" s="107" t="s">
        <v>288</v>
      </c>
      <c r="E1800" s="105" t="str">
        <f t="shared" si="79"/>
        <v>CORONA BIG LN</v>
      </c>
      <c r="F1800" s="110" t="s">
        <v>244</v>
      </c>
      <c r="G1800" s="110" t="s">
        <v>273</v>
      </c>
      <c r="H1800" s="111">
        <v>24</v>
      </c>
      <c r="I1800" s="105">
        <f>IFERROR(ROUND(VLOOKUP(A1800,política!A:Q,17,0),2),"-")</f>
        <v>6.69</v>
      </c>
      <c r="J1800" s="105">
        <f>ROUND(VLOOKUP(A1800,política!A:R,18,0),2)</f>
        <v>5.35</v>
      </c>
      <c r="K1800" s="121">
        <f>IFERROR(I1800-IFERROR(ROUND(VLOOKUP(A1800,política!A:AB,28,0),2),"-"),"-")</f>
        <v>0</v>
      </c>
      <c r="L1800" s="122">
        <f t="shared" si="78"/>
        <v>0.25046728971962634</v>
      </c>
    </row>
    <row r="1801" spans="1:12" x14ac:dyDescent="0.3">
      <c r="A1801" s="106" t="s">
        <v>1972</v>
      </c>
      <c r="B1801" s="86" t="s">
        <v>23</v>
      </c>
      <c r="C1801" s="107" t="s">
        <v>3389</v>
      </c>
      <c r="D1801" s="107" t="s">
        <v>309</v>
      </c>
      <c r="E1801" s="105" t="str">
        <f t="shared" si="79"/>
        <v>CORONA BIG LN</v>
      </c>
      <c r="F1801" s="110" t="s">
        <v>244</v>
      </c>
      <c r="G1801" s="110" t="s">
        <v>273</v>
      </c>
      <c r="H1801" s="111">
        <v>24</v>
      </c>
      <c r="I1801" s="105">
        <f>IFERROR(ROUND(VLOOKUP(A1801,política!A:Q,17,0),2),"-")</f>
        <v>6.69</v>
      </c>
      <c r="J1801" s="105">
        <f>ROUND(VLOOKUP(A1801,política!A:R,18,0),2)</f>
        <v>5.35</v>
      </c>
      <c r="K1801" s="121">
        <f>IFERROR(I1801-IFERROR(ROUND(VLOOKUP(A1801,política!A:AB,28,0),2),"-"),"-")</f>
        <v>0</v>
      </c>
      <c r="L1801" s="122">
        <f t="shared" si="78"/>
        <v>0.25046728971962634</v>
      </c>
    </row>
    <row r="1802" spans="1:12" x14ac:dyDescent="0.3">
      <c r="A1802" s="106" t="s">
        <v>1973</v>
      </c>
      <c r="B1802" s="86" t="s">
        <v>23</v>
      </c>
      <c r="C1802" s="107" t="s">
        <v>192</v>
      </c>
      <c r="D1802" s="107" t="s">
        <v>286</v>
      </c>
      <c r="E1802" s="105" t="str">
        <f t="shared" si="79"/>
        <v>CORONA BIG LN</v>
      </c>
      <c r="F1802" s="110" t="s">
        <v>244</v>
      </c>
      <c r="G1802" s="110" t="s">
        <v>273</v>
      </c>
      <c r="H1802" s="111">
        <v>24</v>
      </c>
      <c r="I1802" s="105">
        <f>IFERROR(ROUND(VLOOKUP(A1802,política!A:Q,17,0),2),"-")</f>
        <v>6.69</v>
      </c>
      <c r="J1802" s="105">
        <f>ROUND(VLOOKUP(A1802,política!A:R,18,0),2)</f>
        <v>5.35</v>
      </c>
      <c r="K1802" s="121">
        <f>IFERROR(I1802-IFERROR(ROUND(VLOOKUP(A1802,política!A:AB,28,0),2),"-"),"-")</f>
        <v>0</v>
      </c>
      <c r="L1802" s="122">
        <f t="shared" si="78"/>
        <v>0.25046728971962634</v>
      </c>
    </row>
    <row r="1803" spans="1:12" x14ac:dyDescent="0.3">
      <c r="A1803" s="106" t="s">
        <v>1974</v>
      </c>
      <c r="B1803" s="86" t="s">
        <v>23</v>
      </c>
      <c r="C1803" s="107" t="s">
        <v>189</v>
      </c>
      <c r="D1803" s="107" t="s">
        <v>299</v>
      </c>
      <c r="E1803" s="105" t="str">
        <f t="shared" si="79"/>
        <v>CORONA BIG LN</v>
      </c>
      <c r="F1803" s="110" t="s">
        <v>244</v>
      </c>
      <c r="G1803" s="110" t="s">
        <v>273</v>
      </c>
      <c r="H1803" s="111">
        <v>24</v>
      </c>
      <c r="I1803" s="105">
        <f>IFERROR(ROUND(VLOOKUP(A1803,política!A:Q,17,0),2),"-")</f>
        <v>6.69</v>
      </c>
      <c r="J1803" s="105">
        <f>ROUND(VLOOKUP(A1803,política!A:R,18,0),2)</f>
        <v>5.35</v>
      </c>
      <c r="K1803" s="121">
        <f>IFERROR(I1803-IFERROR(ROUND(VLOOKUP(A1803,política!A:AB,28,0),2),"-"),"-")</f>
        <v>0</v>
      </c>
      <c r="L1803" s="122">
        <f t="shared" si="78"/>
        <v>0.25046728971962634</v>
      </c>
    </row>
    <row r="1804" spans="1:12" x14ac:dyDescent="0.3">
      <c r="A1804" s="106" t="s">
        <v>1975</v>
      </c>
      <c r="B1804" s="86" t="s">
        <v>23</v>
      </c>
      <c r="C1804" s="107" t="s">
        <v>248</v>
      </c>
      <c r="D1804" s="107" t="s">
        <v>282</v>
      </c>
      <c r="E1804" s="105" t="str">
        <f t="shared" si="79"/>
        <v>CORONA BIG LN</v>
      </c>
      <c r="F1804" s="110" t="s">
        <v>244</v>
      </c>
      <c r="G1804" s="110" t="s">
        <v>273</v>
      </c>
      <c r="H1804" s="111">
        <v>24</v>
      </c>
      <c r="I1804" s="105">
        <f>IFERROR(ROUND(VLOOKUP(A1804,política!A:Q,17,0),2),"-")</f>
        <v>6.69</v>
      </c>
      <c r="J1804" s="105">
        <f>ROUND(VLOOKUP(A1804,política!A:R,18,0),2)</f>
        <v>5.35</v>
      </c>
      <c r="K1804" s="121">
        <f>IFERROR(I1804-IFERROR(ROUND(VLOOKUP(A1804,política!A:AB,28,0),2),"-"),"-")</f>
        <v>0</v>
      </c>
      <c r="L1804" s="122">
        <f t="shared" si="78"/>
        <v>0.25046728971962634</v>
      </c>
    </row>
    <row r="1805" spans="1:12" x14ac:dyDescent="0.3">
      <c r="A1805" s="106" t="s">
        <v>1976</v>
      </c>
      <c r="B1805" s="86" t="s">
        <v>23</v>
      </c>
      <c r="C1805" s="107" t="s">
        <v>187</v>
      </c>
      <c r="D1805" s="107" t="s">
        <v>283</v>
      </c>
      <c r="E1805" s="105" t="str">
        <f t="shared" si="79"/>
        <v>BOHEMIA LATA 269</v>
      </c>
      <c r="F1805" s="110" t="s">
        <v>39</v>
      </c>
      <c r="G1805" s="110" t="s">
        <v>267</v>
      </c>
      <c r="H1805" s="111">
        <v>15</v>
      </c>
      <c r="I1805" s="105">
        <f>IFERROR(ROUND(VLOOKUP(A1805,política!A:Q,17,0),2),"-")</f>
        <v>2.79</v>
      </c>
      <c r="J1805" s="105">
        <f>ROUND(VLOOKUP(A1805,política!A:R,18,0),2)</f>
        <v>2.33</v>
      </c>
      <c r="K1805" s="121">
        <f>IFERROR(I1805-IFERROR(ROUND(VLOOKUP(A1805,política!A:AB,28,0),2),"-"),"-")</f>
        <v>-0.10000000000000009</v>
      </c>
      <c r="L1805" s="122">
        <f t="shared" si="78"/>
        <v>0.19742489270386265</v>
      </c>
    </row>
    <row r="1806" spans="1:12" x14ac:dyDescent="0.3">
      <c r="A1806" s="106" t="s">
        <v>1977</v>
      </c>
      <c r="B1806" s="86" t="s">
        <v>23</v>
      </c>
      <c r="C1806" s="107" t="s">
        <v>245</v>
      </c>
      <c r="D1806" s="107" t="s">
        <v>285</v>
      </c>
      <c r="E1806" s="105" t="str">
        <f t="shared" si="79"/>
        <v>BOHEMIA LATA 269</v>
      </c>
      <c r="F1806" s="110" t="s">
        <v>39</v>
      </c>
      <c r="G1806" s="110" t="s">
        <v>267</v>
      </c>
      <c r="H1806" s="111">
        <v>15</v>
      </c>
      <c r="I1806" s="105">
        <f>IFERROR(ROUND(VLOOKUP(A1806,política!A:Q,17,0),2),"-")</f>
        <v>2.89</v>
      </c>
      <c r="J1806" s="105">
        <f>ROUND(VLOOKUP(A1806,política!A:R,18,0),2)</f>
        <v>2.41</v>
      </c>
      <c r="K1806" s="121">
        <f>IFERROR(I1806-IFERROR(ROUND(VLOOKUP(A1806,política!A:AB,28,0),2),"-"),"-")</f>
        <v>-0.10000000000000009</v>
      </c>
      <c r="L1806" s="122">
        <f t="shared" si="78"/>
        <v>0.19917012448132779</v>
      </c>
    </row>
    <row r="1807" spans="1:12" x14ac:dyDescent="0.3">
      <c r="A1807" s="106" t="s">
        <v>1978</v>
      </c>
      <c r="B1807" s="86" t="s">
        <v>23</v>
      </c>
      <c r="C1807" s="107" t="s">
        <v>185</v>
      </c>
      <c r="D1807" s="107" t="s">
        <v>284</v>
      </c>
      <c r="E1807" s="105" t="str">
        <f t="shared" si="79"/>
        <v>BOHEMIA LATA 269</v>
      </c>
      <c r="F1807" s="110" t="s">
        <v>39</v>
      </c>
      <c r="G1807" s="110" t="s">
        <v>267</v>
      </c>
      <c r="H1807" s="111">
        <v>15</v>
      </c>
      <c r="I1807" s="105">
        <f>IFERROR(ROUND(VLOOKUP(A1807,política!A:Q,17,0),2),"-")</f>
        <v>2.89</v>
      </c>
      <c r="J1807" s="105">
        <f>ROUND(VLOOKUP(A1807,política!A:R,18,0),2)</f>
        <v>2.41</v>
      </c>
      <c r="K1807" s="121">
        <f>IFERROR(I1807-IFERROR(ROUND(VLOOKUP(A1807,política!A:AB,28,0),2),"-"),"-")</f>
        <v>-0.10000000000000009</v>
      </c>
      <c r="L1807" s="122">
        <f t="shared" si="78"/>
        <v>0.19917012448132779</v>
      </c>
    </row>
    <row r="1808" spans="1:12" x14ac:dyDescent="0.3">
      <c r="A1808" s="106" t="s">
        <v>1979</v>
      </c>
      <c r="B1808" s="86" t="s">
        <v>23</v>
      </c>
      <c r="C1808" s="107" t="s">
        <v>245</v>
      </c>
      <c r="D1808" s="107" t="s">
        <v>287</v>
      </c>
      <c r="E1808" s="105" t="str">
        <f t="shared" si="79"/>
        <v>BOHEMIA LATA 269</v>
      </c>
      <c r="F1808" s="110" t="s">
        <v>39</v>
      </c>
      <c r="G1808" s="110" t="s">
        <v>267</v>
      </c>
      <c r="H1808" s="111">
        <v>15</v>
      </c>
      <c r="I1808" s="105">
        <f>IFERROR(ROUND(VLOOKUP(A1808,política!A:Q,17,0),2),"-")</f>
        <v>2.89</v>
      </c>
      <c r="J1808" s="105">
        <f>ROUND(VLOOKUP(A1808,política!A:R,18,0),2)</f>
        <v>2.41</v>
      </c>
      <c r="K1808" s="121">
        <f>IFERROR(I1808-IFERROR(ROUND(VLOOKUP(A1808,política!A:AB,28,0),2),"-"),"-")</f>
        <v>-0.10000000000000009</v>
      </c>
      <c r="L1808" s="122">
        <f t="shared" si="78"/>
        <v>0.19917012448132779</v>
      </c>
    </row>
    <row r="1809" spans="1:12" x14ac:dyDescent="0.3">
      <c r="A1809" s="106" t="s">
        <v>1980</v>
      </c>
      <c r="B1809" s="86" t="s">
        <v>23</v>
      </c>
      <c r="C1809" s="107" t="s">
        <v>3389</v>
      </c>
      <c r="D1809" s="107" t="s">
        <v>301</v>
      </c>
      <c r="E1809" s="105" t="str">
        <f t="shared" si="79"/>
        <v>BOHEMIA LATA 269</v>
      </c>
      <c r="F1809" s="110" t="s">
        <v>39</v>
      </c>
      <c r="G1809" s="110" t="s">
        <v>267</v>
      </c>
      <c r="H1809" s="111">
        <v>15</v>
      </c>
      <c r="I1809" s="105">
        <f>IFERROR(ROUND(VLOOKUP(A1809,política!A:Q,17,0),2),"-")</f>
        <v>2.79</v>
      </c>
      <c r="J1809" s="105">
        <f>ROUND(VLOOKUP(A1809,política!A:R,18,0),2)</f>
        <v>2.33</v>
      </c>
      <c r="K1809" s="121">
        <f>IFERROR(I1809-IFERROR(ROUND(VLOOKUP(A1809,política!A:AB,28,0),2),"-"),"-")</f>
        <v>-0.20000000000000018</v>
      </c>
      <c r="L1809" s="122">
        <f t="shared" si="78"/>
        <v>0.19742489270386265</v>
      </c>
    </row>
    <row r="1810" spans="1:12" x14ac:dyDescent="0.3">
      <c r="A1810" s="106" t="s">
        <v>1981</v>
      </c>
      <c r="B1810" s="86" t="s">
        <v>23</v>
      </c>
      <c r="C1810" s="107" t="s">
        <v>248</v>
      </c>
      <c r="D1810" s="107" t="s">
        <v>312</v>
      </c>
      <c r="E1810" s="105" t="str">
        <f t="shared" si="79"/>
        <v>BOHEMIA LATA 269</v>
      </c>
      <c r="F1810" s="110" t="s">
        <v>39</v>
      </c>
      <c r="G1810" s="110" t="s">
        <v>267</v>
      </c>
      <c r="H1810" s="111">
        <v>15</v>
      </c>
      <c r="I1810" s="105">
        <f>IFERROR(ROUND(VLOOKUP(A1810,política!A:Q,17,0),2),"-")</f>
        <v>2.79</v>
      </c>
      <c r="J1810" s="105">
        <f>ROUND(VLOOKUP(A1810,política!A:R,18,0),2)</f>
        <v>2.33</v>
      </c>
      <c r="K1810" s="121">
        <f>IFERROR(I1810-IFERROR(ROUND(VLOOKUP(A1810,política!A:AB,28,0),2),"-"),"-")</f>
        <v>-0.10000000000000009</v>
      </c>
      <c r="L1810" s="122">
        <f t="shared" si="78"/>
        <v>0.19742489270386265</v>
      </c>
    </row>
    <row r="1811" spans="1:12" x14ac:dyDescent="0.3">
      <c r="A1811" s="106" t="s">
        <v>1982</v>
      </c>
      <c r="B1811" s="86" t="s">
        <v>23</v>
      </c>
      <c r="C1811" s="107" t="s">
        <v>190</v>
      </c>
      <c r="D1811" s="107" t="s">
        <v>290</v>
      </c>
      <c r="E1811" s="105" t="str">
        <f t="shared" si="79"/>
        <v>BOHEMIA LATA 269</v>
      </c>
      <c r="F1811" s="110" t="s">
        <v>39</v>
      </c>
      <c r="G1811" s="110" t="s">
        <v>267</v>
      </c>
      <c r="H1811" s="111">
        <v>15</v>
      </c>
      <c r="I1811" s="105">
        <f>IFERROR(ROUND(VLOOKUP(A1811,política!A:Q,17,0),2),"-")</f>
        <v>2.89</v>
      </c>
      <c r="J1811" s="105">
        <f>ROUND(VLOOKUP(A1811,política!A:R,18,0),2)</f>
        <v>2.41</v>
      </c>
      <c r="K1811" s="121">
        <f>IFERROR(I1811-IFERROR(ROUND(VLOOKUP(A1811,política!A:AB,28,0),2),"-"),"-")</f>
        <v>-0.10000000000000009</v>
      </c>
      <c r="L1811" s="122">
        <f t="shared" si="78"/>
        <v>0.19917012448132779</v>
      </c>
    </row>
    <row r="1812" spans="1:12" x14ac:dyDescent="0.3">
      <c r="A1812" s="106" t="s">
        <v>1983</v>
      </c>
      <c r="B1812" s="86" t="s">
        <v>23</v>
      </c>
      <c r="C1812" s="107" t="s">
        <v>3389</v>
      </c>
      <c r="D1812" s="107" t="s">
        <v>300</v>
      </c>
      <c r="E1812" s="105" t="str">
        <f t="shared" si="79"/>
        <v>BOHEMIA LATA 269</v>
      </c>
      <c r="F1812" s="110" t="s">
        <v>39</v>
      </c>
      <c r="G1812" s="110" t="s">
        <v>267</v>
      </c>
      <c r="H1812" s="111">
        <v>15</v>
      </c>
      <c r="I1812" s="105">
        <f>IFERROR(ROUND(VLOOKUP(A1812,política!A:Q,17,0),2),"-")</f>
        <v>2.79</v>
      </c>
      <c r="J1812" s="105">
        <f>ROUND(VLOOKUP(A1812,política!A:R,18,0),2)</f>
        <v>2.33</v>
      </c>
      <c r="K1812" s="121">
        <f>IFERROR(I1812-IFERROR(ROUND(VLOOKUP(A1812,política!A:AB,28,0),2),"-"),"-")</f>
        <v>-0.20000000000000018</v>
      </c>
      <c r="L1812" s="122">
        <f t="shared" si="78"/>
        <v>0.19742489270386265</v>
      </c>
    </row>
    <row r="1813" spans="1:12" x14ac:dyDescent="0.3">
      <c r="A1813" s="106" t="s">
        <v>1984</v>
      </c>
      <c r="B1813" s="86" t="s">
        <v>23</v>
      </c>
      <c r="C1813" s="107" t="s">
        <v>186</v>
      </c>
      <c r="D1813" s="107" t="s">
        <v>311</v>
      </c>
      <c r="E1813" s="105" t="str">
        <f t="shared" si="79"/>
        <v>BOHEMIA LATA 269</v>
      </c>
      <c r="F1813" s="110" t="s">
        <v>39</v>
      </c>
      <c r="G1813" s="110" t="s">
        <v>267</v>
      </c>
      <c r="H1813" s="111">
        <v>15</v>
      </c>
      <c r="I1813" s="105">
        <f>IFERROR(ROUND(VLOOKUP(A1813,política!A:Q,17,0),2),"-")</f>
        <v>2.89</v>
      </c>
      <c r="J1813" s="105">
        <f>ROUND(VLOOKUP(A1813,política!A:R,18,0),2)</f>
        <v>2.41</v>
      </c>
      <c r="K1813" s="121">
        <f>IFERROR(I1813-IFERROR(ROUND(VLOOKUP(A1813,política!A:AB,28,0),2),"-"),"-")</f>
        <v>-0.10000000000000009</v>
      </c>
      <c r="L1813" s="122">
        <f t="shared" si="78"/>
        <v>0.19917012448132779</v>
      </c>
    </row>
    <row r="1814" spans="1:12" x14ac:dyDescent="0.3">
      <c r="A1814" s="106" t="s">
        <v>1985</v>
      </c>
      <c r="B1814" s="86" t="s">
        <v>23</v>
      </c>
      <c r="C1814" s="107" t="s">
        <v>186</v>
      </c>
      <c r="D1814" s="107" t="s">
        <v>278</v>
      </c>
      <c r="E1814" s="105" t="str">
        <f t="shared" si="79"/>
        <v>BOHEMIA LATA 269</v>
      </c>
      <c r="F1814" s="110" t="s">
        <v>39</v>
      </c>
      <c r="G1814" s="110" t="s">
        <v>267</v>
      </c>
      <c r="H1814" s="111">
        <v>15</v>
      </c>
      <c r="I1814" s="105">
        <f>IFERROR(ROUND(VLOOKUP(A1814,política!A:Q,17,0),2),"-")</f>
        <v>2.89</v>
      </c>
      <c r="J1814" s="105">
        <f>ROUND(VLOOKUP(A1814,política!A:R,18,0),2)</f>
        <v>2.41</v>
      </c>
      <c r="K1814" s="121">
        <f>IFERROR(I1814-IFERROR(ROUND(VLOOKUP(A1814,política!A:AB,28,0),2),"-"),"-")</f>
        <v>-0.10000000000000009</v>
      </c>
      <c r="L1814" s="122">
        <f t="shared" si="78"/>
        <v>0.19917012448132779</v>
      </c>
    </row>
    <row r="1815" spans="1:12" x14ac:dyDescent="0.3">
      <c r="A1815" s="106" t="s">
        <v>1986</v>
      </c>
      <c r="B1815" s="86" t="s">
        <v>23</v>
      </c>
      <c r="C1815" s="107" t="s">
        <v>189</v>
      </c>
      <c r="D1815" s="107" t="s">
        <v>303</v>
      </c>
      <c r="E1815" s="105" t="str">
        <f t="shared" si="79"/>
        <v>BOHEMIA LATA 269</v>
      </c>
      <c r="F1815" s="110" t="s">
        <v>39</v>
      </c>
      <c r="G1815" s="110" t="s">
        <v>267</v>
      </c>
      <c r="H1815" s="111">
        <v>15</v>
      </c>
      <c r="I1815" s="105">
        <f>IFERROR(ROUND(VLOOKUP(A1815,política!A:Q,17,0),2),"-")</f>
        <v>2.79</v>
      </c>
      <c r="J1815" s="105">
        <f>ROUND(VLOOKUP(A1815,política!A:R,18,0),2)</f>
        <v>2.33</v>
      </c>
      <c r="K1815" s="121">
        <f>IFERROR(I1815-IFERROR(ROUND(VLOOKUP(A1815,política!A:AB,28,0),2),"-"),"-")</f>
        <v>-0.10000000000000009</v>
      </c>
      <c r="L1815" s="122">
        <f t="shared" si="78"/>
        <v>0.19742489270386265</v>
      </c>
    </row>
    <row r="1816" spans="1:12" x14ac:dyDescent="0.3">
      <c r="A1816" s="106" t="s">
        <v>1987</v>
      </c>
      <c r="B1816" s="86" t="s">
        <v>23</v>
      </c>
      <c r="C1816" s="107" t="s">
        <v>248</v>
      </c>
      <c r="D1816" s="107" t="s">
        <v>281</v>
      </c>
      <c r="E1816" s="105" t="str">
        <f t="shared" si="79"/>
        <v>BOHEMIA LATA 269</v>
      </c>
      <c r="F1816" s="110" t="s">
        <v>39</v>
      </c>
      <c r="G1816" s="110" t="s">
        <v>267</v>
      </c>
      <c r="H1816" s="111">
        <v>15</v>
      </c>
      <c r="I1816" s="105">
        <f>IFERROR(ROUND(VLOOKUP(A1816,política!A:Q,17,0),2),"-")</f>
        <v>2.79</v>
      </c>
      <c r="J1816" s="105">
        <f>ROUND(VLOOKUP(A1816,política!A:R,18,0),2)</f>
        <v>2.33</v>
      </c>
      <c r="K1816" s="121">
        <f>IFERROR(I1816-IFERROR(ROUND(VLOOKUP(A1816,política!A:AB,28,0),2),"-"),"-")</f>
        <v>-0.10000000000000009</v>
      </c>
      <c r="L1816" s="122">
        <f t="shared" si="78"/>
        <v>0.19742489270386265</v>
      </c>
    </row>
    <row r="1817" spans="1:12" x14ac:dyDescent="0.3">
      <c r="A1817" s="106" t="s">
        <v>1988</v>
      </c>
      <c r="B1817" s="86" t="s">
        <v>23</v>
      </c>
      <c r="C1817" s="107" t="s">
        <v>189</v>
      </c>
      <c r="D1817" s="107" t="s">
        <v>304</v>
      </c>
      <c r="E1817" s="105" t="str">
        <f t="shared" si="79"/>
        <v>BOHEMIA LATA 269</v>
      </c>
      <c r="F1817" s="110" t="s">
        <v>39</v>
      </c>
      <c r="G1817" s="110" t="s">
        <v>267</v>
      </c>
      <c r="H1817" s="111">
        <v>15</v>
      </c>
      <c r="I1817" s="105">
        <f>IFERROR(ROUND(VLOOKUP(A1817,política!A:Q,17,0),2),"-")</f>
        <v>2.79</v>
      </c>
      <c r="J1817" s="105">
        <f>ROUND(VLOOKUP(A1817,política!A:R,18,0),2)</f>
        <v>2.33</v>
      </c>
      <c r="K1817" s="121">
        <f>IFERROR(I1817-IFERROR(ROUND(VLOOKUP(A1817,política!A:AB,28,0),2),"-"),"-")</f>
        <v>-0.10000000000000009</v>
      </c>
      <c r="L1817" s="122">
        <f t="shared" si="78"/>
        <v>0.19742489270386265</v>
      </c>
    </row>
    <row r="1818" spans="1:12" x14ac:dyDescent="0.3">
      <c r="A1818" s="106" t="s">
        <v>1989</v>
      </c>
      <c r="B1818" s="86" t="s">
        <v>23</v>
      </c>
      <c r="C1818" s="107" t="s">
        <v>248</v>
      </c>
      <c r="D1818" s="107" t="s">
        <v>298</v>
      </c>
      <c r="E1818" s="105" t="str">
        <f t="shared" si="79"/>
        <v>BOHEMIA LATA 269</v>
      </c>
      <c r="F1818" s="110" t="s">
        <v>39</v>
      </c>
      <c r="G1818" s="110" t="s">
        <v>267</v>
      </c>
      <c r="H1818" s="111">
        <v>15</v>
      </c>
      <c r="I1818" s="105">
        <f>IFERROR(ROUND(VLOOKUP(A1818,política!A:Q,17,0),2),"-")</f>
        <v>2.89</v>
      </c>
      <c r="J1818" s="105">
        <f>ROUND(VLOOKUP(A1818,política!A:R,18,0),2)</f>
        <v>2.41</v>
      </c>
      <c r="K1818" s="121">
        <f>IFERROR(I1818-IFERROR(ROUND(VLOOKUP(A1818,política!A:AB,28,0),2),"-"),"-")</f>
        <v>-0.10000000000000009</v>
      </c>
      <c r="L1818" s="122">
        <f t="shared" si="78"/>
        <v>0.19917012448132779</v>
      </c>
    </row>
    <row r="1819" spans="1:12" x14ac:dyDescent="0.3">
      <c r="A1819" s="106" t="s">
        <v>1990</v>
      </c>
      <c r="B1819" s="86" t="s">
        <v>23</v>
      </c>
      <c r="C1819" s="107" t="s">
        <v>252</v>
      </c>
      <c r="D1819" s="107" t="s">
        <v>292</v>
      </c>
      <c r="E1819" s="105" t="str">
        <f t="shared" si="79"/>
        <v>BOHEMIA LATA 269</v>
      </c>
      <c r="F1819" s="110" t="s">
        <v>39</v>
      </c>
      <c r="G1819" s="110" t="s">
        <v>267</v>
      </c>
      <c r="H1819" s="111">
        <v>15</v>
      </c>
      <c r="I1819" s="105">
        <f>IFERROR(ROUND(VLOOKUP(A1819,política!A:Q,17,0),2),"-")</f>
        <v>2.89</v>
      </c>
      <c r="J1819" s="105">
        <f>ROUND(VLOOKUP(A1819,política!A:R,18,0),2)</f>
        <v>2.41</v>
      </c>
      <c r="K1819" s="121">
        <f>IFERROR(I1819-IFERROR(ROUND(VLOOKUP(A1819,política!A:AB,28,0),2),"-"),"-")</f>
        <v>-0.10000000000000009</v>
      </c>
      <c r="L1819" s="122">
        <f t="shared" si="78"/>
        <v>0.19917012448132779</v>
      </c>
    </row>
    <row r="1820" spans="1:12" x14ac:dyDescent="0.3">
      <c r="A1820" s="106" t="s">
        <v>1991</v>
      </c>
      <c r="B1820" s="86" t="s">
        <v>23</v>
      </c>
      <c r="C1820" s="107" t="s">
        <v>192</v>
      </c>
      <c r="D1820" s="107" t="s">
        <v>295</v>
      </c>
      <c r="E1820" s="105" t="str">
        <f t="shared" si="79"/>
        <v>BOHEMIA LATA 269</v>
      </c>
      <c r="F1820" s="110" t="s">
        <v>39</v>
      </c>
      <c r="G1820" s="110" t="s">
        <v>267</v>
      </c>
      <c r="H1820" s="111">
        <v>15</v>
      </c>
      <c r="I1820" s="105">
        <f>IFERROR(ROUND(VLOOKUP(A1820,política!A:Q,17,0),2),"-")</f>
        <v>2.89</v>
      </c>
      <c r="J1820" s="105">
        <f>ROUND(VLOOKUP(A1820,política!A:R,18,0),2)</f>
        <v>2.41</v>
      </c>
      <c r="K1820" s="121">
        <f>IFERROR(I1820-IFERROR(ROUND(VLOOKUP(A1820,política!A:AB,28,0),2),"-"),"-")</f>
        <v>-0.10000000000000009</v>
      </c>
      <c r="L1820" s="122">
        <f t="shared" si="78"/>
        <v>0.19917012448132779</v>
      </c>
    </row>
    <row r="1821" spans="1:12" x14ac:dyDescent="0.3">
      <c r="A1821" s="106" t="s">
        <v>1992</v>
      </c>
      <c r="B1821" s="86" t="s">
        <v>23</v>
      </c>
      <c r="C1821" s="107" t="s">
        <v>192</v>
      </c>
      <c r="D1821" s="107" t="s">
        <v>296</v>
      </c>
      <c r="E1821" s="105" t="str">
        <f t="shared" si="79"/>
        <v>BOHEMIA LATA 269</v>
      </c>
      <c r="F1821" s="110" t="s">
        <v>39</v>
      </c>
      <c r="G1821" s="110" t="s">
        <v>267</v>
      </c>
      <c r="H1821" s="111">
        <v>15</v>
      </c>
      <c r="I1821" s="105">
        <f>IFERROR(ROUND(VLOOKUP(A1821,política!A:Q,17,0),2),"-")</f>
        <v>2.89</v>
      </c>
      <c r="J1821" s="105">
        <f>ROUND(VLOOKUP(A1821,política!A:R,18,0),2)</f>
        <v>2.41</v>
      </c>
      <c r="K1821" s="121">
        <f>IFERROR(I1821-IFERROR(ROUND(VLOOKUP(A1821,política!A:AB,28,0),2),"-"),"-")</f>
        <v>-0.10000000000000009</v>
      </c>
      <c r="L1821" s="122">
        <f t="shared" si="78"/>
        <v>0.19917012448132779</v>
      </c>
    </row>
    <row r="1822" spans="1:12" x14ac:dyDescent="0.3">
      <c r="A1822" s="106" t="s">
        <v>1993</v>
      </c>
      <c r="B1822" s="86" t="s">
        <v>23</v>
      </c>
      <c r="C1822" s="107" t="s">
        <v>3389</v>
      </c>
      <c r="D1822" s="107" t="s">
        <v>308</v>
      </c>
      <c r="E1822" s="105" t="str">
        <f t="shared" si="79"/>
        <v>BOHEMIA LATA 269</v>
      </c>
      <c r="F1822" s="110" t="s">
        <v>39</v>
      </c>
      <c r="G1822" s="110" t="s">
        <v>267</v>
      </c>
      <c r="H1822" s="111">
        <v>15</v>
      </c>
      <c r="I1822" s="105">
        <f>IFERROR(ROUND(VLOOKUP(A1822,política!A:Q,17,0),2),"-")</f>
        <v>2.79</v>
      </c>
      <c r="J1822" s="105">
        <f>ROUND(VLOOKUP(A1822,política!A:R,18,0),2)</f>
        <v>2.33</v>
      </c>
      <c r="K1822" s="121">
        <f>IFERROR(I1822-IFERROR(ROUND(VLOOKUP(A1822,política!A:AB,28,0),2),"-"),"-")</f>
        <v>-0.20000000000000018</v>
      </c>
      <c r="L1822" s="122">
        <f t="shared" si="78"/>
        <v>0.19742489270386265</v>
      </c>
    </row>
    <row r="1823" spans="1:12" x14ac:dyDescent="0.3">
      <c r="A1823" s="106" t="s">
        <v>1994</v>
      </c>
      <c r="B1823" s="86" t="s">
        <v>23</v>
      </c>
      <c r="C1823" s="107" t="s">
        <v>3389</v>
      </c>
      <c r="D1823" s="107" t="s">
        <v>310</v>
      </c>
      <c r="E1823" s="105" t="str">
        <f t="shared" si="79"/>
        <v>BOHEMIA LATA 269</v>
      </c>
      <c r="F1823" s="110" t="s">
        <v>39</v>
      </c>
      <c r="G1823" s="110" t="s">
        <v>267</v>
      </c>
      <c r="H1823" s="111">
        <v>15</v>
      </c>
      <c r="I1823" s="105">
        <f>IFERROR(ROUND(VLOOKUP(A1823,política!A:Q,17,0),2),"-")</f>
        <v>2.79</v>
      </c>
      <c r="J1823" s="105">
        <f>ROUND(VLOOKUP(A1823,política!A:R,18,0),2)</f>
        <v>2.33</v>
      </c>
      <c r="K1823" s="121">
        <f>IFERROR(I1823-IFERROR(ROUND(VLOOKUP(A1823,política!A:AB,28,0),2),"-"),"-")</f>
        <v>-0.20000000000000018</v>
      </c>
      <c r="L1823" s="122">
        <f t="shared" si="78"/>
        <v>0.19742489270386265</v>
      </c>
    </row>
    <row r="1824" spans="1:12" x14ac:dyDescent="0.3">
      <c r="A1824" s="106" t="s">
        <v>1995</v>
      </c>
      <c r="B1824" s="86" t="s">
        <v>23</v>
      </c>
      <c r="C1824" s="107" t="s">
        <v>248</v>
      </c>
      <c r="D1824" s="107" t="s">
        <v>314</v>
      </c>
      <c r="E1824" s="105" t="str">
        <f t="shared" si="79"/>
        <v>BOHEMIA LATA 269</v>
      </c>
      <c r="F1824" s="110" t="s">
        <v>39</v>
      </c>
      <c r="G1824" s="110" t="s">
        <v>267</v>
      </c>
      <c r="H1824" s="111">
        <v>15</v>
      </c>
      <c r="I1824" s="105">
        <f>IFERROR(ROUND(VLOOKUP(A1824,política!A:Q,17,0),2),"-")</f>
        <v>2.79</v>
      </c>
      <c r="J1824" s="105">
        <f>ROUND(VLOOKUP(A1824,política!A:R,18,0),2)</f>
        <v>2.33</v>
      </c>
      <c r="K1824" s="121">
        <f>IFERROR(I1824-IFERROR(ROUND(VLOOKUP(A1824,política!A:AB,28,0),2),"-"),"-")</f>
        <v>-0.10000000000000009</v>
      </c>
      <c r="L1824" s="122">
        <f t="shared" si="78"/>
        <v>0.19742489270386265</v>
      </c>
    </row>
    <row r="1825" spans="1:12" x14ac:dyDescent="0.3">
      <c r="A1825" s="106" t="s">
        <v>1996</v>
      </c>
      <c r="B1825" s="86" t="s">
        <v>23</v>
      </c>
      <c r="C1825" s="107" t="s">
        <v>248</v>
      </c>
      <c r="D1825" s="107" t="s">
        <v>313</v>
      </c>
      <c r="E1825" s="105" t="str">
        <f t="shared" si="79"/>
        <v>BOHEMIA LATA 269</v>
      </c>
      <c r="F1825" s="110" t="s">
        <v>39</v>
      </c>
      <c r="G1825" s="110" t="s">
        <v>267</v>
      </c>
      <c r="H1825" s="111">
        <v>15</v>
      </c>
      <c r="I1825" s="105">
        <f>IFERROR(ROUND(VLOOKUP(A1825,política!A:Q,17,0),2),"-")</f>
        <v>2.79</v>
      </c>
      <c r="J1825" s="105">
        <f>ROUND(VLOOKUP(A1825,política!A:R,18,0),2)</f>
        <v>2.33</v>
      </c>
      <c r="K1825" s="121">
        <f>IFERROR(I1825-IFERROR(ROUND(VLOOKUP(A1825,política!A:AB,28,0),2),"-"),"-")</f>
        <v>-0.10000000000000009</v>
      </c>
      <c r="L1825" s="122">
        <f t="shared" si="78"/>
        <v>0.19742489270386265</v>
      </c>
    </row>
    <row r="1826" spans="1:12" x14ac:dyDescent="0.3">
      <c r="A1826" s="106" t="s">
        <v>1997</v>
      </c>
      <c r="B1826" s="86" t="s">
        <v>23</v>
      </c>
      <c r="C1826" s="107" t="s">
        <v>3389</v>
      </c>
      <c r="D1826" s="107" t="s">
        <v>294</v>
      </c>
      <c r="E1826" s="105" t="str">
        <f t="shared" si="79"/>
        <v>BOHEMIA LATA 269</v>
      </c>
      <c r="F1826" s="110" t="s">
        <v>39</v>
      </c>
      <c r="G1826" s="110" t="s">
        <v>267</v>
      </c>
      <c r="H1826" s="111">
        <v>15</v>
      </c>
      <c r="I1826" s="105">
        <f>IFERROR(ROUND(VLOOKUP(A1826,política!A:Q,17,0),2),"-")</f>
        <v>2.79</v>
      </c>
      <c r="J1826" s="105">
        <f>ROUND(VLOOKUP(A1826,política!A:R,18,0),2)</f>
        <v>2.33</v>
      </c>
      <c r="K1826" s="121">
        <f>IFERROR(I1826-IFERROR(ROUND(VLOOKUP(A1826,política!A:AB,28,0),2),"-"),"-")</f>
        <v>-0.20000000000000018</v>
      </c>
      <c r="L1826" s="122">
        <f t="shared" si="78"/>
        <v>0.19742489270386265</v>
      </c>
    </row>
    <row r="1827" spans="1:12" x14ac:dyDescent="0.3">
      <c r="A1827" s="106" t="s">
        <v>1998</v>
      </c>
      <c r="B1827" s="86" t="s">
        <v>23</v>
      </c>
      <c r="C1827" s="107" t="s">
        <v>186</v>
      </c>
      <c r="D1827" s="107" t="s">
        <v>279</v>
      </c>
      <c r="E1827" s="105" t="str">
        <f t="shared" si="79"/>
        <v>BOHEMIA LATA 269</v>
      </c>
      <c r="F1827" s="110" t="s">
        <v>39</v>
      </c>
      <c r="G1827" s="110" t="s">
        <v>267</v>
      </c>
      <c r="H1827" s="111">
        <v>15</v>
      </c>
      <c r="I1827" s="105">
        <f>IFERROR(ROUND(VLOOKUP(A1827,política!A:Q,17,0),2),"-")</f>
        <v>2.89</v>
      </c>
      <c r="J1827" s="105">
        <f>ROUND(VLOOKUP(A1827,política!A:R,18,0),2)</f>
        <v>2.41</v>
      </c>
      <c r="K1827" s="121">
        <f>IFERROR(I1827-IFERROR(ROUND(VLOOKUP(A1827,política!A:AB,28,0),2),"-"),"-")</f>
        <v>-0.10000000000000009</v>
      </c>
      <c r="L1827" s="122">
        <f t="shared" si="78"/>
        <v>0.19917012448132779</v>
      </c>
    </row>
    <row r="1828" spans="1:12" x14ac:dyDescent="0.3">
      <c r="A1828" s="106" t="s">
        <v>1999</v>
      </c>
      <c r="B1828" s="86" t="s">
        <v>23</v>
      </c>
      <c r="C1828" s="107" t="s">
        <v>186</v>
      </c>
      <c r="D1828" s="107" t="s">
        <v>253</v>
      </c>
      <c r="E1828" s="105" t="str">
        <f t="shared" si="79"/>
        <v>BOHEMIA LATA 269</v>
      </c>
      <c r="F1828" s="110" t="s">
        <v>39</v>
      </c>
      <c r="G1828" s="110" t="s">
        <v>267</v>
      </c>
      <c r="H1828" s="111">
        <v>15</v>
      </c>
      <c r="I1828" s="105">
        <f>IFERROR(ROUND(VLOOKUP(A1828,política!A:Q,17,0),2),"-")</f>
        <v>2.89</v>
      </c>
      <c r="J1828" s="105">
        <f>ROUND(VLOOKUP(A1828,política!A:R,18,0),2)</f>
        <v>2.41</v>
      </c>
      <c r="K1828" s="121">
        <f>IFERROR(I1828-IFERROR(ROUND(VLOOKUP(A1828,política!A:AB,28,0),2),"-"),"-")</f>
        <v>-0.10000000000000009</v>
      </c>
      <c r="L1828" s="122">
        <f t="shared" si="78"/>
        <v>0.19917012448132779</v>
      </c>
    </row>
    <row r="1829" spans="1:12" x14ac:dyDescent="0.3">
      <c r="A1829" s="106" t="s">
        <v>2000</v>
      </c>
      <c r="B1829" s="86" t="s">
        <v>23</v>
      </c>
      <c r="C1829" s="107" t="s">
        <v>188</v>
      </c>
      <c r="D1829" s="107" t="s">
        <v>302</v>
      </c>
      <c r="E1829" s="105" t="str">
        <f t="shared" si="79"/>
        <v>BOHEMIA LATA 269</v>
      </c>
      <c r="F1829" s="110" t="s">
        <v>39</v>
      </c>
      <c r="G1829" s="110" t="s">
        <v>267</v>
      </c>
      <c r="H1829" s="111">
        <v>15</v>
      </c>
      <c r="I1829" s="105">
        <f>IFERROR(ROUND(VLOOKUP(A1829,política!A:Q,17,0),2),"-")</f>
        <v>2.79</v>
      </c>
      <c r="J1829" s="105">
        <f>ROUND(VLOOKUP(A1829,política!A:R,18,0),2)</f>
        <v>2.33</v>
      </c>
      <c r="K1829" s="121">
        <f>IFERROR(I1829-IFERROR(ROUND(VLOOKUP(A1829,política!A:AB,28,0),2),"-"),"-")</f>
        <v>-0.10000000000000009</v>
      </c>
      <c r="L1829" s="122">
        <f t="shared" si="78"/>
        <v>0.19742489270386265</v>
      </c>
    </row>
    <row r="1830" spans="1:12" x14ac:dyDescent="0.3">
      <c r="A1830" s="106" t="s">
        <v>2001</v>
      </c>
      <c r="B1830" s="86" t="s">
        <v>23</v>
      </c>
      <c r="C1830" s="107" t="s">
        <v>188</v>
      </c>
      <c r="D1830" s="107" t="s">
        <v>280</v>
      </c>
      <c r="E1830" s="105" t="str">
        <f t="shared" si="79"/>
        <v>BOHEMIA LATA 269</v>
      </c>
      <c r="F1830" s="110" t="s">
        <v>39</v>
      </c>
      <c r="G1830" s="110" t="s">
        <v>267</v>
      </c>
      <c r="H1830" s="111">
        <v>15</v>
      </c>
      <c r="I1830" s="105">
        <f>IFERROR(ROUND(VLOOKUP(A1830,política!A:Q,17,0),2),"-")</f>
        <v>2.79</v>
      </c>
      <c r="J1830" s="105">
        <f>ROUND(VLOOKUP(A1830,política!A:R,18,0),2)</f>
        <v>2.33</v>
      </c>
      <c r="K1830" s="121">
        <f>IFERROR(I1830-IFERROR(ROUND(VLOOKUP(A1830,política!A:AB,28,0),2),"-"),"-")</f>
        <v>-0.10000000000000009</v>
      </c>
      <c r="L1830" s="122">
        <f t="shared" si="78"/>
        <v>0.19742489270386265</v>
      </c>
    </row>
    <row r="1831" spans="1:12" x14ac:dyDescent="0.3">
      <c r="A1831" s="106" t="s">
        <v>2002</v>
      </c>
      <c r="B1831" s="86" t="s">
        <v>23</v>
      </c>
      <c r="C1831" s="107" t="s">
        <v>248</v>
      </c>
      <c r="D1831" s="107" t="s">
        <v>315</v>
      </c>
      <c r="E1831" s="105" t="str">
        <f t="shared" si="79"/>
        <v>BOHEMIA LATA 269</v>
      </c>
      <c r="F1831" s="110" t="s">
        <v>39</v>
      </c>
      <c r="G1831" s="110" t="s">
        <v>267</v>
      </c>
      <c r="H1831" s="111">
        <v>15</v>
      </c>
      <c r="I1831" s="105">
        <f>IFERROR(ROUND(VLOOKUP(A1831,política!A:Q,17,0),2),"-")</f>
        <v>2.79</v>
      </c>
      <c r="J1831" s="105">
        <f>ROUND(VLOOKUP(A1831,política!A:R,18,0),2)</f>
        <v>2.33</v>
      </c>
      <c r="K1831" s="121">
        <f>IFERROR(I1831-IFERROR(ROUND(VLOOKUP(A1831,política!A:AB,28,0),2),"-"),"-")</f>
        <v>-0.10000000000000009</v>
      </c>
      <c r="L1831" s="122">
        <f t="shared" si="78"/>
        <v>0.19742489270386265</v>
      </c>
    </row>
    <row r="1832" spans="1:12" x14ac:dyDescent="0.3">
      <c r="A1832" s="106" t="s">
        <v>2003</v>
      </c>
      <c r="B1832" s="86" t="s">
        <v>23</v>
      </c>
      <c r="C1832" s="107" t="s">
        <v>3389</v>
      </c>
      <c r="D1832" s="107" t="s">
        <v>307</v>
      </c>
      <c r="E1832" s="105" t="str">
        <f t="shared" si="79"/>
        <v>BOHEMIA LATA 269</v>
      </c>
      <c r="F1832" s="110" t="s">
        <v>39</v>
      </c>
      <c r="G1832" s="110" t="s">
        <v>267</v>
      </c>
      <c r="H1832" s="111">
        <v>15</v>
      </c>
      <c r="I1832" s="105">
        <f>IFERROR(ROUND(VLOOKUP(A1832,política!A:Q,17,0),2),"-")</f>
        <v>2.79</v>
      </c>
      <c r="J1832" s="105">
        <f>ROUND(VLOOKUP(A1832,política!A:R,18,0),2)</f>
        <v>2.33</v>
      </c>
      <c r="K1832" s="121">
        <f>IFERROR(I1832-IFERROR(ROUND(VLOOKUP(A1832,política!A:AB,28,0),2),"-"),"-")</f>
        <v>-0.20000000000000018</v>
      </c>
      <c r="L1832" s="122">
        <f t="shared" ref="L1832:L1895" si="80">IFERROR((I1832-J1832)/J1832,"-")</f>
        <v>0.19742489270386265</v>
      </c>
    </row>
    <row r="1833" spans="1:12" x14ac:dyDescent="0.3">
      <c r="A1833" s="106" t="s">
        <v>2004</v>
      </c>
      <c r="B1833" s="86" t="s">
        <v>23</v>
      </c>
      <c r="C1833" s="107" t="s">
        <v>190</v>
      </c>
      <c r="D1833" s="107" t="s">
        <v>254</v>
      </c>
      <c r="E1833" s="105" t="str">
        <f t="shared" si="79"/>
        <v>BOHEMIA LATA 269</v>
      </c>
      <c r="F1833" s="110" t="s">
        <v>39</v>
      </c>
      <c r="G1833" s="110" t="s">
        <v>267</v>
      </c>
      <c r="H1833" s="111">
        <v>15</v>
      </c>
      <c r="I1833" s="105">
        <f>IFERROR(ROUND(VLOOKUP(A1833,política!A:Q,17,0),2),"-")</f>
        <v>2.89</v>
      </c>
      <c r="J1833" s="105">
        <f>ROUND(VLOOKUP(A1833,política!A:R,18,0),2)</f>
        <v>2.41</v>
      </c>
      <c r="K1833" s="121">
        <f>IFERROR(I1833-IFERROR(ROUND(VLOOKUP(A1833,política!A:AB,28,0),2),"-"),"-")</f>
        <v>-0.10000000000000009</v>
      </c>
      <c r="L1833" s="122">
        <f t="shared" si="80"/>
        <v>0.19917012448132779</v>
      </c>
    </row>
    <row r="1834" spans="1:12" x14ac:dyDescent="0.3">
      <c r="A1834" s="106" t="s">
        <v>2005</v>
      </c>
      <c r="B1834" s="86" t="s">
        <v>23</v>
      </c>
      <c r="C1834" s="107" t="s">
        <v>190</v>
      </c>
      <c r="D1834" s="107" t="s">
        <v>291</v>
      </c>
      <c r="E1834" s="105" t="str">
        <f t="shared" si="79"/>
        <v>BOHEMIA LATA 269</v>
      </c>
      <c r="F1834" s="110" t="s">
        <v>39</v>
      </c>
      <c r="G1834" s="110" t="s">
        <v>267</v>
      </c>
      <c r="H1834" s="111">
        <v>15</v>
      </c>
      <c r="I1834" s="105">
        <f>IFERROR(ROUND(VLOOKUP(A1834,política!A:Q,17,0),2),"-")</f>
        <v>2.89</v>
      </c>
      <c r="J1834" s="105">
        <f>ROUND(VLOOKUP(A1834,política!A:R,18,0),2)</f>
        <v>2.41</v>
      </c>
      <c r="K1834" s="121">
        <f>IFERROR(I1834-IFERROR(ROUND(VLOOKUP(A1834,política!A:AB,28,0),2),"-"),"-")</f>
        <v>-0.10000000000000009</v>
      </c>
      <c r="L1834" s="122">
        <f t="shared" si="80"/>
        <v>0.19917012448132779</v>
      </c>
    </row>
    <row r="1835" spans="1:12" x14ac:dyDescent="0.3">
      <c r="A1835" s="106" t="s">
        <v>2006</v>
      </c>
      <c r="B1835" s="86" t="s">
        <v>23</v>
      </c>
      <c r="C1835" s="107" t="s">
        <v>255</v>
      </c>
      <c r="D1835" s="107" t="s">
        <v>297</v>
      </c>
      <c r="E1835" s="105" t="str">
        <f t="shared" si="79"/>
        <v>BOHEMIA LATA 269</v>
      </c>
      <c r="F1835" s="110" t="s">
        <v>39</v>
      </c>
      <c r="G1835" s="110" t="s">
        <v>267</v>
      </c>
      <c r="H1835" s="111">
        <v>15</v>
      </c>
      <c r="I1835" s="105">
        <f>IFERROR(ROUND(VLOOKUP(A1835,política!A:Q,17,0),2),"-")</f>
        <v>2.79</v>
      </c>
      <c r="J1835" s="105">
        <f>ROUND(VLOOKUP(A1835,política!A:R,18,0),2)</f>
        <v>2.33</v>
      </c>
      <c r="K1835" s="121">
        <f>IFERROR(I1835-IFERROR(ROUND(VLOOKUP(A1835,política!A:AB,28,0),2),"-"),"-")</f>
        <v>-0.10000000000000009</v>
      </c>
      <c r="L1835" s="122">
        <f t="shared" si="80"/>
        <v>0.19742489270386265</v>
      </c>
    </row>
    <row r="1836" spans="1:12" x14ac:dyDescent="0.3">
      <c r="A1836" s="106" t="s">
        <v>3284</v>
      </c>
      <c r="B1836" s="86" t="s">
        <v>23</v>
      </c>
      <c r="C1836" s="107" t="s">
        <v>192</v>
      </c>
      <c r="D1836" s="107" t="s">
        <v>3390</v>
      </c>
      <c r="E1836" s="105" t="str">
        <f t="shared" si="79"/>
        <v>BOHEMIA LATA 269</v>
      </c>
      <c r="F1836" s="110" t="s">
        <v>39</v>
      </c>
      <c r="G1836" s="110" t="s">
        <v>267</v>
      </c>
      <c r="H1836" s="111">
        <v>15</v>
      </c>
      <c r="I1836" s="105">
        <f>IFERROR(ROUND(VLOOKUP(A1836,política!A:Q,17,0),2),"-")</f>
        <v>2.89</v>
      </c>
      <c r="J1836" s="105">
        <f>ROUND(VLOOKUP(A1836,política!A:R,18,0),2)</f>
        <v>2.41</v>
      </c>
      <c r="K1836" s="121">
        <f>IFERROR(I1836-IFERROR(ROUND(VLOOKUP(A1836,política!A:AB,28,0),2),"-"),"-")</f>
        <v>-0.10000000000000009</v>
      </c>
      <c r="L1836" s="122">
        <f t="shared" si="80"/>
        <v>0.19917012448132779</v>
      </c>
    </row>
    <row r="1837" spans="1:12" x14ac:dyDescent="0.3">
      <c r="A1837" s="106" t="s">
        <v>2007</v>
      </c>
      <c r="B1837" s="86" t="s">
        <v>23</v>
      </c>
      <c r="C1837" s="107" t="s">
        <v>255</v>
      </c>
      <c r="D1837" s="107" t="s">
        <v>289</v>
      </c>
      <c r="E1837" s="105" t="str">
        <f t="shared" si="79"/>
        <v>BOHEMIA LATA 269</v>
      </c>
      <c r="F1837" s="110" t="s">
        <v>39</v>
      </c>
      <c r="G1837" s="110" t="s">
        <v>267</v>
      </c>
      <c r="H1837" s="111">
        <v>15</v>
      </c>
      <c r="I1837" s="105">
        <f>IFERROR(ROUND(VLOOKUP(A1837,política!A:Q,17,0),2),"-")</f>
        <v>2.79</v>
      </c>
      <c r="J1837" s="105">
        <f>ROUND(VLOOKUP(A1837,política!A:R,18,0),2)</f>
        <v>2.33</v>
      </c>
      <c r="K1837" s="121">
        <f>IFERROR(I1837-IFERROR(ROUND(VLOOKUP(A1837,política!A:AB,28,0),2),"-"),"-")</f>
        <v>-0.10000000000000009</v>
      </c>
      <c r="L1837" s="122">
        <f t="shared" si="80"/>
        <v>0.19742489270386265</v>
      </c>
    </row>
    <row r="1838" spans="1:12" x14ac:dyDescent="0.3">
      <c r="A1838" s="106" t="s">
        <v>2008</v>
      </c>
      <c r="B1838" s="86" t="s">
        <v>23</v>
      </c>
      <c r="C1838" s="107" t="s">
        <v>191</v>
      </c>
      <c r="D1838" s="107" t="s">
        <v>293</v>
      </c>
      <c r="E1838" s="105" t="str">
        <f t="shared" si="79"/>
        <v>BOHEMIA LATA 269</v>
      </c>
      <c r="F1838" s="110" t="s">
        <v>39</v>
      </c>
      <c r="G1838" s="110" t="s">
        <v>267</v>
      </c>
      <c r="H1838" s="111">
        <v>15</v>
      </c>
      <c r="I1838" s="105">
        <f>IFERROR(ROUND(VLOOKUP(A1838,política!A:Q,17,0),2),"-")</f>
        <v>2.89</v>
      </c>
      <c r="J1838" s="105">
        <f>ROUND(VLOOKUP(A1838,política!A:R,18,0),2)</f>
        <v>2.41</v>
      </c>
      <c r="K1838" s="121">
        <f>IFERROR(I1838-IFERROR(ROUND(VLOOKUP(A1838,política!A:AB,28,0),2),"-"),"-")</f>
        <v>-0.10000000000000009</v>
      </c>
      <c r="L1838" s="122">
        <f t="shared" si="80"/>
        <v>0.19917012448132779</v>
      </c>
    </row>
    <row r="1839" spans="1:12" x14ac:dyDescent="0.3">
      <c r="A1839" s="106" t="s">
        <v>2009</v>
      </c>
      <c r="B1839" s="86" t="s">
        <v>23</v>
      </c>
      <c r="C1839" s="107" t="s">
        <v>191</v>
      </c>
      <c r="D1839" s="107" t="s">
        <v>305</v>
      </c>
      <c r="E1839" s="105" t="str">
        <f t="shared" si="79"/>
        <v>BOHEMIA LATA 269</v>
      </c>
      <c r="F1839" s="110" t="s">
        <v>39</v>
      </c>
      <c r="G1839" s="110" t="s">
        <v>267</v>
      </c>
      <c r="H1839" s="111">
        <v>15</v>
      </c>
      <c r="I1839" s="105">
        <f>IFERROR(ROUND(VLOOKUP(A1839,política!A:Q,17,0),2),"-")</f>
        <v>2.89</v>
      </c>
      <c r="J1839" s="105">
        <f>ROUND(VLOOKUP(A1839,política!A:R,18,0),2)</f>
        <v>2.41</v>
      </c>
      <c r="K1839" s="121">
        <f>IFERROR(I1839-IFERROR(ROUND(VLOOKUP(A1839,política!A:AB,28,0),2),"-"),"-")</f>
        <v>-0.10000000000000009</v>
      </c>
      <c r="L1839" s="122">
        <f t="shared" si="80"/>
        <v>0.19917012448132779</v>
      </c>
    </row>
    <row r="1840" spans="1:12" x14ac:dyDescent="0.3">
      <c r="A1840" s="106" t="s">
        <v>3285</v>
      </c>
      <c r="B1840" s="86" t="s">
        <v>23</v>
      </c>
      <c r="C1840" s="107" t="s">
        <v>248</v>
      </c>
      <c r="D1840" s="107" t="s">
        <v>3391</v>
      </c>
      <c r="E1840" s="105" t="str">
        <f t="shared" si="79"/>
        <v>BOHEMIA LATA 269</v>
      </c>
      <c r="F1840" s="110" t="s">
        <v>39</v>
      </c>
      <c r="G1840" s="110" t="s">
        <v>267</v>
      </c>
      <c r="H1840" s="111">
        <v>15</v>
      </c>
      <c r="I1840" s="105">
        <f>IFERROR(ROUND(VLOOKUP(A1840,política!A:Q,17,0),2),"-")</f>
        <v>2.89</v>
      </c>
      <c r="J1840" s="105">
        <f>ROUND(VLOOKUP(A1840,política!A:R,18,0),2)</f>
        <v>2.41</v>
      </c>
      <c r="K1840" s="121">
        <f>IFERROR(I1840-IFERROR(ROUND(VLOOKUP(A1840,política!A:AB,28,0),2),"-"),"-")</f>
        <v>-0.10000000000000009</v>
      </c>
      <c r="L1840" s="122">
        <f t="shared" si="80"/>
        <v>0.19917012448132779</v>
      </c>
    </row>
    <row r="1841" spans="1:12" x14ac:dyDescent="0.3">
      <c r="A1841" s="106" t="s">
        <v>3286</v>
      </c>
      <c r="B1841" s="86" t="s">
        <v>23</v>
      </c>
      <c r="C1841" s="107" t="s">
        <v>192</v>
      </c>
      <c r="D1841" s="107" t="s">
        <v>3392</v>
      </c>
      <c r="E1841" s="105" t="str">
        <f t="shared" si="79"/>
        <v>BOHEMIA LATA 269</v>
      </c>
      <c r="F1841" s="110" t="s">
        <v>39</v>
      </c>
      <c r="G1841" s="110" t="s">
        <v>267</v>
      </c>
      <c r="H1841" s="111">
        <v>15</v>
      </c>
      <c r="I1841" s="105">
        <f>IFERROR(ROUND(VLOOKUP(A1841,política!A:Q,17,0),2),"-")</f>
        <v>2.89</v>
      </c>
      <c r="J1841" s="105">
        <f>ROUND(VLOOKUP(A1841,política!A:R,18,0),2)</f>
        <v>2.41</v>
      </c>
      <c r="K1841" s="121">
        <f>IFERROR(I1841-IFERROR(ROUND(VLOOKUP(A1841,política!A:AB,28,0),2),"-"),"-")</f>
        <v>-0.10000000000000009</v>
      </c>
      <c r="L1841" s="122">
        <f t="shared" si="80"/>
        <v>0.19917012448132779</v>
      </c>
    </row>
    <row r="1842" spans="1:12" x14ac:dyDescent="0.3">
      <c r="A1842" s="106" t="s">
        <v>3287</v>
      </c>
      <c r="B1842" s="86" t="s">
        <v>23</v>
      </c>
      <c r="C1842" s="107" t="s">
        <v>188</v>
      </c>
      <c r="D1842" s="107" t="s">
        <v>3393</v>
      </c>
      <c r="E1842" s="105" t="str">
        <f t="shared" si="79"/>
        <v>BOHEMIA LATA 269</v>
      </c>
      <c r="F1842" s="110" t="s">
        <v>39</v>
      </c>
      <c r="G1842" s="110" t="s">
        <v>267</v>
      </c>
      <c r="H1842" s="111">
        <v>15</v>
      </c>
      <c r="I1842" s="105">
        <f>IFERROR(ROUND(VLOOKUP(A1842,política!A:Q,17,0),2),"-")</f>
        <v>2.79</v>
      </c>
      <c r="J1842" s="105">
        <f>ROUND(VLOOKUP(A1842,política!A:R,18,0),2)</f>
        <v>2.33</v>
      </c>
      <c r="K1842" s="121">
        <f>IFERROR(I1842-IFERROR(ROUND(VLOOKUP(A1842,política!A:AB,28,0),2),"-"),"-")</f>
        <v>-0.10000000000000009</v>
      </c>
      <c r="L1842" s="122">
        <f t="shared" si="80"/>
        <v>0.19742489270386265</v>
      </c>
    </row>
    <row r="1843" spans="1:12" x14ac:dyDescent="0.3">
      <c r="A1843" s="106" t="s">
        <v>2010</v>
      </c>
      <c r="B1843" s="86" t="s">
        <v>23</v>
      </c>
      <c r="C1843" s="107" t="s">
        <v>190</v>
      </c>
      <c r="D1843" s="107" t="s">
        <v>316</v>
      </c>
      <c r="E1843" s="105" t="str">
        <f t="shared" si="79"/>
        <v>BOHEMIA LATA 269</v>
      </c>
      <c r="F1843" s="110" t="s">
        <v>39</v>
      </c>
      <c r="G1843" s="110" t="s">
        <v>267</v>
      </c>
      <c r="H1843" s="111">
        <v>15</v>
      </c>
      <c r="I1843" s="105">
        <f>IFERROR(ROUND(VLOOKUP(A1843,política!A:Q,17,0),2),"-")</f>
        <v>2.89</v>
      </c>
      <c r="J1843" s="105">
        <f>ROUND(VLOOKUP(A1843,política!A:R,18,0),2)</f>
        <v>2.41</v>
      </c>
      <c r="K1843" s="121">
        <f>IFERROR(I1843-IFERROR(ROUND(VLOOKUP(A1843,política!A:AB,28,0),2),"-"),"-")</f>
        <v>-0.10000000000000009</v>
      </c>
      <c r="L1843" s="122">
        <f t="shared" si="80"/>
        <v>0.19917012448132779</v>
      </c>
    </row>
    <row r="1844" spans="1:12" x14ac:dyDescent="0.3">
      <c r="A1844" s="106" t="s">
        <v>2011</v>
      </c>
      <c r="B1844" s="86" t="s">
        <v>23</v>
      </c>
      <c r="C1844" s="107" t="s">
        <v>255</v>
      </c>
      <c r="D1844" s="107" t="s">
        <v>306</v>
      </c>
      <c r="E1844" s="105" t="str">
        <f t="shared" si="79"/>
        <v>BOHEMIA LATA 269</v>
      </c>
      <c r="F1844" s="110" t="s">
        <v>39</v>
      </c>
      <c r="G1844" s="110" t="s">
        <v>267</v>
      </c>
      <c r="H1844" s="111">
        <v>15</v>
      </c>
      <c r="I1844" s="105">
        <f>IFERROR(ROUND(VLOOKUP(A1844,política!A:Q,17,0),2),"-")</f>
        <v>2.79</v>
      </c>
      <c r="J1844" s="105">
        <f>ROUND(VLOOKUP(A1844,política!A:R,18,0),2)</f>
        <v>2.33</v>
      </c>
      <c r="K1844" s="121">
        <f>IFERROR(I1844-IFERROR(ROUND(VLOOKUP(A1844,política!A:AB,28,0),2),"-"),"-")</f>
        <v>-0.10000000000000009</v>
      </c>
      <c r="L1844" s="122">
        <f t="shared" si="80"/>
        <v>0.19742489270386265</v>
      </c>
    </row>
    <row r="1845" spans="1:12" x14ac:dyDescent="0.3">
      <c r="A1845" s="106" t="s">
        <v>2012</v>
      </c>
      <c r="B1845" s="86" t="s">
        <v>23</v>
      </c>
      <c r="C1845" s="107" t="s">
        <v>252</v>
      </c>
      <c r="D1845" s="107" t="s">
        <v>288</v>
      </c>
      <c r="E1845" s="105" t="str">
        <f t="shared" si="79"/>
        <v>BOHEMIA LATA 269</v>
      </c>
      <c r="F1845" s="110" t="s">
        <v>39</v>
      </c>
      <c r="G1845" s="110" t="s">
        <v>267</v>
      </c>
      <c r="H1845" s="111">
        <v>15</v>
      </c>
      <c r="I1845" s="105">
        <f>IFERROR(ROUND(VLOOKUP(A1845,política!A:Q,17,0),2),"-")</f>
        <v>2.89</v>
      </c>
      <c r="J1845" s="105">
        <f>ROUND(VLOOKUP(A1845,política!A:R,18,0),2)</f>
        <v>2.41</v>
      </c>
      <c r="K1845" s="121">
        <f>IFERROR(I1845-IFERROR(ROUND(VLOOKUP(A1845,política!A:AB,28,0),2),"-"),"-")</f>
        <v>-0.10000000000000009</v>
      </c>
      <c r="L1845" s="122">
        <f t="shared" si="80"/>
        <v>0.19917012448132779</v>
      </c>
    </row>
    <row r="1846" spans="1:12" x14ac:dyDescent="0.3">
      <c r="A1846" s="106" t="s">
        <v>2013</v>
      </c>
      <c r="B1846" s="86" t="s">
        <v>23</v>
      </c>
      <c r="C1846" s="107" t="s">
        <v>3389</v>
      </c>
      <c r="D1846" s="107" t="s">
        <v>309</v>
      </c>
      <c r="E1846" s="105" t="str">
        <f t="shared" si="79"/>
        <v>BOHEMIA LATA 269</v>
      </c>
      <c r="F1846" s="110" t="s">
        <v>39</v>
      </c>
      <c r="G1846" s="110" t="s">
        <v>267</v>
      </c>
      <c r="H1846" s="111">
        <v>15</v>
      </c>
      <c r="I1846" s="105">
        <f>IFERROR(ROUND(VLOOKUP(A1846,política!A:Q,17,0),2),"-")</f>
        <v>2.79</v>
      </c>
      <c r="J1846" s="105">
        <f>ROUND(VLOOKUP(A1846,política!A:R,18,0),2)</f>
        <v>2.33</v>
      </c>
      <c r="K1846" s="121">
        <f>IFERROR(I1846-IFERROR(ROUND(VLOOKUP(A1846,política!A:AB,28,0),2),"-"),"-")</f>
        <v>-0.20000000000000018</v>
      </c>
      <c r="L1846" s="122">
        <f t="shared" si="80"/>
        <v>0.19742489270386265</v>
      </c>
    </row>
    <row r="1847" spans="1:12" x14ac:dyDescent="0.3">
      <c r="A1847" s="106" t="s">
        <v>2014</v>
      </c>
      <c r="B1847" s="86" t="s">
        <v>23</v>
      </c>
      <c r="C1847" s="107" t="s">
        <v>192</v>
      </c>
      <c r="D1847" s="107" t="s">
        <v>286</v>
      </c>
      <c r="E1847" s="105" t="str">
        <f t="shared" si="79"/>
        <v>BOHEMIA LATA 269</v>
      </c>
      <c r="F1847" s="110" t="s">
        <v>39</v>
      </c>
      <c r="G1847" s="110" t="s">
        <v>267</v>
      </c>
      <c r="H1847" s="111">
        <v>15</v>
      </c>
      <c r="I1847" s="105">
        <f>IFERROR(ROUND(VLOOKUP(A1847,política!A:Q,17,0),2),"-")</f>
        <v>2.89</v>
      </c>
      <c r="J1847" s="105">
        <f>ROUND(VLOOKUP(A1847,política!A:R,18,0),2)</f>
        <v>2.41</v>
      </c>
      <c r="K1847" s="121">
        <f>IFERROR(I1847-IFERROR(ROUND(VLOOKUP(A1847,política!A:AB,28,0),2),"-"),"-")</f>
        <v>-0.10000000000000009</v>
      </c>
      <c r="L1847" s="122">
        <f t="shared" si="80"/>
        <v>0.19917012448132779</v>
      </c>
    </row>
    <row r="1848" spans="1:12" x14ac:dyDescent="0.3">
      <c r="A1848" s="106" t="s">
        <v>2015</v>
      </c>
      <c r="B1848" s="86" t="s">
        <v>23</v>
      </c>
      <c r="C1848" s="107" t="s">
        <v>189</v>
      </c>
      <c r="D1848" s="107" t="s">
        <v>299</v>
      </c>
      <c r="E1848" s="105" t="str">
        <f t="shared" si="79"/>
        <v>BOHEMIA LATA 269</v>
      </c>
      <c r="F1848" s="110" t="s">
        <v>39</v>
      </c>
      <c r="G1848" s="110" t="s">
        <v>267</v>
      </c>
      <c r="H1848" s="111">
        <v>15</v>
      </c>
      <c r="I1848" s="105">
        <f>IFERROR(ROUND(VLOOKUP(A1848,política!A:Q,17,0),2),"-")</f>
        <v>2.79</v>
      </c>
      <c r="J1848" s="105">
        <f>ROUND(VLOOKUP(A1848,política!A:R,18,0),2)</f>
        <v>2.33</v>
      </c>
      <c r="K1848" s="121">
        <f>IFERROR(I1848-IFERROR(ROUND(VLOOKUP(A1848,política!A:AB,28,0),2),"-"),"-")</f>
        <v>-0.10000000000000009</v>
      </c>
      <c r="L1848" s="122">
        <f t="shared" si="80"/>
        <v>0.19742489270386265</v>
      </c>
    </row>
    <row r="1849" spans="1:12" x14ac:dyDescent="0.3">
      <c r="A1849" s="106" t="s">
        <v>2016</v>
      </c>
      <c r="B1849" s="86" t="s">
        <v>23</v>
      </c>
      <c r="C1849" s="107" t="s">
        <v>248</v>
      </c>
      <c r="D1849" s="107" t="s">
        <v>282</v>
      </c>
      <c r="E1849" s="105" t="str">
        <f t="shared" si="79"/>
        <v>BOHEMIA LATA 269</v>
      </c>
      <c r="F1849" s="110" t="s">
        <v>39</v>
      </c>
      <c r="G1849" s="110" t="s">
        <v>267</v>
      </c>
      <c r="H1849" s="111">
        <v>15</v>
      </c>
      <c r="I1849" s="105">
        <f>IFERROR(ROUND(VLOOKUP(A1849,política!A:Q,17,0),2),"-")</f>
        <v>2.79</v>
      </c>
      <c r="J1849" s="105">
        <f>ROUND(VLOOKUP(A1849,política!A:R,18,0),2)</f>
        <v>2.33</v>
      </c>
      <c r="K1849" s="121">
        <f>IFERROR(I1849-IFERROR(ROUND(VLOOKUP(A1849,política!A:AB,28,0),2),"-"),"-")</f>
        <v>-0.10000000000000009</v>
      </c>
      <c r="L1849" s="122">
        <f t="shared" si="80"/>
        <v>0.19742489270386265</v>
      </c>
    </row>
    <row r="1850" spans="1:12" x14ac:dyDescent="0.3">
      <c r="A1850" s="106" t="s">
        <v>2017</v>
      </c>
      <c r="B1850" s="86" t="s">
        <v>23</v>
      </c>
      <c r="C1850" s="107" t="s">
        <v>187</v>
      </c>
      <c r="D1850" s="107" t="s">
        <v>283</v>
      </c>
      <c r="E1850" s="105" t="str">
        <f t="shared" si="79"/>
        <v>SKOL PM LATA 350 SL</v>
      </c>
      <c r="F1850" s="110" t="s">
        <v>268</v>
      </c>
      <c r="G1850" s="110" t="s">
        <v>272</v>
      </c>
      <c r="H1850" s="111">
        <v>12</v>
      </c>
      <c r="I1850" s="105">
        <f>IFERROR(ROUND(VLOOKUP(A1850,política!A:Q,17,0),2),"-")</f>
        <v>3.39</v>
      </c>
      <c r="J1850" s="105">
        <f>ROUND(VLOOKUP(A1850,política!A:R,18,0),2)</f>
        <v>2.83</v>
      </c>
      <c r="K1850" s="121">
        <f>IFERROR(I1850-IFERROR(ROUND(VLOOKUP(A1850,política!A:AB,28,0),2),"-"),"-")</f>
        <v>0</v>
      </c>
      <c r="L1850" s="122">
        <f t="shared" si="80"/>
        <v>0.19787985865724383</v>
      </c>
    </row>
    <row r="1851" spans="1:12" x14ac:dyDescent="0.3">
      <c r="A1851" s="106" t="s">
        <v>2018</v>
      </c>
      <c r="B1851" s="86" t="s">
        <v>23</v>
      </c>
      <c r="C1851" s="107" t="s">
        <v>245</v>
      </c>
      <c r="D1851" s="107" t="s">
        <v>285</v>
      </c>
      <c r="E1851" s="105" t="str">
        <f t="shared" si="79"/>
        <v>SKOL PM LATA 350 SL</v>
      </c>
      <c r="F1851" s="110" t="s">
        <v>268</v>
      </c>
      <c r="G1851" s="110" t="s">
        <v>272</v>
      </c>
      <c r="H1851" s="111">
        <v>12</v>
      </c>
      <c r="I1851" s="105">
        <f>IFERROR(ROUND(VLOOKUP(A1851,política!A:Q,17,0),2),"-")</f>
        <v>3.39</v>
      </c>
      <c r="J1851" s="105">
        <f>ROUND(VLOOKUP(A1851,política!A:R,18,0),2)</f>
        <v>2.83</v>
      </c>
      <c r="K1851" s="121">
        <f>IFERROR(I1851-IFERROR(ROUND(VLOOKUP(A1851,política!A:AB,28,0),2),"-"),"-")</f>
        <v>0</v>
      </c>
      <c r="L1851" s="122">
        <f t="shared" si="80"/>
        <v>0.19787985865724383</v>
      </c>
    </row>
    <row r="1852" spans="1:12" x14ac:dyDescent="0.3">
      <c r="A1852" s="106" t="s">
        <v>2019</v>
      </c>
      <c r="B1852" s="86" t="s">
        <v>23</v>
      </c>
      <c r="C1852" s="107" t="s">
        <v>185</v>
      </c>
      <c r="D1852" s="107" t="s">
        <v>284</v>
      </c>
      <c r="E1852" s="105" t="str">
        <f t="shared" si="79"/>
        <v>SKOL PM LATA 350 SL</v>
      </c>
      <c r="F1852" s="110" t="s">
        <v>268</v>
      </c>
      <c r="G1852" s="110" t="s">
        <v>272</v>
      </c>
      <c r="H1852" s="111">
        <v>12</v>
      </c>
      <c r="I1852" s="105">
        <f>IFERROR(ROUND(VLOOKUP(A1852,política!A:Q,17,0),2),"-")</f>
        <v>3.39</v>
      </c>
      <c r="J1852" s="105">
        <f>ROUND(VLOOKUP(A1852,política!A:R,18,0),2)</f>
        <v>2.83</v>
      </c>
      <c r="K1852" s="121">
        <f>IFERROR(I1852-IFERROR(ROUND(VLOOKUP(A1852,política!A:AB,28,0),2),"-"),"-")</f>
        <v>0</v>
      </c>
      <c r="L1852" s="122">
        <f t="shared" si="80"/>
        <v>0.19787985865724383</v>
      </c>
    </row>
    <row r="1853" spans="1:12" x14ac:dyDescent="0.3">
      <c r="A1853" s="106" t="s">
        <v>2020</v>
      </c>
      <c r="B1853" s="86" t="s">
        <v>23</v>
      </c>
      <c r="C1853" s="107" t="s">
        <v>245</v>
      </c>
      <c r="D1853" s="107" t="s">
        <v>287</v>
      </c>
      <c r="E1853" s="105" t="str">
        <f t="shared" si="79"/>
        <v>SKOL PM LATA 350 SL</v>
      </c>
      <c r="F1853" s="110" t="s">
        <v>268</v>
      </c>
      <c r="G1853" s="110" t="s">
        <v>272</v>
      </c>
      <c r="H1853" s="111">
        <v>12</v>
      </c>
      <c r="I1853" s="105">
        <f>IFERROR(ROUND(VLOOKUP(A1853,política!A:Q,17,0),2),"-")</f>
        <v>3.39</v>
      </c>
      <c r="J1853" s="105">
        <f>ROUND(VLOOKUP(A1853,política!A:R,18,0),2)</f>
        <v>2.83</v>
      </c>
      <c r="K1853" s="121">
        <f>IFERROR(I1853-IFERROR(ROUND(VLOOKUP(A1853,política!A:AB,28,0),2),"-"),"-")</f>
        <v>0</v>
      </c>
      <c r="L1853" s="122">
        <f t="shared" si="80"/>
        <v>0.19787985865724383</v>
      </c>
    </row>
    <row r="1854" spans="1:12" x14ac:dyDescent="0.3">
      <c r="A1854" s="106" t="s">
        <v>2021</v>
      </c>
      <c r="B1854" s="86" t="s">
        <v>23</v>
      </c>
      <c r="C1854" s="107" t="s">
        <v>3389</v>
      </c>
      <c r="D1854" s="107" t="s">
        <v>301</v>
      </c>
      <c r="E1854" s="105" t="str">
        <f t="shared" si="79"/>
        <v>SKOL PM LATA 350 SL</v>
      </c>
      <c r="F1854" s="110" t="s">
        <v>268</v>
      </c>
      <c r="G1854" s="110" t="s">
        <v>272</v>
      </c>
      <c r="H1854" s="111">
        <v>12</v>
      </c>
      <c r="I1854" s="105">
        <f>IFERROR(ROUND(VLOOKUP(A1854,política!A:Q,17,0),2),"-")</f>
        <v>3.39</v>
      </c>
      <c r="J1854" s="105">
        <f>ROUND(VLOOKUP(A1854,política!A:R,18,0),2)</f>
        <v>2.83</v>
      </c>
      <c r="K1854" s="121">
        <f>IFERROR(I1854-IFERROR(ROUND(VLOOKUP(A1854,política!A:AB,28,0),2),"-"),"-")</f>
        <v>0</v>
      </c>
      <c r="L1854" s="122">
        <f t="shared" si="80"/>
        <v>0.19787985865724383</v>
      </c>
    </row>
    <row r="1855" spans="1:12" x14ac:dyDescent="0.3">
      <c r="A1855" s="106" t="s">
        <v>2022</v>
      </c>
      <c r="B1855" s="86" t="s">
        <v>23</v>
      </c>
      <c r="C1855" s="107" t="s">
        <v>248</v>
      </c>
      <c r="D1855" s="107" t="s">
        <v>312</v>
      </c>
      <c r="E1855" s="105" t="str">
        <f t="shared" si="79"/>
        <v>SKOL PM LATA 350 SL</v>
      </c>
      <c r="F1855" s="110" t="s">
        <v>268</v>
      </c>
      <c r="G1855" s="110" t="s">
        <v>272</v>
      </c>
      <c r="H1855" s="111">
        <v>12</v>
      </c>
      <c r="I1855" s="105">
        <f>IFERROR(ROUND(VLOOKUP(A1855,política!A:Q,17,0),2),"-")</f>
        <v>3.39</v>
      </c>
      <c r="J1855" s="105">
        <f>ROUND(VLOOKUP(A1855,política!A:R,18,0),2)</f>
        <v>2.83</v>
      </c>
      <c r="K1855" s="121">
        <f>IFERROR(I1855-IFERROR(ROUND(VLOOKUP(A1855,política!A:AB,28,0),2),"-"),"-")</f>
        <v>0</v>
      </c>
      <c r="L1855" s="122">
        <f t="shared" si="80"/>
        <v>0.19787985865724383</v>
      </c>
    </row>
    <row r="1856" spans="1:12" x14ac:dyDescent="0.3">
      <c r="A1856" s="106" t="s">
        <v>2023</v>
      </c>
      <c r="B1856" s="86" t="s">
        <v>23</v>
      </c>
      <c r="C1856" s="107" t="s">
        <v>190</v>
      </c>
      <c r="D1856" s="107" t="s">
        <v>290</v>
      </c>
      <c r="E1856" s="105" t="str">
        <f t="shared" si="79"/>
        <v>SKOL PM LATA 350 SL</v>
      </c>
      <c r="F1856" s="110" t="s">
        <v>268</v>
      </c>
      <c r="G1856" s="110" t="s">
        <v>272</v>
      </c>
      <c r="H1856" s="111">
        <v>12</v>
      </c>
      <c r="I1856" s="105">
        <f>IFERROR(ROUND(VLOOKUP(A1856,política!A:Q,17,0),2),"-")</f>
        <v>3.39</v>
      </c>
      <c r="J1856" s="105">
        <f>ROUND(VLOOKUP(A1856,política!A:R,18,0),2)</f>
        <v>2.83</v>
      </c>
      <c r="K1856" s="121">
        <f>IFERROR(I1856-IFERROR(ROUND(VLOOKUP(A1856,política!A:AB,28,0),2),"-"),"-")</f>
        <v>0</v>
      </c>
      <c r="L1856" s="122">
        <f t="shared" si="80"/>
        <v>0.19787985865724383</v>
      </c>
    </row>
    <row r="1857" spans="1:12" x14ac:dyDescent="0.3">
      <c r="A1857" s="106" t="s">
        <v>2024</v>
      </c>
      <c r="B1857" s="86" t="s">
        <v>23</v>
      </c>
      <c r="C1857" s="107" t="s">
        <v>3389</v>
      </c>
      <c r="D1857" s="107" t="s">
        <v>300</v>
      </c>
      <c r="E1857" s="105" t="str">
        <f t="shared" si="79"/>
        <v>SKOL PM LATA 350 SL</v>
      </c>
      <c r="F1857" s="110" t="s">
        <v>268</v>
      </c>
      <c r="G1857" s="110" t="s">
        <v>272</v>
      </c>
      <c r="H1857" s="111">
        <v>12</v>
      </c>
      <c r="I1857" s="105">
        <f>IFERROR(ROUND(VLOOKUP(A1857,política!A:Q,17,0),2),"-")</f>
        <v>3.39</v>
      </c>
      <c r="J1857" s="105">
        <f>ROUND(VLOOKUP(A1857,política!A:R,18,0),2)</f>
        <v>2.83</v>
      </c>
      <c r="K1857" s="121">
        <f>IFERROR(I1857-IFERROR(ROUND(VLOOKUP(A1857,política!A:AB,28,0),2),"-"),"-")</f>
        <v>0</v>
      </c>
      <c r="L1857" s="122">
        <f t="shared" si="80"/>
        <v>0.19787985865724383</v>
      </c>
    </row>
    <row r="1858" spans="1:12" x14ac:dyDescent="0.3">
      <c r="A1858" s="106" t="s">
        <v>2025</v>
      </c>
      <c r="B1858" s="86" t="s">
        <v>23</v>
      </c>
      <c r="C1858" s="107" t="s">
        <v>186</v>
      </c>
      <c r="D1858" s="107" t="s">
        <v>311</v>
      </c>
      <c r="E1858" s="105" t="str">
        <f t="shared" si="79"/>
        <v>SKOL PM LATA 350 SL</v>
      </c>
      <c r="F1858" s="110" t="s">
        <v>268</v>
      </c>
      <c r="G1858" s="110" t="s">
        <v>272</v>
      </c>
      <c r="H1858" s="111">
        <v>12</v>
      </c>
      <c r="I1858" s="105">
        <f>IFERROR(ROUND(VLOOKUP(A1858,política!A:Q,17,0),2),"-")</f>
        <v>3.39</v>
      </c>
      <c r="J1858" s="105">
        <f>ROUND(VLOOKUP(A1858,política!A:R,18,0),2)</f>
        <v>2.83</v>
      </c>
      <c r="K1858" s="121">
        <f>IFERROR(I1858-IFERROR(ROUND(VLOOKUP(A1858,política!A:AB,28,0),2),"-"),"-")</f>
        <v>0</v>
      </c>
      <c r="L1858" s="122">
        <f t="shared" si="80"/>
        <v>0.19787985865724383</v>
      </c>
    </row>
    <row r="1859" spans="1:12" x14ac:dyDescent="0.3">
      <c r="A1859" s="106" t="s">
        <v>2026</v>
      </c>
      <c r="B1859" s="86" t="s">
        <v>23</v>
      </c>
      <c r="C1859" s="107" t="s">
        <v>186</v>
      </c>
      <c r="D1859" s="107" t="s">
        <v>278</v>
      </c>
      <c r="E1859" s="105" t="str">
        <f t="shared" si="79"/>
        <v>SKOL PM LATA 350 SL</v>
      </c>
      <c r="F1859" s="110" t="s">
        <v>268</v>
      </c>
      <c r="G1859" s="110" t="s">
        <v>272</v>
      </c>
      <c r="H1859" s="111">
        <v>12</v>
      </c>
      <c r="I1859" s="105">
        <f>IFERROR(ROUND(VLOOKUP(A1859,política!A:Q,17,0),2),"-")</f>
        <v>3.39</v>
      </c>
      <c r="J1859" s="105">
        <f>ROUND(VLOOKUP(A1859,política!A:R,18,0),2)</f>
        <v>2.83</v>
      </c>
      <c r="K1859" s="121">
        <f>IFERROR(I1859-IFERROR(ROUND(VLOOKUP(A1859,política!A:AB,28,0),2),"-"),"-")</f>
        <v>0</v>
      </c>
      <c r="L1859" s="122">
        <f t="shared" si="80"/>
        <v>0.19787985865724383</v>
      </c>
    </row>
    <row r="1860" spans="1:12" x14ac:dyDescent="0.3">
      <c r="A1860" s="106" t="s">
        <v>2027</v>
      </c>
      <c r="B1860" s="86" t="s">
        <v>23</v>
      </c>
      <c r="C1860" s="107" t="s">
        <v>189</v>
      </c>
      <c r="D1860" s="107" t="s">
        <v>303</v>
      </c>
      <c r="E1860" s="105" t="str">
        <f t="shared" si="79"/>
        <v>SKOL PM LATA 350 SL</v>
      </c>
      <c r="F1860" s="110" t="s">
        <v>268</v>
      </c>
      <c r="G1860" s="110" t="s">
        <v>272</v>
      </c>
      <c r="H1860" s="111">
        <v>12</v>
      </c>
      <c r="I1860" s="105">
        <f>IFERROR(ROUND(VLOOKUP(A1860,política!A:Q,17,0),2),"-")</f>
        <v>3.39</v>
      </c>
      <c r="J1860" s="105">
        <f>ROUND(VLOOKUP(A1860,política!A:R,18,0),2)</f>
        <v>2.83</v>
      </c>
      <c r="K1860" s="121">
        <f>IFERROR(I1860-IFERROR(ROUND(VLOOKUP(A1860,política!A:AB,28,0),2),"-"),"-")</f>
        <v>0</v>
      </c>
      <c r="L1860" s="122">
        <f t="shared" si="80"/>
        <v>0.19787985865724383</v>
      </c>
    </row>
    <row r="1861" spans="1:12" x14ac:dyDescent="0.3">
      <c r="A1861" s="106" t="s">
        <v>2028</v>
      </c>
      <c r="B1861" s="86" t="s">
        <v>23</v>
      </c>
      <c r="C1861" s="107" t="s">
        <v>248</v>
      </c>
      <c r="D1861" s="107" t="s">
        <v>281</v>
      </c>
      <c r="E1861" s="105" t="str">
        <f t="shared" si="79"/>
        <v>SKOL PM LATA 350 SL</v>
      </c>
      <c r="F1861" s="110" t="s">
        <v>268</v>
      </c>
      <c r="G1861" s="110" t="s">
        <v>272</v>
      </c>
      <c r="H1861" s="111">
        <v>12</v>
      </c>
      <c r="I1861" s="105">
        <f>IFERROR(ROUND(VLOOKUP(A1861,política!A:Q,17,0),2),"-")</f>
        <v>3.39</v>
      </c>
      <c r="J1861" s="105">
        <f>ROUND(VLOOKUP(A1861,política!A:R,18,0),2)</f>
        <v>2.83</v>
      </c>
      <c r="K1861" s="121">
        <f>IFERROR(I1861-IFERROR(ROUND(VLOOKUP(A1861,política!A:AB,28,0),2),"-"),"-")</f>
        <v>0</v>
      </c>
      <c r="L1861" s="122">
        <f t="shared" si="80"/>
        <v>0.19787985865724383</v>
      </c>
    </row>
    <row r="1862" spans="1:12" x14ac:dyDescent="0.3">
      <c r="A1862" s="106" t="s">
        <v>2029</v>
      </c>
      <c r="B1862" s="86" t="s">
        <v>23</v>
      </c>
      <c r="C1862" s="107" t="s">
        <v>189</v>
      </c>
      <c r="D1862" s="107" t="s">
        <v>304</v>
      </c>
      <c r="E1862" s="105" t="str">
        <f t="shared" ref="E1862:E1925" si="81">G1862&amp;" "&amp;F1862</f>
        <v>SKOL PM LATA 350 SL</v>
      </c>
      <c r="F1862" s="110" t="s">
        <v>268</v>
      </c>
      <c r="G1862" s="110" t="s">
        <v>272</v>
      </c>
      <c r="H1862" s="111">
        <v>12</v>
      </c>
      <c r="I1862" s="105">
        <f>IFERROR(ROUND(VLOOKUP(A1862,política!A:Q,17,0),2),"-")</f>
        <v>3.39</v>
      </c>
      <c r="J1862" s="105">
        <f>ROUND(VLOOKUP(A1862,política!A:R,18,0),2)</f>
        <v>2.83</v>
      </c>
      <c r="K1862" s="121">
        <f>IFERROR(I1862-IFERROR(ROUND(VLOOKUP(A1862,política!A:AB,28,0),2),"-"),"-")</f>
        <v>0</v>
      </c>
      <c r="L1862" s="122">
        <f t="shared" si="80"/>
        <v>0.19787985865724383</v>
      </c>
    </row>
    <row r="1863" spans="1:12" x14ac:dyDescent="0.3">
      <c r="A1863" s="106" t="s">
        <v>2030</v>
      </c>
      <c r="B1863" s="86" t="s">
        <v>23</v>
      </c>
      <c r="C1863" s="107" t="s">
        <v>248</v>
      </c>
      <c r="D1863" s="107" t="s">
        <v>298</v>
      </c>
      <c r="E1863" s="105" t="str">
        <f t="shared" si="81"/>
        <v>SKOL PM LATA 350 SL</v>
      </c>
      <c r="F1863" s="110" t="s">
        <v>268</v>
      </c>
      <c r="G1863" s="110" t="s">
        <v>272</v>
      </c>
      <c r="H1863" s="111">
        <v>12</v>
      </c>
      <c r="I1863" s="105">
        <f>IFERROR(ROUND(VLOOKUP(A1863,política!A:Q,17,0),2),"-")</f>
        <v>3.39</v>
      </c>
      <c r="J1863" s="105">
        <f>ROUND(VLOOKUP(A1863,política!A:R,18,0),2)</f>
        <v>2.83</v>
      </c>
      <c r="K1863" s="121">
        <f>IFERROR(I1863-IFERROR(ROUND(VLOOKUP(A1863,política!A:AB,28,0),2),"-"),"-")</f>
        <v>0</v>
      </c>
      <c r="L1863" s="122">
        <f t="shared" si="80"/>
        <v>0.19787985865724383</v>
      </c>
    </row>
    <row r="1864" spans="1:12" x14ac:dyDescent="0.3">
      <c r="A1864" s="106" t="s">
        <v>2031</v>
      </c>
      <c r="B1864" s="86" t="s">
        <v>23</v>
      </c>
      <c r="C1864" s="107" t="s">
        <v>252</v>
      </c>
      <c r="D1864" s="107" t="s">
        <v>292</v>
      </c>
      <c r="E1864" s="105" t="str">
        <f t="shared" si="81"/>
        <v>SKOL PM LATA 350 SL</v>
      </c>
      <c r="F1864" s="110" t="s">
        <v>268</v>
      </c>
      <c r="G1864" s="110" t="s">
        <v>272</v>
      </c>
      <c r="H1864" s="111">
        <v>12</v>
      </c>
      <c r="I1864" s="105">
        <f>IFERROR(ROUND(VLOOKUP(A1864,política!A:Q,17,0),2),"-")</f>
        <v>3.39</v>
      </c>
      <c r="J1864" s="105">
        <f>ROUND(VLOOKUP(A1864,política!A:R,18,0),2)</f>
        <v>2.83</v>
      </c>
      <c r="K1864" s="121">
        <f>IFERROR(I1864-IFERROR(ROUND(VLOOKUP(A1864,política!A:AB,28,0),2),"-"),"-")</f>
        <v>0</v>
      </c>
      <c r="L1864" s="122">
        <f t="shared" si="80"/>
        <v>0.19787985865724383</v>
      </c>
    </row>
    <row r="1865" spans="1:12" x14ac:dyDescent="0.3">
      <c r="A1865" s="106" t="s">
        <v>2032</v>
      </c>
      <c r="B1865" s="86" t="s">
        <v>23</v>
      </c>
      <c r="C1865" s="107" t="s">
        <v>192</v>
      </c>
      <c r="D1865" s="107" t="s">
        <v>295</v>
      </c>
      <c r="E1865" s="105" t="str">
        <f t="shared" si="81"/>
        <v>SKOL PM LATA 350 SL</v>
      </c>
      <c r="F1865" s="110" t="s">
        <v>268</v>
      </c>
      <c r="G1865" s="110" t="s">
        <v>272</v>
      </c>
      <c r="H1865" s="111">
        <v>12</v>
      </c>
      <c r="I1865" s="105">
        <f>IFERROR(ROUND(VLOOKUP(A1865,política!A:Q,17,0),2),"-")</f>
        <v>3.39</v>
      </c>
      <c r="J1865" s="105">
        <f>ROUND(VLOOKUP(A1865,política!A:R,18,0),2)</f>
        <v>2.83</v>
      </c>
      <c r="K1865" s="121">
        <f>IFERROR(I1865-IFERROR(ROUND(VLOOKUP(A1865,política!A:AB,28,0),2),"-"),"-")</f>
        <v>0</v>
      </c>
      <c r="L1865" s="122">
        <f t="shared" si="80"/>
        <v>0.19787985865724383</v>
      </c>
    </row>
    <row r="1866" spans="1:12" x14ac:dyDescent="0.3">
      <c r="A1866" s="106" t="s">
        <v>2033</v>
      </c>
      <c r="B1866" s="86" t="s">
        <v>23</v>
      </c>
      <c r="C1866" s="107" t="s">
        <v>192</v>
      </c>
      <c r="D1866" s="107" t="s">
        <v>296</v>
      </c>
      <c r="E1866" s="105" t="str">
        <f t="shared" si="81"/>
        <v>SKOL PM LATA 350 SL</v>
      </c>
      <c r="F1866" s="110" t="s">
        <v>268</v>
      </c>
      <c r="G1866" s="110" t="s">
        <v>272</v>
      </c>
      <c r="H1866" s="111">
        <v>12</v>
      </c>
      <c r="I1866" s="105">
        <f>IFERROR(ROUND(VLOOKUP(A1866,política!A:Q,17,0),2),"-")</f>
        <v>3.39</v>
      </c>
      <c r="J1866" s="105">
        <f>ROUND(VLOOKUP(A1866,política!A:R,18,0),2)</f>
        <v>2.83</v>
      </c>
      <c r="K1866" s="121">
        <f>IFERROR(I1866-IFERROR(ROUND(VLOOKUP(A1866,política!A:AB,28,0),2),"-"),"-")</f>
        <v>0</v>
      </c>
      <c r="L1866" s="122">
        <f t="shared" si="80"/>
        <v>0.19787985865724383</v>
      </c>
    </row>
    <row r="1867" spans="1:12" x14ac:dyDescent="0.3">
      <c r="A1867" s="106" t="s">
        <v>2034</v>
      </c>
      <c r="B1867" s="86" t="s">
        <v>23</v>
      </c>
      <c r="C1867" s="107" t="s">
        <v>3389</v>
      </c>
      <c r="D1867" s="107" t="s">
        <v>308</v>
      </c>
      <c r="E1867" s="105" t="str">
        <f t="shared" si="81"/>
        <v>SKOL PM LATA 350 SL</v>
      </c>
      <c r="F1867" s="110" t="s">
        <v>268</v>
      </c>
      <c r="G1867" s="110" t="s">
        <v>272</v>
      </c>
      <c r="H1867" s="111">
        <v>12</v>
      </c>
      <c r="I1867" s="105">
        <f>IFERROR(ROUND(VLOOKUP(A1867,política!A:Q,17,0),2),"-")</f>
        <v>3.39</v>
      </c>
      <c r="J1867" s="105">
        <f>ROUND(VLOOKUP(A1867,política!A:R,18,0),2)</f>
        <v>2.83</v>
      </c>
      <c r="K1867" s="121">
        <f>IFERROR(I1867-IFERROR(ROUND(VLOOKUP(A1867,política!A:AB,28,0),2),"-"),"-")</f>
        <v>0</v>
      </c>
      <c r="L1867" s="122">
        <f t="shared" si="80"/>
        <v>0.19787985865724383</v>
      </c>
    </row>
    <row r="1868" spans="1:12" x14ac:dyDescent="0.3">
      <c r="A1868" s="106" t="s">
        <v>2035</v>
      </c>
      <c r="B1868" s="86" t="s">
        <v>23</v>
      </c>
      <c r="C1868" s="107" t="s">
        <v>3389</v>
      </c>
      <c r="D1868" s="107" t="s">
        <v>310</v>
      </c>
      <c r="E1868" s="105" t="str">
        <f t="shared" si="81"/>
        <v>SKOL PM LATA 350 SL</v>
      </c>
      <c r="F1868" s="110" t="s">
        <v>268</v>
      </c>
      <c r="G1868" s="110" t="s">
        <v>272</v>
      </c>
      <c r="H1868" s="111">
        <v>12</v>
      </c>
      <c r="I1868" s="105">
        <f>IFERROR(ROUND(VLOOKUP(A1868,política!A:Q,17,0),2),"-")</f>
        <v>3.39</v>
      </c>
      <c r="J1868" s="105">
        <f>ROUND(VLOOKUP(A1868,política!A:R,18,0),2)</f>
        <v>2.83</v>
      </c>
      <c r="K1868" s="121">
        <f>IFERROR(I1868-IFERROR(ROUND(VLOOKUP(A1868,política!A:AB,28,0),2),"-"),"-")</f>
        <v>0</v>
      </c>
      <c r="L1868" s="122">
        <f t="shared" si="80"/>
        <v>0.19787985865724383</v>
      </c>
    </row>
    <row r="1869" spans="1:12" x14ac:dyDescent="0.3">
      <c r="A1869" s="106" t="s">
        <v>2036</v>
      </c>
      <c r="B1869" s="86" t="s">
        <v>23</v>
      </c>
      <c r="C1869" s="107" t="s">
        <v>248</v>
      </c>
      <c r="D1869" s="107" t="s">
        <v>314</v>
      </c>
      <c r="E1869" s="105" t="str">
        <f t="shared" si="81"/>
        <v>SKOL PM LATA 350 SL</v>
      </c>
      <c r="F1869" s="110" t="s">
        <v>268</v>
      </c>
      <c r="G1869" s="110" t="s">
        <v>272</v>
      </c>
      <c r="H1869" s="111">
        <v>12</v>
      </c>
      <c r="I1869" s="105">
        <f>IFERROR(ROUND(VLOOKUP(A1869,política!A:Q,17,0),2),"-")</f>
        <v>3.39</v>
      </c>
      <c r="J1869" s="105">
        <f>ROUND(VLOOKUP(A1869,política!A:R,18,0),2)</f>
        <v>2.83</v>
      </c>
      <c r="K1869" s="121">
        <f>IFERROR(I1869-IFERROR(ROUND(VLOOKUP(A1869,política!A:AB,28,0),2),"-"),"-")</f>
        <v>0</v>
      </c>
      <c r="L1869" s="122">
        <f t="shared" si="80"/>
        <v>0.19787985865724383</v>
      </c>
    </row>
    <row r="1870" spans="1:12" x14ac:dyDescent="0.3">
      <c r="A1870" s="106" t="s">
        <v>2037</v>
      </c>
      <c r="B1870" s="86" t="s">
        <v>23</v>
      </c>
      <c r="C1870" s="107" t="s">
        <v>248</v>
      </c>
      <c r="D1870" s="107" t="s">
        <v>313</v>
      </c>
      <c r="E1870" s="105" t="str">
        <f t="shared" si="81"/>
        <v>SKOL PM LATA 350 SL</v>
      </c>
      <c r="F1870" s="110" t="s">
        <v>268</v>
      </c>
      <c r="G1870" s="110" t="s">
        <v>272</v>
      </c>
      <c r="H1870" s="111">
        <v>12</v>
      </c>
      <c r="I1870" s="105">
        <f>IFERROR(ROUND(VLOOKUP(A1870,política!A:Q,17,0),2),"-")</f>
        <v>3.39</v>
      </c>
      <c r="J1870" s="105">
        <f>ROUND(VLOOKUP(A1870,política!A:R,18,0),2)</f>
        <v>2.83</v>
      </c>
      <c r="K1870" s="121">
        <f>IFERROR(I1870-IFERROR(ROUND(VLOOKUP(A1870,política!A:AB,28,0),2),"-"),"-")</f>
        <v>0</v>
      </c>
      <c r="L1870" s="122">
        <f t="shared" si="80"/>
        <v>0.19787985865724383</v>
      </c>
    </row>
    <row r="1871" spans="1:12" x14ac:dyDescent="0.3">
      <c r="A1871" s="106" t="s">
        <v>2038</v>
      </c>
      <c r="B1871" s="86" t="s">
        <v>23</v>
      </c>
      <c r="C1871" s="107" t="s">
        <v>3389</v>
      </c>
      <c r="D1871" s="107" t="s">
        <v>294</v>
      </c>
      <c r="E1871" s="105" t="str">
        <f t="shared" si="81"/>
        <v>SKOL PM LATA 350 SL</v>
      </c>
      <c r="F1871" s="110" t="s">
        <v>268</v>
      </c>
      <c r="G1871" s="110" t="s">
        <v>272</v>
      </c>
      <c r="H1871" s="111">
        <v>12</v>
      </c>
      <c r="I1871" s="105">
        <f>IFERROR(ROUND(VLOOKUP(A1871,política!A:Q,17,0),2),"-")</f>
        <v>3.39</v>
      </c>
      <c r="J1871" s="105">
        <f>ROUND(VLOOKUP(A1871,política!A:R,18,0),2)</f>
        <v>2.83</v>
      </c>
      <c r="K1871" s="121">
        <f>IFERROR(I1871-IFERROR(ROUND(VLOOKUP(A1871,política!A:AB,28,0),2),"-"),"-")</f>
        <v>0</v>
      </c>
      <c r="L1871" s="122">
        <f t="shared" si="80"/>
        <v>0.19787985865724383</v>
      </c>
    </row>
    <row r="1872" spans="1:12" x14ac:dyDescent="0.3">
      <c r="A1872" s="106" t="s">
        <v>2039</v>
      </c>
      <c r="B1872" s="86" t="s">
        <v>23</v>
      </c>
      <c r="C1872" s="107" t="s">
        <v>186</v>
      </c>
      <c r="D1872" s="107" t="s">
        <v>279</v>
      </c>
      <c r="E1872" s="105" t="str">
        <f t="shared" si="81"/>
        <v>SKOL PM LATA 350 SL</v>
      </c>
      <c r="F1872" s="110" t="s">
        <v>268</v>
      </c>
      <c r="G1872" s="110" t="s">
        <v>272</v>
      </c>
      <c r="H1872" s="111">
        <v>12</v>
      </c>
      <c r="I1872" s="105">
        <f>IFERROR(ROUND(VLOOKUP(A1872,política!A:Q,17,0),2),"-")</f>
        <v>3.39</v>
      </c>
      <c r="J1872" s="105">
        <f>ROUND(VLOOKUP(A1872,política!A:R,18,0),2)</f>
        <v>2.83</v>
      </c>
      <c r="K1872" s="121">
        <f>IFERROR(I1872-IFERROR(ROUND(VLOOKUP(A1872,política!A:AB,28,0),2),"-"),"-")</f>
        <v>0</v>
      </c>
      <c r="L1872" s="122">
        <f t="shared" si="80"/>
        <v>0.19787985865724383</v>
      </c>
    </row>
    <row r="1873" spans="1:12" x14ac:dyDescent="0.3">
      <c r="A1873" s="106" t="s">
        <v>2040</v>
      </c>
      <c r="B1873" s="86" t="s">
        <v>23</v>
      </c>
      <c r="C1873" s="107" t="s">
        <v>186</v>
      </c>
      <c r="D1873" s="107" t="s">
        <v>253</v>
      </c>
      <c r="E1873" s="105" t="str">
        <f t="shared" si="81"/>
        <v>SKOL PM LATA 350 SL</v>
      </c>
      <c r="F1873" s="110" t="s">
        <v>268</v>
      </c>
      <c r="G1873" s="110" t="s">
        <v>272</v>
      </c>
      <c r="H1873" s="111">
        <v>12</v>
      </c>
      <c r="I1873" s="105">
        <f>IFERROR(ROUND(VLOOKUP(A1873,política!A:Q,17,0),2),"-")</f>
        <v>3.39</v>
      </c>
      <c r="J1873" s="105">
        <f>ROUND(VLOOKUP(A1873,política!A:R,18,0),2)</f>
        <v>2.83</v>
      </c>
      <c r="K1873" s="121">
        <f>IFERROR(I1873-IFERROR(ROUND(VLOOKUP(A1873,política!A:AB,28,0),2),"-"),"-")</f>
        <v>0</v>
      </c>
      <c r="L1873" s="122">
        <f t="shared" si="80"/>
        <v>0.19787985865724383</v>
      </c>
    </row>
    <row r="1874" spans="1:12" x14ac:dyDescent="0.3">
      <c r="A1874" s="106" t="s">
        <v>2041</v>
      </c>
      <c r="B1874" s="86" t="s">
        <v>23</v>
      </c>
      <c r="C1874" s="107" t="s">
        <v>188</v>
      </c>
      <c r="D1874" s="107" t="s">
        <v>302</v>
      </c>
      <c r="E1874" s="105" t="str">
        <f t="shared" si="81"/>
        <v>SKOL PM LATA 350 SL</v>
      </c>
      <c r="F1874" s="110" t="s">
        <v>268</v>
      </c>
      <c r="G1874" s="110" t="s">
        <v>272</v>
      </c>
      <c r="H1874" s="111">
        <v>12</v>
      </c>
      <c r="I1874" s="105">
        <f>IFERROR(ROUND(VLOOKUP(A1874,política!A:Q,17,0),2),"-")</f>
        <v>3.39</v>
      </c>
      <c r="J1874" s="105">
        <f>ROUND(VLOOKUP(A1874,política!A:R,18,0),2)</f>
        <v>2.83</v>
      </c>
      <c r="K1874" s="121">
        <f>IFERROR(I1874-IFERROR(ROUND(VLOOKUP(A1874,política!A:AB,28,0),2),"-"),"-")</f>
        <v>0</v>
      </c>
      <c r="L1874" s="122">
        <f t="shared" si="80"/>
        <v>0.19787985865724383</v>
      </c>
    </row>
    <row r="1875" spans="1:12" x14ac:dyDescent="0.3">
      <c r="A1875" s="106" t="s">
        <v>2042</v>
      </c>
      <c r="B1875" s="86" t="s">
        <v>23</v>
      </c>
      <c r="C1875" s="107" t="s">
        <v>188</v>
      </c>
      <c r="D1875" s="107" t="s">
        <v>280</v>
      </c>
      <c r="E1875" s="105" t="str">
        <f t="shared" si="81"/>
        <v>SKOL PM LATA 350 SL</v>
      </c>
      <c r="F1875" s="110" t="s">
        <v>268</v>
      </c>
      <c r="G1875" s="110" t="s">
        <v>272</v>
      </c>
      <c r="H1875" s="111">
        <v>12</v>
      </c>
      <c r="I1875" s="105">
        <f>IFERROR(ROUND(VLOOKUP(A1875,política!A:Q,17,0),2),"-")</f>
        <v>3.39</v>
      </c>
      <c r="J1875" s="105">
        <f>ROUND(VLOOKUP(A1875,política!A:R,18,0),2)</f>
        <v>2.83</v>
      </c>
      <c r="K1875" s="121">
        <f>IFERROR(I1875-IFERROR(ROUND(VLOOKUP(A1875,política!A:AB,28,0),2),"-"),"-")</f>
        <v>0</v>
      </c>
      <c r="L1875" s="122">
        <f t="shared" si="80"/>
        <v>0.19787985865724383</v>
      </c>
    </row>
    <row r="1876" spans="1:12" x14ac:dyDescent="0.3">
      <c r="A1876" s="106" t="s">
        <v>2043</v>
      </c>
      <c r="B1876" s="86" t="s">
        <v>23</v>
      </c>
      <c r="C1876" s="107" t="s">
        <v>248</v>
      </c>
      <c r="D1876" s="107" t="s">
        <v>315</v>
      </c>
      <c r="E1876" s="105" t="str">
        <f t="shared" si="81"/>
        <v>SKOL PM LATA 350 SL</v>
      </c>
      <c r="F1876" s="110" t="s">
        <v>268</v>
      </c>
      <c r="G1876" s="110" t="s">
        <v>272</v>
      </c>
      <c r="H1876" s="111">
        <v>12</v>
      </c>
      <c r="I1876" s="105">
        <f>IFERROR(ROUND(VLOOKUP(A1876,política!A:Q,17,0),2),"-")</f>
        <v>3.39</v>
      </c>
      <c r="J1876" s="105">
        <f>ROUND(VLOOKUP(A1876,política!A:R,18,0),2)</f>
        <v>2.83</v>
      </c>
      <c r="K1876" s="121">
        <f>IFERROR(I1876-IFERROR(ROUND(VLOOKUP(A1876,política!A:AB,28,0),2),"-"),"-")</f>
        <v>0</v>
      </c>
      <c r="L1876" s="122">
        <f t="shared" si="80"/>
        <v>0.19787985865724383</v>
      </c>
    </row>
    <row r="1877" spans="1:12" x14ac:dyDescent="0.3">
      <c r="A1877" s="106" t="s">
        <v>2044</v>
      </c>
      <c r="B1877" s="86" t="s">
        <v>23</v>
      </c>
      <c r="C1877" s="107" t="s">
        <v>3389</v>
      </c>
      <c r="D1877" s="107" t="s">
        <v>307</v>
      </c>
      <c r="E1877" s="105" t="str">
        <f t="shared" si="81"/>
        <v>SKOL PM LATA 350 SL</v>
      </c>
      <c r="F1877" s="110" t="s">
        <v>268</v>
      </c>
      <c r="G1877" s="110" t="s">
        <v>272</v>
      </c>
      <c r="H1877" s="111">
        <v>12</v>
      </c>
      <c r="I1877" s="105">
        <f>IFERROR(ROUND(VLOOKUP(A1877,política!A:Q,17,0),2),"-")</f>
        <v>3.39</v>
      </c>
      <c r="J1877" s="105">
        <f>ROUND(VLOOKUP(A1877,política!A:R,18,0),2)</f>
        <v>2.83</v>
      </c>
      <c r="K1877" s="121">
        <f>IFERROR(I1877-IFERROR(ROUND(VLOOKUP(A1877,política!A:AB,28,0),2),"-"),"-")</f>
        <v>0</v>
      </c>
      <c r="L1877" s="122">
        <f t="shared" si="80"/>
        <v>0.19787985865724383</v>
      </c>
    </row>
    <row r="1878" spans="1:12" x14ac:dyDescent="0.3">
      <c r="A1878" s="106" t="s">
        <v>2045</v>
      </c>
      <c r="B1878" s="86" t="s">
        <v>23</v>
      </c>
      <c r="C1878" s="107" t="s">
        <v>190</v>
      </c>
      <c r="D1878" s="107" t="s">
        <v>254</v>
      </c>
      <c r="E1878" s="105" t="str">
        <f t="shared" si="81"/>
        <v>SKOL PM LATA 350 SL</v>
      </c>
      <c r="F1878" s="110" t="s">
        <v>268</v>
      </c>
      <c r="G1878" s="110" t="s">
        <v>272</v>
      </c>
      <c r="H1878" s="111">
        <v>12</v>
      </c>
      <c r="I1878" s="105">
        <f>IFERROR(ROUND(VLOOKUP(A1878,política!A:Q,17,0),2),"-")</f>
        <v>3.39</v>
      </c>
      <c r="J1878" s="105">
        <f>ROUND(VLOOKUP(A1878,política!A:R,18,0),2)</f>
        <v>2.83</v>
      </c>
      <c r="K1878" s="121">
        <f>IFERROR(I1878-IFERROR(ROUND(VLOOKUP(A1878,política!A:AB,28,0),2),"-"),"-")</f>
        <v>0</v>
      </c>
      <c r="L1878" s="122">
        <f t="shared" si="80"/>
        <v>0.19787985865724383</v>
      </c>
    </row>
    <row r="1879" spans="1:12" x14ac:dyDescent="0.3">
      <c r="A1879" s="106" t="s">
        <v>2046</v>
      </c>
      <c r="B1879" s="86" t="s">
        <v>23</v>
      </c>
      <c r="C1879" s="107" t="s">
        <v>190</v>
      </c>
      <c r="D1879" s="107" t="s">
        <v>291</v>
      </c>
      <c r="E1879" s="105" t="str">
        <f t="shared" si="81"/>
        <v>SKOL PM LATA 350 SL</v>
      </c>
      <c r="F1879" s="110" t="s">
        <v>268</v>
      </c>
      <c r="G1879" s="110" t="s">
        <v>272</v>
      </c>
      <c r="H1879" s="111">
        <v>12</v>
      </c>
      <c r="I1879" s="105">
        <f>IFERROR(ROUND(VLOOKUP(A1879,política!A:Q,17,0),2),"-")</f>
        <v>3.39</v>
      </c>
      <c r="J1879" s="105">
        <f>ROUND(VLOOKUP(A1879,política!A:R,18,0),2)</f>
        <v>2.83</v>
      </c>
      <c r="K1879" s="121">
        <f>IFERROR(I1879-IFERROR(ROUND(VLOOKUP(A1879,política!A:AB,28,0),2),"-"),"-")</f>
        <v>0</v>
      </c>
      <c r="L1879" s="122">
        <f t="shared" si="80"/>
        <v>0.19787985865724383</v>
      </c>
    </row>
    <row r="1880" spans="1:12" x14ac:dyDescent="0.3">
      <c r="A1880" s="106" t="s">
        <v>2047</v>
      </c>
      <c r="B1880" s="86" t="s">
        <v>23</v>
      </c>
      <c r="C1880" s="107" t="s">
        <v>255</v>
      </c>
      <c r="D1880" s="107" t="s">
        <v>297</v>
      </c>
      <c r="E1880" s="105" t="str">
        <f t="shared" si="81"/>
        <v>SKOL PM LATA 350 SL</v>
      </c>
      <c r="F1880" s="110" t="s">
        <v>268</v>
      </c>
      <c r="G1880" s="110" t="s">
        <v>272</v>
      </c>
      <c r="H1880" s="111">
        <v>12</v>
      </c>
      <c r="I1880" s="105">
        <f>IFERROR(ROUND(VLOOKUP(A1880,política!A:Q,17,0),2),"-")</f>
        <v>3.39</v>
      </c>
      <c r="J1880" s="105">
        <f>ROUND(VLOOKUP(A1880,política!A:R,18,0),2)</f>
        <v>2.83</v>
      </c>
      <c r="K1880" s="121">
        <f>IFERROR(I1880-IFERROR(ROUND(VLOOKUP(A1880,política!A:AB,28,0),2),"-"),"-")</f>
        <v>0</v>
      </c>
      <c r="L1880" s="122">
        <f t="shared" si="80"/>
        <v>0.19787985865724383</v>
      </c>
    </row>
    <row r="1881" spans="1:12" x14ac:dyDescent="0.3">
      <c r="A1881" s="106" t="s">
        <v>3288</v>
      </c>
      <c r="B1881" s="86" t="s">
        <v>23</v>
      </c>
      <c r="C1881" s="107" t="s">
        <v>192</v>
      </c>
      <c r="D1881" s="107" t="s">
        <v>3390</v>
      </c>
      <c r="E1881" s="105" t="str">
        <f t="shared" si="81"/>
        <v>SKOL PM LATA 350 SL</v>
      </c>
      <c r="F1881" s="110" t="s">
        <v>268</v>
      </c>
      <c r="G1881" s="110" t="s">
        <v>272</v>
      </c>
      <c r="H1881" s="111">
        <v>12</v>
      </c>
      <c r="I1881" s="105">
        <f>IFERROR(ROUND(VLOOKUP(A1881,política!A:Q,17,0),2),"-")</f>
        <v>3.39</v>
      </c>
      <c r="J1881" s="105">
        <f>ROUND(VLOOKUP(A1881,política!A:R,18,0),2)</f>
        <v>2.83</v>
      </c>
      <c r="K1881" s="121">
        <f>IFERROR(I1881-IFERROR(ROUND(VLOOKUP(A1881,política!A:AB,28,0),2),"-"),"-")</f>
        <v>0</v>
      </c>
      <c r="L1881" s="122">
        <f t="shared" si="80"/>
        <v>0.19787985865724383</v>
      </c>
    </row>
    <row r="1882" spans="1:12" x14ac:dyDescent="0.3">
      <c r="A1882" s="106" t="s">
        <v>2048</v>
      </c>
      <c r="B1882" s="86" t="s">
        <v>23</v>
      </c>
      <c r="C1882" s="107" t="s">
        <v>255</v>
      </c>
      <c r="D1882" s="107" t="s">
        <v>289</v>
      </c>
      <c r="E1882" s="105" t="str">
        <f t="shared" si="81"/>
        <v>SKOL PM LATA 350 SL</v>
      </c>
      <c r="F1882" s="110" t="s">
        <v>268</v>
      </c>
      <c r="G1882" s="110" t="s">
        <v>272</v>
      </c>
      <c r="H1882" s="111">
        <v>12</v>
      </c>
      <c r="I1882" s="105">
        <f>IFERROR(ROUND(VLOOKUP(A1882,política!A:Q,17,0),2),"-")</f>
        <v>3.39</v>
      </c>
      <c r="J1882" s="105">
        <f>ROUND(VLOOKUP(A1882,política!A:R,18,0),2)</f>
        <v>2.83</v>
      </c>
      <c r="K1882" s="121">
        <f>IFERROR(I1882-IFERROR(ROUND(VLOOKUP(A1882,política!A:AB,28,0),2),"-"),"-")</f>
        <v>0</v>
      </c>
      <c r="L1882" s="122">
        <f t="shared" si="80"/>
        <v>0.19787985865724383</v>
      </c>
    </row>
    <row r="1883" spans="1:12" x14ac:dyDescent="0.3">
      <c r="A1883" s="106" t="s">
        <v>2049</v>
      </c>
      <c r="B1883" s="86" t="s">
        <v>23</v>
      </c>
      <c r="C1883" s="107" t="s">
        <v>191</v>
      </c>
      <c r="D1883" s="107" t="s">
        <v>293</v>
      </c>
      <c r="E1883" s="105" t="str">
        <f t="shared" si="81"/>
        <v>SKOL PM LATA 350 SL</v>
      </c>
      <c r="F1883" s="110" t="s">
        <v>268</v>
      </c>
      <c r="G1883" s="110" t="s">
        <v>272</v>
      </c>
      <c r="H1883" s="111">
        <v>12</v>
      </c>
      <c r="I1883" s="105">
        <f>IFERROR(ROUND(VLOOKUP(A1883,política!A:Q,17,0),2),"-")</f>
        <v>3.39</v>
      </c>
      <c r="J1883" s="105">
        <f>ROUND(VLOOKUP(A1883,política!A:R,18,0),2)</f>
        <v>2.83</v>
      </c>
      <c r="K1883" s="121">
        <f>IFERROR(I1883-IFERROR(ROUND(VLOOKUP(A1883,política!A:AB,28,0),2),"-"),"-")</f>
        <v>0</v>
      </c>
      <c r="L1883" s="122">
        <f t="shared" si="80"/>
        <v>0.19787985865724383</v>
      </c>
    </row>
    <row r="1884" spans="1:12" x14ac:dyDescent="0.3">
      <c r="A1884" s="106" t="s">
        <v>2050</v>
      </c>
      <c r="B1884" s="86" t="s">
        <v>23</v>
      </c>
      <c r="C1884" s="107" t="s">
        <v>191</v>
      </c>
      <c r="D1884" s="107" t="s">
        <v>305</v>
      </c>
      <c r="E1884" s="105" t="str">
        <f t="shared" si="81"/>
        <v>SKOL PM LATA 350 SL</v>
      </c>
      <c r="F1884" s="110" t="s">
        <v>268</v>
      </c>
      <c r="G1884" s="110" t="s">
        <v>272</v>
      </c>
      <c r="H1884" s="111">
        <v>12</v>
      </c>
      <c r="I1884" s="105">
        <f>IFERROR(ROUND(VLOOKUP(A1884,política!A:Q,17,0),2),"-")</f>
        <v>3.39</v>
      </c>
      <c r="J1884" s="105">
        <f>ROUND(VLOOKUP(A1884,política!A:R,18,0),2)</f>
        <v>2.83</v>
      </c>
      <c r="K1884" s="121">
        <f>IFERROR(I1884-IFERROR(ROUND(VLOOKUP(A1884,política!A:AB,28,0),2),"-"),"-")</f>
        <v>0</v>
      </c>
      <c r="L1884" s="122">
        <f t="shared" si="80"/>
        <v>0.19787985865724383</v>
      </c>
    </row>
    <row r="1885" spans="1:12" x14ac:dyDescent="0.3">
      <c r="A1885" s="106" t="s">
        <v>3289</v>
      </c>
      <c r="B1885" s="86" t="s">
        <v>23</v>
      </c>
      <c r="C1885" s="107" t="s">
        <v>248</v>
      </c>
      <c r="D1885" s="107" t="s">
        <v>3391</v>
      </c>
      <c r="E1885" s="105" t="str">
        <f t="shared" si="81"/>
        <v>SKOL PM LATA 350 SL</v>
      </c>
      <c r="F1885" s="110" t="s">
        <v>268</v>
      </c>
      <c r="G1885" s="110" t="s">
        <v>272</v>
      </c>
      <c r="H1885" s="111">
        <v>12</v>
      </c>
      <c r="I1885" s="105">
        <f>IFERROR(ROUND(VLOOKUP(A1885,política!A:Q,17,0),2),"-")</f>
        <v>3.39</v>
      </c>
      <c r="J1885" s="105">
        <f>ROUND(VLOOKUP(A1885,política!A:R,18,0),2)</f>
        <v>2.83</v>
      </c>
      <c r="K1885" s="121">
        <f>IFERROR(I1885-IFERROR(ROUND(VLOOKUP(A1885,política!A:AB,28,0),2),"-"),"-")</f>
        <v>0</v>
      </c>
      <c r="L1885" s="122">
        <f t="shared" si="80"/>
        <v>0.19787985865724383</v>
      </c>
    </row>
    <row r="1886" spans="1:12" x14ac:dyDescent="0.3">
      <c r="A1886" s="106" t="s">
        <v>3290</v>
      </c>
      <c r="B1886" s="86" t="s">
        <v>23</v>
      </c>
      <c r="C1886" s="107" t="s">
        <v>192</v>
      </c>
      <c r="D1886" s="107" t="s">
        <v>3392</v>
      </c>
      <c r="E1886" s="105" t="str">
        <f t="shared" si="81"/>
        <v>SKOL PM LATA 350 SL</v>
      </c>
      <c r="F1886" s="110" t="s">
        <v>268</v>
      </c>
      <c r="G1886" s="110" t="s">
        <v>272</v>
      </c>
      <c r="H1886" s="111">
        <v>12</v>
      </c>
      <c r="I1886" s="105">
        <f>IFERROR(ROUND(VLOOKUP(A1886,política!A:Q,17,0),2),"-")</f>
        <v>3.39</v>
      </c>
      <c r="J1886" s="105">
        <f>ROUND(VLOOKUP(A1886,política!A:R,18,0),2)</f>
        <v>2.83</v>
      </c>
      <c r="K1886" s="121">
        <f>IFERROR(I1886-IFERROR(ROUND(VLOOKUP(A1886,política!A:AB,28,0),2),"-"),"-")</f>
        <v>0</v>
      </c>
      <c r="L1886" s="122">
        <f t="shared" si="80"/>
        <v>0.19787985865724383</v>
      </c>
    </row>
    <row r="1887" spans="1:12" x14ac:dyDescent="0.3">
      <c r="A1887" s="106" t="s">
        <v>3291</v>
      </c>
      <c r="B1887" s="86" t="s">
        <v>23</v>
      </c>
      <c r="C1887" s="107" t="s">
        <v>188</v>
      </c>
      <c r="D1887" s="107" t="s">
        <v>3393</v>
      </c>
      <c r="E1887" s="105" t="str">
        <f t="shared" si="81"/>
        <v>SKOL PM LATA 350 SL</v>
      </c>
      <c r="F1887" s="110" t="s">
        <v>268</v>
      </c>
      <c r="G1887" s="110" t="s">
        <v>272</v>
      </c>
      <c r="H1887" s="111">
        <v>12</v>
      </c>
      <c r="I1887" s="105">
        <f>IFERROR(ROUND(VLOOKUP(A1887,política!A:Q,17,0),2),"-")</f>
        <v>3.39</v>
      </c>
      <c r="J1887" s="105">
        <f>ROUND(VLOOKUP(A1887,política!A:R,18,0),2)</f>
        <v>2.83</v>
      </c>
      <c r="K1887" s="121">
        <f>IFERROR(I1887-IFERROR(ROUND(VLOOKUP(A1887,política!A:AB,28,0),2),"-"),"-")</f>
        <v>0</v>
      </c>
      <c r="L1887" s="122">
        <f t="shared" si="80"/>
        <v>0.19787985865724383</v>
      </c>
    </row>
    <row r="1888" spans="1:12" x14ac:dyDescent="0.3">
      <c r="A1888" s="106" t="s">
        <v>2051</v>
      </c>
      <c r="B1888" s="86" t="s">
        <v>23</v>
      </c>
      <c r="C1888" s="107" t="s">
        <v>190</v>
      </c>
      <c r="D1888" s="107" t="s">
        <v>316</v>
      </c>
      <c r="E1888" s="105" t="str">
        <f t="shared" si="81"/>
        <v>SKOL PM LATA 350 SL</v>
      </c>
      <c r="F1888" s="110" t="s">
        <v>268</v>
      </c>
      <c r="G1888" s="110" t="s">
        <v>272</v>
      </c>
      <c r="H1888" s="111">
        <v>12</v>
      </c>
      <c r="I1888" s="105">
        <f>IFERROR(ROUND(VLOOKUP(A1888,política!A:Q,17,0),2),"-")</f>
        <v>3.39</v>
      </c>
      <c r="J1888" s="105">
        <f>ROUND(VLOOKUP(A1888,política!A:R,18,0),2)</f>
        <v>2.83</v>
      </c>
      <c r="K1888" s="121">
        <f>IFERROR(I1888-IFERROR(ROUND(VLOOKUP(A1888,política!A:AB,28,0),2),"-"),"-")</f>
        <v>0</v>
      </c>
      <c r="L1888" s="122">
        <f t="shared" si="80"/>
        <v>0.19787985865724383</v>
      </c>
    </row>
    <row r="1889" spans="1:12" x14ac:dyDescent="0.3">
      <c r="A1889" s="106" t="s">
        <v>2052</v>
      </c>
      <c r="B1889" s="86" t="s">
        <v>23</v>
      </c>
      <c r="C1889" s="107" t="s">
        <v>255</v>
      </c>
      <c r="D1889" s="107" t="s">
        <v>306</v>
      </c>
      <c r="E1889" s="105" t="str">
        <f t="shared" si="81"/>
        <v>SKOL PM LATA 350 SL</v>
      </c>
      <c r="F1889" s="110" t="s">
        <v>268</v>
      </c>
      <c r="G1889" s="110" t="s">
        <v>272</v>
      </c>
      <c r="H1889" s="111">
        <v>12</v>
      </c>
      <c r="I1889" s="105">
        <f>IFERROR(ROUND(VLOOKUP(A1889,política!A:Q,17,0),2),"-")</f>
        <v>3.39</v>
      </c>
      <c r="J1889" s="105">
        <f>ROUND(VLOOKUP(A1889,política!A:R,18,0),2)</f>
        <v>2.83</v>
      </c>
      <c r="K1889" s="121">
        <f>IFERROR(I1889-IFERROR(ROUND(VLOOKUP(A1889,política!A:AB,28,0),2),"-"),"-")</f>
        <v>0</v>
      </c>
      <c r="L1889" s="122">
        <f t="shared" si="80"/>
        <v>0.19787985865724383</v>
      </c>
    </row>
    <row r="1890" spans="1:12" x14ac:dyDescent="0.3">
      <c r="A1890" s="106" t="s">
        <v>2053</v>
      </c>
      <c r="B1890" s="86" t="s">
        <v>23</v>
      </c>
      <c r="C1890" s="107" t="s">
        <v>252</v>
      </c>
      <c r="D1890" s="107" t="s">
        <v>288</v>
      </c>
      <c r="E1890" s="105" t="str">
        <f t="shared" si="81"/>
        <v>SKOL PM LATA 350 SL</v>
      </c>
      <c r="F1890" s="110" t="s">
        <v>268</v>
      </c>
      <c r="G1890" s="110" t="s">
        <v>272</v>
      </c>
      <c r="H1890" s="111">
        <v>12</v>
      </c>
      <c r="I1890" s="105">
        <f>IFERROR(ROUND(VLOOKUP(A1890,política!A:Q,17,0),2),"-")</f>
        <v>3.39</v>
      </c>
      <c r="J1890" s="105">
        <f>ROUND(VLOOKUP(A1890,política!A:R,18,0),2)</f>
        <v>2.83</v>
      </c>
      <c r="K1890" s="121">
        <f>IFERROR(I1890-IFERROR(ROUND(VLOOKUP(A1890,política!A:AB,28,0),2),"-"),"-")</f>
        <v>0</v>
      </c>
      <c r="L1890" s="122">
        <f t="shared" si="80"/>
        <v>0.19787985865724383</v>
      </c>
    </row>
    <row r="1891" spans="1:12" x14ac:dyDescent="0.3">
      <c r="A1891" s="106" t="s">
        <v>2054</v>
      </c>
      <c r="B1891" s="86" t="s">
        <v>23</v>
      </c>
      <c r="C1891" s="107" t="s">
        <v>3389</v>
      </c>
      <c r="D1891" s="107" t="s">
        <v>309</v>
      </c>
      <c r="E1891" s="105" t="str">
        <f t="shared" si="81"/>
        <v>SKOL PM LATA 350 SL</v>
      </c>
      <c r="F1891" s="110" t="s">
        <v>268</v>
      </c>
      <c r="G1891" s="110" t="s">
        <v>272</v>
      </c>
      <c r="H1891" s="111">
        <v>12</v>
      </c>
      <c r="I1891" s="105">
        <f>IFERROR(ROUND(VLOOKUP(A1891,política!A:Q,17,0),2),"-")</f>
        <v>3.39</v>
      </c>
      <c r="J1891" s="105">
        <f>ROUND(VLOOKUP(A1891,política!A:R,18,0),2)</f>
        <v>2.83</v>
      </c>
      <c r="K1891" s="121">
        <f>IFERROR(I1891-IFERROR(ROUND(VLOOKUP(A1891,política!A:AB,28,0),2),"-"),"-")</f>
        <v>0</v>
      </c>
      <c r="L1891" s="122">
        <f t="shared" si="80"/>
        <v>0.19787985865724383</v>
      </c>
    </row>
    <row r="1892" spans="1:12" x14ac:dyDescent="0.3">
      <c r="A1892" s="106" t="s">
        <v>2055</v>
      </c>
      <c r="B1892" s="86" t="s">
        <v>23</v>
      </c>
      <c r="C1892" s="107" t="s">
        <v>192</v>
      </c>
      <c r="D1892" s="107" t="s">
        <v>286</v>
      </c>
      <c r="E1892" s="105" t="str">
        <f t="shared" si="81"/>
        <v>SKOL PM LATA 350 SL</v>
      </c>
      <c r="F1892" s="110" t="s">
        <v>268</v>
      </c>
      <c r="G1892" s="110" t="s">
        <v>272</v>
      </c>
      <c r="H1892" s="111">
        <v>12</v>
      </c>
      <c r="I1892" s="105">
        <f>IFERROR(ROUND(VLOOKUP(A1892,política!A:Q,17,0),2),"-")</f>
        <v>3.39</v>
      </c>
      <c r="J1892" s="105">
        <f>ROUND(VLOOKUP(A1892,política!A:R,18,0),2)</f>
        <v>2.83</v>
      </c>
      <c r="K1892" s="121">
        <f>IFERROR(I1892-IFERROR(ROUND(VLOOKUP(A1892,política!A:AB,28,0),2),"-"),"-")</f>
        <v>0</v>
      </c>
      <c r="L1892" s="122">
        <f t="shared" si="80"/>
        <v>0.19787985865724383</v>
      </c>
    </row>
    <row r="1893" spans="1:12" x14ac:dyDescent="0.3">
      <c r="A1893" s="106" t="s">
        <v>2056</v>
      </c>
      <c r="B1893" s="86" t="s">
        <v>23</v>
      </c>
      <c r="C1893" s="107" t="s">
        <v>189</v>
      </c>
      <c r="D1893" s="107" t="s">
        <v>299</v>
      </c>
      <c r="E1893" s="105" t="str">
        <f t="shared" si="81"/>
        <v>SKOL PM LATA 350 SL</v>
      </c>
      <c r="F1893" s="110" t="s">
        <v>268</v>
      </c>
      <c r="G1893" s="110" t="s">
        <v>272</v>
      </c>
      <c r="H1893" s="111">
        <v>12</v>
      </c>
      <c r="I1893" s="105">
        <f>IFERROR(ROUND(VLOOKUP(A1893,política!A:Q,17,0),2),"-")</f>
        <v>3.39</v>
      </c>
      <c r="J1893" s="105">
        <f>ROUND(VLOOKUP(A1893,política!A:R,18,0),2)</f>
        <v>2.83</v>
      </c>
      <c r="K1893" s="121">
        <f>IFERROR(I1893-IFERROR(ROUND(VLOOKUP(A1893,política!A:AB,28,0),2),"-"),"-")</f>
        <v>0</v>
      </c>
      <c r="L1893" s="122">
        <f t="shared" si="80"/>
        <v>0.19787985865724383</v>
      </c>
    </row>
    <row r="1894" spans="1:12" x14ac:dyDescent="0.3">
      <c r="A1894" s="106" t="s">
        <v>2057</v>
      </c>
      <c r="B1894" s="86" t="s">
        <v>23</v>
      </c>
      <c r="C1894" s="107" t="s">
        <v>248</v>
      </c>
      <c r="D1894" s="107" t="s">
        <v>282</v>
      </c>
      <c r="E1894" s="105" t="str">
        <f t="shared" si="81"/>
        <v>SKOL PM LATA 350 SL</v>
      </c>
      <c r="F1894" s="110" t="s">
        <v>268</v>
      </c>
      <c r="G1894" s="110" t="s">
        <v>272</v>
      </c>
      <c r="H1894" s="111">
        <v>12</v>
      </c>
      <c r="I1894" s="105">
        <f>IFERROR(ROUND(VLOOKUP(A1894,política!A:Q,17,0),2),"-")</f>
        <v>3.39</v>
      </c>
      <c r="J1894" s="105">
        <f>ROUND(VLOOKUP(A1894,política!A:R,18,0),2)</f>
        <v>2.83</v>
      </c>
      <c r="K1894" s="121">
        <f>IFERROR(I1894-IFERROR(ROUND(VLOOKUP(A1894,política!A:AB,28,0),2),"-"),"-")</f>
        <v>0</v>
      </c>
      <c r="L1894" s="122">
        <f t="shared" si="80"/>
        <v>0.19787985865724383</v>
      </c>
    </row>
    <row r="1895" spans="1:12" x14ac:dyDescent="0.3">
      <c r="A1895" s="106" t="s">
        <v>2058</v>
      </c>
      <c r="B1895" s="86" t="s">
        <v>23</v>
      </c>
      <c r="C1895" s="107" t="s">
        <v>187</v>
      </c>
      <c r="D1895" s="107" t="s">
        <v>283</v>
      </c>
      <c r="E1895" s="105" t="str">
        <f t="shared" si="81"/>
        <v>ORIGINAL LATA 350</v>
      </c>
      <c r="F1895" s="110" t="s">
        <v>55</v>
      </c>
      <c r="G1895" s="110" t="s">
        <v>324</v>
      </c>
      <c r="H1895" s="111">
        <v>12</v>
      </c>
      <c r="I1895" s="105">
        <f>IFERROR(ROUND(VLOOKUP(A1895,política!A:Q,17,0),2),"-")</f>
        <v>4.1900000000000004</v>
      </c>
      <c r="J1895" s="105">
        <f>ROUND(VLOOKUP(A1895,política!A:R,18,0),2)</f>
        <v>3.49</v>
      </c>
      <c r="K1895" s="121">
        <f>IFERROR(I1895-IFERROR(ROUND(VLOOKUP(A1895,política!A:AB,28,0),2),"-"),"-")</f>
        <v>0</v>
      </c>
      <c r="L1895" s="122">
        <f t="shared" si="80"/>
        <v>0.20057306590257884</v>
      </c>
    </row>
    <row r="1896" spans="1:12" x14ac:dyDescent="0.3">
      <c r="A1896" s="106" t="s">
        <v>2059</v>
      </c>
      <c r="B1896" s="86" t="s">
        <v>23</v>
      </c>
      <c r="C1896" s="107" t="s">
        <v>245</v>
      </c>
      <c r="D1896" s="107" t="s">
        <v>285</v>
      </c>
      <c r="E1896" s="105" t="str">
        <f t="shared" si="81"/>
        <v>ORIGINAL LATA 350</v>
      </c>
      <c r="F1896" s="110" t="s">
        <v>55</v>
      </c>
      <c r="G1896" s="110" t="s">
        <v>324</v>
      </c>
      <c r="H1896" s="111">
        <v>12</v>
      </c>
      <c r="I1896" s="105">
        <f>IFERROR(ROUND(VLOOKUP(A1896,política!A:Q,17,0),2),"-")</f>
        <v>4.1900000000000004</v>
      </c>
      <c r="J1896" s="105">
        <f>ROUND(VLOOKUP(A1896,política!A:R,18,0),2)</f>
        <v>3.49</v>
      </c>
      <c r="K1896" s="121">
        <f>IFERROR(I1896-IFERROR(ROUND(VLOOKUP(A1896,política!A:AB,28,0),2),"-"),"-")</f>
        <v>0</v>
      </c>
      <c r="L1896" s="122">
        <f t="shared" ref="L1896:L1923" si="82">IFERROR((I1896-J1896)/J1896,"-")</f>
        <v>0.20057306590257884</v>
      </c>
    </row>
    <row r="1897" spans="1:12" x14ac:dyDescent="0.3">
      <c r="A1897" s="106" t="s">
        <v>2060</v>
      </c>
      <c r="B1897" s="86" t="s">
        <v>23</v>
      </c>
      <c r="C1897" s="107" t="s">
        <v>185</v>
      </c>
      <c r="D1897" s="107" t="s">
        <v>284</v>
      </c>
      <c r="E1897" s="105" t="str">
        <f t="shared" si="81"/>
        <v>ORIGINAL LATA 350</v>
      </c>
      <c r="F1897" s="110" t="s">
        <v>55</v>
      </c>
      <c r="G1897" s="110" t="s">
        <v>324</v>
      </c>
      <c r="H1897" s="111">
        <v>12</v>
      </c>
      <c r="I1897" s="105">
        <f>IFERROR(ROUND(VLOOKUP(A1897,política!A:Q,17,0),2),"-")</f>
        <v>4.1900000000000004</v>
      </c>
      <c r="J1897" s="105">
        <f>ROUND(VLOOKUP(A1897,política!A:R,18,0),2)</f>
        <v>3.49</v>
      </c>
      <c r="K1897" s="121">
        <f>IFERROR(I1897-IFERROR(ROUND(VLOOKUP(A1897,política!A:AB,28,0),2),"-"),"-")</f>
        <v>0</v>
      </c>
      <c r="L1897" s="122">
        <f t="shared" si="82"/>
        <v>0.20057306590257884</v>
      </c>
    </row>
    <row r="1898" spans="1:12" x14ac:dyDescent="0.3">
      <c r="A1898" s="106" t="s">
        <v>2061</v>
      </c>
      <c r="B1898" s="86" t="s">
        <v>23</v>
      </c>
      <c r="C1898" s="107" t="s">
        <v>245</v>
      </c>
      <c r="D1898" s="107" t="s">
        <v>287</v>
      </c>
      <c r="E1898" s="105" t="str">
        <f t="shared" si="81"/>
        <v>ORIGINAL LATA 350</v>
      </c>
      <c r="F1898" s="110" t="s">
        <v>55</v>
      </c>
      <c r="G1898" s="110" t="s">
        <v>324</v>
      </c>
      <c r="H1898" s="111">
        <v>12</v>
      </c>
      <c r="I1898" s="105">
        <f>IFERROR(ROUND(VLOOKUP(A1898,política!A:Q,17,0),2),"-")</f>
        <v>4.1900000000000004</v>
      </c>
      <c r="J1898" s="105">
        <f>ROUND(VLOOKUP(A1898,política!A:R,18,0),2)</f>
        <v>3.49</v>
      </c>
      <c r="K1898" s="121">
        <f>IFERROR(I1898-IFERROR(ROUND(VLOOKUP(A1898,política!A:AB,28,0),2),"-"),"-")</f>
        <v>0</v>
      </c>
      <c r="L1898" s="122">
        <f t="shared" si="82"/>
        <v>0.20057306590257884</v>
      </c>
    </row>
    <row r="1899" spans="1:12" x14ac:dyDescent="0.3">
      <c r="A1899" s="106" t="s">
        <v>2062</v>
      </c>
      <c r="B1899" s="86" t="s">
        <v>23</v>
      </c>
      <c r="C1899" s="107" t="s">
        <v>3389</v>
      </c>
      <c r="D1899" s="107" t="s">
        <v>301</v>
      </c>
      <c r="E1899" s="105" t="str">
        <f t="shared" si="81"/>
        <v>ORIGINAL LATA 350</v>
      </c>
      <c r="F1899" s="110" t="s">
        <v>55</v>
      </c>
      <c r="G1899" s="110" t="s">
        <v>324</v>
      </c>
      <c r="H1899" s="111">
        <v>12</v>
      </c>
      <c r="I1899" s="105">
        <f>IFERROR(ROUND(VLOOKUP(A1899,política!A:Q,17,0),2),"-")</f>
        <v>4.1900000000000004</v>
      </c>
      <c r="J1899" s="105">
        <f>ROUND(VLOOKUP(A1899,política!A:R,18,0),2)</f>
        <v>3.49</v>
      </c>
      <c r="K1899" s="121">
        <f>IFERROR(I1899-IFERROR(ROUND(VLOOKUP(A1899,política!A:AB,28,0),2),"-"),"-")</f>
        <v>0</v>
      </c>
      <c r="L1899" s="122">
        <f t="shared" si="82"/>
        <v>0.20057306590257884</v>
      </c>
    </row>
    <row r="1900" spans="1:12" x14ac:dyDescent="0.3">
      <c r="A1900" s="106" t="s">
        <v>2063</v>
      </c>
      <c r="B1900" s="86" t="s">
        <v>23</v>
      </c>
      <c r="C1900" s="107" t="s">
        <v>248</v>
      </c>
      <c r="D1900" s="107" t="s">
        <v>312</v>
      </c>
      <c r="E1900" s="105" t="str">
        <f t="shared" si="81"/>
        <v>ORIGINAL LATA 350</v>
      </c>
      <c r="F1900" s="110" t="s">
        <v>55</v>
      </c>
      <c r="G1900" s="110" t="s">
        <v>324</v>
      </c>
      <c r="H1900" s="111">
        <v>12</v>
      </c>
      <c r="I1900" s="105">
        <f>IFERROR(ROUND(VLOOKUP(A1900,política!A:Q,17,0),2),"-")</f>
        <v>4.1900000000000004</v>
      </c>
      <c r="J1900" s="105">
        <f>ROUND(VLOOKUP(A1900,política!A:R,18,0),2)</f>
        <v>3.49</v>
      </c>
      <c r="K1900" s="121">
        <f>IFERROR(I1900-IFERROR(ROUND(VLOOKUP(A1900,política!A:AB,28,0),2),"-"),"-")</f>
        <v>0</v>
      </c>
      <c r="L1900" s="122">
        <f t="shared" si="82"/>
        <v>0.20057306590257884</v>
      </c>
    </row>
    <row r="1901" spans="1:12" x14ac:dyDescent="0.3">
      <c r="A1901" s="106" t="s">
        <v>2064</v>
      </c>
      <c r="B1901" s="86" t="s">
        <v>23</v>
      </c>
      <c r="C1901" s="107" t="s">
        <v>190</v>
      </c>
      <c r="D1901" s="107" t="s">
        <v>290</v>
      </c>
      <c r="E1901" s="105" t="str">
        <f t="shared" si="81"/>
        <v>ORIGINAL LATA 350</v>
      </c>
      <c r="F1901" s="110" t="s">
        <v>55</v>
      </c>
      <c r="G1901" s="110" t="s">
        <v>324</v>
      </c>
      <c r="H1901" s="111">
        <v>12</v>
      </c>
      <c r="I1901" s="105">
        <f>IFERROR(ROUND(VLOOKUP(A1901,política!A:Q,17,0),2),"-")</f>
        <v>4.1900000000000004</v>
      </c>
      <c r="J1901" s="105">
        <f>ROUND(VLOOKUP(A1901,política!A:R,18,0),2)</f>
        <v>3.49</v>
      </c>
      <c r="K1901" s="121">
        <f>IFERROR(I1901-IFERROR(ROUND(VLOOKUP(A1901,política!A:AB,28,0),2),"-"),"-")</f>
        <v>0</v>
      </c>
      <c r="L1901" s="122">
        <f t="shared" si="82"/>
        <v>0.20057306590257884</v>
      </c>
    </row>
    <row r="1902" spans="1:12" x14ac:dyDescent="0.3">
      <c r="A1902" s="106" t="s">
        <v>2065</v>
      </c>
      <c r="B1902" s="86" t="s">
        <v>23</v>
      </c>
      <c r="C1902" s="107" t="s">
        <v>3389</v>
      </c>
      <c r="D1902" s="107" t="s">
        <v>300</v>
      </c>
      <c r="E1902" s="105" t="str">
        <f t="shared" si="81"/>
        <v>ORIGINAL LATA 350</v>
      </c>
      <c r="F1902" s="110" t="s">
        <v>55</v>
      </c>
      <c r="G1902" s="110" t="s">
        <v>324</v>
      </c>
      <c r="H1902" s="111">
        <v>12</v>
      </c>
      <c r="I1902" s="105">
        <f>IFERROR(ROUND(VLOOKUP(A1902,política!A:Q,17,0),2),"-")</f>
        <v>4.1900000000000004</v>
      </c>
      <c r="J1902" s="105">
        <f>ROUND(VLOOKUP(A1902,política!A:R,18,0),2)</f>
        <v>3.49</v>
      </c>
      <c r="K1902" s="121">
        <f>IFERROR(I1902-IFERROR(ROUND(VLOOKUP(A1902,política!A:AB,28,0),2),"-"),"-")</f>
        <v>0</v>
      </c>
      <c r="L1902" s="122">
        <f t="shared" si="82"/>
        <v>0.20057306590257884</v>
      </c>
    </row>
    <row r="1903" spans="1:12" x14ac:dyDescent="0.3">
      <c r="A1903" s="106" t="s">
        <v>2066</v>
      </c>
      <c r="B1903" s="86" t="s">
        <v>23</v>
      </c>
      <c r="C1903" s="107" t="s">
        <v>186</v>
      </c>
      <c r="D1903" s="107" t="s">
        <v>311</v>
      </c>
      <c r="E1903" s="105" t="str">
        <f t="shared" si="81"/>
        <v>ORIGINAL LATA 350</v>
      </c>
      <c r="F1903" s="110" t="s">
        <v>55</v>
      </c>
      <c r="G1903" s="110" t="s">
        <v>324</v>
      </c>
      <c r="H1903" s="111">
        <v>12</v>
      </c>
      <c r="I1903" s="105">
        <f>IFERROR(ROUND(VLOOKUP(A1903,política!A:Q,17,0),2),"-")</f>
        <v>4.1900000000000004</v>
      </c>
      <c r="J1903" s="105">
        <f>ROUND(VLOOKUP(A1903,política!A:R,18,0),2)</f>
        <v>3.49</v>
      </c>
      <c r="K1903" s="121">
        <f>IFERROR(I1903-IFERROR(ROUND(VLOOKUP(A1903,política!A:AB,28,0),2),"-"),"-")</f>
        <v>0</v>
      </c>
      <c r="L1903" s="122">
        <f t="shared" si="82"/>
        <v>0.20057306590257884</v>
      </c>
    </row>
    <row r="1904" spans="1:12" x14ac:dyDescent="0.3">
      <c r="A1904" s="106" t="s">
        <v>2067</v>
      </c>
      <c r="B1904" s="86" t="s">
        <v>23</v>
      </c>
      <c r="C1904" s="107" t="s">
        <v>186</v>
      </c>
      <c r="D1904" s="107" t="s">
        <v>278</v>
      </c>
      <c r="E1904" s="105" t="str">
        <f t="shared" si="81"/>
        <v>ORIGINAL LATA 350</v>
      </c>
      <c r="F1904" s="110" t="s">
        <v>55</v>
      </c>
      <c r="G1904" s="110" t="s">
        <v>324</v>
      </c>
      <c r="H1904" s="111">
        <v>12</v>
      </c>
      <c r="I1904" s="105">
        <f>IFERROR(ROUND(VLOOKUP(A1904,política!A:Q,17,0),2),"-")</f>
        <v>4.1900000000000004</v>
      </c>
      <c r="J1904" s="105">
        <f>ROUND(VLOOKUP(A1904,política!A:R,18,0),2)</f>
        <v>3.49</v>
      </c>
      <c r="K1904" s="121">
        <f>IFERROR(I1904-IFERROR(ROUND(VLOOKUP(A1904,política!A:AB,28,0),2),"-"),"-")</f>
        <v>0</v>
      </c>
      <c r="L1904" s="122">
        <f t="shared" si="82"/>
        <v>0.20057306590257884</v>
      </c>
    </row>
    <row r="1905" spans="1:12" x14ac:dyDescent="0.3">
      <c r="A1905" s="106" t="s">
        <v>2068</v>
      </c>
      <c r="B1905" s="86" t="s">
        <v>23</v>
      </c>
      <c r="C1905" s="107" t="s">
        <v>189</v>
      </c>
      <c r="D1905" s="107" t="s">
        <v>303</v>
      </c>
      <c r="E1905" s="105" t="str">
        <f t="shared" si="81"/>
        <v>ORIGINAL LATA 350</v>
      </c>
      <c r="F1905" s="110" t="s">
        <v>55</v>
      </c>
      <c r="G1905" s="110" t="s">
        <v>324</v>
      </c>
      <c r="H1905" s="111">
        <v>12</v>
      </c>
      <c r="I1905" s="105">
        <f>IFERROR(ROUND(VLOOKUP(A1905,política!A:Q,17,0),2),"-")</f>
        <v>4.1900000000000004</v>
      </c>
      <c r="J1905" s="105">
        <f>ROUND(VLOOKUP(A1905,política!A:R,18,0),2)</f>
        <v>3.49</v>
      </c>
      <c r="K1905" s="121">
        <f>IFERROR(I1905-IFERROR(ROUND(VLOOKUP(A1905,política!A:AB,28,0),2),"-"),"-")</f>
        <v>0</v>
      </c>
      <c r="L1905" s="122">
        <f t="shared" si="82"/>
        <v>0.20057306590257884</v>
      </c>
    </row>
    <row r="1906" spans="1:12" x14ac:dyDescent="0.3">
      <c r="A1906" s="106" t="s">
        <v>2069</v>
      </c>
      <c r="B1906" s="86" t="s">
        <v>23</v>
      </c>
      <c r="C1906" s="107" t="s">
        <v>248</v>
      </c>
      <c r="D1906" s="107" t="s">
        <v>281</v>
      </c>
      <c r="E1906" s="105" t="str">
        <f t="shared" si="81"/>
        <v>ORIGINAL LATA 350</v>
      </c>
      <c r="F1906" s="110" t="s">
        <v>55</v>
      </c>
      <c r="G1906" s="110" t="s">
        <v>324</v>
      </c>
      <c r="H1906" s="111">
        <v>12</v>
      </c>
      <c r="I1906" s="105">
        <f>IFERROR(ROUND(VLOOKUP(A1906,política!A:Q,17,0),2),"-")</f>
        <v>4.1900000000000004</v>
      </c>
      <c r="J1906" s="105">
        <f>ROUND(VLOOKUP(A1906,política!A:R,18,0),2)</f>
        <v>3.49</v>
      </c>
      <c r="K1906" s="121">
        <f>IFERROR(I1906-IFERROR(ROUND(VLOOKUP(A1906,política!A:AB,28,0),2),"-"),"-")</f>
        <v>0</v>
      </c>
      <c r="L1906" s="122">
        <f t="shared" si="82"/>
        <v>0.20057306590257884</v>
      </c>
    </row>
    <row r="1907" spans="1:12" x14ac:dyDescent="0.3">
      <c r="A1907" s="106" t="s">
        <v>2070</v>
      </c>
      <c r="B1907" s="86" t="s">
        <v>23</v>
      </c>
      <c r="C1907" s="107" t="s">
        <v>189</v>
      </c>
      <c r="D1907" s="107" t="s">
        <v>304</v>
      </c>
      <c r="E1907" s="105" t="str">
        <f t="shared" si="81"/>
        <v>ORIGINAL LATA 350</v>
      </c>
      <c r="F1907" s="110" t="s">
        <v>55</v>
      </c>
      <c r="G1907" s="110" t="s">
        <v>324</v>
      </c>
      <c r="H1907" s="111">
        <v>12</v>
      </c>
      <c r="I1907" s="105">
        <f>IFERROR(ROUND(VLOOKUP(A1907,política!A:Q,17,0),2),"-")</f>
        <v>4.1900000000000004</v>
      </c>
      <c r="J1907" s="105">
        <f>ROUND(VLOOKUP(A1907,política!A:R,18,0),2)</f>
        <v>3.49</v>
      </c>
      <c r="K1907" s="121">
        <f>IFERROR(I1907-IFERROR(ROUND(VLOOKUP(A1907,política!A:AB,28,0),2),"-"),"-")</f>
        <v>0</v>
      </c>
      <c r="L1907" s="122">
        <f t="shared" si="82"/>
        <v>0.20057306590257884</v>
      </c>
    </row>
    <row r="1908" spans="1:12" x14ac:dyDescent="0.3">
      <c r="A1908" s="106" t="s">
        <v>2071</v>
      </c>
      <c r="B1908" s="86" t="s">
        <v>23</v>
      </c>
      <c r="C1908" s="107" t="s">
        <v>248</v>
      </c>
      <c r="D1908" s="107" t="s">
        <v>298</v>
      </c>
      <c r="E1908" s="105" t="str">
        <f t="shared" si="81"/>
        <v>ORIGINAL LATA 350</v>
      </c>
      <c r="F1908" s="110" t="s">
        <v>55</v>
      </c>
      <c r="G1908" s="110" t="s">
        <v>324</v>
      </c>
      <c r="H1908" s="111">
        <v>12</v>
      </c>
      <c r="I1908" s="105">
        <f>IFERROR(ROUND(VLOOKUP(A1908,política!A:Q,17,0),2),"-")</f>
        <v>4.1900000000000004</v>
      </c>
      <c r="J1908" s="105">
        <f>ROUND(VLOOKUP(A1908,política!A:R,18,0),2)</f>
        <v>3.49</v>
      </c>
      <c r="K1908" s="121">
        <f>IFERROR(I1908-IFERROR(ROUND(VLOOKUP(A1908,política!A:AB,28,0),2),"-"),"-")</f>
        <v>0</v>
      </c>
      <c r="L1908" s="122">
        <f t="shared" si="82"/>
        <v>0.20057306590257884</v>
      </c>
    </row>
    <row r="1909" spans="1:12" x14ac:dyDescent="0.3">
      <c r="A1909" s="106" t="s">
        <v>2072</v>
      </c>
      <c r="B1909" s="86" t="s">
        <v>23</v>
      </c>
      <c r="C1909" s="107" t="s">
        <v>252</v>
      </c>
      <c r="D1909" s="107" t="s">
        <v>292</v>
      </c>
      <c r="E1909" s="105" t="str">
        <f t="shared" si="81"/>
        <v>ORIGINAL LATA 350</v>
      </c>
      <c r="F1909" s="110" t="s">
        <v>55</v>
      </c>
      <c r="G1909" s="110" t="s">
        <v>324</v>
      </c>
      <c r="H1909" s="111">
        <v>12</v>
      </c>
      <c r="I1909" s="105">
        <f>IFERROR(ROUND(VLOOKUP(A1909,política!A:Q,17,0),2),"-")</f>
        <v>4.1900000000000004</v>
      </c>
      <c r="J1909" s="105">
        <f>ROUND(VLOOKUP(A1909,política!A:R,18,0),2)</f>
        <v>3.49</v>
      </c>
      <c r="K1909" s="121">
        <f>IFERROR(I1909-IFERROR(ROUND(VLOOKUP(A1909,política!A:AB,28,0),2),"-"),"-")</f>
        <v>0</v>
      </c>
      <c r="L1909" s="122">
        <f t="shared" si="82"/>
        <v>0.20057306590257884</v>
      </c>
    </row>
    <row r="1910" spans="1:12" x14ac:dyDescent="0.3">
      <c r="A1910" s="106" t="s">
        <v>2073</v>
      </c>
      <c r="B1910" s="86" t="s">
        <v>23</v>
      </c>
      <c r="C1910" s="107" t="s">
        <v>192</v>
      </c>
      <c r="D1910" s="107" t="s">
        <v>295</v>
      </c>
      <c r="E1910" s="105" t="str">
        <f t="shared" si="81"/>
        <v>ORIGINAL LATA 350</v>
      </c>
      <c r="F1910" s="110" t="s">
        <v>55</v>
      </c>
      <c r="G1910" s="110" t="s">
        <v>324</v>
      </c>
      <c r="H1910" s="111">
        <v>12</v>
      </c>
      <c r="I1910" s="105">
        <f>IFERROR(ROUND(VLOOKUP(A1910,política!A:Q,17,0),2),"-")</f>
        <v>4.1900000000000004</v>
      </c>
      <c r="J1910" s="105">
        <f>ROUND(VLOOKUP(A1910,política!A:R,18,0),2)</f>
        <v>3.49</v>
      </c>
      <c r="K1910" s="121">
        <f>IFERROR(I1910-IFERROR(ROUND(VLOOKUP(A1910,política!A:AB,28,0),2),"-"),"-")</f>
        <v>0</v>
      </c>
      <c r="L1910" s="122">
        <f t="shared" si="82"/>
        <v>0.20057306590257884</v>
      </c>
    </row>
    <row r="1911" spans="1:12" x14ac:dyDescent="0.3">
      <c r="A1911" s="106" t="s">
        <v>2074</v>
      </c>
      <c r="B1911" s="86" t="s">
        <v>23</v>
      </c>
      <c r="C1911" s="107" t="s">
        <v>192</v>
      </c>
      <c r="D1911" s="107" t="s">
        <v>296</v>
      </c>
      <c r="E1911" s="105" t="str">
        <f t="shared" si="81"/>
        <v>ORIGINAL LATA 350</v>
      </c>
      <c r="F1911" s="110" t="s">
        <v>55</v>
      </c>
      <c r="G1911" s="110" t="s">
        <v>324</v>
      </c>
      <c r="H1911" s="111">
        <v>12</v>
      </c>
      <c r="I1911" s="105">
        <f>IFERROR(ROUND(VLOOKUP(A1911,política!A:Q,17,0),2),"-")</f>
        <v>4.1900000000000004</v>
      </c>
      <c r="J1911" s="105">
        <f>ROUND(VLOOKUP(A1911,política!A:R,18,0),2)</f>
        <v>3.49</v>
      </c>
      <c r="K1911" s="121">
        <f>IFERROR(I1911-IFERROR(ROUND(VLOOKUP(A1911,política!A:AB,28,0),2),"-"),"-")</f>
        <v>0</v>
      </c>
      <c r="L1911" s="122">
        <f t="shared" si="82"/>
        <v>0.20057306590257884</v>
      </c>
    </row>
    <row r="1912" spans="1:12" x14ac:dyDescent="0.3">
      <c r="A1912" s="106" t="s">
        <v>2075</v>
      </c>
      <c r="B1912" s="86" t="s">
        <v>23</v>
      </c>
      <c r="C1912" s="107" t="s">
        <v>3389</v>
      </c>
      <c r="D1912" s="107" t="s">
        <v>308</v>
      </c>
      <c r="E1912" s="105" t="str">
        <f t="shared" si="81"/>
        <v>ORIGINAL LATA 350</v>
      </c>
      <c r="F1912" s="110" t="s">
        <v>55</v>
      </c>
      <c r="G1912" s="110" t="s">
        <v>324</v>
      </c>
      <c r="H1912" s="111">
        <v>12</v>
      </c>
      <c r="I1912" s="105">
        <f>IFERROR(ROUND(VLOOKUP(A1912,política!A:Q,17,0),2),"-")</f>
        <v>4.1900000000000004</v>
      </c>
      <c r="J1912" s="105">
        <f>ROUND(VLOOKUP(A1912,política!A:R,18,0),2)</f>
        <v>3.49</v>
      </c>
      <c r="K1912" s="121">
        <f>IFERROR(I1912-IFERROR(ROUND(VLOOKUP(A1912,política!A:AB,28,0),2),"-"),"-")</f>
        <v>0</v>
      </c>
      <c r="L1912" s="122">
        <f t="shared" si="82"/>
        <v>0.20057306590257884</v>
      </c>
    </row>
    <row r="1913" spans="1:12" x14ac:dyDescent="0.3">
      <c r="A1913" s="106" t="s">
        <v>2076</v>
      </c>
      <c r="B1913" s="86" t="s">
        <v>23</v>
      </c>
      <c r="C1913" s="107" t="s">
        <v>3389</v>
      </c>
      <c r="D1913" s="107" t="s">
        <v>310</v>
      </c>
      <c r="E1913" s="105" t="str">
        <f t="shared" si="81"/>
        <v>ORIGINAL LATA 350</v>
      </c>
      <c r="F1913" s="110" t="s">
        <v>55</v>
      </c>
      <c r="G1913" s="110" t="s">
        <v>324</v>
      </c>
      <c r="H1913" s="111">
        <v>12</v>
      </c>
      <c r="I1913" s="105">
        <f>IFERROR(ROUND(VLOOKUP(A1913,política!A:Q,17,0),2),"-")</f>
        <v>4.1900000000000004</v>
      </c>
      <c r="J1913" s="105">
        <f>ROUND(VLOOKUP(A1913,política!A:R,18,0),2)</f>
        <v>3.49</v>
      </c>
      <c r="K1913" s="121">
        <f>IFERROR(I1913-IFERROR(ROUND(VLOOKUP(A1913,política!A:AB,28,0),2),"-"),"-")</f>
        <v>0</v>
      </c>
      <c r="L1913" s="122">
        <f t="shared" si="82"/>
        <v>0.20057306590257884</v>
      </c>
    </row>
    <row r="1914" spans="1:12" x14ac:dyDescent="0.3">
      <c r="A1914" s="106" t="s">
        <v>2077</v>
      </c>
      <c r="B1914" s="86" t="s">
        <v>23</v>
      </c>
      <c r="C1914" s="107" t="s">
        <v>248</v>
      </c>
      <c r="D1914" s="107" t="s">
        <v>314</v>
      </c>
      <c r="E1914" s="105" t="str">
        <f t="shared" si="81"/>
        <v>ORIGINAL LATA 350</v>
      </c>
      <c r="F1914" s="110" t="s">
        <v>55</v>
      </c>
      <c r="G1914" s="110" t="s">
        <v>324</v>
      </c>
      <c r="H1914" s="111">
        <v>12</v>
      </c>
      <c r="I1914" s="105">
        <f>IFERROR(ROUND(VLOOKUP(A1914,política!A:Q,17,0),2),"-")</f>
        <v>4.1900000000000004</v>
      </c>
      <c r="J1914" s="105">
        <f>ROUND(VLOOKUP(A1914,política!A:R,18,0),2)</f>
        <v>3.49</v>
      </c>
      <c r="K1914" s="121">
        <f>IFERROR(I1914-IFERROR(ROUND(VLOOKUP(A1914,política!A:AB,28,0),2),"-"),"-")</f>
        <v>0</v>
      </c>
      <c r="L1914" s="122">
        <f t="shared" si="82"/>
        <v>0.20057306590257884</v>
      </c>
    </row>
    <row r="1915" spans="1:12" x14ac:dyDescent="0.3">
      <c r="A1915" s="106" t="s">
        <v>2078</v>
      </c>
      <c r="B1915" s="86" t="s">
        <v>23</v>
      </c>
      <c r="C1915" s="107" t="s">
        <v>248</v>
      </c>
      <c r="D1915" s="107" t="s">
        <v>313</v>
      </c>
      <c r="E1915" s="105" t="str">
        <f t="shared" si="81"/>
        <v>ORIGINAL LATA 350</v>
      </c>
      <c r="F1915" s="110" t="s">
        <v>55</v>
      </c>
      <c r="G1915" s="110" t="s">
        <v>324</v>
      </c>
      <c r="H1915" s="111">
        <v>12</v>
      </c>
      <c r="I1915" s="105">
        <f>IFERROR(ROUND(VLOOKUP(A1915,política!A:Q,17,0),2),"-")</f>
        <v>4.1900000000000004</v>
      </c>
      <c r="J1915" s="105">
        <f>ROUND(VLOOKUP(A1915,política!A:R,18,0),2)</f>
        <v>3.49</v>
      </c>
      <c r="K1915" s="121">
        <f>IFERROR(I1915-IFERROR(ROUND(VLOOKUP(A1915,política!A:AB,28,0),2),"-"),"-")</f>
        <v>0</v>
      </c>
      <c r="L1915" s="122">
        <f t="shared" si="82"/>
        <v>0.20057306590257884</v>
      </c>
    </row>
    <row r="1916" spans="1:12" x14ac:dyDescent="0.3">
      <c r="A1916" s="106" t="s">
        <v>2079</v>
      </c>
      <c r="B1916" s="86" t="s">
        <v>23</v>
      </c>
      <c r="C1916" s="107" t="s">
        <v>3389</v>
      </c>
      <c r="D1916" s="107" t="s">
        <v>294</v>
      </c>
      <c r="E1916" s="105" t="str">
        <f t="shared" si="81"/>
        <v>ORIGINAL LATA 350</v>
      </c>
      <c r="F1916" s="110" t="s">
        <v>55</v>
      </c>
      <c r="G1916" s="110" t="s">
        <v>324</v>
      </c>
      <c r="H1916" s="111">
        <v>12</v>
      </c>
      <c r="I1916" s="105">
        <f>IFERROR(ROUND(VLOOKUP(A1916,política!A:Q,17,0),2),"-")</f>
        <v>4.1900000000000004</v>
      </c>
      <c r="J1916" s="105">
        <f>ROUND(VLOOKUP(A1916,política!A:R,18,0),2)</f>
        <v>3.49</v>
      </c>
      <c r="K1916" s="121">
        <f>IFERROR(I1916-IFERROR(ROUND(VLOOKUP(A1916,política!A:AB,28,0),2),"-"),"-")</f>
        <v>0</v>
      </c>
      <c r="L1916" s="122">
        <f t="shared" si="82"/>
        <v>0.20057306590257884</v>
      </c>
    </row>
    <row r="1917" spans="1:12" x14ac:dyDescent="0.3">
      <c r="A1917" s="106" t="s">
        <v>2080</v>
      </c>
      <c r="B1917" s="86" t="s">
        <v>23</v>
      </c>
      <c r="C1917" s="107" t="s">
        <v>186</v>
      </c>
      <c r="D1917" s="107" t="s">
        <v>279</v>
      </c>
      <c r="E1917" s="105" t="str">
        <f t="shared" si="81"/>
        <v>ORIGINAL LATA 350</v>
      </c>
      <c r="F1917" s="110" t="s">
        <v>55</v>
      </c>
      <c r="G1917" s="110" t="s">
        <v>324</v>
      </c>
      <c r="H1917" s="111">
        <v>12</v>
      </c>
      <c r="I1917" s="105">
        <f>IFERROR(ROUND(VLOOKUP(A1917,política!A:Q,17,0),2),"-")</f>
        <v>4.1900000000000004</v>
      </c>
      <c r="J1917" s="105">
        <f>ROUND(VLOOKUP(A1917,política!A:R,18,0),2)</f>
        <v>3.49</v>
      </c>
      <c r="K1917" s="121">
        <f>IFERROR(I1917-IFERROR(ROUND(VLOOKUP(A1917,política!A:AB,28,0),2),"-"),"-")</f>
        <v>0</v>
      </c>
      <c r="L1917" s="122">
        <f t="shared" si="82"/>
        <v>0.20057306590257884</v>
      </c>
    </row>
    <row r="1918" spans="1:12" x14ac:dyDescent="0.3">
      <c r="A1918" s="106" t="s">
        <v>2081</v>
      </c>
      <c r="B1918" s="86" t="s">
        <v>23</v>
      </c>
      <c r="C1918" s="107" t="s">
        <v>186</v>
      </c>
      <c r="D1918" s="107" t="s">
        <v>253</v>
      </c>
      <c r="E1918" s="105" t="str">
        <f t="shared" si="81"/>
        <v>ORIGINAL LATA 350</v>
      </c>
      <c r="F1918" s="110" t="s">
        <v>55</v>
      </c>
      <c r="G1918" s="110" t="s">
        <v>324</v>
      </c>
      <c r="H1918" s="111">
        <v>12</v>
      </c>
      <c r="I1918" s="105">
        <f>IFERROR(ROUND(VLOOKUP(A1918,política!A:Q,17,0),2),"-")</f>
        <v>4.1900000000000004</v>
      </c>
      <c r="J1918" s="105">
        <f>ROUND(VLOOKUP(A1918,política!A:R,18,0),2)</f>
        <v>3.49</v>
      </c>
      <c r="K1918" s="121">
        <f>IFERROR(I1918-IFERROR(ROUND(VLOOKUP(A1918,política!A:AB,28,0),2),"-"),"-")</f>
        <v>0</v>
      </c>
      <c r="L1918" s="122">
        <f t="shared" si="82"/>
        <v>0.20057306590257884</v>
      </c>
    </row>
    <row r="1919" spans="1:12" x14ac:dyDescent="0.3">
      <c r="A1919" s="106" t="s">
        <v>2082</v>
      </c>
      <c r="B1919" s="86" t="s">
        <v>23</v>
      </c>
      <c r="C1919" s="107" t="s">
        <v>188</v>
      </c>
      <c r="D1919" s="107" t="s">
        <v>302</v>
      </c>
      <c r="E1919" s="105" t="str">
        <f t="shared" si="81"/>
        <v>ORIGINAL LATA 350</v>
      </c>
      <c r="F1919" s="110" t="s">
        <v>55</v>
      </c>
      <c r="G1919" s="110" t="s">
        <v>324</v>
      </c>
      <c r="H1919" s="111">
        <v>12</v>
      </c>
      <c r="I1919" s="105">
        <f>IFERROR(ROUND(VLOOKUP(A1919,política!A:Q,17,0),2),"-")</f>
        <v>4.1900000000000004</v>
      </c>
      <c r="J1919" s="105">
        <f>ROUND(VLOOKUP(A1919,política!A:R,18,0),2)</f>
        <v>3.49</v>
      </c>
      <c r="K1919" s="121">
        <f>IFERROR(I1919-IFERROR(ROUND(VLOOKUP(A1919,política!A:AB,28,0),2),"-"),"-")</f>
        <v>0</v>
      </c>
      <c r="L1919" s="122">
        <f t="shared" si="82"/>
        <v>0.20057306590257884</v>
      </c>
    </row>
    <row r="1920" spans="1:12" x14ac:dyDescent="0.3">
      <c r="A1920" s="106" t="s">
        <v>2083</v>
      </c>
      <c r="B1920" s="86" t="s">
        <v>23</v>
      </c>
      <c r="C1920" s="107" t="s">
        <v>188</v>
      </c>
      <c r="D1920" s="107" t="s">
        <v>280</v>
      </c>
      <c r="E1920" s="105" t="str">
        <f t="shared" si="81"/>
        <v>ORIGINAL LATA 350</v>
      </c>
      <c r="F1920" s="110" t="s">
        <v>55</v>
      </c>
      <c r="G1920" s="110" t="s">
        <v>324</v>
      </c>
      <c r="H1920" s="111">
        <v>12</v>
      </c>
      <c r="I1920" s="105">
        <f>IFERROR(ROUND(VLOOKUP(A1920,política!A:Q,17,0),2),"-")</f>
        <v>4.1900000000000004</v>
      </c>
      <c r="J1920" s="105">
        <f>ROUND(VLOOKUP(A1920,política!A:R,18,0),2)</f>
        <v>3.49</v>
      </c>
      <c r="K1920" s="121">
        <f>IFERROR(I1920-IFERROR(ROUND(VLOOKUP(A1920,política!A:AB,28,0),2),"-"),"-")</f>
        <v>0</v>
      </c>
      <c r="L1920" s="122">
        <f t="shared" si="82"/>
        <v>0.20057306590257884</v>
      </c>
    </row>
    <row r="1921" spans="1:12" x14ac:dyDescent="0.3">
      <c r="A1921" s="106" t="s">
        <v>2084</v>
      </c>
      <c r="B1921" s="86" t="s">
        <v>23</v>
      </c>
      <c r="C1921" s="107" t="s">
        <v>248</v>
      </c>
      <c r="D1921" s="107" t="s">
        <v>315</v>
      </c>
      <c r="E1921" s="105" t="str">
        <f t="shared" si="81"/>
        <v>ORIGINAL LATA 350</v>
      </c>
      <c r="F1921" s="110" t="s">
        <v>55</v>
      </c>
      <c r="G1921" s="110" t="s">
        <v>324</v>
      </c>
      <c r="H1921" s="111">
        <v>12</v>
      </c>
      <c r="I1921" s="105">
        <f>IFERROR(ROUND(VLOOKUP(A1921,política!A:Q,17,0),2),"-")</f>
        <v>4.1900000000000004</v>
      </c>
      <c r="J1921" s="105">
        <f>ROUND(VLOOKUP(A1921,política!A:R,18,0),2)</f>
        <v>3.49</v>
      </c>
      <c r="K1921" s="121">
        <f>IFERROR(I1921-IFERROR(ROUND(VLOOKUP(A1921,política!A:AB,28,0),2),"-"),"-")</f>
        <v>0</v>
      </c>
      <c r="L1921" s="122">
        <f t="shared" si="82"/>
        <v>0.20057306590257884</v>
      </c>
    </row>
    <row r="1922" spans="1:12" x14ac:dyDescent="0.3">
      <c r="A1922" s="106" t="s">
        <v>2085</v>
      </c>
      <c r="B1922" s="86" t="s">
        <v>23</v>
      </c>
      <c r="C1922" s="107" t="s">
        <v>3389</v>
      </c>
      <c r="D1922" s="107" t="s">
        <v>307</v>
      </c>
      <c r="E1922" s="105" t="str">
        <f t="shared" si="81"/>
        <v>ORIGINAL LATA 350</v>
      </c>
      <c r="F1922" s="110" t="s">
        <v>55</v>
      </c>
      <c r="G1922" s="110" t="s">
        <v>324</v>
      </c>
      <c r="H1922" s="111">
        <v>12</v>
      </c>
      <c r="I1922" s="105">
        <f>IFERROR(ROUND(VLOOKUP(A1922,política!A:Q,17,0),2),"-")</f>
        <v>4.1900000000000004</v>
      </c>
      <c r="J1922" s="105">
        <f>ROUND(VLOOKUP(A1922,política!A:R,18,0),2)</f>
        <v>3.49</v>
      </c>
      <c r="K1922" s="121">
        <f>IFERROR(I1922-IFERROR(ROUND(VLOOKUP(A1922,política!A:AB,28,0),2),"-"),"-")</f>
        <v>0</v>
      </c>
      <c r="L1922" s="122">
        <f t="shared" si="82"/>
        <v>0.20057306590257884</v>
      </c>
    </row>
    <row r="1923" spans="1:12" x14ac:dyDescent="0.3">
      <c r="A1923" s="106" t="s">
        <v>2086</v>
      </c>
      <c r="B1923" s="86" t="s">
        <v>23</v>
      </c>
      <c r="C1923" s="107" t="s">
        <v>190</v>
      </c>
      <c r="D1923" s="107" t="s">
        <v>254</v>
      </c>
      <c r="E1923" s="105" t="str">
        <f t="shared" si="81"/>
        <v>ORIGINAL LATA 350</v>
      </c>
      <c r="F1923" s="110" t="s">
        <v>55</v>
      </c>
      <c r="G1923" s="110" t="s">
        <v>324</v>
      </c>
      <c r="H1923" s="111">
        <v>12</v>
      </c>
      <c r="I1923" s="105">
        <f>IFERROR(ROUND(VLOOKUP(A1923,política!A:Q,17,0),2),"-")</f>
        <v>4.1900000000000004</v>
      </c>
      <c r="J1923" s="105">
        <f>ROUND(VLOOKUP(A1923,política!A:R,18,0),2)</f>
        <v>3.49</v>
      </c>
      <c r="K1923" s="121">
        <f>IFERROR(I1923-IFERROR(ROUND(VLOOKUP(A1923,política!A:AB,28,0),2),"-"),"-")</f>
        <v>0</v>
      </c>
      <c r="L1923" s="122">
        <f t="shared" si="82"/>
        <v>0.20057306590257884</v>
      </c>
    </row>
    <row r="1924" spans="1:12" x14ac:dyDescent="0.3">
      <c r="A1924" s="106" t="s">
        <v>2087</v>
      </c>
      <c r="B1924" s="86" t="s">
        <v>23</v>
      </c>
      <c r="C1924" s="107" t="s">
        <v>190</v>
      </c>
      <c r="D1924" s="107" t="s">
        <v>291</v>
      </c>
      <c r="E1924" s="105" t="str">
        <f t="shared" si="81"/>
        <v>ORIGINAL LATA 350</v>
      </c>
      <c r="F1924" s="110" t="s">
        <v>55</v>
      </c>
      <c r="G1924" s="110" t="s">
        <v>324</v>
      </c>
      <c r="H1924" s="111">
        <v>12</v>
      </c>
      <c r="I1924" s="105">
        <f>IFERROR(ROUND(VLOOKUP(A1924,política!A:Q,17,0),2),"-")</f>
        <v>4.1900000000000004</v>
      </c>
      <c r="J1924" s="105">
        <f>ROUND(VLOOKUP(A1924,política!A:R,18,0),2)</f>
        <v>3.49</v>
      </c>
      <c r="K1924" s="121">
        <f>IFERROR(I1924-IFERROR(ROUND(VLOOKUP(A1924,política!A:AB,28,0),2),"-"),"-")</f>
        <v>0</v>
      </c>
      <c r="L1924" s="122">
        <f t="shared" ref="L1924:L1946" si="83">IFERROR((I1924-J1924)/J1924,"-")</f>
        <v>0.20057306590257884</v>
      </c>
    </row>
    <row r="1925" spans="1:12" x14ac:dyDescent="0.3">
      <c r="A1925" s="106" t="s">
        <v>2088</v>
      </c>
      <c r="B1925" s="86" t="s">
        <v>23</v>
      </c>
      <c r="C1925" s="107" t="s">
        <v>255</v>
      </c>
      <c r="D1925" s="107" t="s">
        <v>297</v>
      </c>
      <c r="E1925" s="105" t="str">
        <f t="shared" si="81"/>
        <v>ORIGINAL LATA 350</v>
      </c>
      <c r="F1925" s="110" t="s">
        <v>55</v>
      </c>
      <c r="G1925" s="110" t="s">
        <v>324</v>
      </c>
      <c r="H1925" s="111">
        <v>12</v>
      </c>
      <c r="I1925" s="105">
        <f>IFERROR(ROUND(VLOOKUP(A1925,política!A:Q,17,0),2),"-")</f>
        <v>4.1900000000000004</v>
      </c>
      <c r="J1925" s="105">
        <f>ROUND(VLOOKUP(A1925,política!A:R,18,0),2)</f>
        <v>3.49</v>
      </c>
      <c r="K1925" s="121">
        <f>IFERROR(I1925-IFERROR(ROUND(VLOOKUP(A1925,política!A:AB,28,0),2),"-"),"-")</f>
        <v>0</v>
      </c>
      <c r="L1925" s="122">
        <f t="shared" si="83"/>
        <v>0.20057306590257884</v>
      </c>
    </row>
    <row r="1926" spans="1:12" x14ac:dyDescent="0.3">
      <c r="A1926" s="106" t="s">
        <v>3292</v>
      </c>
      <c r="B1926" s="86" t="s">
        <v>23</v>
      </c>
      <c r="C1926" s="107" t="s">
        <v>192</v>
      </c>
      <c r="D1926" s="107" t="s">
        <v>3390</v>
      </c>
      <c r="E1926" s="105" t="str">
        <f t="shared" ref="E1926:E1989" si="84">G1926&amp;" "&amp;F1926</f>
        <v>ORIGINAL LATA 350</v>
      </c>
      <c r="F1926" s="110" t="s">
        <v>55</v>
      </c>
      <c r="G1926" s="110" t="s">
        <v>324</v>
      </c>
      <c r="H1926" s="111">
        <v>12</v>
      </c>
      <c r="I1926" s="105">
        <f>IFERROR(ROUND(VLOOKUP(A1926,política!A:Q,17,0),2),"-")</f>
        <v>4.1900000000000004</v>
      </c>
      <c r="J1926" s="105">
        <f>ROUND(VLOOKUP(A1926,política!A:R,18,0),2)</f>
        <v>3.49</v>
      </c>
      <c r="K1926" s="121">
        <f>IFERROR(I1926-IFERROR(ROUND(VLOOKUP(A1926,política!A:AB,28,0),2),"-"),"-")</f>
        <v>0</v>
      </c>
      <c r="L1926" s="122">
        <f t="shared" si="83"/>
        <v>0.20057306590257884</v>
      </c>
    </row>
    <row r="1927" spans="1:12" x14ac:dyDescent="0.3">
      <c r="A1927" s="106" t="s">
        <v>2089</v>
      </c>
      <c r="B1927" s="86" t="s">
        <v>23</v>
      </c>
      <c r="C1927" s="107" t="s">
        <v>255</v>
      </c>
      <c r="D1927" s="107" t="s">
        <v>289</v>
      </c>
      <c r="E1927" s="105" t="str">
        <f t="shared" si="84"/>
        <v>ORIGINAL LATA 350</v>
      </c>
      <c r="F1927" s="110" t="s">
        <v>55</v>
      </c>
      <c r="G1927" s="110" t="s">
        <v>324</v>
      </c>
      <c r="H1927" s="111">
        <v>12</v>
      </c>
      <c r="I1927" s="105">
        <f>IFERROR(ROUND(VLOOKUP(A1927,política!A:Q,17,0),2),"-")</f>
        <v>4.1900000000000004</v>
      </c>
      <c r="J1927" s="105">
        <f>ROUND(VLOOKUP(A1927,política!A:R,18,0),2)</f>
        <v>3.49</v>
      </c>
      <c r="K1927" s="121">
        <f>IFERROR(I1927-IFERROR(ROUND(VLOOKUP(A1927,política!A:AB,28,0),2),"-"),"-")</f>
        <v>0</v>
      </c>
      <c r="L1927" s="122">
        <f t="shared" si="83"/>
        <v>0.20057306590257884</v>
      </c>
    </row>
    <row r="1928" spans="1:12" x14ac:dyDescent="0.3">
      <c r="A1928" s="106" t="s">
        <v>2090</v>
      </c>
      <c r="B1928" s="86" t="s">
        <v>23</v>
      </c>
      <c r="C1928" s="107" t="s">
        <v>191</v>
      </c>
      <c r="D1928" s="107" t="s">
        <v>293</v>
      </c>
      <c r="E1928" s="105" t="str">
        <f t="shared" si="84"/>
        <v>ORIGINAL LATA 350</v>
      </c>
      <c r="F1928" s="110" t="s">
        <v>55</v>
      </c>
      <c r="G1928" s="110" t="s">
        <v>324</v>
      </c>
      <c r="H1928" s="111">
        <v>12</v>
      </c>
      <c r="I1928" s="105">
        <f>IFERROR(ROUND(VLOOKUP(A1928,política!A:Q,17,0),2),"-")</f>
        <v>4.1900000000000004</v>
      </c>
      <c r="J1928" s="105">
        <f>ROUND(VLOOKUP(A1928,política!A:R,18,0),2)</f>
        <v>3.49</v>
      </c>
      <c r="K1928" s="121">
        <f>IFERROR(I1928-IFERROR(ROUND(VLOOKUP(A1928,política!A:AB,28,0),2),"-"),"-")</f>
        <v>0</v>
      </c>
      <c r="L1928" s="122">
        <f t="shared" si="83"/>
        <v>0.20057306590257884</v>
      </c>
    </row>
    <row r="1929" spans="1:12" x14ac:dyDescent="0.3">
      <c r="A1929" s="106" t="s">
        <v>2091</v>
      </c>
      <c r="B1929" s="86" t="s">
        <v>23</v>
      </c>
      <c r="C1929" s="107" t="s">
        <v>191</v>
      </c>
      <c r="D1929" s="107" t="s">
        <v>305</v>
      </c>
      <c r="E1929" s="105" t="str">
        <f t="shared" si="84"/>
        <v>ORIGINAL LATA 350</v>
      </c>
      <c r="F1929" s="110" t="s">
        <v>55</v>
      </c>
      <c r="G1929" s="110" t="s">
        <v>324</v>
      </c>
      <c r="H1929" s="111">
        <v>12</v>
      </c>
      <c r="I1929" s="105">
        <f>IFERROR(ROUND(VLOOKUP(A1929,política!A:Q,17,0),2),"-")</f>
        <v>4.1900000000000004</v>
      </c>
      <c r="J1929" s="105">
        <f>ROUND(VLOOKUP(A1929,política!A:R,18,0),2)</f>
        <v>3.49</v>
      </c>
      <c r="K1929" s="121">
        <f>IFERROR(I1929-IFERROR(ROUND(VLOOKUP(A1929,política!A:AB,28,0),2),"-"),"-")</f>
        <v>0</v>
      </c>
      <c r="L1929" s="122">
        <f t="shared" si="83"/>
        <v>0.20057306590257884</v>
      </c>
    </row>
    <row r="1930" spans="1:12" x14ac:dyDescent="0.3">
      <c r="A1930" s="106" t="s">
        <v>3293</v>
      </c>
      <c r="B1930" s="86" t="s">
        <v>23</v>
      </c>
      <c r="C1930" s="107" t="s">
        <v>248</v>
      </c>
      <c r="D1930" s="107" t="s">
        <v>3391</v>
      </c>
      <c r="E1930" s="105" t="str">
        <f t="shared" si="84"/>
        <v>ORIGINAL LATA 350</v>
      </c>
      <c r="F1930" s="110" t="s">
        <v>55</v>
      </c>
      <c r="G1930" s="110" t="s">
        <v>324</v>
      </c>
      <c r="H1930" s="111">
        <v>12</v>
      </c>
      <c r="I1930" s="105">
        <f>IFERROR(ROUND(VLOOKUP(A1930,política!A:Q,17,0),2),"-")</f>
        <v>4.1900000000000004</v>
      </c>
      <c r="J1930" s="105">
        <f>ROUND(VLOOKUP(A1930,política!A:R,18,0),2)</f>
        <v>3.49</v>
      </c>
      <c r="K1930" s="121">
        <f>IFERROR(I1930-IFERROR(ROUND(VLOOKUP(A1930,política!A:AB,28,0),2),"-"),"-")</f>
        <v>0</v>
      </c>
      <c r="L1930" s="122">
        <f t="shared" si="83"/>
        <v>0.20057306590257884</v>
      </c>
    </row>
    <row r="1931" spans="1:12" x14ac:dyDescent="0.3">
      <c r="A1931" s="106" t="s">
        <v>3294</v>
      </c>
      <c r="B1931" s="86" t="s">
        <v>23</v>
      </c>
      <c r="C1931" s="107" t="s">
        <v>192</v>
      </c>
      <c r="D1931" s="107" t="s">
        <v>3392</v>
      </c>
      <c r="E1931" s="105" t="str">
        <f t="shared" si="84"/>
        <v>ORIGINAL LATA 350</v>
      </c>
      <c r="F1931" s="110" t="s">
        <v>55</v>
      </c>
      <c r="G1931" s="110" t="s">
        <v>324</v>
      </c>
      <c r="H1931" s="111">
        <v>12</v>
      </c>
      <c r="I1931" s="105">
        <f>IFERROR(ROUND(VLOOKUP(A1931,política!A:Q,17,0),2),"-")</f>
        <v>4.1900000000000004</v>
      </c>
      <c r="J1931" s="105">
        <f>ROUND(VLOOKUP(A1931,política!A:R,18,0),2)</f>
        <v>3.49</v>
      </c>
      <c r="K1931" s="121">
        <f>IFERROR(I1931-IFERROR(ROUND(VLOOKUP(A1931,política!A:AB,28,0),2),"-"),"-")</f>
        <v>0</v>
      </c>
      <c r="L1931" s="122">
        <f t="shared" si="83"/>
        <v>0.20057306590257884</v>
      </c>
    </row>
    <row r="1932" spans="1:12" x14ac:dyDescent="0.3">
      <c r="A1932" s="106" t="s">
        <v>3295</v>
      </c>
      <c r="B1932" s="86" t="s">
        <v>23</v>
      </c>
      <c r="C1932" s="107" t="s">
        <v>188</v>
      </c>
      <c r="D1932" s="107" t="s">
        <v>3393</v>
      </c>
      <c r="E1932" s="105" t="str">
        <f t="shared" si="84"/>
        <v>ORIGINAL LATA 350</v>
      </c>
      <c r="F1932" s="110" t="s">
        <v>55</v>
      </c>
      <c r="G1932" s="110" t="s">
        <v>324</v>
      </c>
      <c r="H1932" s="111">
        <v>12</v>
      </c>
      <c r="I1932" s="105">
        <f>IFERROR(ROUND(VLOOKUP(A1932,política!A:Q,17,0),2),"-")</f>
        <v>4.1900000000000004</v>
      </c>
      <c r="J1932" s="105">
        <f>ROUND(VLOOKUP(A1932,política!A:R,18,0),2)</f>
        <v>3.49</v>
      </c>
      <c r="K1932" s="121">
        <f>IFERROR(I1932-IFERROR(ROUND(VLOOKUP(A1932,política!A:AB,28,0),2),"-"),"-")</f>
        <v>0</v>
      </c>
      <c r="L1932" s="122">
        <f t="shared" si="83"/>
        <v>0.20057306590257884</v>
      </c>
    </row>
    <row r="1933" spans="1:12" x14ac:dyDescent="0.3">
      <c r="A1933" s="106" t="s">
        <v>2092</v>
      </c>
      <c r="B1933" s="86" t="s">
        <v>23</v>
      </c>
      <c r="C1933" s="107" t="s">
        <v>190</v>
      </c>
      <c r="D1933" s="107" t="s">
        <v>316</v>
      </c>
      <c r="E1933" s="105" t="str">
        <f t="shared" si="84"/>
        <v>ORIGINAL LATA 350</v>
      </c>
      <c r="F1933" s="110" t="s">
        <v>55</v>
      </c>
      <c r="G1933" s="110" t="s">
        <v>324</v>
      </c>
      <c r="H1933" s="111">
        <v>12</v>
      </c>
      <c r="I1933" s="105">
        <f>IFERROR(ROUND(VLOOKUP(A1933,política!A:Q,17,0),2),"-")</f>
        <v>4.1900000000000004</v>
      </c>
      <c r="J1933" s="105">
        <f>ROUND(VLOOKUP(A1933,política!A:R,18,0),2)</f>
        <v>3.49</v>
      </c>
      <c r="K1933" s="121">
        <f>IFERROR(I1933-IFERROR(ROUND(VLOOKUP(A1933,política!A:AB,28,0),2),"-"),"-")</f>
        <v>0</v>
      </c>
      <c r="L1933" s="122">
        <f t="shared" si="83"/>
        <v>0.20057306590257884</v>
      </c>
    </row>
    <row r="1934" spans="1:12" x14ac:dyDescent="0.3">
      <c r="A1934" s="106" t="s">
        <v>2093</v>
      </c>
      <c r="B1934" s="86" t="s">
        <v>23</v>
      </c>
      <c r="C1934" s="107" t="s">
        <v>255</v>
      </c>
      <c r="D1934" s="107" t="s">
        <v>306</v>
      </c>
      <c r="E1934" s="105" t="str">
        <f t="shared" si="84"/>
        <v>ORIGINAL LATA 350</v>
      </c>
      <c r="F1934" s="110" t="s">
        <v>55</v>
      </c>
      <c r="G1934" s="110" t="s">
        <v>324</v>
      </c>
      <c r="H1934" s="111">
        <v>12</v>
      </c>
      <c r="I1934" s="105">
        <f>IFERROR(ROUND(VLOOKUP(A1934,política!A:Q,17,0),2),"-")</f>
        <v>4.1900000000000004</v>
      </c>
      <c r="J1934" s="105">
        <f>ROUND(VLOOKUP(A1934,política!A:R,18,0),2)</f>
        <v>3.49</v>
      </c>
      <c r="K1934" s="121">
        <f>IFERROR(I1934-IFERROR(ROUND(VLOOKUP(A1934,política!A:AB,28,0),2),"-"),"-")</f>
        <v>0</v>
      </c>
      <c r="L1934" s="122">
        <f t="shared" si="83"/>
        <v>0.20057306590257884</v>
      </c>
    </row>
    <row r="1935" spans="1:12" x14ac:dyDescent="0.3">
      <c r="A1935" s="106" t="s">
        <v>2094</v>
      </c>
      <c r="B1935" s="86" t="s">
        <v>23</v>
      </c>
      <c r="C1935" s="107" t="s">
        <v>252</v>
      </c>
      <c r="D1935" s="107" t="s">
        <v>288</v>
      </c>
      <c r="E1935" s="105" t="str">
        <f t="shared" si="84"/>
        <v>ORIGINAL LATA 350</v>
      </c>
      <c r="F1935" s="110" t="s">
        <v>55</v>
      </c>
      <c r="G1935" s="110" t="s">
        <v>324</v>
      </c>
      <c r="H1935" s="111">
        <v>12</v>
      </c>
      <c r="I1935" s="105">
        <f>IFERROR(ROUND(VLOOKUP(A1935,política!A:Q,17,0),2),"-")</f>
        <v>4.1900000000000004</v>
      </c>
      <c r="J1935" s="105">
        <f>ROUND(VLOOKUP(A1935,política!A:R,18,0),2)</f>
        <v>3.49</v>
      </c>
      <c r="K1935" s="121">
        <f>IFERROR(I1935-IFERROR(ROUND(VLOOKUP(A1935,política!A:AB,28,0),2),"-"),"-")</f>
        <v>0</v>
      </c>
      <c r="L1935" s="122">
        <f t="shared" si="83"/>
        <v>0.20057306590257884</v>
      </c>
    </row>
    <row r="1936" spans="1:12" x14ac:dyDescent="0.3">
      <c r="A1936" s="106" t="s">
        <v>2095</v>
      </c>
      <c r="B1936" s="86" t="s">
        <v>23</v>
      </c>
      <c r="C1936" s="107" t="s">
        <v>3389</v>
      </c>
      <c r="D1936" s="107" t="s">
        <v>309</v>
      </c>
      <c r="E1936" s="105" t="str">
        <f t="shared" si="84"/>
        <v>ORIGINAL LATA 350</v>
      </c>
      <c r="F1936" s="110" t="s">
        <v>55</v>
      </c>
      <c r="G1936" s="110" t="s">
        <v>324</v>
      </c>
      <c r="H1936" s="111">
        <v>12</v>
      </c>
      <c r="I1936" s="105">
        <f>IFERROR(ROUND(VLOOKUP(A1936,política!A:Q,17,0),2),"-")</f>
        <v>4.1900000000000004</v>
      </c>
      <c r="J1936" s="105">
        <f>ROUND(VLOOKUP(A1936,política!A:R,18,0),2)</f>
        <v>3.49</v>
      </c>
      <c r="K1936" s="121">
        <f>IFERROR(I1936-IFERROR(ROUND(VLOOKUP(A1936,política!A:AB,28,0),2),"-"),"-")</f>
        <v>0</v>
      </c>
      <c r="L1936" s="122">
        <f t="shared" si="83"/>
        <v>0.20057306590257884</v>
      </c>
    </row>
    <row r="1937" spans="1:12" x14ac:dyDescent="0.3">
      <c r="A1937" s="106" t="s">
        <v>2096</v>
      </c>
      <c r="B1937" s="86" t="s">
        <v>23</v>
      </c>
      <c r="C1937" s="107" t="s">
        <v>192</v>
      </c>
      <c r="D1937" s="107" t="s">
        <v>286</v>
      </c>
      <c r="E1937" s="105" t="str">
        <f t="shared" si="84"/>
        <v>ORIGINAL LATA 350</v>
      </c>
      <c r="F1937" s="110" t="s">
        <v>55</v>
      </c>
      <c r="G1937" s="110" t="s">
        <v>324</v>
      </c>
      <c r="H1937" s="111">
        <v>12</v>
      </c>
      <c r="I1937" s="105">
        <f>IFERROR(ROUND(VLOOKUP(A1937,política!A:Q,17,0),2),"-")</f>
        <v>4.1900000000000004</v>
      </c>
      <c r="J1937" s="105">
        <f>ROUND(VLOOKUP(A1937,política!A:R,18,0),2)</f>
        <v>3.49</v>
      </c>
      <c r="K1937" s="121">
        <f>IFERROR(I1937-IFERROR(ROUND(VLOOKUP(A1937,política!A:AB,28,0),2),"-"),"-")</f>
        <v>0</v>
      </c>
      <c r="L1937" s="122">
        <f t="shared" si="83"/>
        <v>0.20057306590257884</v>
      </c>
    </row>
    <row r="1938" spans="1:12" x14ac:dyDescent="0.3">
      <c r="A1938" s="106" t="s">
        <v>2097</v>
      </c>
      <c r="B1938" s="86" t="s">
        <v>23</v>
      </c>
      <c r="C1938" s="107" t="s">
        <v>189</v>
      </c>
      <c r="D1938" s="107" t="s">
        <v>299</v>
      </c>
      <c r="E1938" s="105" t="str">
        <f t="shared" si="84"/>
        <v>ORIGINAL LATA 350</v>
      </c>
      <c r="F1938" s="110" t="s">
        <v>55</v>
      </c>
      <c r="G1938" s="110" t="s">
        <v>324</v>
      </c>
      <c r="H1938" s="111">
        <v>12</v>
      </c>
      <c r="I1938" s="105">
        <f>IFERROR(ROUND(VLOOKUP(A1938,política!A:Q,17,0),2),"-")</f>
        <v>4.1900000000000004</v>
      </c>
      <c r="J1938" s="105">
        <f>ROUND(VLOOKUP(A1938,política!A:R,18,0),2)</f>
        <v>3.49</v>
      </c>
      <c r="K1938" s="121">
        <f>IFERROR(I1938-IFERROR(ROUND(VLOOKUP(A1938,política!A:AB,28,0),2),"-"),"-")</f>
        <v>0</v>
      </c>
      <c r="L1938" s="122">
        <f t="shared" si="83"/>
        <v>0.20057306590257884</v>
      </c>
    </row>
    <row r="1939" spans="1:12" x14ac:dyDescent="0.3">
      <c r="A1939" s="106" t="s">
        <v>2098</v>
      </c>
      <c r="B1939" s="86" t="s">
        <v>23</v>
      </c>
      <c r="C1939" s="107" t="s">
        <v>248</v>
      </c>
      <c r="D1939" s="107" t="s">
        <v>282</v>
      </c>
      <c r="E1939" s="105" t="str">
        <f t="shared" si="84"/>
        <v>ORIGINAL LATA 350</v>
      </c>
      <c r="F1939" s="110" t="s">
        <v>55</v>
      </c>
      <c r="G1939" s="110" t="s">
        <v>324</v>
      </c>
      <c r="H1939" s="111">
        <v>12</v>
      </c>
      <c r="I1939" s="105">
        <f>IFERROR(ROUND(VLOOKUP(A1939,política!A:Q,17,0),2),"-")</f>
        <v>4.1900000000000004</v>
      </c>
      <c r="J1939" s="105">
        <f>ROUND(VLOOKUP(A1939,política!A:R,18,0),2)</f>
        <v>3.49</v>
      </c>
      <c r="K1939" s="121">
        <f>IFERROR(I1939-IFERROR(ROUND(VLOOKUP(A1939,política!A:AB,28,0),2),"-"),"-")</f>
        <v>0</v>
      </c>
      <c r="L1939" s="122">
        <f t="shared" si="83"/>
        <v>0.20057306590257884</v>
      </c>
    </row>
    <row r="1940" spans="1:12" x14ac:dyDescent="0.3">
      <c r="A1940" s="106" t="s">
        <v>2099</v>
      </c>
      <c r="B1940" s="86" t="s">
        <v>23</v>
      </c>
      <c r="C1940" s="107" t="s">
        <v>187</v>
      </c>
      <c r="D1940" s="107" t="s">
        <v>283</v>
      </c>
      <c r="E1940" s="105" t="str">
        <f t="shared" si="84"/>
        <v>STELLA LATA 350 SL</v>
      </c>
      <c r="F1940" s="110" t="s">
        <v>268</v>
      </c>
      <c r="G1940" s="110" t="s">
        <v>261</v>
      </c>
      <c r="H1940" s="111">
        <v>8</v>
      </c>
      <c r="I1940" s="105">
        <f>IFERROR(ROUND(VLOOKUP(A1940,política!A:Q,17,0),2),"-")</f>
        <v>4.8899999999999997</v>
      </c>
      <c r="J1940" s="105">
        <f>ROUND(VLOOKUP(A1940,política!A:R,18,0),2)</f>
        <v>4.08</v>
      </c>
      <c r="K1940" s="121">
        <f>IFERROR(I1940-IFERROR(ROUND(VLOOKUP(A1940,política!A:AB,28,0),2),"-"),"-")</f>
        <v>0</v>
      </c>
      <c r="L1940" s="122">
        <f t="shared" si="83"/>
        <v>0.19852941176470579</v>
      </c>
    </row>
    <row r="1941" spans="1:12" x14ac:dyDescent="0.3">
      <c r="A1941" s="106" t="s">
        <v>2100</v>
      </c>
      <c r="B1941" s="86" t="s">
        <v>23</v>
      </c>
      <c r="C1941" s="107" t="s">
        <v>245</v>
      </c>
      <c r="D1941" s="107" t="s">
        <v>285</v>
      </c>
      <c r="E1941" s="105" t="str">
        <f t="shared" si="84"/>
        <v>STELLA LATA 350 SL</v>
      </c>
      <c r="F1941" s="110" t="s">
        <v>268</v>
      </c>
      <c r="G1941" s="110" t="s">
        <v>261</v>
      </c>
      <c r="H1941" s="111">
        <v>8</v>
      </c>
      <c r="I1941" s="105">
        <f>IFERROR(ROUND(VLOOKUP(A1941,política!A:Q,17,0),2),"-")</f>
        <v>4.8899999999999997</v>
      </c>
      <c r="J1941" s="105">
        <f>ROUND(VLOOKUP(A1941,política!A:R,18,0),2)</f>
        <v>4.08</v>
      </c>
      <c r="K1941" s="121">
        <f>IFERROR(I1941-IFERROR(ROUND(VLOOKUP(A1941,política!A:AB,28,0),2),"-"),"-")</f>
        <v>0</v>
      </c>
      <c r="L1941" s="122">
        <f t="shared" si="83"/>
        <v>0.19852941176470579</v>
      </c>
    </row>
    <row r="1942" spans="1:12" x14ac:dyDescent="0.3">
      <c r="A1942" s="106" t="s">
        <v>2101</v>
      </c>
      <c r="B1942" s="86" t="s">
        <v>23</v>
      </c>
      <c r="C1942" s="107" t="s">
        <v>185</v>
      </c>
      <c r="D1942" s="107" t="s">
        <v>284</v>
      </c>
      <c r="E1942" s="105" t="str">
        <f t="shared" si="84"/>
        <v>STELLA LATA 350 SL</v>
      </c>
      <c r="F1942" s="110" t="s">
        <v>268</v>
      </c>
      <c r="G1942" s="110" t="s">
        <v>261</v>
      </c>
      <c r="H1942" s="111">
        <v>8</v>
      </c>
      <c r="I1942" s="105">
        <f>IFERROR(ROUND(VLOOKUP(A1942,política!A:Q,17,0),2),"-")</f>
        <v>4.8899999999999997</v>
      </c>
      <c r="J1942" s="105">
        <f>ROUND(VLOOKUP(A1942,política!A:R,18,0),2)</f>
        <v>4.08</v>
      </c>
      <c r="K1942" s="121">
        <f>IFERROR(I1942-IFERROR(ROUND(VLOOKUP(A1942,política!A:AB,28,0),2),"-"),"-")</f>
        <v>0</v>
      </c>
      <c r="L1942" s="122">
        <f t="shared" si="83"/>
        <v>0.19852941176470579</v>
      </c>
    </row>
    <row r="1943" spans="1:12" x14ac:dyDescent="0.3">
      <c r="A1943" s="106" t="s">
        <v>2102</v>
      </c>
      <c r="B1943" s="86" t="s">
        <v>23</v>
      </c>
      <c r="C1943" s="107" t="s">
        <v>245</v>
      </c>
      <c r="D1943" s="107" t="s">
        <v>287</v>
      </c>
      <c r="E1943" s="105" t="str">
        <f t="shared" si="84"/>
        <v>STELLA LATA 350 SL</v>
      </c>
      <c r="F1943" s="110" t="s">
        <v>268</v>
      </c>
      <c r="G1943" s="110" t="s">
        <v>261</v>
      </c>
      <c r="H1943" s="111">
        <v>8</v>
      </c>
      <c r="I1943" s="105">
        <f>IFERROR(ROUND(VLOOKUP(A1943,política!A:Q,17,0),2),"-")</f>
        <v>4.8899999999999997</v>
      </c>
      <c r="J1943" s="105">
        <f>ROUND(VLOOKUP(A1943,política!A:R,18,0),2)</f>
        <v>4.08</v>
      </c>
      <c r="K1943" s="121">
        <f>IFERROR(I1943-IFERROR(ROUND(VLOOKUP(A1943,política!A:AB,28,0),2),"-"),"-")</f>
        <v>0</v>
      </c>
      <c r="L1943" s="122">
        <f t="shared" si="83"/>
        <v>0.19852941176470579</v>
      </c>
    </row>
    <row r="1944" spans="1:12" x14ac:dyDescent="0.3">
      <c r="A1944" s="106" t="s">
        <v>2103</v>
      </c>
      <c r="B1944" s="86" t="s">
        <v>23</v>
      </c>
      <c r="C1944" s="107" t="s">
        <v>3389</v>
      </c>
      <c r="D1944" s="107" t="s">
        <v>301</v>
      </c>
      <c r="E1944" s="105" t="str">
        <f t="shared" si="84"/>
        <v>STELLA LATA 350 SL</v>
      </c>
      <c r="F1944" s="110" t="s">
        <v>268</v>
      </c>
      <c r="G1944" s="110" t="s">
        <v>261</v>
      </c>
      <c r="H1944" s="111">
        <v>8</v>
      </c>
      <c r="I1944" s="105">
        <f>IFERROR(ROUND(VLOOKUP(A1944,política!A:Q,17,0),2),"-")</f>
        <v>4.8899999999999997</v>
      </c>
      <c r="J1944" s="105">
        <f>ROUND(VLOOKUP(A1944,política!A:R,18,0),2)</f>
        <v>4.08</v>
      </c>
      <c r="K1944" s="121">
        <f>IFERROR(I1944-IFERROR(ROUND(VLOOKUP(A1944,política!A:AB,28,0),2),"-"),"-")</f>
        <v>0</v>
      </c>
      <c r="L1944" s="122">
        <f t="shared" si="83"/>
        <v>0.19852941176470579</v>
      </c>
    </row>
    <row r="1945" spans="1:12" x14ac:dyDescent="0.3">
      <c r="A1945" s="106" t="s">
        <v>2104</v>
      </c>
      <c r="B1945" s="86" t="s">
        <v>23</v>
      </c>
      <c r="C1945" s="107" t="s">
        <v>248</v>
      </c>
      <c r="D1945" s="107" t="s">
        <v>312</v>
      </c>
      <c r="E1945" s="105" t="str">
        <f t="shared" si="84"/>
        <v>STELLA LATA 350 SL</v>
      </c>
      <c r="F1945" s="110" t="s">
        <v>268</v>
      </c>
      <c r="G1945" s="110" t="s">
        <v>261</v>
      </c>
      <c r="H1945" s="111">
        <v>8</v>
      </c>
      <c r="I1945" s="105">
        <f>IFERROR(ROUND(VLOOKUP(A1945,política!A:Q,17,0),2),"-")</f>
        <v>4.8899999999999997</v>
      </c>
      <c r="J1945" s="105">
        <f>ROUND(VLOOKUP(A1945,política!A:R,18,0),2)</f>
        <v>4.08</v>
      </c>
      <c r="K1945" s="121">
        <f>IFERROR(I1945-IFERROR(ROUND(VLOOKUP(A1945,política!A:AB,28,0),2),"-"),"-")</f>
        <v>0</v>
      </c>
      <c r="L1945" s="122">
        <f t="shared" si="83"/>
        <v>0.19852941176470579</v>
      </c>
    </row>
    <row r="1946" spans="1:12" x14ac:dyDescent="0.3">
      <c r="A1946" s="106" t="s">
        <v>2105</v>
      </c>
      <c r="B1946" s="86" t="s">
        <v>23</v>
      </c>
      <c r="C1946" s="107" t="s">
        <v>190</v>
      </c>
      <c r="D1946" s="107" t="s">
        <v>290</v>
      </c>
      <c r="E1946" s="105" t="str">
        <f t="shared" si="84"/>
        <v>STELLA LATA 350 SL</v>
      </c>
      <c r="F1946" s="110" t="s">
        <v>268</v>
      </c>
      <c r="G1946" s="110" t="s">
        <v>261</v>
      </c>
      <c r="H1946" s="111">
        <v>8</v>
      </c>
      <c r="I1946" s="105">
        <f>IFERROR(ROUND(VLOOKUP(A1946,política!A:Q,17,0),2),"-")</f>
        <v>4.8899999999999997</v>
      </c>
      <c r="J1946" s="105">
        <f>ROUND(VLOOKUP(A1946,política!A:R,18,0),2)</f>
        <v>4.08</v>
      </c>
      <c r="K1946" s="121">
        <f>IFERROR(I1946-IFERROR(ROUND(VLOOKUP(A1946,política!A:AB,28,0),2),"-"),"-")</f>
        <v>0</v>
      </c>
      <c r="L1946" s="122">
        <f t="shared" si="83"/>
        <v>0.19852941176470579</v>
      </c>
    </row>
    <row r="1947" spans="1:12" x14ac:dyDescent="0.3">
      <c r="A1947" s="106" t="s">
        <v>2106</v>
      </c>
      <c r="B1947" s="86" t="s">
        <v>23</v>
      </c>
      <c r="C1947" s="107" t="s">
        <v>3389</v>
      </c>
      <c r="D1947" s="107" t="s">
        <v>300</v>
      </c>
      <c r="E1947" s="105" t="str">
        <f t="shared" si="84"/>
        <v>STELLA LATA 350 SL</v>
      </c>
      <c r="F1947" s="110" t="s">
        <v>268</v>
      </c>
      <c r="G1947" s="110" t="s">
        <v>261</v>
      </c>
      <c r="H1947" s="111">
        <v>8</v>
      </c>
      <c r="I1947" s="105">
        <f>IFERROR(ROUND(VLOOKUP(A1947,política!A:Q,17,0),2),"-")</f>
        <v>4.8899999999999997</v>
      </c>
      <c r="J1947" s="105">
        <f>ROUND(VLOOKUP(A1947,política!A:R,18,0),2)</f>
        <v>4.08</v>
      </c>
      <c r="K1947" s="121">
        <f>IFERROR(I1947-IFERROR(ROUND(VLOOKUP(A1947,política!A:AB,28,0),2),"-"),"-")</f>
        <v>0</v>
      </c>
      <c r="L1947" s="122">
        <f t="shared" ref="L1947:L2010" si="85">IFERROR((I1947-J1947)/J1947,"-")</f>
        <v>0.19852941176470579</v>
      </c>
    </row>
    <row r="1948" spans="1:12" x14ac:dyDescent="0.3">
      <c r="A1948" s="106" t="s">
        <v>2107</v>
      </c>
      <c r="B1948" s="86" t="s">
        <v>23</v>
      </c>
      <c r="C1948" s="107" t="s">
        <v>186</v>
      </c>
      <c r="D1948" s="107" t="s">
        <v>311</v>
      </c>
      <c r="E1948" s="105" t="str">
        <f t="shared" si="84"/>
        <v>STELLA LATA 350 SL</v>
      </c>
      <c r="F1948" s="110" t="s">
        <v>268</v>
      </c>
      <c r="G1948" s="110" t="s">
        <v>261</v>
      </c>
      <c r="H1948" s="111">
        <v>8</v>
      </c>
      <c r="I1948" s="105">
        <f>IFERROR(ROUND(VLOOKUP(A1948,política!A:Q,17,0),2),"-")</f>
        <v>4.8899999999999997</v>
      </c>
      <c r="J1948" s="105">
        <f>ROUND(VLOOKUP(A1948,política!A:R,18,0),2)</f>
        <v>4.08</v>
      </c>
      <c r="K1948" s="121">
        <f>IFERROR(I1948-IFERROR(ROUND(VLOOKUP(A1948,política!A:AB,28,0),2),"-"),"-")</f>
        <v>0</v>
      </c>
      <c r="L1948" s="122">
        <f t="shared" si="85"/>
        <v>0.19852941176470579</v>
      </c>
    </row>
    <row r="1949" spans="1:12" x14ac:dyDescent="0.3">
      <c r="A1949" s="106" t="s">
        <v>2108</v>
      </c>
      <c r="B1949" s="86" t="s">
        <v>23</v>
      </c>
      <c r="C1949" s="107" t="s">
        <v>186</v>
      </c>
      <c r="D1949" s="107" t="s">
        <v>278</v>
      </c>
      <c r="E1949" s="105" t="str">
        <f t="shared" si="84"/>
        <v>STELLA LATA 350 SL</v>
      </c>
      <c r="F1949" s="110" t="s">
        <v>268</v>
      </c>
      <c r="G1949" s="110" t="s">
        <v>261</v>
      </c>
      <c r="H1949" s="111">
        <v>8</v>
      </c>
      <c r="I1949" s="105">
        <f>IFERROR(ROUND(VLOOKUP(A1949,política!A:Q,17,0),2),"-")</f>
        <v>4.8899999999999997</v>
      </c>
      <c r="J1949" s="105">
        <f>ROUND(VLOOKUP(A1949,política!A:R,18,0),2)</f>
        <v>4.08</v>
      </c>
      <c r="K1949" s="121">
        <f>IFERROR(I1949-IFERROR(ROUND(VLOOKUP(A1949,política!A:AB,28,0),2),"-"),"-")</f>
        <v>0</v>
      </c>
      <c r="L1949" s="122">
        <f t="shared" si="85"/>
        <v>0.19852941176470579</v>
      </c>
    </row>
    <row r="1950" spans="1:12" x14ac:dyDescent="0.3">
      <c r="A1950" s="106" t="s">
        <v>2109</v>
      </c>
      <c r="B1950" s="86" t="s">
        <v>23</v>
      </c>
      <c r="C1950" s="107" t="s">
        <v>189</v>
      </c>
      <c r="D1950" s="107" t="s">
        <v>303</v>
      </c>
      <c r="E1950" s="105" t="str">
        <f t="shared" si="84"/>
        <v>STELLA LATA 350 SL</v>
      </c>
      <c r="F1950" s="110" t="s">
        <v>268</v>
      </c>
      <c r="G1950" s="110" t="s">
        <v>261</v>
      </c>
      <c r="H1950" s="111">
        <v>8</v>
      </c>
      <c r="I1950" s="105">
        <f>IFERROR(ROUND(VLOOKUP(A1950,política!A:Q,17,0),2),"-")</f>
        <v>4.8899999999999997</v>
      </c>
      <c r="J1950" s="105">
        <f>ROUND(VLOOKUP(A1950,política!A:R,18,0),2)</f>
        <v>4.08</v>
      </c>
      <c r="K1950" s="121">
        <f>IFERROR(I1950-IFERROR(ROUND(VLOOKUP(A1950,política!A:AB,28,0),2),"-"),"-")</f>
        <v>0</v>
      </c>
      <c r="L1950" s="122">
        <f t="shared" si="85"/>
        <v>0.19852941176470579</v>
      </c>
    </row>
    <row r="1951" spans="1:12" x14ac:dyDescent="0.3">
      <c r="A1951" s="106" t="s">
        <v>2110</v>
      </c>
      <c r="B1951" s="86" t="s">
        <v>23</v>
      </c>
      <c r="C1951" s="107" t="s">
        <v>248</v>
      </c>
      <c r="D1951" s="107" t="s">
        <v>281</v>
      </c>
      <c r="E1951" s="105" t="str">
        <f t="shared" si="84"/>
        <v>STELLA LATA 350 SL</v>
      </c>
      <c r="F1951" s="110" t="s">
        <v>268</v>
      </c>
      <c r="G1951" s="110" t="s">
        <v>261</v>
      </c>
      <c r="H1951" s="111">
        <v>8</v>
      </c>
      <c r="I1951" s="105">
        <f>IFERROR(ROUND(VLOOKUP(A1951,política!A:Q,17,0),2),"-")</f>
        <v>4.8899999999999997</v>
      </c>
      <c r="J1951" s="105">
        <f>ROUND(VLOOKUP(A1951,política!A:R,18,0),2)</f>
        <v>4.08</v>
      </c>
      <c r="K1951" s="121">
        <f>IFERROR(I1951-IFERROR(ROUND(VLOOKUP(A1951,política!A:AB,28,0),2),"-"),"-")</f>
        <v>0</v>
      </c>
      <c r="L1951" s="122">
        <f t="shared" si="85"/>
        <v>0.19852941176470579</v>
      </c>
    </row>
    <row r="1952" spans="1:12" x14ac:dyDescent="0.3">
      <c r="A1952" s="106" t="s">
        <v>2111</v>
      </c>
      <c r="B1952" s="86" t="s">
        <v>23</v>
      </c>
      <c r="C1952" s="107" t="s">
        <v>189</v>
      </c>
      <c r="D1952" s="107" t="s">
        <v>304</v>
      </c>
      <c r="E1952" s="105" t="str">
        <f t="shared" si="84"/>
        <v>STELLA LATA 350 SL</v>
      </c>
      <c r="F1952" s="110" t="s">
        <v>268</v>
      </c>
      <c r="G1952" s="110" t="s">
        <v>261</v>
      </c>
      <c r="H1952" s="111">
        <v>8</v>
      </c>
      <c r="I1952" s="105">
        <f>IFERROR(ROUND(VLOOKUP(A1952,política!A:Q,17,0),2),"-")</f>
        <v>4.8899999999999997</v>
      </c>
      <c r="J1952" s="105">
        <f>ROUND(VLOOKUP(A1952,política!A:R,18,0),2)</f>
        <v>4.08</v>
      </c>
      <c r="K1952" s="121">
        <f>IFERROR(I1952-IFERROR(ROUND(VLOOKUP(A1952,política!A:AB,28,0),2),"-"),"-")</f>
        <v>0</v>
      </c>
      <c r="L1952" s="122">
        <f t="shared" si="85"/>
        <v>0.19852941176470579</v>
      </c>
    </row>
    <row r="1953" spans="1:12" x14ac:dyDescent="0.3">
      <c r="A1953" s="106" t="s">
        <v>2112</v>
      </c>
      <c r="B1953" s="86" t="s">
        <v>23</v>
      </c>
      <c r="C1953" s="107" t="s">
        <v>248</v>
      </c>
      <c r="D1953" s="107" t="s">
        <v>298</v>
      </c>
      <c r="E1953" s="105" t="str">
        <f t="shared" si="84"/>
        <v>STELLA LATA 350 SL</v>
      </c>
      <c r="F1953" s="110" t="s">
        <v>268</v>
      </c>
      <c r="G1953" s="110" t="s">
        <v>261</v>
      </c>
      <c r="H1953" s="111">
        <v>8</v>
      </c>
      <c r="I1953" s="105">
        <f>IFERROR(ROUND(VLOOKUP(A1953,política!A:Q,17,0),2),"-")</f>
        <v>4.8899999999999997</v>
      </c>
      <c r="J1953" s="105">
        <f>ROUND(VLOOKUP(A1953,política!A:R,18,0),2)</f>
        <v>4.08</v>
      </c>
      <c r="K1953" s="121">
        <f>IFERROR(I1953-IFERROR(ROUND(VLOOKUP(A1953,política!A:AB,28,0),2),"-"),"-")</f>
        <v>0</v>
      </c>
      <c r="L1953" s="122">
        <f t="shared" si="85"/>
        <v>0.19852941176470579</v>
      </c>
    </row>
    <row r="1954" spans="1:12" x14ac:dyDescent="0.3">
      <c r="A1954" s="106" t="s">
        <v>2113</v>
      </c>
      <c r="B1954" s="86" t="s">
        <v>23</v>
      </c>
      <c r="C1954" s="107" t="s">
        <v>252</v>
      </c>
      <c r="D1954" s="107" t="s">
        <v>292</v>
      </c>
      <c r="E1954" s="105" t="str">
        <f t="shared" si="84"/>
        <v>STELLA LATA 350 SL</v>
      </c>
      <c r="F1954" s="110" t="s">
        <v>268</v>
      </c>
      <c r="G1954" s="110" t="s">
        <v>261</v>
      </c>
      <c r="H1954" s="111">
        <v>8</v>
      </c>
      <c r="I1954" s="105">
        <f>IFERROR(ROUND(VLOOKUP(A1954,política!A:Q,17,0),2),"-")</f>
        <v>4.8899999999999997</v>
      </c>
      <c r="J1954" s="105">
        <f>ROUND(VLOOKUP(A1954,política!A:R,18,0),2)</f>
        <v>4.08</v>
      </c>
      <c r="K1954" s="121">
        <f>IFERROR(I1954-IFERROR(ROUND(VLOOKUP(A1954,política!A:AB,28,0),2),"-"),"-")</f>
        <v>0</v>
      </c>
      <c r="L1954" s="122">
        <f t="shared" si="85"/>
        <v>0.19852941176470579</v>
      </c>
    </row>
    <row r="1955" spans="1:12" x14ac:dyDescent="0.3">
      <c r="A1955" s="106" t="s">
        <v>2114</v>
      </c>
      <c r="B1955" s="86" t="s">
        <v>23</v>
      </c>
      <c r="C1955" s="107" t="s">
        <v>192</v>
      </c>
      <c r="D1955" s="107" t="s">
        <v>295</v>
      </c>
      <c r="E1955" s="105" t="str">
        <f t="shared" si="84"/>
        <v>STELLA LATA 350 SL</v>
      </c>
      <c r="F1955" s="110" t="s">
        <v>268</v>
      </c>
      <c r="G1955" s="110" t="s">
        <v>261</v>
      </c>
      <c r="H1955" s="111">
        <v>8</v>
      </c>
      <c r="I1955" s="105">
        <f>IFERROR(ROUND(VLOOKUP(A1955,política!A:Q,17,0),2),"-")</f>
        <v>4.8899999999999997</v>
      </c>
      <c r="J1955" s="105">
        <f>ROUND(VLOOKUP(A1955,política!A:R,18,0),2)</f>
        <v>4.08</v>
      </c>
      <c r="K1955" s="121">
        <f>IFERROR(I1955-IFERROR(ROUND(VLOOKUP(A1955,política!A:AB,28,0),2),"-"),"-")</f>
        <v>0</v>
      </c>
      <c r="L1955" s="122">
        <f t="shared" si="85"/>
        <v>0.19852941176470579</v>
      </c>
    </row>
    <row r="1956" spans="1:12" x14ac:dyDescent="0.3">
      <c r="A1956" s="106" t="s">
        <v>2115</v>
      </c>
      <c r="B1956" s="86" t="s">
        <v>23</v>
      </c>
      <c r="C1956" s="107" t="s">
        <v>192</v>
      </c>
      <c r="D1956" s="107" t="s">
        <v>296</v>
      </c>
      <c r="E1956" s="105" t="str">
        <f t="shared" si="84"/>
        <v>STELLA LATA 350 SL</v>
      </c>
      <c r="F1956" s="110" t="s">
        <v>268</v>
      </c>
      <c r="G1956" s="110" t="s">
        <v>261</v>
      </c>
      <c r="H1956" s="111">
        <v>8</v>
      </c>
      <c r="I1956" s="105">
        <f>IFERROR(ROUND(VLOOKUP(A1956,política!A:Q,17,0),2),"-")</f>
        <v>4.8899999999999997</v>
      </c>
      <c r="J1956" s="105">
        <f>ROUND(VLOOKUP(A1956,política!A:R,18,0),2)</f>
        <v>4.08</v>
      </c>
      <c r="K1956" s="121">
        <f>IFERROR(I1956-IFERROR(ROUND(VLOOKUP(A1956,política!A:AB,28,0),2),"-"),"-")</f>
        <v>0</v>
      </c>
      <c r="L1956" s="122">
        <f t="shared" si="85"/>
        <v>0.19852941176470579</v>
      </c>
    </row>
    <row r="1957" spans="1:12" x14ac:dyDescent="0.3">
      <c r="A1957" s="106" t="s">
        <v>2116</v>
      </c>
      <c r="B1957" s="86" t="s">
        <v>23</v>
      </c>
      <c r="C1957" s="107" t="s">
        <v>3389</v>
      </c>
      <c r="D1957" s="107" t="s">
        <v>308</v>
      </c>
      <c r="E1957" s="105" t="str">
        <f t="shared" si="84"/>
        <v>STELLA LATA 350 SL</v>
      </c>
      <c r="F1957" s="110" t="s">
        <v>268</v>
      </c>
      <c r="G1957" s="110" t="s">
        <v>261</v>
      </c>
      <c r="H1957" s="111">
        <v>8</v>
      </c>
      <c r="I1957" s="105">
        <f>IFERROR(ROUND(VLOOKUP(A1957,política!A:Q,17,0),2),"-")</f>
        <v>4.8899999999999997</v>
      </c>
      <c r="J1957" s="105">
        <f>ROUND(VLOOKUP(A1957,política!A:R,18,0),2)</f>
        <v>4.08</v>
      </c>
      <c r="K1957" s="121">
        <f>IFERROR(I1957-IFERROR(ROUND(VLOOKUP(A1957,política!A:AB,28,0),2),"-"),"-")</f>
        <v>0</v>
      </c>
      <c r="L1957" s="122">
        <f t="shared" si="85"/>
        <v>0.19852941176470579</v>
      </c>
    </row>
    <row r="1958" spans="1:12" x14ac:dyDescent="0.3">
      <c r="A1958" s="106" t="s">
        <v>2117</v>
      </c>
      <c r="B1958" s="86" t="s">
        <v>23</v>
      </c>
      <c r="C1958" s="107" t="s">
        <v>3389</v>
      </c>
      <c r="D1958" s="107" t="s">
        <v>310</v>
      </c>
      <c r="E1958" s="105" t="str">
        <f t="shared" si="84"/>
        <v>STELLA LATA 350 SL</v>
      </c>
      <c r="F1958" s="110" t="s">
        <v>268</v>
      </c>
      <c r="G1958" s="110" t="s">
        <v>261</v>
      </c>
      <c r="H1958" s="111">
        <v>8</v>
      </c>
      <c r="I1958" s="105">
        <f>IFERROR(ROUND(VLOOKUP(A1958,política!A:Q,17,0),2),"-")</f>
        <v>4.8899999999999997</v>
      </c>
      <c r="J1958" s="105">
        <f>ROUND(VLOOKUP(A1958,política!A:R,18,0),2)</f>
        <v>4.08</v>
      </c>
      <c r="K1958" s="121">
        <f>IFERROR(I1958-IFERROR(ROUND(VLOOKUP(A1958,política!A:AB,28,0),2),"-"),"-")</f>
        <v>0</v>
      </c>
      <c r="L1958" s="122">
        <f t="shared" si="85"/>
        <v>0.19852941176470579</v>
      </c>
    </row>
    <row r="1959" spans="1:12" x14ac:dyDescent="0.3">
      <c r="A1959" s="106" t="s">
        <v>2118</v>
      </c>
      <c r="B1959" s="86" t="s">
        <v>23</v>
      </c>
      <c r="C1959" s="107" t="s">
        <v>248</v>
      </c>
      <c r="D1959" s="107" t="s">
        <v>314</v>
      </c>
      <c r="E1959" s="105" t="str">
        <f t="shared" si="84"/>
        <v>STELLA LATA 350 SL</v>
      </c>
      <c r="F1959" s="110" t="s">
        <v>268</v>
      </c>
      <c r="G1959" s="110" t="s">
        <v>261</v>
      </c>
      <c r="H1959" s="111">
        <v>8</v>
      </c>
      <c r="I1959" s="105">
        <f>IFERROR(ROUND(VLOOKUP(A1959,política!A:Q,17,0),2),"-")</f>
        <v>4.8899999999999997</v>
      </c>
      <c r="J1959" s="105">
        <f>ROUND(VLOOKUP(A1959,política!A:R,18,0),2)</f>
        <v>4.08</v>
      </c>
      <c r="K1959" s="121">
        <f>IFERROR(I1959-IFERROR(ROUND(VLOOKUP(A1959,política!A:AB,28,0),2),"-"),"-")</f>
        <v>0</v>
      </c>
      <c r="L1959" s="122">
        <f t="shared" si="85"/>
        <v>0.19852941176470579</v>
      </c>
    </row>
    <row r="1960" spans="1:12" x14ac:dyDescent="0.3">
      <c r="A1960" s="106" t="s">
        <v>2119</v>
      </c>
      <c r="B1960" s="86" t="s">
        <v>23</v>
      </c>
      <c r="C1960" s="107" t="s">
        <v>248</v>
      </c>
      <c r="D1960" s="107" t="s">
        <v>313</v>
      </c>
      <c r="E1960" s="105" t="str">
        <f t="shared" si="84"/>
        <v>STELLA LATA 350 SL</v>
      </c>
      <c r="F1960" s="110" t="s">
        <v>268</v>
      </c>
      <c r="G1960" s="110" t="s">
        <v>261</v>
      </c>
      <c r="H1960" s="111">
        <v>8</v>
      </c>
      <c r="I1960" s="105">
        <f>IFERROR(ROUND(VLOOKUP(A1960,política!A:Q,17,0),2),"-")</f>
        <v>4.8899999999999997</v>
      </c>
      <c r="J1960" s="105">
        <f>ROUND(VLOOKUP(A1960,política!A:R,18,0),2)</f>
        <v>4.08</v>
      </c>
      <c r="K1960" s="121">
        <f>IFERROR(I1960-IFERROR(ROUND(VLOOKUP(A1960,política!A:AB,28,0),2),"-"),"-")</f>
        <v>0</v>
      </c>
      <c r="L1960" s="122">
        <f t="shared" si="85"/>
        <v>0.19852941176470579</v>
      </c>
    </row>
    <row r="1961" spans="1:12" x14ac:dyDescent="0.3">
      <c r="A1961" s="106" t="s">
        <v>2120</v>
      </c>
      <c r="B1961" s="86" t="s">
        <v>23</v>
      </c>
      <c r="C1961" s="107" t="s">
        <v>3389</v>
      </c>
      <c r="D1961" s="107" t="s">
        <v>294</v>
      </c>
      <c r="E1961" s="105" t="str">
        <f t="shared" si="84"/>
        <v>STELLA LATA 350 SL</v>
      </c>
      <c r="F1961" s="110" t="s">
        <v>268</v>
      </c>
      <c r="G1961" s="110" t="s">
        <v>261</v>
      </c>
      <c r="H1961" s="111">
        <v>8</v>
      </c>
      <c r="I1961" s="105">
        <f>IFERROR(ROUND(VLOOKUP(A1961,política!A:Q,17,0),2),"-")</f>
        <v>4.8899999999999997</v>
      </c>
      <c r="J1961" s="105">
        <f>ROUND(VLOOKUP(A1961,política!A:R,18,0),2)</f>
        <v>4.08</v>
      </c>
      <c r="K1961" s="121">
        <f>IFERROR(I1961-IFERROR(ROUND(VLOOKUP(A1961,política!A:AB,28,0),2),"-"),"-")</f>
        <v>0</v>
      </c>
      <c r="L1961" s="122">
        <f t="shared" si="85"/>
        <v>0.19852941176470579</v>
      </c>
    </row>
    <row r="1962" spans="1:12" x14ac:dyDescent="0.3">
      <c r="A1962" s="106" t="s">
        <v>2121</v>
      </c>
      <c r="B1962" s="86" t="s">
        <v>23</v>
      </c>
      <c r="C1962" s="107" t="s">
        <v>186</v>
      </c>
      <c r="D1962" s="107" t="s">
        <v>279</v>
      </c>
      <c r="E1962" s="105" t="str">
        <f t="shared" si="84"/>
        <v>STELLA LATA 350 SL</v>
      </c>
      <c r="F1962" s="110" t="s">
        <v>268</v>
      </c>
      <c r="G1962" s="110" t="s">
        <v>261</v>
      </c>
      <c r="H1962" s="111">
        <v>8</v>
      </c>
      <c r="I1962" s="105">
        <f>IFERROR(ROUND(VLOOKUP(A1962,política!A:Q,17,0),2),"-")</f>
        <v>4.8899999999999997</v>
      </c>
      <c r="J1962" s="105">
        <f>ROUND(VLOOKUP(A1962,política!A:R,18,0),2)</f>
        <v>4.08</v>
      </c>
      <c r="K1962" s="121">
        <f>IFERROR(I1962-IFERROR(ROUND(VLOOKUP(A1962,política!A:AB,28,0),2),"-"),"-")</f>
        <v>0</v>
      </c>
      <c r="L1962" s="122">
        <f t="shared" si="85"/>
        <v>0.19852941176470579</v>
      </c>
    </row>
    <row r="1963" spans="1:12" x14ac:dyDescent="0.3">
      <c r="A1963" s="106" t="s">
        <v>2122</v>
      </c>
      <c r="B1963" s="86" t="s">
        <v>23</v>
      </c>
      <c r="C1963" s="107" t="s">
        <v>186</v>
      </c>
      <c r="D1963" s="107" t="s">
        <v>253</v>
      </c>
      <c r="E1963" s="105" t="str">
        <f t="shared" si="84"/>
        <v>STELLA LATA 350 SL</v>
      </c>
      <c r="F1963" s="110" t="s">
        <v>268</v>
      </c>
      <c r="G1963" s="110" t="s">
        <v>261</v>
      </c>
      <c r="H1963" s="111">
        <v>8</v>
      </c>
      <c r="I1963" s="105">
        <f>IFERROR(ROUND(VLOOKUP(A1963,política!A:Q,17,0),2),"-")</f>
        <v>4.8899999999999997</v>
      </c>
      <c r="J1963" s="105">
        <f>ROUND(VLOOKUP(A1963,política!A:R,18,0),2)</f>
        <v>4.08</v>
      </c>
      <c r="K1963" s="121">
        <f>IFERROR(I1963-IFERROR(ROUND(VLOOKUP(A1963,política!A:AB,28,0),2),"-"),"-")</f>
        <v>0</v>
      </c>
      <c r="L1963" s="122">
        <f t="shared" si="85"/>
        <v>0.19852941176470579</v>
      </c>
    </row>
    <row r="1964" spans="1:12" x14ac:dyDescent="0.3">
      <c r="A1964" s="106" t="s">
        <v>2123</v>
      </c>
      <c r="B1964" s="86" t="s">
        <v>23</v>
      </c>
      <c r="C1964" s="107" t="s">
        <v>188</v>
      </c>
      <c r="D1964" s="107" t="s">
        <v>302</v>
      </c>
      <c r="E1964" s="105" t="str">
        <f t="shared" si="84"/>
        <v>STELLA LATA 350 SL</v>
      </c>
      <c r="F1964" s="110" t="s">
        <v>268</v>
      </c>
      <c r="G1964" s="110" t="s">
        <v>261</v>
      </c>
      <c r="H1964" s="111">
        <v>8</v>
      </c>
      <c r="I1964" s="105">
        <f>IFERROR(ROUND(VLOOKUP(A1964,política!A:Q,17,0),2),"-")</f>
        <v>4.8899999999999997</v>
      </c>
      <c r="J1964" s="105">
        <f>ROUND(VLOOKUP(A1964,política!A:R,18,0),2)</f>
        <v>4.08</v>
      </c>
      <c r="K1964" s="121">
        <f>IFERROR(I1964-IFERROR(ROUND(VLOOKUP(A1964,política!A:AB,28,0),2),"-"),"-")</f>
        <v>0</v>
      </c>
      <c r="L1964" s="122">
        <f t="shared" si="85"/>
        <v>0.19852941176470579</v>
      </c>
    </row>
    <row r="1965" spans="1:12" x14ac:dyDescent="0.3">
      <c r="A1965" s="106" t="s">
        <v>2124</v>
      </c>
      <c r="B1965" s="86" t="s">
        <v>23</v>
      </c>
      <c r="C1965" s="107" t="s">
        <v>188</v>
      </c>
      <c r="D1965" s="107" t="s">
        <v>280</v>
      </c>
      <c r="E1965" s="105" t="str">
        <f t="shared" si="84"/>
        <v>STELLA LATA 350 SL</v>
      </c>
      <c r="F1965" s="110" t="s">
        <v>268</v>
      </c>
      <c r="G1965" s="110" t="s">
        <v>261</v>
      </c>
      <c r="H1965" s="111">
        <v>8</v>
      </c>
      <c r="I1965" s="105">
        <f>IFERROR(ROUND(VLOOKUP(A1965,política!A:Q,17,0),2),"-")</f>
        <v>4.8899999999999997</v>
      </c>
      <c r="J1965" s="105">
        <f>ROUND(VLOOKUP(A1965,política!A:R,18,0),2)</f>
        <v>4.08</v>
      </c>
      <c r="K1965" s="121">
        <f>IFERROR(I1965-IFERROR(ROUND(VLOOKUP(A1965,política!A:AB,28,0),2),"-"),"-")</f>
        <v>0</v>
      </c>
      <c r="L1965" s="122">
        <f t="shared" si="85"/>
        <v>0.19852941176470579</v>
      </c>
    </row>
    <row r="1966" spans="1:12" x14ac:dyDescent="0.3">
      <c r="A1966" s="106" t="s">
        <v>2125</v>
      </c>
      <c r="B1966" s="86" t="s">
        <v>23</v>
      </c>
      <c r="C1966" s="107" t="s">
        <v>248</v>
      </c>
      <c r="D1966" s="107" t="s">
        <v>315</v>
      </c>
      <c r="E1966" s="105" t="str">
        <f t="shared" si="84"/>
        <v>STELLA LATA 350 SL</v>
      </c>
      <c r="F1966" s="110" t="s">
        <v>268</v>
      </c>
      <c r="G1966" s="110" t="s">
        <v>261</v>
      </c>
      <c r="H1966" s="111">
        <v>8</v>
      </c>
      <c r="I1966" s="105">
        <f>IFERROR(ROUND(VLOOKUP(A1966,política!A:Q,17,0),2),"-")</f>
        <v>4.8899999999999997</v>
      </c>
      <c r="J1966" s="105">
        <f>ROUND(VLOOKUP(A1966,política!A:R,18,0),2)</f>
        <v>4.08</v>
      </c>
      <c r="K1966" s="121">
        <f>IFERROR(I1966-IFERROR(ROUND(VLOOKUP(A1966,política!A:AB,28,0),2),"-"),"-")</f>
        <v>0</v>
      </c>
      <c r="L1966" s="122">
        <f t="shared" si="85"/>
        <v>0.19852941176470579</v>
      </c>
    </row>
    <row r="1967" spans="1:12" x14ac:dyDescent="0.3">
      <c r="A1967" s="106" t="s">
        <v>2126</v>
      </c>
      <c r="B1967" s="86" t="s">
        <v>23</v>
      </c>
      <c r="C1967" s="107" t="s">
        <v>3389</v>
      </c>
      <c r="D1967" s="107" t="s">
        <v>307</v>
      </c>
      <c r="E1967" s="105" t="str">
        <f t="shared" si="84"/>
        <v>STELLA LATA 350 SL</v>
      </c>
      <c r="F1967" s="110" t="s">
        <v>268</v>
      </c>
      <c r="G1967" s="110" t="s">
        <v>261</v>
      </c>
      <c r="H1967" s="111">
        <v>8</v>
      </c>
      <c r="I1967" s="105">
        <f>IFERROR(ROUND(VLOOKUP(A1967,política!A:Q,17,0),2),"-")</f>
        <v>4.8899999999999997</v>
      </c>
      <c r="J1967" s="105">
        <f>ROUND(VLOOKUP(A1967,política!A:R,18,0),2)</f>
        <v>4.08</v>
      </c>
      <c r="K1967" s="121">
        <f>IFERROR(I1967-IFERROR(ROUND(VLOOKUP(A1967,política!A:AB,28,0),2),"-"),"-")</f>
        <v>0</v>
      </c>
      <c r="L1967" s="122">
        <f t="shared" si="85"/>
        <v>0.19852941176470579</v>
      </c>
    </row>
    <row r="1968" spans="1:12" x14ac:dyDescent="0.3">
      <c r="A1968" s="106" t="s">
        <v>2127</v>
      </c>
      <c r="B1968" s="86" t="s">
        <v>23</v>
      </c>
      <c r="C1968" s="107" t="s">
        <v>190</v>
      </c>
      <c r="D1968" s="107" t="s">
        <v>254</v>
      </c>
      <c r="E1968" s="105" t="str">
        <f t="shared" si="84"/>
        <v>STELLA LATA 350 SL</v>
      </c>
      <c r="F1968" s="110" t="s">
        <v>268</v>
      </c>
      <c r="G1968" s="110" t="s">
        <v>261</v>
      </c>
      <c r="H1968" s="111">
        <v>8</v>
      </c>
      <c r="I1968" s="105">
        <f>IFERROR(ROUND(VLOOKUP(A1968,política!A:Q,17,0),2),"-")</f>
        <v>4.8899999999999997</v>
      </c>
      <c r="J1968" s="105">
        <f>ROUND(VLOOKUP(A1968,política!A:R,18,0),2)</f>
        <v>4.08</v>
      </c>
      <c r="K1968" s="121">
        <f>IFERROR(I1968-IFERROR(ROUND(VLOOKUP(A1968,política!A:AB,28,0),2),"-"),"-")</f>
        <v>0</v>
      </c>
      <c r="L1968" s="122">
        <f t="shared" si="85"/>
        <v>0.19852941176470579</v>
      </c>
    </row>
    <row r="1969" spans="1:12" x14ac:dyDescent="0.3">
      <c r="A1969" s="106" t="s">
        <v>2128</v>
      </c>
      <c r="B1969" s="86" t="s">
        <v>23</v>
      </c>
      <c r="C1969" s="107" t="s">
        <v>190</v>
      </c>
      <c r="D1969" s="107" t="s">
        <v>291</v>
      </c>
      <c r="E1969" s="105" t="str">
        <f t="shared" si="84"/>
        <v>STELLA LATA 350 SL</v>
      </c>
      <c r="F1969" s="110" t="s">
        <v>268</v>
      </c>
      <c r="G1969" s="110" t="s">
        <v>261</v>
      </c>
      <c r="H1969" s="111">
        <v>8</v>
      </c>
      <c r="I1969" s="105">
        <f>IFERROR(ROUND(VLOOKUP(A1969,política!A:Q,17,0),2),"-")</f>
        <v>4.8899999999999997</v>
      </c>
      <c r="J1969" s="105">
        <f>ROUND(VLOOKUP(A1969,política!A:R,18,0),2)</f>
        <v>4.08</v>
      </c>
      <c r="K1969" s="121">
        <f>IFERROR(I1969-IFERROR(ROUND(VLOOKUP(A1969,política!A:AB,28,0),2),"-"),"-")</f>
        <v>0</v>
      </c>
      <c r="L1969" s="122">
        <f t="shared" si="85"/>
        <v>0.19852941176470579</v>
      </c>
    </row>
    <row r="1970" spans="1:12" x14ac:dyDescent="0.3">
      <c r="A1970" s="106" t="s">
        <v>2129</v>
      </c>
      <c r="B1970" s="86" t="s">
        <v>23</v>
      </c>
      <c r="C1970" s="107" t="s">
        <v>255</v>
      </c>
      <c r="D1970" s="107" t="s">
        <v>297</v>
      </c>
      <c r="E1970" s="105" t="str">
        <f t="shared" si="84"/>
        <v>STELLA LATA 350 SL</v>
      </c>
      <c r="F1970" s="110" t="s">
        <v>268</v>
      </c>
      <c r="G1970" s="110" t="s">
        <v>261</v>
      </c>
      <c r="H1970" s="111">
        <v>8</v>
      </c>
      <c r="I1970" s="105">
        <f>IFERROR(ROUND(VLOOKUP(A1970,política!A:Q,17,0),2),"-")</f>
        <v>4.8899999999999997</v>
      </c>
      <c r="J1970" s="105">
        <f>ROUND(VLOOKUP(A1970,política!A:R,18,0),2)</f>
        <v>4.08</v>
      </c>
      <c r="K1970" s="121">
        <f>IFERROR(I1970-IFERROR(ROUND(VLOOKUP(A1970,política!A:AB,28,0),2),"-"),"-")</f>
        <v>0</v>
      </c>
      <c r="L1970" s="122">
        <f t="shared" si="85"/>
        <v>0.19852941176470579</v>
      </c>
    </row>
    <row r="1971" spans="1:12" x14ac:dyDescent="0.3">
      <c r="A1971" s="106" t="s">
        <v>3296</v>
      </c>
      <c r="B1971" s="86" t="s">
        <v>23</v>
      </c>
      <c r="C1971" s="107" t="s">
        <v>192</v>
      </c>
      <c r="D1971" s="107" t="s">
        <v>3390</v>
      </c>
      <c r="E1971" s="105" t="str">
        <f t="shared" si="84"/>
        <v>STELLA LATA 350 SL</v>
      </c>
      <c r="F1971" s="110" t="s">
        <v>268</v>
      </c>
      <c r="G1971" s="110" t="s">
        <v>261</v>
      </c>
      <c r="H1971" s="111">
        <v>8</v>
      </c>
      <c r="I1971" s="105">
        <f>IFERROR(ROUND(VLOOKUP(A1971,política!A:Q,17,0),2),"-")</f>
        <v>4.8899999999999997</v>
      </c>
      <c r="J1971" s="105">
        <f>ROUND(VLOOKUP(A1971,política!A:R,18,0),2)</f>
        <v>4.08</v>
      </c>
      <c r="K1971" s="121">
        <f>IFERROR(I1971-IFERROR(ROUND(VLOOKUP(A1971,política!A:AB,28,0),2),"-"),"-")</f>
        <v>0</v>
      </c>
      <c r="L1971" s="122">
        <f t="shared" si="85"/>
        <v>0.19852941176470579</v>
      </c>
    </row>
    <row r="1972" spans="1:12" x14ac:dyDescent="0.3">
      <c r="A1972" s="106" t="s">
        <v>2130</v>
      </c>
      <c r="B1972" s="86" t="s">
        <v>23</v>
      </c>
      <c r="C1972" s="107" t="s">
        <v>255</v>
      </c>
      <c r="D1972" s="107" t="s">
        <v>289</v>
      </c>
      <c r="E1972" s="105" t="str">
        <f t="shared" si="84"/>
        <v>STELLA LATA 350 SL</v>
      </c>
      <c r="F1972" s="110" t="s">
        <v>268</v>
      </c>
      <c r="G1972" s="110" t="s">
        <v>261</v>
      </c>
      <c r="H1972" s="111">
        <v>8</v>
      </c>
      <c r="I1972" s="105">
        <f>IFERROR(ROUND(VLOOKUP(A1972,política!A:Q,17,0),2),"-")</f>
        <v>4.8899999999999997</v>
      </c>
      <c r="J1972" s="105">
        <f>ROUND(VLOOKUP(A1972,política!A:R,18,0),2)</f>
        <v>4.08</v>
      </c>
      <c r="K1972" s="121">
        <f>IFERROR(I1972-IFERROR(ROUND(VLOOKUP(A1972,política!A:AB,28,0),2),"-"),"-")</f>
        <v>0</v>
      </c>
      <c r="L1972" s="122">
        <f t="shared" si="85"/>
        <v>0.19852941176470579</v>
      </c>
    </row>
    <row r="1973" spans="1:12" x14ac:dyDescent="0.3">
      <c r="A1973" s="106" t="s">
        <v>2131</v>
      </c>
      <c r="B1973" s="86" t="s">
        <v>23</v>
      </c>
      <c r="C1973" s="107" t="s">
        <v>191</v>
      </c>
      <c r="D1973" s="107" t="s">
        <v>293</v>
      </c>
      <c r="E1973" s="105" t="str">
        <f t="shared" si="84"/>
        <v>STELLA LATA 350 SL</v>
      </c>
      <c r="F1973" s="110" t="s">
        <v>268</v>
      </c>
      <c r="G1973" s="110" t="s">
        <v>261</v>
      </c>
      <c r="H1973" s="111">
        <v>8</v>
      </c>
      <c r="I1973" s="105">
        <f>IFERROR(ROUND(VLOOKUP(A1973,política!A:Q,17,0),2),"-")</f>
        <v>4.8899999999999997</v>
      </c>
      <c r="J1973" s="105">
        <f>ROUND(VLOOKUP(A1973,política!A:R,18,0),2)</f>
        <v>4.08</v>
      </c>
      <c r="K1973" s="121">
        <f>IFERROR(I1973-IFERROR(ROUND(VLOOKUP(A1973,política!A:AB,28,0),2),"-"),"-")</f>
        <v>0</v>
      </c>
      <c r="L1973" s="122">
        <f t="shared" si="85"/>
        <v>0.19852941176470579</v>
      </c>
    </row>
    <row r="1974" spans="1:12" x14ac:dyDescent="0.3">
      <c r="A1974" s="106" t="s">
        <v>2132</v>
      </c>
      <c r="B1974" s="86" t="s">
        <v>23</v>
      </c>
      <c r="C1974" s="107" t="s">
        <v>191</v>
      </c>
      <c r="D1974" s="107" t="s">
        <v>305</v>
      </c>
      <c r="E1974" s="105" t="str">
        <f t="shared" si="84"/>
        <v>STELLA LATA 350 SL</v>
      </c>
      <c r="F1974" s="110" t="s">
        <v>268</v>
      </c>
      <c r="G1974" s="110" t="s">
        <v>261</v>
      </c>
      <c r="H1974" s="111">
        <v>8</v>
      </c>
      <c r="I1974" s="105">
        <f>IFERROR(ROUND(VLOOKUP(A1974,política!A:Q,17,0),2),"-")</f>
        <v>4.8899999999999997</v>
      </c>
      <c r="J1974" s="105">
        <f>ROUND(VLOOKUP(A1974,política!A:R,18,0),2)</f>
        <v>4.08</v>
      </c>
      <c r="K1974" s="121">
        <f>IFERROR(I1974-IFERROR(ROUND(VLOOKUP(A1974,política!A:AB,28,0),2),"-"),"-")</f>
        <v>0</v>
      </c>
      <c r="L1974" s="122">
        <f t="shared" si="85"/>
        <v>0.19852941176470579</v>
      </c>
    </row>
    <row r="1975" spans="1:12" x14ac:dyDescent="0.3">
      <c r="A1975" s="106" t="s">
        <v>3297</v>
      </c>
      <c r="B1975" s="86" t="s">
        <v>23</v>
      </c>
      <c r="C1975" s="107" t="s">
        <v>248</v>
      </c>
      <c r="D1975" s="107" t="s">
        <v>3391</v>
      </c>
      <c r="E1975" s="105" t="str">
        <f t="shared" si="84"/>
        <v>STELLA LATA 350 SL</v>
      </c>
      <c r="F1975" s="110" t="s">
        <v>268</v>
      </c>
      <c r="G1975" s="110" t="s">
        <v>261</v>
      </c>
      <c r="H1975" s="111">
        <v>8</v>
      </c>
      <c r="I1975" s="105">
        <f>IFERROR(ROUND(VLOOKUP(A1975,política!A:Q,17,0),2),"-")</f>
        <v>4.8899999999999997</v>
      </c>
      <c r="J1975" s="105">
        <f>ROUND(VLOOKUP(A1975,política!A:R,18,0),2)</f>
        <v>4.08</v>
      </c>
      <c r="K1975" s="121">
        <f>IFERROR(I1975-IFERROR(ROUND(VLOOKUP(A1975,política!A:AB,28,0),2),"-"),"-")</f>
        <v>0</v>
      </c>
      <c r="L1975" s="122">
        <f t="shared" si="85"/>
        <v>0.19852941176470579</v>
      </c>
    </row>
    <row r="1976" spans="1:12" x14ac:dyDescent="0.3">
      <c r="A1976" s="106" t="s">
        <v>3298</v>
      </c>
      <c r="B1976" s="86" t="s">
        <v>23</v>
      </c>
      <c r="C1976" s="107" t="s">
        <v>192</v>
      </c>
      <c r="D1976" s="107" t="s">
        <v>3392</v>
      </c>
      <c r="E1976" s="105" t="str">
        <f t="shared" si="84"/>
        <v>STELLA LATA 350 SL</v>
      </c>
      <c r="F1976" s="110" t="s">
        <v>268</v>
      </c>
      <c r="G1976" s="110" t="s">
        <v>261</v>
      </c>
      <c r="H1976" s="111">
        <v>8</v>
      </c>
      <c r="I1976" s="105">
        <f>IFERROR(ROUND(VLOOKUP(A1976,política!A:Q,17,0),2),"-")</f>
        <v>4.8899999999999997</v>
      </c>
      <c r="J1976" s="105">
        <f>ROUND(VLOOKUP(A1976,política!A:R,18,0),2)</f>
        <v>4.08</v>
      </c>
      <c r="K1976" s="121">
        <f>IFERROR(I1976-IFERROR(ROUND(VLOOKUP(A1976,política!A:AB,28,0),2),"-"),"-")</f>
        <v>0</v>
      </c>
      <c r="L1976" s="122">
        <f t="shared" si="85"/>
        <v>0.19852941176470579</v>
      </c>
    </row>
    <row r="1977" spans="1:12" x14ac:dyDescent="0.3">
      <c r="A1977" s="106" t="s">
        <v>3299</v>
      </c>
      <c r="B1977" s="86" t="s">
        <v>23</v>
      </c>
      <c r="C1977" s="107" t="s">
        <v>188</v>
      </c>
      <c r="D1977" s="107" t="s">
        <v>3393</v>
      </c>
      <c r="E1977" s="105" t="str">
        <f t="shared" si="84"/>
        <v>STELLA LATA 350 SL</v>
      </c>
      <c r="F1977" s="110" t="s">
        <v>268</v>
      </c>
      <c r="G1977" s="110" t="s">
        <v>261</v>
      </c>
      <c r="H1977" s="111">
        <v>8</v>
      </c>
      <c r="I1977" s="105">
        <f>IFERROR(ROUND(VLOOKUP(A1977,política!A:Q,17,0),2),"-")</f>
        <v>4.8899999999999997</v>
      </c>
      <c r="J1977" s="105">
        <f>ROUND(VLOOKUP(A1977,política!A:R,18,0),2)</f>
        <v>4.08</v>
      </c>
      <c r="K1977" s="121">
        <f>IFERROR(I1977-IFERROR(ROUND(VLOOKUP(A1977,política!A:AB,28,0),2),"-"),"-")</f>
        <v>0</v>
      </c>
      <c r="L1977" s="122">
        <f t="shared" si="85"/>
        <v>0.19852941176470579</v>
      </c>
    </row>
    <row r="1978" spans="1:12" x14ac:dyDescent="0.3">
      <c r="A1978" s="106" t="s">
        <v>2133</v>
      </c>
      <c r="B1978" s="86" t="s">
        <v>23</v>
      </c>
      <c r="C1978" s="107" t="s">
        <v>190</v>
      </c>
      <c r="D1978" s="107" t="s">
        <v>316</v>
      </c>
      <c r="E1978" s="105" t="str">
        <f t="shared" si="84"/>
        <v>STELLA LATA 350 SL</v>
      </c>
      <c r="F1978" s="110" t="s">
        <v>268</v>
      </c>
      <c r="G1978" s="110" t="s">
        <v>261</v>
      </c>
      <c r="H1978" s="111">
        <v>8</v>
      </c>
      <c r="I1978" s="105">
        <f>IFERROR(ROUND(VLOOKUP(A1978,política!A:Q,17,0),2),"-")</f>
        <v>4.8899999999999997</v>
      </c>
      <c r="J1978" s="105">
        <f>ROUND(VLOOKUP(A1978,política!A:R,18,0),2)</f>
        <v>4.08</v>
      </c>
      <c r="K1978" s="121">
        <f>IFERROR(I1978-IFERROR(ROUND(VLOOKUP(A1978,política!A:AB,28,0),2),"-"),"-")</f>
        <v>0</v>
      </c>
      <c r="L1978" s="122">
        <f t="shared" si="85"/>
        <v>0.19852941176470579</v>
      </c>
    </row>
    <row r="1979" spans="1:12" x14ac:dyDescent="0.3">
      <c r="A1979" s="106" t="s">
        <v>2134</v>
      </c>
      <c r="B1979" s="86" t="s">
        <v>23</v>
      </c>
      <c r="C1979" s="107" t="s">
        <v>255</v>
      </c>
      <c r="D1979" s="107" t="s">
        <v>306</v>
      </c>
      <c r="E1979" s="105" t="str">
        <f t="shared" si="84"/>
        <v>STELLA LATA 350 SL</v>
      </c>
      <c r="F1979" s="110" t="s">
        <v>268</v>
      </c>
      <c r="G1979" s="110" t="s">
        <v>261</v>
      </c>
      <c r="H1979" s="111">
        <v>8</v>
      </c>
      <c r="I1979" s="105">
        <f>IFERROR(ROUND(VLOOKUP(A1979,política!A:Q,17,0),2),"-")</f>
        <v>4.8899999999999997</v>
      </c>
      <c r="J1979" s="105">
        <f>ROUND(VLOOKUP(A1979,política!A:R,18,0),2)</f>
        <v>4.08</v>
      </c>
      <c r="K1979" s="121">
        <f>IFERROR(I1979-IFERROR(ROUND(VLOOKUP(A1979,política!A:AB,28,0),2),"-"),"-")</f>
        <v>0</v>
      </c>
      <c r="L1979" s="122">
        <f t="shared" si="85"/>
        <v>0.19852941176470579</v>
      </c>
    </row>
    <row r="1980" spans="1:12" x14ac:dyDescent="0.3">
      <c r="A1980" s="106" t="s">
        <v>2135</v>
      </c>
      <c r="B1980" s="86" t="s">
        <v>23</v>
      </c>
      <c r="C1980" s="107" t="s">
        <v>252</v>
      </c>
      <c r="D1980" s="107" t="s">
        <v>288</v>
      </c>
      <c r="E1980" s="105" t="str">
        <f t="shared" si="84"/>
        <v>STELLA LATA 350 SL</v>
      </c>
      <c r="F1980" s="110" t="s">
        <v>268</v>
      </c>
      <c r="G1980" s="110" t="s">
        <v>261</v>
      </c>
      <c r="H1980" s="111">
        <v>8</v>
      </c>
      <c r="I1980" s="105">
        <f>IFERROR(ROUND(VLOOKUP(A1980,política!A:Q,17,0),2),"-")</f>
        <v>4.8899999999999997</v>
      </c>
      <c r="J1980" s="105">
        <f>ROUND(VLOOKUP(A1980,política!A:R,18,0),2)</f>
        <v>4.08</v>
      </c>
      <c r="K1980" s="121">
        <f>IFERROR(I1980-IFERROR(ROUND(VLOOKUP(A1980,política!A:AB,28,0),2),"-"),"-")</f>
        <v>0</v>
      </c>
      <c r="L1980" s="122">
        <f t="shared" si="85"/>
        <v>0.19852941176470579</v>
      </c>
    </row>
    <row r="1981" spans="1:12" x14ac:dyDescent="0.3">
      <c r="A1981" s="106" t="s">
        <v>2136</v>
      </c>
      <c r="B1981" s="86" t="s">
        <v>23</v>
      </c>
      <c r="C1981" s="107" t="s">
        <v>3389</v>
      </c>
      <c r="D1981" s="107" t="s">
        <v>309</v>
      </c>
      <c r="E1981" s="105" t="str">
        <f t="shared" si="84"/>
        <v>STELLA LATA 350 SL</v>
      </c>
      <c r="F1981" s="110" t="s">
        <v>268</v>
      </c>
      <c r="G1981" s="110" t="s">
        <v>261</v>
      </c>
      <c r="H1981" s="111">
        <v>8</v>
      </c>
      <c r="I1981" s="105">
        <f>IFERROR(ROUND(VLOOKUP(A1981,política!A:Q,17,0),2),"-")</f>
        <v>4.8899999999999997</v>
      </c>
      <c r="J1981" s="105">
        <f>ROUND(VLOOKUP(A1981,política!A:R,18,0),2)</f>
        <v>4.08</v>
      </c>
      <c r="K1981" s="121">
        <f>IFERROR(I1981-IFERROR(ROUND(VLOOKUP(A1981,política!A:AB,28,0),2),"-"),"-")</f>
        <v>0</v>
      </c>
      <c r="L1981" s="122">
        <f t="shared" si="85"/>
        <v>0.19852941176470579</v>
      </c>
    </row>
    <row r="1982" spans="1:12" x14ac:dyDescent="0.3">
      <c r="A1982" s="106" t="s">
        <v>2137</v>
      </c>
      <c r="B1982" s="86" t="s">
        <v>23</v>
      </c>
      <c r="C1982" s="107" t="s">
        <v>192</v>
      </c>
      <c r="D1982" s="107" t="s">
        <v>286</v>
      </c>
      <c r="E1982" s="105" t="str">
        <f t="shared" si="84"/>
        <v>STELLA LATA 350 SL</v>
      </c>
      <c r="F1982" s="110" t="s">
        <v>268</v>
      </c>
      <c r="G1982" s="110" t="s">
        <v>261</v>
      </c>
      <c r="H1982" s="111">
        <v>8</v>
      </c>
      <c r="I1982" s="105">
        <f>IFERROR(ROUND(VLOOKUP(A1982,política!A:Q,17,0),2),"-")</f>
        <v>4.8899999999999997</v>
      </c>
      <c r="J1982" s="105">
        <f>ROUND(VLOOKUP(A1982,política!A:R,18,0),2)</f>
        <v>4.08</v>
      </c>
      <c r="K1982" s="121">
        <f>IFERROR(I1982-IFERROR(ROUND(VLOOKUP(A1982,política!A:AB,28,0),2),"-"),"-")</f>
        <v>0</v>
      </c>
      <c r="L1982" s="122">
        <f t="shared" si="85"/>
        <v>0.19852941176470579</v>
      </c>
    </row>
    <row r="1983" spans="1:12" x14ac:dyDescent="0.3">
      <c r="A1983" s="106" t="s">
        <v>2138</v>
      </c>
      <c r="B1983" s="86" t="s">
        <v>23</v>
      </c>
      <c r="C1983" s="107" t="s">
        <v>189</v>
      </c>
      <c r="D1983" s="107" t="s">
        <v>299</v>
      </c>
      <c r="E1983" s="105" t="str">
        <f t="shared" si="84"/>
        <v>STELLA LATA 350 SL</v>
      </c>
      <c r="F1983" s="110" t="s">
        <v>268</v>
      </c>
      <c r="G1983" s="110" t="s">
        <v>261</v>
      </c>
      <c r="H1983" s="111">
        <v>8</v>
      </c>
      <c r="I1983" s="105">
        <f>IFERROR(ROUND(VLOOKUP(A1983,política!A:Q,17,0),2),"-")</f>
        <v>4.8899999999999997</v>
      </c>
      <c r="J1983" s="105">
        <f>ROUND(VLOOKUP(A1983,política!A:R,18,0),2)</f>
        <v>4.08</v>
      </c>
      <c r="K1983" s="121">
        <f>IFERROR(I1983-IFERROR(ROUND(VLOOKUP(A1983,política!A:AB,28,0),2),"-"),"-")</f>
        <v>0</v>
      </c>
      <c r="L1983" s="122">
        <f t="shared" si="85"/>
        <v>0.19852941176470579</v>
      </c>
    </row>
    <row r="1984" spans="1:12" x14ac:dyDescent="0.3">
      <c r="A1984" s="106" t="s">
        <v>2139</v>
      </c>
      <c r="B1984" s="86" t="s">
        <v>23</v>
      </c>
      <c r="C1984" s="107" t="s">
        <v>248</v>
      </c>
      <c r="D1984" s="107" t="s">
        <v>282</v>
      </c>
      <c r="E1984" s="105" t="str">
        <f t="shared" si="84"/>
        <v>STELLA LATA 350 SL</v>
      </c>
      <c r="F1984" s="110" t="s">
        <v>268</v>
      </c>
      <c r="G1984" s="110" t="s">
        <v>261</v>
      </c>
      <c r="H1984" s="111">
        <v>8</v>
      </c>
      <c r="I1984" s="105">
        <f>IFERROR(ROUND(VLOOKUP(A1984,política!A:Q,17,0),2),"-")</f>
        <v>4.8899999999999997</v>
      </c>
      <c r="J1984" s="105">
        <f>ROUND(VLOOKUP(A1984,política!A:R,18,0),2)</f>
        <v>4.08</v>
      </c>
      <c r="K1984" s="121">
        <f>IFERROR(I1984-IFERROR(ROUND(VLOOKUP(A1984,política!A:AB,28,0),2),"-"),"-")</f>
        <v>0</v>
      </c>
      <c r="L1984" s="122">
        <f t="shared" si="85"/>
        <v>0.19852941176470579</v>
      </c>
    </row>
    <row r="1985" spans="1:12" x14ac:dyDescent="0.3">
      <c r="A1985" s="106" t="s">
        <v>2140</v>
      </c>
      <c r="B1985" s="86" t="s">
        <v>23</v>
      </c>
      <c r="C1985" s="107" t="s">
        <v>187</v>
      </c>
      <c r="D1985" s="107" t="s">
        <v>283</v>
      </c>
      <c r="E1985" s="105" t="str">
        <f t="shared" si="84"/>
        <v>BOHEMIA LATA 350 SL</v>
      </c>
      <c r="F1985" s="110" t="s">
        <v>268</v>
      </c>
      <c r="G1985" s="110" t="s">
        <v>267</v>
      </c>
      <c r="H1985" s="111">
        <v>12</v>
      </c>
      <c r="I1985" s="105">
        <f>IFERROR(ROUND(VLOOKUP(A1985,política!A:Q,17,0),2),"-")</f>
        <v>3.49</v>
      </c>
      <c r="J1985" s="105">
        <f>ROUND(VLOOKUP(A1985,política!A:R,18,0),2)</f>
        <v>2.91</v>
      </c>
      <c r="K1985" s="121">
        <f>IFERROR(I1985-IFERROR(ROUND(VLOOKUP(A1985,política!A:AB,28,0),2),"-"),"-")</f>
        <v>0</v>
      </c>
      <c r="L1985" s="122">
        <f t="shared" si="85"/>
        <v>0.19931271477663232</v>
      </c>
    </row>
    <row r="1986" spans="1:12" x14ac:dyDescent="0.3">
      <c r="A1986" s="106" t="s">
        <v>2141</v>
      </c>
      <c r="B1986" s="86" t="s">
        <v>23</v>
      </c>
      <c r="C1986" s="107" t="s">
        <v>245</v>
      </c>
      <c r="D1986" s="107" t="s">
        <v>285</v>
      </c>
      <c r="E1986" s="105" t="str">
        <f t="shared" si="84"/>
        <v>BOHEMIA LATA 350 SL</v>
      </c>
      <c r="F1986" s="110" t="s">
        <v>268</v>
      </c>
      <c r="G1986" s="110" t="s">
        <v>267</v>
      </c>
      <c r="H1986" s="111">
        <v>12</v>
      </c>
      <c r="I1986" s="105">
        <f>IFERROR(ROUND(VLOOKUP(A1986,política!A:Q,17,0),2),"-")</f>
        <v>3.49</v>
      </c>
      <c r="J1986" s="105">
        <f>ROUND(VLOOKUP(A1986,política!A:R,18,0),2)</f>
        <v>2.91</v>
      </c>
      <c r="K1986" s="121">
        <f>IFERROR(I1986-IFERROR(ROUND(VLOOKUP(A1986,política!A:AB,28,0),2),"-"),"-")</f>
        <v>0</v>
      </c>
      <c r="L1986" s="122">
        <f t="shared" si="85"/>
        <v>0.19931271477663232</v>
      </c>
    </row>
    <row r="1987" spans="1:12" x14ac:dyDescent="0.3">
      <c r="A1987" s="106" t="s">
        <v>2142</v>
      </c>
      <c r="B1987" s="86" t="s">
        <v>23</v>
      </c>
      <c r="C1987" s="107" t="s">
        <v>185</v>
      </c>
      <c r="D1987" s="107" t="s">
        <v>284</v>
      </c>
      <c r="E1987" s="105" t="str">
        <f t="shared" si="84"/>
        <v>BOHEMIA LATA 350 SL</v>
      </c>
      <c r="F1987" s="110" t="s">
        <v>268</v>
      </c>
      <c r="G1987" s="110" t="s">
        <v>267</v>
      </c>
      <c r="H1987" s="111">
        <v>12</v>
      </c>
      <c r="I1987" s="105">
        <f>IFERROR(ROUND(VLOOKUP(A1987,política!A:Q,17,0),2),"-")</f>
        <v>3.49</v>
      </c>
      <c r="J1987" s="105">
        <f>ROUND(VLOOKUP(A1987,política!A:R,18,0),2)</f>
        <v>2.91</v>
      </c>
      <c r="K1987" s="121">
        <f>IFERROR(I1987-IFERROR(ROUND(VLOOKUP(A1987,política!A:AB,28,0),2),"-"),"-")</f>
        <v>0</v>
      </c>
      <c r="L1987" s="122">
        <f t="shared" si="85"/>
        <v>0.19931271477663232</v>
      </c>
    </row>
    <row r="1988" spans="1:12" x14ac:dyDescent="0.3">
      <c r="A1988" s="106" t="s">
        <v>2143</v>
      </c>
      <c r="B1988" s="86" t="s">
        <v>23</v>
      </c>
      <c r="C1988" s="107" t="s">
        <v>245</v>
      </c>
      <c r="D1988" s="107" t="s">
        <v>287</v>
      </c>
      <c r="E1988" s="105" t="str">
        <f t="shared" si="84"/>
        <v>BOHEMIA LATA 350 SL</v>
      </c>
      <c r="F1988" s="110" t="s">
        <v>268</v>
      </c>
      <c r="G1988" s="110" t="s">
        <v>267</v>
      </c>
      <c r="H1988" s="111">
        <v>12</v>
      </c>
      <c r="I1988" s="105">
        <f>IFERROR(ROUND(VLOOKUP(A1988,política!A:Q,17,0),2),"-")</f>
        <v>3.49</v>
      </c>
      <c r="J1988" s="105">
        <f>ROUND(VLOOKUP(A1988,política!A:R,18,0),2)</f>
        <v>2.91</v>
      </c>
      <c r="K1988" s="121">
        <f>IFERROR(I1988-IFERROR(ROUND(VLOOKUP(A1988,política!A:AB,28,0),2),"-"),"-")</f>
        <v>0</v>
      </c>
      <c r="L1988" s="122">
        <f t="shared" si="85"/>
        <v>0.19931271477663232</v>
      </c>
    </row>
    <row r="1989" spans="1:12" x14ac:dyDescent="0.3">
      <c r="A1989" s="106" t="s">
        <v>2144</v>
      </c>
      <c r="B1989" s="86" t="s">
        <v>23</v>
      </c>
      <c r="C1989" s="107" t="s">
        <v>3389</v>
      </c>
      <c r="D1989" s="107" t="s">
        <v>301</v>
      </c>
      <c r="E1989" s="105" t="str">
        <f t="shared" si="84"/>
        <v>BOHEMIA LATA 350 SL</v>
      </c>
      <c r="F1989" s="110" t="s">
        <v>268</v>
      </c>
      <c r="G1989" s="110" t="s">
        <v>267</v>
      </c>
      <c r="H1989" s="111">
        <v>12</v>
      </c>
      <c r="I1989" s="105">
        <f>IFERROR(ROUND(VLOOKUP(A1989,política!A:Q,17,0),2),"-")</f>
        <v>3.49</v>
      </c>
      <c r="J1989" s="105">
        <f>ROUND(VLOOKUP(A1989,política!A:R,18,0),2)</f>
        <v>2.91</v>
      </c>
      <c r="K1989" s="121">
        <f>IFERROR(I1989-IFERROR(ROUND(VLOOKUP(A1989,política!A:AB,28,0),2),"-"),"-")</f>
        <v>0</v>
      </c>
      <c r="L1989" s="122">
        <f t="shared" si="85"/>
        <v>0.19931271477663232</v>
      </c>
    </row>
    <row r="1990" spans="1:12" x14ac:dyDescent="0.3">
      <c r="A1990" s="106" t="s">
        <v>2145</v>
      </c>
      <c r="B1990" s="86" t="s">
        <v>23</v>
      </c>
      <c r="C1990" s="107" t="s">
        <v>248</v>
      </c>
      <c r="D1990" s="107" t="s">
        <v>312</v>
      </c>
      <c r="E1990" s="105" t="str">
        <f t="shared" ref="E1990:E2053" si="86">G1990&amp;" "&amp;F1990</f>
        <v>BOHEMIA LATA 350 SL</v>
      </c>
      <c r="F1990" s="110" t="s">
        <v>268</v>
      </c>
      <c r="G1990" s="110" t="s">
        <v>267</v>
      </c>
      <c r="H1990" s="111">
        <v>12</v>
      </c>
      <c r="I1990" s="105">
        <f>IFERROR(ROUND(VLOOKUP(A1990,política!A:Q,17,0),2),"-")</f>
        <v>3.49</v>
      </c>
      <c r="J1990" s="105">
        <f>ROUND(VLOOKUP(A1990,política!A:R,18,0),2)</f>
        <v>2.91</v>
      </c>
      <c r="K1990" s="121">
        <f>IFERROR(I1990-IFERROR(ROUND(VLOOKUP(A1990,política!A:AB,28,0),2),"-"),"-")</f>
        <v>0</v>
      </c>
      <c r="L1990" s="122">
        <f t="shared" si="85"/>
        <v>0.19931271477663232</v>
      </c>
    </row>
    <row r="1991" spans="1:12" x14ac:dyDescent="0.3">
      <c r="A1991" s="106" t="s">
        <v>2146</v>
      </c>
      <c r="B1991" s="86" t="s">
        <v>23</v>
      </c>
      <c r="C1991" s="107" t="s">
        <v>190</v>
      </c>
      <c r="D1991" s="107" t="s">
        <v>290</v>
      </c>
      <c r="E1991" s="105" t="str">
        <f t="shared" si="86"/>
        <v>BOHEMIA LATA 350 SL</v>
      </c>
      <c r="F1991" s="110" t="s">
        <v>268</v>
      </c>
      <c r="G1991" s="110" t="s">
        <v>267</v>
      </c>
      <c r="H1991" s="111">
        <v>12</v>
      </c>
      <c r="I1991" s="105">
        <f>IFERROR(ROUND(VLOOKUP(A1991,política!A:Q,17,0),2),"-")</f>
        <v>3.49</v>
      </c>
      <c r="J1991" s="105">
        <f>ROUND(VLOOKUP(A1991,política!A:R,18,0),2)</f>
        <v>2.91</v>
      </c>
      <c r="K1991" s="121">
        <f>IFERROR(I1991-IFERROR(ROUND(VLOOKUP(A1991,política!A:AB,28,0),2),"-"),"-")</f>
        <v>0</v>
      </c>
      <c r="L1991" s="122">
        <f t="shared" si="85"/>
        <v>0.19931271477663232</v>
      </c>
    </row>
    <row r="1992" spans="1:12" x14ac:dyDescent="0.3">
      <c r="A1992" s="106" t="s">
        <v>2147</v>
      </c>
      <c r="B1992" s="86" t="s">
        <v>23</v>
      </c>
      <c r="C1992" s="107" t="s">
        <v>3389</v>
      </c>
      <c r="D1992" s="107" t="s">
        <v>300</v>
      </c>
      <c r="E1992" s="105" t="str">
        <f t="shared" si="86"/>
        <v>BOHEMIA LATA 350 SL</v>
      </c>
      <c r="F1992" s="110" t="s">
        <v>268</v>
      </c>
      <c r="G1992" s="110" t="s">
        <v>267</v>
      </c>
      <c r="H1992" s="111">
        <v>12</v>
      </c>
      <c r="I1992" s="105">
        <f>IFERROR(ROUND(VLOOKUP(A1992,política!A:Q,17,0),2),"-")</f>
        <v>3.49</v>
      </c>
      <c r="J1992" s="105">
        <f>ROUND(VLOOKUP(A1992,política!A:R,18,0),2)</f>
        <v>2.91</v>
      </c>
      <c r="K1992" s="121">
        <f>IFERROR(I1992-IFERROR(ROUND(VLOOKUP(A1992,política!A:AB,28,0),2),"-"),"-")</f>
        <v>0</v>
      </c>
      <c r="L1992" s="122">
        <f t="shared" si="85"/>
        <v>0.19931271477663232</v>
      </c>
    </row>
    <row r="1993" spans="1:12" x14ac:dyDescent="0.3">
      <c r="A1993" s="106" t="s">
        <v>2148</v>
      </c>
      <c r="B1993" s="86" t="s">
        <v>23</v>
      </c>
      <c r="C1993" s="107" t="s">
        <v>186</v>
      </c>
      <c r="D1993" s="107" t="s">
        <v>311</v>
      </c>
      <c r="E1993" s="105" t="str">
        <f t="shared" si="86"/>
        <v>BOHEMIA LATA 350 SL</v>
      </c>
      <c r="F1993" s="110" t="s">
        <v>268</v>
      </c>
      <c r="G1993" s="110" t="s">
        <v>267</v>
      </c>
      <c r="H1993" s="111">
        <v>12</v>
      </c>
      <c r="I1993" s="105">
        <f>IFERROR(ROUND(VLOOKUP(A1993,política!A:Q,17,0),2),"-")</f>
        <v>3.49</v>
      </c>
      <c r="J1993" s="105">
        <f>ROUND(VLOOKUP(A1993,política!A:R,18,0),2)</f>
        <v>2.91</v>
      </c>
      <c r="K1993" s="121">
        <f>IFERROR(I1993-IFERROR(ROUND(VLOOKUP(A1993,política!A:AB,28,0),2),"-"),"-")</f>
        <v>0</v>
      </c>
      <c r="L1993" s="122">
        <f t="shared" si="85"/>
        <v>0.19931271477663232</v>
      </c>
    </row>
    <row r="1994" spans="1:12" x14ac:dyDescent="0.3">
      <c r="A1994" s="106" t="s">
        <v>2149</v>
      </c>
      <c r="B1994" s="86" t="s">
        <v>23</v>
      </c>
      <c r="C1994" s="107" t="s">
        <v>186</v>
      </c>
      <c r="D1994" s="107" t="s">
        <v>278</v>
      </c>
      <c r="E1994" s="105" t="str">
        <f t="shared" si="86"/>
        <v>BOHEMIA LATA 350 SL</v>
      </c>
      <c r="F1994" s="110" t="s">
        <v>268</v>
      </c>
      <c r="G1994" s="110" t="s">
        <v>267</v>
      </c>
      <c r="H1994" s="111">
        <v>12</v>
      </c>
      <c r="I1994" s="105">
        <f>IFERROR(ROUND(VLOOKUP(A1994,política!A:Q,17,0),2),"-")</f>
        <v>3.49</v>
      </c>
      <c r="J1994" s="105">
        <f>ROUND(VLOOKUP(A1994,política!A:R,18,0),2)</f>
        <v>2.91</v>
      </c>
      <c r="K1994" s="121">
        <f>IFERROR(I1994-IFERROR(ROUND(VLOOKUP(A1994,política!A:AB,28,0),2),"-"),"-")</f>
        <v>0</v>
      </c>
      <c r="L1994" s="122">
        <f t="shared" si="85"/>
        <v>0.19931271477663232</v>
      </c>
    </row>
    <row r="1995" spans="1:12" x14ac:dyDescent="0.3">
      <c r="A1995" s="106" t="s">
        <v>2150</v>
      </c>
      <c r="B1995" s="86" t="s">
        <v>23</v>
      </c>
      <c r="C1995" s="107" t="s">
        <v>189</v>
      </c>
      <c r="D1995" s="107" t="s">
        <v>303</v>
      </c>
      <c r="E1995" s="105" t="str">
        <f t="shared" si="86"/>
        <v>BOHEMIA LATA 350 SL</v>
      </c>
      <c r="F1995" s="110" t="s">
        <v>268</v>
      </c>
      <c r="G1995" s="110" t="s">
        <v>267</v>
      </c>
      <c r="H1995" s="111">
        <v>12</v>
      </c>
      <c r="I1995" s="105">
        <f>IFERROR(ROUND(VLOOKUP(A1995,política!A:Q,17,0),2),"-")</f>
        <v>3.49</v>
      </c>
      <c r="J1995" s="105">
        <f>ROUND(VLOOKUP(A1995,política!A:R,18,0),2)</f>
        <v>2.91</v>
      </c>
      <c r="K1995" s="121">
        <f>IFERROR(I1995-IFERROR(ROUND(VLOOKUP(A1995,política!A:AB,28,0),2),"-"),"-")</f>
        <v>0</v>
      </c>
      <c r="L1995" s="122">
        <f t="shared" si="85"/>
        <v>0.19931271477663232</v>
      </c>
    </row>
    <row r="1996" spans="1:12" x14ac:dyDescent="0.3">
      <c r="A1996" s="106" t="s">
        <v>2151</v>
      </c>
      <c r="B1996" s="86" t="s">
        <v>23</v>
      </c>
      <c r="C1996" s="107" t="s">
        <v>248</v>
      </c>
      <c r="D1996" s="107" t="s">
        <v>281</v>
      </c>
      <c r="E1996" s="105" t="str">
        <f t="shared" si="86"/>
        <v>BOHEMIA LATA 350 SL</v>
      </c>
      <c r="F1996" s="110" t="s">
        <v>268</v>
      </c>
      <c r="G1996" s="110" t="s">
        <v>267</v>
      </c>
      <c r="H1996" s="111">
        <v>12</v>
      </c>
      <c r="I1996" s="105">
        <f>IFERROR(ROUND(VLOOKUP(A1996,política!A:Q,17,0),2),"-")</f>
        <v>3.49</v>
      </c>
      <c r="J1996" s="105">
        <f>ROUND(VLOOKUP(A1996,política!A:R,18,0),2)</f>
        <v>2.91</v>
      </c>
      <c r="K1996" s="121">
        <f>IFERROR(I1996-IFERROR(ROUND(VLOOKUP(A1996,política!A:AB,28,0),2),"-"),"-")</f>
        <v>0</v>
      </c>
      <c r="L1996" s="122">
        <f t="shared" si="85"/>
        <v>0.19931271477663232</v>
      </c>
    </row>
    <row r="1997" spans="1:12" x14ac:dyDescent="0.3">
      <c r="A1997" s="106" t="s">
        <v>2152</v>
      </c>
      <c r="B1997" s="86" t="s">
        <v>23</v>
      </c>
      <c r="C1997" s="107" t="s">
        <v>189</v>
      </c>
      <c r="D1997" s="107" t="s">
        <v>304</v>
      </c>
      <c r="E1997" s="105" t="str">
        <f t="shared" si="86"/>
        <v>BOHEMIA LATA 350 SL</v>
      </c>
      <c r="F1997" s="110" t="s">
        <v>268</v>
      </c>
      <c r="G1997" s="110" t="s">
        <v>267</v>
      </c>
      <c r="H1997" s="111">
        <v>12</v>
      </c>
      <c r="I1997" s="105">
        <f>IFERROR(ROUND(VLOOKUP(A1997,política!A:Q,17,0),2),"-")</f>
        <v>3.49</v>
      </c>
      <c r="J1997" s="105">
        <f>ROUND(VLOOKUP(A1997,política!A:R,18,0),2)</f>
        <v>2.91</v>
      </c>
      <c r="K1997" s="121">
        <f>IFERROR(I1997-IFERROR(ROUND(VLOOKUP(A1997,política!A:AB,28,0),2),"-"),"-")</f>
        <v>0</v>
      </c>
      <c r="L1997" s="122">
        <f t="shared" si="85"/>
        <v>0.19931271477663232</v>
      </c>
    </row>
    <row r="1998" spans="1:12" x14ac:dyDescent="0.3">
      <c r="A1998" s="106" t="s">
        <v>2153</v>
      </c>
      <c r="B1998" s="86" t="s">
        <v>23</v>
      </c>
      <c r="C1998" s="107" t="s">
        <v>248</v>
      </c>
      <c r="D1998" s="107" t="s">
        <v>298</v>
      </c>
      <c r="E1998" s="105" t="str">
        <f t="shared" si="86"/>
        <v>BOHEMIA LATA 350 SL</v>
      </c>
      <c r="F1998" s="110" t="s">
        <v>268</v>
      </c>
      <c r="G1998" s="110" t="s">
        <v>267</v>
      </c>
      <c r="H1998" s="111">
        <v>12</v>
      </c>
      <c r="I1998" s="105">
        <f>IFERROR(ROUND(VLOOKUP(A1998,política!A:Q,17,0),2),"-")</f>
        <v>3.49</v>
      </c>
      <c r="J1998" s="105">
        <f>ROUND(VLOOKUP(A1998,política!A:R,18,0),2)</f>
        <v>2.91</v>
      </c>
      <c r="K1998" s="121">
        <f>IFERROR(I1998-IFERROR(ROUND(VLOOKUP(A1998,política!A:AB,28,0),2),"-"),"-")</f>
        <v>0</v>
      </c>
      <c r="L1998" s="122">
        <f t="shared" si="85"/>
        <v>0.19931271477663232</v>
      </c>
    </row>
    <row r="1999" spans="1:12" x14ac:dyDescent="0.3">
      <c r="A1999" s="106" t="s">
        <v>2154</v>
      </c>
      <c r="B1999" s="86" t="s">
        <v>23</v>
      </c>
      <c r="C1999" s="107" t="s">
        <v>252</v>
      </c>
      <c r="D1999" s="107" t="s">
        <v>292</v>
      </c>
      <c r="E1999" s="105" t="str">
        <f t="shared" si="86"/>
        <v>BOHEMIA LATA 350 SL</v>
      </c>
      <c r="F1999" s="110" t="s">
        <v>268</v>
      </c>
      <c r="G1999" s="110" t="s">
        <v>267</v>
      </c>
      <c r="H1999" s="111">
        <v>12</v>
      </c>
      <c r="I1999" s="105">
        <f>IFERROR(ROUND(VLOOKUP(A1999,política!A:Q,17,0),2),"-")</f>
        <v>3.49</v>
      </c>
      <c r="J1999" s="105">
        <f>ROUND(VLOOKUP(A1999,política!A:R,18,0),2)</f>
        <v>2.91</v>
      </c>
      <c r="K1999" s="121">
        <f>IFERROR(I1999-IFERROR(ROUND(VLOOKUP(A1999,política!A:AB,28,0),2),"-"),"-")</f>
        <v>0</v>
      </c>
      <c r="L1999" s="122">
        <f t="shared" si="85"/>
        <v>0.19931271477663232</v>
      </c>
    </row>
    <row r="2000" spans="1:12" x14ac:dyDescent="0.3">
      <c r="A2000" s="106" t="s">
        <v>2155</v>
      </c>
      <c r="B2000" s="86" t="s">
        <v>23</v>
      </c>
      <c r="C2000" s="107" t="s">
        <v>192</v>
      </c>
      <c r="D2000" s="107" t="s">
        <v>295</v>
      </c>
      <c r="E2000" s="105" t="str">
        <f t="shared" si="86"/>
        <v>BOHEMIA LATA 350 SL</v>
      </c>
      <c r="F2000" s="110" t="s">
        <v>268</v>
      </c>
      <c r="G2000" s="110" t="s">
        <v>267</v>
      </c>
      <c r="H2000" s="111">
        <v>12</v>
      </c>
      <c r="I2000" s="105">
        <f>IFERROR(ROUND(VLOOKUP(A2000,política!A:Q,17,0),2),"-")</f>
        <v>3.49</v>
      </c>
      <c r="J2000" s="105">
        <f>ROUND(VLOOKUP(A2000,política!A:R,18,0),2)</f>
        <v>2.91</v>
      </c>
      <c r="K2000" s="121">
        <f>IFERROR(I2000-IFERROR(ROUND(VLOOKUP(A2000,política!A:AB,28,0),2),"-"),"-")</f>
        <v>0</v>
      </c>
      <c r="L2000" s="122">
        <f t="shared" si="85"/>
        <v>0.19931271477663232</v>
      </c>
    </row>
    <row r="2001" spans="1:12" x14ac:dyDescent="0.3">
      <c r="A2001" s="106" t="s">
        <v>2156</v>
      </c>
      <c r="B2001" s="86" t="s">
        <v>23</v>
      </c>
      <c r="C2001" s="107" t="s">
        <v>192</v>
      </c>
      <c r="D2001" s="107" t="s">
        <v>296</v>
      </c>
      <c r="E2001" s="105" t="str">
        <f t="shared" si="86"/>
        <v>BOHEMIA LATA 350 SL</v>
      </c>
      <c r="F2001" s="110" t="s">
        <v>268</v>
      </c>
      <c r="G2001" s="110" t="s">
        <v>267</v>
      </c>
      <c r="H2001" s="111">
        <v>12</v>
      </c>
      <c r="I2001" s="105">
        <f>IFERROR(ROUND(VLOOKUP(A2001,política!A:Q,17,0),2),"-")</f>
        <v>3.49</v>
      </c>
      <c r="J2001" s="105">
        <f>ROUND(VLOOKUP(A2001,política!A:R,18,0),2)</f>
        <v>2.91</v>
      </c>
      <c r="K2001" s="121">
        <f>IFERROR(I2001-IFERROR(ROUND(VLOOKUP(A2001,política!A:AB,28,0),2),"-"),"-")</f>
        <v>0</v>
      </c>
      <c r="L2001" s="122">
        <f t="shared" si="85"/>
        <v>0.19931271477663232</v>
      </c>
    </row>
    <row r="2002" spans="1:12" x14ac:dyDescent="0.3">
      <c r="A2002" s="106" t="s">
        <v>2157</v>
      </c>
      <c r="B2002" s="86" t="s">
        <v>23</v>
      </c>
      <c r="C2002" s="107" t="s">
        <v>3389</v>
      </c>
      <c r="D2002" s="107" t="s">
        <v>308</v>
      </c>
      <c r="E2002" s="105" t="str">
        <f t="shared" si="86"/>
        <v>BOHEMIA LATA 350 SL</v>
      </c>
      <c r="F2002" s="110" t="s">
        <v>268</v>
      </c>
      <c r="G2002" s="110" t="s">
        <v>267</v>
      </c>
      <c r="H2002" s="111">
        <v>12</v>
      </c>
      <c r="I2002" s="105">
        <f>IFERROR(ROUND(VLOOKUP(A2002,política!A:Q,17,0),2),"-")</f>
        <v>3.49</v>
      </c>
      <c r="J2002" s="105">
        <f>ROUND(VLOOKUP(A2002,política!A:R,18,0),2)</f>
        <v>2.91</v>
      </c>
      <c r="K2002" s="121">
        <f>IFERROR(I2002-IFERROR(ROUND(VLOOKUP(A2002,política!A:AB,28,0),2),"-"),"-")</f>
        <v>0</v>
      </c>
      <c r="L2002" s="122">
        <f t="shared" si="85"/>
        <v>0.19931271477663232</v>
      </c>
    </row>
    <row r="2003" spans="1:12" x14ac:dyDescent="0.3">
      <c r="A2003" s="106" t="s">
        <v>2158</v>
      </c>
      <c r="B2003" s="86" t="s">
        <v>23</v>
      </c>
      <c r="C2003" s="107" t="s">
        <v>3389</v>
      </c>
      <c r="D2003" s="107" t="s">
        <v>310</v>
      </c>
      <c r="E2003" s="105" t="str">
        <f t="shared" si="86"/>
        <v>BOHEMIA LATA 350 SL</v>
      </c>
      <c r="F2003" s="110" t="s">
        <v>268</v>
      </c>
      <c r="G2003" s="110" t="s">
        <v>267</v>
      </c>
      <c r="H2003" s="111">
        <v>12</v>
      </c>
      <c r="I2003" s="105">
        <f>IFERROR(ROUND(VLOOKUP(A2003,política!A:Q,17,0),2),"-")</f>
        <v>3.49</v>
      </c>
      <c r="J2003" s="105">
        <f>ROUND(VLOOKUP(A2003,política!A:R,18,0),2)</f>
        <v>2.91</v>
      </c>
      <c r="K2003" s="121">
        <f>IFERROR(I2003-IFERROR(ROUND(VLOOKUP(A2003,política!A:AB,28,0),2),"-"),"-")</f>
        <v>0</v>
      </c>
      <c r="L2003" s="122">
        <f t="shared" si="85"/>
        <v>0.19931271477663232</v>
      </c>
    </row>
    <row r="2004" spans="1:12" x14ac:dyDescent="0.3">
      <c r="A2004" s="106" t="s">
        <v>2159</v>
      </c>
      <c r="B2004" s="86" t="s">
        <v>23</v>
      </c>
      <c r="C2004" s="107" t="s">
        <v>248</v>
      </c>
      <c r="D2004" s="107" t="s">
        <v>314</v>
      </c>
      <c r="E2004" s="105" t="str">
        <f t="shared" si="86"/>
        <v>BOHEMIA LATA 350 SL</v>
      </c>
      <c r="F2004" s="110" t="s">
        <v>268</v>
      </c>
      <c r="G2004" s="110" t="s">
        <v>267</v>
      </c>
      <c r="H2004" s="111">
        <v>12</v>
      </c>
      <c r="I2004" s="105">
        <f>IFERROR(ROUND(VLOOKUP(A2004,política!A:Q,17,0),2),"-")</f>
        <v>3.49</v>
      </c>
      <c r="J2004" s="105">
        <f>ROUND(VLOOKUP(A2004,política!A:R,18,0),2)</f>
        <v>2.91</v>
      </c>
      <c r="K2004" s="121">
        <f>IFERROR(I2004-IFERROR(ROUND(VLOOKUP(A2004,política!A:AB,28,0),2),"-"),"-")</f>
        <v>0</v>
      </c>
      <c r="L2004" s="122">
        <f t="shared" si="85"/>
        <v>0.19931271477663232</v>
      </c>
    </row>
    <row r="2005" spans="1:12" x14ac:dyDescent="0.3">
      <c r="A2005" s="106" t="s">
        <v>2160</v>
      </c>
      <c r="B2005" s="86" t="s">
        <v>23</v>
      </c>
      <c r="C2005" s="107" t="s">
        <v>248</v>
      </c>
      <c r="D2005" s="107" t="s">
        <v>313</v>
      </c>
      <c r="E2005" s="105" t="str">
        <f t="shared" si="86"/>
        <v>BOHEMIA LATA 350 SL</v>
      </c>
      <c r="F2005" s="110" t="s">
        <v>268</v>
      </c>
      <c r="G2005" s="110" t="s">
        <v>267</v>
      </c>
      <c r="H2005" s="111">
        <v>12</v>
      </c>
      <c r="I2005" s="105">
        <f>IFERROR(ROUND(VLOOKUP(A2005,política!A:Q,17,0),2),"-")</f>
        <v>3.49</v>
      </c>
      <c r="J2005" s="105">
        <f>ROUND(VLOOKUP(A2005,política!A:R,18,0),2)</f>
        <v>2.91</v>
      </c>
      <c r="K2005" s="121">
        <f>IFERROR(I2005-IFERROR(ROUND(VLOOKUP(A2005,política!A:AB,28,0),2),"-"),"-")</f>
        <v>0</v>
      </c>
      <c r="L2005" s="122">
        <f t="shared" si="85"/>
        <v>0.19931271477663232</v>
      </c>
    </row>
    <row r="2006" spans="1:12" x14ac:dyDescent="0.3">
      <c r="A2006" s="106" t="s">
        <v>2161</v>
      </c>
      <c r="B2006" s="86" t="s">
        <v>23</v>
      </c>
      <c r="C2006" s="107" t="s">
        <v>3389</v>
      </c>
      <c r="D2006" s="107" t="s">
        <v>294</v>
      </c>
      <c r="E2006" s="105" t="str">
        <f t="shared" si="86"/>
        <v>BOHEMIA LATA 350 SL</v>
      </c>
      <c r="F2006" s="110" t="s">
        <v>268</v>
      </c>
      <c r="G2006" s="110" t="s">
        <v>267</v>
      </c>
      <c r="H2006" s="111">
        <v>12</v>
      </c>
      <c r="I2006" s="105">
        <f>IFERROR(ROUND(VLOOKUP(A2006,política!A:Q,17,0),2),"-")</f>
        <v>3.49</v>
      </c>
      <c r="J2006" s="105">
        <f>ROUND(VLOOKUP(A2006,política!A:R,18,0),2)</f>
        <v>2.91</v>
      </c>
      <c r="K2006" s="121">
        <f>IFERROR(I2006-IFERROR(ROUND(VLOOKUP(A2006,política!A:AB,28,0),2),"-"),"-")</f>
        <v>0</v>
      </c>
      <c r="L2006" s="122">
        <f t="shared" si="85"/>
        <v>0.19931271477663232</v>
      </c>
    </row>
    <row r="2007" spans="1:12" x14ac:dyDescent="0.3">
      <c r="A2007" s="106" t="s">
        <v>2162</v>
      </c>
      <c r="B2007" s="86" t="s">
        <v>23</v>
      </c>
      <c r="C2007" s="107" t="s">
        <v>186</v>
      </c>
      <c r="D2007" s="107" t="s">
        <v>279</v>
      </c>
      <c r="E2007" s="105" t="str">
        <f t="shared" si="86"/>
        <v>BOHEMIA LATA 350 SL</v>
      </c>
      <c r="F2007" s="110" t="s">
        <v>268</v>
      </c>
      <c r="G2007" s="110" t="s">
        <v>267</v>
      </c>
      <c r="H2007" s="111">
        <v>12</v>
      </c>
      <c r="I2007" s="105">
        <f>IFERROR(ROUND(VLOOKUP(A2007,política!A:Q,17,0),2),"-")</f>
        <v>3.49</v>
      </c>
      <c r="J2007" s="105">
        <f>ROUND(VLOOKUP(A2007,política!A:R,18,0),2)</f>
        <v>2.91</v>
      </c>
      <c r="K2007" s="121">
        <f>IFERROR(I2007-IFERROR(ROUND(VLOOKUP(A2007,política!A:AB,28,0),2),"-"),"-")</f>
        <v>0</v>
      </c>
      <c r="L2007" s="122">
        <f t="shared" si="85"/>
        <v>0.19931271477663232</v>
      </c>
    </row>
    <row r="2008" spans="1:12" x14ac:dyDescent="0.3">
      <c r="A2008" s="106" t="s">
        <v>2163</v>
      </c>
      <c r="B2008" s="86" t="s">
        <v>23</v>
      </c>
      <c r="C2008" s="107" t="s">
        <v>186</v>
      </c>
      <c r="D2008" s="107" t="s">
        <v>253</v>
      </c>
      <c r="E2008" s="105" t="str">
        <f t="shared" si="86"/>
        <v>BOHEMIA LATA 350 SL</v>
      </c>
      <c r="F2008" s="110" t="s">
        <v>268</v>
      </c>
      <c r="G2008" s="110" t="s">
        <v>267</v>
      </c>
      <c r="H2008" s="111">
        <v>12</v>
      </c>
      <c r="I2008" s="105">
        <f>IFERROR(ROUND(VLOOKUP(A2008,política!A:Q,17,0),2),"-")</f>
        <v>3.49</v>
      </c>
      <c r="J2008" s="105">
        <f>ROUND(VLOOKUP(A2008,política!A:R,18,0),2)</f>
        <v>2.91</v>
      </c>
      <c r="K2008" s="121">
        <f>IFERROR(I2008-IFERROR(ROUND(VLOOKUP(A2008,política!A:AB,28,0),2),"-"),"-")</f>
        <v>0</v>
      </c>
      <c r="L2008" s="122">
        <f t="shared" si="85"/>
        <v>0.19931271477663232</v>
      </c>
    </row>
    <row r="2009" spans="1:12" x14ac:dyDescent="0.3">
      <c r="A2009" s="106" t="s">
        <v>2164</v>
      </c>
      <c r="B2009" s="86" t="s">
        <v>23</v>
      </c>
      <c r="C2009" s="107" t="s">
        <v>188</v>
      </c>
      <c r="D2009" s="107" t="s">
        <v>302</v>
      </c>
      <c r="E2009" s="105" t="str">
        <f t="shared" si="86"/>
        <v>BOHEMIA LATA 350 SL</v>
      </c>
      <c r="F2009" s="110" t="s">
        <v>268</v>
      </c>
      <c r="G2009" s="110" t="s">
        <v>267</v>
      </c>
      <c r="H2009" s="111">
        <v>12</v>
      </c>
      <c r="I2009" s="105">
        <f>IFERROR(ROUND(VLOOKUP(A2009,política!A:Q,17,0),2),"-")</f>
        <v>3.49</v>
      </c>
      <c r="J2009" s="105">
        <f>ROUND(VLOOKUP(A2009,política!A:R,18,0),2)</f>
        <v>2.91</v>
      </c>
      <c r="K2009" s="121">
        <f>IFERROR(I2009-IFERROR(ROUND(VLOOKUP(A2009,política!A:AB,28,0),2),"-"),"-")</f>
        <v>0</v>
      </c>
      <c r="L2009" s="122">
        <f t="shared" si="85"/>
        <v>0.19931271477663232</v>
      </c>
    </row>
    <row r="2010" spans="1:12" x14ac:dyDescent="0.3">
      <c r="A2010" s="106" t="s">
        <v>2165</v>
      </c>
      <c r="B2010" s="86" t="s">
        <v>23</v>
      </c>
      <c r="C2010" s="107" t="s">
        <v>188</v>
      </c>
      <c r="D2010" s="107" t="s">
        <v>280</v>
      </c>
      <c r="E2010" s="105" t="str">
        <f t="shared" si="86"/>
        <v>BOHEMIA LATA 350 SL</v>
      </c>
      <c r="F2010" s="110" t="s">
        <v>268</v>
      </c>
      <c r="G2010" s="110" t="s">
        <v>267</v>
      </c>
      <c r="H2010" s="111">
        <v>12</v>
      </c>
      <c r="I2010" s="105">
        <f>IFERROR(ROUND(VLOOKUP(A2010,política!A:Q,17,0),2),"-")</f>
        <v>3.49</v>
      </c>
      <c r="J2010" s="105">
        <f>ROUND(VLOOKUP(A2010,política!A:R,18,0),2)</f>
        <v>2.91</v>
      </c>
      <c r="K2010" s="121">
        <f>IFERROR(I2010-IFERROR(ROUND(VLOOKUP(A2010,política!A:AB,28,0),2),"-"),"-")</f>
        <v>0</v>
      </c>
      <c r="L2010" s="122">
        <f t="shared" si="85"/>
        <v>0.19931271477663232</v>
      </c>
    </row>
    <row r="2011" spans="1:12" x14ac:dyDescent="0.3">
      <c r="A2011" s="106" t="s">
        <v>2166</v>
      </c>
      <c r="B2011" s="86" t="s">
        <v>23</v>
      </c>
      <c r="C2011" s="107" t="s">
        <v>248</v>
      </c>
      <c r="D2011" s="107" t="s">
        <v>315</v>
      </c>
      <c r="E2011" s="105" t="str">
        <f t="shared" si="86"/>
        <v>BOHEMIA LATA 350 SL</v>
      </c>
      <c r="F2011" s="110" t="s">
        <v>268</v>
      </c>
      <c r="G2011" s="110" t="s">
        <v>267</v>
      </c>
      <c r="H2011" s="111">
        <v>12</v>
      </c>
      <c r="I2011" s="105">
        <f>IFERROR(ROUND(VLOOKUP(A2011,política!A:Q,17,0),2),"-")</f>
        <v>3.49</v>
      </c>
      <c r="J2011" s="105">
        <f>ROUND(VLOOKUP(A2011,política!A:R,18,0),2)</f>
        <v>2.91</v>
      </c>
      <c r="K2011" s="121">
        <f>IFERROR(I2011-IFERROR(ROUND(VLOOKUP(A2011,política!A:AB,28,0),2),"-"),"-")</f>
        <v>0</v>
      </c>
      <c r="L2011" s="122">
        <f t="shared" ref="L2011:L2074" si="87">IFERROR((I2011-J2011)/J2011,"-")</f>
        <v>0.19931271477663232</v>
      </c>
    </row>
    <row r="2012" spans="1:12" x14ac:dyDescent="0.3">
      <c r="A2012" s="106" t="s">
        <v>2167</v>
      </c>
      <c r="B2012" s="86" t="s">
        <v>23</v>
      </c>
      <c r="C2012" s="107" t="s">
        <v>3389</v>
      </c>
      <c r="D2012" s="107" t="s">
        <v>307</v>
      </c>
      <c r="E2012" s="105" t="str">
        <f t="shared" si="86"/>
        <v>BOHEMIA LATA 350 SL</v>
      </c>
      <c r="F2012" s="110" t="s">
        <v>268</v>
      </c>
      <c r="G2012" s="110" t="s">
        <v>267</v>
      </c>
      <c r="H2012" s="111">
        <v>12</v>
      </c>
      <c r="I2012" s="105">
        <f>IFERROR(ROUND(VLOOKUP(A2012,política!A:Q,17,0),2),"-")</f>
        <v>3.49</v>
      </c>
      <c r="J2012" s="105">
        <f>ROUND(VLOOKUP(A2012,política!A:R,18,0),2)</f>
        <v>2.91</v>
      </c>
      <c r="K2012" s="121">
        <f>IFERROR(I2012-IFERROR(ROUND(VLOOKUP(A2012,política!A:AB,28,0),2),"-"),"-")</f>
        <v>0</v>
      </c>
      <c r="L2012" s="122">
        <f t="shared" si="87"/>
        <v>0.19931271477663232</v>
      </c>
    </row>
    <row r="2013" spans="1:12" x14ac:dyDescent="0.3">
      <c r="A2013" s="106" t="s">
        <v>2168</v>
      </c>
      <c r="B2013" s="86" t="s">
        <v>23</v>
      </c>
      <c r="C2013" s="107" t="s">
        <v>190</v>
      </c>
      <c r="D2013" s="107" t="s">
        <v>254</v>
      </c>
      <c r="E2013" s="105" t="str">
        <f t="shared" si="86"/>
        <v>BOHEMIA LATA 350 SL</v>
      </c>
      <c r="F2013" s="110" t="s">
        <v>268</v>
      </c>
      <c r="G2013" s="110" t="s">
        <v>267</v>
      </c>
      <c r="H2013" s="111">
        <v>12</v>
      </c>
      <c r="I2013" s="105">
        <f>IFERROR(ROUND(VLOOKUP(A2013,política!A:Q,17,0),2),"-")</f>
        <v>3.49</v>
      </c>
      <c r="J2013" s="105">
        <f>ROUND(VLOOKUP(A2013,política!A:R,18,0),2)</f>
        <v>2.91</v>
      </c>
      <c r="K2013" s="121">
        <f>IFERROR(I2013-IFERROR(ROUND(VLOOKUP(A2013,política!A:AB,28,0),2),"-"),"-")</f>
        <v>0</v>
      </c>
      <c r="L2013" s="122">
        <f t="shared" si="87"/>
        <v>0.19931271477663232</v>
      </c>
    </row>
    <row r="2014" spans="1:12" x14ac:dyDescent="0.3">
      <c r="A2014" s="106" t="s">
        <v>2169</v>
      </c>
      <c r="B2014" s="86" t="s">
        <v>23</v>
      </c>
      <c r="C2014" s="107" t="s">
        <v>190</v>
      </c>
      <c r="D2014" s="107" t="s">
        <v>291</v>
      </c>
      <c r="E2014" s="105" t="str">
        <f t="shared" si="86"/>
        <v>BOHEMIA LATA 350 SL</v>
      </c>
      <c r="F2014" s="110" t="s">
        <v>268</v>
      </c>
      <c r="G2014" s="110" t="s">
        <v>267</v>
      </c>
      <c r="H2014" s="111">
        <v>12</v>
      </c>
      <c r="I2014" s="105">
        <f>IFERROR(ROUND(VLOOKUP(A2014,política!A:Q,17,0),2),"-")</f>
        <v>3.49</v>
      </c>
      <c r="J2014" s="105">
        <f>ROUND(VLOOKUP(A2014,política!A:R,18,0),2)</f>
        <v>2.91</v>
      </c>
      <c r="K2014" s="121">
        <f>IFERROR(I2014-IFERROR(ROUND(VLOOKUP(A2014,política!A:AB,28,0),2),"-"),"-")</f>
        <v>0</v>
      </c>
      <c r="L2014" s="122">
        <f t="shared" si="87"/>
        <v>0.19931271477663232</v>
      </c>
    </row>
    <row r="2015" spans="1:12" x14ac:dyDescent="0.3">
      <c r="A2015" s="106" t="s">
        <v>2170</v>
      </c>
      <c r="B2015" s="86" t="s">
        <v>23</v>
      </c>
      <c r="C2015" s="107" t="s">
        <v>255</v>
      </c>
      <c r="D2015" s="107" t="s">
        <v>297</v>
      </c>
      <c r="E2015" s="105" t="str">
        <f t="shared" si="86"/>
        <v>BOHEMIA LATA 350 SL</v>
      </c>
      <c r="F2015" s="110" t="s">
        <v>268</v>
      </c>
      <c r="G2015" s="110" t="s">
        <v>267</v>
      </c>
      <c r="H2015" s="111">
        <v>12</v>
      </c>
      <c r="I2015" s="105">
        <f>IFERROR(ROUND(VLOOKUP(A2015,política!A:Q,17,0),2),"-")</f>
        <v>3.49</v>
      </c>
      <c r="J2015" s="105">
        <f>ROUND(VLOOKUP(A2015,política!A:R,18,0),2)</f>
        <v>2.91</v>
      </c>
      <c r="K2015" s="121">
        <f>IFERROR(I2015-IFERROR(ROUND(VLOOKUP(A2015,política!A:AB,28,0),2),"-"),"-")</f>
        <v>0</v>
      </c>
      <c r="L2015" s="122">
        <f t="shared" si="87"/>
        <v>0.19931271477663232</v>
      </c>
    </row>
    <row r="2016" spans="1:12" x14ac:dyDescent="0.3">
      <c r="A2016" s="106" t="s">
        <v>3300</v>
      </c>
      <c r="B2016" s="86" t="s">
        <v>23</v>
      </c>
      <c r="C2016" s="107" t="s">
        <v>192</v>
      </c>
      <c r="D2016" s="107" t="s">
        <v>3390</v>
      </c>
      <c r="E2016" s="105" t="str">
        <f t="shared" si="86"/>
        <v>BOHEMIA LATA 350 SL</v>
      </c>
      <c r="F2016" s="110" t="s">
        <v>268</v>
      </c>
      <c r="G2016" s="110" t="s">
        <v>267</v>
      </c>
      <c r="H2016" s="111">
        <v>12</v>
      </c>
      <c r="I2016" s="105">
        <f>IFERROR(ROUND(VLOOKUP(A2016,política!A:Q,17,0),2),"-")</f>
        <v>3.49</v>
      </c>
      <c r="J2016" s="105">
        <f>ROUND(VLOOKUP(A2016,política!A:R,18,0),2)</f>
        <v>2.91</v>
      </c>
      <c r="K2016" s="121">
        <f>IFERROR(I2016-IFERROR(ROUND(VLOOKUP(A2016,política!A:AB,28,0),2),"-"),"-")</f>
        <v>0</v>
      </c>
      <c r="L2016" s="122">
        <f t="shared" si="87"/>
        <v>0.19931271477663232</v>
      </c>
    </row>
    <row r="2017" spans="1:12" x14ac:dyDescent="0.3">
      <c r="A2017" s="106" t="s">
        <v>2171</v>
      </c>
      <c r="B2017" s="86" t="s">
        <v>23</v>
      </c>
      <c r="C2017" s="107" t="s">
        <v>255</v>
      </c>
      <c r="D2017" s="107" t="s">
        <v>289</v>
      </c>
      <c r="E2017" s="105" t="str">
        <f t="shared" si="86"/>
        <v>BOHEMIA LATA 350 SL</v>
      </c>
      <c r="F2017" s="110" t="s">
        <v>268</v>
      </c>
      <c r="G2017" s="110" t="s">
        <v>267</v>
      </c>
      <c r="H2017" s="111">
        <v>12</v>
      </c>
      <c r="I2017" s="105">
        <f>IFERROR(ROUND(VLOOKUP(A2017,política!A:Q,17,0),2),"-")</f>
        <v>3.49</v>
      </c>
      <c r="J2017" s="105">
        <f>ROUND(VLOOKUP(A2017,política!A:R,18,0),2)</f>
        <v>2.91</v>
      </c>
      <c r="K2017" s="121">
        <f>IFERROR(I2017-IFERROR(ROUND(VLOOKUP(A2017,política!A:AB,28,0),2),"-"),"-")</f>
        <v>0</v>
      </c>
      <c r="L2017" s="122">
        <f t="shared" si="87"/>
        <v>0.19931271477663232</v>
      </c>
    </row>
    <row r="2018" spans="1:12" x14ac:dyDescent="0.3">
      <c r="A2018" s="106" t="s">
        <v>2172</v>
      </c>
      <c r="B2018" s="86" t="s">
        <v>23</v>
      </c>
      <c r="C2018" s="107" t="s">
        <v>191</v>
      </c>
      <c r="D2018" s="107" t="s">
        <v>293</v>
      </c>
      <c r="E2018" s="105" t="str">
        <f t="shared" si="86"/>
        <v>BOHEMIA LATA 350 SL</v>
      </c>
      <c r="F2018" s="110" t="s">
        <v>268</v>
      </c>
      <c r="G2018" s="110" t="s">
        <v>267</v>
      </c>
      <c r="H2018" s="111">
        <v>12</v>
      </c>
      <c r="I2018" s="105">
        <f>IFERROR(ROUND(VLOOKUP(A2018,política!A:Q,17,0),2),"-")</f>
        <v>3.49</v>
      </c>
      <c r="J2018" s="105">
        <f>ROUND(VLOOKUP(A2018,política!A:R,18,0),2)</f>
        <v>2.91</v>
      </c>
      <c r="K2018" s="121">
        <f>IFERROR(I2018-IFERROR(ROUND(VLOOKUP(A2018,política!A:AB,28,0),2),"-"),"-")</f>
        <v>0</v>
      </c>
      <c r="L2018" s="122">
        <f t="shared" si="87"/>
        <v>0.19931271477663232</v>
      </c>
    </row>
    <row r="2019" spans="1:12" x14ac:dyDescent="0.3">
      <c r="A2019" s="106" t="s">
        <v>2173</v>
      </c>
      <c r="B2019" s="86" t="s">
        <v>23</v>
      </c>
      <c r="C2019" s="107" t="s">
        <v>191</v>
      </c>
      <c r="D2019" s="107" t="s">
        <v>305</v>
      </c>
      <c r="E2019" s="105" t="str">
        <f t="shared" si="86"/>
        <v>BOHEMIA LATA 350 SL</v>
      </c>
      <c r="F2019" s="110" t="s">
        <v>268</v>
      </c>
      <c r="G2019" s="110" t="s">
        <v>267</v>
      </c>
      <c r="H2019" s="111">
        <v>12</v>
      </c>
      <c r="I2019" s="105">
        <f>IFERROR(ROUND(VLOOKUP(A2019,política!A:Q,17,0),2),"-")</f>
        <v>3.49</v>
      </c>
      <c r="J2019" s="105">
        <f>ROUND(VLOOKUP(A2019,política!A:R,18,0),2)</f>
        <v>2.91</v>
      </c>
      <c r="K2019" s="121">
        <f>IFERROR(I2019-IFERROR(ROUND(VLOOKUP(A2019,política!A:AB,28,0),2),"-"),"-")</f>
        <v>0</v>
      </c>
      <c r="L2019" s="122">
        <f t="shared" si="87"/>
        <v>0.19931271477663232</v>
      </c>
    </row>
    <row r="2020" spans="1:12" x14ac:dyDescent="0.3">
      <c r="A2020" s="106" t="s">
        <v>3301</v>
      </c>
      <c r="B2020" s="86" t="s">
        <v>23</v>
      </c>
      <c r="C2020" s="107" t="s">
        <v>248</v>
      </c>
      <c r="D2020" s="107" t="s">
        <v>3391</v>
      </c>
      <c r="E2020" s="105" t="str">
        <f t="shared" si="86"/>
        <v>BOHEMIA LATA 350 SL</v>
      </c>
      <c r="F2020" s="110" t="s">
        <v>268</v>
      </c>
      <c r="G2020" s="110" t="s">
        <v>267</v>
      </c>
      <c r="H2020" s="111">
        <v>12</v>
      </c>
      <c r="I2020" s="105">
        <f>IFERROR(ROUND(VLOOKUP(A2020,política!A:Q,17,0),2),"-")</f>
        <v>3.49</v>
      </c>
      <c r="J2020" s="105">
        <f>ROUND(VLOOKUP(A2020,política!A:R,18,0),2)</f>
        <v>2.91</v>
      </c>
      <c r="K2020" s="121">
        <f>IFERROR(I2020-IFERROR(ROUND(VLOOKUP(A2020,política!A:AB,28,0),2),"-"),"-")</f>
        <v>0</v>
      </c>
      <c r="L2020" s="122">
        <f t="shared" si="87"/>
        <v>0.19931271477663232</v>
      </c>
    </row>
    <row r="2021" spans="1:12" x14ac:dyDescent="0.3">
      <c r="A2021" s="106" t="s">
        <v>3302</v>
      </c>
      <c r="B2021" s="86" t="s">
        <v>23</v>
      </c>
      <c r="C2021" s="107" t="s">
        <v>192</v>
      </c>
      <c r="D2021" s="107" t="s">
        <v>3392</v>
      </c>
      <c r="E2021" s="105" t="str">
        <f t="shared" si="86"/>
        <v>BOHEMIA LATA 350 SL</v>
      </c>
      <c r="F2021" s="110" t="s">
        <v>268</v>
      </c>
      <c r="G2021" s="110" t="s">
        <v>267</v>
      </c>
      <c r="H2021" s="111">
        <v>12</v>
      </c>
      <c r="I2021" s="105">
        <f>IFERROR(ROUND(VLOOKUP(A2021,política!A:Q,17,0),2),"-")</f>
        <v>3.49</v>
      </c>
      <c r="J2021" s="105">
        <f>ROUND(VLOOKUP(A2021,política!A:R,18,0),2)</f>
        <v>2.91</v>
      </c>
      <c r="K2021" s="121">
        <f>IFERROR(I2021-IFERROR(ROUND(VLOOKUP(A2021,política!A:AB,28,0),2),"-"),"-")</f>
        <v>0</v>
      </c>
      <c r="L2021" s="122">
        <f t="shared" si="87"/>
        <v>0.19931271477663232</v>
      </c>
    </row>
    <row r="2022" spans="1:12" x14ac:dyDescent="0.3">
      <c r="A2022" s="106" t="s">
        <v>3303</v>
      </c>
      <c r="B2022" s="86" t="s">
        <v>23</v>
      </c>
      <c r="C2022" s="107" t="s">
        <v>188</v>
      </c>
      <c r="D2022" s="107" t="s">
        <v>3393</v>
      </c>
      <c r="E2022" s="105" t="str">
        <f t="shared" si="86"/>
        <v>BOHEMIA LATA 350 SL</v>
      </c>
      <c r="F2022" s="110" t="s">
        <v>268</v>
      </c>
      <c r="G2022" s="110" t="s">
        <v>267</v>
      </c>
      <c r="H2022" s="111">
        <v>12</v>
      </c>
      <c r="I2022" s="105">
        <f>IFERROR(ROUND(VLOOKUP(A2022,política!A:Q,17,0),2),"-")</f>
        <v>3.49</v>
      </c>
      <c r="J2022" s="105">
        <f>ROUND(VLOOKUP(A2022,política!A:R,18,0),2)</f>
        <v>2.91</v>
      </c>
      <c r="K2022" s="121">
        <f>IFERROR(I2022-IFERROR(ROUND(VLOOKUP(A2022,política!A:AB,28,0),2),"-"),"-")</f>
        <v>0</v>
      </c>
      <c r="L2022" s="122">
        <f t="shared" si="87"/>
        <v>0.19931271477663232</v>
      </c>
    </row>
    <row r="2023" spans="1:12" x14ac:dyDescent="0.3">
      <c r="A2023" s="106" t="s">
        <v>2174</v>
      </c>
      <c r="B2023" s="86" t="s">
        <v>23</v>
      </c>
      <c r="C2023" s="107" t="s">
        <v>190</v>
      </c>
      <c r="D2023" s="107" t="s">
        <v>316</v>
      </c>
      <c r="E2023" s="105" t="str">
        <f t="shared" si="86"/>
        <v>BOHEMIA LATA 350 SL</v>
      </c>
      <c r="F2023" s="110" t="s">
        <v>268</v>
      </c>
      <c r="G2023" s="110" t="s">
        <v>267</v>
      </c>
      <c r="H2023" s="111">
        <v>12</v>
      </c>
      <c r="I2023" s="105">
        <f>IFERROR(ROUND(VLOOKUP(A2023,política!A:Q,17,0),2),"-")</f>
        <v>3.49</v>
      </c>
      <c r="J2023" s="105">
        <f>ROUND(VLOOKUP(A2023,política!A:R,18,0),2)</f>
        <v>2.91</v>
      </c>
      <c r="K2023" s="121">
        <f>IFERROR(I2023-IFERROR(ROUND(VLOOKUP(A2023,política!A:AB,28,0),2),"-"),"-")</f>
        <v>0</v>
      </c>
      <c r="L2023" s="122">
        <f t="shared" si="87"/>
        <v>0.19931271477663232</v>
      </c>
    </row>
    <row r="2024" spans="1:12" x14ac:dyDescent="0.3">
      <c r="A2024" s="106" t="s">
        <v>2175</v>
      </c>
      <c r="B2024" s="86" t="s">
        <v>23</v>
      </c>
      <c r="C2024" s="107" t="s">
        <v>255</v>
      </c>
      <c r="D2024" s="107" t="s">
        <v>306</v>
      </c>
      <c r="E2024" s="105" t="str">
        <f t="shared" si="86"/>
        <v>BOHEMIA LATA 350 SL</v>
      </c>
      <c r="F2024" s="110" t="s">
        <v>268</v>
      </c>
      <c r="G2024" s="110" t="s">
        <v>267</v>
      </c>
      <c r="H2024" s="111">
        <v>12</v>
      </c>
      <c r="I2024" s="105">
        <f>IFERROR(ROUND(VLOOKUP(A2024,política!A:Q,17,0),2),"-")</f>
        <v>3.49</v>
      </c>
      <c r="J2024" s="105">
        <f>ROUND(VLOOKUP(A2024,política!A:R,18,0),2)</f>
        <v>2.91</v>
      </c>
      <c r="K2024" s="121">
        <f>IFERROR(I2024-IFERROR(ROUND(VLOOKUP(A2024,política!A:AB,28,0),2),"-"),"-")</f>
        <v>0</v>
      </c>
      <c r="L2024" s="122">
        <f t="shared" si="87"/>
        <v>0.19931271477663232</v>
      </c>
    </row>
    <row r="2025" spans="1:12" x14ac:dyDescent="0.3">
      <c r="A2025" s="106" t="s">
        <v>2176</v>
      </c>
      <c r="B2025" s="86" t="s">
        <v>23</v>
      </c>
      <c r="C2025" s="107" t="s">
        <v>252</v>
      </c>
      <c r="D2025" s="107" t="s">
        <v>288</v>
      </c>
      <c r="E2025" s="105" t="str">
        <f t="shared" si="86"/>
        <v>BOHEMIA LATA 350 SL</v>
      </c>
      <c r="F2025" s="110" t="s">
        <v>268</v>
      </c>
      <c r="G2025" s="110" t="s">
        <v>267</v>
      </c>
      <c r="H2025" s="111">
        <v>12</v>
      </c>
      <c r="I2025" s="105">
        <f>IFERROR(ROUND(VLOOKUP(A2025,política!A:Q,17,0),2),"-")</f>
        <v>3.49</v>
      </c>
      <c r="J2025" s="105">
        <f>ROUND(VLOOKUP(A2025,política!A:R,18,0),2)</f>
        <v>2.91</v>
      </c>
      <c r="K2025" s="121">
        <f>IFERROR(I2025-IFERROR(ROUND(VLOOKUP(A2025,política!A:AB,28,0),2),"-"),"-")</f>
        <v>0</v>
      </c>
      <c r="L2025" s="122">
        <f t="shared" si="87"/>
        <v>0.19931271477663232</v>
      </c>
    </row>
    <row r="2026" spans="1:12" x14ac:dyDescent="0.3">
      <c r="A2026" s="106" t="s">
        <v>2177</v>
      </c>
      <c r="B2026" s="86" t="s">
        <v>23</v>
      </c>
      <c r="C2026" s="107" t="s">
        <v>3389</v>
      </c>
      <c r="D2026" s="107" t="s">
        <v>309</v>
      </c>
      <c r="E2026" s="105" t="str">
        <f t="shared" si="86"/>
        <v>BOHEMIA LATA 350 SL</v>
      </c>
      <c r="F2026" s="110" t="s">
        <v>268</v>
      </c>
      <c r="G2026" s="110" t="s">
        <v>267</v>
      </c>
      <c r="H2026" s="111">
        <v>12</v>
      </c>
      <c r="I2026" s="105">
        <f>IFERROR(ROUND(VLOOKUP(A2026,política!A:Q,17,0),2),"-")</f>
        <v>3.49</v>
      </c>
      <c r="J2026" s="105">
        <f>ROUND(VLOOKUP(A2026,política!A:R,18,0),2)</f>
        <v>2.91</v>
      </c>
      <c r="K2026" s="121">
        <f>IFERROR(I2026-IFERROR(ROUND(VLOOKUP(A2026,política!A:AB,28,0),2),"-"),"-")</f>
        <v>0</v>
      </c>
      <c r="L2026" s="122">
        <f t="shared" si="87"/>
        <v>0.19931271477663232</v>
      </c>
    </row>
    <row r="2027" spans="1:12" x14ac:dyDescent="0.3">
      <c r="A2027" s="106" t="s">
        <v>2178</v>
      </c>
      <c r="B2027" s="86" t="s">
        <v>23</v>
      </c>
      <c r="C2027" s="107" t="s">
        <v>192</v>
      </c>
      <c r="D2027" s="107" t="s">
        <v>286</v>
      </c>
      <c r="E2027" s="105" t="str">
        <f t="shared" si="86"/>
        <v>BOHEMIA LATA 350 SL</v>
      </c>
      <c r="F2027" s="110" t="s">
        <v>268</v>
      </c>
      <c r="G2027" s="110" t="s">
        <v>267</v>
      </c>
      <c r="H2027" s="111">
        <v>12</v>
      </c>
      <c r="I2027" s="105">
        <f>IFERROR(ROUND(VLOOKUP(A2027,política!A:Q,17,0),2),"-")</f>
        <v>3.49</v>
      </c>
      <c r="J2027" s="105">
        <f>ROUND(VLOOKUP(A2027,política!A:R,18,0),2)</f>
        <v>2.91</v>
      </c>
      <c r="K2027" s="121">
        <f>IFERROR(I2027-IFERROR(ROUND(VLOOKUP(A2027,política!A:AB,28,0),2),"-"),"-")</f>
        <v>0</v>
      </c>
      <c r="L2027" s="122">
        <f t="shared" si="87"/>
        <v>0.19931271477663232</v>
      </c>
    </row>
    <row r="2028" spans="1:12" x14ac:dyDescent="0.3">
      <c r="A2028" s="106" t="s">
        <v>2179</v>
      </c>
      <c r="B2028" s="86" t="s">
        <v>23</v>
      </c>
      <c r="C2028" s="107" t="s">
        <v>189</v>
      </c>
      <c r="D2028" s="107" t="s">
        <v>299</v>
      </c>
      <c r="E2028" s="105" t="str">
        <f t="shared" si="86"/>
        <v>BOHEMIA LATA 350 SL</v>
      </c>
      <c r="F2028" s="110" t="s">
        <v>268</v>
      </c>
      <c r="G2028" s="110" t="s">
        <v>267</v>
      </c>
      <c r="H2028" s="111">
        <v>12</v>
      </c>
      <c r="I2028" s="105">
        <f>IFERROR(ROUND(VLOOKUP(A2028,política!A:Q,17,0),2),"-")</f>
        <v>3.49</v>
      </c>
      <c r="J2028" s="105">
        <f>ROUND(VLOOKUP(A2028,política!A:R,18,0),2)</f>
        <v>2.91</v>
      </c>
      <c r="K2028" s="121">
        <f>IFERROR(I2028-IFERROR(ROUND(VLOOKUP(A2028,política!A:AB,28,0),2),"-"),"-")</f>
        <v>0</v>
      </c>
      <c r="L2028" s="122">
        <f t="shared" si="87"/>
        <v>0.19931271477663232</v>
      </c>
    </row>
    <row r="2029" spans="1:12" x14ac:dyDescent="0.3">
      <c r="A2029" s="106" t="s">
        <v>2180</v>
      </c>
      <c r="B2029" s="86" t="s">
        <v>23</v>
      </c>
      <c r="C2029" s="107" t="s">
        <v>248</v>
      </c>
      <c r="D2029" s="107" t="s">
        <v>282</v>
      </c>
      <c r="E2029" s="105" t="str">
        <f t="shared" si="86"/>
        <v>BOHEMIA LATA 350 SL</v>
      </c>
      <c r="F2029" s="110" t="s">
        <v>268</v>
      </c>
      <c r="G2029" s="110" t="s">
        <v>267</v>
      </c>
      <c r="H2029" s="111">
        <v>12</v>
      </c>
      <c r="I2029" s="105">
        <f>IFERROR(ROUND(VLOOKUP(A2029,política!A:Q,17,0),2),"-")</f>
        <v>3.49</v>
      </c>
      <c r="J2029" s="105">
        <f>ROUND(VLOOKUP(A2029,política!A:R,18,0),2)</f>
        <v>2.91</v>
      </c>
      <c r="K2029" s="121">
        <f>IFERROR(I2029-IFERROR(ROUND(VLOOKUP(A2029,política!A:AB,28,0),2),"-"),"-")</f>
        <v>0</v>
      </c>
      <c r="L2029" s="122">
        <f t="shared" si="87"/>
        <v>0.19931271477663232</v>
      </c>
    </row>
    <row r="2030" spans="1:12" x14ac:dyDescent="0.3">
      <c r="A2030" s="106" t="s">
        <v>2181</v>
      </c>
      <c r="B2030" s="86" t="s">
        <v>23</v>
      </c>
      <c r="C2030" s="107" t="s">
        <v>187</v>
      </c>
      <c r="D2030" s="107" t="s">
        <v>283</v>
      </c>
      <c r="E2030" s="105" t="str">
        <f t="shared" si="86"/>
        <v>BECKS LATA 350 SL</v>
      </c>
      <c r="F2030" s="110" t="s">
        <v>268</v>
      </c>
      <c r="G2030" s="110" t="s">
        <v>271</v>
      </c>
      <c r="H2030" s="111">
        <v>8</v>
      </c>
      <c r="I2030" s="105">
        <f>IFERROR(ROUND(VLOOKUP(A2030,política!A:Q,17,0),2),"-")</f>
        <v>4.99</v>
      </c>
      <c r="J2030" s="105">
        <f>ROUND(VLOOKUP(A2030,política!A:R,18,0),2)</f>
        <v>4.16</v>
      </c>
      <c r="K2030" s="121">
        <f>IFERROR(I2030-IFERROR(ROUND(VLOOKUP(A2030,política!A:AB,28,0),2),"-"),"-")</f>
        <v>0</v>
      </c>
      <c r="L2030" s="122">
        <f t="shared" si="87"/>
        <v>0.19951923076923078</v>
      </c>
    </row>
    <row r="2031" spans="1:12" x14ac:dyDescent="0.3">
      <c r="A2031" s="106" t="s">
        <v>2182</v>
      </c>
      <c r="B2031" s="86" t="s">
        <v>23</v>
      </c>
      <c r="C2031" s="107" t="s">
        <v>245</v>
      </c>
      <c r="D2031" s="107" t="s">
        <v>285</v>
      </c>
      <c r="E2031" s="105" t="str">
        <f t="shared" si="86"/>
        <v>BECKS LATA 350 SL</v>
      </c>
      <c r="F2031" s="110" t="s">
        <v>268</v>
      </c>
      <c r="G2031" s="110" t="s">
        <v>271</v>
      </c>
      <c r="H2031" s="111">
        <v>8</v>
      </c>
      <c r="I2031" s="105">
        <f>IFERROR(ROUND(VLOOKUP(A2031,política!A:Q,17,0),2),"-")</f>
        <v>4.99</v>
      </c>
      <c r="J2031" s="105">
        <f>ROUND(VLOOKUP(A2031,política!A:R,18,0),2)</f>
        <v>4.16</v>
      </c>
      <c r="K2031" s="121">
        <f>IFERROR(I2031-IFERROR(ROUND(VLOOKUP(A2031,política!A:AB,28,0),2),"-"),"-")</f>
        <v>0</v>
      </c>
      <c r="L2031" s="122">
        <f t="shared" si="87"/>
        <v>0.19951923076923078</v>
      </c>
    </row>
    <row r="2032" spans="1:12" x14ac:dyDescent="0.3">
      <c r="A2032" s="106" t="s">
        <v>2183</v>
      </c>
      <c r="B2032" s="86" t="s">
        <v>23</v>
      </c>
      <c r="C2032" s="107" t="s">
        <v>185</v>
      </c>
      <c r="D2032" s="107" t="s">
        <v>284</v>
      </c>
      <c r="E2032" s="105" t="str">
        <f t="shared" si="86"/>
        <v>BECKS LATA 350 SL</v>
      </c>
      <c r="F2032" s="110" t="s">
        <v>268</v>
      </c>
      <c r="G2032" s="110" t="s">
        <v>271</v>
      </c>
      <c r="H2032" s="111">
        <v>8</v>
      </c>
      <c r="I2032" s="105">
        <f>IFERROR(ROUND(VLOOKUP(A2032,política!A:Q,17,0),2),"-")</f>
        <v>4.99</v>
      </c>
      <c r="J2032" s="105">
        <f>ROUND(VLOOKUP(A2032,política!A:R,18,0),2)</f>
        <v>4.16</v>
      </c>
      <c r="K2032" s="121">
        <f>IFERROR(I2032-IFERROR(ROUND(VLOOKUP(A2032,política!A:AB,28,0),2),"-"),"-")</f>
        <v>0</v>
      </c>
      <c r="L2032" s="122">
        <f t="shared" si="87"/>
        <v>0.19951923076923078</v>
      </c>
    </row>
    <row r="2033" spans="1:12" x14ac:dyDescent="0.3">
      <c r="A2033" s="106" t="s">
        <v>2184</v>
      </c>
      <c r="B2033" s="86" t="s">
        <v>23</v>
      </c>
      <c r="C2033" s="107" t="s">
        <v>245</v>
      </c>
      <c r="D2033" s="107" t="s">
        <v>287</v>
      </c>
      <c r="E2033" s="105" t="str">
        <f t="shared" si="86"/>
        <v>BECKS LATA 350 SL</v>
      </c>
      <c r="F2033" s="110" t="s">
        <v>268</v>
      </c>
      <c r="G2033" s="110" t="s">
        <v>271</v>
      </c>
      <c r="H2033" s="111">
        <v>8</v>
      </c>
      <c r="I2033" s="105">
        <f>IFERROR(ROUND(VLOOKUP(A2033,política!A:Q,17,0),2),"-")</f>
        <v>4.99</v>
      </c>
      <c r="J2033" s="105">
        <f>ROUND(VLOOKUP(A2033,política!A:R,18,0),2)</f>
        <v>4.16</v>
      </c>
      <c r="K2033" s="121">
        <f>IFERROR(I2033-IFERROR(ROUND(VLOOKUP(A2033,política!A:AB,28,0),2),"-"),"-")</f>
        <v>0</v>
      </c>
      <c r="L2033" s="122">
        <f t="shared" si="87"/>
        <v>0.19951923076923078</v>
      </c>
    </row>
    <row r="2034" spans="1:12" x14ac:dyDescent="0.3">
      <c r="A2034" s="106" t="s">
        <v>2185</v>
      </c>
      <c r="B2034" s="86" t="s">
        <v>23</v>
      </c>
      <c r="C2034" s="107" t="s">
        <v>3389</v>
      </c>
      <c r="D2034" s="107" t="s">
        <v>301</v>
      </c>
      <c r="E2034" s="105" t="str">
        <f t="shared" si="86"/>
        <v>BECKS LATA 350 SL</v>
      </c>
      <c r="F2034" s="110" t="s">
        <v>268</v>
      </c>
      <c r="G2034" s="110" t="s">
        <v>271</v>
      </c>
      <c r="H2034" s="111">
        <v>8</v>
      </c>
      <c r="I2034" s="105">
        <f>IFERROR(ROUND(VLOOKUP(A2034,política!A:Q,17,0),2),"-")</f>
        <v>4.99</v>
      </c>
      <c r="J2034" s="105">
        <f>ROUND(VLOOKUP(A2034,política!A:R,18,0),2)</f>
        <v>4.16</v>
      </c>
      <c r="K2034" s="121">
        <f>IFERROR(I2034-IFERROR(ROUND(VLOOKUP(A2034,política!A:AB,28,0),2),"-"),"-")</f>
        <v>0</v>
      </c>
      <c r="L2034" s="122">
        <f t="shared" si="87"/>
        <v>0.19951923076923078</v>
      </c>
    </row>
    <row r="2035" spans="1:12" x14ac:dyDescent="0.3">
      <c r="A2035" s="106" t="s">
        <v>2186</v>
      </c>
      <c r="B2035" s="86" t="s">
        <v>23</v>
      </c>
      <c r="C2035" s="107" t="s">
        <v>248</v>
      </c>
      <c r="D2035" s="107" t="s">
        <v>312</v>
      </c>
      <c r="E2035" s="105" t="str">
        <f t="shared" si="86"/>
        <v>BECKS LATA 350 SL</v>
      </c>
      <c r="F2035" s="110" t="s">
        <v>268</v>
      </c>
      <c r="G2035" s="110" t="s">
        <v>271</v>
      </c>
      <c r="H2035" s="111">
        <v>8</v>
      </c>
      <c r="I2035" s="105">
        <f>IFERROR(ROUND(VLOOKUP(A2035,política!A:Q,17,0),2),"-")</f>
        <v>4.99</v>
      </c>
      <c r="J2035" s="105">
        <f>ROUND(VLOOKUP(A2035,política!A:R,18,0),2)</f>
        <v>4.16</v>
      </c>
      <c r="K2035" s="121">
        <f>IFERROR(I2035-IFERROR(ROUND(VLOOKUP(A2035,política!A:AB,28,0),2),"-"),"-")</f>
        <v>0</v>
      </c>
      <c r="L2035" s="122">
        <f t="shared" si="87"/>
        <v>0.19951923076923078</v>
      </c>
    </row>
    <row r="2036" spans="1:12" x14ac:dyDescent="0.3">
      <c r="A2036" s="106" t="s">
        <v>2187</v>
      </c>
      <c r="B2036" s="86" t="s">
        <v>23</v>
      </c>
      <c r="C2036" s="107" t="s">
        <v>190</v>
      </c>
      <c r="D2036" s="107" t="s">
        <v>290</v>
      </c>
      <c r="E2036" s="105" t="str">
        <f t="shared" si="86"/>
        <v>BECKS LATA 350 SL</v>
      </c>
      <c r="F2036" s="110" t="s">
        <v>268</v>
      </c>
      <c r="G2036" s="110" t="s">
        <v>271</v>
      </c>
      <c r="H2036" s="111">
        <v>8</v>
      </c>
      <c r="I2036" s="105">
        <f>IFERROR(ROUND(VLOOKUP(A2036,política!A:Q,17,0),2),"-")</f>
        <v>4.99</v>
      </c>
      <c r="J2036" s="105">
        <f>ROUND(VLOOKUP(A2036,política!A:R,18,0),2)</f>
        <v>4.16</v>
      </c>
      <c r="K2036" s="121">
        <f>IFERROR(I2036-IFERROR(ROUND(VLOOKUP(A2036,política!A:AB,28,0),2),"-"),"-")</f>
        <v>0</v>
      </c>
      <c r="L2036" s="122">
        <f t="shared" si="87"/>
        <v>0.19951923076923078</v>
      </c>
    </row>
    <row r="2037" spans="1:12" x14ac:dyDescent="0.3">
      <c r="A2037" s="106" t="s">
        <v>2188</v>
      </c>
      <c r="B2037" s="86" t="s">
        <v>23</v>
      </c>
      <c r="C2037" s="107" t="s">
        <v>3389</v>
      </c>
      <c r="D2037" s="107" t="s">
        <v>300</v>
      </c>
      <c r="E2037" s="105" t="str">
        <f t="shared" si="86"/>
        <v>BECKS LATA 350 SL</v>
      </c>
      <c r="F2037" s="110" t="s">
        <v>268</v>
      </c>
      <c r="G2037" s="110" t="s">
        <v>271</v>
      </c>
      <c r="H2037" s="111">
        <v>8</v>
      </c>
      <c r="I2037" s="105">
        <f>IFERROR(ROUND(VLOOKUP(A2037,política!A:Q,17,0),2),"-")</f>
        <v>4.99</v>
      </c>
      <c r="J2037" s="105">
        <f>ROUND(VLOOKUP(A2037,política!A:R,18,0),2)</f>
        <v>4.16</v>
      </c>
      <c r="K2037" s="121">
        <f>IFERROR(I2037-IFERROR(ROUND(VLOOKUP(A2037,política!A:AB,28,0),2),"-"),"-")</f>
        <v>0</v>
      </c>
      <c r="L2037" s="122">
        <f t="shared" si="87"/>
        <v>0.19951923076923078</v>
      </c>
    </row>
    <row r="2038" spans="1:12" x14ac:dyDescent="0.3">
      <c r="A2038" s="106" t="s">
        <v>2189</v>
      </c>
      <c r="B2038" s="86" t="s">
        <v>23</v>
      </c>
      <c r="C2038" s="107" t="s">
        <v>186</v>
      </c>
      <c r="D2038" s="107" t="s">
        <v>311</v>
      </c>
      <c r="E2038" s="105" t="str">
        <f t="shared" si="86"/>
        <v>BECKS LATA 350 SL</v>
      </c>
      <c r="F2038" s="110" t="s">
        <v>268</v>
      </c>
      <c r="G2038" s="110" t="s">
        <v>271</v>
      </c>
      <c r="H2038" s="111">
        <v>8</v>
      </c>
      <c r="I2038" s="105">
        <f>IFERROR(ROUND(VLOOKUP(A2038,política!A:Q,17,0),2),"-")</f>
        <v>4.99</v>
      </c>
      <c r="J2038" s="105">
        <f>ROUND(VLOOKUP(A2038,política!A:R,18,0),2)</f>
        <v>4.16</v>
      </c>
      <c r="K2038" s="121">
        <f>IFERROR(I2038-IFERROR(ROUND(VLOOKUP(A2038,política!A:AB,28,0),2),"-"),"-")</f>
        <v>0</v>
      </c>
      <c r="L2038" s="122">
        <f t="shared" si="87"/>
        <v>0.19951923076923078</v>
      </c>
    </row>
    <row r="2039" spans="1:12" x14ac:dyDescent="0.3">
      <c r="A2039" s="106" t="s">
        <v>2190</v>
      </c>
      <c r="B2039" s="86" t="s">
        <v>23</v>
      </c>
      <c r="C2039" s="107" t="s">
        <v>186</v>
      </c>
      <c r="D2039" s="107" t="s">
        <v>278</v>
      </c>
      <c r="E2039" s="105" t="str">
        <f t="shared" si="86"/>
        <v>BECKS LATA 350 SL</v>
      </c>
      <c r="F2039" s="110" t="s">
        <v>268</v>
      </c>
      <c r="G2039" s="110" t="s">
        <v>271</v>
      </c>
      <c r="H2039" s="111">
        <v>8</v>
      </c>
      <c r="I2039" s="105">
        <f>IFERROR(ROUND(VLOOKUP(A2039,política!A:Q,17,0),2),"-")</f>
        <v>4.99</v>
      </c>
      <c r="J2039" s="105">
        <f>ROUND(VLOOKUP(A2039,política!A:R,18,0),2)</f>
        <v>4.16</v>
      </c>
      <c r="K2039" s="121">
        <f>IFERROR(I2039-IFERROR(ROUND(VLOOKUP(A2039,política!A:AB,28,0),2),"-"),"-")</f>
        <v>0</v>
      </c>
      <c r="L2039" s="122">
        <f t="shared" si="87"/>
        <v>0.19951923076923078</v>
      </c>
    </row>
    <row r="2040" spans="1:12" x14ac:dyDescent="0.3">
      <c r="A2040" s="106" t="s">
        <v>2191</v>
      </c>
      <c r="B2040" s="86" t="s">
        <v>23</v>
      </c>
      <c r="C2040" s="107" t="s">
        <v>189</v>
      </c>
      <c r="D2040" s="107" t="s">
        <v>303</v>
      </c>
      <c r="E2040" s="105" t="str">
        <f t="shared" si="86"/>
        <v>BECKS LATA 350 SL</v>
      </c>
      <c r="F2040" s="110" t="s">
        <v>268</v>
      </c>
      <c r="G2040" s="110" t="s">
        <v>271</v>
      </c>
      <c r="H2040" s="111">
        <v>8</v>
      </c>
      <c r="I2040" s="105">
        <f>IFERROR(ROUND(VLOOKUP(A2040,política!A:Q,17,0),2),"-")</f>
        <v>4.99</v>
      </c>
      <c r="J2040" s="105">
        <f>ROUND(VLOOKUP(A2040,política!A:R,18,0),2)</f>
        <v>4.16</v>
      </c>
      <c r="K2040" s="121">
        <f>IFERROR(I2040-IFERROR(ROUND(VLOOKUP(A2040,política!A:AB,28,0),2),"-"),"-")</f>
        <v>0</v>
      </c>
      <c r="L2040" s="122">
        <f t="shared" si="87"/>
        <v>0.19951923076923078</v>
      </c>
    </row>
    <row r="2041" spans="1:12" x14ac:dyDescent="0.3">
      <c r="A2041" s="106" t="s">
        <v>2192</v>
      </c>
      <c r="B2041" s="86" t="s">
        <v>23</v>
      </c>
      <c r="C2041" s="107" t="s">
        <v>248</v>
      </c>
      <c r="D2041" s="107" t="s">
        <v>281</v>
      </c>
      <c r="E2041" s="105" t="str">
        <f t="shared" si="86"/>
        <v>BECKS LATA 350 SL</v>
      </c>
      <c r="F2041" s="110" t="s">
        <v>268</v>
      </c>
      <c r="G2041" s="110" t="s">
        <v>271</v>
      </c>
      <c r="H2041" s="111">
        <v>8</v>
      </c>
      <c r="I2041" s="105">
        <f>IFERROR(ROUND(VLOOKUP(A2041,política!A:Q,17,0),2),"-")</f>
        <v>4.99</v>
      </c>
      <c r="J2041" s="105">
        <f>ROUND(VLOOKUP(A2041,política!A:R,18,0),2)</f>
        <v>4.16</v>
      </c>
      <c r="K2041" s="121">
        <f>IFERROR(I2041-IFERROR(ROUND(VLOOKUP(A2041,política!A:AB,28,0),2),"-"),"-")</f>
        <v>0</v>
      </c>
      <c r="L2041" s="122">
        <f t="shared" si="87"/>
        <v>0.19951923076923078</v>
      </c>
    </row>
    <row r="2042" spans="1:12" x14ac:dyDescent="0.3">
      <c r="A2042" s="106" t="s">
        <v>2193</v>
      </c>
      <c r="B2042" s="86" t="s">
        <v>23</v>
      </c>
      <c r="C2042" s="107" t="s">
        <v>189</v>
      </c>
      <c r="D2042" s="107" t="s">
        <v>304</v>
      </c>
      <c r="E2042" s="105" t="str">
        <f t="shared" si="86"/>
        <v>BECKS LATA 350 SL</v>
      </c>
      <c r="F2042" s="110" t="s">
        <v>268</v>
      </c>
      <c r="G2042" s="110" t="s">
        <v>271</v>
      </c>
      <c r="H2042" s="111">
        <v>8</v>
      </c>
      <c r="I2042" s="105">
        <f>IFERROR(ROUND(VLOOKUP(A2042,política!A:Q,17,0),2),"-")</f>
        <v>4.99</v>
      </c>
      <c r="J2042" s="105">
        <f>ROUND(VLOOKUP(A2042,política!A:R,18,0),2)</f>
        <v>4.16</v>
      </c>
      <c r="K2042" s="121">
        <f>IFERROR(I2042-IFERROR(ROUND(VLOOKUP(A2042,política!A:AB,28,0),2),"-"),"-")</f>
        <v>0</v>
      </c>
      <c r="L2042" s="122">
        <f t="shared" si="87"/>
        <v>0.19951923076923078</v>
      </c>
    </row>
    <row r="2043" spans="1:12" x14ac:dyDescent="0.3">
      <c r="A2043" s="106" t="s">
        <v>2194</v>
      </c>
      <c r="B2043" s="86" t="s">
        <v>23</v>
      </c>
      <c r="C2043" s="107" t="s">
        <v>248</v>
      </c>
      <c r="D2043" s="107" t="s">
        <v>298</v>
      </c>
      <c r="E2043" s="105" t="str">
        <f t="shared" si="86"/>
        <v>BECKS LATA 350 SL</v>
      </c>
      <c r="F2043" s="110" t="s">
        <v>268</v>
      </c>
      <c r="G2043" s="110" t="s">
        <v>271</v>
      </c>
      <c r="H2043" s="111">
        <v>8</v>
      </c>
      <c r="I2043" s="105">
        <f>IFERROR(ROUND(VLOOKUP(A2043,política!A:Q,17,0),2),"-")</f>
        <v>4.99</v>
      </c>
      <c r="J2043" s="105">
        <f>ROUND(VLOOKUP(A2043,política!A:R,18,0),2)</f>
        <v>4.16</v>
      </c>
      <c r="K2043" s="121">
        <f>IFERROR(I2043-IFERROR(ROUND(VLOOKUP(A2043,política!A:AB,28,0),2),"-"),"-")</f>
        <v>0</v>
      </c>
      <c r="L2043" s="122">
        <f t="shared" si="87"/>
        <v>0.19951923076923078</v>
      </c>
    </row>
    <row r="2044" spans="1:12" x14ac:dyDescent="0.3">
      <c r="A2044" s="106" t="s">
        <v>2195</v>
      </c>
      <c r="B2044" s="86" t="s">
        <v>23</v>
      </c>
      <c r="C2044" s="107" t="s">
        <v>252</v>
      </c>
      <c r="D2044" s="107" t="s">
        <v>292</v>
      </c>
      <c r="E2044" s="105" t="str">
        <f t="shared" si="86"/>
        <v>BECKS LATA 350 SL</v>
      </c>
      <c r="F2044" s="110" t="s">
        <v>268</v>
      </c>
      <c r="G2044" s="110" t="s">
        <v>271</v>
      </c>
      <c r="H2044" s="111">
        <v>8</v>
      </c>
      <c r="I2044" s="105">
        <f>IFERROR(ROUND(VLOOKUP(A2044,política!A:Q,17,0),2),"-")</f>
        <v>4.99</v>
      </c>
      <c r="J2044" s="105">
        <f>ROUND(VLOOKUP(A2044,política!A:R,18,0),2)</f>
        <v>4.16</v>
      </c>
      <c r="K2044" s="121">
        <f>IFERROR(I2044-IFERROR(ROUND(VLOOKUP(A2044,política!A:AB,28,0),2),"-"),"-")</f>
        <v>0</v>
      </c>
      <c r="L2044" s="122">
        <f t="shared" si="87"/>
        <v>0.19951923076923078</v>
      </c>
    </row>
    <row r="2045" spans="1:12" x14ac:dyDescent="0.3">
      <c r="A2045" s="106" t="s">
        <v>2196</v>
      </c>
      <c r="B2045" s="86" t="s">
        <v>23</v>
      </c>
      <c r="C2045" s="107" t="s">
        <v>192</v>
      </c>
      <c r="D2045" s="107" t="s">
        <v>295</v>
      </c>
      <c r="E2045" s="105" t="str">
        <f t="shared" si="86"/>
        <v>BECKS LATA 350 SL</v>
      </c>
      <c r="F2045" s="110" t="s">
        <v>268</v>
      </c>
      <c r="G2045" s="110" t="s">
        <v>271</v>
      </c>
      <c r="H2045" s="111">
        <v>8</v>
      </c>
      <c r="I2045" s="105">
        <f>IFERROR(ROUND(VLOOKUP(A2045,política!A:Q,17,0),2),"-")</f>
        <v>4.99</v>
      </c>
      <c r="J2045" s="105">
        <f>ROUND(VLOOKUP(A2045,política!A:R,18,0),2)</f>
        <v>4.16</v>
      </c>
      <c r="K2045" s="121">
        <f>IFERROR(I2045-IFERROR(ROUND(VLOOKUP(A2045,política!A:AB,28,0),2),"-"),"-")</f>
        <v>0</v>
      </c>
      <c r="L2045" s="122">
        <f t="shared" si="87"/>
        <v>0.19951923076923078</v>
      </c>
    </row>
    <row r="2046" spans="1:12" x14ac:dyDescent="0.3">
      <c r="A2046" s="106" t="s">
        <v>2197</v>
      </c>
      <c r="B2046" s="86" t="s">
        <v>23</v>
      </c>
      <c r="C2046" s="107" t="s">
        <v>192</v>
      </c>
      <c r="D2046" s="107" t="s">
        <v>296</v>
      </c>
      <c r="E2046" s="105" t="str">
        <f t="shared" si="86"/>
        <v>BECKS LATA 350 SL</v>
      </c>
      <c r="F2046" s="110" t="s">
        <v>268</v>
      </c>
      <c r="G2046" s="110" t="s">
        <v>271</v>
      </c>
      <c r="H2046" s="111">
        <v>8</v>
      </c>
      <c r="I2046" s="105">
        <f>IFERROR(ROUND(VLOOKUP(A2046,política!A:Q,17,0),2),"-")</f>
        <v>4.99</v>
      </c>
      <c r="J2046" s="105">
        <f>ROUND(VLOOKUP(A2046,política!A:R,18,0),2)</f>
        <v>4.16</v>
      </c>
      <c r="K2046" s="121">
        <f>IFERROR(I2046-IFERROR(ROUND(VLOOKUP(A2046,política!A:AB,28,0),2),"-"),"-")</f>
        <v>0</v>
      </c>
      <c r="L2046" s="122">
        <f t="shared" si="87"/>
        <v>0.19951923076923078</v>
      </c>
    </row>
    <row r="2047" spans="1:12" x14ac:dyDescent="0.3">
      <c r="A2047" s="106" t="s">
        <v>2198</v>
      </c>
      <c r="B2047" s="86" t="s">
        <v>23</v>
      </c>
      <c r="C2047" s="107" t="s">
        <v>3389</v>
      </c>
      <c r="D2047" s="107" t="s">
        <v>308</v>
      </c>
      <c r="E2047" s="105" t="str">
        <f t="shared" si="86"/>
        <v>BECKS LATA 350 SL</v>
      </c>
      <c r="F2047" s="110" t="s">
        <v>268</v>
      </c>
      <c r="G2047" s="110" t="s">
        <v>271</v>
      </c>
      <c r="H2047" s="111">
        <v>8</v>
      </c>
      <c r="I2047" s="105">
        <f>IFERROR(ROUND(VLOOKUP(A2047,política!A:Q,17,0),2),"-")</f>
        <v>4.99</v>
      </c>
      <c r="J2047" s="105">
        <f>ROUND(VLOOKUP(A2047,política!A:R,18,0),2)</f>
        <v>4.16</v>
      </c>
      <c r="K2047" s="121">
        <f>IFERROR(I2047-IFERROR(ROUND(VLOOKUP(A2047,política!A:AB,28,0),2),"-"),"-")</f>
        <v>0</v>
      </c>
      <c r="L2047" s="122">
        <f t="shared" si="87"/>
        <v>0.19951923076923078</v>
      </c>
    </row>
    <row r="2048" spans="1:12" x14ac:dyDescent="0.3">
      <c r="A2048" s="106" t="s">
        <v>2199</v>
      </c>
      <c r="B2048" s="86" t="s">
        <v>23</v>
      </c>
      <c r="C2048" s="107" t="s">
        <v>3389</v>
      </c>
      <c r="D2048" s="107" t="s">
        <v>310</v>
      </c>
      <c r="E2048" s="105" t="str">
        <f t="shared" si="86"/>
        <v>BECKS LATA 350 SL</v>
      </c>
      <c r="F2048" s="110" t="s">
        <v>268</v>
      </c>
      <c r="G2048" s="110" t="s">
        <v>271</v>
      </c>
      <c r="H2048" s="111">
        <v>8</v>
      </c>
      <c r="I2048" s="105">
        <f>IFERROR(ROUND(VLOOKUP(A2048,política!A:Q,17,0),2),"-")</f>
        <v>4.99</v>
      </c>
      <c r="J2048" s="105">
        <f>ROUND(VLOOKUP(A2048,política!A:R,18,0),2)</f>
        <v>4.16</v>
      </c>
      <c r="K2048" s="121">
        <f>IFERROR(I2048-IFERROR(ROUND(VLOOKUP(A2048,política!A:AB,28,0),2),"-"),"-")</f>
        <v>0</v>
      </c>
      <c r="L2048" s="122">
        <f t="shared" si="87"/>
        <v>0.19951923076923078</v>
      </c>
    </row>
    <row r="2049" spans="1:12" x14ac:dyDescent="0.3">
      <c r="A2049" s="106" t="s">
        <v>2200</v>
      </c>
      <c r="B2049" s="86" t="s">
        <v>23</v>
      </c>
      <c r="C2049" s="107" t="s">
        <v>248</v>
      </c>
      <c r="D2049" s="107" t="s">
        <v>314</v>
      </c>
      <c r="E2049" s="105" t="str">
        <f t="shared" si="86"/>
        <v>BECKS LATA 350 SL</v>
      </c>
      <c r="F2049" s="110" t="s">
        <v>268</v>
      </c>
      <c r="G2049" s="110" t="s">
        <v>271</v>
      </c>
      <c r="H2049" s="111">
        <v>8</v>
      </c>
      <c r="I2049" s="105">
        <f>IFERROR(ROUND(VLOOKUP(A2049,política!A:Q,17,0),2),"-")</f>
        <v>4.99</v>
      </c>
      <c r="J2049" s="105">
        <f>ROUND(VLOOKUP(A2049,política!A:R,18,0),2)</f>
        <v>4.16</v>
      </c>
      <c r="K2049" s="121">
        <f>IFERROR(I2049-IFERROR(ROUND(VLOOKUP(A2049,política!A:AB,28,0),2),"-"),"-")</f>
        <v>0</v>
      </c>
      <c r="L2049" s="122">
        <f t="shared" si="87"/>
        <v>0.19951923076923078</v>
      </c>
    </row>
    <row r="2050" spans="1:12" x14ac:dyDescent="0.3">
      <c r="A2050" s="106" t="s">
        <v>2201</v>
      </c>
      <c r="B2050" s="86" t="s">
        <v>23</v>
      </c>
      <c r="C2050" s="107" t="s">
        <v>248</v>
      </c>
      <c r="D2050" s="107" t="s">
        <v>313</v>
      </c>
      <c r="E2050" s="105" t="str">
        <f t="shared" si="86"/>
        <v>BECKS LATA 350 SL</v>
      </c>
      <c r="F2050" s="110" t="s">
        <v>268</v>
      </c>
      <c r="G2050" s="110" t="s">
        <v>271</v>
      </c>
      <c r="H2050" s="111">
        <v>8</v>
      </c>
      <c r="I2050" s="105">
        <f>IFERROR(ROUND(VLOOKUP(A2050,política!A:Q,17,0),2),"-")</f>
        <v>4.99</v>
      </c>
      <c r="J2050" s="105">
        <f>ROUND(VLOOKUP(A2050,política!A:R,18,0),2)</f>
        <v>4.16</v>
      </c>
      <c r="K2050" s="121">
        <f>IFERROR(I2050-IFERROR(ROUND(VLOOKUP(A2050,política!A:AB,28,0),2),"-"),"-")</f>
        <v>0</v>
      </c>
      <c r="L2050" s="122">
        <f t="shared" si="87"/>
        <v>0.19951923076923078</v>
      </c>
    </row>
    <row r="2051" spans="1:12" x14ac:dyDescent="0.3">
      <c r="A2051" s="106" t="s">
        <v>2202</v>
      </c>
      <c r="B2051" s="86" t="s">
        <v>23</v>
      </c>
      <c r="C2051" s="107" t="s">
        <v>3389</v>
      </c>
      <c r="D2051" s="107" t="s">
        <v>294</v>
      </c>
      <c r="E2051" s="105" t="str">
        <f t="shared" si="86"/>
        <v>BECKS LATA 350 SL</v>
      </c>
      <c r="F2051" s="110" t="s">
        <v>268</v>
      </c>
      <c r="G2051" s="110" t="s">
        <v>271</v>
      </c>
      <c r="H2051" s="111">
        <v>8</v>
      </c>
      <c r="I2051" s="105">
        <f>IFERROR(ROUND(VLOOKUP(A2051,política!A:Q,17,0),2),"-")</f>
        <v>4.99</v>
      </c>
      <c r="J2051" s="105">
        <f>ROUND(VLOOKUP(A2051,política!A:R,18,0),2)</f>
        <v>4.16</v>
      </c>
      <c r="K2051" s="121">
        <f>IFERROR(I2051-IFERROR(ROUND(VLOOKUP(A2051,política!A:AB,28,0),2),"-"),"-")</f>
        <v>0</v>
      </c>
      <c r="L2051" s="122">
        <f t="shared" si="87"/>
        <v>0.19951923076923078</v>
      </c>
    </row>
    <row r="2052" spans="1:12" x14ac:dyDescent="0.3">
      <c r="A2052" s="106" t="s">
        <v>2203</v>
      </c>
      <c r="B2052" s="86" t="s">
        <v>23</v>
      </c>
      <c r="C2052" s="107" t="s">
        <v>186</v>
      </c>
      <c r="D2052" s="107" t="s">
        <v>279</v>
      </c>
      <c r="E2052" s="105" t="str">
        <f t="shared" si="86"/>
        <v>BECKS LATA 350 SL</v>
      </c>
      <c r="F2052" s="110" t="s">
        <v>268</v>
      </c>
      <c r="G2052" s="110" t="s">
        <v>271</v>
      </c>
      <c r="H2052" s="111">
        <v>8</v>
      </c>
      <c r="I2052" s="105">
        <f>IFERROR(ROUND(VLOOKUP(A2052,política!A:Q,17,0),2),"-")</f>
        <v>4.99</v>
      </c>
      <c r="J2052" s="105">
        <f>ROUND(VLOOKUP(A2052,política!A:R,18,0),2)</f>
        <v>4.16</v>
      </c>
      <c r="K2052" s="121">
        <f>IFERROR(I2052-IFERROR(ROUND(VLOOKUP(A2052,política!A:AB,28,0),2),"-"),"-")</f>
        <v>0</v>
      </c>
      <c r="L2052" s="122">
        <f t="shared" si="87"/>
        <v>0.19951923076923078</v>
      </c>
    </row>
    <row r="2053" spans="1:12" x14ac:dyDescent="0.3">
      <c r="A2053" s="106" t="s">
        <v>2204</v>
      </c>
      <c r="B2053" s="86" t="s">
        <v>23</v>
      </c>
      <c r="C2053" s="107" t="s">
        <v>186</v>
      </c>
      <c r="D2053" s="107" t="s">
        <v>253</v>
      </c>
      <c r="E2053" s="105" t="str">
        <f t="shared" si="86"/>
        <v>BECKS LATA 350 SL</v>
      </c>
      <c r="F2053" s="110" t="s">
        <v>268</v>
      </c>
      <c r="G2053" s="110" t="s">
        <v>271</v>
      </c>
      <c r="H2053" s="111">
        <v>8</v>
      </c>
      <c r="I2053" s="105">
        <f>IFERROR(ROUND(VLOOKUP(A2053,política!A:Q,17,0),2),"-")</f>
        <v>4.99</v>
      </c>
      <c r="J2053" s="105">
        <f>ROUND(VLOOKUP(A2053,política!A:R,18,0),2)</f>
        <v>4.16</v>
      </c>
      <c r="K2053" s="121">
        <f>IFERROR(I2053-IFERROR(ROUND(VLOOKUP(A2053,política!A:AB,28,0),2),"-"),"-")</f>
        <v>0</v>
      </c>
      <c r="L2053" s="122">
        <f t="shared" si="87"/>
        <v>0.19951923076923078</v>
      </c>
    </row>
    <row r="2054" spans="1:12" x14ac:dyDescent="0.3">
      <c r="A2054" s="106" t="s">
        <v>2205</v>
      </c>
      <c r="B2054" s="86" t="s">
        <v>23</v>
      </c>
      <c r="C2054" s="107" t="s">
        <v>188</v>
      </c>
      <c r="D2054" s="107" t="s">
        <v>302</v>
      </c>
      <c r="E2054" s="105" t="str">
        <f t="shared" ref="E2054:E2117" si="88">G2054&amp;" "&amp;F2054</f>
        <v>BECKS LATA 350 SL</v>
      </c>
      <c r="F2054" s="110" t="s">
        <v>268</v>
      </c>
      <c r="G2054" s="110" t="s">
        <v>271</v>
      </c>
      <c r="H2054" s="111">
        <v>8</v>
      </c>
      <c r="I2054" s="105">
        <f>IFERROR(ROUND(VLOOKUP(A2054,política!A:Q,17,0),2),"-")</f>
        <v>4.99</v>
      </c>
      <c r="J2054" s="105">
        <f>ROUND(VLOOKUP(A2054,política!A:R,18,0),2)</f>
        <v>4.16</v>
      </c>
      <c r="K2054" s="121">
        <f>IFERROR(I2054-IFERROR(ROUND(VLOOKUP(A2054,política!A:AB,28,0),2),"-"),"-")</f>
        <v>0</v>
      </c>
      <c r="L2054" s="122">
        <f t="shared" si="87"/>
        <v>0.19951923076923078</v>
      </c>
    </row>
    <row r="2055" spans="1:12" x14ac:dyDescent="0.3">
      <c r="A2055" s="106" t="s">
        <v>2206</v>
      </c>
      <c r="B2055" s="86" t="s">
        <v>23</v>
      </c>
      <c r="C2055" s="107" t="s">
        <v>188</v>
      </c>
      <c r="D2055" s="107" t="s">
        <v>280</v>
      </c>
      <c r="E2055" s="105" t="str">
        <f t="shared" si="88"/>
        <v>BECKS LATA 350 SL</v>
      </c>
      <c r="F2055" s="110" t="s">
        <v>268</v>
      </c>
      <c r="G2055" s="110" t="s">
        <v>271</v>
      </c>
      <c r="H2055" s="111">
        <v>8</v>
      </c>
      <c r="I2055" s="105">
        <f>IFERROR(ROUND(VLOOKUP(A2055,política!A:Q,17,0),2),"-")</f>
        <v>4.99</v>
      </c>
      <c r="J2055" s="105">
        <f>ROUND(VLOOKUP(A2055,política!A:R,18,0),2)</f>
        <v>4.16</v>
      </c>
      <c r="K2055" s="121">
        <f>IFERROR(I2055-IFERROR(ROUND(VLOOKUP(A2055,política!A:AB,28,0),2),"-"),"-")</f>
        <v>0</v>
      </c>
      <c r="L2055" s="122">
        <f t="shared" si="87"/>
        <v>0.19951923076923078</v>
      </c>
    </row>
    <row r="2056" spans="1:12" x14ac:dyDescent="0.3">
      <c r="A2056" s="106" t="s">
        <v>2207</v>
      </c>
      <c r="B2056" s="86" t="s">
        <v>23</v>
      </c>
      <c r="C2056" s="107" t="s">
        <v>248</v>
      </c>
      <c r="D2056" s="107" t="s">
        <v>315</v>
      </c>
      <c r="E2056" s="105" t="str">
        <f t="shared" si="88"/>
        <v>BECKS LATA 350 SL</v>
      </c>
      <c r="F2056" s="110" t="s">
        <v>268</v>
      </c>
      <c r="G2056" s="110" t="s">
        <v>271</v>
      </c>
      <c r="H2056" s="111">
        <v>8</v>
      </c>
      <c r="I2056" s="105">
        <f>IFERROR(ROUND(VLOOKUP(A2056,política!A:Q,17,0),2),"-")</f>
        <v>4.99</v>
      </c>
      <c r="J2056" s="105">
        <f>ROUND(VLOOKUP(A2056,política!A:R,18,0),2)</f>
        <v>4.16</v>
      </c>
      <c r="K2056" s="121">
        <f>IFERROR(I2056-IFERROR(ROUND(VLOOKUP(A2056,política!A:AB,28,0),2),"-"),"-")</f>
        <v>0</v>
      </c>
      <c r="L2056" s="122">
        <f t="shared" si="87"/>
        <v>0.19951923076923078</v>
      </c>
    </row>
    <row r="2057" spans="1:12" x14ac:dyDescent="0.3">
      <c r="A2057" s="106" t="s">
        <v>2208</v>
      </c>
      <c r="B2057" s="86" t="s">
        <v>23</v>
      </c>
      <c r="C2057" s="107" t="s">
        <v>3389</v>
      </c>
      <c r="D2057" s="107" t="s">
        <v>307</v>
      </c>
      <c r="E2057" s="105" t="str">
        <f t="shared" si="88"/>
        <v>BECKS LATA 350 SL</v>
      </c>
      <c r="F2057" s="110" t="s">
        <v>268</v>
      </c>
      <c r="G2057" s="110" t="s">
        <v>271</v>
      </c>
      <c r="H2057" s="111">
        <v>8</v>
      </c>
      <c r="I2057" s="105">
        <f>IFERROR(ROUND(VLOOKUP(A2057,política!A:Q,17,0),2),"-")</f>
        <v>4.99</v>
      </c>
      <c r="J2057" s="105">
        <f>ROUND(VLOOKUP(A2057,política!A:R,18,0),2)</f>
        <v>4.16</v>
      </c>
      <c r="K2057" s="121">
        <f>IFERROR(I2057-IFERROR(ROUND(VLOOKUP(A2057,política!A:AB,28,0),2),"-"),"-")</f>
        <v>0</v>
      </c>
      <c r="L2057" s="122">
        <f t="shared" si="87"/>
        <v>0.19951923076923078</v>
      </c>
    </row>
    <row r="2058" spans="1:12" x14ac:dyDescent="0.3">
      <c r="A2058" s="106" t="s">
        <v>2209</v>
      </c>
      <c r="B2058" s="86" t="s">
        <v>23</v>
      </c>
      <c r="C2058" s="107" t="s">
        <v>190</v>
      </c>
      <c r="D2058" s="107" t="s">
        <v>254</v>
      </c>
      <c r="E2058" s="105" t="str">
        <f t="shared" si="88"/>
        <v>BECKS LATA 350 SL</v>
      </c>
      <c r="F2058" s="110" t="s">
        <v>268</v>
      </c>
      <c r="G2058" s="110" t="s">
        <v>271</v>
      </c>
      <c r="H2058" s="111">
        <v>8</v>
      </c>
      <c r="I2058" s="105">
        <f>IFERROR(ROUND(VLOOKUP(A2058,política!A:Q,17,0),2),"-")</f>
        <v>4.99</v>
      </c>
      <c r="J2058" s="105">
        <f>ROUND(VLOOKUP(A2058,política!A:R,18,0),2)</f>
        <v>4.16</v>
      </c>
      <c r="K2058" s="121">
        <f>IFERROR(I2058-IFERROR(ROUND(VLOOKUP(A2058,política!A:AB,28,0),2),"-"),"-")</f>
        <v>0</v>
      </c>
      <c r="L2058" s="122">
        <f t="shared" si="87"/>
        <v>0.19951923076923078</v>
      </c>
    </row>
    <row r="2059" spans="1:12" x14ac:dyDescent="0.3">
      <c r="A2059" s="106" t="s">
        <v>2210</v>
      </c>
      <c r="B2059" s="86" t="s">
        <v>23</v>
      </c>
      <c r="C2059" s="107" t="s">
        <v>190</v>
      </c>
      <c r="D2059" s="107" t="s">
        <v>291</v>
      </c>
      <c r="E2059" s="105" t="str">
        <f t="shared" si="88"/>
        <v>BECKS LATA 350 SL</v>
      </c>
      <c r="F2059" s="110" t="s">
        <v>268</v>
      </c>
      <c r="G2059" s="110" t="s">
        <v>271</v>
      </c>
      <c r="H2059" s="111">
        <v>8</v>
      </c>
      <c r="I2059" s="105">
        <f>IFERROR(ROUND(VLOOKUP(A2059,política!A:Q,17,0),2),"-")</f>
        <v>4.99</v>
      </c>
      <c r="J2059" s="105">
        <f>ROUND(VLOOKUP(A2059,política!A:R,18,0),2)</f>
        <v>4.16</v>
      </c>
      <c r="K2059" s="121">
        <f>IFERROR(I2059-IFERROR(ROUND(VLOOKUP(A2059,política!A:AB,28,0),2),"-"),"-")</f>
        <v>0</v>
      </c>
      <c r="L2059" s="122">
        <f t="shared" si="87"/>
        <v>0.19951923076923078</v>
      </c>
    </row>
    <row r="2060" spans="1:12" x14ac:dyDescent="0.3">
      <c r="A2060" s="106" t="s">
        <v>2211</v>
      </c>
      <c r="B2060" s="86" t="s">
        <v>23</v>
      </c>
      <c r="C2060" s="107" t="s">
        <v>255</v>
      </c>
      <c r="D2060" s="107" t="s">
        <v>297</v>
      </c>
      <c r="E2060" s="105" t="str">
        <f t="shared" si="88"/>
        <v>BECKS LATA 350 SL</v>
      </c>
      <c r="F2060" s="110" t="s">
        <v>268</v>
      </c>
      <c r="G2060" s="110" t="s">
        <v>271</v>
      </c>
      <c r="H2060" s="111">
        <v>8</v>
      </c>
      <c r="I2060" s="105">
        <f>IFERROR(ROUND(VLOOKUP(A2060,política!A:Q,17,0),2),"-")</f>
        <v>4.99</v>
      </c>
      <c r="J2060" s="105">
        <f>ROUND(VLOOKUP(A2060,política!A:R,18,0),2)</f>
        <v>4.16</v>
      </c>
      <c r="K2060" s="121">
        <f>IFERROR(I2060-IFERROR(ROUND(VLOOKUP(A2060,política!A:AB,28,0),2),"-"),"-")</f>
        <v>0</v>
      </c>
      <c r="L2060" s="122">
        <f t="shared" si="87"/>
        <v>0.19951923076923078</v>
      </c>
    </row>
    <row r="2061" spans="1:12" x14ac:dyDescent="0.3">
      <c r="A2061" s="106" t="s">
        <v>3304</v>
      </c>
      <c r="B2061" s="86" t="s">
        <v>23</v>
      </c>
      <c r="C2061" s="107" t="s">
        <v>192</v>
      </c>
      <c r="D2061" s="107" t="s">
        <v>3390</v>
      </c>
      <c r="E2061" s="105" t="str">
        <f t="shared" si="88"/>
        <v>BECKS LATA 350 SL</v>
      </c>
      <c r="F2061" s="110" t="s">
        <v>268</v>
      </c>
      <c r="G2061" s="110" t="s">
        <v>271</v>
      </c>
      <c r="H2061" s="111">
        <v>8</v>
      </c>
      <c r="I2061" s="105">
        <f>IFERROR(ROUND(VLOOKUP(A2061,política!A:Q,17,0),2),"-")</f>
        <v>4.99</v>
      </c>
      <c r="J2061" s="105">
        <f>ROUND(VLOOKUP(A2061,política!A:R,18,0),2)</f>
        <v>4.16</v>
      </c>
      <c r="K2061" s="121">
        <f>IFERROR(I2061-IFERROR(ROUND(VLOOKUP(A2061,política!A:AB,28,0),2),"-"),"-")</f>
        <v>0</v>
      </c>
      <c r="L2061" s="122">
        <f t="shared" si="87"/>
        <v>0.19951923076923078</v>
      </c>
    </row>
    <row r="2062" spans="1:12" x14ac:dyDescent="0.3">
      <c r="A2062" s="106" t="s">
        <v>2212</v>
      </c>
      <c r="B2062" s="86" t="s">
        <v>23</v>
      </c>
      <c r="C2062" s="107" t="s">
        <v>255</v>
      </c>
      <c r="D2062" s="107" t="s">
        <v>289</v>
      </c>
      <c r="E2062" s="105" t="str">
        <f t="shared" si="88"/>
        <v>BECKS LATA 350 SL</v>
      </c>
      <c r="F2062" s="110" t="s">
        <v>268</v>
      </c>
      <c r="G2062" s="110" t="s">
        <v>271</v>
      </c>
      <c r="H2062" s="111">
        <v>8</v>
      </c>
      <c r="I2062" s="105">
        <f>IFERROR(ROUND(VLOOKUP(A2062,política!A:Q,17,0),2),"-")</f>
        <v>4.99</v>
      </c>
      <c r="J2062" s="105">
        <f>ROUND(VLOOKUP(A2062,política!A:R,18,0),2)</f>
        <v>4.16</v>
      </c>
      <c r="K2062" s="121">
        <f>IFERROR(I2062-IFERROR(ROUND(VLOOKUP(A2062,política!A:AB,28,0),2),"-"),"-")</f>
        <v>0</v>
      </c>
      <c r="L2062" s="122">
        <f t="shared" si="87"/>
        <v>0.19951923076923078</v>
      </c>
    </row>
    <row r="2063" spans="1:12" x14ac:dyDescent="0.3">
      <c r="A2063" s="106" t="s">
        <v>2213</v>
      </c>
      <c r="B2063" s="86" t="s">
        <v>23</v>
      </c>
      <c r="C2063" s="107" t="s">
        <v>191</v>
      </c>
      <c r="D2063" s="107" t="s">
        <v>293</v>
      </c>
      <c r="E2063" s="105" t="str">
        <f t="shared" si="88"/>
        <v>BECKS LATA 350 SL</v>
      </c>
      <c r="F2063" s="110" t="s">
        <v>268</v>
      </c>
      <c r="G2063" s="110" t="s">
        <v>271</v>
      </c>
      <c r="H2063" s="111">
        <v>8</v>
      </c>
      <c r="I2063" s="105">
        <f>IFERROR(ROUND(VLOOKUP(A2063,política!A:Q,17,0),2),"-")</f>
        <v>4.99</v>
      </c>
      <c r="J2063" s="105">
        <f>ROUND(VLOOKUP(A2063,política!A:R,18,0),2)</f>
        <v>4.16</v>
      </c>
      <c r="K2063" s="121">
        <f>IFERROR(I2063-IFERROR(ROUND(VLOOKUP(A2063,política!A:AB,28,0),2),"-"),"-")</f>
        <v>0</v>
      </c>
      <c r="L2063" s="122">
        <f t="shared" si="87"/>
        <v>0.19951923076923078</v>
      </c>
    </row>
    <row r="2064" spans="1:12" x14ac:dyDescent="0.3">
      <c r="A2064" s="106" t="s">
        <v>2214</v>
      </c>
      <c r="B2064" s="86" t="s">
        <v>23</v>
      </c>
      <c r="C2064" s="107" t="s">
        <v>191</v>
      </c>
      <c r="D2064" s="107" t="s">
        <v>305</v>
      </c>
      <c r="E2064" s="105" t="str">
        <f t="shared" si="88"/>
        <v>BECKS LATA 350 SL</v>
      </c>
      <c r="F2064" s="110" t="s">
        <v>268</v>
      </c>
      <c r="G2064" s="110" t="s">
        <v>271</v>
      </c>
      <c r="H2064" s="111">
        <v>8</v>
      </c>
      <c r="I2064" s="105">
        <f>IFERROR(ROUND(VLOOKUP(A2064,política!A:Q,17,0),2),"-")</f>
        <v>4.99</v>
      </c>
      <c r="J2064" s="105">
        <f>ROUND(VLOOKUP(A2064,política!A:R,18,0),2)</f>
        <v>4.16</v>
      </c>
      <c r="K2064" s="121">
        <f>IFERROR(I2064-IFERROR(ROUND(VLOOKUP(A2064,política!A:AB,28,0),2),"-"),"-")</f>
        <v>0</v>
      </c>
      <c r="L2064" s="122">
        <f t="shared" si="87"/>
        <v>0.19951923076923078</v>
      </c>
    </row>
    <row r="2065" spans="1:12" x14ac:dyDescent="0.3">
      <c r="A2065" s="106" t="s">
        <v>3305</v>
      </c>
      <c r="B2065" s="86" t="s">
        <v>23</v>
      </c>
      <c r="C2065" s="107" t="s">
        <v>248</v>
      </c>
      <c r="D2065" s="107" t="s">
        <v>3391</v>
      </c>
      <c r="E2065" s="105" t="str">
        <f t="shared" si="88"/>
        <v>BECKS LATA 350 SL</v>
      </c>
      <c r="F2065" s="110" t="s">
        <v>268</v>
      </c>
      <c r="G2065" s="110" t="s">
        <v>271</v>
      </c>
      <c r="H2065" s="111">
        <v>8</v>
      </c>
      <c r="I2065" s="105">
        <f>IFERROR(ROUND(VLOOKUP(A2065,política!A:Q,17,0),2),"-")</f>
        <v>4.99</v>
      </c>
      <c r="J2065" s="105">
        <f>ROUND(VLOOKUP(A2065,política!A:R,18,0),2)</f>
        <v>4.16</v>
      </c>
      <c r="K2065" s="121">
        <f>IFERROR(I2065-IFERROR(ROUND(VLOOKUP(A2065,política!A:AB,28,0),2),"-"),"-")</f>
        <v>0</v>
      </c>
      <c r="L2065" s="122">
        <f t="shared" si="87"/>
        <v>0.19951923076923078</v>
      </c>
    </row>
    <row r="2066" spans="1:12" x14ac:dyDescent="0.3">
      <c r="A2066" s="106" t="s">
        <v>3306</v>
      </c>
      <c r="B2066" s="86" t="s">
        <v>23</v>
      </c>
      <c r="C2066" s="107" t="s">
        <v>192</v>
      </c>
      <c r="D2066" s="107" t="s">
        <v>3392</v>
      </c>
      <c r="E2066" s="105" t="str">
        <f t="shared" si="88"/>
        <v>BECKS LATA 350 SL</v>
      </c>
      <c r="F2066" s="110" t="s">
        <v>268</v>
      </c>
      <c r="G2066" s="110" t="s">
        <v>271</v>
      </c>
      <c r="H2066" s="111">
        <v>8</v>
      </c>
      <c r="I2066" s="105">
        <f>IFERROR(ROUND(VLOOKUP(A2066,política!A:Q,17,0),2),"-")</f>
        <v>4.99</v>
      </c>
      <c r="J2066" s="105">
        <f>ROUND(VLOOKUP(A2066,política!A:R,18,0),2)</f>
        <v>4.16</v>
      </c>
      <c r="K2066" s="121">
        <f>IFERROR(I2066-IFERROR(ROUND(VLOOKUP(A2066,política!A:AB,28,0),2),"-"),"-")</f>
        <v>0</v>
      </c>
      <c r="L2066" s="122">
        <f t="shared" si="87"/>
        <v>0.19951923076923078</v>
      </c>
    </row>
    <row r="2067" spans="1:12" x14ac:dyDescent="0.3">
      <c r="A2067" s="106" t="s">
        <v>3307</v>
      </c>
      <c r="B2067" s="86" t="s">
        <v>23</v>
      </c>
      <c r="C2067" s="107" t="s">
        <v>188</v>
      </c>
      <c r="D2067" s="107" t="s">
        <v>3393</v>
      </c>
      <c r="E2067" s="105" t="str">
        <f t="shared" si="88"/>
        <v>BECKS LATA 350 SL</v>
      </c>
      <c r="F2067" s="110" t="s">
        <v>268</v>
      </c>
      <c r="G2067" s="110" t="s">
        <v>271</v>
      </c>
      <c r="H2067" s="111">
        <v>8</v>
      </c>
      <c r="I2067" s="105">
        <f>IFERROR(ROUND(VLOOKUP(A2067,política!A:Q,17,0),2),"-")</f>
        <v>4.99</v>
      </c>
      <c r="J2067" s="105">
        <f>ROUND(VLOOKUP(A2067,política!A:R,18,0),2)</f>
        <v>4.16</v>
      </c>
      <c r="K2067" s="121">
        <f>IFERROR(I2067-IFERROR(ROUND(VLOOKUP(A2067,política!A:AB,28,0),2),"-"),"-")</f>
        <v>0</v>
      </c>
      <c r="L2067" s="122">
        <f t="shared" si="87"/>
        <v>0.19951923076923078</v>
      </c>
    </row>
    <row r="2068" spans="1:12" x14ac:dyDescent="0.3">
      <c r="A2068" s="106" t="s">
        <v>2215</v>
      </c>
      <c r="B2068" s="86" t="s">
        <v>23</v>
      </c>
      <c r="C2068" s="107" t="s">
        <v>190</v>
      </c>
      <c r="D2068" s="107" t="s">
        <v>316</v>
      </c>
      <c r="E2068" s="105" t="str">
        <f t="shared" si="88"/>
        <v>BECKS LATA 350 SL</v>
      </c>
      <c r="F2068" s="110" t="s">
        <v>268</v>
      </c>
      <c r="G2068" s="110" t="s">
        <v>271</v>
      </c>
      <c r="H2068" s="111">
        <v>8</v>
      </c>
      <c r="I2068" s="105">
        <f>IFERROR(ROUND(VLOOKUP(A2068,política!A:Q,17,0),2),"-")</f>
        <v>4.99</v>
      </c>
      <c r="J2068" s="105">
        <f>ROUND(VLOOKUP(A2068,política!A:R,18,0),2)</f>
        <v>4.16</v>
      </c>
      <c r="K2068" s="121">
        <f>IFERROR(I2068-IFERROR(ROUND(VLOOKUP(A2068,política!A:AB,28,0),2),"-"),"-")</f>
        <v>0</v>
      </c>
      <c r="L2068" s="122">
        <f t="shared" si="87"/>
        <v>0.19951923076923078</v>
      </c>
    </row>
    <row r="2069" spans="1:12" x14ac:dyDescent="0.3">
      <c r="A2069" s="106" t="s">
        <v>2216</v>
      </c>
      <c r="B2069" s="86" t="s">
        <v>23</v>
      </c>
      <c r="C2069" s="107" t="s">
        <v>255</v>
      </c>
      <c r="D2069" s="107" t="s">
        <v>306</v>
      </c>
      <c r="E2069" s="105" t="str">
        <f t="shared" si="88"/>
        <v>BECKS LATA 350 SL</v>
      </c>
      <c r="F2069" s="110" t="s">
        <v>268</v>
      </c>
      <c r="G2069" s="110" t="s">
        <v>271</v>
      </c>
      <c r="H2069" s="111">
        <v>8</v>
      </c>
      <c r="I2069" s="105">
        <f>IFERROR(ROUND(VLOOKUP(A2069,política!A:Q,17,0),2),"-")</f>
        <v>4.99</v>
      </c>
      <c r="J2069" s="105">
        <f>ROUND(VLOOKUP(A2069,política!A:R,18,0),2)</f>
        <v>4.16</v>
      </c>
      <c r="K2069" s="121">
        <f>IFERROR(I2069-IFERROR(ROUND(VLOOKUP(A2069,política!A:AB,28,0),2),"-"),"-")</f>
        <v>0</v>
      </c>
      <c r="L2069" s="122">
        <f t="shared" si="87"/>
        <v>0.19951923076923078</v>
      </c>
    </row>
    <row r="2070" spans="1:12" x14ac:dyDescent="0.3">
      <c r="A2070" s="106" t="s">
        <v>2217</v>
      </c>
      <c r="B2070" s="86" t="s">
        <v>23</v>
      </c>
      <c r="C2070" s="107" t="s">
        <v>252</v>
      </c>
      <c r="D2070" s="107" t="s">
        <v>288</v>
      </c>
      <c r="E2070" s="105" t="str">
        <f t="shared" si="88"/>
        <v>BECKS LATA 350 SL</v>
      </c>
      <c r="F2070" s="110" t="s">
        <v>268</v>
      </c>
      <c r="G2070" s="110" t="s">
        <v>271</v>
      </c>
      <c r="H2070" s="111">
        <v>8</v>
      </c>
      <c r="I2070" s="105">
        <f>IFERROR(ROUND(VLOOKUP(A2070,política!A:Q,17,0),2),"-")</f>
        <v>4.99</v>
      </c>
      <c r="J2070" s="105">
        <f>ROUND(VLOOKUP(A2070,política!A:R,18,0),2)</f>
        <v>4.16</v>
      </c>
      <c r="K2070" s="121">
        <f>IFERROR(I2070-IFERROR(ROUND(VLOOKUP(A2070,política!A:AB,28,0),2),"-"),"-")</f>
        <v>0</v>
      </c>
      <c r="L2070" s="122">
        <f t="shared" si="87"/>
        <v>0.19951923076923078</v>
      </c>
    </row>
    <row r="2071" spans="1:12" x14ac:dyDescent="0.3">
      <c r="A2071" s="106" t="s">
        <v>2218</v>
      </c>
      <c r="B2071" s="86" t="s">
        <v>23</v>
      </c>
      <c r="C2071" s="107" t="s">
        <v>3389</v>
      </c>
      <c r="D2071" s="107" t="s">
        <v>309</v>
      </c>
      <c r="E2071" s="105" t="str">
        <f t="shared" si="88"/>
        <v>BECKS LATA 350 SL</v>
      </c>
      <c r="F2071" s="110" t="s">
        <v>268</v>
      </c>
      <c r="G2071" s="110" t="s">
        <v>271</v>
      </c>
      <c r="H2071" s="111">
        <v>8</v>
      </c>
      <c r="I2071" s="105">
        <f>IFERROR(ROUND(VLOOKUP(A2071,política!A:Q,17,0),2),"-")</f>
        <v>4.99</v>
      </c>
      <c r="J2071" s="105">
        <f>ROUND(VLOOKUP(A2071,política!A:R,18,0),2)</f>
        <v>4.16</v>
      </c>
      <c r="K2071" s="121">
        <f>IFERROR(I2071-IFERROR(ROUND(VLOOKUP(A2071,política!A:AB,28,0),2),"-"),"-")</f>
        <v>0</v>
      </c>
      <c r="L2071" s="122">
        <f t="shared" si="87"/>
        <v>0.19951923076923078</v>
      </c>
    </row>
    <row r="2072" spans="1:12" x14ac:dyDescent="0.3">
      <c r="A2072" s="106" t="s">
        <v>2219</v>
      </c>
      <c r="B2072" s="86" t="s">
        <v>23</v>
      </c>
      <c r="C2072" s="107" t="s">
        <v>192</v>
      </c>
      <c r="D2072" s="107" t="s">
        <v>286</v>
      </c>
      <c r="E2072" s="105" t="str">
        <f t="shared" si="88"/>
        <v>BECKS LATA 350 SL</v>
      </c>
      <c r="F2072" s="110" t="s">
        <v>268</v>
      </c>
      <c r="G2072" s="110" t="s">
        <v>271</v>
      </c>
      <c r="H2072" s="111">
        <v>8</v>
      </c>
      <c r="I2072" s="105">
        <f>IFERROR(ROUND(VLOOKUP(A2072,política!A:Q,17,0),2),"-")</f>
        <v>4.99</v>
      </c>
      <c r="J2072" s="105">
        <f>ROUND(VLOOKUP(A2072,política!A:R,18,0),2)</f>
        <v>4.16</v>
      </c>
      <c r="K2072" s="121">
        <f>IFERROR(I2072-IFERROR(ROUND(VLOOKUP(A2072,política!A:AB,28,0),2),"-"),"-")</f>
        <v>0</v>
      </c>
      <c r="L2072" s="122">
        <f t="shared" si="87"/>
        <v>0.19951923076923078</v>
      </c>
    </row>
    <row r="2073" spans="1:12" x14ac:dyDescent="0.3">
      <c r="A2073" s="106" t="s">
        <v>2220</v>
      </c>
      <c r="B2073" s="86" t="s">
        <v>23</v>
      </c>
      <c r="C2073" s="107" t="s">
        <v>189</v>
      </c>
      <c r="D2073" s="107" t="s">
        <v>299</v>
      </c>
      <c r="E2073" s="105" t="str">
        <f t="shared" si="88"/>
        <v>BECKS LATA 350 SL</v>
      </c>
      <c r="F2073" s="110" t="s">
        <v>268</v>
      </c>
      <c r="G2073" s="110" t="s">
        <v>271</v>
      </c>
      <c r="H2073" s="111">
        <v>8</v>
      </c>
      <c r="I2073" s="105">
        <f>IFERROR(ROUND(VLOOKUP(A2073,política!A:Q,17,0),2),"-")</f>
        <v>4.99</v>
      </c>
      <c r="J2073" s="105">
        <f>ROUND(VLOOKUP(A2073,política!A:R,18,0),2)</f>
        <v>4.16</v>
      </c>
      <c r="K2073" s="121">
        <f>IFERROR(I2073-IFERROR(ROUND(VLOOKUP(A2073,política!A:AB,28,0),2),"-"),"-")</f>
        <v>0</v>
      </c>
      <c r="L2073" s="122">
        <f t="shared" si="87"/>
        <v>0.19951923076923078</v>
      </c>
    </row>
    <row r="2074" spans="1:12" x14ac:dyDescent="0.3">
      <c r="A2074" s="106" t="s">
        <v>2221</v>
      </c>
      <c r="B2074" s="86" t="s">
        <v>23</v>
      </c>
      <c r="C2074" s="107" t="s">
        <v>248</v>
      </c>
      <c r="D2074" s="107" t="s">
        <v>282</v>
      </c>
      <c r="E2074" s="105" t="str">
        <f t="shared" si="88"/>
        <v>BECKS LATA 350 SL</v>
      </c>
      <c r="F2074" s="110" t="s">
        <v>268</v>
      </c>
      <c r="G2074" s="110" t="s">
        <v>271</v>
      </c>
      <c r="H2074" s="111">
        <v>8</v>
      </c>
      <c r="I2074" s="105">
        <f>IFERROR(ROUND(VLOOKUP(A2074,política!A:Q,17,0),2),"-")</f>
        <v>4.99</v>
      </c>
      <c r="J2074" s="105">
        <f>ROUND(VLOOKUP(A2074,política!A:R,18,0),2)</f>
        <v>4.16</v>
      </c>
      <c r="K2074" s="121">
        <f>IFERROR(I2074-IFERROR(ROUND(VLOOKUP(A2074,política!A:AB,28,0),2),"-"),"-")</f>
        <v>0</v>
      </c>
      <c r="L2074" s="122">
        <f t="shared" si="87"/>
        <v>0.19951923076923078</v>
      </c>
    </row>
    <row r="2075" spans="1:12" x14ac:dyDescent="0.3">
      <c r="A2075" s="106" t="s">
        <v>2222</v>
      </c>
      <c r="B2075" s="86" t="s">
        <v>23</v>
      </c>
      <c r="C2075" s="107" t="s">
        <v>187</v>
      </c>
      <c r="D2075" s="107" t="s">
        <v>283</v>
      </c>
      <c r="E2075" s="105" t="str">
        <f t="shared" si="88"/>
        <v>ORIGINAL RGB 300</v>
      </c>
      <c r="F2075" s="110" t="s">
        <v>270</v>
      </c>
      <c r="G2075" s="110" t="s">
        <v>324</v>
      </c>
      <c r="H2075" s="111">
        <v>23</v>
      </c>
      <c r="I2075" s="105">
        <f>IFERROR(ROUND(VLOOKUP(A2075,política!A:Q,17,0),2),"-")</f>
        <v>2.99</v>
      </c>
      <c r="J2075" s="105">
        <f>ROUND(VLOOKUP(A2075,política!A:R,18,0),2)</f>
        <v>2.5</v>
      </c>
      <c r="K2075" s="121">
        <f>IFERROR(I2075-IFERROR(ROUND(VLOOKUP(A2075,política!A:AB,28,0),2),"-"),"-")</f>
        <v>0</v>
      </c>
      <c r="L2075" s="122">
        <f t="shared" ref="L2075:L2087" si="89">IFERROR((I2075-J2075)/J2075,"-")</f>
        <v>0.19600000000000009</v>
      </c>
    </row>
    <row r="2076" spans="1:12" x14ac:dyDescent="0.3">
      <c r="A2076" s="106" t="s">
        <v>2223</v>
      </c>
      <c r="B2076" s="86" t="s">
        <v>23</v>
      </c>
      <c r="C2076" s="107" t="s">
        <v>245</v>
      </c>
      <c r="D2076" s="107" t="s">
        <v>285</v>
      </c>
      <c r="E2076" s="105" t="str">
        <f t="shared" si="88"/>
        <v>ORIGINAL RGB 300</v>
      </c>
      <c r="F2076" s="110" t="s">
        <v>270</v>
      </c>
      <c r="G2076" s="110" t="s">
        <v>324</v>
      </c>
      <c r="H2076" s="111">
        <v>23</v>
      </c>
      <c r="I2076" s="105">
        <f>IFERROR(ROUND(VLOOKUP(A2076,política!A:Q,17,0),2),"-")</f>
        <v>2.99</v>
      </c>
      <c r="J2076" s="105">
        <f>ROUND(VLOOKUP(A2076,política!A:R,18,0),2)</f>
        <v>2.5</v>
      </c>
      <c r="K2076" s="121">
        <f>IFERROR(I2076-IFERROR(ROUND(VLOOKUP(A2076,política!A:AB,28,0),2),"-"),"-")</f>
        <v>0</v>
      </c>
      <c r="L2076" s="122">
        <f t="shared" si="89"/>
        <v>0.19600000000000009</v>
      </c>
    </row>
    <row r="2077" spans="1:12" x14ac:dyDescent="0.3">
      <c r="A2077" s="106" t="s">
        <v>2224</v>
      </c>
      <c r="B2077" s="86" t="s">
        <v>23</v>
      </c>
      <c r="C2077" s="107" t="s">
        <v>245</v>
      </c>
      <c r="D2077" s="107" t="s">
        <v>287</v>
      </c>
      <c r="E2077" s="105" t="str">
        <f t="shared" si="88"/>
        <v>ORIGINAL RGB 300</v>
      </c>
      <c r="F2077" s="110" t="s">
        <v>270</v>
      </c>
      <c r="G2077" s="110" t="s">
        <v>324</v>
      </c>
      <c r="H2077" s="111">
        <v>23</v>
      </c>
      <c r="I2077" s="105">
        <f>IFERROR(ROUND(VLOOKUP(A2077,política!A:Q,17,0),2),"-")</f>
        <v>2.99</v>
      </c>
      <c r="J2077" s="105">
        <f>ROUND(VLOOKUP(A2077,política!A:R,18,0),2)</f>
        <v>2.5</v>
      </c>
      <c r="K2077" s="121">
        <f>IFERROR(I2077-IFERROR(ROUND(VLOOKUP(A2077,política!A:AB,28,0),2),"-"),"-")</f>
        <v>0</v>
      </c>
      <c r="L2077" s="122">
        <f t="shared" si="89"/>
        <v>0.19600000000000009</v>
      </c>
    </row>
    <row r="2078" spans="1:12" x14ac:dyDescent="0.3">
      <c r="A2078" s="106" t="s">
        <v>2225</v>
      </c>
      <c r="B2078" s="86" t="s">
        <v>23</v>
      </c>
      <c r="C2078" s="107" t="s">
        <v>3389</v>
      </c>
      <c r="D2078" s="107" t="s">
        <v>301</v>
      </c>
      <c r="E2078" s="105" t="str">
        <f t="shared" si="88"/>
        <v>ORIGINAL RGB 300</v>
      </c>
      <c r="F2078" s="110" t="s">
        <v>270</v>
      </c>
      <c r="G2078" s="110" t="s">
        <v>324</v>
      </c>
      <c r="H2078" s="111">
        <v>23</v>
      </c>
      <c r="I2078" s="105">
        <f>IFERROR(ROUND(VLOOKUP(A2078,política!A:Q,17,0),2),"-")</f>
        <v>2.99</v>
      </c>
      <c r="J2078" s="105">
        <f>ROUND(VLOOKUP(A2078,política!A:R,18,0),2)</f>
        <v>2.5</v>
      </c>
      <c r="K2078" s="121">
        <f>IFERROR(I2078-IFERROR(ROUND(VLOOKUP(A2078,política!A:AB,28,0),2),"-"),"-")</f>
        <v>0</v>
      </c>
      <c r="L2078" s="122">
        <f t="shared" si="89"/>
        <v>0.19600000000000009</v>
      </c>
    </row>
    <row r="2079" spans="1:12" x14ac:dyDescent="0.3">
      <c r="A2079" s="106" t="s">
        <v>2226</v>
      </c>
      <c r="B2079" s="86" t="s">
        <v>23</v>
      </c>
      <c r="C2079" s="107" t="s">
        <v>248</v>
      </c>
      <c r="D2079" s="107" t="s">
        <v>312</v>
      </c>
      <c r="E2079" s="105" t="str">
        <f t="shared" si="88"/>
        <v>ORIGINAL RGB 300</v>
      </c>
      <c r="F2079" s="110" t="s">
        <v>270</v>
      </c>
      <c r="G2079" s="110" t="s">
        <v>324</v>
      </c>
      <c r="H2079" s="111">
        <v>23</v>
      </c>
      <c r="I2079" s="105">
        <f>IFERROR(ROUND(VLOOKUP(A2079,política!A:Q,17,0),2),"-")</f>
        <v>2.99</v>
      </c>
      <c r="J2079" s="105">
        <f>ROUND(VLOOKUP(A2079,política!A:R,18,0),2)</f>
        <v>2.5</v>
      </c>
      <c r="K2079" s="121">
        <f>IFERROR(I2079-IFERROR(ROUND(VLOOKUP(A2079,política!A:AB,28,0),2),"-"),"-")</f>
        <v>0</v>
      </c>
      <c r="L2079" s="122">
        <f t="shared" si="89"/>
        <v>0.19600000000000009</v>
      </c>
    </row>
    <row r="2080" spans="1:12" x14ac:dyDescent="0.3">
      <c r="A2080" s="106" t="s">
        <v>2227</v>
      </c>
      <c r="B2080" s="86" t="s">
        <v>23</v>
      </c>
      <c r="C2080" s="107" t="s">
        <v>190</v>
      </c>
      <c r="D2080" s="107" t="s">
        <v>290</v>
      </c>
      <c r="E2080" s="105" t="str">
        <f t="shared" si="88"/>
        <v>ORIGINAL RGB 300</v>
      </c>
      <c r="F2080" s="110" t="s">
        <v>270</v>
      </c>
      <c r="G2080" s="110" t="s">
        <v>324</v>
      </c>
      <c r="H2080" s="111">
        <v>23</v>
      </c>
      <c r="I2080" s="105">
        <f>IFERROR(ROUND(VLOOKUP(A2080,política!A:Q,17,0),2),"-")</f>
        <v>2.99</v>
      </c>
      <c r="J2080" s="105">
        <f>ROUND(VLOOKUP(A2080,política!A:R,18,0),2)</f>
        <v>2.5</v>
      </c>
      <c r="K2080" s="121">
        <f>IFERROR(I2080-IFERROR(ROUND(VLOOKUP(A2080,política!A:AB,28,0),2),"-"),"-")</f>
        <v>0</v>
      </c>
      <c r="L2080" s="122">
        <f t="shared" si="89"/>
        <v>0.19600000000000009</v>
      </c>
    </row>
    <row r="2081" spans="1:12" x14ac:dyDescent="0.3">
      <c r="A2081" s="106" t="s">
        <v>2228</v>
      </c>
      <c r="B2081" s="86" t="s">
        <v>23</v>
      </c>
      <c r="C2081" s="107" t="s">
        <v>3389</v>
      </c>
      <c r="D2081" s="107" t="s">
        <v>300</v>
      </c>
      <c r="E2081" s="105" t="str">
        <f t="shared" si="88"/>
        <v>ORIGINAL RGB 300</v>
      </c>
      <c r="F2081" s="110" t="s">
        <v>270</v>
      </c>
      <c r="G2081" s="110" t="s">
        <v>324</v>
      </c>
      <c r="H2081" s="111">
        <v>23</v>
      </c>
      <c r="I2081" s="105">
        <f>IFERROR(ROUND(VLOOKUP(A2081,política!A:Q,17,0),2),"-")</f>
        <v>2.99</v>
      </c>
      <c r="J2081" s="105">
        <f>ROUND(VLOOKUP(A2081,política!A:R,18,0),2)</f>
        <v>2.5</v>
      </c>
      <c r="K2081" s="121">
        <f>IFERROR(I2081-IFERROR(ROUND(VLOOKUP(A2081,política!A:AB,28,0),2),"-"),"-")</f>
        <v>0</v>
      </c>
      <c r="L2081" s="122">
        <f t="shared" si="89"/>
        <v>0.19600000000000009</v>
      </c>
    </row>
    <row r="2082" spans="1:12" x14ac:dyDescent="0.3">
      <c r="A2082" s="106" t="s">
        <v>2229</v>
      </c>
      <c r="B2082" s="86" t="s">
        <v>23</v>
      </c>
      <c r="C2082" s="107" t="s">
        <v>186</v>
      </c>
      <c r="D2082" s="107" t="s">
        <v>311</v>
      </c>
      <c r="E2082" s="105" t="str">
        <f t="shared" si="88"/>
        <v>ORIGINAL RGB 300</v>
      </c>
      <c r="F2082" s="110" t="s">
        <v>270</v>
      </c>
      <c r="G2082" s="110" t="s">
        <v>324</v>
      </c>
      <c r="H2082" s="111">
        <v>23</v>
      </c>
      <c r="I2082" s="105">
        <f>IFERROR(ROUND(VLOOKUP(A2082,política!A:Q,17,0),2),"-")</f>
        <v>2.99</v>
      </c>
      <c r="J2082" s="105">
        <f>ROUND(VLOOKUP(A2082,política!A:R,18,0),2)</f>
        <v>2.5</v>
      </c>
      <c r="K2082" s="121">
        <f>IFERROR(I2082-IFERROR(ROUND(VLOOKUP(A2082,política!A:AB,28,0),2),"-"),"-")</f>
        <v>0</v>
      </c>
      <c r="L2082" s="122">
        <f t="shared" si="89"/>
        <v>0.19600000000000009</v>
      </c>
    </row>
    <row r="2083" spans="1:12" x14ac:dyDescent="0.3">
      <c r="A2083" s="106" t="s">
        <v>2230</v>
      </c>
      <c r="B2083" s="86" t="s">
        <v>23</v>
      </c>
      <c r="C2083" s="107" t="s">
        <v>189</v>
      </c>
      <c r="D2083" s="107" t="s">
        <v>303</v>
      </c>
      <c r="E2083" s="105" t="str">
        <f t="shared" si="88"/>
        <v>ORIGINAL RGB 300</v>
      </c>
      <c r="F2083" s="110" t="s">
        <v>270</v>
      </c>
      <c r="G2083" s="110" t="s">
        <v>324</v>
      </c>
      <c r="H2083" s="111">
        <v>23</v>
      </c>
      <c r="I2083" s="105">
        <f>IFERROR(ROUND(VLOOKUP(A2083,política!A:Q,17,0),2),"-")</f>
        <v>2.99</v>
      </c>
      <c r="J2083" s="105">
        <f>ROUND(VLOOKUP(A2083,política!A:R,18,0),2)</f>
        <v>2.5</v>
      </c>
      <c r="K2083" s="121">
        <f>IFERROR(I2083-IFERROR(ROUND(VLOOKUP(A2083,política!A:AB,28,0),2),"-"),"-")</f>
        <v>0</v>
      </c>
      <c r="L2083" s="122">
        <f t="shared" si="89"/>
        <v>0.19600000000000009</v>
      </c>
    </row>
    <row r="2084" spans="1:12" x14ac:dyDescent="0.3">
      <c r="A2084" s="106" t="s">
        <v>2231</v>
      </c>
      <c r="B2084" s="86" t="s">
        <v>23</v>
      </c>
      <c r="C2084" s="107" t="s">
        <v>248</v>
      </c>
      <c r="D2084" s="107" t="s">
        <v>281</v>
      </c>
      <c r="E2084" s="105" t="str">
        <f t="shared" si="88"/>
        <v>ORIGINAL RGB 300</v>
      </c>
      <c r="F2084" s="110" t="s">
        <v>270</v>
      </c>
      <c r="G2084" s="110" t="s">
        <v>324</v>
      </c>
      <c r="H2084" s="111">
        <v>23</v>
      </c>
      <c r="I2084" s="105">
        <f>IFERROR(ROUND(VLOOKUP(A2084,política!A:Q,17,0),2),"-")</f>
        <v>2.99</v>
      </c>
      <c r="J2084" s="105">
        <f>ROUND(VLOOKUP(A2084,política!A:R,18,0),2)</f>
        <v>2.5</v>
      </c>
      <c r="K2084" s="121">
        <f>IFERROR(I2084-IFERROR(ROUND(VLOOKUP(A2084,política!A:AB,28,0),2),"-"),"-")</f>
        <v>0</v>
      </c>
      <c r="L2084" s="122">
        <f t="shared" si="89"/>
        <v>0.19600000000000009</v>
      </c>
    </row>
    <row r="2085" spans="1:12" x14ac:dyDescent="0.3">
      <c r="A2085" s="106" t="s">
        <v>2232</v>
      </c>
      <c r="B2085" s="86" t="s">
        <v>23</v>
      </c>
      <c r="C2085" s="107" t="s">
        <v>189</v>
      </c>
      <c r="D2085" s="107" t="s">
        <v>304</v>
      </c>
      <c r="E2085" s="105" t="str">
        <f t="shared" si="88"/>
        <v>ORIGINAL RGB 300</v>
      </c>
      <c r="F2085" s="110" t="s">
        <v>270</v>
      </c>
      <c r="G2085" s="110" t="s">
        <v>324</v>
      </c>
      <c r="H2085" s="111">
        <v>23</v>
      </c>
      <c r="I2085" s="105">
        <f>IFERROR(ROUND(VLOOKUP(A2085,política!A:Q,17,0),2),"-")</f>
        <v>2.99</v>
      </c>
      <c r="J2085" s="105">
        <f>ROUND(VLOOKUP(A2085,política!A:R,18,0),2)</f>
        <v>2.5</v>
      </c>
      <c r="K2085" s="121">
        <f>IFERROR(I2085-IFERROR(ROUND(VLOOKUP(A2085,política!A:AB,28,0),2),"-"),"-")</f>
        <v>0</v>
      </c>
      <c r="L2085" s="122">
        <f t="shared" si="89"/>
        <v>0.19600000000000009</v>
      </c>
    </row>
    <row r="2086" spans="1:12" x14ac:dyDescent="0.3">
      <c r="A2086" s="106" t="s">
        <v>2233</v>
      </c>
      <c r="B2086" s="86" t="s">
        <v>23</v>
      </c>
      <c r="C2086" s="107" t="s">
        <v>248</v>
      </c>
      <c r="D2086" s="107" t="s">
        <v>298</v>
      </c>
      <c r="E2086" s="105" t="str">
        <f t="shared" si="88"/>
        <v>ORIGINAL RGB 300</v>
      </c>
      <c r="F2086" s="110" t="s">
        <v>270</v>
      </c>
      <c r="G2086" s="110" t="s">
        <v>324</v>
      </c>
      <c r="H2086" s="111">
        <v>23</v>
      </c>
      <c r="I2086" s="105">
        <f>IFERROR(ROUND(VLOOKUP(A2086,política!A:Q,17,0),2),"-")</f>
        <v>2.99</v>
      </c>
      <c r="J2086" s="105">
        <f>ROUND(VLOOKUP(A2086,política!A:R,18,0),2)</f>
        <v>2.5</v>
      </c>
      <c r="K2086" s="121">
        <f>IFERROR(I2086-IFERROR(ROUND(VLOOKUP(A2086,política!A:AB,28,0),2),"-"),"-")</f>
        <v>0</v>
      </c>
      <c r="L2086" s="122">
        <f t="shared" si="89"/>
        <v>0.19600000000000009</v>
      </c>
    </row>
    <row r="2087" spans="1:12" x14ac:dyDescent="0.3">
      <c r="A2087" s="106" t="s">
        <v>2234</v>
      </c>
      <c r="B2087" s="86" t="s">
        <v>23</v>
      </c>
      <c r="C2087" s="107" t="s">
        <v>252</v>
      </c>
      <c r="D2087" s="107" t="s">
        <v>292</v>
      </c>
      <c r="E2087" s="105" t="str">
        <f t="shared" si="88"/>
        <v>ORIGINAL RGB 300</v>
      </c>
      <c r="F2087" s="110" t="s">
        <v>270</v>
      </c>
      <c r="G2087" s="110" t="s">
        <v>324</v>
      </c>
      <c r="H2087" s="111">
        <v>23</v>
      </c>
      <c r="I2087" s="105">
        <f>IFERROR(ROUND(VLOOKUP(A2087,política!A:Q,17,0),2),"-")</f>
        <v>2.99</v>
      </c>
      <c r="J2087" s="105">
        <f>ROUND(VLOOKUP(A2087,política!A:R,18,0),2)</f>
        <v>2.5</v>
      </c>
      <c r="K2087" s="121">
        <f>IFERROR(I2087-IFERROR(ROUND(VLOOKUP(A2087,política!A:AB,28,0),2),"-"),"-")</f>
        <v>0</v>
      </c>
      <c r="L2087" s="122">
        <f t="shared" si="89"/>
        <v>0.19600000000000009</v>
      </c>
    </row>
    <row r="2088" spans="1:12" x14ac:dyDescent="0.3">
      <c r="A2088" s="106" t="s">
        <v>2235</v>
      </c>
      <c r="B2088" s="86" t="s">
        <v>23</v>
      </c>
      <c r="C2088" s="107" t="s">
        <v>192</v>
      </c>
      <c r="D2088" s="107" t="s">
        <v>295</v>
      </c>
      <c r="E2088" s="105" t="str">
        <f t="shared" si="88"/>
        <v>ORIGINAL RGB 300</v>
      </c>
      <c r="F2088" s="110" t="s">
        <v>270</v>
      </c>
      <c r="G2088" s="110" t="s">
        <v>324</v>
      </c>
      <c r="H2088" s="111">
        <v>23</v>
      </c>
      <c r="I2088" s="105">
        <f>IFERROR(ROUND(VLOOKUP(A2088,política!A:Q,17,0),2),"-")</f>
        <v>2.99</v>
      </c>
      <c r="J2088" s="105">
        <f>ROUND(VLOOKUP(A2088,política!A:R,18,0),2)</f>
        <v>2.5</v>
      </c>
      <c r="K2088" s="121">
        <f>IFERROR(I2088-IFERROR(ROUND(VLOOKUP(A2088,política!A:AB,28,0),2),"-"),"-")</f>
        <v>0</v>
      </c>
      <c r="L2088" s="122">
        <f t="shared" ref="L2088:L2102" si="90">IFERROR((I2088-J2088)/J2088,"-")</f>
        <v>0.19600000000000009</v>
      </c>
    </row>
    <row r="2089" spans="1:12" x14ac:dyDescent="0.3">
      <c r="A2089" s="106" t="s">
        <v>2236</v>
      </c>
      <c r="B2089" s="86" t="s">
        <v>23</v>
      </c>
      <c r="C2089" s="107" t="s">
        <v>192</v>
      </c>
      <c r="D2089" s="107" t="s">
        <v>296</v>
      </c>
      <c r="E2089" s="105" t="str">
        <f t="shared" si="88"/>
        <v>ORIGINAL RGB 300</v>
      </c>
      <c r="F2089" s="110" t="s">
        <v>270</v>
      </c>
      <c r="G2089" s="110" t="s">
        <v>324</v>
      </c>
      <c r="H2089" s="111">
        <v>23</v>
      </c>
      <c r="I2089" s="105">
        <f>IFERROR(ROUND(VLOOKUP(A2089,política!A:Q,17,0),2),"-")</f>
        <v>2.99</v>
      </c>
      <c r="J2089" s="105">
        <f>ROUND(VLOOKUP(A2089,política!A:R,18,0),2)</f>
        <v>2.5</v>
      </c>
      <c r="K2089" s="121">
        <f>IFERROR(I2089-IFERROR(ROUND(VLOOKUP(A2089,política!A:AB,28,0),2),"-"),"-")</f>
        <v>0</v>
      </c>
      <c r="L2089" s="122">
        <f t="shared" si="90"/>
        <v>0.19600000000000009</v>
      </c>
    </row>
    <row r="2090" spans="1:12" x14ac:dyDescent="0.3">
      <c r="A2090" s="106" t="s">
        <v>2237</v>
      </c>
      <c r="B2090" s="86" t="s">
        <v>23</v>
      </c>
      <c r="C2090" s="107" t="s">
        <v>3389</v>
      </c>
      <c r="D2090" s="107" t="s">
        <v>308</v>
      </c>
      <c r="E2090" s="105" t="str">
        <f t="shared" si="88"/>
        <v>ORIGINAL RGB 300</v>
      </c>
      <c r="F2090" s="110" t="s">
        <v>270</v>
      </c>
      <c r="G2090" s="110" t="s">
        <v>324</v>
      </c>
      <c r="H2090" s="111">
        <v>23</v>
      </c>
      <c r="I2090" s="105">
        <f>IFERROR(ROUND(VLOOKUP(A2090,política!A:Q,17,0),2),"-")</f>
        <v>2.99</v>
      </c>
      <c r="J2090" s="105">
        <f>ROUND(VLOOKUP(A2090,política!A:R,18,0),2)</f>
        <v>2.5</v>
      </c>
      <c r="K2090" s="121">
        <f>IFERROR(I2090-IFERROR(ROUND(VLOOKUP(A2090,política!A:AB,28,0),2),"-"),"-")</f>
        <v>0</v>
      </c>
      <c r="L2090" s="122">
        <f t="shared" si="90"/>
        <v>0.19600000000000009</v>
      </c>
    </row>
    <row r="2091" spans="1:12" x14ac:dyDescent="0.3">
      <c r="A2091" s="106" t="s">
        <v>2238</v>
      </c>
      <c r="B2091" s="86" t="s">
        <v>23</v>
      </c>
      <c r="C2091" s="107" t="s">
        <v>3389</v>
      </c>
      <c r="D2091" s="107" t="s">
        <v>310</v>
      </c>
      <c r="E2091" s="105" t="str">
        <f t="shared" si="88"/>
        <v>ORIGINAL RGB 300</v>
      </c>
      <c r="F2091" s="110" t="s">
        <v>270</v>
      </c>
      <c r="G2091" s="110" t="s">
        <v>324</v>
      </c>
      <c r="H2091" s="111">
        <v>23</v>
      </c>
      <c r="I2091" s="105">
        <f>IFERROR(ROUND(VLOOKUP(A2091,política!A:Q,17,0),2),"-")</f>
        <v>2.99</v>
      </c>
      <c r="J2091" s="105">
        <f>ROUND(VLOOKUP(A2091,política!A:R,18,0),2)</f>
        <v>2.5</v>
      </c>
      <c r="K2091" s="121">
        <f>IFERROR(I2091-IFERROR(ROUND(VLOOKUP(A2091,política!A:AB,28,0),2),"-"),"-")</f>
        <v>0</v>
      </c>
      <c r="L2091" s="122">
        <f t="shared" si="90"/>
        <v>0.19600000000000009</v>
      </c>
    </row>
    <row r="2092" spans="1:12" x14ac:dyDescent="0.3">
      <c r="A2092" s="106" t="s">
        <v>2239</v>
      </c>
      <c r="B2092" s="86" t="s">
        <v>23</v>
      </c>
      <c r="C2092" s="107" t="s">
        <v>248</v>
      </c>
      <c r="D2092" s="107" t="s">
        <v>314</v>
      </c>
      <c r="E2092" s="105" t="str">
        <f t="shared" si="88"/>
        <v>ORIGINAL RGB 300</v>
      </c>
      <c r="F2092" s="110" t="s">
        <v>270</v>
      </c>
      <c r="G2092" s="110" t="s">
        <v>324</v>
      </c>
      <c r="H2092" s="111">
        <v>23</v>
      </c>
      <c r="I2092" s="105">
        <f>IFERROR(ROUND(VLOOKUP(A2092,política!A:Q,17,0),2),"-")</f>
        <v>2.99</v>
      </c>
      <c r="J2092" s="105">
        <f>ROUND(VLOOKUP(A2092,política!A:R,18,0),2)</f>
        <v>2.5</v>
      </c>
      <c r="K2092" s="121">
        <f>IFERROR(I2092-IFERROR(ROUND(VLOOKUP(A2092,política!A:AB,28,0),2),"-"),"-")</f>
        <v>0</v>
      </c>
      <c r="L2092" s="122">
        <f t="shared" si="90"/>
        <v>0.19600000000000009</v>
      </c>
    </row>
    <row r="2093" spans="1:12" x14ac:dyDescent="0.3">
      <c r="A2093" s="106" t="s">
        <v>2240</v>
      </c>
      <c r="B2093" s="86" t="s">
        <v>23</v>
      </c>
      <c r="C2093" s="107" t="s">
        <v>248</v>
      </c>
      <c r="D2093" s="107" t="s">
        <v>313</v>
      </c>
      <c r="E2093" s="105" t="str">
        <f t="shared" si="88"/>
        <v>ORIGINAL RGB 300</v>
      </c>
      <c r="F2093" s="110" t="s">
        <v>270</v>
      </c>
      <c r="G2093" s="110" t="s">
        <v>324</v>
      </c>
      <c r="H2093" s="111">
        <v>23</v>
      </c>
      <c r="I2093" s="105">
        <f>IFERROR(ROUND(VLOOKUP(A2093,política!A:Q,17,0),2),"-")</f>
        <v>2.99</v>
      </c>
      <c r="J2093" s="105">
        <f>ROUND(VLOOKUP(A2093,política!A:R,18,0),2)</f>
        <v>2.5</v>
      </c>
      <c r="K2093" s="121">
        <f>IFERROR(I2093-IFERROR(ROUND(VLOOKUP(A2093,política!A:AB,28,0),2),"-"),"-")</f>
        <v>0</v>
      </c>
      <c r="L2093" s="122">
        <f t="shared" si="90"/>
        <v>0.19600000000000009</v>
      </c>
    </row>
    <row r="2094" spans="1:12" x14ac:dyDescent="0.3">
      <c r="A2094" s="106" t="s">
        <v>2241</v>
      </c>
      <c r="B2094" s="86" t="s">
        <v>23</v>
      </c>
      <c r="C2094" s="107" t="s">
        <v>3389</v>
      </c>
      <c r="D2094" s="107" t="s">
        <v>294</v>
      </c>
      <c r="E2094" s="105" t="str">
        <f t="shared" si="88"/>
        <v>ORIGINAL RGB 300</v>
      </c>
      <c r="F2094" s="110" t="s">
        <v>270</v>
      </c>
      <c r="G2094" s="110" t="s">
        <v>324</v>
      </c>
      <c r="H2094" s="111">
        <v>23</v>
      </c>
      <c r="I2094" s="105">
        <f>IFERROR(ROUND(VLOOKUP(A2094,política!A:Q,17,0),2),"-")</f>
        <v>2.99</v>
      </c>
      <c r="J2094" s="105">
        <f>ROUND(VLOOKUP(A2094,política!A:R,18,0),2)</f>
        <v>2.5</v>
      </c>
      <c r="K2094" s="121">
        <f>IFERROR(I2094-IFERROR(ROUND(VLOOKUP(A2094,política!A:AB,28,0),2),"-"),"-")</f>
        <v>0</v>
      </c>
      <c r="L2094" s="122">
        <f t="shared" si="90"/>
        <v>0.19600000000000009</v>
      </c>
    </row>
    <row r="2095" spans="1:12" x14ac:dyDescent="0.3">
      <c r="A2095" s="106" t="s">
        <v>2242</v>
      </c>
      <c r="B2095" s="86" t="s">
        <v>23</v>
      </c>
      <c r="C2095" s="107" t="s">
        <v>186</v>
      </c>
      <c r="D2095" s="107" t="s">
        <v>253</v>
      </c>
      <c r="E2095" s="105" t="str">
        <f t="shared" si="88"/>
        <v>ORIGINAL RGB 300</v>
      </c>
      <c r="F2095" s="110" t="s">
        <v>270</v>
      </c>
      <c r="G2095" s="110" t="s">
        <v>324</v>
      </c>
      <c r="H2095" s="111">
        <v>23</v>
      </c>
      <c r="I2095" s="105">
        <f>IFERROR(ROUND(VLOOKUP(A2095,política!A:Q,17,0),2),"-")</f>
        <v>2.99</v>
      </c>
      <c r="J2095" s="105">
        <f>ROUND(VLOOKUP(A2095,política!A:R,18,0),2)</f>
        <v>2.5</v>
      </c>
      <c r="K2095" s="121">
        <f>IFERROR(I2095-IFERROR(ROUND(VLOOKUP(A2095,política!A:AB,28,0),2),"-"),"-")</f>
        <v>0</v>
      </c>
      <c r="L2095" s="122">
        <f t="shared" si="90"/>
        <v>0.19600000000000009</v>
      </c>
    </row>
    <row r="2096" spans="1:12" x14ac:dyDescent="0.3">
      <c r="A2096" s="106" t="s">
        <v>2243</v>
      </c>
      <c r="B2096" s="86" t="s">
        <v>23</v>
      </c>
      <c r="C2096" s="107" t="s">
        <v>188</v>
      </c>
      <c r="D2096" s="107" t="s">
        <v>302</v>
      </c>
      <c r="E2096" s="105" t="str">
        <f t="shared" si="88"/>
        <v>ORIGINAL RGB 300</v>
      </c>
      <c r="F2096" s="110" t="s">
        <v>270</v>
      </c>
      <c r="G2096" s="110" t="s">
        <v>324</v>
      </c>
      <c r="H2096" s="111">
        <v>23</v>
      </c>
      <c r="I2096" s="105">
        <f>IFERROR(ROUND(VLOOKUP(A2096,política!A:Q,17,0),2),"-")</f>
        <v>2.99</v>
      </c>
      <c r="J2096" s="105">
        <f>ROUND(VLOOKUP(A2096,política!A:R,18,0),2)</f>
        <v>2.5</v>
      </c>
      <c r="K2096" s="121">
        <f>IFERROR(I2096-IFERROR(ROUND(VLOOKUP(A2096,política!A:AB,28,0),2),"-"),"-")</f>
        <v>0</v>
      </c>
      <c r="L2096" s="122">
        <f t="shared" si="90"/>
        <v>0.19600000000000009</v>
      </c>
    </row>
    <row r="2097" spans="1:12" x14ac:dyDescent="0.3">
      <c r="A2097" s="106" t="s">
        <v>2244</v>
      </c>
      <c r="B2097" s="86" t="s">
        <v>23</v>
      </c>
      <c r="C2097" s="107" t="s">
        <v>188</v>
      </c>
      <c r="D2097" s="107" t="s">
        <v>280</v>
      </c>
      <c r="E2097" s="105" t="str">
        <f t="shared" si="88"/>
        <v>ORIGINAL RGB 300</v>
      </c>
      <c r="F2097" s="110" t="s">
        <v>270</v>
      </c>
      <c r="G2097" s="110" t="s">
        <v>324</v>
      </c>
      <c r="H2097" s="111">
        <v>23</v>
      </c>
      <c r="I2097" s="105">
        <f>IFERROR(ROUND(VLOOKUP(A2097,política!A:Q,17,0),2),"-")</f>
        <v>2.99</v>
      </c>
      <c r="J2097" s="105">
        <f>ROUND(VLOOKUP(A2097,política!A:R,18,0),2)</f>
        <v>2.5</v>
      </c>
      <c r="K2097" s="121">
        <f>IFERROR(I2097-IFERROR(ROUND(VLOOKUP(A2097,política!A:AB,28,0),2),"-"),"-")</f>
        <v>0</v>
      </c>
      <c r="L2097" s="122">
        <f t="shared" si="90"/>
        <v>0.19600000000000009</v>
      </c>
    </row>
    <row r="2098" spans="1:12" x14ac:dyDescent="0.3">
      <c r="A2098" s="106" t="s">
        <v>2245</v>
      </c>
      <c r="B2098" s="86" t="s">
        <v>23</v>
      </c>
      <c r="C2098" s="107" t="s">
        <v>248</v>
      </c>
      <c r="D2098" s="107" t="s">
        <v>315</v>
      </c>
      <c r="E2098" s="105" t="str">
        <f t="shared" si="88"/>
        <v>ORIGINAL RGB 300</v>
      </c>
      <c r="F2098" s="110" t="s">
        <v>270</v>
      </c>
      <c r="G2098" s="110" t="s">
        <v>324</v>
      </c>
      <c r="H2098" s="111">
        <v>23</v>
      </c>
      <c r="I2098" s="105">
        <f>IFERROR(ROUND(VLOOKUP(A2098,política!A:Q,17,0),2),"-")</f>
        <v>2.99</v>
      </c>
      <c r="J2098" s="105">
        <f>ROUND(VLOOKUP(A2098,política!A:R,18,0),2)</f>
        <v>2.5</v>
      </c>
      <c r="K2098" s="121">
        <f>IFERROR(I2098-IFERROR(ROUND(VLOOKUP(A2098,política!A:AB,28,0),2),"-"),"-")</f>
        <v>0</v>
      </c>
      <c r="L2098" s="122">
        <f t="shared" si="90"/>
        <v>0.19600000000000009</v>
      </c>
    </row>
    <row r="2099" spans="1:12" x14ac:dyDescent="0.3">
      <c r="A2099" s="106" t="s">
        <v>2246</v>
      </c>
      <c r="B2099" s="86" t="s">
        <v>23</v>
      </c>
      <c r="C2099" s="107" t="s">
        <v>3389</v>
      </c>
      <c r="D2099" s="107" t="s">
        <v>307</v>
      </c>
      <c r="E2099" s="105" t="str">
        <f t="shared" si="88"/>
        <v>ORIGINAL RGB 300</v>
      </c>
      <c r="F2099" s="110" t="s">
        <v>270</v>
      </c>
      <c r="G2099" s="110" t="s">
        <v>324</v>
      </c>
      <c r="H2099" s="111">
        <v>23</v>
      </c>
      <c r="I2099" s="105">
        <f>IFERROR(ROUND(VLOOKUP(A2099,política!A:Q,17,0),2),"-")</f>
        <v>2.99</v>
      </c>
      <c r="J2099" s="105">
        <f>ROUND(VLOOKUP(A2099,política!A:R,18,0),2)</f>
        <v>2.5</v>
      </c>
      <c r="K2099" s="121">
        <f>IFERROR(I2099-IFERROR(ROUND(VLOOKUP(A2099,política!A:AB,28,0),2),"-"),"-")</f>
        <v>0</v>
      </c>
      <c r="L2099" s="122">
        <f t="shared" si="90"/>
        <v>0.19600000000000009</v>
      </c>
    </row>
    <row r="2100" spans="1:12" x14ac:dyDescent="0.3">
      <c r="A2100" s="106" t="s">
        <v>2247</v>
      </c>
      <c r="B2100" s="86" t="s">
        <v>23</v>
      </c>
      <c r="C2100" s="107" t="s">
        <v>190</v>
      </c>
      <c r="D2100" s="107" t="s">
        <v>254</v>
      </c>
      <c r="E2100" s="105" t="str">
        <f t="shared" si="88"/>
        <v>ORIGINAL RGB 300</v>
      </c>
      <c r="F2100" s="110" t="s">
        <v>270</v>
      </c>
      <c r="G2100" s="110" t="s">
        <v>324</v>
      </c>
      <c r="H2100" s="111">
        <v>23</v>
      </c>
      <c r="I2100" s="105">
        <f>IFERROR(ROUND(VLOOKUP(A2100,política!A:Q,17,0),2),"-")</f>
        <v>2.99</v>
      </c>
      <c r="J2100" s="105">
        <f>ROUND(VLOOKUP(A2100,política!A:R,18,0),2)</f>
        <v>2.5</v>
      </c>
      <c r="K2100" s="121">
        <f>IFERROR(I2100-IFERROR(ROUND(VLOOKUP(A2100,política!A:AB,28,0),2),"-"),"-")</f>
        <v>0</v>
      </c>
      <c r="L2100" s="122">
        <f t="shared" si="90"/>
        <v>0.19600000000000009</v>
      </c>
    </row>
    <row r="2101" spans="1:12" x14ac:dyDescent="0.3">
      <c r="A2101" s="106" t="s">
        <v>2248</v>
      </c>
      <c r="B2101" s="86" t="s">
        <v>23</v>
      </c>
      <c r="C2101" s="107" t="s">
        <v>190</v>
      </c>
      <c r="D2101" s="107" t="s">
        <v>291</v>
      </c>
      <c r="E2101" s="105" t="str">
        <f t="shared" si="88"/>
        <v>ORIGINAL RGB 300</v>
      </c>
      <c r="F2101" s="110" t="s">
        <v>270</v>
      </c>
      <c r="G2101" s="110" t="s">
        <v>324</v>
      </c>
      <c r="H2101" s="111">
        <v>23</v>
      </c>
      <c r="I2101" s="105">
        <f>IFERROR(ROUND(VLOOKUP(A2101,política!A:Q,17,0),2),"-")</f>
        <v>2.99</v>
      </c>
      <c r="J2101" s="105">
        <f>ROUND(VLOOKUP(A2101,política!A:R,18,0),2)</f>
        <v>2.5</v>
      </c>
      <c r="K2101" s="121">
        <f>IFERROR(I2101-IFERROR(ROUND(VLOOKUP(A2101,política!A:AB,28,0),2),"-"),"-")</f>
        <v>0</v>
      </c>
      <c r="L2101" s="122">
        <f t="shared" si="90"/>
        <v>0.19600000000000009</v>
      </c>
    </row>
    <row r="2102" spans="1:12" x14ac:dyDescent="0.3">
      <c r="A2102" s="106" t="s">
        <v>2249</v>
      </c>
      <c r="B2102" s="86" t="s">
        <v>23</v>
      </c>
      <c r="C2102" s="107" t="s">
        <v>255</v>
      </c>
      <c r="D2102" s="107" t="s">
        <v>297</v>
      </c>
      <c r="E2102" s="105" t="str">
        <f t="shared" si="88"/>
        <v>ORIGINAL RGB 300</v>
      </c>
      <c r="F2102" s="110" t="s">
        <v>270</v>
      </c>
      <c r="G2102" s="110" t="s">
        <v>324</v>
      </c>
      <c r="H2102" s="111">
        <v>23</v>
      </c>
      <c r="I2102" s="105">
        <f>IFERROR(ROUND(VLOOKUP(A2102,política!A:Q,17,0),2),"-")</f>
        <v>2.99</v>
      </c>
      <c r="J2102" s="105">
        <f>ROUND(VLOOKUP(A2102,política!A:R,18,0),2)</f>
        <v>2.5</v>
      </c>
      <c r="K2102" s="121">
        <f>IFERROR(I2102-IFERROR(ROUND(VLOOKUP(A2102,política!A:AB,28,0),2),"-"),"-")</f>
        <v>0</v>
      </c>
      <c r="L2102" s="122">
        <f t="shared" si="90"/>
        <v>0.19600000000000009</v>
      </c>
    </row>
    <row r="2103" spans="1:12" x14ac:dyDescent="0.3">
      <c r="A2103" s="106" t="s">
        <v>3308</v>
      </c>
      <c r="B2103" s="86" t="s">
        <v>23</v>
      </c>
      <c r="C2103" s="107" t="s">
        <v>192</v>
      </c>
      <c r="D2103" s="107" t="s">
        <v>3390</v>
      </c>
      <c r="E2103" s="105" t="str">
        <f t="shared" si="88"/>
        <v>ORIGINAL RGB 300</v>
      </c>
      <c r="F2103" s="110" t="s">
        <v>270</v>
      </c>
      <c r="G2103" s="110" t="s">
        <v>324</v>
      </c>
      <c r="H2103" s="111">
        <v>23</v>
      </c>
      <c r="I2103" s="105">
        <f>IFERROR(ROUND(VLOOKUP(A2103,política!A:Q,17,0),2),"-")</f>
        <v>2.99</v>
      </c>
      <c r="J2103" s="105">
        <f>ROUND(VLOOKUP(A2103,política!A:R,18,0),2)</f>
        <v>2.5</v>
      </c>
      <c r="K2103" s="121">
        <f>IFERROR(I2103-IFERROR(ROUND(VLOOKUP(A2103,política!A:AB,28,0),2),"-"),"-")</f>
        <v>0</v>
      </c>
      <c r="L2103" s="122">
        <f t="shared" ref="L2103:L2166" si="91">IFERROR((I2103-J2103)/J2103,"-")</f>
        <v>0.19600000000000009</v>
      </c>
    </row>
    <row r="2104" spans="1:12" x14ac:dyDescent="0.3">
      <c r="A2104" s="106" t="s">
        <v>2250</v>
      </c>
      <c r="B2104" s="86" t="s">
        <v>23</v>
      </c>
      <c r="C2104" s="107" t="s">
        <v>255</v>
      </c>
      <c r="D2104" s="107" t="s">
        <v>289</v>
      </c>
      <c r="E2104" s="105" t="str">
        <f t="shared" si="88"/>
        <v>ORIGINAL RGB 300</v>
      </c>
      <c r="F2104" s="110" t="s">
        <v>270</v>
      </c>
      <c r="G2104" s="110" t="s">
        <v>324</v>
      </c>
      <c r="H2104" s="111">
        <v>23</v>
      </c>
      <c r="I2104" s="105">
        <f>IFERROR(ROUND(VLOOKUP(A2104,política!A:Q,17,0),2),"-")</f>
        <v>2.99</v>
      </c>
      <c r="J2104" s="105">
        <f>ROUND(VLOOKUP(A2104,política!A:R,18,0),2)</f>
        <v>2.5</v>
      </c>
      <c r="K2104" s="121">
        <f>IFERROR(I2104-IFERROR(ROUND(VLOOKUP(A2104,política!A:AB,28,0),2),"-"),"-")</f>
        <v>0</v>
      </c>
      <c r="L2104" s="122">
        <f t="shared" si="91"/>
        <v>0.19600000000000009</v>
      </c>
    </row>
    <row r="2105" spans="1:12" x14ac:dyDescent="0.3">
      <c r="A2105" s="106" t="s">
        <v>2251</v>
      </c>
      <c r="B2105" s="86" t="s">
        <v>23</v>
      </c>
      <c r="C2105" s="107" t="s">
        <v>191</v>
      </c>
      <c r="D2105" s="107" t="s">
        <v>293</v>
      </c>
      <c r="E2105" s="105" t="str">
        <f t="shared" si="88"/>
        <v>ORIGINAL RGB 300</v>
      </c>
      <c r="F2105" s="110" t="s">
        <v>270</v>
      </c>
      <c r="G2105" s="110" t="s">
        <v>324</v>
      </c>
      <c r="H2105" s="111">
        <v>23</v>
      </c>
      <c r="I2105" s="105">
        <f>IFERROR(ROUND(VLOOKUP(A2105,política!A:Q,17,0),2),"-")</f>
        <v>2.99</v>
      </c>
      <c r="J2105" s="105">
        <f>ROUND(VLOOKUP(A2105,política!A:R,18,0),2)</f>
        <v>2.5</v>
      </c>
      <c r="K2105" s="121">
        <f>IFERROR(I2105-IFERROR(ROUND(VLOOKUP(A2105,política!A:AB,28,0),2),"-"),"-")</f>
        <v>0</v>
      </c>
      <c r="L2105" s="122">
        <f t="shared" si="91"/>
        <v>0.19600000000000009</v>
      </c>
    </row>
    <row r="2106" spans="1:12" x14ac:dyDescent="0.3">
      <c r="A2106" s="106" t="s">
        <v>2252</v>
      </c>
      <c r="B2106" s="86" t="s">
        <v>23</v>
      </c>
      <c r="C2106" s="107" t="s">
        <v>191</v>
      </c>
      <c r="D2106" s="107" t="s">
        <v>305</v>
      </c>
      <c r="E2106" s="105" t="str">
        <f t="shared" si="88"/>
        <v>ORIGINAL RGB 300</v>
      </c>
      <c r="F2106" s="110" t="s">
        <v>270</v>
      </c>
      <c r="G2106" s="110" t="s">
        <v>324</v>
      </c>
      <c r="H2106" s="111">
        <v>23</v>
      </c>
      <c r="I2106" s="105">
        <f>IFERROR(ROUND(VLOOKUP(A2106,política!A:Q,17,0),2),"-")</f>
        <v>2.99</v>
      </c>
      <c r="J2106" s="105">
        <f>ROUND(VLOOKUP(A2106,política!A:R,18,0),2)</f>
        <v>2.5</v>
      </c>
      <c r="K2106" s="121">
        <f>IFERROR(I2106-IFERROR(ROUND(VLOOKUP(A2106,política!A:AB,28,0),2),"-"),"-")</f>
        <v>0</v>
      </c>
      <c r="L2106" s="122">
        <f t="shared" si="91"/>
        <v>0.19600000000000009</v>
      </c>
    </row>
    <row r="2107" spans="1:12" x14ac:dyDescent="0.3">
      <c r="A2107" s="106" t="s">
        <v>3309</v>
      </c>
      <c r="B2107" s="86" t="s">
        <v>23</v>
      </c>
      <c r="C2107" s="107" t="s">
        <v>248</v>
      </c>
      <c r="D2107" s="107" t="s">
        <v>3391</v>
      </c>
      <c r="E2107" s="105" t="str">
        <f t="shared" si="88"/>
        <v>ORIGINAL RGB 300</v>
      </c>
      <c r="F2107" s="110" t="s">
        <v>270</v>
      </c>
      <c r="G2107" s="110" t="s">
        <v>324</v>
      </c>
      <c r="H2107" s="111">
        <v>23</v>
      </c>
      <c r="I2107" s="105">
        <f>IFERROR(ROUND(VLOOKUP(A2107,política!A:Q,17,0),2),"-")</f>
        <v>2.99</v>
      </c>
      <c r="J2107" s="105">
        <f>ROUND(VLOOKUP(A2107,política!A:R,18,0),2)</f>
        <v>2.5</v>
      </c>
      <c r="K2107" s="121">
        <f>IFERROR(I2107-IFERROR(ROUND(VLOOKUP(A2107,política!A:AB,28,0),2),"-"),"-")</f>
        <v>0</v>
      </c>
      <c r="L2107" s="122">
        <f t="shared" si="91"/>
        <v>0.19600000000000009</v>
      </c>
    </row>
    <row r="2108" spans="1:12" x14ac:dyDescent="0.3">
      <c r="A2108" s="106" t="s">
        <v>3310</v>
      </c>
      <c r="B2108" s="86" t="s">
        <v>23</v>
      </c>
      <c r="C2108" s="107" t="s">
        <v>192</v>
      </c>
      <c r="D2108" s="107" t="s">
        <v>3392</v>
      </c>
      <c r="E2108" s="105" t="str">
        <f t="shared" si="88"/>
        <v>ORIGINAL RGB 300</v>
      </c>
      <c r="F2108" s="110" t="s">
        <v>270</v>
      </c>
      <c r="G2108" s="110" t="s">
        <v>324</v>
      </c>
      <c r="H2108" s="111">
        <v>23</v>
      </c>
      <c r="I2108" s="105">
        <f>IFERROR(ROUND(VLOOKUP(A2108,política!A:Q,17,0),2),"-")</f>
        <v>2.99</v>
      </c>
      <c r="J2108" s="105">
        <f>ROUND(VLOOKUP(A2108,política!A:R,18,0),2)</f>
        <v>2.5</v>
      </c>
      <c r="K2108" s="121">
        <f>IFERROR(I2108-IFERROR(ROUND(VLOOKUP(A2108,política!A:AB,28,0),2),"-"),"-")</f>
        <v>0</v>
      </c>
      <c r="L2108" s="122">
        <f t="shared" si="91"/>
        <v>0.19600000000000009</v>
      </c>
    </row>
    <row r="2109" spans="1:12" x14ac:dyDescent="0.3">
      <c r="A2109" s="106" t="s">
        <v>3311</v>
      </c>
      <c r="B2109" s="86" t="s">
        <v>23</v>
      </c>
      <c r="C2109" s="107" t="s">
        <v>188</v>
      </c>
      <c r="D2109" s="107" t="s">
        <v>3393</v>
      </c>
      <c r="E2109" s="105" t="str">
        <f t="shared" si="88"/>
        <v>ORIGINAL RGB 300</v>
      </c>
      <c r="F2109" s="110" t="s">
        <v>270</v>
      </c>
      <c r="G2109" s="110" t="s">
        <v>324</v>
      </c>
      <c r="H2109" s="111">
        <v>23</v>
      </c>
      <c r="I2109" s="105">
        <f>IFERROR(ROUND(VLOOKUP(A2109,política!A:Q,17,0),2),"-")</f>
        <v>2.99</v>
      </c>
      <c r="J2109" s="105">
        <f>ROUND(VLOOKUP(A2109,política!A:R,18,0),2)</f>
        <v>2.5</v>
      </c>
      <c r="K2109" s="121">
        <f>IFERROR(I2109-IFERROR(ROUND(VLOOKUP(A2109,política!A:AB,28,0),2),"-"),"-")</f>
        <v>0</v>
      </c>
      <c r="L2109" s="122">
        <f t="shared" si="91"/>
        <v>0.19600000000000009</v>
      </c>
    </row>
    <row r="2110" spans="1:12" x14ac:dyDescent="0.3">
      <c r="A2110" s="106" t="s">
        <v>2253</v>
      </c>
      <c r="B2110" s="86" t="s">
        <v>23</v>
      </c>
      <c r="C2110" s="107" t="s">
        <v>190</v>
      </c>
      <c r="D2110" s="107" t="s">
        <v>316</v>
      </c>
      <c r="E2110" s="105" t="str">
        <f t="shared" si="88"/>
        <v>ORIGINAL RGB 300</v>
      </c>
      <c r="F2110" s="110" t="s">
        <v>270</v>
      </c>
      <c r="G2110" s="110" t="s">
        <v>324</v>
      </c>
      <c r="H2110" s="111">
        <v>23</v>
      </c>
      <c r="I2110" s="105">
        <f>IFERROR(ROUND(VLOOKUP(A2110,política!A:Q,17,0),2),"-")</f>
        <v>2.99</v>
      </c>
      <c r="J2110" s="105">
        <f>ROUND(VLOOKUP(A2110,política!A:R,18,0),2)</f>
        <v>2.5</v>
      </c>
      <c r="K2110" s="121">
        <f>IFERROR(I2110-IFERROR(ROUND(VLOOKUP(A2110,política!A:AB,28,0),2),"-"),"-")</f>
        <v>0</v>
      </c>
      <c r="L2110" s="122">
        <f t="shared" si="91"/>
        <v>0.19600000000000009</v>
      </c>
    </row>
    <row r="2111" spans="1:12" x14ac:dyDescent="0.3">
      <c r="A2111" s="106" t="s">
        <v>2254</v>
      </c>
      <c r="B2111" s="86" t="s">
        <v>23</v>
      </c>
      <c r="C2111" s="107" t="s">
        <v>255</v>
      </c>
      <c r="D2111" s="107" t="s">
        <v>306</v>
      </c>
      <c r="E2111" s="105" t="str">
        <f t="shared" si="88"/>
        <v>ORIGINAL RGB 300</v>
      </c>
      <c r="F2111" s="110" t="s">
        <v>270</v>
      </c>
      <c r="G2111" s="110" t="s">
        <v>324</v>
      </c>
      <c r="H2111" s="111">
        <v>23</v>
      </c>
      <c r="I2111" s="105">
        <f>IFERROR(ROUND(VLOOKUP(A2111,política!A:Q,17,0),2),"-")</f>
        <v>2.99</v>
      </c>
      <c r="J2111" s="105">
        <f>ROUND(VLOOKUP(A2111,política!A:R,18,0),2)</f>
        <v>2.5</v>
      </c>
      <c r="K2111" s="121">
        <f>IFERROR(I2111-IFERROR(ROUND(VLOOKUP(A2111,política!A:AB,28,0),2),"-"),"-")</f>
        <v>0</v>
      </c>
      <c r="L2111" s="122">
        <f t="shared" si="91"/>
        <v>0.19600000000000009</v>
      </c>
    </row>
    <row r="2112" spans="1:12" x14ac:dyDescent="0.3">
      <c r="A2112" s="106" t="s">
        <v>2255</v>
      </c>
      <c r="B2112" s="86" t="s">
        <v>23</v>
      </c>
      <c r="C2112" s="107" t="s">
        <v>252</v>
      </c>
      <c r="D2112" s="107" t="s">
        <v>288</v>
      </c>
      <c r="E2112" s="105" t="str">
        <f t="shared" si="88"/>
        <v>ORIGINAL RGB 300</v>
      </c>
      <c r="F2112" s="110" t="s">
        <v>270</v>
      </c>
      <c r="G2112" s="110" t="s">
        <v>324</v>
      </c>
      <c r="H2112" s="111">
        <v>23</v>
      </c>
      <c r="I2112" s="105">
        <f>IFERROR(ROUND(VLOOKUP(A2112,política!A:Q,17,0),2),"-")</f>
        <v>2.99</v>
      </c>
      <c r="J2112" s="105">
        <f>ROUND(VLOOKUP(A2112,política!A:R,18,0),2)</f>
        <v>2.5</v>
      </c>
      <c r="K2112" s="121">
        <f>IFERROR(I2112-IFERROR(ROUND(VLOOKUP(A2112,política!A:AB,28,0),2),"-"),"-")</f>
        <v>0</v>
      </c>
      <c r="L2112" s="122">
        <f t="shared" si="91"/>
        <v>0.19600000000000009</v>
      </c>
    </row>
    <row r="2113" spans="1:12" x14ac:dyDescent="0.3">
      <c r="A2113" s="106" t="s">
        <v>2256</v>
      </c>
      <c r="B2113" s="86" t="s">
        <v>23</v>
      </c>
      <c r="C2113" s="107" t="s">
        <v>3389</v>
      </c>
      <c r="D2113" s="107" t="s">
        <v>309</v>
      </c>
      <c r="E2113" s="105" t="str">
        <f t="shared" si="88"/>
        <v>ORIGINAL RGB 300</v>
      </c>
      <c r="F2113" s="110" t="s">
        <v>270</v>
      </c>
      <c r="G2113" s="110" t="s">
        <v>324</v>
      </c>
      <c r="H2113" s="111">
        <v>23</v>
      </c>
      <c r="I2113" s="105">
        <f>IFERROR(ROUND(VLOOKUP(A2113,política!A:Q,17,0),2),"-")</f>
        <v>2.99</v>
      </c>
      <c r="J2113" s="105">
        <f>ROUND(VLOOKUP(A2113,política!A:R,18,0),2)</f>
        <v>2.5</v>
      </c>
      <c r="K2113" s="121">
        <f>IFERROR(I2113-IFERROR(ROUND(VLOOKUP(A2113,política!A:AB,28,0),2),"-"),"-")</f>
        <v>0</v>
      </c>
      <c r="L2113" s="122">
        <f t="shared" si="91"/>
        <v>0.19600000000000009</v>
      </c>
    </row>
    <row r="2114" spans="1:12" x14ac:dyDescent="0.3">
      <c r="A2114" s="106" t="s">
        <v>2257</v>
      </c>
      <c r="B2114" s="86" t="s">
        <v>23</v>
      </c>
      <c r="C2114" s="107" t="s">
        <v>192</v>
      </c>
      <c r="D2114" s="107" t="s">
        <v>286</v>
      </c>
      <c r="E2114" s="105" t="str">
        <f t="shared" si="88"/>
        <v>ORIGINAL RGB 300</v>
      </c>
      <c r="F2114" s="110" t="s">
        <v>270</v>
      </c>
      <c r="G2114" s="110" t="s">
        <v>324</v>
      </c>
      <c r="H2114" s="111">
        <v>23</v>
      </c>
      <c r="I2114" s="105">
        <f>IFERROR(ROUND(VLOOKUP(A2114,política!A:Q,17,0),2),"-")</f>
        <v>2.99</v>
      </c>
      <c r="J2114" s="105">
        <f>ROUND(VLOOKUP(A2114,política!A:R,18,0),2)</f>
        <v>2.5</v>
      </c>
      <c r="K2114" s="121">
        <f>IFERROR(I2114-IFERROR(ROUND(VLOOKUP(A2114,política!A:AB,28,0),2),"-"),"-")</f>
        <v>0</v>
      </c>
      <c r="L2114" s="122">
        <f t="shared" si="91"/>
        <v>0.19600000000000009</v>
      </c>
    </row>
    <row r="2115" spans="1:12" x14ac:dyDescent="0.3">
      <c r="A2115" s="106" t="s">
        <v>2258</v>
      </c>
      <c r="B2115" s="86" t="s">
        <v>23</v>
      </c>
      <c r="C2115" s="107" t="s">
        <v>189</v>
      </c>
      <c r="D2115" s="107" t="s">
        <v>299</v>
      </c>
      <c r="E2115" s="105" t="str">
        <f t="shared" si="88"/>
        <v>ORIGINAL RGB 300</v>
      </c>
      <c r="F2115" s="110" t="s">
        <v>270</v>
      </c>
      <c r="G2115" s="110" t="s">
        <v>324</v>
      </c>
      <c r="H2115" s="111">
        <v>23</v>
      </c>
      <c r="I2115" s="105">
        <f>IFERROR(ROUND(VLOOKUP(A2115,política!A:Q,17,0),2),"-")</f>
        <v>2.99</v>
      </c>
      <c r="J2115" s="105">
        <f>ROUND(VLOOKUP(A2115,política!A:R,18,0),2)</f>
        <v>2.5</v>
      </c>
      <c r="K2115" s="121">
        <f>IFERROR(I2115-IFERROR(ROUND(VLOOKUP(A2115,política!A:AB,28,0),2),"-"),"-")</f>
        <v>0</v>
      </c>
      <c r="L2115" s="122">
        <f t="shared" si="91"/>
        <v>0.19600000000000009</v>
      </c>
    </row>
    <row r="2116" spans="1:12" x14ac:dyDescent="0.3">
      <c r="A2116" s="106" t="s">
        <v>2259</v>
      </c>
      <c r="B2116" s="86" t="s">
        <v>23</v>
      </c>
      <c r="C2116" s="107" t="s">
        <v>248</v>
      </c>
      <c r="D2116" s="107" t="s">
        <v>282</v>
      </c>
      <c r="E2116" s="105" t="str">
        <f t="shared" si="88"/>
        <v>ORIGINAL RGB 300</v>
      </c>
      <c r="F2116" s="110" t="s">
        <v>270</v>
      </c>
      <c r="G2116" s="110" t="s">
        <v>324</v>
      </c>
      <c r="H2116" s="111">
        <v>23</v>
      </c>
      <c r="I2116" s="105">
        <f>IFERROR(ROUND(VLOOKUP(A2116,política!A:Q,17,0),2),"-")</f>
        <v>2.99</v>
      </c>
      <c r="J2116" s="105">
        <f>ROUND(VLOOKUP(A2116,política!A:R,18,0),2)</f>
        <v>2.5</v>
      </c>
      <c r="K2116" s="121">
        <f>IFERROR(I2116-IFERROR(ROUND(VLOOKUP(A2116,política!A:AB,28,0),2),"-"),"-")</f>
        <v>0</v>
      </c>
      <c r="L2116" s="122">
        <f t="shared" si="91"/>
        <v>0.19600000000000009</v>
      </c>
    </row>
    <row r="2117" spans="1:12" x14ac:dyDescent="0.3">
      <c r="A2117" s="106" t="s">
        <v>2260</v>
      </c>
      <c r="B2117" s="86" t="s">
        <v>23</v>
      </c>
      <c r="C2117" s="107" t="s">
        <v>187</v>
      </c>
      <c r="D2117" s="107" t="s">
        <v>283</v>
      </c>
      <c r="E2117" s="105" t="str">
        <f t="shared" si="88"/>
        <v>BDM RGB 600</v>
      </c>
      <c r="F2117" s="110" t="s">
        <v>259</v>
      </c>
      <c r="G2117" s="110" t="s">
        <v>3579</v>
      </c>
      <c r="H2117" s="111">
        <v>24</v>
      </c>
      <c r="I2117" s="105">
        <f>IFERROR(ROUND(VLOOKUP(A2117,política!A:Q,17,0),2),"-")</f>
        <v>9</v>
      </c>
      <c r="J2117" s="105">
        <f>ROUND(VLOOKUP(A2117,política!A:R,18,0),2)</f>
        <v>5.59</v>
      </c>
      <c r="K2117" s="121">
        <f>IFERROR(I2117-IFERROR(ROUND(VLOOKUP(A2117,política!A:AB,28,0),2),"-"),"-")</f>
        <v>0</v>
      </c>
      <c r="L2117" s="122">
        <f t="shared" si="91"/>
        <v>0.61001788908765653</v>
      </c>
    </row>
    <row r="2118" spans="1:12" x14ac:dyDescent="0.3">
      <c r="A2118" s="106" t="s">
        <v>2261</v>
      </c>
      <c r="B2118" s="86" t="s">
        <v>23</v>
      </c>
      <c r="C2118" s="107" t="s">
        <v>245</v>
      </c>
      <c r="D2118" s="107" t="s">
        <v>285</v>
      </c>
      <c r="E2118" s="105" t="str">
        <f t="shared" ref="E2118:E2181" si="92">G2118&amp;" "&amp;F2118</f>
        <v>BDM RGB 600</v>
      </c>
      <c r="F2118" s="110" t="s">
        <v>259</v>
      </c>
      <c r="G2118" s="110" t="s">
        <v>3579</v>
      </c>
      <c r="H2118" s="111">
        <v>24</v>
      </c>
      <c r="I2118" s="105">
        <f>IFERROR(ROUND(VLOOKUP(A2118,política!A:Q,17,0),2),"-")</f>
        <v>9</v>
      </c>
      <c r="J2118" s="105">
        <f>ROUND(VLOOKUP(A2118,política!A:R,18,0),2)</f>
        <v>5.59</v>
      </c>
      <c r="K2118" s="121">
        <f>IFERROR(I2118-IFERROR(ROUND(VLOOKUP(A2118,política!A:AB,28,0),2),"-"),"-")</f>
        <v>0</v>
      </c>
      <c r="L2118" s="122">
        <f t="shared" si="91"/>
        <v>0.61001788908765653</v>
      </c>
    </row>
    <row r="2119" spans="1:12" x14ac:dyDescent="0.3">
      <c r="A2119" s="106" t="s">
        <v>2262</v>
      </c>
      <c r="B2119" s="86" t="s">
        <v>23</v>
      </c>
      <c r="C2119" s="107" t="s">
        <v>185</v>
      </c>
      <c r="D2119" s="107" t="s">
        <v>284</v>
      </c>
      <c r="E2119" s="105" t="str">
        <f t="shared" si="92"/>
        <v>BDM RGB 600</v>
      </c>
      <c r="F2119" s="110" t="s">
        <v>259</v>
      </c>
      <c r="G2119" s="110" t="s">
        <v>3579</v>
      </c>
      <c r="H2119" s="111">
        <v>24</v>
      </c>
      <c r="I2119" s="105">
        <f>IFERROR(ROUND(VLOOKUP(A2119,política!A:Q,17,0),2),"-")</f>
        <v>8</v>
      </c>
      <c r="J2119" s="105">
        <f>ROUND(VLOOKUP(A2119,política!A:R,18,0),2)</f>
        <v>5.59</v>
      </c>
      <c r="K2119" s="121">
        <f>IFERROR(I2119-IFERROR(ROUND(VLOOKUP(A2119,política!A:AB,28,0),2),"-"),"-")</f>
        <v>0</v>
      </c>
      <c r="L2119" s="122">
        <f t="shared" si="91"/>
        <v>0.43112701252236141</v>
      </c>
    </row>
    <row r="2120" spans="1:12" x14ac:dyDescent="0.3">
      <c r="A2120" s="106" t="s">
        <v>2263</v>
      </c>
      <c r="B2120" s="86" t="s">
        <v>23</v>
      </c>
      <c r="C2120" s="107" t="s">
        <v>245</v>
      </c>
      <c r="D2120" s="107" t="s">
        <v>287</v>
      </c>
      <c r="E2120" s="105" t="str">
        <f t="shared" si="92"/>
        <v>BDM RGB 600</v>
      </c>
      <c r="F2120" s="110" t="s">
        <v>259</v>
      </c>
      <c r="G2120" s="110" t="s">
        <v>3579</v>
      </c>
      <c r="H2120" s="111">
        <v>24</v>
      </c>
      <c r="I2120" s="105">
        <f>IFERROR(ROUND(VLOOKUP(A2120,política!A:Q,17,0),2),"-")</f>
        <v>9</v>
      </c>
      <c r="J2120" s="105">
        <f>ROUND(VLOOKUP(A2120,política!A:R,18,0),2)</f>
        <v>5.59</v>
      </c>
      <c r="K2120" s="121">
        <f>IFERROR(I2120-IFERROR(ROUND(VLOOKUP(A2120,política!A:AB,28,0),2),"-"),"-")</f>
        <v>0</v>
      </c>
      <c r="L2120" s="122">
        <f t="shared" si="91"/>
        <v>0.61001788908765653</v>
      </c>
    </row>
    <row r="2121" spans="1:12" x14ac:dyDescent="0.3">
      <c r="A2121" s="106" t="s">
        <v>2264</v>
      </c>
      <c r="B2121" s="86" t="s">
        <v>23</v>
      </c>
      <c r="C2121" s="107" t="s">
        <v>3389</v>
      </c>
      <c r="D2121" s="107" t="s">
        <v>301</v>
      </c>
      <c r="E2121" s="105" t="str">
        <f t="shared" si="92"/>
        <v>BDM RGB 600</v>
      </c>
      <c r="F2121" s="110" t="s">
        <v>259</v>
      </c>
      <c r="G2121" s="110" t="s">
        <v>3579</v>
      </c>
      <c r="H2121" s="111">
        <v>24</v>
      </c>
      <c r="I2121" s="105">
        <f>IFERROR(ROUND(VLOOKUP(A2121,política!A:Q,17,0),2),"-")</f>
        <v>9</v>
      </c>
      <c r="J2121" s="105">
        <f>ROUND(VLOOKUP(A2121,política!A:R,18,0),2)</f>
        <v>5.59</v>
      </c>
      <c r="K2121" s="121">
        <f>IFERROR(I2121-IFERROR(ROUND(VLOOKUP(A2121,política!A:AB,28,0),2),"-"),"-")</f>
        <v>0</v>
      </c>
      <c r="L2121" s="122">
        <f t="shared" si="91"/>
        <v>0.61001788908765653</v>
      </c>
    </row>
    <row r="2122" spans="1:12" x14ac:dyDescent="0.3">
      <c r="A2122" s="106" t="s">
        <v>2265</v>
      </c>
      <c r="B2122" s="86" t="s">
        <v>23</v>
      </c>
      <c r="C2122" s="107" t="s">
        <v>248</v>
      </c>
      <c r="D2122" s="107" t="s">
        <v>312</v>
      </c>
      <c r="E2122" s="105" t="str">
        <f t="shared" si="92"/>
        <v>BDM RGB 600</v>
      </c>
      <c r="F2122" s="110" t="s">
        <v>259</v>
      </c>
      <c r="G2122" s="110" t="s">
        <v>3579</v>
      </c>
      <c r="H2122" s="111">
        <v>24</v>
      </c>
      <c r="I2122" s="105">
        <f>IFERROR(ROUND(VLOOKUP(A2122,política!A:Q,17,0),2),"-")</f>
        <v>9</v>
      </c>
      <c r="J2122" s="105">
        <f>ROUND(VLOOKUP(A2122,política!A:R,18,0),2)</f>
        <v>5.59</v>
      </c>
      <c r="K2122" s="121">
        <f>IFERROR(I2122-IFERROR(ROUND(VLOOKUP(A2122,política!A:AB,28,0),2),"-"),"-")</f>
        <v>0</v>
      </c>
      <c r="L2122" s="122">
        <f t="shared" si="91"/>
        <v>0.61001788908765653</v>
      </c>
    </row>
    <row r="2123" spans="1:12" x14ac:dyDescent="0.3">
      <c r="A2123" s="106" t="s">
        <v>2266</v>
      </c>
      <c r="B2123" s="86" t="s">
        <v>23</v>
      </c>
      <c r="C2123" s="107" t="s">
        <v>190</v>
      </c>
      <c r="D2123" s="107" t="s">
        <v>290</v>
      </c>
      <c r="E2123" s="105" t="str">
        <f t="shared" si="92"/>
        <v>BDM RGB 600</v>
      </c>
      <c r="F2123" s="110" t="s">
        <v>259</v>
      </c>
      <c r="G2123" s="110" t="s">
        <v>3579</v>
      </c>
      <c r="H2123" s="111">
        <v>24</v>
      </c>
      <c r="I2123" s="105">
        <f>IFERROR(ROUND(VLOOKUP(A2123,política!A:Q,17,0),2),"-")</f>
        <v>9</v>
      </c>
      <c r="J2123" s="105">
        <f>ROUND(VLOOKUP(A2123,política!A:R,18,0),2)</f>
        <v>5.59</v>
      </c>
      <c r="K2123" s="121">
        <f>IFERROR(I2123-IFERROR(ROUND(VLOOKUP(A2123,política!A:AB,28,0),2),"-"),"-")</f>
        <v>0</v>
      </c>
      <c r="L2123" s="122">
        <f t="shared" si="91"/>
        <v>0.61001788908765653</v>
      </c>
    </row>
    <row r="2124" spans="1:12" x14ac:dyDescent="0.3">
      <c r="A2124" s="106" t="s">
        <v>2267</v>
      </c>
      <c r="B2124" s="86" t="s">
        <v>23</v>
      </c>
      <c r="C2124" s="107" t="s">
        <v>3389</v>
      </c>
      <c r="D2124" s="107" t="s">
        <v>300</v>
      </c>
      <c r="E2124" s="105" t="str">
        <f t="shared" si="92"/>
        <v>BDM RGB 600</v>
      </c>
      <c r="F2124" s="110" t="s">
        <v>259</v>
      </c>
      <c r="G2124" s="110" t="s">
        <v>3579</v>
      </c>
      <c r="H2124" s="111">
        <v>24</v>
      </c>
      <c r="I2124" s="105">
        <f>IFERROR(ROUND(VLOOKUP(A2124,política!A:Q,17,0),2),"-")</f>
        <v>9</v>
      </c>
      <c r="J2124" s="105">
        <f>ROUND(VLOOKUP(A2124,política!A:R,18,0),2)</f>
        <v>5.59</v>
      </c>
      <c r="K2124" s="121">
        <f>IFERROR(I2124-IFERROR(ROUND(VLOOKUP(A2124,política!A:AB,28,0),2),"-"),"-")</f>
        <v>0</v>
      </c>
      <c r="L2124" s="122">
        <f t="shared" si="91"/>
        <v>0.61001788908765653</v>
      </c>
    </row>
    <row r="2125" spans="1:12" x14ac:dyDescent="0.3">
      <c r="A2125" s="106" t="s">
        <v>2268</v>
      </c>
      <c r="B2125" s="86" t="s">
        <v>23</v>
      </c>
      <c r="C2125" s="107" t="s">
        <v>186</v>
      </c>
      <c r="D2125" s="107" t="s">
        <v>311</v>
      </c>
      <c r="E2125" s="105" t="str">
        <f t="shared" si="92"/>
        <v>BDM RGB 600</v>
      </c>
      <c r="F2125" s="110" t="s">
        <v>259</v>
      </c>
      <c r="G2125" s="110" t="s">
        <v>3579</v>
      </c>
      <c r="H2125" s="111">
        <v>24</v>
      </c>
      <c r="I2125" s="105">
        <f>IFERROR(ROUND(VLOOKUP(A2125,política!A:Q,17,0),2),"-")</f>
        <v>8.5</v>
      </c>
      <c r="J2125" s="105">
        <f>ROUND(VLOOKUP(A2125,política!A:R,18,0),2)</f>
        <v>5.59</v>
      </c>
      <c r="K2125" s="121">
        <f>IFERROR(I2125-IFERROR(ROUND(VLOOKUP(A2125,política!A:AB,28,0),2),"-"),"-")</f>
        <v>0</v>
      </c>
      <c r="L2125" s="122">
        <f t="shared" si="91"/>
        <v>0.52057245080500902</v>
      </c>
    </row>
    <row r="2126" spans="1:12" x14ac:dyDescent="0.3">
      <c r="A2126" s="106" t="s">
        <v>2269</v>
      </c>
      <c r="B2126" s="86" t="s">
        <v>23</v>
      </c>
      <c r="C2126" s="107" t="s">
        <v>186</v>
      </c>
      <c r="D2126" s="107" t="s">
        <v>278</v>
      </c>
      <c r="E2126" s="105" t="str">
        <f t="shared" si="92"/>
        <v>BDM RGB 600</v>
      </c>
      <c r="F2126" s="110" t="s">
        <v>259</v>
      </c>
      <c r="G2126" s="110" t="s">
        <v>3579</v>
      </c>
      <c r="H2126" s="111">
        <v>24</v>
      </c>
      <c r="I2126" s="105">
        <f>IFERROR(ROUND(VLOOKUP(A2126,política!A:Q,17,0),2),"-")</f>
        <v>8.5</v>
      </c>
      <c r="J2126" s="105">
        <f>ROUND(VLOOKUP(A2126,política!A:R,18,0),2)</f>
        <v>5.59</v>
      </c>
      <c r="K2126" s="121">
        <f>IFERROR(I2126-IFERROR(ROUND(VLOOKUP(A2126,política!A:AB,28,0),2),"-"),"-")</f>
        <v>0</v>
      </c>
      <c r="L2126" s="122">
        <f t="shared" si="91"/>
        <v>0.52057245080500902</v>
      </c>
    </row>
    <row r="2127" spans="1:12" x14ac:dyDescent="0.3">
      <c r="A2127" s="106" t="s">
        <v>2270</v>
      </c>
      <c r="B2127" s="86" t="s">
        <v>23</v>
      </c>
      <c r="C2127" s="107" t="s">
        <v>189</v>
      </c>
      <c r="D2127" s="107" t="s">
        <v>303</v>
      </c>
      <c r="E2127" s="105" t="str">
        <f t="shared" si="92"/>
        <v>BDM RGB 600</v>
      </c>
      <c r="F2127" s="110" t="s">
        <v>259</v>
      </c>
      <c r="G2127" s="110" t="s">
        <v>3579</v>
      </c>
      <c r="H2127" s="111">
        <v>24</v>
      </c>
      <c r="I2127" s="105">
        <f>IFERROR(ROUND(VLOOKUP(A2127,política!A:Q,17,0),2),"-")</f>
        <v>9</v>
      </c>
      <c r="J2127" s="105">
        <f>ROUND(VLOOKUP(A2127,política!A:R,18,0),2)</f>
        <v>5.59</v>
      </c>
      <c r="K2127" s="121">
        <f>IFERROR(I2127-IFERROR(ROUND(VLOOKUP(A2127,política!A:AB,28,0),2),"-"),"-")</f>
        <v>0</v>
      </c>
      <c r="L2127" s="122">
        <f t="shared" si="91"/>
        <v>0.61001788908765653</v>
      </c>
    </row>
    <row r="2128" spans="1:12" x14ac:dyDescent="0.3">
      <c r="A2128" s="106" t="s">
        <v>2271</v>
      </c>
      <c r="B2128" s="86" t="s">
        <v>23</v>
      </c>
      <c r="C2128" s="107" t="s">
        <v>248</v>
      </c>
      <c r="D2128" s="107" t="s">
        <v>281</v>
      </c>
      <c r="E2128" s="105" t="str">
        <f t="shared" si="92"/>
        <v>BDM RGB 600</v>
      </c>
      <c r="F2128" s="110" t="s">
        <v>259</v>
      </c>
      <c r="G2128" s="110" t="s">
        <v>3579</v>
      </c>
      <c r="H2128" s="111">
        <v>24</v>
      </c>
      <c r="I2128" s="105">
        <f>IFERROR(ROUND(VLOOKUP(A2128,política!A:Q,17,0),2),"-")</f>
        <v>9</v>
      </c>
      <c r="J2128" s="105">
        <f>ROUND(VLOOKUP(A2128,política!A:R,18,0),2)</f>
        <v>5.59</v>
      </c>
      <c r="K2128" s="121">
        <f>IFERROR(I2128-IFERROR(ROUND(VLOOKUP(A2128,política!A:AB,28,0),2),"-"),"-")</f>
        <v>0</v>
      </c>
      <c r="L2128" s="122">
        <f t="shared" si="91"/>
        <v>0.61001788908765653</v>
      </c>
    </row>
    <row r="2129" spans="1:12" x14ac:dyDescent="0.3">
      <c r="A2129" s="106" t="s">
        <v>2272</v>
      </c>
      <c r="B2129" s="86" t="s">
        <v>23</v>
      </c>
      <c r="C2129" s="107" t="s">
        <v>189</v>
      </c>
      <c r="D2129" s="107" t="s">
        <v>304</v>
      </c>
      <c r="E2129" s="105" t="str">
        <f t="shared" si="92"/>
        <v>BDM RGB 600</v>
      </c>
      <c r="F2129" s="110" t="s">
        <v>259</v>
      </c>
      <c r="G2129" s="110" t="s">
        <v>3579</v>
      </c>
      <c r="H2129" s="111">
        <v>24</v>
      </c>
      <c r="I2129" s="105">
        <f>IFERROR(ROUND(VLOOKUP(A2129,política!A:Q,17,0),2),"-")</f>
        <v>9</v>
      </c>
      <c r="J2129" s="105">
        <f>ROUND(VLOOKUP(A2129,política!A:R,18,0),2)</f>
        <v>5.59</v>
      </c>
      <c r="K2129" s="121">
        <f>IFERROR(I2129-IFERROR(ROUND(VLOOKUP(A2129,política!A:AB,28,0),2),"-"),"-")</f>
        <v>0</v>
      </c>
      <c r="L2129" s="122">
        <f t="shared" si="91"/>
        <v>0.61001788908765653</v>
      </c>
    </row>
    <row r="2130" spans="1:12" x14ac:dyDescent="0.3">
      <c r="A2130" s="106" t="s">
        <v>2273</v>
      </c>
      <c r="B2130" s="86" t="s">
        <v>23</v>
      </c>
      <c r="C2130" s="107" t="s">
        <v>248</v>
      </c>
      <c r="D2130" s="107" t="s">
        <v>298</v>
      </c>
      <c r="E2130" s="105" t="str">
        <f t="shared" si="92"/>
        <v>BDM RGB 600</v>
      </c>
      <c r="F2130" s="110" t="s">
        <v>259</v>
      </c>
      <c r="G2130" s="110" t="s">
        <v>3579</v>
      </c>
      <c r="H2130" s="111">
        <v>24</v>
      </c>
      <c r="I2130" s="105">
        <f>IFERROR(ROUND(VLOOKUP(A2130,política!A:Q,17,0),2),"-")</f>
        <v>9</v>
      </c>
      <c r="J2130" s="105">
        <f>ROUND(VLOOKUP(A2130,política!A:R,18,0),2)</f>
        <v>5.59</v>
      </c>
      <c r="K2130" s="121">
        <f>IFERROR(I2130-IFERROR(ROUND(VLOOKUP(A2130,política!A:AB,28,0),2),"-"),"-")</f>
        <v>0</v>
      </c>
      <c r="L2130" s="122">
        <f t="shared" si="91"/>
        <v>0.61001788908765653</v>
      </c>
    </row>
    <row r="2131" spans="1:12" x14ac:dyDescent="0.3">
      <c r="A2131" s="106" t="s">
        <v>2274</v>
      </c>
      <c r="B2131" s="86" t="s">
        <v>23</v>
      </c>
      <c r="C2131" s="107" t="s">
        <v>252</v>
      </c>
      <c r="D2131" s="107" t="s">
        <v>292</v>
      </c>
      <c r="E2131" s="105" t="str">
        <f t="shared" si="92"/>
        <v>BDM RGB 600</v>
      </c>
      <c r="F2131" s="110" t="s">
        <v>259</v>
      </c>
      <c r="G2131" s="110" t="s">
        <v>3579</v>
      </c>
      <c r="H2131" s="111">
        <v>24</v>
      </c>
      <c r="I2131" s="105">
        <f>IFERROR(ROUND(VLOOKUP(A2131,política!A:Q,17,0),2),"-")</f>
        <v>9</v>
      </c>
      <c r="J2131" s="105">
        <f>ROUND(VLOOKUP(A2131,política!A:R,18,0),2)</f>
        <v>5.59</v>
      </c>
      <c r="K2131" s="121">
        <f>IFERROR(I2131-IFERROR(ROUND(VLOOKUP(A2131,política!A:AB,28,0),2),"-"),"-")</f>
        <v>0</v>
      </c>
      <c r="L2131" s="122">
        <f t="shared" si="91"/>
        <v>0.61001788908765653</v>
      </c>
    </row>
    <row r="2132" spans="1:12" x14ac:dyDescent="0.3">
      <c r="A2132" s="106" t="s">
        <v>2275</v>
      </c>
      <c r="B2132" s="86" t="s">
        <v>23</v>
      </c>
      <c r="C2132" s="107" t="s">
        <v>192</v>
      </c>
      <c r="D2132" s="107" t="s">
        <v>295</v>
      </c>
      <c r="E2132" s="105" t="str">
        <f t="shared" si="92"/>
        <v>BDM RGB 600</v>
      </c>
      <c r="F2132" s="110" t="s">
        <v>259</v>
      </c>
      <c r="G2132" s="110" t="s">
        <v>3579</v>
      </c>
      <c r="H2132" s="111">
        <v>24</v>
      </c>
      <c r="I2132" s="105">
        <f>IFERROR(ROUND(VLOOKUP(A2132,política!A:Q,17,0),2),"-")</f>
        <v>9</v>
      </c>
      <c r="J2132" s="105">
        <f>ROUND(VLOOKUP(A2132,política!A:R,18,0),2)</f>
        <v>5.59</v>
      </c>
      <c r="K2132" s="121">
        <f>IFERROR(I2132-IFERROR(ROUND(VLOOKUP(A2132,política!A:AB,28,0),2),"-"),"-")</f>
        <v>0</v>
      </c>
      <c r="L2132" s="122">
        <f t="shared" si="91"/>
        <v>0.61001788908765653</v>
      </c>
    </row>
    <row r="2133" spans="1:12" x14ac:dyDescent="0.3">
      <c r="A2133" s="106" t="s">
        <v>2276</v>
      </c>
      <c r="B2133" s="86" t="s">
        <v>23</v>
      </c>
      <c r="C2133" s="107" t="s">
        <v>192</v>
      </c>
      <c r="D2133" s="107" t="s">
        <v>296</v>
      </c>
      <c r="E2133" s="105" t="str">
        <f t="shared" si="92"/>
        <v>BDM RGB 600</v>
      </c>
      <c r="F2133" s="110" t="s">
        <v>259</v>
      </c>
      <c r="G2133" s="110" t="s">
        <v>3579</v>
      </c>
      <c r="H2133" s="111">
        <v>24</v>
      </c>
      <c r="I2133" s="105">
        <f>IFERROR(ROUND(VLOOKUP(A2133,política!A:Q,17,0),2),"-")</f>
        <v>9</v>
      </c>
      <c r="J2133" s="105">
        <f>ROUND(VLOOKUP(A2133,política!A:R,18,0),2)</f>
        <v>5.59</v>
      </c>
      <c r="K2133" s="121">
        <f>IFERROR(I2133-IFERROR(ROUND(VLOOKUP(A2133,política!A:AB,28,0),2),"-"),"-")</f>
        <v>0</v>
      </c>
      <c r="L2133" s="122">
        <f t="shared" si="91"/>
        <v>0.61001788908765653</v>
      </c>
    </row>
    <row r="2134" spans="1:12" x14ac:dyDescent="0.3">
      <c r="A2134" s="106" t="s">
        <v>2277</v>
      </c>
      <c r="B2134" s="86" t="s">
        <v>23</v>
      </c>
      <c r="C2134" s="107" t="s">
        <v>3389</v>
      </c>
      <c r="D2134" s="107" t="s">
        <v>308</v>
      </c>
      <c r="E2134" s="105" t="str">
        <f t="shared" si="92"/>
        <v>BDM RGB 600</v>
      </c>
      <c r="F2134" s="110" t="s">
        <v>259</v>
      </c>
      <c r="G2134" s="110" t="s">
        <v>3579</v>
      </c>
      <c r="H2134" s="111">
        <v>24</v>
      </c>
      <c r="I2134" s="105">
        <f>IFERROR(ROUND(VLOOKUP(A2134,política!A:Q,17,0),2),"-")</f>
        <v>9</v>
      </c>
      <c r="J2134" s="105">
        <f>ROUND(VLOOKUP(A2134,política!A:R,18,0),2)</f>
        <v>5.59</v>
      </c>
      <c r="K2134" s="121">
        <f>IFERROR(I2134-IFERROR(ROUND(VLOOKUP(A2134,política!A:AB,28,0),2),"-"),"-")</f>
        <v>0</v>
      </c>
      <c r="L2134" s="122">
        <f t="shared" si="91"/>
        <v>0.61001788908765653</v>
      </c>
    </row>
    <row r="2135" spans="1:12" x14ac:dyDescent="0.3">
      <c r="A2135" s="106" t="s">
        <v>2278</v>
      </c>
      <c r="B2135" s="86" t="s">
        <v>23</v>
      </c>
      <c r="C2135" s="107" t="s">
        <v>3389</v>
      </c>
      <c r="D2135" s="107" t="s">
        <v>310</v>
      </c>
      <c r="E2135" s="105" t="str">
        <f t="shared" si="92"/>
        <v>BDM RGB 600</v>
      </c>
      <c r="F2135" s="110" t="s">
        <v>259</v>
      </c>
      <c r="G2135" s="110" t="s">
        <v>3579</v>
      </c>
      <c r="H2135" s="111">
        <v>24</v>
      </c>
      <c r="I2135" s="105">
        <f>IFERROR(ROUND(VLOOKUP(A2135,política!A:Q,17,0),2),"-")</f>
        <v>9</v>
      </c>
      <c r="J2135" s="105">
        <f>ROUND(VLOOKUP(A2135,política!A:R,18,0),2)</f>
        <v>5.59</v>
      </c>
      <c r="K2135" s="121">
        <f>IFERROR(I2135-IFERROR(ROUND(VLOOKUP(A2135,política!A:AB,28,0),2),"-"),"-")</f>
        <v>0</v>
      </c>
      <c r="L2135" s="122">
        <f t="shared" si="91"/>
        <v>0.61001788908765653</v>
      </c>
    </row>
    <row r="2136" spans="1:12" x14ac:dyDescent="0.3">
      <c r="A2136" s="106" t="s">
        <v>2279</v>
      </c>
      <c r="B2136" s="86" t="s">
        <v>23</v>
      </c>
      <c r="C2136" s="107" t="s">
        <v>248</v>
      </c>
      <c r="D2136" s="107" t="s">
        <v>314</v>
      </c>
      <c r="E2136" s="105" t="str">
        <f t="shared" si="92"/>
        <v>BDM RGB 600</v>
      </c>
      <c r="F2136" s="110" t="s">
        <v>259</v>
      </c>
      <c r="G2136" s="110" t="s">
        <v>3579</v>
      </c>
      <c r="H2136" s="111">
        <v>24</v>
      </c>
      <c r="I2136" s="105">
        <f>IFERROR(ROUND(VLOOKUP(A2136,política!A:Q,17,0),2),"-")</f>
        <v>9</v>
      </c>
      <c r="J2136" s="105">
        <f>ROUND(VLOOKUP(A2136,política!A:R,18,0),2)</f>
        <v>5.59</v>
      </c>
      <c r="K2136" s="121">
        <f>IFERROR(I2136-IFERROR(ROUND(VLOOKUP(A2136,política!A:AB,28,0),2),"-"),"-")</f>
        <v>0</v>
      </c>
      <c r="L2136" s="122">
        <f t="shared" si="91"/>
        <v>0.61001788908765653</v>
      </c>
    </row>
    <row r="2137" spans="1:12" x14ac:dyDescent="0.3">
      <c r="A2137" s="106" t="s">
        <v>2280</v>
      </c>
      <c r="B2137" s="86" t="s">
        <v>23</v>
      </c>
      <c r="C2137" s="107" t="s">
        <v>248</v>
      </c>
      <c r="D2137" s="107" t="s">
        <v>313</v>
      </c>
      <c r="E2137" s="105" t="str">
        <f t="shared" si="92"/>
        <v>BDM RGB 600</v>
      </c>
      <c r="F2137" s="110" t="s">
        <v>259</v>
      </c>
      <c r="G2137" s="110" t="s">
        <v>3579</v>
      </c>
      <c r="H2137" s="111">
        <v>24</v>
      </c>
      <c r="I2137" s="105">
        <f>IFERROR(ROUND(VLOOKUP(A2137,política!A:Q,17,0),2),"-")</f>
        <v>9</v>
      </c>
      <c r="J2137" s="105">
        <f>ROUND(VLOOKUP(A2137,política!A:R,18,0),2)</f>
        <v>5.59</v>
      </c>
      <c r="K2137" s="121">
        <f>IFERROR(I2137-IFERROR(ROUND(VLOOKUP(A2137,política!A:AB,28,0),2),"-"),"-")</f>
        <v>0</v>
      </c>
      <c r="L2137" s="122">
        <f t="shared" si="91"/>
        <v>0.61001788908765653</v>
      </c>
    </row>
    <row r="2138" spans="1:12" x14ac:dyDescent="0.3">
      <c r="A2138" s="106" t="s">
        <v>2281</v>
      </c>
      <c r="B2138" s="86" t="s">
        <v>23</v>
      </c>
      <c r="C2138" s="107" t="s">
        <v>3389</v>
      </c>
      <c r="D2138" s="107" t="s">
        <v>294</v>
      </c>
      <c r="E2138" s="105" t="str">
        <f t="shared" si="92"/>
        <v>BDM RGB 600</v>
      </c>
      <c r="F2138" s="110" t="s">
        <v>259</v>
      </c>
      <c r="G2138" s="110" t="s">
        <v>3579</v>
      </c>
      <c r="H2138" s="111">
        <v>24</v>
      </c>
      <c r="I2138" s="105">
        <f>IFERROR(ROUND(VLOOKUP(A2138,política!A:Q,17,0),2),"-")</f>
        <v>9</v>
      </c>
      <c r="J2138" s="105">
        <f>ROUND(VLOOKUP(A2138,política!A:R,18,0),2)</f>
        <v>5.59</v>
      </c>
      <c r="K2138" s="121">
        <f>IFERROR(I2138-IFERROR(ROUND(VLOOKUP(A2138,política!A:AB,28,0),2),"-"),"-")</f>
        <v>0</v>
      </c>
      <c r="L2138" s="122">
        <f t="shared" si="91"/>
        <v>0.61001788908765653</v>
      </c>
    </row>
    <row r="2139" spans="1:12" x14ac:dyDescent="0.3">
      <c r="A2139" s="106" t="s">
        <v>2282</v>
      </c>
      <c r="B2139" s="86" t="s">
        <v>23</v>
      </c>
      <c r="C2139" s="107" t="s">
        <v>186</v>
      </c>
      <c r="D2139" s="107" t="s">
        <v>279</v>
      </c>
      <c r="E2139" s="105" t="str">
        <f t="shared" si="92"/>
        <v>BDM RGB 600</v>
      </c>
      <c r="F2139" s="110" t="s">
        <v>259</v>
      </c>
      <c r="G2139" s="110" t="s">
        <v>3579</v>
      </c>
      <c r="H2139" s="111">
        <v>24</v>
      </c>
      <c r="I2139" s="105">
        <f>IFERROR(ROUND(VLOOKUP(A2139,política!A:Q,17,0),2),"-")</f>
        <v>8</v>
      </c>
      <c r="J2139" s="105">
        <f>ROUND(VLOOKUP(A2139,política!A:R,18,0),2)</f>
        <v>5.59</v>
      </c>
      <c r="K2139" s="121">
        <f>IFERROR(I2139-IFERROR(ROUND(VLOOKUP(A2139,política!A:AB,28,0),2),"-"),"-")</f>
        <v>0</v>
      </c>
      <c r="L2139" s="122">
        <f t="shared" si="91"/>
        <v>0.43112701252236141</v>
      </c>
    </row>
    <row r="2140" spans="1:12" x14ac:dyDescent="0.3">
      <c r="A2140" s="106" t="s">
        <v>2283</v>
      </c>
      <c r="B2140" s="86" t="s">
        <v>23</v>
      </c>
      <c r="C2140" s="107" t="s">
        <v>186</v>
      </c>
      <c r="D2140" s="107" t="s">
        <v>253</v>
      </c>
      <c r="E2140" s="105" t="str">
        <f t="shared" si="92"/>
        <v>BDM RGB 600</v>
      </c>
      <c r="F2140" s="110" t="s">
        <v>259</v>
      </c>
      <c r="G2140" s="110" t="s">
        <v>3579</v>
      </c>
      <c r="H2140" s="111">
        <v>24</v>
      </c>
      <c r="I2140" s="105">
        <f>IFERROR(ROUND(VLOOKUP(A2140,política!A:Q,17,0),2),"-")</f>
        <v>8.5</v>
      </c>
      <c r="J2140" s="105">
        <f>ROUND(VLOOKUP(A2140,política!A:R,18,0),2)</f>
        <v>5.59</v>
      </c>
      <c r="K2140" s="121">
        <f>IFERROR(I2140-IFERROR(ROUND(VLOOKUP(A2140,política!A:AB,28,0),2),"-"),"-")</f>
        <v>0</v>
      </c>
      <c r="L2140" s="122">
        <f t="shared" si="91"/>
        <v>0.52057245080500902</v>
      </c>
    </row>
    <row r="2141" spans="1:12" x14ac:dyDescent="0.3">
      <c r="A2141" s="106" t="s">
        <v>2284</v>
      </c>
      <c r="B2141" s="86" t="s">
        <v>23</v>
      </c>
      <c r="C2141" s="107" t="s">
        <v>188</v>
      </c>
      <c r="D2141" s="107" t="s">
        <v>302</v>
      </c>
      <c r="E2141" s="105" t="str">
        <f t="shared" si="92"/>
        <v>BDM RGB 600</v>
      </c>
      <c r="F2141" s="110" t="s">
        <v>259</v>
      </c>
      <c r="G2141" s="110" t="s">
        <v>3579</v>
      </c>
      <c r="H2141" s="111">
        <v>24</v>
      </c>
      <c r="I2141" s="105">
        <f>IFERROR(ROUND(VLOOKUP(A2141,política!A:Q,17,0),2),"-")</f>
        <v>9</v>
      </c>
      <c r="J2141" s="105">
        <f>ROUND(VLOOKUP(A2141,política!A:R,18,0),2)</f>
        <v>5.59</v>
      </c>
      <c r="K2141" s="121">
        <f>IFERROR(I2141-IFERROR(ROUND(VLOOKUP(A2141,política!A:AB,28,0),2),"-"),"-")</f>
        <v>0</v>
      </c>
      <c r="L2141" s="122">
        <f t="shared" si="91"/>
        <v>0.61001788908765653</v>
      </c>
    </row>
    <row r="2142" spans="1:12" x14ac:dyDescent="0.3">
      <c r="A2142" s="106" t="s">
        <v>2285</v>
      </c>
      <c r="B2142" s="86" t="s">
        <v>23</v>
      </c>
      <c r="C2142" s="107" t="s">
        <v>188</v>
      </c>
      <c r="D2142" s="107" t="s">
        <v>280</v>
      </c>
      <c r="E2142" s="105" t="str">
        <f t="shared" si="92"/>
        <v>BDM RGB 600</v>
      </c>
      <c r="F2142" s="110" t="s">
        <v>259</v>
      </c>
      <c r="G2142" s="110" t="s">
        <v>3579</v>
      </c>
      <c r="H2142" s="111">
        <v>24</v>
      </c>
      <c r="I2142" s="105">
        <f>IFERROR(ROUND(VLOOKUP(A2142,política!A:Q,17,0),2),"-")</f>
        <v>9</v>
      </c>
      <c r="J2142" s="105">
        <f>ROUND(VLOOKUP(A2142,política!A:R,18,0),2)</f>
        <v>5.59</v>
      </c>
      <c r="K2142" s="121">
        <f>IFERROR(I2142-IFERROR(ROUND(VLOOKUP(A2142,política!A:AB,28,0),2),"-"),"-")</f>
        <v>0</v>
      </c>
      <c r="L2142" s="122">
        <f t="shared" si="91"/>
        <v>0.61001788908765653</v>
      </c>
    </row>
    <row r="2143" spans="1:12" x14ac:dyDescent="0.3">
      <c r="A2143" s="106" t="s">
        <v>2286</v>
      </c>
      <c r="B2143" s="86" t="s">
        <v>23</v>
      </c>
      <c r="C2143" s="107" t="s">
        <v>248</v>
      </c>
      <c r="D2143" s="107" t="s">
        <v>315</v>
      </c>
      <c r="E2143" s="105" t="str">
        <f t="shared" si="92"/>
        <v>BDM RGB 600</v>
      </c>
      <c r="F2143" s="110" t="s">
        <v>259</v>
      </c>
      <c r="G2143" s="110" t="s">
        <v>3579</v>
      </c>
      <c r="H2143" s="111">
        <v>24</v>
      </c>
      <c r="I2143" s="105">
        <f>IFERROR(ROUND(VLOOKUP(A2143,política!A:Q,17,0),2),"-")</f>
        <v>9</v>
      </c>
      <c r="J2143" s="105">
        <f>ROUND(VLOOKUP(A2143,política!A:R,18,0),2)</f>
        <v>5.59</v>
      </c>
      <c r="K2143" s="121">
        <f>IFERROR(I2143-IFERROR(ROUND(VLOOKUP(A2143,política!A:AB,28,0),2),"-"),"-")</f>
        <v>0</v>
      </c>
      <c r="L2143" s="122">
        <f t="shared" si="91"/>
        <v>0.61001788908765653</v>
      </c>
    </row>
    <row r="2144" spans="1:12" x14ac:dyDescent="0.3">
      <c r="A2144" s="106" t="s">
        <v>2287</v>
      </c>
      <c r="B2144" s="86" t="s">
        <v>23</v>
      </c>
      <c r="C2144" s="107" t="s">
        <v>3389</v>
      </c>
      <c r="D2144" s="107" t="s">
        <v>307</v>
      </c>
      <c r="E2144" s="105" t="str">
        <f t="shared" si="92"/>
        <v>BDM RGB 600</v>
      </c>
      <c r="F2144" s="110" t="s">
        <v>259</v>
      </c>
      <c r="G2144" s="110" t="s">
        <v>3579</v>
      </c>
      <c r="H2144" s="111">
        <v>24</v>
      </c>
      <c r="I2144" s="105">
        <f>IFERROR(ROUND(VLOOKUP(A2144,política!A:Q,17,0),2),"-")</f>
        <v>9</v>
      </c>
      <c r="J2144" s="105">
        <f>ROUND(VLOOKUP(A2144,política!A:R,18,0),2)</f>
        <v>5.59</v>
      </c>
      <c r="K2144" s="121">
        <f>IFERROR(I2144-IFERROR(ROUND(VLOOKUP(A2144,política!A:AB,28,0),2),"-"),"-")</f>
        <v>0</v>
      </c>
      <c r="L2144" s="122">
        <f t="shared" si="91"/>
        <v>0.61001788908765653</v>
      </c>
    </row>
    <row r="2145" spans="1:12" x14ac:dyDescent="0.3">
      <c r="A2145" s="106" t="s">
        <v>2288</v>
      </c>
      <c r="B2145" s="86" t="s">
        <v>23</v>
      </c>
      <c r="C2145" s="107" t="s">
        <v>190</v>
      </c>
      <c r="D2145" s="107" t="s">
        <v>254</v>
      </c>
      <c r="E2145" s="105" t="str">
        <f t="shared" si="92"/>
        <v>BDM RGB 600</v>
      </c>
      <c r="F2145" s="110" t="s">
        <v>259</v>
      </c>
      <c r="G2145" s="110" t="s">
        <v>3579</v>
      </c>
      <c r="H2145" s="111">
        <v>24</v>
      </c>
      <c r="I2145" s="105">
        <f>IFERROR(ROUND(VLOOKUP(A2145,política!A:Q,17,0),2),"-")</f>
        <v>9</v>
      </c>
      <c r="J2145" s="105">
        <f>ROUND(VLOOKUP(A2145,política!A:R,18,0),2)</f>
        <v>5.59</v>
      </c>
      <c r="K2145" s="121">
        <f>IFERROR(I2145-IFERROR(ROUND(VLOOKUP(A2145,política!A:AB,28,0),2),"-"),"-")</f>
        <v>0</v>
      </c>
      <c r="L2145" s="122">
        <f t="shared" si="91"/>
        <v>0.61001788908765653</v>
      </c>
    </row>
    <row r="2146" spans="1:12" x14ac:dyDescent="0.3">
      <c r="A2146" s="106" t="s">
        <v>2289</v>
      </c>
      <c r="B2146" s="86" t="s">
        <v>23</v>
      </c>
      <c r="C2146" s="107" t="s">
        <v>190</v>
      </c>
      <c r="D2146" s="107" t="s">
        <v>291</v>
      </c>
      <c r="E2146" s="105" t="str">
        <f t="shared" si="92"/>
        <v>BDM RGB 600</v>
      </c>
      <c r="F2146" s="110" t="s">
        <v>259</v>
      </c>
      <c r="G2146" s="110" t="s">
        <v>3579</v>
      </c>
      <c r="H2146" s="111">
        <v>24</v>
      </c>
      <c r="I2146" s="105">
        <f>IFERROR(ROUND(VLOOKUP(A2146,política!A:Q,17,0),2),"-")</f>
        <v>9</v>
      </c>
      <c r="J2146" s="105">
        <f>ROUND(VLOOKUP(A2146,política!A:R,18,0),2)</f>
        <v>5.59</v>
      </c>
      <c r="K2146" s="121">
        <f>IFERROR(I2146-IFERROR(ROUND(VLOOKUP(A2146,política!A:AB,28,0),2),"-"),"-")</f>
        <v>0</v>
      </c>
      <c r="L2146" s="122">
        <f t="shared" si="91"/>
        <v>0.61001788908765653</v>
      </c>
    </row>
    <row r="2147" spans="1:12" x14ac:dyDescent="0.3">
      <c r="A2147" s="106" t="s">
        <v>2290</v>
      </c>
      <c r="B2147" s="86" t="s">
        <v>23</v>
      </c>
      <c r="C2147" s="107" t="s">
        <v>255</v>
      </c>
      <c r="D2147" s="107" t="s">
        <v>297</v>
      </c>
      <c r="E2147" s="105" t="str">
        <f t="shared" si="92"/>
        <v>BDM RGB 600</v>
      </c>
      <c r="F2147" s="110" t="s">
        <v>259</v>
      </c>
      <c r="G2147" s="110" t="s">
        <v>3579</v>
      </c>
      <c r="H2147" s="111">
        <v>24</v>
      </c>
      <c r="I2147" s="105">
        <f>IFERROR(ROUND(VLOOKUP(A2147,política!A:Q,17,0),2),"-")</f>
        <v>9</v>
      </c>
      <c r="J2147" s="105">
        <f>ROUND(VLOOKUP(A2147,política!A:R,18,0),2)</f>
        <v>5.59</v>
      </c>
      <c r="K2147" s="121">
        <f>IFERROR(I2147-IFERROR(ROUND(VLOOKUP(A2147,política!A:AB,28,0),2),"-"),"-")</f>
        <v>0</v>
      </c>
      <c r="L2147" s="122">
        <f t="shared" si="91"/>
        <v>0.61001788908765653</v>
      </c>
    </row>
    <row r="2148" spans="1:12" x14ac:dyDescent="0.3">
      <c r="A2148" s="106" t="s">
        <v>3312</v>
      </c>
      <c r="B2148" s="86" t="s">
        <v>23</v>
      </c>
      <c r="C2148" s="107" t="s">
        <v>192</v>
      </c>
      <c r="D2148" s="107" t="s">
        <v>3390</v>
      </c>
      <c r="E2148" s="105" t="str">
        <f t="shared" si="92"/>
        <v>BDM RGB 600</v>
      </c>
      <c r="F2148" s="110" t="s">
        <v>259</v>
      </c>
      <c r="G2148" s="110" t="s">
        <v>3579</v>
      </c>
      <c r="H2148" s="111">
        <v>24</v>
      </c>
      <c r="I2148" s="105">
        <f>IFERROR(ROUND(VLOOKUP(A2148,política!A:Q,17,0),2),"-")</f>
        <v>9</v>
      </c>
      <c r="J2148" s="105">
        <f>ROUND(VLOOKUP(A2148,política!A:R,18,0),2)</f>
        <v>5.59</v>
      </c>
      <c r="K2148" s="121">
        <f>IFERROR(I2148-IFERROR(ROUND(VLOOKUP(A2148,política!A:AB,28,0),2),"-"),"-")</f>
        <v>0</v>
      </c>
      <c r="L2148" s="122">
        <f t="shared" si="91"/>
        <v>0.61001788908765653</v>
      </c>
    </row>
    <row r="2149" spans="1:12" x14ac:dyDescent="0.3">
      <c r="A2149" s="106" t="s">
        <v>2291</v>
      </c>
      <c r="B2149" s="86" t="s">
        <v>23</v>
      </c>
      <c r="C2149" s="107" t="s">
        <v>255</v>
      </c>
      <c r="D2149" s="107" t="s">
        <v>289</v>
      </c>
      <c r="E2149" s="105" t="str">
        <f t="shared" si="92"/>
        <v>BDM RGB 600</v>
      </c>
      <c r="F2149" s="110" t="s">
        <v>259</v>
      </c>
      <c r="G2149" s="110" t="s">
        <v>3579</v>
      </c>
      <c r="H2149" s="111">
        <v>24</v>
      </c>
      <c r="I2149" s="105">
        <f>IFERROR(ROUND(VLOOKUP(A2149,política!A:Q,17,0),2),"-")</f>
        <v>9</v>
      </c>
      <c r="J2149" s="105">
        <f>ROUND(VLOOKUP(A2149,política!A:R,18,0),2)</f>
        <v>5.59</v>
      </c>
      <c r="K2149" s="121">
        <f>IFERROR(I2149-IFERROR(ROUND(VLOOKUP(A2149,política!A:AB,28,0),2),"-"),"-")</f>
        <v>0</v>
      </c>
      <c r="L2149" s="122">
        <f t="shared" si="91"/>
        <v>0.61001788908765653</v>
      </c>
    </row>
    <row r="2150" spans="1:12" x14ac:dyDescent="0.3">
      <c r="A2150" s="106" t="s">
        <v>2292</v>
      </c>
      <c r="B2150" s="86" t="s">
        <v>23</v>
      </c>
      <c r="C2150" s="107" t="s">
        <v>191</v>
      </c>
      <c r="D2150" s="107" t="s">
        <v>293</v>
      </c>
      <c r="E2150" s="105" t="str">
        <f t="shared" si="92"/>
        <v>BDM RGB 600</v>
      </c>
      <c r="F2150" s="110" t="s">
        <v>259</v>
      </c>
      <c r="G2150" s="110" t="s">
        <v>3579</v>
      </c>
      <c r="H2150" s="111">
        <v>24</v>
      </c>
      <c r="I2150" s="105">
        <f>IFERROR(ROUND(VLOOKUP(A2150,política!A:Q,17,0),2),"-")</f>
        <v>9</v>
      </c>
      <c r="J2150" s="105">
        <f>ROUND(VLOOKUP(A2150,política!A:R,18,0),2)</f>
        <v>5.59</v>
      </c>
      <c r="K2150" s="121">
        <f>IFERROR(I2150-IFERROR(ROUND(VLOOKUP(A2150,política!A:AB,28,0),2),"-"),"-")</f>
        <v>0</v>
      </c>
      <c r="L2150" s="122">
        <f t="shared" si="91"/>
        <v>0.61001788908765653</v>
      </c>
    </row>
    <row r="2151" spans="1:12" x14ac:dyDescent="0.3">
      <c r="A2151" s="106" t="s">
        <v>2293</v>
      </c>
      <c r="B2151" s="86" t="s">
        <v>23</v>
      </c>
      <c r="C2151" s="107" t="s">
        <v>191</v>
      </c>
      <c r="D2151" s="107" t="s">
        <v>305</v>
      </c>
      <c r="E2151" s="105" t="str">
        <f t="shared" si="92"/>
        <v>BDM RGB 600</v>
      </c>
      <c r="F2151" s="110" t="s">
        <v>259</v>
      </c>
      <c r="G2151" s="110" t="s">
        <v>3579</v>
      </c>
      <c r="H2151" s="111">
        <v>24</v>
      </c>
      <c r="I2151" s="105">
        <f>IFERROR(ROUND(VLOOKUP(A2151,política!A:Q,17,0),2),"-")</f>
        <v>9</v>
      </c>
      <c r="J2151" s="105">
        <f>ROUND(VLOOKUP(A2151,política!A:R,18,0),2)</f>
        <v>5.59</v>
      </c>
      <c r="K2151" s="121">
        <f>IFERROR(I2151-IFERROR(ROUND(VLOOKUP(A2151,política!A:AB,28,0),2),"-"),"-")</f>
        <v>0</v>
      </c>
      <c r="L2151" s="122">
        <f t="shared" si="91"/>
        <v>0.61001788908765653</v>
      </c>
    </row>
    <row r="2152" spans="1:12" x14ac:dyDescent="0.3">
      <c r="A2152" s="106" t="s">
        <v>3313</v>
      </c>
      <c r="B2152" s="86" t="s">
        <v>23</v>
      </c>
      <c r="C2152" s="107" t="s">
        <v>248</v>
      </c>
      <c r="D2152" s="107" t="s">
        <v>3391</v>
      </c>
      <c r="E2152" s="105" t="str">
        <f t="shared" si="92"/>
        <v>BDM RGB 600</v>
      </c>
      <c r="F2152" s="110" t="s">
        <v>259</v>
      </c>
      <c r="G2152" s="110" t="s">
        <v>3579</v>
      </c>
      <c r="H2152" s="111">
        <v>24</v>
      </c>
      <c r="I2152" s="105">
        <f>IFERROR(ROUND(VLOOKUP(A2152,política!A:Q,17,0),2),"-")</f>
        <v>9</v>
      </c>
      <c r="J2152" s="105">
        <f>ROUND(VLOOKUP(A2152,política!A:R,18,0),2)</f>
        <v>5.59</v>
      </c>
      <c r="K2152" s="121">
        <f>IFERROR(I2152-IFERROR(ROUND(VLOOKUP(A2152,política!A:AB,28,0),2),"-"),"-")</f>
        <v>0</v>
      </c>
      <c r="L2152" s="122">
        <f t="shared" si="91"/>
        <v>0.61001788908765653</v>
      </c>
    </row>
    <row r="2153" spans="1:12" x14ac:dyDescent="0.3">
      <c r="A2153" s="106" t="s">
        <v>3314</v>
      </c>
      <c r="B2153" s="86" t="s">
        <v>23</v>
      </c>
      <c r="C2153" s="107" t="s">
        <v>192</v>
      </c>
      <c r="D2153" s="107" t="s">
        <v>3392</v>
      </c>
      <c r="E2153" s="105" t="str">
        <f t="shared" si="92"/>
        <v>BDM RGB 600</v>
      </c>
      <c r="F2153" s="110" t="s">
        <v>259</v>
      </c>
      <c r="G2153" s="110" t="s">
        <v>3579</v>
      </c>
      <c r="H2153" s="111">
        <v>24</v>
      </c>
      <c r="I2153" s="105">
        <f>IFERROR(ROUND(VLOOKUP(A2153,política!A:Q,17,0),2),"-")</f>
        <v>9</v>
      </c>
      <c r="J2153" s="105">
        <f>ROUND(VLOOKUP(A2153,política!A:R,18,0),2)</f>
        <v>5.59</v>
      </c>
      <c r="K2153" s="121">
        <f>IFERROR(I2153-IFERROR(ROUND(VLOOKUP(A2153,política!A:AB,28,0),2),"-"),"-")</f>
        <v>0</v>
      </c>
      <c r="L2153" s="122">
        <f t="shared" si="91"/>
        <v>0.61001788908765653</v>
      </c>
    </row>
    <row r="2154" spans="1:12" x14ac:dyDescent="0.3">
      <c r="A2154" s="106" t="s">
        <v>3315</v>
      </c>
      <c r="B2154" s="86" t="s">
        <v>23</v>
      </c>
      <c r="C2154" s="107" t="s">
        <v>188</v>
      </c>
      <c r="D2154" s="107" t="s">
        <v>3393</v>
      </c>
      <c r="E2154" s="105" t="str">
        <f t="shared" si="92"/>
        <v>BDM RGB 600</v>
      </c>
      <c r="F2154" s="110" t="s">
        <v>259</v>
      </c>
      <c r="G2154" s="110" t="s">
        <v>3579</v>
      </c>
      <c r="H2154" s="111">
        <v>24</v>
      </c>
      <c r="I2154" s="105">
        <f>IFERROR(ROUND(VLOOKUP(A2154,política!A:Q,17,0),2),"-")</f>
        <v>9</v>
      </c>
      <c r="J2154" s="105">
        <f>ROUND(VLOOKUP(A2154,política!A:R,18,0),2)</f>
        <v>5.59</v>
      </c>
      <c r="K2154" s="121">
        <f>IFERROR(I2154-IFERROR(ROUND(VLOOKUP(A2154,política!A:AB,28,0),2),"-"),"-")</f>
        <v>0</v>
      </c>
      <c r="L2154" s="122">
        <f t="shared" si="91"/>
        <v>0.61001788908765653</v>
      </c>
    </row>
    <row r="2155" spans="1:12" x14ac:dyDescent="0.3">
      <c r="A2155" s="106" t="s">
        <v>2294</v>
      </c>
      <c r="B2155" s="86" t="s">
        <v>23</v>
      </c>
      <c r="C2155" s="107" t="s">
        <v>190</v>
      </c>
      <c r="D2155" s="107" t="s">
        <v>316</v>
      </c>
      <c r="E2155" s="105" t="str">
        <f t="shared" si="92"/>
        <v>BDM RGB 600</v>
      </c>
      <c r="F2155" s="110" t="s">
        <v>259</v>
      </c>
      <c r="G2155" s="110" t="s">
        <v>3579</v>
      </c>
      <c r="H2155" s="111">
        <v>24</v>
      </c>
      <c r="I2155" s="105">
        <f>IFERROR(ROUND(VLOOKUP(A2155,política!A:Q,17,0),2),"-")</f>
        <v>9</v>
      </c>
      <c r="J2155" s="105">
        <f>ROUND(VLOOKUP(A2155,política!A:R,18,0),2)</f>
        <v>5.59</v>
      </c>
      <c r="K2155" s="121">
        <f>IFERROR(I2155-IFERROR(ROUND(VLOOKUP(A2155,política!A:AB,28,0),2),"-"),"-")</f>
        <v>0</v>
      </c>
      <c r="L2155" s="122">
        <f t="shared" si="91"/>
        <v>0.61001788908765653</v>
      </c>
    </row>
    <row r="2156" spans="1:12" x14ac:dyDescent="0.3">
      <c r="A2156" s="106" t="s">
        <v>2295</v>
      </c>
      <c r="B2156" s="86" t="s">
        <v>23</v>
      </c>
      <c r="C2156" s="107" t="s">
        <v>255</v>
      </c>
      <c r="D2156" s="107" t="s">
        <v>306</v>
      </c>
      <c r="E2156" s="105" t="str">
        <f t="shared" si="92"/>
        <v>BDM RGB 600</v>
      </c>
      <c r="F2156" s="110" t="s">
        <v>259</v>
      </c>
      <c r="G2156" s="110" t="s">
        <v>3579</v>
      </c>
      <c r="H2156" s="111">
        <v>24</v>
      </c>
      <c r="I2156" s="105">
        <f>IFERROR(ROUND(VLOOKUP(A2156,política!A:Q,17,0),2),"-")</f>
        <v>9</v>
      </c>
      <c r="J2156" s="105">
        <f>ROUND(VLOOKUP(A2156,política!A:R,18,0),2)</f>
        <v>5.59</v>
      </c>
      <c r="K2156" s="121">
        <f>IFERROR(I2156-IFERROR(ROUND(VLOOKUP(A2156,política!A:AB,28,0),2),"-"),"-")</f>
        <v>0</v>
      </c>
      <c r="L2156" s="122">
        <f t="shared" si="91"/>
        <v>0.61001788908765653</v>
      </c>
    </row>
    <row r="2157" spans="1:12" x14ac:dyDescent="0.3">
      <c r="A2157" s="106" t="s">
        <v>2296</v>
      </c>
      <c r="B2157" s="86" t="s">
        <v>23</v>
      </c>
      <c r="C2157" s="107" t="s">
        <v>252</v>
      </c>
      <c r="D2157" s="107" t="s">
        <v>288</v>
      </c>
      <c r="E2157" s="105" t="str">
        <f t="shared" si="92"/>
        <v>BDM RGB 600</v>
      </c>
      <c r="F2157" s="110" t="s">
        <v>259</v>
      </c>
      <c r="G2157" s="110" t="s">
        <v>3579</v>
      </c>
      <c r="H2157" s="111">
        <v>24</v>
      </c>
      <c r="I2157" s="105">
        <f>IFERROR(ROUND(VLOOKUP(A2157,política!A:Q,17,0),2),"-")</f>
        <v>9</v>
      </c>
      <c r="J2157" s="105">
        <f>ROUND(VLOOKUP(A2157,política!A:R,18,0),2)</f>
        <v>5.59</v>
      </c>
      <c r="K2157" s="121">
        <f>IFERROR(I2157-IFERROR(ROUND(VLOOKUP(A2157,política!A:AB,28,0),2),"-"),"-")</f>
        <v>0</v>
      </c>
      <c r="L2157" s="122">
        <f t="shared" si="91"/>
        <v>0.61001788908765653</v>
      </c>
    </row>
    <row r="2158" spans="1:12" x14ac:dyDescent="0.3">
      <c r="A2158" s="106" t="s">
        <v>2297</v>
      </c>
      <c r="B2158" s="86" t="s">
        <v>23</v>
      </c>
      <c r="C2158" s="107" t="s">
        <v>3389</v>
      </c>
      <c r="D2158" s="107" t="s">
        <v>309</v>
      </c>
      <c r="E2158" s="105" t="str">
        <f t="shared" si="92"/>
        <v>BDM RGB 600</v>
      </c>
      <c r="F2158" s="110" t="s">
        <v>259</v>
      </c>
      <c r="G2158" s="110" t="s">
        <v>3579</v>
      </c>
      <c r="H2158" s="111">
        <v>24</v>
      </c>
      <c r="I2158" s="105">
        <f>IFERROR(ROUND(VLOOKUP(A2158,política!A:Q,17,0),2),"-")</f>
        <v>9</v>
      </c>
      <c r="J2158" s="105">
        <f>ROUND(VLOOKUP(A2158,política!A:R,18,0),2)</f>
        <v>5.59</v>
      </c>
      <c r="K2158" s="121">
        <f>IFERROR(I2158-IFERROR(ROUND(VLOOKUP(A2158,política!A:AB,28,0),2),"-"),"-")</f>
        <v>0</v>
      </c>
      <c r="L2158" s="122">
        <f t="shared" si="91"/>
        <v>0.61001788908765653</v>
      </c>
    </row>
    <row r="2159" spans="1:12" x14ac:dyDescent="0.3">
      <c r="A2159" s="106" t="s">
        <v>2298</v>
      </c>
      <c r="B2159" s="86" t="s">
        <v>23</v>
      </c>
      <c r="C2159" s="107" t="s">
        <v>192</v>
      </c>
      <c r="D2159" s="107" t="s">
        <v>286</v>
      </c>
      <c r="E2159" s="105" t="str">
        <f t="shared" si="92"/>
        <v>BDM RGB 600</v>
      </c>
      <c r="F2159" s="110" t="s">
        <v>259</v>
      </c>
      <c r="G2159" s="110" t="s">
        <v>3579</v>
      </c>
      <c r="H2159" s="111">
        <v>24</v>
      </c>
      <c r="I2159" s="105">
        <f>IFERROR(ROUND(VLOOKUP(A2159,política!A:Q,17,0),2),"-")</f>
        <v>9</v>
      </c>
      <c r="J2159" s="105">
        <f>ROUND(VLOOKUP(A2159,política!A:R,18,0),2)</f>
        <v>5.59</v>
      </c>
      <c r="K2159" s="121">
        <f>IFERROR(I2159-IFERROR(ROUND(VLOOKUP(A2159,política!A:AB,28,0),2),"-"),"-")</f>
        <v>0</v>
      </c>
      <c r="L2159" s="122">
        <f t="shared" si="91"/>
        <v>0.61001788908765653</v>
      </c>
    </row>
    <row r="2160" spans="1:12" x14ac:dyDescent="0.3">
      <c r="A2160" s="106" t="s">
        <v>2299</v>
      </c>
      <c r="B2160" s="86" t="s">
        <v>23</v>
      </c>
      <c r="C2160" s="107" t="s">
        <v>189</v>
      </c>
      <c r="D2160" s="107" t="s">
        <v>299</v>
      </c>
      <c r="E2160" s="105" t="str">
        <f t="shared" si="92"/>
        <v>BDM RGB 600</v>
      </c>
      <c r="F2160" s="110" t="s">
        <v>259</v>
      </c>
      <c r="G2160" s="110" t="s">
        <v>3579</v>
      </c>
      <c r="H2160" s="111">
        <v>24</v>
      </c>
      <c r="I2160" s="105">
        <f>IFERROR(ROUND(VLOOKUP(A2160,política!A:Q,17,0),2),"-")</f>
        <v>9</v>
      </c>
      <c r="J2160" s="105">
        <f>ROUND(VLOOKUP(A2160,política!A:R,18,0),2)</f>
        <v>5.59</v>
      </c>
      <c r="K2160" s="121">
        <f>IFERROR(I2160-IFERROR(ROUND(VLOOKUP(A2160,política!A:AB,28,0),2),"-"),"-")</f>
        <v>0</v>
      </c>
      <c r="L2160" s="122">
        <f t="shared" si="91"/>
        <v>0.61001788908765653</v>
      </c>
    </row>
    <row r="2161" spans="1:12" x14ac:dyDescent="0.3">
      <c r="A2161" s="106" t="s">
        <v>2300</v>
      </c>
      <c r="B2161" s="86" t="s">
        <v>23</v>
      </c>
      <c r="C2161" s="107" t="s">
        <v>248</v>
      </c>
      <c r="D2161" s="107" t="s">
        <v>282</v>
      </c>
      <c r="E2161" s="105" t="str">
        <f t="shared" si="92"/>
        <v>BDM RGB 600</v>
      </c>
      <c r="F2161" s="110" t="s">
        <v>259</v>
      </c>
      <c r="G2161" s="110" t="s">
        <v>3579</v>
      </c>
      <c r="H2161" s="111">
        <v>24</v>
      </c>
      <c r="I2161" s="105">
        <f>IFERROR(ROUND(VLOOKUP(A2161,política!A:Q,17,0),2),"-")</f>
        <v>9</v>
      </c>
      <c r="J2161" s="105">
        <f>ROUND(VLOOKUP(A2161,política!A:R,18,0),2)</f>
        <v>5.59</v>
      </c>
      <c r="K2161" s="121">
        <f>IFERROR(I2161-IFERROR(ROUND(VLOOKUP(A2161,política!A:AB,28,0),2),"-"),"-")</f>
        <v>0</v>
      </c>
      <c r="L2161" s="122">
        <f t="shared" si="91"/>
        <v>0.61001788908765653</v>
      </c>
    </row>
    <row r="2162" spans="1:12" x14ac:dyDescent="0.3">
      <c r="A2162" s="106" t="s">
        <v>2301</v>
      </c>
      <c r="B2162" s="86" t="s">
        <v>23</v>
      </c>
      <c r="C2162" s="107" t="s">
        <v>187</v>
      </c>
      <c r="D2162" s="107" t="s">
        <v>283</v>
      </c>
      <c r="E2162" s="105" t="str">
        <f t="shared" si="92"/>
        <v>BDM LATA 350 SL</v>
      </c>
      <c r="F2162" s="110" t="s">
        <v>268</v>
      </c>
      <c r="G2162" s="110" t="s">
        <v>3579</v>
      </c>
      <c r="H2162" s="111">
        <v>12</v>
      </c>
      <c r="I2162" s="105">
        <f>IFERROR(ROUND(VLOOKUP(A2162,política!A:Q,17,0),2),"-")</f>
        <v>3.69</v>
      </c>
      <c r="J2162" s="105">
        <f>ROUND(VLOOKUP(A2162,política!A:R,18,0),2)</f>
        <v>3.08</v>
      </c>
      <c r="K2162" s="121">
        <f>IFERROR(I2162-IFERROR(ROUND(VLOOKUP(A2162,política!A:AB,28,0),2),"-"),"-")</f>
        <v>-0.30000000000000027</v>
      </c>
      <c r="L2162" s="122">
        <f t="shared" si="91"/>
        <v>0.19805194805194801</v>
      </c>
    </row>
    <row r="2163" spans="1:12" x14ac:dyDescent="0.3">
      <c r="A2163" s="106" t="s">
        <v>2302</v>
      </c>
      <c r="B2163" s="86" t="s">
        <v>23</v>
      </c>
      <c r="C2163" s="107" t="s">
        <v>245</v>
      </c>
      <c r="D2163" s="107" t="s">
        <v>285</v>
      </c>
      <c r="E2163" s="105" t="str">
        <f t="shared" si="92"/>
        <v>BDM LATA 350 SL</v>
      </c>
      <c r="F2163" s="110" t="s">
        <v>268</v>
      </c>
      <c r="G2163" s="110" t="s">
        <v>3579</v>
      </c>
      <c r="H2163" s="111">
        <v>12</v>
      </c>
      <c r="I2163" s="105">
        <f>IFERROR(ROUND(VLOOKUP(A2163,política!A:Q,17,0),2),"-")</f>
        <v>3.69</v>
      </c>
      <c r="J2163" s="105">
        <f>ROUND(VLOOKUP(A2163,política!A:R,18,0),2)</f>
        <v>3.08</v>
      </c>
      <c r="K2163" s="121">
        <f>IFERROR(I2163-IFERROR(ROUND(VLOOKUP(A2163,política!A:AB,28,0),2),"-"),"-")</f>
        <v>-0.30000000000000027</v>
      </c>
      <c r="L2163" s="122">
        <f t="shared" si="91"/>
        <v>0.19805194805194801</v>
      </c>
    </row>
    <row r="2164" spans="1:12" x14ac:dyDescent="0.3">
      <c r="A2164" s="106" t="s">
        <v>2303</v>
      </c>
      <c r="B2164" s="86" t="s">
        <v>23</v>
      </c>
      <c r="C2164" s="107" t="s">
        <v>185</v>
      </c>
      <c r="D2164" s="107" t="s">
        <v>284</v>
      </c>
      <c r="E2164" s="105" t="str">
        <f t="shared" si="92"/>
        <v>BDM LATA 350 SL</v>
      </c>
      <c r="F2164" s="110" t="s">
        <v>268</v>
      </c>
      <c r="G2164" s="110" t="s">
        <v>3579</v>
      </c>
      <c r="H2164" s="111">
        <v>12</v>
      </c>
      <c r="I2164" s="105">
        <f>IFERROR(ROUND(VLOOKUP(A2164,política!A:Q,17,0),2),"-")</f>
        <v>3.69</v>
      </c>
      <c r="J2164" s="105">
        <f>ROUND(VLOOKUP(A2164,política!A:R,18,0),2)</f>
        <v>3.08</v>
      </c>
      <c r="K2164" s="121">
        <f>IFERROR(I2164-IFERROR(ROUND(VLOOKUP(A2164,política!A:AB,28,0),2),"-"),"-")</f>
        <v>-0.10000000000000009</v>
      </c>
      <c r="L2164" s="122">
        <f t="shared" si="91"/>
        <v>0.19805194805194801</v>
      </c>
    </row>
    <row r="2165" spans="1:12" x14ac:dyDescent="0.3">
      <c r="A2165" s="106" t="s">
        <v>2304</v>
      </c>
      <c r="B2165" s="86" t="s">
        <v>23</v>
      </c>
      <c r="C2165" s="107" t="s">
        <v>245</v>
      </c>
      <c r="D2165" s="107" t="s">
        <v>287</v>
      </c>
      <c r="E2165" s="105" t="str">
        <f t="shared" si="92"/>
        <v>BDM LATA 350 SL</v>
      </c>
      <c r="F2165" s="110" t="s">
        <v>268</v>
      </c>
      <c r="G2165" s="110" t="s">
        <v>3579</v>
      </c>
      <c r="H2165" s="111">
        <v>12</v>
      </c>
      <c r="I2165" s="105">
        <f>IFERROR(ROUND(VLOOKUP(A2165,política!A:Q,17,0),2),"-")</f>
        <v>3.69</v>
      </c>
      <c r="J2165" s="105">
        <f>ROUND(VLOOKUP(A2165,política!A:R,18,0),2)</f>
        <v>3.08</v>
      </c>
      <c r="K2165" s="121">
        <f>IFERROR(I2165-IFERROR(ROUND(VLOOKUP(A2165,política!A:AB,28,0),2),"-"),"-")</f>
        <v>-0.30000000000000027</v>
      </c>
      <c r="L2165" s="122">
        <f t="shared" si="91"/>
        <v>0.19805194805194801</v>
      </c>
    </row>
    <row r="2166" spans="1:12" x14ac:dyDescent="0.3">
      <c r="A2166" s="106" t="s">
        <v>2305</v>
      </c>
      <c r="B2166" s="86" t="s">
        <v>23</v>
      </c>
      <c r="C2166" s="107" t="s">
        <v>3389</v>
      </c>
      <c r="D2166" s="107" t="s">
        <v>301</v>
      </c>
      <c r="E2166" s="105" t="str">
        <f t="shared" si="92"/>
        <v>BDM LATA 350 SL</v>
      </c>
      <c r="F2166" s="110" t="s">
        <v>268</v>
      </c>
      <c r="G2166" s="110" t="s">
        <v>3579</v>
      </c>
      <c r="H2166" s="111">
        <v>12</v>
      </c>
      <c r="I2166" s="105">
        <f>IFERROR(ROUND(VLOOKUP(A2166,política!A:Q,17,0),2),"-")</f>
        <v>3.69</v>
      </c>
      <c r="J2166" s="105">
        <f>ROUND(VLOOKUP(A2166,política!A:R,18,0),2)</f>
        <v>3.08</v>
      </c>
      <c r="K2166" s="121">
        <f>IFERROR(I2166-IFERROR(ROUND(VLOOKUP(A2166,política!A:AB,28,0),2),"-"),"-")</f>
        <v>-0.30000000000000027</v>
      </c>
      <c r="L2166" s="122">
        <f t="shared" si="91"/>
        <v>0.19805194805194801</v>
      </c>
    </row>
    <row r="2167" spans="1:12" x14ac:dyDescent="0.3">
      <c r="A2167" s="106" t="s">
        <v>2306</v>
      </c>
      <c r="B2167" s="86" t="s">
        <v>23</v>
      </c>
      <c r="C2167" s="107" t="s">
        <v>248</v>
      </c>
      <c r="D2167" s="107" t="s">
        <v>312</v>
      </c>
      <c r="E2167" s="105" t="str">
        <f t="shared" si="92"/>
        <v>BDM LATA 350 SL</v>
      </c>
      <c r="F2167" s="110" t="s">
        <v>268</v>
      </c>
      <c r="G2167" s="110" t="s">
        <v>3579</v>
      </c>
      <c r="H2167" s="111">
        <v>12</v>
      </c>
      <c r="I2167" s="105">
        <f>IFERROR(ROUND(VLOOKUP(A2167,política!A:Q,17,0),2),"-")</f>
        <v>3.69</v>
      </c>
      <c r="J2167" s="105">
        <f>ROUND(VLOOKUP(A2167,política!A:R,18,0),2)</f>
        <v>3.08</v>
      </c>
      <c r="K2167" s="121">
        <f>IFERROR(I2167-IFERROR(ROUND(VLOOKUP(A2167,política!A:AB,28,0),2),"-"),"-")</f>
        <v>-0.30000000000000027</v>
      </c>
      <c r="L2167" s="122">
        <f t="shared" ref="L2167:L2169" si="93">IFERROR((I2167-J2167)/J2167,"-")</f>
        <v>0.19805194805194801</v>
      </c>
    </row>
    <row r="2168" spans="1:12" x14ac:dyDescent="0.3">
      <c r="A2168" s="106" t="s">
        <v>2307</v>
      </c>
      <c r="B2168" s="86" t="s">
        <v>23</v>
      </c>
      <c r="C2168" s="107" t="s">
        <v>190</v>
      </c>
      <c r="D2168" s="107" t="s">
        <v>290</v>
      </c>
      <c r="E2168" s="105" t="str">
        <f t="shared" si="92"/>
        <v>BDM LATA 350 SL</v>
      </c>
      <c r="F2168" s="110" t="s">
        <v>268</v>
      </c>
      <c r="G2168" s="110" t="s">
        <v>3579</v>
      </c>
      <c r="H2168" s="111">
        <v>12</v>
      </c>
      <c r="I2168" s="105">
        <f>IFERROR(ROUND(VLOOKUP(A2168,política!A:Q,17,0),2),"-")</f>
        <v>3.69</v>
      </c>
      <c r="J2168" s="105">
        <f>ROUND(VLOOKUP(A2168,política!A:R,18,0),2)</f>
        <v>3.08</v>
      </c>
      <c r="K2168" s="121">
        <f>IFERROR(I2168-IFERROR(ROUND(VLOOKUP(A2168,política!A:AB,28,0),2),"-"),"-")</f>
        <v>-0.30000000000000027</v>
      </c>
      <c r="L2168" s="122">
        <f t="shared" si="93"/>
        <v>0.19805194805194801</v>
      </c>
    </row>
    <row r="2169" spans="1:12" x14ac:dyDescent="0.3">
      <c r="A2169" s="106" t="s">
        <v>2308</v>
      </c>
      <c r="B2169" s="86" t="s">
        <v>23</v>
      </c>
      <c r="C2169" s="107" t="s">
        <v>3389</v>
      </c>
      <c r="D2169" s="107" t="s">
        <v>300</v>
      </c>
      <c r="E2169" s="105" t="str">
        <f t="shared" si="92"/>
        <v>BDM LATA 350 SL</v>
      </c>
      <c r="F2169" s="110" t="s">
        <v>268</v>
      </c>
      <c r="G2169" s="110" t="s">
        <v>3579</v>
      </c>
      <c r="H2169" s="111">
        <v>12</v>
      </c>
      <c r="I2169" s="105">
        <f>IFERROR(ROUND(VLOOKUP(A2169,política!A:Q,17,0),2),"-")</f>
        <v>3.69</v>
      </c>
      <c r="J2169" s="105">
        <f>ROUND(VLOOKUP(A2169,política!A:R,18,0),2)</f>
        <v>3.08</v>
      </c>
      <c r="K2169" s="121">
        <f>IFERROR(I2169-IFERROR(ROUND(VLOOKUP(A2169,política!A:AB,28,0),2),"-"),"-")</f>
        <v>-0.30000000000000027</v>
      </c>
      <c r="L2169" s="122">
        <f t="shared" si="93"/>
        <v>0.19805194805194801</v>
      </c>
    </row>
    <row r="2170" spans="1:12" x14ac:dyDescent="0.3">
      <c r="A2170" s="106" t="s">
        <v>2309</v>
      </c>
      <c r="B2170" s="86" t="s">
        <v>23</v>
      </c>
      <c r="C2170" s="107" t="s">
        <v>186</v>
      </c>
      <c r="D2170" s="107" t="s">
        <v>311</v>
      </c>
      <c r="E2170" s="105" t="str">
        <f t="shared" si="92"/>
        <v>BDM LATA 350 SL</v>
      </c>
      <c r="F2170" s="110" t="s">
        <v>268</v>
      </c>
      <c r="G2170" s="110" t="s">
        <v>3579</v>
      </c>
      <c r="H2170" s="111">
        <v>12</v>
      </c>
      <c r="I2170" s="105">
        <f>IFERROR(ROUND(VLOOKUP(A2170,política!A:Q,17,0),2),"-")</f>
        <v>3.69</v>
      </c>
      <c r="J2170" s="105">
        <f>ROUND(VLOOKUP(A2170,política!A:R,18,0),2)</f>
        <v>3.08</v>
      </c>
      <c r="K2170" s="121">
        <f>IFERROR(I2170-IFERROR(ROUND(VLOOKUP(A2170,política!A:AB,28,0),2),"-"),"-")</f>
        <v>-0.30000000000000027</v>
      </c>
      <c r="L2170" s="122">
        <f t="shared" ref="L2170:L2212" si="94">IFERROR((I2170-J2170)/J2170,"-")</f>
        <v>0.19805194805194801</v>
      </c>
    </row>
    <row r="2171" spans="1:12" x14ac:dyDescent="0.3">
      <c r="A2171" s="106" t="s">
        <v>2310</v>
      </c>
      <c r="B2171" s="86" t="s">
        <v>23</v>
      </c>
      <c r="C2171" s="107" t="s">
        <v>186</v>
      </c>
      <c r="D2171" s="107" t="s">
        <v>278</v>
      </c>
      <c r="E2171" s="105" t="str">
        <f t="shared" si="92"/>
        <v>BDM LATA 350 SL</v>
      </c>
      <c r="F2171" s="110" t="s">
        <v>268</v>
      </c>
      <c r="G2171" s="110" t="s">
        <v>3579</v>
      </c>
      <c r="H2171" s="111">
        <v>12</v>
      </c>
      <c r="I2171" s="105">
        <f>IFERROR(ROUND(VLOOKUP(A2171,política!A:Q,17,0),2),"-")</f>
        <v>3.69</v>
      </c>
      <c r="J2171" s="105">
        <f>ROUND(VLOOKUP(A2171,política!A:R,18,0),2)</f>
        <v>3.08</v>
      </c>
      <c r="K2171" s="121">
        <f>IFERROR(I2171-IFERROR(ROUND(VLOOKUP(A2171,política!A:AB,28,0),2),"-"),"-")</f>
        <v>-0.10000000000000009</v>
      </c>
      <c r="L2171" s="122">
        <f t="shared" si="94"/>
        <v>0.19805194805194801</v>
      </c>
    </row>
    <row r="2172" spans="1:12" x14ac:dyDescent="0.3">
      <c r="A2172" s="106" t="s">
        <v>2311</v>
      </c>
      <c r="B2172" s="86" t="s">
        <v>23</v>
      </c>
      <c r="C2172" s="107" t="s">
        <v>189</v>
      </c>
      <c r="D2172" s="107" t="s">
        <v>303</v>
      </c>
      <c r="E2172" s="105" t="str">
        <f t="shared" si="92"/>
        <v>BDM LATA 350 SL</v>
      </c>
      <c r="F2172" s="110" t="s">
        <v>268</v>
      </c>
      <c r="G2172" s="110" t="s">
        <v>3579</v>
      </c>
      <c r="H2172" s="111">
        <v>12</v>
      </c>
      <c r="I2172" s="105">
        <f>IFERROR(ROUND(VLOOKUP(A2172,política!A:Q,17,0),2),"-")</f>
        <v>3.69</v>
      </c>
      <c r="J2172" s="105">
        <f>ROUND(VLOOKUP(A2172,política!A:R,18,0),2)</f>
        <v>3.08</v>
      </c>
      <c r="K2172" s="121">
        <f>IFERROR(I2172-IFERROR(ROUND(VLOOKUP(A2172,política!A:AB,28,0),2),"-"),"-")</f>
        <v>-0.30000000000000027</v>
      </c>
      <c r="L2172" s="122">
        <f t="shared" si="94"/>
        <v>0.19805194805194801</v>
      </c>
    </row>
    <row r="2173" spans="1:12" x14ac:dyDescent="0.3">
      <c r="A2173" s="106" t="s">
        <v>2312</v>
      </c>
      <c r="B2173" s="86" t="s">
        <v>23</v>
      </c>
      <c r="C2173" s="107" t="s">
        <v>248</v>
      </c>
      <c r="D2173" s="107" t="s">
        <v>281</v>
      </c>
      <c r="E2173" s="105" t="str">
        <f t="shared" si="92"/>
        <v>BDM LATA 350 SL</v>
      </c>
      <c r="F2173" s="110" t="s">
        <v>268</v>
      </c>
      <c r="G2173" s="110" t="s">
        <v>3579</v>
      </c>
      <c r="H2173" s="111">
        <v>12</v>
      </c>
      <c r="I2173" s="105">
        <f>IFERROR(ROUND(VLOOKUP(A2173,política!A:Q,17,0),2),"-")</f>
        <v>3.69</v>
      </c>
      <c r="J2173" s="105">
        <f>ROUND(VLOOKUP(A2173,política!A:R,18,0),2)</f>
        <v>3.08</v>
      </c>
      <c r="K2173" s="121">
        <f>IFERROR(I2173-IFERROR(ROUND(VLOOKUP(A2173,política!A:AB,28,0),2),"-"),"-")</f>
        <v>-0.30000000000000027</v>
      </c>
      <c r="L2173" s="122">
        <f t="shared" si="94"/>
        <v>0.19805194805194801</v>
      </c>
    </row>
    <row r="2174" spans="1:12" x14ac:dyDescent="0.3">
      <c r="A2174" s="106" t="s">
        <v>2313</v>
      </c>
      <c r="B2174" s="86" t="s">
        <v>23</v>
      </c>
      <c r="C2174" s="107" t="s">
        <v>189</v>
      </c>
      <c r="D2174" s="107" t="s">
        <v>304</v>
      </c>
      <c r="E2174" s="105" t="str">
        <f t="shared" si="92"/>
        <v>BDM LATA 350 SL</v>
      </c>
      <c r="F2174" s="110" t="s">
        <v>268</v>
      </c>
      <c r="G2174" s="110" t="s">
        <v>3579</v>
      </c>
      <c r="H2174" s="111">
        <v>12</v>
      </c>
      <c r="I2174" s="105">
        <f>IFERROR(ROUND(VLOOKUP(A2174,política!A:Q,17,0),2),"-")</f>
        <v>3.69</v>
      </c>
      <c r="J2174" s="105">
        <f>ROUND(VLOOKUP(A2174,política!A:R,18,0),2)</f>
        <v>3.08</v>
      </c>
      <c r="K2174" s="121">
        <f>IFERROR(I2174-IFERROR(ROUND(VLOOKUP(A2174,política!A:AB,28,0),2),"-"),"-")</f>
        <v>-0.30000000000000027</v>
      </c>
      <c r="L2174" s="122">
        <f t="shared" si="94"/>
        <v>0.19805194805194801</v>
      </c>
    </row>
    <row r="2175" spans="1:12" x14ac:dyDescent="0.3">
      <c r="A2175" s="106" t="s">
        <v>2314</v>
      </c>
      <c r="B2175" s="86" t="s">
        <v>23</v>
      </c>
      <c r="C2175" s="107" t="s">
        <v>248</v>
      </c>
      <c r="D2175" s="107" t="s">
        <v>298</v>
      </c>
      <c r="E2175" s="105" t="str">
        <f t="shared" si="92"/>
        <v>BDM LATA 350 SL</v>
      </c>
      <c r="F2175" s="110" t="s">
        <v>268</v>
      </c>
      <c r="G2175" s="110" t="s">
        <v>3579</v>
      </c>
      <c r="H2175" s="111">
        <v>12</v>
      </c>
      <c r="I2175" s="105">
        <f>IFERROR(ROUND(VLOOKUP(A2175,política!A:Q,17,0),2),"-")</f>
        <v>3.69</v>
      </c>
      <c r="J2175" s="105">
        <f>ROUND(VLOOKUP(A2175,política!A:R,18,0),2)</f>
        <v>3.08</v>
      </c>
      <c r="K2175" s="121">
        <f>IFERROR(I2175-IFERROR(ROUND(VLOOKUP(A2175,política!A:AB,28,0),2),"-"),"-")</f>
        <v>-0.30000000000000027</v>
      </c>
      <c r="L2175" s="122">
        <f t="shared" si="94"/>
        <v>0.19805194805194801</v>
      </c>
    </row>
    <row r="2176" spans="1:12" x14ac:dyDescent="0.3">
      <c r="A2176" s="106" t="s">
        <v>2315</v>
      </c>
      <c r="B2176" s="86" t="s">
        <v>23</v>
      </c>
      <c r="C2176" s="107" t="s">
        <v>252</v>
      </c>
      <c r="D2176" s="107" t="s">
        <v>292</v>
      </c>
      <c r="E2176" s="105" t="str">
        <f t="shared" si="92"/>
        <v>BDM LATA 350 SL</v>
      </c>
      <c r="F2176" s="110" t="s">
        <v>268</v>
      </c>
      <c r="G2176" s="110" t="s">
        <v>3579</v>
      </c>
      <c r="H2176" s="111">
        <v>12</v>
      </c>
      <c r="I2176" s="105">
        <f>IFERROR(ROUND(VLOOKUP(A2176,política!A:Q,17,0),2),"-")</f>
        <v>3.69</v>
      </c>
      <c r="J2176" s="105">
        <f>ROUND(VLOOKUP(A2176,política!A:R,18,0),2)</f>
        <v>3.08</v>
      </c>
      <c r="K2176" s="121">
        <f>IFERROR(I2176-IFERROR(ROUND(VLOOKUP(A2176,política!A:AB,28,0),2),"-"),"-")</f>
        <v>-0.30000000000000027</v>
      </c>
      <c r="L2176" s="122">
        <f t="shared" si="94"/>
        <v>0.19805194805194801</v>
      </c>
    </row>
    <row r="2177" spans="1:12" x14ac:dyDescent="0.3">
      <c r="A2177" s="106" t="s">
        <v>2316</v>
      </c>
      <c r="B2177" s="86" t="s">
        <v>23</v>
      </c>
      <c r="C2177" s="107" t="s">
        <v>192</v>
      </c>
      <c r="D2177" s="107" t="s">
        <v>295</v>
      </c>
      <c r="E2177" s="105" t="str">
        <f t="shared" si="92"/>
        <v>BDM LATA 350 SL</v>
      </c>
      <c r="F2177" s="110" t="s">
        <v>268</v>
      </c>
      <c r="G2177" s="110" t="s">
        <v>3579</v>
      </c>
      <c r="H2177" s="111">
        <v>12</v>
      </c>
      <c r="I2177" s="105">
        <f>IFERROR(ROUND(VLOOKUP(A2177,política!A:Q,17,0),2),"-")</f>
        <v>3.69</v>
      </c>
      <c r="J2177" s="105">
        <f>ROUND(VLOOKUP(A2177,política!A:R,18,0),2)</f>
        <v>3.08</v>
      </c>
      <c r="K2177" s="121">
        <f>IFERROR(I2177-IFERROR(ROUND(VLOOKUP(A2177,política!A:AB,28,0),2),"-"),"-")</f>
        <v>-0.30000000000000027</v>
      </c>
      <c r="L2177" s="122">
        <f t="shared" si="94"/>
        <v>0.19805194805194801</v>
      </c>
    </row>
    <row r="2178" spans="1:12" x14ac:dyDescent="0.3">
      <c r="A2178" s="106" t="s">
        <v>2317</v>
      </c>
      <c r="B2178" s="86" t="s">
        <v>23</v>
      </c>
      <c r="C2178" s="107" t="s">
        <v>192</v>
      </c>
      <c r="D2178" s="107" t="s">
        <v>296</v>
      </c>
      <c r="E2178" s="105" t="str">
        <f t="shared" si="92"/>
        <v>BDM LATA 350 SL</v>
      </c>
      <c r="F2178" s="110" t="s">
        <v>268</v>
      </c>
      <c r="G2178" s="110" t="s">
        <v>3579</v>
      </c>
      <c r="H2178" s="111">
        <v>12</v>
      </c>
      <c r="I2178" s="105">
        <f>IFERROR(ROUND(VLOOKUP(A2178,política!A:Q,17,0),2),"-")</f>
        <v>3.69</v>
      </c>
      <c r="J2178" s="105">
        <f>ROUND(VLOOKUP(A2178,política!A:R,18,0),2)</f>
        <v>3.08</v>
      </c>
      <c r="K2178" s="121">
        <f>IFERROR(I2178-IFERROR(ROUND(VLOOKUP(A2178,política!A:AB,28,0),2),"-"),"-")</f>
        <v>-0.30000000000000027</v>
      </c>
      <c r="L2178" s="122">
        <f t="shared" si="94"/>
        <v>0.19805194805194801</v>
      </c>
    </row>
    <row r="2179" spans="1:12" x14ac:dyDescent="0.3">
      <c r="A2179" s="106" t="s">
        <v>2318</v>
      </c>
      <c r="B2179" s="86" t="s">
        <v>23</v>
      </c>
      <c r="C2179" s="107" t="s">
        <v>3389</v>
      </c>
      <c r="D2179" s="107" t="s">
        <v>308</v>
      </c>
      <c r="E2179" s="105" t="str">
        <f t="shared" si="92"/>
        <v>BDM LATA 350 SL</v>
      </c>
      <c r="F2179" s="110" t="s">
        <v>268</v>
      </c>
      <c r="G2179" s="110" t="s">
        <v>3579</v>
      </c>
      <c r="H2179" s="111">
        <v>12</v>
      </c>
      <c r="I2179" s="105">
        <f>IFERROR(ROUND(VLOOKUP(A2179,política!A:Q,17,0),2),"-")</f>
        <v>3.69</v>
      </c>
      <c r="J2179" s="105">
        <f>ROUND(VLOOKUP(A2179,política!A:R,18,0),2)</f>
        <v>3.08</v>
      </c>
      <c r="K2179" s="121">
        <f>IFERROR(I2179-IFERROR(ROUND(VLOOKUP(A2179,política!A:AB,28,0),2),"-"),"-")</f>
        <v>-0.30000000000000027</v>
      </c>
      <c r="L2179" s="122">
        <f t="shared" si="94"/>
        <v>0.19805194805194801</v>
      </c>
    </row>
    <row r="2180" spans="1:12" x14ac:dyDescent="0.3">
      <c r="A2180" s="106" t="s">
        <v>2319</v>
      </c>
      <c r="B2180" s="86" t="s">
        <v>23</v>
      </c>
      <c r="C2180" s="107" t="s">
        <v>3389</v>
      </c>
      <c r="D2180" s="107" t="s">
        <v>310</v>
      </c>
      <c r="E2180" s="105" t="str">
        <f t="shared" si="92"/>
        <v>BDM LATA 350 SL</v>
      </c>
      <c r="F2180" s="110" t="s">
        <v>268</v>
      </c>
      <c r="G2180" s="110" t="s">
        <v>3579</v>
      </c>
      <c r="H2180" s="111">
        <v>12</v>
      </c>
      <c r="I2180" s="105">
        <f>IFERROR(ROUND(VLOOKUP(A2180,política!A:Q,17,0),2),"-")</f>
        <v>3.69</v>
      </c>
      <c r="J2180" s="105">
        <f>ROUND(VLOOKUP(A2180,política!A:R,18,0),2)</f>
        <v>3.08</v>
      </c>
      <c r="K2180" s="121">
        <f>IFERROR(I2180-IFERROR(ROUND(VLOOKUP(A2180,política!A:AB,28,0),2),"-"),"-")</f>
        <v>-0.30000000000000027</v>
      </c>
      <c r="L2180" s="122">
        <f t="shared" si="94"/>
        <v>0.19805194805194801</v>
      </c>
    </row>
    <row r="2181" spans="1:12" x14ac:dyDescent="0.3">
      <c r="A2181" s="106" t="s">
        <v>2320</v>
      </c>
      <c r="B2181" s="86" t="s">
        <v>23</v>
      </c>
      <c r="C2181" s="107" t="s">
        <v>248</v>
      </c>
      <c r="D2181" s="107" t="s">
        <v>314</v>
      </c>
      <c r="E2181" s="105" t="str">
        <f t="shared" si="92"/>
        <v>BDM LATA 350 SL</v>
      </c>
      <c r="F2181" s="110" t="s">
        <v>268</v>
      </c>
      <c r="G2181" s="110" t="s">
        <v>3579</v>
      </c>
      <c r="H2181" s="111">
        <v>12</v>
      </c>
      <c r="I2181" s="105">
        <f>IFERROR(ROUND(VLOOKUP(A2181,política!A:Q,17,0),2),"-")</f>
        <v>3.69</v>
      </c>
      <c r="J2181" s="105">
        <f>ROUND(VLOOKUP(A2181,política!A:R,18,0),2)</f>
        <v>3.08</v>
      </c>
      <c r="K2181" s="121">
        <f>IFERROR(I2181-IFERROR(ROUND(VLOOKUP(A2181,política!A:AB,28,0),2),"-"),"-")</f>
        <v>-0.30000000000000027</v>
      </c>
      <c r="L2181" s="122">
        <f t="shared" si="94"/>
        <v>0.19805194805194801</v>
      </c>
    </row>
    <row r="2182" spans="1:12" x14ac:dyDescent="0.3">
      <c r="A2182" s="106" t="s">
        <v>2321</v>
      </c>
      <c r="B2182" s="86" t="s">
        <v>23</v>
      </c>
      <c r="C2182" s="107" t="s">
        <v>248</v>
      </c>
      <c r="D2182" s="107" t="s">
        <v>313</v>
      </c>
      <c r="E2182" s="105" t="str">
        <f t="shared" ref="E2182:E2245" si="95">G2182&amp;" "&amp;F2182</f>
        <v>BDM LATA 350 SL</v>
      </c>
      <c r="F2182" s="110" t="s">
        <v>268</v>
      </c>
      <c r="G2182" s="110" t="s">
        <v>3579</v>
      </c>
      <c r="H2182" s="111">
        <v>12</v>
      </c>
      <c r="I2182" s="105">
        <f>IFERROR(ROUND(VLOOKUP(A2182,política!A:Q,17,0),2),"-")</f>
        <v>3.69</v>
      </c>
      <c r="J2182" s="105">
        <f>ROUND(VLOOKUP(A2182,política!A:R,18,0),2)</f>
        <v>3.08</v>
      </c>
      <c r="K2182" s="121">
        <f>IFERROR(I2182-IFERROR(ROUND(VLOOKUP(A2182,política!A:AB,28,0),2),"-"),"-")</f>
        <v>-0.30000000000000027</v>
      </c>
      <c r="L2182" s="122">
        <f t="shared" si="94"/>
        <v>0.19805194805194801</v>
      </c>
    </row>
    <row r="2183" spans="1:12" x14ac:dyDescent="0.3">
      <c r="A2183" s="106" t="s">
        <v>2322</v>
      </c>
      <c r="B2183" s="86" t="s">
        <v>23</v>
      </c>
      <c r="C2183" s="107" t="s">
        <v>3389</v>
      </c>
      <c r="D2183" s="107" t="s">
        <v>294</v>
      </c>
      <c r="E2183" s="105" t="str">
        <f t="shared" si="95"/>
        <v>BDM LATA 350 SL</v>
      </c>
      <c r="F2183" s="110" t="s">
        <v>268</v>
      </c>
      <c r="G2183" s="110" t="s">
        <v>3579</v>
      </c>
      <c r="H2183" s="111">
        <v>12</v>
      </c>
      <c r="I2183" s="105">
        <f>IFERROR(ROUND(VLOOKUP(A2183,política!A:Q,17,0),2),"-")</f>
        <v>3.69</v>
      </c>
      <c r="J2183" s="105">
        <f>ROUND(VLOOKUP(A2183,política!A:R,18,0),2)</f>
        <v>3.08</v>
      </c>
      <c r="K2183" s="121">
        <f>IFERROR(I2183-IFERROR(ROUND(VLOOKUP(A2183,política!A:AB,28,0),2),"-"),"-")</f>
        <v>-0.30000000000000027</v>
      </c>
      <c r="L2183" s="122">
        <f t="shared" si="94"/>
        <v>0.19805194805194801</v>
      </c>
    </row>
    <row r="2184" spans="1:12" x14ac:dyDescent="0.3">
      <c r="A2184" s="106" t="s">
        <v>2323</v>
      </c>
      <c r="B2184" s="86" t="s">
        <v>23</v>
      </c>
      <c r="C2184" s="107" t="s">
        <v>186</v>
      </c>
      <c r="D2184" s="107" t="s">
        <v>279</v>
      </c>
      <c r="E2184" s="105" t="str">
        <f t="shared" si="95"/>
        <v>BDM LATA 350 SL</v>
      </c>
      <c r="F2184" s="110" t="s">
        <v>268</v>
      </c>
      <c r="G2184" s="110" t="s">
        <v>3579</v>
      </c>
      <c r="H2184" s="111">
        <v>12</v>
      </c>
      <c r="I2184" s="105">
        <f>IFERROR(ROUND(VLOOKUP(A2184,política!A:Q,17,0),2),"-")</f>
        <v>3.69</v>
      </c>
      <c r="J2184" s="105">
        <f>ROUND(VLOOKUP(A2184,política!A:R,18,0),2)</f>
        <v>3.08</v>
      </c>
      <c r="K2184" s="121">
        <f>IFERROR(I2184-IFERROR(ROUND(VLOOKUP(A2184,política!A:AB,28,0),2),"-"),"-")</f>
        <v>-0.10000000000000009</v>
      </c>
      <c r="L2184" s="122">
        <f t="shared" si="94"/>
        <v>0.19805194805194801</v>
      </c>
    </row>
    <row r="2185" spans="1:12" x14ac:dyDescent="0.3">
      <c r="A2185" s="106" t="s">
        <v>2324</v>
      </c>
      <c r="B2185" s="86" t="s">
        <v>23</v>
      </c>
      <c r="C2185" s="107" t="s">
        <v>186</v>
      </c>
      <c r="D2185" s="107" t="s">
        <v>253</v>
      </c>
      <c r="E2185" s="105" t="str">
        <f t="shared" si="95"/>
        <v>BDM LATA 350 SL</v>
      </c>
      <c r="F2185" s="110" t="s">
        <v>268</v>
      </c>
      <c r="G2185" s="110" t="s">
        <v>3579</v>
      </c>
      <c r="H2185" s="111">
        <v>12</v>
      </c>
      <c r="I2185" s="105">
        <f>IFERROR(ROUND(VLOOKUP(A2185,política!A:Q,17,0),2),"-")</f>
        <v>3.69</v>
      </c>
      <c r="J2185" s="105">
        <f>ROUND(VLOOKUP(A2185,política!A:R,18,0),2)</f>
        <v>3.08</v>
      </c>
      <c r="K2185" s="121">
        <f>IFERROR(I2185-IFERROR(ROUND(VLOOKUP(A2185,política!A:AB,28,0),2),"-"),"-")</f>
        <v>-0.30000000000000027</v>
      </c>
      <c r="L2185" s="122">
        <f t="shared" si="94"/>
        <v>0.19805194805194801</v>
      </c>
    </row>
    <row r="2186" spans="1:12" x14ac:dyDescent="0.3">
      <c r="A2186" s="106" t="s">
        <v>2325</v>
      </c>
      <c r="B2186" s="86" t="s">
        <v>23</v>
      </c>
      <c r="C2186" s="107" t="s">
        <v>188</v>
      </c>
      <c r="D2186" s="107" t="s">
        <v>302</v>
      </c>
      <c r="E2186" s="105" t="str">
        <f t="shared" si="95"/>
        <v>BDM LATA 350 SL</v>
      </c>
      <c r="F2186" s="110" t="s">
        <v>268</v>
      </c>
      <c r="G2186" s="110" t="s">
        <v>3579</v>
      </c>
      <c r="H2186" s="111">
        <v>12</v>
      </c>
      <c r="I2186" s="105">
        <f>IFERROR(ROUND(VLOOKUP(A2186,política!A:Q,17,0),2),"-")</f>
        <v>3.69</v>
      </c>
      <c r="J2186" s="105">
        <f>ROUND(VLOOKUP(A2186,política!A:R,18,0),2)</f>
        <v>3.08</v>
      </c>
      <c r="K2186" s="121">
        <f>IFERROR(I2186-IFERROR(ROUND(VLOOKUP(A2186,política!A:AB,28,0),2),"-"),"-")</f>
        <v>-0.30000000000000027</v>
      </c>
      <c r="L2186" s="122">
        <f t="shared" si="94"/>
        <v>0.19805194805194801</v>
      </c>
    </row>
    <row r="2187" spans="1:12" x14ac:dyDescent="0.3">
      <c r="A2187" s="106" t="s">
        <v>2326</v>
      </c>
      <c r="B2187" s="86" t="s">
        <v>23</v>
      </c>
      <c r="C2187" s="107" t="s">
        <v>188</v>
      </c>
      <c r="D2187" s="107" t="s">
        <v>280</v>
      </c>
      <c r="E2187" s="105" t="str">
        <f t="shared" si="95"/>
        <v>BDM LATA 350 SL</v>
      </c>
      <c r="F2187" s="110" t="s">
        <v>268</v>
      </c>
      <c r="G2187" s="110" t="s">
        <v>3579</v>
      </c>
      <c r="H2187" s="111">
        <v>12</v>
      </c>
      <c r="I2187" s="105">
        <f>IFERROR(ROUND(VLOOKUP(A2187,política!A:Q,17,0),2),"-")</f>
        <v>3.69</v>
      </c>
      <c r="J2187" s="105">
        <f>ROUND(VLOOKUP(A2187,política!A:R,18,0),2)</f>
        <v>3.08</v>
      </c>
      <c r="K2187" s="121">
        <f>IFERROR(I2187-IFERROR(ROUND(VLOOKUP(A2187,política!A:AB,28,0),2),"-"),"-")</f>
        <v>-0.30000000000000027</v>
      </c>
      <c r="L2187" s="122">
        <f t="shared" si="94"/>
        <v>0.19805194805194801</v>
      </c>
    </row>
    <row r="2188" spans="1:12" x14ac:dyDescent="0.3">
      <c r="A2188" s="106" t="s">
        <v>2327</v>
      </c>
      <c r="B2188" s="86" t="s">
        <v>23</v>
      </c>
      <c r="C2188" s="107" t="s">
        <v>248</v>
      </c>
      <c r="D2188" s="107" t="s">
        <v>315</v>
      </c>
      <c r="E2188" s="105" t="str">
        <f t="shared" si="95"/>
        <v>BDM LATA 350 SL</v>
      </c>
      <c r="F2188" s="110" t="s">
        <v>268</v>
      </c>
      <c r="G2188" s="110" t="s">
        <v>3579</v>
      </c>
      <c r="H2188" s="111">
        <v>12</v>
      </c>
      <c r="I2188" s="105">
        <f>IFERROR(ROUND(VLOOKUP(A2188,política!A:Q,17,0),2),"-")</f>
        <v>3.69</v>
      </c>
      <c r="J2188" s="105">
        <f>ROUND(VLOOKUP(A2188,política!A:R,18,0),2)</f>
        <v>3.08</v>
      </c>
      <c r="K2188" s="121">
        <f>IFERROR(I2188-IFERROR(ROUND(VLOOKUP(A2188,política!A:AB,28,0),2),"-"),"-")</f>
        <v>-0.30000000000000027</v>
      </c>
      <c r="L2188" s="122">
        <f t="shared" si="94"/>
        <v>0.19805194805194801</v>
      </c>
    </row>
    <row r="2189" spans="1:12" x14ac:dyDescent="0.3">
      <c r="A2189" s="106" t="s">
        <v>2328</v>
      </c>
      <c r="B2189" s="86" t="s">
        <v>23</v>
      </c>
      <c r="C2189" s="107" t="s">
        <v>3389</v>
      </c>
      <c r="D2189" s="107" t="s">
        <v>307</v>
      </c>
      <c r="E2189" s="105" t="str">
        <f t="shared" si="95"/>
        <v>BDM LATA 350 SL</v>
      </c>
      <c r="F2189" s="110" t="s">
        <v>268</v>
      </c>
      <c r="G2189" s="110" t="s">
        <v>3579</v>
      </c>
      <c r="H2189" s="111">
        <v>12</v>
      </c>
      <c r="I2189" s="105">
        <f>IFERROR(ROUND(VLOOKUP(A2189,política!A:Q,17,0),2),"-")</f>
        <v>3.69</v>
      </c>
      <c r="J2189" s="105">
        <f>ROUND(VLOOKUP(A2189,política!A:R,18,0),2)</f>
        <v>3.08</v>
      </c>
      <c r="K2189" s="121">
        <f>IFERROR(I2189-IFERROR(ROUND(VLOOKUP(A2189,política!A:AB,28,0),2),"-"),"-")</f>
        <v>-0.30000000000000027</v>
      </c>
      <c r="L2189" s="122">
        <f t="shared" si="94"/>
        <v>0.19805194805194801</v>
      </c>
    </row>
    <row r="2190" spans="1:12" x14ac:dyDescent="0.3">
      <c r="A2190" s="106" t="s">
        <v>2329</v>
      </c>
      <c r="B2190" s="86" t="s">
        <v>23</v>
      </c>
      <c r="C2190" s="107" t="s">
        <v>190</v>
      </c>
      <c r="D2190" s="107" t="s">
        <v>254</v>
      </c>
      <c r="E2190" s="105" t="str">
        <f t="shared" si="95"/>
        <v>BDM LATA 350 SL</v>
      </c>
      <c r="F2190" s="110" t="s">
        <v>268</v>
      </c>
      <c r="G2190" s="110" t="s">
        <v>3579</v>
      </c>
      <c r="H2190" s="111">
        <v>12</v>
      </c>
      <c r="I2190" s="105">
        <f>IFERROR(ROUND(VLOOKUP(A2190,política!A:Q,17,0),2),"-")</f>
        <v>3.69</v>
      </c>
      <c r="J2190" s="105">
        <f>ROUND(VLOOKUP(A2190,política!A:R,18,0),2)</f>
        <v>3.08</v>
      </c>
      <c r="K2190" s="121">
        <f>IFERROR(I2190-IFERROR(ROUND(VLOOKUP(A2190,política!A:AB,28,0),2),"-"),"-")</f>
        <v>-0.30000000000000027</v>
      </c>
      <c r="L2190" s="122">
        <f t="shared" si="94"/>
        <v>0.19805194805194801</v>
      </c>
    </row>
    <row r="2191" spans="1:12" x14ac:dyDescent="0.3">
      <c r="A2191" s="106" t="s">
        <v>2330</v>
      </c>
      <c r="B2191" s="86" t="s">
        <v>23</v>
      </c>
      <c r="C2191" s="107" t="s">
        <v>190</v>
      </c>
      <c r="D2191" s="107" t="s">
        <v>291</v>
      </c>
      <c r="E2191" s="105" t="str">
        <f t="shared" si="95"/>
        <v>BDM LATA 350 SL</v>
      </c>
      <c r="F2191" s="110" t="s">
        <v>268</v>
      </c>
      <c r="G2191" s="110" t="s">
        <v>3579</v>
      </c>
      <c r="H2191" s="111">
        <v>12</v>
      </c>
      <c r="I2191" s="105">
        <f>IFERROR(ROUND(VLOOKUP(A2191,política!A:Q,17,0),2),"-")</f>
        <v>3.69</v>
      </c>
      <c r="J2191" s="105">
        <f>ROUND(VLOOKUP(A2191,política!A:R,18,0),2)</f>
        <v>3.08</v>
      </c>
      <c r="K2191" s="121">
        <f>IFERROR(I2191-IFERROR(ROUND(VLOOKUP(A2191,política!A:AB,28,0),2),"-"),"-")</f>
        <v>-0.30000000000000027</v>
      </c>
      <c r="L2191" s="122">
        <f t="shared" si="94"/>
        <v>0.19805194805194801</v>
      </c>
    </row>
    <row r="2192" spans="1:12" x14ac:dyDescent="0.3">
      <c r="A2192" s="106" t="s">
        <v>2331</v>
      </c>
      <c r="B2192" s="86" t="s">
        <v>23</v>
      </c>
      <c r="C2192" s="107" t="s">
        <v>255</v>
      </c>
      <c r="D2192" s="107" t="s">
        <v>297</v>
      </c>
      <c r="E2192" s="105" t="str">
        <f t="shared" si="95"/>
        <v>BDM LATA 350 SL</v>
      </c>
      <c r="F2192" s="110" t="s">
        <v>268</v>
      </c>
      <c r="G2192" s="110" t="s">
        <v>3579</v>
      </c>
      <c r="H2192" s="111">
        <v>12</v>
      </c>
      <c r="I2192" s="105">
        <f>IFERROR(ROUND(VLOOKUP(A2192,política!A:Q,17,0),2),"-")</f>
        <v>3.69</v>
      </c>
      <c r="J2192" s="105">
        <f>ROUND(VLOOKUP(A2192,política!A:R,18,0),2)</f>
        <v>3.08</v>
      </c>
      <c r="K2192" s="121">
        <f>IFERROR(I2192-IFERROR(ROUND(VLOOKUP(A2192,política!A:AB,28,0),2),"-"),"-")</f>
        <v>-0.30000000000000027</v>
      </c>
      <c r="L2192" s="122">
        <f t="shared" si="94"/>
        <v>0.19805194805194801</v>
      </c>
    </row>
    <row r="2193" spans="1:12" x14ac:dyDescent="0.3">
      <c r="A2193" s="106" t="s">
        <v>3316</v>
      </c>
      <c r="B2193" s="86" t="s">
        <v>23</v>
      </c>
      <c r="C2193" s="107" t="s">
        <v>192</v>
      </c>
      <c r="D2193" s="107" t="s">
        <v>3390</v>
      </c>
      <c r="E2193" s="105" t="str">
        <f t="shared" si="95"/>
        <v>BDM LATA 350 SL</v>
      </c>
      <c r="F2193" s="110" t="s">
        <v>268</v>
      </c>
      <c r="G2193" s="110" t="s">
        <v>3579</v>
      </c>
      <c r="H2193" s="111">
        <v>12</v>
      </c>
      <c r="I2193" s="105">
        <f>IFERROR(ROUND(VLOOKUP(A2193,política!A:Q,17,0),2),"-")</f>
        <v>3.69</v>
      </c>
      <c r="J2193" s="105">
        <f>ROUND(VLOOKUP(A2193,política!A:R,18,0),2)</f>
        <v>3.08</v>
      </c>
      <c r="K2193" s="121">
        <f>IFERROR(I2193-IFERROR(ROUND(VLOOKUP(A2193,política!A:AB,28,0),2),"-"),"-")</f>
        <v>-0.30000000000000027</v>
      </c>
      <c r="L2193" s="122">
        <f t="shared" si="94"/>
        <v>0.19805194805194801</v>
      </c>
    </row>
    <row r="2194" spans="1:12" x14ac:dyDescent="0.3">
      <c r="A2194" s="106" t="s">
        <v>2332</v>
      </c>
      <c r="B2194" s="86" t="s">
        <v>23</v>
      </c>
      <c r="C2194" s="107" t="s">
        <v>255</v>
      </c>
      <c r="D2194" s="107" t="s">
        <v>289</v>
      </c>
      <c r="E2194" s="105" t="str">
        <f t="shared" si="95"/>
        <v>BDM LATA 350 SL</v>
      </c>
      <c r="F2194" s="110" t="s">
        <v>268</v>
      </c>
      <c r="G2194" s="110" t="s">
        <v>3579</v>
      </c>
      <c r="H2194" s="111">
        <v>12</v>
      </c>
      <c r="I2194" s="105">
        <f>IFERROR(ROUND(VLOOKUP(A2194,política!A:Q,17,0),2),"-")</f>
        <v>3.69</v>
      </c>
      <c r="J2194" s="105">
        <f>ROUND(VLOOKUP(A2194,política!A:R,18,0),2)</f>
        <v>3.08</v>
      </c>
      <c r="K2194" s="121">
        <f>IFERROR(I2194-IFERROR(ROUND(VLOOKUP(A2194,política!A:AB,28,0),2),"-"),"-")</f>
        <v>-0.30000000000000027</v>
      </c>
      <c r="L2194" s="122">
        <f t="shared" si="94"/>
        <v>0.19805194805194801</v>
      </c>
    </row>
    <row r="2195" spans="1:12" x14ac:dyDescent="0.3">
      <c r="A2195" s="106" t="s">
        <v>2333</v>
      </c>
      <c r="B2195" s="86" t="s">
        <v>23</v>
      </c>
      <c r="C2195" s="107" t="s">
        <v>191</v>
      </c>
      <c r="D2195" s="107" t="s">
        <v>293</v>
      </c>
      <c r="E2195" s="105" t="str">
        <f t="shared" si="95"/>
        <v>BDM LATA 350 SL</v>
      </c>
      <c r="F2195" s="110" t="s">
        <v>268</v>
      </c>
      <c r="G2195" s="110" t="s">
        <v>3579</v>
      </c>
      <c r="H2195" s="111">
        <v>12</v>
      </c>
      <c r="I2195" s="105">
        <f>IFERROR(ROUND(VLOOKUP(A2195,política!A:Q,17,0),2),"-")</f>
        <v>3.69</v>
      </c>
      <c r="J2195" s="105">
        <f>ROUND(VLOOKUP(A2195,política!A:R,18,0),2)</f>
        <v>3.08</v>
      </c>
      <c r="K2195" s="121">
        <f>IFERROR(I2195-IFERROR(ROUND(VLOOKUP(A2195,política!A:AB,28,0),2),"-"),"-")</f>
        <v>-0.30000000000000027</v>
      </c>
      <c r="L2195" s="122">
        <f t="shared" si="94"/>
        <v>0.19805194805194801</v>
      </c>
    </row>
    <row r="2196" spans="1:12" x14ac:dyDescent="0.3">
      <c r="A2196" s="106" t="s">
        <v>2334</v>
      </c>
      <c r="B2196" s="86" t="s">
        <v>23</v>
      </c>
      <c r="C2196" s="107" t="s">
        <v>191</v>
      </c>
      <c r="D2196" s="107" t="s">
        <v>305</v>
      </c>
      <c r="E2196" s="105" t="str">
        <f t="shared" si="95"/>
        <v>BDM LATA 350 SL</v>
      </c>
      <c r="F2196" s="110" t="s">
        <v>268</v>
      </c>
      <c r="G2196" s="110" t="s">
        <v>3579</v>
      </c>
      <c r="H2196" s="111">
        <v>12</v>
      </c>
      <c r="I2196" s="105">
        <f>IFERROR(ROUND(VLOOKUP(A2196,política!A:Q,17,0),2),"-")</f>
        <v>3.69</v>
      </c>
      <c r="J2196" s="105">
        <f>ROUND(VLOOKUP(A2196,política!A:R,18,0),2)</f>
        <v>3.08</v>
      </c>
      <c r="K2196" s="121">
        <f>IFERROR(I2196-IFERROR(ROUND(VLOOKUP(A2196,política!A:AB,28,0),2),"-"),"-")</f>
        <v>-0.30000000000000027</v>
      </c>
      <c r="L2196" s="122">
        <f t="shared" si="94"/>
        <v>0.19805194805194801</v>
      </c>
    </row>
    <row r="2197" spans="1:12" x14ac:dyDescent="0.3">
      <c r="A2197" s="106" t="s">
        <v>3317</v>
      </c>
      <c r="B2197" s="86" t="s">
        <v>23</v>
      </c>
      <c r="C2197" s="107" t="s">
        <v>248</v>
      </c>
      <c r="D2197" s="107" t="s">
        <v>3391</v>
      </c>
      <c r="E2197" s="105" t="str">
        <f t="shared" si="95"/>
        <v>BDM LATA 350 SL</v>
      </c>
      <c r="F2197" s="110" t="s">
        <v>268</v>
      </c>
      <c r="G2197" s="110" t="s">
        <v>3579</v>
      </c>
      <c r="H2197" s="111">
        <v>12</v>
      </c>
      <c r="I2197" s="105">
        <f>IFERROR(ROUND(VLOOKUP(A2197,política!A:Q,17,0),2),"-")</f>
        <v>3.69</v>
      </c>
      <c r="J2197" s="105">
        <f>ROUND(VLOOKUP(A2197,política!A:R,18,0),2)</f>
        <v>3.08</v>
      </c>
      <c r="K2197" s="121">
        <f>IFERROR(I2197-IFERROR(ROUND(VLOOKUP(A2197,política!A:AB,28,0),2),"-"),"-")</f>
        <v>-0.30000000000000027</v>
      </c>
      <c r="L2197" s="122">
        <f t="shared" si="94"/>
        <v>0.19805194805194801</v>
      </c>
    </row>
    <row r="2198" spans="1:12" x14ac:dyDescent="0.3">
      <c r="A2198" s="106" t="s">
        <v>3318</v>
      </c>
      <c r="B2198" s="86" t="s">
        <v>23</v>
      </c>
      <c r="C2198" s="107" t="s">
        <v>192</v>
      </c>
      <c r="D2198" s="107" t="s">
        <v>3392</v>
      </c>
      <c r="E2198" s="105" t="str">
        <f t="shared" si="95"/>
        <v>BDM LATA 350 SL</v>
      </c>
      <c r="F2198" s="110" t="s">
        <v>268</v>
      </c>
      <c r="G2198" s="110" t="s">
        <v>3579</v>
      </c>
      <c r="H2198" s="111">
        <v>12</v>
      </c>
      <c r="I2198" s="105">
        <f>IFERROR(ROUND(VLOOKUP(A2198,política!A:Q,17,0),2),"-")</f>
        <v>3.69</v>
      </c>
      <c r="J2198" s="105">
        <f>ROUND(VLOOKUP(A2198,política!A:R,18,0),2)</f>
        <v>3.08</v>
      </c>
      <c r="K2198" s="121">
        <f>IFERROR(I2198-IFERROR(ROUND(VLOOKUP(A2198,política!A:AB,28,0),2),"-"),"-")</f>
        <v>-0.30000000000000027</v>
      </c>
      <c r="L2198" s="122">
        <f t="shared" si="94"/>
        <v>0.19805194805194801</v>
      </c>
    </row>
    <row r="2199" spans="1:12" x14ac:dyDescent="0.3">
      <c r="A2199" s="106" t="s">
        <v>3319</v>
      </c>
      <c r="B2199" s="86" t="s">
        <v>23</v>
      </c>
      <c r="C2199" s="107" t="s">
        <v>188</v>
      </c>
      <c r="D2199" s="107" t="s">
        <v>3393</v>
      </c>
      <c r="E2199" s="105" t="str">
        <f t="shared" si="95"/>
        <v>BDM LATA 350 SL</v>
      </c>
      <c r="F2199" s="110" t="s">
        <v>268</v>
      </c>
      <c r="G2199" s="110" t="s">
        <v>3579</v>
      </c>
      <c r="H2199" s="111">
        <v>12</v>
      </c>
      <c r="I2199" s="105">
        <f>IFERROR(ROUND(VLOOKUP(A2199,política!A:Q,17,0),2),"-")</f>
        <v>3.69</v>
      </c>
      <c r="J2199" s="105">
        <f>ROUND(VLOOKUP(A2199,política!A:R,18,0),2)</f>
        <v>3.08</v>
      </c>
      <c r="K2199" s="121">
        <f>IFERROR(I2199-IFERROR(ROUND(VLOOKUP(A2199,política!A:AB,28,0),2),"-"),"-")</f>
        <v>-0.30000000000000027</v>
      </c>
      <c r="L2199" s="122">
        <f t="shared" si="94"/>
        <v>0.19805194805194801</v>
      </c>
    </row>
    <row r="2200" spans="1:12" x14ac:dyDescent="0.3">
      <c r="A2200" s="106" t="s">
        <v>2335</v>
      </c>
      <c r="B2200" s="86" t="s">
        <v>23</v>
      </c>
      <c r="C2200" s="107" t="s">
        <v>190</v>
      </c>
      <c r="D2200" s="107" t="s">
        <v>316</v>
      </c>
      <c r="E2200" s="105" t="str">
        <f t="shared" si="95"/>
        <v>BDM LATA 350 SL</v>
      </c>
      <c r="F2200" s="110" t="s">
        <v>268</v>
      </c>
      <c r="G2200" s="110" t="s">
        <v>3579</v>
      </c>
      <c r="H2200" s="111">
        <v>12</v>
      </c>
      <c r="I2200" s="105">
        <f>IFERROR(ROUND(VLOOKUP(A2200,política!A:Q,17,0),2),"-")</f>
        <v>3.69</v>
      </c>
      <c r="J2200" s="105">
        <f>ROUND(VLOOKUP(A2200,política!A:R,18,0),2)</f>
        <v>3.08</v>
      </c>
      <c r="K2200" s="121">
        <f>IFERROR(I2200-IFERROR(ROUND(VLOOKUP(A2200,política!A:AB,28,0),2),"-"),"-")</f>
        <v>-0.30000000000000027</v>
      </c>
      <c r="L2200" s="122">
        <f t="shared" si="94"/>
        <v>0.19805194805194801</v>
      </c>
    </row>
    <row r="2201" spans="1:12" x14ac:dyDescent="0.3">
      <c r="A2201" s="106" t="s">
        <v>2336</v>
      </c>
      <c r="B2201" s="86" t="s">
        <v>23</v>
      </c>
      <c r="C2201" s="107" t="s">
        <v>255</v>
      </c>
      <c r="D2201" s="107" t="s">
        <v>306</v>
      </c>
      <c r="E2201" s="105" t="str">
        <f t="shared" si="95"/>
        <v>BDM LATA 350 SL</v>
      </c>
      <c r="F2201" s="110" t="s">
        <v>268</v>
      </c>
      <c r="G2201" s="110" t="s">
        <v>3579</v>
      </c>
      <c r="H2201" s="111">
        <v>12</v>
      </c>
      <c r="I2201" s="105">
        <f>IFERROR(ROUND(VLOOKUP(A2201,política!A:Q,17,0),2),"-")</f>
        <v>3.69</v>
      </c>
      <c r="J2201" s="105">
        <f>ROUND(VLOOKUP(A2201,política!A:R,18,0),2)</f>
        <v>3.08</v>
      </c>
      <c r="K2201" s="121">
        <f>IFERROR(I2201-IFERROR(ROUND(VLOOKUP(A2201,política!A:AB,28,0),2),"-"),"-")</f>
        <v>-0.30000000000000027</v>
      </c>
      <c r="L2201" s="122">
        <f t="shared" si="94"/>
        <v>0.19805194805194801</v>
      </c>
    </row>
    <row r="2202" spans="1:12" x14ac:dyDescent="0.3">
      <c r="A2202" s="106" t="s">
        <v>2337</v>
      </c>
      <c r="B2202" s="86" t="s">
        <v>23</v>
      </c>
      <c r="C2202" s="107" t="s">
        <v>252</v>
      </c>
      <c r="D2202" s="107" t="s">
        <v>288</v>
      </c>
      <c r="E2202" s="105" t="str">
        <f t="shared" si="95"/>
        <v>BDM LATA 350 SL</v>
      </c>
      <c r="F2202" s="110" t="s">
        <v>268</v>
      </c>
      <c r="G2202" s="110" t="s">
        <v>3579</v>
      </c>
      <c r="H2202" s="111">
        <v>12</v>
      </c>
      <c r="I2202" s="105">
        <f>IFERROR(ROUND(VLOOKUP(A2202,política!A:Q,17,0),2),"-")</f>
        <v>3.69</v>
      </c>
      <c r="J2202" s="105">
        <f>ROUND(VLOOKUP(A2202,política!A:R,18,0),2)</f>
        <v>3.08</v>
      </c>
      <c r="K2202" s="121">
        <f>IFERROR(I2202-IFERROR(ROUND(VLOOKUP(A2202,política!A:AB,28,0),2),"-"),"-")</f>
        <v>-0.30000000000000027</v>
      </c>
      <c r="L2202" s="122">
        <f t="shared" si="94"/>
        <v>0.19805194805194801</v>
      </c>
    </row>
    <row r="2203" spans="1:12" x14ac:dyDescent="0.3">
      <c r="A2203" s="106" t="s">
        <v>2338</v>
      </c>
      <c r="B2203" s="86" t="s">
        <v>23</v>
      </c>
      <c r="C2203" s="107" t="s">
        <v>3389</v>
      </c>
      <c r="D2203" s="107" t="s">
        <v>309</v>
      </c>
      <c r="E2203" s="105" t="str">
        <f t="shared" si="95"/>
        <v>BDM LATA 350 SL</v>
      </c>
      <c r="F2203" s="110" t="s">
        <v>268</v>
      </c>
      <c r="G2203" s="110" t="s">
        <v>3579</v>
      </c>
      <c r="H2203" s="111">
        <v>12</v>
      </c>
      <c r="I2203" s="105">
        <f>IFERROR(ROUND(VLOOKUP(A2203,política!A:Q,17,0),2),"-")</f>
        <v>3.69</v>
      </c>
      <c r="J2203" s="105">
        <f>ROUND(VLOOKUP(A2203,política!A:R,18,0),2)</f>
        <v>3.08</v>
      </c>
      <c r="K2203" s="121">
        <f>IFERROR(I2203-IFERROR(ROUND(VLOOKUP(A2203,política!A:AB,28,0),2),"-"),"-")</f>
        <v>-0.30000000000000027</v>
      </c>
      <c r="L2203" s="122">
        <f t="shared" si="94"/>
        <v>0.19805194805194801</v>
      </c>
    </row>
    <row r="2204" spans="1:12" x14ac:dyDescent="0.3">
      <c r="A2204" s="106" t="s">
        <v>2339</v>
      </c>
      <c r="B2204" s="86" t="s">
        <v>23</v>
      </c>
      <c r="C2204" s="107" t="s">
        <v>192</v>
      </c>
      <c r="D2204" s="107" t="s">
        <v>286</v>
      </c>
      <c r="E2204" s="105" t="str">
        <f t="shared" si="95"/>
        <v>BDM LATA 350 SL</v>
      </c>
      <c r="F2204" s="110" t="s">
        <v>268</v>
      </c>
      <c r="G2204" s="110" t="s">
        <v>3579</v>
      </c>
      <c r="H2204" s="111">
        <v>12</v>
      </c>
      <c r="I2204" s="105">
        <f>IFERROR(ROUND(VLOOKUP(A2204,política!A:Q,17,0),2),"-")</f>
        <v>3.69</v>
      </c>
      <c r="J2204" s="105">
        <f>ROUND(VLOOKUP(A2204,política!A:R,18,0),2)</f>
        <v>3.08</v>
      </c>
      <c r="K2204" s="121">
        <f>IFERROR(I2204-IFERROR(ROUND(VLOOKUP(A2204,política!A:AB,28,0),2),"-"),"-")</f>
        <v>-0.30000000000000027</v>
      </c>
      <c r="L2204" s="122">
        <f t="shared" si="94"/>
        <v>0.19805194805194801</v>
      </c>
    </row>
    <row r="2205" spans="1:12" x14ac:dyDescent="0.3">
      <c r="A2205" s="106" t="s">
        <v>2340</v>
      </c>
      <c r="B2205" s="86" t="s">
        <v>23</v>
      </c>
      <c r="C2205" s="107" t="s">
        <v>189</v>
      </c>
      <c r="D2205" s="107" t="s">
        <v>299</v>
      </c>
      <c r="E2205" s="105" t="str">
        <f t="shared" si="95"/>
        <v>BDM LATA 350 SL</v>
      </c>
      <c r="F2205" s="110" t="s">
        <v>268</v>
      </c>
      <c r="G2205" s="110" t="s">
        <v>3579</v>
      </c>
      <c r="H2205" s="111">
        <v>12</v>
      </c>
      <c r="I2205" s="105">
        <f>IFERROR(ROUND(VLOOKUP(A2205,política!A:Q,17,0),2),"-")</f>
        <v>3.69</v>
      </c>
      <c r="J2205" s="105">
        <f>ROUND(VLOOKUP(A2205,política!A:R,18,0),2)</f>
        <v>3.08</v>
      </c>
      <c r="K2205" s="121">
        <f>IFERROR(I2205-IFERROR(ROUND(VLOOKUP(A2205,política!A:AB,28,0),2),"-"),"-")</f>
        <v>-0.30000000000000027</v>
      </c>
      <c r="L2205" s="122">
        <f t="shared" si="94"/>
        <v>0.19805194805194801</v>
      </c>
    </row>
    <row r="2206" spans="1:12" x14ac:dyDescent="0.3">
      <c r="A2206" s="106" t="s">
        <v>2341</v>
      </c>
      <c r="B2206" s="86" t="s">
        <v>23</v>
      </c>
      <c r="C2206" s="107" t="s">
        <v>248</v>
      </c>
      <c r="D2206" s="107" t="s">
        <v>282</v>
      </c>
      <c r="E2206" s="105" t="str">
        <f t="shared" si="95"/>
        <v>BDM LATA 350 SL</v>
      </c>
      <c r="F2206" s="110" t="s">
        <v>268</v>
      </c>
      <c r="G2206" s="110" t="s">
        <v>3579</v>
      </c>
      <c r="H2206" s="111">
        <v>12</v>
      </c>
      <c r="I2206" s="105">
        <f>IFERROR(ROUND(VLOOKUP(A2206,política!A:Q,17,0),2),"-")</f>
        <v>3.69</v>
      </c>
      <c r="J2206" s="105">
        <f>ROUND(VLOOKUP(A2206,política!A:R,18,0),2)</f>
        <v>3.08</v>
      </c>
      <c r="K2206" s="121">
        <f>IFERROR(I2206-IFERROR(ROUND(VLOOKUP(A2206,política!A:AB,28,0),2),"-"),"-")</f>
        <v>-0.30000000000000027</v>
      </c>
      <c r="L2206" s="122">
        <f t="shared" si="94"/>
        <v>0.19805194805194801</v>
      </c>
    </row>
    <row r="2207" spans="1:12" x14ac:dyDescent="0.3">
      <c r="A2207" s="106" t="s">
        <v>2342</v>
      </c>
      <c r="B2207" s="86" t="s">
        <v>23</v>
      </c>
      <c r="C2207" s="107" t="s">
        <v>187</v>
      </c>
      <c r="D2207" s="107" t="s">
        <v>283</v>
      </c>
      <c r="E2207" s="105" t="str">
        <f t="shared" si="95"/>
        <v>STELLA RGB 600</v>
      </c>
      <c r="F2207" s="110" t="s">
        <v>259</v>
      </c>
      <c r="G2207" s="110" t="s">
        <v>261</v>
      </c>
      <c r="H2207" s="111">
        <v>24</v>
      </c>
      <c r="I2207" s="105">
        <f>IFERROR(ROUND(VLOOKUP(A2207,política!A:Q,17,0),2),"-")</f>
        <v>12</v>
      </c>
      <c r="J2207" s="105">
        <f>ROUND(VLOOKUP(A2207,política!A:R,18,0),2)</f>
        <v>7.29</v>
      </c>
      <c r="K2207" s="121">
        <f>IFERROR(I2207-IFERROR(ROUND(VLOOKUP(A2207,política!A:AB,28,0),2),"-"),"-")</f>
        <v>0</v>
      </c>
      <c r="L2207" s="122">
        <f t="shared" si="94"/>
        <v>0.64609053497942381</v>
      </c>
    </row>
    <row r="2208" spans="1:12" x14ac:dyDescent="0.3">
      <c r="A2208" s="106" t="s">
        <v>2343</v>
      </c>
      <c r="B2208" s="86" t="s">
        <v>23</v>
      </c>
      <c r="C2208" s="107" t="s">
        <v>245</v>
      </c>
      <c r="D2208" s="107" t="s">
        <v>285</v>
      </c>
      <c r="E2208" s="105" t="str">
        <f t="shared" si="95"/>
        <v>STELLA RGB 600</v>
      </c>
      <c r="F2208" s="110" t="s">
        <v>259</v>
      </c>
      <c r="G2208" s="110" t="s">
        <v>261</v>
      </c>
      <c r="H2208" s="111">
        <v>24</v>
      </c>
      <c r="I2208" s="105">
        <f>IFERROR(ROUND(VLOOKUP(A2208,política!A:Q,17,0),2),"-")</f>
        <v>12</v>
      </c>
      <c r="J2208" s="105">
        <f>ROUND(VLOOKUP(A2208,política!A:R,18,0),2)</f>
        <v>7.29</v>
      </c>
      <c r="K2208" s="121">
        <f>IFERROR(I2208-IFERROR(ROUND(VLOOKUP(A2208,política!A:AB,28,0),2),"-"),"-")</f>
        <v>0</v>
      </c>
      <c r="L2208" s="122">
        <f t="shared" si="94"/>
        <v>0.64609053497942381</v>
      </c>
    </row>
    <row r="2209" spans="1:12" x14ac:dyDescent="0.3">
      <c r="A2209" s="106" t="s">
        <v>2344</v>
      </c>
      <c r="B2209" s="86" t="s">
        <v>23</v>
      </c>
      <c r="C2209" s="107" t="s">
        <v>185</v>
      </c>
      <c r="D2209" s="107" t="s">
        <v>284</v>
      </c>
      <c r="E2209" s="105" t="str">
        <f t="shared" si="95"/>
        <v>STELLA RGB 600</v>
      </c>
      <c r="F2209" s="110" t="s">
        <v>259</v>
      </c>
      <c r="G2209" s="110" t="s">
        <v>261</v>
      </c>
      <c r="H2209" s="111">
        <v>24</v>
      </c>
      <c r="I2209" s="105">
        <f>IFERROR(ROUND(VLOOKUP(A2209,política!A:Q,17,0),2),"-")</f>
        <v>11</v>
      </c>
      <c r="J2209" s="105">
        <f>ROUND(VLOOKUP(A2209,política!A:R,18,0),2)</f>
        <v>7.29</v>
      </c>
      <c r="K2209" s="121">
        <f>IFERROR(I2209-IFERROR(ROUND(VLOOKUP(A2209,política!A:AB,28,0),2),"-"),"-")</f>
        <v>0</v>
      </c>
      <c r="L2209" s="122">
        <f t="shared" si="94"/>
        <v>0.50891632373113849</v>
      </c>
    </row>
    <row r="2210" spans="1:12" x14ac:dyDescent="0.3">
      <c r="A2210" s="106" t="s">
        <v>2345</v>
      </c>
      <c r="B2210" s="86" t="s">
        <v>23</v>
      </c>
      <c r="C2210" s="107" t="s">
        <v>245</v>
      </c>
      <c r="D2210" s="107" t="s">
        <v>287</v>
      </c>
      <c r="E2210" s="105" t="str">
        <f t="shared" si="95"/>
        <v>STELLA RGB 600</v>
      </c>
      <c r="F2210" s="110" t="s">
        <v>259</v>
      </c>
      <c r="G2210" s="110" t="s">
        <v>261</v>
      </c>
      <c r="H2210" s="111">
        <v>24</v>
      </c>
      <c r="I2210" s="105">
        <f>IFERROR(ROUND(VLOOKUP(A2210,política!A:Q,17,0),2),"-")</f>
        <v>12</v>
      </c>
      <c r="J2210" s="105">
        <f>ROUND(VLOOKUP(A2210,política!A:R,18,0),2)</f>
        <v>7.29</v>
      </c>
      <c r="K2210" s="121">
        <f>IFERROR(I2210-IFERROR(ROUND(VLOOKUP(A2210,política!A:AB,28,0),2),"-"),"-")</f>
        <v>0</v>
      </c>
      <c r="L2210" s="122">
        <f t="shared" si="94"/>
        <v>0.64609053497942381</v>
      </c>
    </row>
    <row r="2211" spans="1:12" x14ac:dyDescent="0.3">
      <c r="A2211" s="106" t="s">
        <v>2346</v>
      </c>
      <c r="B2211" s="86" t="s">
        <v>23</v>
      </c>
      <c r="C2211" s="107" t="s">
        <v>3389</v>
      </c>
      <c r="D2211" s="107" t="s">
        <v>301</v>
      </c>
      <c r="E2211" s="105" t="str">
        <f t="shared" si="95"/>
        <v>STELLA RGB 600</v>
      </c>
      <c r="F2211" s="110" t="s">
        <v>259</v>
      </c>
      <c r="G2211" s="110" t="s">
        <v>261</v>
      </c>
      <c r="H2211" s="111">
        <v>24</v>
      </c>
      <c r="I2211" s="105">
        <f>IFERROR(ROUND(VLOOKUP(A2211,política!A:Q,17,0),2),"-")</f>
        <v>12</v>
      </c>
      <c r="J2211" s="105">
        <f>ROUND(VLOOKUP(A2211,política!A:R,18,0),2)</f>
        <v>7.29</v>
      </c>
      <c r="K2211" s="121">
        <f>IFERROR(I2211-IFERROR(ROUND(VLOOKUP(A2211,política!A:AB,28,0),2),"-"),"-")</f>
        <v>0</v>
      </c>
      <c r="L2211" s="122">
        <f t="shared" si="94"/>
        <v>0.64609053497942381</v>
      </c>
    </row>
    <row r="2212" spans="1:12" x14ac:dyDescent="0.3">
      <c r="A2212" s="106" t="s">
        <v>2347</v>
      </c>
      <c r="B2212" s="86" t="s">
        <v>23</v>
      </c>
      <c r="C2212" s="107" t="s">
        <v>248</v>
      </c>
      <c r="D2212" s="107" t="s">
        <v>312</v>
      </c>
      <c r="E2212" s="105" t="str">
        <f t="shared" si="95"/>
        <v>STELLA RGB 600</v>
      </c>
      <c r="F2212" s="110" t="s">
        <v>259</v>
      </c>
      <c r="G2212" s="110" t="s">
        <v>261</v>
      </c>
      <c r="H2212" s="111">
        <v>24</v>
      </c>
      <c r="I2212" s="105">
        <f>IFERROR(ROUND(VLOOKUP(A2212,política!A:Q,17,0),2),"-")</f>
        <v>12</v>
      </c>
      <c r="J2212" s="105">
        <f>ROUND(VLOOKUP(A2212,política!A:R,18,0),2)</f>
        <v>7.29</v>
      </c>
      <c r="K2212" s="121">
        <f>IFERROR(I2212-IFERROR(ROUND(VLOOKUP(A2212,política!A:AB,28,0),2),"-"),"-")</f>
        <v>0</v>
      </c>
      <c r="L2212" s="122">
        <f t="shared" si="94"/>
        <v>0.64609053497942381</v>
      </c>
    </row>
    <row r="2213" spans="1:12" x14ac:dyDescent="0.3">
      <c r="A2213" s="106" t="s">
        <v>2348</v>
      </c>
      <c r="B2213" s="86" t="s">
        <v>23</v>
      </c>
      <c r="C2213" s="107" t="s">
        <v>190</v>
      </c>
      <c r="D2213" s="107" t="s">
        <v>290</v>
      </c>
      <c r="E2213" s="105" t="str">
        <f t="shared" si="95"/>
        <v>STELLA RGB 600</v>
      </c>
      <c r="F2213" s="110" t="s">
        <v>259</v>
      </c>
      <c r="G2213" s="110" t="s">
        <v>261</v>
      </c>
      <c r="H2213" s="111">
        <v>24</v>
      </c>
      <c r="I2213" s="105">
        <f>IFERROR(ROUND(VLOOKUP(A2213,política!A:Q,17,0),2),"-")</f>
        <v>12</v>
      </c>
      <c r="J2213" s="105">
        <f>ROUND(VLOOKUP(A2213,política!A:R,18,0),2)</f>
        <v>7.29</v>
      </c>
      <c r="K2213" s="121">
        <f>IFERROR(I2213-IFERROR(ROUND(VLOOKUP(A2213,política!A:AB,28,0),2),"-"),"-")</f>
        <v>0</v>
      </c>
      <c r="L2213" s="122">
        <f t="shared" ref="L2213:L2276" si="96">IFERROR((I2213-J2213)/J2213,"-")</f>
        <v>0.64609053497942381</v>
      </c>
    </row>
    <row r="2214" spans="1:12" x14ac:dyDescent="0.3">
      <c r="A2214" s="106" t="s">
        <v>2349</v>
      </c>
      <c r="B2214" s="86" t="s">
        <v>23</v>
      </c>
      <c r="C2214" s="107" t="s">
        <v>3389</v>
      </c>
      <c r="D2214" s="107" t="s">
        <v>300</v>
      </c>
      <c r="E2214" s="105" t="str">
        <f t="shared" si="95"/>
        <v>STELLA RGB 600</v>
      </c>
      <c r="F2214" s="110" t="s">
        <v>259</v>
      </c>
      <c r="G2214" s="110" t="s">
        <v>261</v>
      </c>
      <c r="H2214" s="111">
        <v>24</v>
      </c>
      <c r="I2214" s="105">
        <f>IFERROR(ROUND(VLOOKUP(A2214,política!A:Q,17,0),2),"-")</f>
        <v>12</v>
      </c>
      <c r="J2214" s="105">
        <f>ROUND(VLOOKUP(A2214,política!A:R,18,0),2)</f>
        <v>7.29</v>
      </c>
      <c r="K2214" s="121">
        <f>IFERROR(I2214-IFERROR(ROUND(VLOOKUP(A2214,política!A:AB,28,0),2),"-"),"-")</f>
        <v>0</v>
      </c>
      <c r="L2214" s="122">
        <f t="shared" si="96"/>
        <v>0.64609053497942381</v>
      </c>
    </row>
    <row r="2215" spans="1:12" x14ac:dyDescent="0.3">
      <c r="A2215" s="106" t="s">
        <v>2350</v>
      </c>
      <c r="B2215" s="86" t="s">
        <v>23</v>
      </c>
      <c r="C2215" s="107" t="s">
        <v>186</v>
      </c>
      <c r="D2215" s="107" t="s">
        <v>311</v>
      </c>
      <c r="E2215" s="105" t="str">
        <f t="shared" si="95"/>
        <v>STELLA RGB 600</v>
      </c>
      <c r="F2215" s="110" t="s">
        <v>259</v>
      </c>
      <c r="G2215" s="110" t="s">
        <v>261</v>
      </c>
      <c r="H2215" s="111">
        <v>24</v>
      </c>
      <c r="I2215" s="105">
        <f>IFERROR(ROUND(VLOOKUP(A2215,política!A:Q,17,0),2),"-")</f>
        <v>11</v>
      </c>
      <c r="J2215" s="105">
        <f>ROUND(VLOOKUP(A2215,política!A:R,18,0),2)</f>
        <v>7.29</v>
      </c>
      <c r="K2215" s="121">
        <f>IFERROR(I2215-IFERROR(ROUND(VLOOKUP(A2215,política!A:AB,28,0),2),"-"),"-")</f>
        <v>0</v>
      </c>
      <c r="L2215" s="122">
        <f t="shared" si="96"/>
        <v>0.50891632373113849</v>
      </c>
    </row>
    <row r="2216" spans="1:12" x14ac:dyDescent="0.3">
      <c r="A2216" s="106" t="s">
        <v>2351</v>
      </c>
      <c r="B2216" s="86" t="s">
        <v>23</v>
      </c>
      <c r="C2216" s="107" t="s">
        <v>186</v>
      </c>
      <c r="D2216" s="107" t="s">
        <v>278</v>
      </c>
      <c r="E2216" s="105" t="str">
        <f t="shared" si="95"/>
        <v>STELLA RGB 600</v>
      </c>
      <c r="F2216" s="110" t="s">
        <v>259</v>
      </c>
      <c r="G2216" s="110" t="s">
        <v>261</v>
      </c>
      <c r="H2216" s="111">
        <v>24</v>
      </c>
      <c r="I2216" s="105">
        <f>IFERROR(ROUND(VLOOKUP(A2216,política!A:Q,17,0),2),"-")</f>
        <v>11</v>
      </c>
      <c r="J2216" s="105">
        <f>ROUND(VLOOKUP(A2216,política!A:R,18,0),2)</f>
        <v>7.29</v>
      </c>
      <c r="K2216" s="121">
        <f>IFERROR(I2216-IFERROR(ROUND(VLOOKUP(A2216,política!A:AB,28,0),2),"-"),"-")</f>
        <v>0</v>
      </c>
      <c r="L2216" s="122">
        <f t="shared" si="96"/>
        <v>0.50891632373113849</v>
      </c>
    </row>
    <row r="2217" spans="1:12" x14ac:dyDescent="0.3">
      <c r="A2217" s="106" t="s">
        <v>2352</v>
      </c>
      <c r="B2217" s="86" t="s">
        <v>23</v>
      </c>
      <c r="C2217" s="107" t="s">
        <v>189</v>
      </c>
      <c r="D2217" s="107" t="s">
        <v>303</v>
      </c>
      <c r="E2217" s="105" t="str">
        <f t="shared" si="95"/>
        <v>STELLA RGB 600</v>
      </c>
      <c r="F2217" s="110" t="s">
        <v>259</v>
      </c>
      <c r="G2217" s="110" t="s">
        <v>261</v>
      </c>
      <c r="H2217" s="111">
        <v>24</v>
      </c>
      <c r="I2217" s="105">
        <f>IFERROR(ROUND(VLOOKUP(A2217,política!A:Q,17,0),2),"-")</f>
        <v>12</v>
      </c>
      <c r="J2217" s="105">
        <f>ROUND(VLOOKUP(A2217,política!A:R,18,0),2)</f>
        <v>7.29</v>
      </c>
      <c r="K2217" s="121">
        <f>IFERROR(I2217-IFERROR(ROUND(VLOOKUP(A2217,política!A:AB,28,0),2),"-"),"-")</f>
        <v>0</v>
      </c>
      <c r="L2217" s="122">
        <f t="shared" si="96"/>
        <v>0.64609053497942381</v>
      </c>
    </row>
    <row r="2218" spans="1:12" x14ac:dyDescent="0.3">
      <c r="A2218" s="106" t="s">
        <v>2353</v>
      </c>
      <c r="B2218" s="86" t="s">
        <v>23</v>
      </c>
      <c r="C2218" s="107" t="s">
        <v>248</v>
      </c>
      <c r="D2218" s="107" t="s">
        <v>281</v>
      </c>
      <c r="E2218" s="105" t="str">
        <f t="shared" si="95"/>
        <v>STELLA RGB 600</v>
      </c>
      <c r="F2218" s="110" t="s">
        <v>259</v>
      </c>
      <c r="G2218" s="110" t="s">
        <v>261</v>
      </c>
      <c r="H2218" s="111">
        <v>24</v>
      </c>
      <c r="I2218" s="105">
        <f>IFERROR(ROUND(VLOOKUP(A2218,política!A:Q,17,0),2),"-")</f>
        <v>12</v>
      </c>
      <c r="J2218" s="105">
        <f>ROUND(VLOOKUP(A2218,política!A:R,18,0),2)</f>
        <v>7.29</v>
      </c>
      <c r="K2218" s="121">
        <f>IFERROR(I2218-IFERROR(ROUND(VLOOKUP(A2218,política!A:AB,28,0),2),"-"),"-")</f>
        <v>0</v>
      </c>
      <c r="L2218" s="122">
        <f t="shared" si="96"/>
        <v>0.64609053497942381</v>
      </c>
    </row>
    <row r="2219" spans="1:12" x14ac:dyDescent="0.3">
      <c r="A2219" s="106" t="s">
        <v>2354</v>
      </c>
      <c r="B2219" s="86" t="s">
        <v>23</v>
      </c>
      <c r="C2219" s="107" t="s">
        <v>189</v>
      </c>
      <c r="D2219" s="107" t="s">
        <v>304</v>
      </c>
      <c r="E2219" s="105" t="str">
        <f t="shared" si="95"/>
        <v>STELLA RGB 600</v>
      </c>
      <c r="F2219" s="110" t="s">
        <v>259</v>
      </c>
      <c r="G2219" s="110" t="s">
        <v>261</v>
      </c>
      <c r="H2219" s="111">
        <v>24</v>
      </c>
      <c r="I2219" s="105">
        <f>IFERROR(ROUND(VLOOKUP(A2219,política!A:Q,17,0),2),"-")</f>
        <v>12</v>
      </c>
      <c r="J2219" s="105">
        <f>ROUND(VLOOKUP(A2219,política!A:R,18,0),2)</f>
        <v>7.29</v>
      </c>
      <c r="K2219" s="121">
        <f>IFERROR(I2219-IFERROR(ROUND(VLOOKUP(A2219,política!A:AB,28,0),2),"-"),"-")</f>
        <v>0</v>
      </c>
      <c r="L2219" s="122">
        <f t="shared" si="96"/>
        <v>0.64609053497942381</v>
      </c>
    </row>
    <row r="2220" spans="1:12" x14ac:dyDescent="0.3">
      <c r="A2220" s="106" t="s">
        <v>2355</v>
      </c>
      <c r="B2220" s="86" t="s">
        <v>23</v>
      </c>
      <c r="C2220" s="107" t="s">
        <v>248</v>
      </c>
      <c r="D2220" s="107" t="s">
        <v>298</v>
      </c>
      <c r="E2220" s="105" t="str">
        <f t="shared" si="95"/>
        <v>STELLA RGB 600</v>
      </c>
      <c r="F2220" s="110" t="s">
        <v>259</v>
      </c>
      <c r="G2220" s="110" t="s">
        <v>261</v>
      </c>
      <c r="H2220" s="111">
        <v>24</v>
      </c>
      <c r="I2220" s="105">
        <f>IFERROR(ROUND(VLOOKUP(A2220,política!A:Q,17,0),2),"-")</f>
        <v>12</v>
      </c>
      <c r="J2220" s="105">
        <f>ROUND(VLOOKUP(A2220,política!A:R,18,0),2)</f>
        <v>7.29</v>
      </c>
      <c r="K2220" s="121">
        <f>IFERROR(I2220-IFERROR(ROUND(VLOOKUP(A2220,política!A:AB,28,0),2),"-"),"-")</f>
        <v>0</v>
      </c>
      <c r="L2220" s="122">
        <f t="shared" si="96"/>
        <v>0.64609053497942381</v>
      </c>
    </row>
    <row r="2221" spans="1:12" x14ac:dyDescent="0.3">
      <c r="A2221" s="106" t="s">
        <v>2356</v>
      </c>
      <c r="B2221" s="86" t="s">
        <v>23</v>
      </c>
      <c r="C2221" s="107" t="s">
        <v>252</v>
      </c>
      <c r="D2221" s="107" t="s">
        <v>292</v>
      </c>
      <c r="E2221" s="105" t="str">
        <f t="shared" si="95"/>
        <v>STELLA RGB 600</v>
      </c>
      <c r="F2221" s="110" t="s">
        <v>259</v>
      </c>
      <c r="G2221" s="110" t="s">
        <v>261</v>
      </c>
      <c r="H2221" s="111">
        <v>24</v>
      </c>
      <c r="I2221" s="105">
        <f>IFERROR(ROUND(VLOOKUP(A2221,política!A:Q,17,0),2),"-")</f>
        <v>12</v>
      </c>
      <c r="J2221" s="105">
        <f>ROUND(VLOOKUP(A2221,política!A:R,18,0),2)</f>
        <v>7.29</v>
      </c>
      <c r="K2221" s="121">
        <f>IFERROR(I2221-IFERROR(ROUND(VLOOKUP(A2221,política!A:AB,28,0),2),"-"),"-")</f>
        <v>0</v>
      </c>
      <c r="L2221" s="122">
        <f t="shared" si="96"/>
        <v>0.64609053497942381</v>
      </c>
    </row>
    <row r="2222" spans="1:12" x14ac:dyDescent="0.3">
      <c r="A2222" s="106" t="s">
        <v>2357</v>
      </c>
      <c r="B2222" s="86" t="s">
        <v>23</v>
      </c>
      <c r="C2222" s="107" t="s">
        <v>192</v>
      </c>
      <c r="D2222" s="107" t="s">
        <v>295</v>
      </c>
      <c r="E2222" s="105" t="str">
        <f t="shared" si="95"/>
        <v>STELLA RGB 600</v>
      </c>
      <c r="F2222" s="110" t="s">
        <v>259</v>
      </c>
      <c r="G2222" s="110" t="s">
        <v>261</v>
      </c>
      <c r="H2222" s="111">
        <v>24</v>
      </c>
      <c r="I2222" s="105">
        <f>IFERROR(ROUND(VLOOKUP(A2222,política!A:Q,17,0),2),"-")</f>
        <v>12</v>
      </c>
      <c r="J2222" s="105">
        <f>ROUND(VLOOKUP(A2222,política!A:R,18,0),2)</f>
        <v>7.29</v>
      </c>
      <c r="K2222" s="121">
        <f>IFERROR(I2222-IFERROR(ROUND(VLOOKUP(A2222,política!A:AB,28,0),2),"-"),"-")</f>
        <v>0</v>
      </c>
      <c r="L2222" s="122">
        <f t="shared" si="96"/>
        <v>0.64609053497942381</v>
      </c>
    </row>
    <row r="2223" spans="1:12" x14ac:dyDescent="0.3">
      <c r="A2223" s="106" t="s">
        <v>2358</v>
      </c>
      <c r="B2223" s="86" t="s">
        <v>23</v>
      </c>
      <c r="C2223" s="107" t="s">
        <v>192</v>
      </c>
      <c r="D2223" s="107" t="s">
        <v>296</v>
      </c>
      <c r="E2223" s="105" t="str">
        <f t="shared" si="95"/>
        <v>STELLA RGB 600</v>
      </c>
      <c r="F2223" s="110" t="s">
        <v>259</v>
      </c>
      <c r="G2223" s="110" t="s">
        <v>261</v>
      </c>
      <c r="H2223" s="111">
        <v>24</v>
      </c>
      <c r="I2223" s="105">
        <f>IFERROR(ROUND(VLOOKUP(A2223,política!A:Q,17,0),2),"-")</f>
        <v>12</v>
      </c>
      <c r="J2223" s="105">
        <f>ROUND(VLOOKUP(A2223,política!A:R,18,0),2)</f>
        <v>7.29</v>
      </c>
      <c r="K2223" s="121">
        <f>IFERROR(I2223-IFERROR(ROUND(VLOOKUP(A2223,política!A:AB,28,0),2),"-"),"-")</f>
        <v>0</v>
      </c>
      <c r="L2223" s="122">
        <f t="shared" si="96"/>
        <v>0.64609053497942381</v>
      </c>
    </row>
    <row r="2224" spans="1:12" x14ac:dyDescent="0.3">
      <c r="A2224" s="106" t="s">
        <v>2359</v>
      </c>
      <c r="B2224" s="86" t="s">
        <v>23</v>
      </c>
      <c r="C2224" s="107" t="s">
        <v>3389</v>
      </c>
      <c r="D2224" s="107" t="s">
        <v>308</v>
      </c>
      <c r="E2224" s="105" t="str">
        <f t="shared" si="95"/>
        <v>STELLA RGB 600</v>
      </c>
      <c r="F2224" s="110" t="s">
        <v>259</v>
      </c>
      <c r="G2224" s="110" t="s">
        <v>261</v>
      </c>
      <c r="H2224" s="111">
        <v>24</v>
      </c>
      <c r="I2224" s="105">
        <f>IFERROR(ROUND(VLOOKUP(A2224,política!A:Q,17,0),2),"-")</f>
        <v>12</v>
      </c>
      <c r="J2224" s="105">
        <f>ROUND(VLOOKUP(A2224,política!A:R,18,0),2)</f>
        <v>7.29</v>
      </c>
      <c r="K2224" s="121">
        <f>IFERROR(I2224-IFERROR(ROUND(VLOOKUP(A2224,política!A:AB,28,0),2),"-"),"-")</f>
        <v>0</v>
      </c>
      <c r="L2224" s="122">
        <f t="shared" si="96"/>
        <v>0.64609053497942381</v>
      </c>
    </row>
    <row r="2225" spans="1:12" x14ac:dyDescent="0.3">
      <c r="A2225" s="106" t="s">
        <v>2360</v>
      </c>
      <c r="B2225" s="86" t="s">
        <v>23</v>
      </c>
      <c r="C2225" s="107" t="s">
        <v>3389</v>
      </c>
      <c r="D2225" s="107" t="s">
        <v>310</v>
      </c>
      <c r="E2225" s="105" t="str">
        <f t="shared" si="95"/>
        <v>STELLA RGB 600</v>
      </c>
      <c r="F2225" s="110" t="s">
        <v>259</v>
      </c>
      <c r="G2225" s="110" t="s">
        <v>261</v>
      </c>
      <c r="H2225" s="111">
        <v>24</v>
      </c>
      <c r="I2225" s="105">
        <f>IFERROR(ROUND(VLOOKUP(A2225,política!A:Q,17,0),2),"-")</f>
        <v>12</v>
      </c>
      <c r="J2225" s="105">
        <f>ROUND(VLOOKUP(A2225,política!A:R,18,0),2)</f>
        <v>7.29</v>
      </c>
      <c r="K2225" s="121">
        <f>IFERROR(I2225-IFERROR(ROUND(VLOOKUP(A2225,política!A:AB,28,0),2),"-"),"-")</f>
        <v>0</v>
      </c>
      <c r="L2225" s="122">
        <f t="shared" si="96"/>
        <v>0.64609053497942381</v>
      </c>
    </row>
    <row r="2226" spans="1:12" x14ac:dyDescent="0.3">
      <c r="A2226" s="106" t="s">
        <v>2361</v>
      </c>
      <c r="B2226" s="86" t="s">
        <v>23</v>
      </c>
      <c r="C2226" s="107" t="s">
        <v>248</v>
      </c>
      <c r="D2226" s="107" t="s">
        <v>314</v>
      </c>
      <c r="E2226" s="105" t="str">
        <f t="shared" si="95"/>
        <v>STELLA RGB 600</v>
      </c>
      <c r="F2226" s="110" t="s">
        <v>259</v>
      </c>
      <c r="G2226" s="110" t="s">
        <v>261</v>
      </c>
      <c r="H2226" s="111">
        <v>24</v>
      </c>
      <c r="I2226" s="105">
        <f>IFERROR(ROUND(VLOOKUP(A2226,política!A:Q,17,0),2),"-")</f>
        <v>12</v>
      </c>
      <c r="J2226" s="105">
        <f>ROUND(VLOOKUP(A2226,política!A:R,18,0),2)</f>
        <v>7.29</v>
      </c>
      <c r="K2226" s="121">
        <f>IFERROR(I2226-IFERROR(ROUND(VLOOKUP(A2226,política!A:AB,28,0),2),"-"),"-")</f>
        <v>0</v>
      </c>
      <c r="L2226" s="122">
        <f t="shared" si="96"/>
        <v>0.64609053497942381</v>
      </c>
    </row>
    <row r="2227" spans="1:12" x14ac:dyDescent="0.3">
      <c r="A2227" s="106" t="s">
        <v>2362</v>
      </c>
      <c r="B2227" s="86" t="s">
        <v>23</v>
      </c>
      <c r="C2227" s="107" t="s">
        <v>248</v>
      </c>
      <c r="D2227" s="107" t="s">
        <v>313</v>
      </c>
      <c r="E2227" s="105" t="str">
        <f t="shared" si="95"/>
        <v>STELLA RGB 600</v>
      </c>
      <c r="F2227" s="110" t="s">
        <v>259</v>
      </c>
      <c r="G2227" s="110" t="s">
        <v>261</v>
      </c>
      <c r="H2227" s="111">
        <v>24</v>
      </c>
      <c r="I2227" s="105">
        <f>IFERROR(ROUND(VLOOKUP(A2227,política!A:Q,17,0),2),"-")</f>
        <v>12</v>
      </c>
      <c r="J2227" s="105">
        <f>ROUND(VLOOKUP(A2227,política!A:R,18,0),2)</f>
        <v>7.29</v>
      </c>
      <c r="K2227" s="121">
        <f>IFERROR(I2227-IFERROR(ROUND(VLOOKUP(A2227,política!A:AB,28,0),2),"-"),"-")</f>
        <v>0</v>
      </c>
      <c r="L2227" s="122">
        <f t="shared" si="96"/>
        <v>0.64609053497942381</v>
      </c>
    </row>
    <row r="2228" spans="1:12" x14ac:dyDescent="0.3">
      <c r="A2228" s="106" t="s">
        <v>2363</v>
      </c>
      <c r="B2228" s="86" t="s">
        <v>23</v>
      </c>
      <c r="C2228" s="107" t="s">
        <v>3389</v>
      </c>
      <c r="D2228" s="107" t="s">
        <v>294</v>
      </c>
      <c r="E2228" s="105" t="str">
        <f t="shared" si="95"/>
        <v>STELLA RGB 600</v>
      </c>
      <c r="F2228" s="110" t="s">
        <v>259</v>
      </c>
      <c r="G2228" s="110" t="s">
        <v>261</v>
      </c>
      <c r="H2228" s="111">
        <v>24</v>
      </c>
      <c r="I2228" s="105">
        <f>IFERROR(ROUND(VLOOKUP(A2228,política!A:Q,17,0),2),"-")</f>
        <v>12</v>
      </c>
      <c r="J2228" s="105">
        <f>ROUND(VLOOKUP(A2228,política!A:R,18,0),2)</f>
        <v>7.29</v>
      </c>
      <c r="K2228" s="121">
        <f>IFERROR(I2228-IFERROR(ROUND(VLOOKUP(A2228,política!A:AB,28,0),2),"-"),"-")</f>
        <v>0</v>
      </c>
      <c r="L2228" s="122">
        <f t="shared" si="96"/>
        <v>0.64609053497942381</v>
      </c>
    </row>
    <row r="2229" spans="1:12" x14ac:dyDescent="0.3">
      <c r="A2229" s="106" t="s">
        <v>2364</v>
      </c>
      <c r="B2229" s="86" t="s">
        <v>23</v>
      </c>
      <c r="C2229" s="107" t="s">
        <v>186</v>
      </c>
      <c r="D2229" s="107" t="s">
        <v>279</v>
      </c>
      <c r="E2229" s="105" t="str">
        <f t="shared" si="95"/>
        <v>STELLA RGB 600</v>
      </c>
      <c r="F2229" s="110" t="s">
        <v>259</v>
      </c>
      <c r="G2229" s="110" t="s">
        <v>261</v>
      </c>
      <c r="H2229" s="111">
        <v>24</v>
      </c>
      <c r="I2229" s="105">
        <f>IFERROR(ROUND(VLOOKUP(A2229,política!A:Q,17,0),2),"-")</f>
        <v>11</v>
      </c>
      <c r="J2229" s="105">
        <f>ROUND(VLOOKUP(A2229,política!A:R,18,0),2)</f>
        <v>7.29</v>
      </c>
      <c r="K2229" s="121">
        <f>IFERROR(I2229-IFERROR(ROUND(VLOOKUP(A2229,política!A:AB,28,0),2),"-"),"-")</f>
        <v>0</v>
      </c>
      <c r="L2229" s="122">
        <f t="shared" si="96"/>
        <v>0.50891632373113849</v>
      </c>
    </row>
    <row r="2230" spans="1:12" x14ac:dyDescent="0.3">
      <c r="A2230" s="106" t="s">
        <v>2365</v>
      </c>
      <c r="B2230" s="86" t="s">
        <v>23</v>
      </c>
      <c r="C2230" s="107" t="s">
        <v>186</v>
      </c>
      <c r="D2230" s="107" t="s">
        <v>253</v>
      </c>
      <c r="E2230" s="105" t="str">
        <f t="shared" si="95"/>
        <v>STELLA RGB 600</v>
      </c>
      <c r="F2230" s="110" t="s">
        <v>259</v>
      </c>
      <c r="G2230" s="110" t="s">
        <v>261</v>
      </c>
      <c r="H2230" s="111">
        <v>24</v>
      </c>
      <c r="I2230" s="105">
        <f>IFERROR(ROUND(VLOOKUP(A2230,política!A:Q,17,0),2),"-")</f>
        <v>11</v>
      </c>
      <c r="J2230" s="105">
        <f>ROUND(VLOOKUP(A2230,política!A:R,18,0),2)</f>
        <v>7.29</v>
      </c>
      <c r="K2230" s="121">
        <f>IFERROR(I2230-IFERROR(ROUND(VLOOKUP(A2230,política!A:AB,28,0),2),"-"),"-")</f>
        <v>0</v>
      </c>
      <c r="L2230" s="122">
        <f t="shared" si="96"/>
        <v>0.50891632373113849</v>
      </c>
    </row>
    <row r="2231" spans="1:12" x14ac:dyDescent="0.3">
      <c r="A2231" s="106" t="s">
        <v>2366</v>
      </c>
      <c r="B2231" s="86" t="s">
        <v>23</v>
      </c>
      <c r="C2231" s="107" t="s">
        <v>188</v>
      </c>
      <c r="D2231" s="107" t="s">
        <v>302</v>
      </c>
      <c r="E2231" s="105" t="str">
        <f t="shared" si="95"/>
        <v>STELLA RGB 600</v>
      </c>
      <c r="F2231" s="110" t="s">
        <v>259</v>
      </c>
      <c r="G2231" s="110" t="s">
        <v>261</v>
      </c>
      <c r="H2231" s="111">
        <v>24</v>
      </c>
      <c r="I2231" s="105">
        <f>IFERROR(ROUND(VLOOKUP(A2231,política!A:Q,17,0),2),"-")</f>
        <v>12</v>
      </c>
      <c r="J2231" s="105">
        <f>ROUND(VLOOKUP(A2231,política!A:R,18,0),2)</f>
        <v>7.29</v>
      </c>
      <c r="K2231" s="121">
        <f>IFERROR(I2231-IFERROR(ROUND(VLOOKUP(A2231,política!A:AB,28,0),2),"-"),"-")</f>
        <v>0</v>
      </c>
      <c r="L2231" s="122">
        <f t="shared" si="96"/>
        <v>0.64609053497942381</v>
      </c>
    </row>
    <row r="2232" spans="1:12" x14ac:dyDescent="0.3">
      <c r="A2232" s="106" t="s">
        <v>2367</v>
      </c>
      <c r="B2232" s="86" t="s">
        <v>23</v>
      </c>
      <c r="C2232" s="107" t="s">
        <v>188</v>
      </c>
      <c r="D2232" s="107" t="s">
        <v>280</v>
      </c>
      <c r="E2232" s="105" t="str">
        <f t="shared" si="95"/>
        <v>STELLA RGB 600</v>
      </c>
      <c r="F2232" s="110" t="s">
        <v>259</v>
      </c>
      <c r="G2232" s="110" t="s">
        <v>261</v>
      </c>
      <c r="H2232" s="111">
        <v>24</v>
      </c>
      <c r="I2232" s="105">
        <f>IFERROR(ROUND(VLOOKUP(A2232,política!A:Q,17,0),2),"-")</f>
        <v>12</v>
      </c>
      <c r="J2232" s="105">
        <f>ROUND(VLOOKUP(A2232,política!A:R,18,0),2)</f>
        <v>7.29</v>
      </c>
      <c r="K2232" s="121">
        <f>IFERROR(I2232-IFERROR(ROUND(VLOOKUP(A2232,política!A:AB,28,0),2),"-"),"-")</f>
        <v>0</v>
      </c>
      <c r="L2232" s="122">
        <f t="shared" si="96"/>
        <v>0.64609053497942381</v>
      </c>
    </row>
    <row r="2233" spans="1:12" x14ac:dyDescent="0.3">
      <c r="A2233" s="106" t="s">
        <v>2368</v>
      </c>
      <c r="B2233" s="86" t="s">
        <v>23</v>
      </c>
      <c r="C2233" s="107" t="s">
        <v>248</v>
      </c>
      <c r="D2233" s="107" t="s">
        <v>315</v>
      </c>
      <c r="E2233" s="105" t="str">
        <f t="shared" si="95"/>
        <v>STELLA RGB 600</v>
      </c>
      <c r="F2233" s="110" t="s">
        <v>259</v>
      </c>
      <c r="G2233" s="110" t="s">
        <v>261</v>
      </c>
      <c r="H2233" s="111">
        <v>24</v>
      </c>
      <c r="I2233" s="105">
        <f>IFERROR(ROUND(VLOOKUP(A2233,política!A:Q,17,0),2),"-")</f>
        <v>12</v>
      </c>
      <c r="J2233" s="105">
        <f>ROUND(VLOOKUP(A2233,política!A:R,18,0),2)</f>
        <v>7.29</v>
      </c>
      <c r="K2233" s="121">
        <f>IFERROR(I2233-IFERROR(ROUND(VLOOKUP(A2233,política!A:AB,28,0),2),"-"),"-")</f>
        <v>0</v>
      </c>
      <c r="L2233" s="122">
        <f t="shared" si="96"/>
        <v>0.64609053497942381</v>
      </c>
    </row>
    <row r="2234" spans="1:12" x14ac:dyDescent="0.3">
      <c r="A2234" s="106" t="s">
        <v>2369</v>
      </c>
      <c r="B2234" s="86" t="s">
        <v>23</v>
      </c>
      <c r="C2234" s="107" t="s">
        <v>3389</v>
      </c>
      <c r="D2234" s="107" t="s">
        <v>307</v>
      </c>
      <c r="E2234" s="105" t="str">
        <f t="shared" si="95"/>
        <v>STELLA RGB 600</v>
      </c>
      <c r="F2234" s="110" t="s">
        <v>259</v>
      </c>
      <c r="G2234" s="110" t="s">
        <v>261</v>
      </c>
      <c r="H2234" s="111">
        <v>24</v>
      </c>
      <c r="I2234" s="105">
        <f>IFERROR(ROUND(VLOOKUP(A2234,política!A:Q,17,0),2),"-")</f>
        <v>12</v>
      </c>
      <c r="J2234" s="105">
        <f>ROUND(VLOOKUP(A2234,política!A:R,18,0),2)</f>
        <v>7.29</v>
      </c>
      <c r="K2234" s="121">
        <f>IFERROR(I2234-IFERROR(ROUND(VLOOKUP(A2234,política!A:AB,28,0),2),"-"),"-")</f>
        <v>0</v>
      </c>
      <c r="L2234" s="122">
        <f t="shared" si="96"/>
        <v>0.64609053497942381</v>
      </c>
    </row>
    <row r="2235" spans="1:12" x14ac:dyDescent="0.3">
      <c r="A2235" s="106" t="s">
        <v>2370</v>
      </c>
      <c r="B2235" s="86" t="s">
        <v>23</v>
      </c>
      <c r="C2235" s="107" t="s">
        <v>190</v>
      </c>
      <c r="D2235" s="107" t="s">
        <v>254</v>
      </c>
      <c r="E2235" s="105" t="str">
        <f t="shared" si="95"/>
        <v>STELLA RGB 600</v>
      </c>
      <c r="F2235" s="110" t="s">
        <v>259</v>
      </c>
      <c r="G2235" s="110" t="s">
        <v>261</v>
      </c>
      <c r="H2235" s="111">
        <v>24</v>
      </c>
      <c r="I2235" s="105">
        <f>IFERROR(ROUND(VLOOKUP(A2235,política!A:Q,17,0),2),"-")</f>
        <v>12</v>
      </c>
      <c r="J2235" s="105">
        <f>ROUND(VLOOKUP(A2235,política!A:R,18,0),2)</f>
        <v>7.29</v>
      </c>
      <c r="K2235" s="121">
        <f>IFERROR(I2235-IFERROR(ROUND(VLOOKUP(A2235,política!A:AB,28,0),2),"-"),"-")</f>
        <v>0</v>
      </c>
      <c r="L2235" s="122">
        <f t="shared" si="96"/>
        <v>0.64609053497942381</v>
      </c>
    </row>
    <row r="2236" spans="1:12" x14ac:dyDescent="0.3">
      <c r="A2236" s="106" t="s">
        <v>2371</v>
      </c>
      <c r="B2236" s="86" t="s">
        <v>23</v>
      </c>
      <c r="C2236" s="107" t="s">
        <v>190</v>
      </c>
      <c r="D2236" s="107" t="s">
        <v>291</v>
      </c>
      <c r="E2236" s="105" t="str">
        <f t="shared" si="95"/>
        <v>STELLA RGB 600</v>
      </c>
      <c r="F2236" s="110" t="s">
        <v>259</v>
      </c>
      <c r="G2236" s="110" t="s">
        <v>261</v>
      </c>
      <c r="H2236" s="111">
        <v>24</v>
      </c>
      <c r="I2236" s="105">
        <f>IFERROR(ROUND(VLOOKUP(A2236,política!A:Q,17,0),2),"-")</f>
        <v>12</v>
      </c>
      <c r="J2236" s="105">
        <f>ROUND(VLOOKUP(A2236,política!A:R,18,0),2)</f>
        <v>7.29</v>
      </c>
      <c r="K2236" s="121">
        <f>IFERROR(I2236-IFERROR(ROUND(VLOOKUP(A2236,política!A:AB,28,0),2),"-"),"-")</f>
        <v>0</v>
      </c>
      <c r="L2236" s="122">
        <f t="shared" si="96"/>
        <v>0.64609053497942381</v>
      </c>
    </row>
    <row r="2237" spans="1:12" x14ac:dyDescent="0.3">
      <c r="A2237" s="106" t="s">
        <v>2372</v>
      </c>
      <c r="B2237" s="86" t="s">
        <v>23</v>
      </c>
      <c r="C2237" s="107" t="s">
        <v>255</v>
      </c>
      <c r="D2237" s="107" t="s">
        <v>297</v>
      </c>
      <c r="E2237" s="105" t="str">
        <f t="shared" si="95"/>
        <v>STELLA RGB 600</v>
      </c>
      <c r="F2237" s="110" t="s">
        <v>259</v>
      </c>
      <c r="G2237" s="110" t="s">
        <v>261</v>
      </c>
      <c r="H2237" s="111">
        <v>24</v>
      </c>
      <c r="I2237" s="105">
        <f>IFERROR(ROUND(VLOOKUP(A2237,política!A:Q,17,0),2),"-")</f>
        <v>12</v>
      </c>
      <c r="J2237" s="105">
        <f>ROUND(VLOOKUP(A2237,política!A:R,18,0),2)</f>
        <v>7.29</v>
      </c>
      <c r="K2237" s="121">
        <f>IFERROR(I2237-IFERROR(ROUND(VLOOKUP(A2237,política!A:AB,28,0),2),"-"),"-")</f>
        <v>0</v>
      </c>
      <c r="L2237" s="122">
        <f t="shared" si="96"/>
        <v>0.64609053497942381</v>
      </c>
    </row>
    <row r="2238" spans="1:12" x14ac:dyDescent="0.3">
      <c r="A2238" s="106" t="s">
        <v>3320</v>
      </c>
      <c r="B2238" s="86" t="s">
        <v>23</v>
      </c>
      <c r="C2238" s="107" t="s">
        <v>192</v>
      </c>
      <c r="D2238" s="107" t="s">
        <v>3390</v>
      </c>
      <c r="E2238" s="105" t="str">
        <f t="shared" si="95"/>
        <v>STELLA RGB 600</v>
      </c>
      <c r="F2238" s="110" t="s">
        <v>259</v>
      </c>
      <c r="G2238" s="110" t="s">
        <v>261</v>
      </c>
      <c r="H2238" s="111">
        <v>24</v>
      </c>
      <c r="I2238" s="105">
        <f>IFERROR(ROUND(VLOOKUP(A2238,política!A:Q,17,0),2),"-")</f>
        <v>12</v>
      </c>
      <c r="J2238" s="105">
        <f>ROUND(VLOOKUP(A2238,política!A:R,18,0),2)</f>
        <v>7.29</v>
      </c>
      <c r="K2238" s="121">
        <f>IFERROR(I2238-IFERROR(ROUND(VLOOKUP(A2238,política!A:AB,28,0),2),"-"),"-")</f>
        <v>0</v>
      </c>
      <c r="L2238" s="122">
        <f t="shared" si="96"/>
        <v>0.64609053497942381</v>
      </c>
    </row>
    <row r="2239" spans="1:12" x14ac:dyDescent="0.3">
      <c r="A2239" s="106" t="s">
        <v>2373</v>
      </c>
      <c r="B2239" s="86" t="s">
        <v>23</v>
      </c>
      <c r="C2239" s="107" t="s">
        <v>255</v>
      </c>
      <c r="D2239" s="107" t="s">
        <v>289</v>
      </c>
      <c r="E2239" s="105" t="str">
        <f t="shared" si="95"/>
        <v>STELLA RGB 600</v>
      </c>
      <c r="F2239" s="110" t="s">
        <v>259</v>
      </c>
      <c r="G2239" s="110" t="s">
        <v>261</v>
      </c>
      <c r="H2239" s="111">
        <v>24</v>
      </c>
      <c r="I2239" s="105">
        <f>IFERROR(ROUND(VLOOKUP(A2239,política!A:Q,17,0),2),"-")</f>
        <v>12</v>
      </c>
      <c r="J2239" s="105">
        <f>ROUND(VLOOKUP(A2239,política!A:R,18,0),2)</f>
        <v>7.29</v>
      </c>
      <c r="K2239" s="121">
        <f>IFERROR(I2239-IFERROR(ROUND(VLOOKUP(A2239,política!A:AB,28,0),2),"-"),"-")</f>
        <v>0</v>
      </c>
      <c r="L2239" s="122">
        <f t="shared" si="96"/>
        <v>0.64609053497942381</v>
      </c>
    </row>
    <row r="2240" spans="1:12" x14ac:dyDescent="0.3">
      <c r="A2240" s="106" t="s">
        <v>2374</v>
      </c>
      <c r="B2240" s="86" t="s">
        <v>23</v>
      </c>
      <c r="C2240" s="107" t="s">
        <v>191</v>
      </c>
      <c r="D2240" s="107" t="s">
        <v>293</v>
      </c>
      <c r="E2240" s="105" t="str">
        <f t="shared" si="95"/>
        <v>STELLA RGB 600</v>
      </c>
      <c r="F2240" s="110" t="s">
        <v>259</v>
      </c>
      <c r="G2240" s="110" t="s">
        <v>261</v>
      </c>
      <c r="H2240" s="111">
        <v>24</v>
      </c>
      <c r="I2240" s="105">
        <f>IFERROR(ROUND(VLOOKUP(A2240,política!A:Q,17,0),2),"-")</f>
        <v>12</v>
      </c>
      <c r="J2240" s="105">
        <f>ROUND(VLOOKUP(A2240,política!A:R,18,0),2)</f>
        <v>7.29</v>
      </c>
      <c r="K2240" s="121">
        <f>IFERROR(I2240-IFERROR(ROUND(VLOOKUP(A2240,política!A:AB,28,0),2),"-"),"-")</f>
        <v>0</v>
      </c>
      <c r="L2240" s="122">
        <f t="shared" si="96"/>
        <v>0.64609053497942381</v>
      </c>
    </row>
    <row r="2241" spans="1:12" x14ac:dyDescent="0.3">
      <c r="A2241" s="106" t="s">
        <v>2375</v>
      </c>
      <c r="B2241" s="86" t="s">
        <v>23</v>
      </c>
      <c r="C2241" s="107" t="s">
        <v>191</v>
      </c>
      <c r="D2241" s="107" t="s">
        <v>305</v>
      </c>
      <c r="E2241" s="105" t="str">
        <f t="shared" si="95"/>
        <v>STELLA RGB 600</v>
      </c>
      <c r="F2241" s="110" t="s">
        <v>259</v>
      </c>
      <c r="G2241" s="110" t="s">
        <v>261</v>
      </c>
      <c r="H2241" s="111">
        <v>24</v>
      </c>
      <c r="I2241" s="105">
        <f>IFERROR(ROUND(VLOOKUP(A2241,política!A:Q,17,0),2),"-")</f>
        <v>12</v>
      </c>
      <c r="J2241" s="105">
        <f>ROUND(VLOOKUP(A2241,política!A:R,18,0),2)</f>
        <v>7.29</v>
      </c>
      <c r="K2241" s="121">
        <f>IFERROR(I2241-IFERROR(ROUND(VLOOKUP(A2241,política!A:AB,28,0),2),"-"),"-")</f>
        <v>0</v>
      </c>
      <c r="L2241" s="122">
        <f t="shared" si="96"/>
        <v>0.64609053497942381</v>
      </c>
    </row>
    <row r="2242" spans="1:12" x14ac:dyDescent="0.3">
      <c r="A2242" s="106" t="s">
        <v>3321</v>
      </c>
      <c r="B2242" s="86" t="s">
        <v>23</v>
      </c>
      <c r="C2242" s="107" t="s">
        <v>248</v>
      </c>
      <c r="D2242" s="107" t="s">
        <v>3391</v>
      </c>
      <c r="E2242" s="105" t="str">
        <f t="shared" si="95"/>
        <v>STELLA RGB 600</v>
      </c>
      <c r="F2242" s="110" t="s">
        <v>259</v>
      </c>
      <c r="G2242" s="110" t="s">
        <v>261</v>
      </c>
      <c r="H2242" s="111">
        <v>24</v>
      </c>
      <c r="I2242" s="105">
        <f>IFERROR(ROUND(VLOOKUP(A2242,política!A:Q,17,0),2),"-")</f>
        <v>12</v>
      </c>
      <c r="J2242" s="105">
        <f>ROUND(VLOOKUP(A2242,política!A:R,18,0),2)</f>
        <v>7.29</v>
      </c>
      <c r="K2242" s="121">
        <f>IFERROR(I2242-IFERROR(ROUND(VLOOKUP(A2242,política!A:AB,28,0),2),"-"),"-")</f>
        <v>0</v>
      </c>
      <c r="L2242" s="122">
        <f t="shared" si="96"/>
        <v>0.64609053497942381</v>
      </c>
    </row>
    <row r="2243" spans="1:12" x14ac:dyDescent="0.3">
      <c r="A2243" s="106" t="s">
        <v>3322</v>
      </c>
      <c r="B2243" s="86" t="s">
        <v>23</v>
      </c>
      <c r="C2243" s="107" t="s">
        <v>192</v>
      </c>
      <c r="D2243" s="107" t="s">
        <v>3392</v>
      </c>
      <c r="E2243" s="105" t="str">
        <f t="shared" si="95"/>
        <v>STELLA RGB 600</v>
      </c>
      <c r="F2243" s="110" t="s">
        <v>259</v>
      </c>
      <c r="G2243" s="110" t="s">
        <v>261</v>
      </c>
      <c r="H2243" s="111">
        <v>24</v>
      </c>
      <c r="I2243" s="105">
        <f>IFERROR(ROUND(VLOOKUP(A2243,política!A:Q,17,0),2),"-")</f>
        <v>12</v>
      </c>
      <c r="J2243" s="105">
        <f>ROUND(VLOOKUP(A2243,política!A:R,18,0),2)</f>
        <v>7.29</v>
      </c>
      <c r="K2243" s="121">
        <f>IFERROR(I2243-IFERROR(ROUND(VLOOKUP(A2243,política!A:AB,28,0),2),"-"),"-")</f>
        <v>0</v>
      </c>
      <c r="L2243" s="122">
        <f t="shared" si="96"/>
        <v>0.64609053497942381</v>
      </c>
    </row>
    <row r="2244" spans="1:12" x14ac:dyDescent="0.3">
      <c r="A2244" s="106" t="s">
        <v>3323</v>
      </c>
      <c r="B2244" s="86" t="s">
        <v>23</v>
      </c>
      <c r="C2244" s="107" t="s">
        <v>188</v>
      </c>
      <c r="D2244" s="107" t="s">
        <v>3393</v>
      </c>
      <c r="E2244" s="105" t="str">
        <f t="shared" si="95"/>
        <v>STELLA RGB 600</v>
      </c>
      <c r="F2244" s="110" t="s">
        <v>259</v>
      </c>
      <c r="G2244" s="110" t="s">
        <v>261</v>
      </c>
      <c r="H2244" s="111">
        <v>24</v>
      </c>
      <c r="I2244" s="105">
        <f>IFERROR(ROUND(VLOOKUP(A2244,política!A:Q,17,0),2),"-")</f>
        <v>12</v>
      </c>
      <c r="J2244" s="105">
        <f>ROUND(VLOOKUP(A2244,política!A:R,18,0),2)</f>
        <v>7.29</v>
      </c>
      <c r="K2244" s="121">
        <f>IFERROR(I2244-IFERROR(ROUND(VLOOKUP(A2244,política!A:AB,28,0),2),"-"),"-")</f>
        <v>0</v>
      </c>
      <c r="L2244" s="122">
        <f t="shared" si="96"/>
        <v>0.64609053497942381</v>
      </c>
    </row>
    <row r="2245" spans="1:12" x14ac:dyDescent="0.3">
      <c r="A2245" s="106" t="s">
        <v>2376</v>
      </c>
      <c r="B2245" s="86" t="s">
        <v>23</v>
      </c>
      <c r="C2245" s="107" t="s">
        <v>190</v>
      </c>
      <c r="D2245" s="107" t="s">
        <v>316</v>
      </c>
      <c r="E2245" s="105" t="str">
        <f t="shared" si="95"/>
        <v>STELLA RGB 600</v>
      </c>
      <c r="F2245" s="110" t="s">
        <v>259</v>
      </c>
      <c r="G2245" s="110" t="s">
        <v>261</v>
      </c>
      <c r="H2245" s="111">
        <v>24</v>
      </c>
      <c r="I2245" s="105">
        <f>IFERROR(ROUND(VLOOKUP(A2245,política!A:Q,17,0),2),"-")</f>
        <v>12</v>
      </c>
      <c r="J2245" s="105">
        <f>ROUND(VLOOKUP(A2245,política!A:R,18,0),2)</f>
        <v>7.29</v>
      </c>
      <c r="K2245" s="121">
        <f>IFERROR(I2245-IFERROR(ROUND(VLOOKUP(A2245,política!A:AB,28,0),2),"-"),"-")</f>
        <v>0</v>
      </c>
      <c r="L2245" s="122">
        <f t="shared" si="96"/>
        <v>0.64609053497942381</v>
      </c>
    </row>
    <row r="2246" spans="1:12" x14ac:dyDescent="0.3">
      <c r="A2246" s="106" t="s">
        <v>2377</v>
      </c>
      <c r="B2246" s="86" t="s">
        <v>23</v>
      </c>
      <c r="C2246" s="107" t="s">
        <v>255</v>
      </c>
      <c r="D2246" s="107" t="s">
        <v>306</v>
      </c>
      <c r="E2246" s="105" t="str">
        <f t="shared" ref="E2246:E2309" si="97">G2246&amp;" "&amp;F2246</f>
        <v>STELLA RGB 600</v>
      </c>
      <c r="F2246" s="110" t="s">
        <v>259</v>
      </c>
      <c r="G2246" s="110" t="s">
        <v>261</v>
      </c>
      <c r="H2246" s="111">
        <v>24</v>
      </c>
      <c r="I2246" s="105">
        <f>IFERROR(ROUND(VLOOKUP(A2246,política!A:Q,17,0),2),"-")</f>
        <v>12</v>
      </c>
      <c r="J2246" s="105">
        <f>ROUND(VLOOKUP(A2246,política!A:R,18,0),2)</f>
        <v>7.29</v>
      </c>
      <c r="K2246" s="121">
        <f>IFERROR(I2246-IFERROR(ROUND(VLOOKUP(A2246,política!A:AB,28,0),2),"-"),"-")</f>
        <v>0</v>
      </c>
      <c r="L2246" s="122">
        <f t="shared" si="96"/>
        <v>0.64609053497942381</v>
      </c>
    </row>
    <row r="2247" spans="1:12" x14ac:dyDescent="0.3">
      <c r="A2247" s="106" t="s">
        <v>2378</v>
      </c>
      <c r="B2247" s="86" t="s">
        <v>23</v>
      </c>
      <c r="C2247" s="107" t="s">
        <v>252</v>
      </c>
      <c r="D2247" s="107" t="s">
        <v>288</v>
      </c>
      <c r="E2247" s="105" t="str">
        <f t="shared" si="97"/>
        <v>STELLA RGB 600</v>
      </c>
      <c r="F2247" s="110" t="s">
        <v>259</v>
      </c>
      <c r="G2247" s="110" t="s">
        <v>261</v>
      </c>
      <c r="H2247" s="111">
        <v>24</v>
      </c>
      <c r="I2247" s="105">
        <f>IFERROR(ROUND(VLOOKUP(A2247,política!A:Q,17,0),2),"-")</f>
        <v>12</v>
      </c>
      <c r="J2247" s="105">
        <f>ROUND(VLOOKUP(A2247,política!A:R,18,0),2)</f>
        <v>7.29</v>
      </c>
      <c r="K2247" s="121">
        <f>IFERROR(I2247-IFERROR(ROUND(VLOOKUP(A2247,política!A:AB,28,0),2),"-"),"-")</f>
        <v>0</v>
      </c>
      <c r="L2247" s="122">
        <f t="shared" si="96"/>
        <v>0.64609053497942381</v>
      </c>
    </row>
    <row r="2248" spans="1:12" x14ac:dyDescent="0.3">
      <c r="A2248" s="106" t="s">
        <v>2379</v>
      </c>
      <c r="B2248" s="86" t="s">
        <v>23</v>
      </c>
      <c r="C2248" s="107" t="s">
        <v>3389</v>
      </c>
      <c r="D2248" s="107" t="s">
        <v>309</v>
      </c>
      <c r="E2248" s="105" t="str">
        <f t="shared" si="97"/>
        <v>STELLA RGB 600</v>
      </c>
      <c r="F2248" s="110" t="s">
        <v>259</v>
      </c>
      <c r="G2248" s="110" t="s">
        <v>261</v>
      </c>
      <c r="H2248" s="111">
        <v>24</v>
      </c>
      <c r="I2248" s="105">
        <f>IFERROR(ROUND(VLOOKUP(A2248,política!A:Q,17,0),2),"-")</f>
        <v>12</v>
      </c>
      <c r="J2248" s="105">
        <f>ROUND(VLOOKUP(A2248,política!A:R,18,0),2)</f>
        <v>7.29</v>
      </c>
      <c r="K2248" s="121">
        <f>IFERROR(I2248-IFERROR(ROUND(VLOOKUP(A2248,política!A:AB,28,0),2),"-"),"-")</f>
        <v>0</v>
      </c>
      <c r="L2248" s="122">
        <f t="shared" si="96"/>
        <v>0.64609053497942381</v>
      </c>
    </row>
    <row r="2249" spans="1:12" x14ac:dyDescent="0.3">
      <c r="A2249" s="106" t="s">
        <v>2380</v>
      </c>
      <c r="B2249" s="86" t="s">
        <v>23</v>
      </c>
      <c r="C2249" s="107" t="s">
        <v>192</v>
      </c>
      <c r="D2249" s="107" t="s">
        <v>286</v>
      </c>
      <c r="E2249" s="105" t="str">
        <f t="shared" si="97"/>
        <v>STELLA RGB 600</v>
      </c>
      <c r="F2249" s="110" t="s">
        <v>259</v>
      </c>
      <c r="G2249" s="110" t="s">
        <v>261</v>
      </c>
      <c r="H2249" s="111">
        <v>24</v>
      </c>
      <c r="I2249" s="105">
        <f>IFERROR(ROUND(VLOOKUP(A2249,política!A:Q,17,0),2),"-")</f>
        <v>12</v>
      </c>
      <c r="J2249" s="105">
        <f>ROUND(VLOOKUP(A2249,política!A:R,18,0),2)</f>
        <v>7.29</v>
      </c>
      <c r="K2249" s="121">
        <f>IFERROR(I2249-IFERROR(ROUND(VLOOKUP(A2249,política!A:AB,28,0),2),"-"),"-")</f>
        <v>0</v>
      </c>
      <c r="L2249" s="122">
        <f t="shared" si="96"/>
        <v>0.64609053497942381</v>
      </c>
    </row>
    <row r="2250" spans="1:12" x14ac:dyDescent="0.3">
      <c r="A2250" s="106" t="s">
        <v>2381</v>
      </c>
      <c r="B2250" s="86" t="s">
        <v>23</v>
      </c>
      <c r="C2250" s="107" t="s">
        <v>189</v>
      </c>
      <c r="D2250" s="107" t="s">
        <v>299</v>
      </c>
      <c r="E2250" s="105" t="str">
        <f t="shared" si="97"/>
        <v>STELLA RGB 600</v>
      </c>
      <c r="F2250" s="110" t="s">
        <v>259</v>
      </c>
      <c r="G2250" s="110" t="s">
        <v>261</v>
      </c>
      <c r="H2250" s="111">
        <v>24</v>
      </c>
      <c r="I2250" s="105">
        <f>IFERROR(ROUND(VLOOKUP(A2250,política!A:Q,17,0),2),"-")</f>
        <v>12</v>
      </c>
      <c r="J2250" s="105">
        <f>ROUND(VLOOKUP(A2250,política!A:R,18,0),2)</f>
        <v>7.29</v>
      </c>
      <c r="K2250" s="121">
        <f>IFERROR(I2250-IFERROR(ROUND(VLOOKUP(A2250,política!A:AB,28,0),2),"-"),"-")</f>
        <v>0</v>
      </c>
      <c r="L2250" s="122">
        <f t="shared" si="96"/>
        <v>0.64609053497942381</v>
      </c>
    </row>
    <row r="2251" spans="1:12" x14ac:dyDescent="0.3">
      <c r="A2251" s="106" t="s">
        <v>2382</v>
      </c>
      <c r="B2251" s="86" t="s">
        <v>23</v>
      </c>
      <c r="C2251" s="107" t="s">
        <v>248</v>
      </c>
      <c r="D2251" s="107" t="s">
        <v>282</v>
      </c>
      <c r="E2251" s="105" t="str">
        <f t="shared" si="97"/>
        <v>STELLA RGB 600</v>
      </c>
      <c r="F2251" s="110" t="s">
        <v>259</v>
      </c>
      <c r="G2251" s="110" t="s">
        <v>261</v>
      </c>
      <c r="H2251" s="111">
        <v>24</v>
      </c>
      <c r="I2251" s="105">
        <f>IFERROR(ROUND(VLOOKUP(A2251,política!A:Q,17,0),2),"-")</f>
        <v>12</v>
      </c>
      <c r="J2251" s="105">
        <f>ROUND(VLOOKUP(A2251,política!A:R,18,0),2)</f>
        <v>7.29</v>
      </c>
      <c r="K2251" s="121">
        <f>IFERROR(I2251-IFERROR(ROUND(VLOOKUP(A2251,política!A:AB,28,0),2),"-"),"-")</f>
        <v>0</v>
      </c>
      <c r="L2251" s="122">
        <f t="shared" si="96"/>
        <v>0.64609053497942381</v>
      </c>
    </row>
    <row r="2252" spans="1:12" x14ac:dyDescent="0.3">
      <c r="A2252" s="106" t="s">
        <v>2383</v>
      </c>
      <c r="B2252" s="86" t="s">
        <v>23</v>
      </c>
      <c r="C2252" s="107" t="s">
        <v>187</v>
      </c>
      <c r="D2252" s="107" t="s">
        <v>283</v>
      </c>
      <c r="E2252" s="105" t="str">
        <f t="shared" si="97"/>
        <v>BECKS RGB 600</v>
      </c>
      <c r="F2252" s="110" t="s">
        <v>259</v>
      </c>
      <c r="G2252" s="110" t="s">
        <v>271</v>
      </c>
      <c r="H2252" s="111">
        <v>24</v>
      </c>
      <c r="I2252" s="105">
        <f>IFERROR(ROUND(VLOOKUP(A2252,política!A:Q,17,0),2),"-")</f>
        <v>14</v>
      </c>
      <c r="J2252" s="105">
        <f>ROUND(VLOOKUP(A2252,política!A:R,18,0),2)</f>
        <v>8.08</v>
      </c>
      <c r="K2252" s="121">
        <f>IFERROR(I2252-IFERROR(ROUND(VLOOKUP(A2252,política!A:AB,28,0),2),"-"),"-")</f>
        <v>0</v>
      </c>
      <c r="L2252" s="122">
        <f t="shared" si="96"/>
        <v>0.73267326732673266</v>
      </c>
    </row>
    <row r="2253" spans="1:12" x14ac:dyDescent="0.3">
      <c r="A2253" s="106" t="s">
        <v>2384</v>
      </c>
      <c r="B2253" s="86" t="s">
        <v>23</v>
      </c>
      <c r="C2253" s="107" t="s">
        <v>245</v>
      </c>
      <c r="D2253" s="107" t="s">
        <v>285</v>
      </c>
      <c r="E2253" s="105" t="str">
        <f t="shared" si="97"/>
        <v>BECKS RGB 600</v>
      </c>
      <c r="F2253" s="110" t="s">
        <v>259</v>
      </c>
      <c r="G2253" s="110" t="s">
        <v>271</v>
      </c>
      <c r="H2253" s="111">
        <v>24</v>
      </c>
      <c r="I2253" s="105">
        <f>IFERROR(ROUND(VLOOKUP(A2253,política!A:Q,17,0),2),"-")</f>
        <v>14</v>
      </c>
      <c r="J2253" s="105">
        <f>ROUND(VLOOKUP(A2253,política!A:R,18,0),2)</f>
        <v>8.08</v>
      </c>
      <c r="K2253" s="121">
        <f>IFERROR(I2253-IFERROR(ROUND(VLOOKUP(A2253,política!A:AB,28,0),2),"-"),"-")</f>
        <v>0</v>
      </c>
      <c r="L2253" s="122">
        <f t="shared" si="96"/>
        <v>0.73267326732673266</v>
      </c>
    </row>
    <row r="2254" spans="1:12" x14ac:dyDescent="0.3">
      <c r="A2254" s="106" t="s">
        <v>2385</v>
      </c>
      <c r="B2254" s="86" t="s">
        <v>23</v>
      </c>
      <c r="C2254" s="107" t="s">
        <v>185</v>
      </c>
      <c r="D2254" s="107" t="s">
        <v>284</v>
      </c>
      <c r="E2254" s="105" t="str">
        <f t="shared" si="97"/>
        <v>BECKS RGB 600</v>
      </c>
      <c r="F2254" s="110" t="s">
        <v>259</v>
      </c>
      <c r="G2254" s="110" t="s">
        <v>271</v>
      </c>
      <c r="H2254" s="111">
        <v>24</v>
      </c>
      <c r="I2254" s="105">
        <f>IFERROR(ROUND(VLOOKUP(A2254,política!A:Q,17,0),2),"-")</f>
        <v>14</v>
      </c>
      <c r="J2254" s="105">
        <f>ROUND(VLOOKUP(A2254,política!A:R,18,0),2)</f>
        <v>8.08</v>
      </c>
      <c r="K2254" s="121">
        <f>IFERROR(I2254-IFERROR(ROUND(VLOOKUP(A2254,política!A:AB,28,0),2),"-"),"-")</f>
        <v>0</v>
      </c>
      <c r="L2254" s="122">
        <f t="shared" si="96"/>
        <v>0.73267326732673266</v>
      </c>
    </row>
    <row r="2255" spans="1:12" x14ac:dyDescent="0.3">
      <c r="A2255" s="106" t="s">
        <v>2386</v>
      </c>
      <c r="B2255" s="86" t="s">
        <v>23</v>
      </c>
      <c r="C2255" s="107" t="s">
        <v>245</v>
      </c>
      <c r="D2255" s="107" t="s">
        <v>287</v>
      </c>
      <c r="E2255" s="105" t="str">
        <f t="shared" si="97"/>
        <v>BECKS RGB 600</v>
      </c>
      <c r="F2255" s="110" t="s">
        <v>259</v>
      </c>
      <c r="G2255" s="110" t="s">
        <v>271</v>
      </c>
      <c r="H2255" s="111">
        <v>24</v>
      </c>
      <c r="I2255" s="105">
        <f>IFERROR(ROUND(VLOOKUP(A2255,política!A:Q,17,0),2),"-")</f>
        <v>14</v>
      </c>
      <c r="J2255" s="105">
        <f>ROUND(VLOOKUP(A2255,política!A:R,18,0),2)</f>
        <v>8.08</v>
      </c>
      <c r="K2255" s="121">
        <f>IFERROR(I2255-IFERROR(ROUND(VLOOKUP(A2255,política!A:AB,28,0),2),"-"),"-")</f>
        <v>0</v>
      </c>
      <c r="L2255" s="122">
        <f t="shared" si="96"/>
        <v>0.73267326732673266</v>
      </c>
    </row>
    <row r="2256" spans="1:12" x14ac:dyDescent="0.3">
      <c r="A2256" s="106" t="s">
        <v>2387</v>
      </c>
      <c r="B2256" s="86" t="s">
        <v>23</v>
      </c>
      <c r="C2256" s="107" t="s">
        <v>3389</v>
      </c>
      <c r="D2256" s="107" t="s">
        <v>301</v>
      </c>
      <c r="E2256" s="105" t="str">
        <f t="shared" si="97"/>
        <v>BECKS RGB 600</v>
      </c>
      <c r="F2256" s="110" t="s">
        <v>259</v>
      </c>
      <c r="G2256" s="110" t="s">
        <v>271</v>
      </c>
      <c r="H2256" s="111">
        <v>24</v>
      </c>
      <c r="I2256" s="105">
        <f>IFERROR(ROUND(VLOOKUP(A2256,política!A:Q,17,0),2),"-")</f>
        <v>14</v>
      </c>
      <c r="J2256" s="105">
        <f>ROUND(VLOOKUP(A2256,política!A:R,18,0),2)</f>
        <v>8.08</v>
      </c>
      <c r="K2256" s="121">
        <f>IFERROR(I2256-IFERROR(ROUND(VLOOKUP(A2256,política!A:AB,28,0),2),"-"),"-")</f>
        <v>0</v>
      </c>
      <c r="L2256" s="122">
        <f t="shared" si="96"/>
        <v>0.73267326732673266</v>
      </c>
    </row>
    <row r="2257" spans="1:12" x14ac:dyDescent="0.3">
      <c r="A2257" s="106" t="s">
        <v>2388</v>
      </c>
      <c r="B2257" s="86" t="s">
        <v>23</v>
      </c>
      <c r="C2257" s="107" t="s">
        <v>248</v>
      </c>
      <c r="D2257" s="107" t="s">
        <v>312</v>
      </c>
      <c r="E2257" s="105" t="str">
        <f t="shared" si="97"/>
        <v>BECKS RGB 600</v>
      </c>
      <c r="F2257" s="110" t="s">
        <v>259</v>
      </c>
      <c r="G2257" s="110" t="s">
        <v>271</v>
      </c>
      <c r="H2257" s="111">
        <v>24</v>
      </c>
      <c r="I2257" s="105">
        <f>IFERROR(ROUND(VLOOKUP(A2257,política!A:Q,17,0),2),"-")</f>
        <v>14</v>
      </c>
      <c r="J2257" s="105">
        <f>ROUND(VLOOKUP(A2257,política!A:R,18,0),2)</f>
        <v>8.08</v>
      </c>
      <c r="K2257" s="121">
        <f>IFERROR(I2257-IFERROR(ROUND(VLOOKUP(A2257,política!A:AB,28,0),2),"-"),"-")</f>
        <v>0</v>
      </c>
      <c r="L2257" s="122">
        <f t="shared" si="96"/>
        <v>0.73267326732673266</v>
      </c>
    </row>
    <row r="2258" spans="1:12" x14ac:dyDescent="0.3">
      <c r="A2258" s="106" t="s">
        <v>2389</v>
      </c>
      <c r="B2258" s="86" t="s">
        <v>23</v>
      </c>
      <c r="C2258" s="107" t="s">
        <v>190</v>
      </c>
      <c r="D2258" s="107" t="s">
        <v>290</v>
      </c>
      <c r="E2258" s="105" t="str">
        <f t="shared" si="97"/>
        <v>BECKS RGB 600</v>
      </c>
      <c r="F2258" s="110" t="s">
        <v>259</v>
      </c>
      <c r="G2258" s="110" t="s">
        <v>271</v>
      </c>
      <c r="H2258" s="111">
        <v>24</v>
      </c>
      <c r="I2258" s="105">
        <f>IFERROR(ROUND(VLOOKUP(A2258,política!A:Q,17,0),2),"-")</f>
        <v>14</v>
      </c>
      <c r="J2258" s="105">
        <f>ROUND(VLOOKUP(A2258,política!A:R,18,0),2)</f>
        <v>8.08</v>
      </c>
      <c r="K2258" s="121">
        <f>IFERROR(I2258-IFERROR(ROUND(VLOOKUP(A2258,política!A:AB,28,0),2),"-"),"-")</f>
        <v>0</v>
      </c>
      <c r="L2258" s="122">
        <f t="shared" si="96"/>
        <v>0.73267326732673266</v>
      </c>
    </row>
    <row r="2259" spans="1:12" x14ac:dyDescent="0.3">
      <c r="A2259" s="106" t="s">
        <v>2390</v>
      </c>
      <c r="B2259" s="86" t="s">
        <v>23</v>
      </c>
      <c r="C2259" s="107" t="s">
        <v>3389</v>
      </c>
      <c r="D2259" s="107" t="s">
        <v>300</v>
      </c>
      <c r="E2259" s="105" t="str">
        <f t="shared" si="97"/>
        <v>BECKS RGB 600</v>
      </c>
      <c r="F2259" s="110" t="s">
        <v>259</v>
      </c>
      <c r="G2259" s="110" t="s">
        <v>271</v>
      </c>
      <c r="H2259" s="111">
        <v>24</v>
      </c>
      <c r="I2259" s="105">
        <f>IFERROR(ROUND(VLOOKUP(A2259,política!A:Q,17,0),2),"-")</f>
        <v>14</v>
      </c>
      <c r="J2259" s="105">
        <f>ROUND(VLOOKUP(A2259,política!A:R,18,0),2)</f>
        <v>8.08</v>
      </c>
      <c r="K2259" s="121">
        <f>IFERROR(I2259-IFERROR(ROUND(VLOOKUP(A2259,política!A:AB,28,0),2),"-"),"-")</f>
        <v>0</v>
      </c>
      <c r="L2259" s="122">
        <f t="shared" si="96"/>
        <v>0.73267326732673266</v>
      </c>
    </row>
    <row r="2260" spans="1:12" x14ac:dyDescent="0.3">
      <c r="A2260" s="106" t="s">
        <v>2391</v>
      </c>
      <c r="B2260" s="86" t="s">
        <v>23</v>
      </c>
      <c r="C2260" s="107" t="s">
        <v>186</v>
      </c>
      <c r="D2260" s="107" t="s">
        <v>311</v>
      </c>
      <c r="E2260" s="105" t="str">
        <f t="shared" si="97"/>
        <v>BECKS RGB 600</v>
      </c>
      <c r="F2260" s="110" t="s">
        <v>259</v>
      </c>
      <c r="G2260" s="110" t="s">
        <v>271</v>
      </c>
      <c r="H2260" s="111">
        <v>24</v>
      </c>
      <c r="I2260" s="105">
        <f>IFERROR(ROUND(VLOOKUP(A2260,política!A:Q,17,0),2),"-")</f>
        <v>14</v>
      </c>
      <c r="J2260" s="105">
        <f>ROUND(VLOOKUP(A2260,política!A:R,18,0),2)</f>
        <v>8.08</v>
      </c>
      <c r="K2260" s="121">
        <f>IFERROR(I2260-IFERROR(ROUND(VLOOKUP(A2260,política!A:AB,28,0),2),"-"),"-")</f>
        <v>0</v>
      </c>
      <c r="L2260" s="122">
        <f t="shared" si="96"/>
        <v>0.73267326732673266</v>
      </c>
    </row>
    <row r="2261" spans="1:12" x14ac:dyDescent="0.3">
      <c r="A2261" s="106" t="s">
        <v>2392</v>
      </c>
      <c r="B2261" s="86" t="s">
        <v>23</v>
      </c>
      <c r="C2261" s="107" t="s">
        <v>186</v>
      </c>
      <c r="D2261" s="107" t="s">
        <v>278</v>
      </c>
      <c r="E2261" s="105" t="str">
        <f t="shared" si="97"/>
        <v>BECKS RGB 600</v>
      </c>
      <c r="F2261" s="110" t="s">
        <v>259</v>
      </c>
      <c r="G2261" s="110" t="s">
        <v>271</v>
      </c>
      <c r="H2261" s="111">
        <v>24</v>
      </c>
      <c r="I2261" s="105">
        <f>IFERROR(ROUND(VLOOKUP(A2261,política!A:Q,17,0),2),"-")</f>
        <v>14</v>
      </c>
      <c r="J2261" s="105">
        <f>ROUND(VLOOKUP(A2261,política!A:R,18,0),2)</f>
        <v>8.08</v>
      </c>
      <c r="K2261" s="121">
        <f>IFERROR(I2261-IFERROR(ROUND(VLOOKUP(A2261,política!A:AB,28,0),2),"-"),"-")</f>
        <v>0</v>
      </c>
      <c r="L2261" s="122">
        <f t="shared" si="96"/>
        <v>0.73267326732673266</v>
      </c>
    </row>
    <row r="2262" spans="1:12" x14ac:dyDescent="0.3">
      <c r="A2262" s="106" t="s">
        <v>2393</v>
      </c>
      <c r="B2262" s="86" t="s">
        <v>23</v>
      </c>
      <c r="C2262" s="107" t="s">
        <v>189</v>
      </c>
      <c r="D2262" s="107" t="s">
        <v>303</v>
      </c>
      <c r="E2262" s="105" t="str">
        <f t="shared" si="97"/>
        <v>BECKS RGB 600</v>
      </c>
      <c r="F2262" s="110" t="s">
        <v>259</v>
      </c>
      <c r="G2262" s="110" t="s">
        <v>271</v>
      </c>
      <c r="H2262" s="111">
        <v>24</v>
      </c>
      <c r="I2262" s="105">
        <f>IFERROR(ROUND(VLOOKUP(A2262,política!A:Q,17,0),2),"-")</f>
        <v>14</v>
      </c>
      <c r="J2262" s="105">
        <f>ROUND(VLOOKUP(A2262,política!A:R,18,0),2)</f>
        <v>8.08</v>
      </c>
      <c r="K2262" s="121">
        <f>IFERROR(I2262-IFERROR(ROUND(VLOOKUP(A2262,política!A:AB,28,0),2),"-"),"-")</f>
        <v>0</v>
      </c>
      <c r="L2262" s="122">
        <f t="shared" si="96"/>
        <v>0.73267326732673266</v>
      </c>
    </row>
    <row r="2263" spans="1:12" x14ac:dyDescent="0.3">
      <c r="A2263" s="106" t="s">
        <v>2394</v>
      </c>
      <c r="B2263" s="86" t="s">
        <v>23</v>
      </c>
      <c r="C2263" s="107" t="s">
        <v>248</v>
      </c>
      <c r="D2263" s="107" t="s">
        <v>281</v>
      </c>
      <c r="E2263" s="105" t="str">
        <f t="shared" si="97"/>
        <v>BECKS RGB 600</v>
      </c>
      <c r="F2263" s="110" t="s">
        <v>259</v>
      </c>
      <c r="G2263" s="110" t="s">
        <v>271</v>
      </c>
      <c r="H2263" s="111">
        <v>24</v>
      </c>
      <c r="I2263" s="105">
        <f>IFERROR(ROUND(VLOOKUP(A2263,política!A:Q,17,0),2),"-")</f>
        <v>14</v>
      </c>
      <c r="J2263" s="105">
        <f>ROUND(VLOOKUP(A2263,política!A:R,18,0),2)</f>
        <v>8.08</v>
      </c>
      <c r="K2263" s="121">
        <f>IFERROR(I2263-IFERROR(ROUND(VLOOKUP(A2263,política!A:AB,28,0),2),"-"),"-")</f>
        <v>0</v>
      </c>
      <c r="L2263" s="122">
        <f t="shared" si="96"/>
        <v>0.73267326732673266</v>
      </c>
    </row>
    <row r="2264" spans="1:12" x14ac:dyDescent="0.3">
      <c r="A2264" s="106" t="s">
        <v>2395</v>
      </c>
      <c r="B2264" s="86" t="s">
        <v>23</v>
      </c>
      <c r="C2264" s="107" t="s">
        <v>189</v>
      </c>
      <c r="D2264" s="107" t="s">
        <v>304</v>
      </c>
      <c r="E2264" s="105" t="str">
        <f t="shared" si="97"/>
        <v>BECKS RGB 600</v>
      </c>
      <c r="F2264" s="110" t="s">
        <v>259</v>
      </c>
      <c r="G2264" s="110" t="s">
        <v>271</v>
      </c>
      <c r="H2264" s="111">
        <v>24</v>
      </c>
      <c r="I2264" s="105">
        <f>IFERROR(ROUND(VLOOKUP(A2264,política!A:Q,17,0),2),"-")</f>
        <v>14</v>
      </c>
      <c r="J2264" s="105">
        <f>ROUND(VLOOKUP(A2264,política!A:R,18,0),2)</f>
        <v>8.08</v>
      </c>
      <c r="K2264" s="121">
        <f>IFERROR(I2264-IFERROR(ROUND(VLOOKUP(A2264,política!A:AB,28,0),2),"-"),"-")</f>
        <v>0</v>
      </c>
      <c r="L2264" s="122">
        <f t="shared" si="96"/>
        <v>0.73267326732673266</v>
      </c>
    </row>
    <row r="2265" spans="1:12" x14ac:dyDescent="0.3">
      <c r="A2265" s="106" t="s">
        <v>2396</v>
      </c>
      <c r="B2265" s="86" t="s">
        <v>23</v>
      </c>
      <c r="C2265" s="107" t="s">
        <v>248</v>
      </c>
      <c r="D2265" s="107" t="s">
        <v>298</v>
      </c>
      <c r="E2265" s="105" t="str">
        <f t="shared" si="97"/>
        <v>BECKS RGB 600</v>
      </c>
      <c r="F2265" s="110" t="s">
        <v>259</v>
      </c>
      <c r="G2265" s="110" t="s">
        <v>271</v>
      </c>
      <c r="H2265" s="111">
        <v>24</v>
      </c>
      <c r="I2265" s="105">
        <f>IFERROR(ROUND(VLOOKUP(A2265,política!A:Q,17,0),2),"-")</f>
        <v>14</v>
      </c>
      <c r="J2265" s="105">
        <f>ROUND(VLOOKUP(A2265,política!A:R,18,0),2)</f>
        <v>8.08</v>
      </c>
      <c r="K2265" s="121">
        <f>IFERROR(I2265-IFERROR(ROUND(VLOOKUP(A2265,política!A:AB,28,0),2),"-"),"-")</f>
        <v>0</v>
      </c>
      <c r="L2265" s="122">
        <f t="shared" si="96"/>
        <v>0.73267326732673266</v>
      </c>
    </row>
    <row r="2266" spans="1:12" x14ac:dyDescent="0.3">
      <c r="A2266" s="106" t="s">
        <v>2397</v>
      </c>
      <c r="B2266" s="86" t="s">
        <v>23</v>
      </c>
      <c r="C2266" s="107" t="s">
        <v>252</v>
      </c>
      <c r="D2266" s="107" t="s">
        <v>292</v>
      </c>
      <c r="E2266" s="105" t="str">
        <f t="shared" si="97"/>
        <v>BECKS RGB 600</v>
      </c>
      <c r="F2266" s="110" t="s">
        <v>259</v>
      </c>
      <c r="G2266" s="110" t="s">
        <v>271</v>
      </c>
      <c r="H2266" s="111">
        <v>24</v>
      </c>
      <c r="I2266" s="105">
        <f>IFERROR(ROUND(VLOOKUP(A2266,política!A:Q,17,0),2),"-")</f>
        <v>14</v>
      </c>
      <c r="J2266" s="105">
        <f>ROUND(VLOOKUP(A2266,política!A:R,18,0),2)</f>
        <v>8.08</v>
      </c>
      <c r="K2266" s="121">
        <f>IFERROR(I2266-IFERROR(ROUND(VLOOKUP(A2266,política!A:AB,28,0),2),"-"),"-")</f>
        <v>0</v>
      </c>
      <c r="L2266" s="122">
        <f t="shared" si="96"/>
        <v>0.73267326732673266</v>
      </c>
    </row>
    <row r="2267" spans="1:12" x14ac:dyDescent="0.3">
      <c r="A2267" s="106" t="s">
        <v>2398</v>
      </c>
      <c r="B2267" s="86" t="s">
        <v>23</v>
      </c>
      <c r="C2267" s="107" t="s">
        <v>192</v>
      </c>
      <c r="D2267" s="107" t="s">
        <v>295</v>
      </c>
      <c r="E2267" s="105" t="str">
        <f t="shared" si="97"/>
        <v>BECKS RGB 600</v>
      </c>
      <c r="F2267" s="110" t="s">
        <v>259</v>
      </c>
      <c r="G2267" s="110" t="s">
        <v>271</v>
      </c>
      <c r="H2267" s="111">
        <v>24</v>
      </c>
      <c r="I2267" s="105">
        <f>IFERROR(ROUND(VLOOKUP(A2267,política!A:Q,17,0),2),"-")</f>
        <v>14</v>
      </c>
      <c r="J2267" s="105">
        <f>ROUND(VLOOKUP(A2267,política!A:R,18,0),2)</f>
        <v>8.08</v>
      </c>
      <c r="K2267" s="121">
        <f>IFERROR(I2267-IFERROR(ROUND(VLOOKUP(A2267,política!A:AB,28,0),2),"-"),"-")</f>
        <v>0</v>
      </c>
      <c r="L2267" s="122">
        <f t="shared" si="96"/>
        <v>0.73267326732673266</v>
      </c>
    </row>
    <row r="2268" spans="1:12" x14ac:dyDescent="0.3">
      <c r="A2268" s="106" t="s">
        <v>2399</v>
      </c>
      <c r="B2268" s="86" t="s">
        <v>23</v>
      </c>
      <c r="C2268" s="107" t="s">
        <v>192</v>
      </c>
      <c r="D2268" s="107" t="s">
        <v>296</v>
      </c>
      <c r="E2268" s="105" t="str">
        <f t="shared" si="97"/>
        <v>BECKS RGB 600</v>
      </c>
      <c r="F2268" s="110" t="s">
        <v>259</v>
      </c>
      <c r="G2268" s="110" t="s">
        <v>271</v>
      </c>
      <c r="H2268" s="111">
        <v>24</v>
      </c>
      <c r="I2268" s="105">
        <f>IFERROR(ROUND(VLOOKUP(A2268,política!A:Q,17,0),2),"-")</f>
        <v>14</v>
      </c>
      <c r="J2268" s="105">
        <f>ROUND(VLOOKUP(A2268,política!A:R,18,0),2)</f>
        <v>8.08</v>
      </c>
      <c r="K2268" s="121">
        <f>IFERROR(I2268-IFERROR(ROUND(VLOOKUP(A2268,política!A:AB,28,0),2),"-"),"-")</f>
        <v>0</v>
      </c>
      <c r="L2268" s="122">
        <f t="shared" si="96"/>
        <v>0.73267326732673266</v>
      </c>
    </row>
    <row r="2269" spans="1:12" x14ac:dyDescent="0.3">
      <c r="A2269" s="106" t="s">
        <v>2400</v>
      </c>
      <c r="B2269" s="86" t="s">
        <v>23</v>
      </c>
      <c r="C2269" s="107" t="s">
        <v>3389</v>
      </c>
      <c r="D2269" s="107" t="s">
        <v>308</v>
      </c>
      <c r="E2269" s="105" t="str">
        <f t="shared" si="97"/>
        <v>BECKS RGB 600</v>
      </c>
      <c r="F2269" s="110" t="s">
        <v>259</v>
      </c>
      <c r="G2269" s="110" t="s">
        <v>271</v>
      </c>
      <c r="H2269" s="111">
        <v>24</v>
      </c>
      <c r="I2269" s="105">
        <f>IFERROR(ROUND(VLOOKUP(A2269,política!A:Q,17,0),2),"-")</f>
        <v>14</v>
      </c>
      <c r="J2269" s="105">
        <f>ROUND(VLOOKUP(A2269,política!A:R,18,0),2)</f>
        <v>8.08</v>
      </c>
      <c r="K2269" s="121">
        <f>IFERROR(I2269-IFERROR(ROUND(VLOOKUP(A2269,política!A:AB,28,0),2),"-"),"-")</f>
        <v>0</v>
      </c>
      <c r="L2269" s="122">
        <f t="shared" si="96"/>
        <v>0.73267326732673266</v>
      </c>
    </row>
    <row r="2270" spans="1:12" x14ac:dyDescent="0.3">
      <c r="A2270" s="106" t="s">
        <v>2401</v>
      </c>
      <c r="B2270" s="86" t="s">
        <v>23</v>
      </c>
      <c r="C2270" s="107" t="s">
        <v>3389</v>
      </c>
      <c r="D2270" s="107" t="s">
        <v>310</v>
      </c>
      <c r="E2270" s="105" t="str">
        <f t="shared" si="97"/>
        <v>BECKS RGB 600</v>
      </c>
      <c r="F2270" s="110" t="s">
        <v>259</v>
      </c>
      <c r="G2270" s="110" t="s">
        <v>271</v>
      </c>
      <c r="H2270" s="111">
        <v>24</v>
      </c>
      <c r="I2270" s="105">
        <f>IFERROR(ROUND(VLOOKUP(A2270,política!A:Q,17,0),2),"-")</f>
        <v>14</v>
      </c>
      <c r="J2270" s="105">
        <f>ROUND(VLOOKUP(A2270,política!A:R,18,0),2)</f>
        <v>8.08</v>
      </c>
      <c r="K2270" s="121">
        <f>IFERROR(I2270-IFERROR(ROUND(VLOOKUP(A2270,política!A:AB,28,0),2),"-"),"-")</f>
        <v>0</v>
      </c>
      <c r="L2270" s="122">
        <f t="shared" si="96"/>
        <v>0.73267326732673266</v>
      </c>
    </row>
    <row r="2271" spans="1:12" x14ac:dyDescent="0.3">
      <c r="A2271" s="106" t="s">
        <v>2402</v>
      </c>
      <c r="B2271" s="86" t="s">
        <v>23</v>
      </c>
      <c r="C2271" s="107" t="s">
        <v>248</v>
      </c>
      <c r="D2271" s="107" t="s">
        <v>314</v>
      </c>
      <c r="E2271" s="105" t="str">
        <f t="shared" si="97"/>
        <v>BECKS RGB 600</v>
      </c>
      <c r="F2271" s="110" t="s">
        <v>259</v>
      </c>
      <c r="G2271" s="110" t="s">
        <v>271</v>
      </c>
      <c r="H2271" s="111">
        <v>24</v>
      </c>
      <c r="I2271" s="105">
        <f>IFERROR(ROUND(VLOOKUP(A2271,política!A:Q,17,0),2),"-")</f>
        <v>14</v>
      </c>
      <c r="J2271" s="105">
        <f>ROUND(VLOOKUP(A2271,política!A:R,18,0),2)</f>
        <v>8.08</v>
      </c>
      <c r="K2271" s="121">
        <f>IFERROR(I2271-IFERROR(ROUND(VLOOKUP(A2271,política!A:AB,28,0),2),"-"),"-")</f>
        <v>0</v>
      </c>
      <c r="L2271" s="122">
        <f t="shared" si="96"/>
        <v>0.73267326732673266</v>
      </c>
    </row>
    <row r="2272" spans="1:12" x14ac:dyDescent="0.3">
      <c r="A2272" s="106" t="s">
        <v>2403</v>
      </c>
      <c r="B2272" s="86" t="s">
        <v>23</v>
      </c>
      <c r="C2272" s="107" t="s">
        <v>248</v>
      </c>
      <c r="D2272" s="107" t="s">
        <v>313</v>
      </c>
      <c r="E2272" s="105" t="str">
        <f t="shared" si="97"/>
        <v>BECKS RGB 600</v>
      </c>
      <c r="F2272" s="110" t="s">
        <v>259</v>
      </c>
      <c r="G2272" s="110" t="s">
        <v>271</v>
      </c>
      <c r="H2272" s="111">
        <v>24</v>
      </c>
      <c r="I2272" s="105">
        <f>IFERROR(ROUND(VLOOKUP(A2272,política!A:Q,17,0),2),"-")</f>
        <v>14</v>
      </c>
      <c r="J2272" s="105">
        <f>ROUND(VLOOKUP(A2272,política!A:R,18,0),2)</f>
        <v>8.08</v>
      </c>
      <c r="K2272" s="121">
        <f>IFERROR(I2272-IFERROR(ROUND(VLOOKUP(A2272,política!A:AB,28,0),2),"-"),"-")</f>
        <v>0</v>
      </c>
      <c r="L2272" s="122">
        <f t="shared" si="96"/>
        <v>0.73267326732673266</v>
      </c>
    </row>
    <row r="2273" spans="1:12" x14ac:dyDescent="0.3">
      <c r="A2273" s="106" t="s">
        <v>2404</v>
      </c>
      <c r="B2273" s="86" t="s">
        <v>23</v>
      </c>
      <c r="C2273" s="107" t="s">
        <v>3389</v>
      </c>
      <c r="D2273" s="107" t="s">
        <v>294</v>
      </c>
      <c r="E2273" s="105" t="str">
        <f t="shared" si="97"/>
        <v>BECKS RGB 600</v>
      </c>
      <c r="F2273" s="110" t="s">
        <v>259</v>
      </c>
      <c r="G2273" s="110" t="s">
        <v>271</v>
      </c>
      <c r="H2273" s="111">
        <v>24</v>
      </c>
      <c r="I2273" s="105">
        <f>IFERROR(ROUND(VLOOKUP(A2273,política!A:Q,17,0),2),"-")</f>
        <v>14</v>
      </c>
      <c r="J2273" s="105">
        <f>ROUND(VLOOKUP(A2273,política!A:R,18,0),2)</f>
        <v>8.08</v>
      </c>
      <c r="K2273" s="121">
        <f>IFERROR(I2273-IFERROR(ROUND(VLOOKUP(A2273,política!A:AB,28,0),2),"-"),"-")</f>
        <v>0</v>
      </c>
      <c r="L2273" s="122">
        <f t="shared" si="96"/>
        <v>0.73267326732673266</v>
      </c>
    </row>
    <row r="2274" spans="1:12" x14ac:dyDescent="0.3">
      <c r="A2274" s="106" t="s">
        <v>2405</v>
      </c>
      <c r="B2274" s="86" t="s">
        <v>23</v>
      </c>
      <c r="C2274" s="107" t="s">
        <v>186</v>
      </c>
      <c r="D2274" s="107" t="s">
        <v>279</v>
      </c>
      <c r="E2274" s="105" t="str">
        <f t="shared" si="97"/>
        <v>BECKS RGB 600</v>
      </c>
      <c r="F2274" s="110" t="s">
        <v>259</v>
      </c>
      <c r="G2274" s="110" t="s">
        <v>271</v>
      </c>
      <c r="H2274" s="111">
        <v>24</v>
      </c>
      <c r="I2274" s="105">
        <f>IFERROR(ROUND(VLOOKUP(A2274,política!A:Q,17,0),2),"-")</f>
        <v>14</v>
      </c>
      <c r="J2274" s="105">
        <f>ROUND(VLOOKUP(A2274,política!A:R,18,0),2)</f>
        <v>8.08</v>
      </c>
      <c r="K2274" s="121">
        <f>IFERROR(I2274-IFERROR(ROUND(VLOOKUP(A2274,política!A:AB,28,0),2),"-"),"-")</f>
        <v>0</v>
      </c>
      <c r="L2274" s="122">
        <f t="shared" si="96"/>
        <v>0.73267326732673266</v>
      </c>
    </row>
    <row r="2275" spans="1:12" x14ac:dyDescent="0.3">
      <c r="A2275" s="106" t="s">
        <v>2406</v>
      </c>
      <c r="B2275" s="86" t="s">
        <v>23</v>
      </c>
      <c r="C2275" s="107" t="s">
        <v>186</v>
      </c>
      <c r="D2275" s="107" t="s">
        <v>253</v>
      </c>
      <c r="E2275" s="105" t="str">
        <f t="shared" si="97"/>
        <v>BECKS RGB 600</v>
      </c>
      <c r="F2275" s="110" t="s">
        <v>259</v>
      </c>
      <c r="G2275" s="110" t="s">
        <v>271</v>
      </c>
      <c r="H2275" s="111">
        <v>24</v>
      </c>
      <c r="I2275" s="105">
        <f>IFERROR(ROUND(VLOOKUP(A2275,política!A:Q,17,0),2),"-")</f>
        <v>14</v>
      </c>
      <c r="J2275" s="105">
        <f>ROUND(VLOOKUP(A2275,política!A:R,18,0),2)</f>
        <v>8.08</v>
      </c>
      <c r="K2275" s="121">
        <f>IFERROR(I2275-IFERROR(ROUND(VLOOKUP(A2275,política!A:AB,28,0),2),"-"),"-")</f>
        <v>0</v>
      </c>
      <c r="L2275" s="122">
        <f t="shared" si="96"/>
        <v>0.73267326732673266</v>
      </c>
    </row>
    <row r="2276" spans="1:12" x14ac:dyDescent="0.3">
      <c r="A2276" s="106" t="s">
        <v>2407</v>
      </c>
      <c r="B2276" s="86" t="s">
        <v>23</v>
      </c>
      <c r="C2276" s="107" t="s">
        <v>188</v>
      </c>
      <c r="D2276" s="107" t="s">
        <v>302</v>
      </c>
      <c r="E2276" s="105" t="str">
        <f t="shared" si="97"/>
        <v>BECKS RGB 600</v>
      </c>
      <c r="F2276" s="110" t="s">
        <v>259</v>
      </c>
      <c r="G2276" s="110" t="s">
        <v>271</v>
      </c>
      <c r="H2276" s="111">
        <v>24</v>
      </c>
      <c r="I2276" s="105">
        <f>IFERROR(ROUND(VLOOKUP(A2276,política!A:Q,17,0),2),"-")</f>
        <v>14</v>
      </c>
      <c r="J2276" s="105">
        <f>ROUND(VLOOKUP(A2276,política!A:R,18,0),2)</f>
        <v>8.08</v>
      </c>
      <c r="K2276" s="121">
        <f>IFERROR(I2276-IFERROR(ROUND(VLOOKUP(A2276,política!A:AB,28,0),2),"-"),"-")</f>
        <v>0</v>
      </c>
      <c r="L2276" s="122">
        <f t="shared" si="96"/>
        <v>0.73267326732673266</v>
      </c>
    </row>
    <row r="2277" spans="1:12" x14ac:dyDescent="0.3">
      <c r="A2277" s="106" t="s">
        <v>2408</v>
      </c>
      <c r="B2277" s="86" t="s">
        <v>23</v>
      </c>
      <c r="C2277" s="107" t="s">
        <v>188</v>
      </c>
      <c r="D2277" s="107" t="s">
        <v>280</v>
      </c>
      <c r="E2277" s="105" t="str">
        <f t="shared" si="97"/>
        <v>BECKS RGB 600</v>
      </c>
      <c r="F2277" s="110" t="s">
        <v>259</v>
      </c>
      <c r="G2277" s="110" t="s">
        <v>271</v>
      </c>
      <c r="H2277" s="111">
        <v>24</v>
      </c>
      <c r="I2277" s="105">
        <f>IFERROR(ROUND(VLOOKUP(A2277,política!A:Q,17,0),2),"-")</f>
        <v>14</v>
      </c>
      <c r="J2277" s="105">
        <f>ROUND(VLOOKUP(A2277,política!A:R,18,0),2)</f>
        <v>8.08</v>
      </c>
      <c r="K2277" s="121">
        <f>IFERROR(I2277-IFERROR(ROUND(VLOOKUP(A2277,política!A:AB,28,0),2),"-"),"-")</f>
        <v>0</v>
      </c>
      <c r="L2277" s="122">
        <f t="shared" ref="L2277:L2340" si="98">IFERROR((I2277-J2277)/J2277,"-")</f>
        <v>0.73267326732673266</v>
      </c>
    </row>
    <row r="2278" spans="1:12" x14ac:dyDescent="0.3">
      <c r="A2278" s="106" t="s">
        <v>2409</v>
      </c>
      <c r="B2278" s="86" t="s">
        <v>23</v>
      </c>
      <c r="C2278" s="107" t="s">
        <v>248</v>
      </c>
      <c r="D2278" s="107" t="s">
        <v>315</v>
      </c>
      <c r="E2278" s="105" t="str">
        <f t="shared" si="97"/>
        <v>BECKS RGB 600</v>
      </c>
      <c r="F2278" s="110" t="s">
        <v>259</v>
      </c>
      <c r="G2278" s="110" t="s">
        <v>271</v>
      </c>
      <c r="H2278" s="111">
        <v>24</v>
      </c>
      <c r="I2278" s="105">
        <f>IFERROR(ROUND(VLOOKUP(A2278,política!A:Q,17,0),2),"-")</f>
        <v>14</v>
      </c>
      <c r="J2278" s="105">
        <f>ROUND(VLOOKUP(A2278,política!A:R,18,0),2)</f>
        <v>8.08</v>
      </c>
      <c r="K2278" s="121">
        <f>IFERROR(I2278-IFERROR(ROUND(VLOOKUP(A2278,política!A:AB,28,0),2),"-"),"-")</f>
        <v>0</v>
      </c>
      <c r="L2278" s="122">
        <f t="shared" si="98"/>
        <v>0.73267326732673266</v>
      </c>
    </row>
    <row r="2279" spans="1:12" x14ac:dyDescent="0.3">
      <c r="A2279" s="106" t="s">
        <v>2410</v>
      </c>
      <c r="B2279" s="86" t="s">
        <v>23</v>
      </c>
      <c r="C2279" s="107" t="s">
        <v>3389</v>
      </c>
      <c r="D2279" s="107" t="s">
        <v>307</v>
      </c>
      <c r="E2279" s="105" t="str">
        <f t="shared" si="97"/>
        <v>BECKS RGB 600</v>
      </c>
      <c r="F2279" s="110" t="s">
        <v>259</v>
      </c>
      <c r="G2279" s="110" t="s">
        <v>271</v>
      </c>
      <c r="H2279" s="111">
        <v>24</v>
      </c>
      <c r="I2279" s="105">
        <f>IFERROR(ROUND(VLOOKUP(A2279,política!A:Q,17,0),2),"-")</f>
        <v>14</v>
      </c>
      <c r="J2279" s="105">
        <f>ROUND(VLOOKUP(A2279,política!A:R,18,0),2)</f>
        <v>8.08</v>
      </c>
      <c r="K2279" s="121">
        <f>IFERROR(I2279-IFERROR(ROUND(VLOOKUP(A2279,política!A:AB,28,0),2),"-"),"-")</f>
        <v>0</v>
      </c>
      <c r="L2279" s="122">
        <f t="shared" si="98"/>
        <v>0.73267326732673266</v>
      </c>
    </row>
    <row r="2280" spans="1:12" x14ac:dyDescent="0.3">
      <c r="A2280" s="106" t="s">
        <v>2411</v>
      </c>
      <c r="B2280" s="86" t="s">
        <v>23</v>
      </c>
      <c r="C2280" s="107" t="s">
        <v>190</v>
      </c>
      <c r="D2280" s="107" t="s">
        <v>254</v>
      </c>
      <c r="E2280" s="105" t="str">
        <f t="shared" si="97"/>
        <v>BECKS RGB 600</v>
      </c>
      <c r="F2280" s="110" t="s">
        <v>259</v>
      </c>
      <c r="G2280" s="110" t="s">
        <v>271</v>
      </c>
      <c r="H2280" s="111">
        <v>24</v>
      </c>
      <c r="I2280" s="105">
        <f>IFERROR(ROUND(VLOOKUP(A2280,política!A:Q,17,0),2),"-")</f>
        <v>14</v>
      </c>
      <c r="J2280" s="105">
        <f>ROUND(VLOOKUP(A2280,política!A:R,18,0),2)</f>
        <v>8.08</v>
      </c>
      <c r="K2280" s="121">
        <f>IFERROR(I2280-IFERROR(ROUND(VLOOKUP(A2280,política!A:AB,28,0),2),"-"),"-")</f>
        <v>0</v>
      </c>
      <c r="L2280" s="122">
        <f t="shared" si="98"/>
        <v>0.73267326732673266</v>
      </c>
    </row>
    <row r="2281" spans="1:12" x14ac:dyDescent="0.3">
      <c r="A2281" s="106" t="s">
        <v>2412</v>
      </c>
      <c r="B2281" s="86" t="s">
        <v>23</v>
      </c>
      <c r="C2281" s="107" t="s">
        <v>190</v>
      </c>
      <c r="D2281" s="107" t="s">
        <v>291</v>
      </c>
      <c r="E2281" s="105" t="str">
        <f t="shared" si="97"/>
        <v>BECKS RGB 600</v>
      </c>
      <c r="F2281" s="110" t="s">
        <v>259</v>
      </c>
      <c r="G2281" s="110" t="s">
        <v>271</v>
      </c>
      <c r="H2281" s="111">
        <v>24</v>
      </c>
      <c r="I2281" s="105">
        <f>IFERROR(ROUND(VLOOKUP(A2281,política!A:Q,17,0),2),"-")</f>
        <v>14</v>
      </c>
      <c r="J2281" s="105">
        <f>ROUND(VLOOKUP(A2281,política!A:R,18,0),2)</f>
        <v>8.08</v>
      </c>
      <c r="K2281" s="121">
        <f>IFERROR(I2281-IFERROR(ROUND(VLOOKUP(A2281,política!A:AB,28,0),2),"-"),"-")</f>
        <v>0</v>
      </c>
      <c r="L2281" s="122">
        <f t="shared" si="98"/>
        <v>0.73267326732673266</v>
      </c>
    </row>
    <row r="2282" spans="1:12" x14ac:dyDescent="0.3">
      <c r="A2282" s="106" t="s">
        <v>2413</v>
      </c>
      <c r="B2282" s="86" t="s">
        <v>23</v>
      </c>
      <c r="C2282" s="107" t="s">
        <v>255</v>
      </c>
      <c r="D2282" s="107" t="s">
        <v>297</v>
      </c>
      <c r="E2282" s="105" t="str">
        <f t="shared" si="97"/>
        <v>BECKS RGB 600</v>
      </c>
      <c r="F2282" s="110" t="s">
        <v>259</v>
      </c>
      <c r="G2282" s="110" t="s">
        <v>271</v>
      </c>
      <c r="H2282" s="111">
        <v>24</v>
      </c>
      <c r="I2282" s="105">
        <f>IFERROR(ROUND(VLOOKUP(A2282,política!A:Q,17,0),2),"-")</f>
        <v>14</v>
      </c>
      <c r="J2282" s="105">
        <f>ROUND(VLOOKUP(A2282,política!A:R,18,0),2)</f>
        <v>8.08</v>
      </c>
      <c r="K2282" s="121">
        <f>IFERROR(I2282-IFERROR(ROUND(VLOOKUP(A2282,política!A:AB,28,0),2),"-"),"-")</f>
        <v>0</v>
      </c>
      <c r="L2282" s="122">
        <f t="shared" si="98"/>
        <v>0.73267326732673266</v>
      </c>
    </row>
    <row r="2283" spans="1:12" x14ac:dyDescent="0.3">
      <c r="A2283" s="106" t="s">
        <v>3324</v>
      </c>
      <c r="B2283" s="86" t="s">
        <v>23</v>
      </c>
      <c r="C2283" s="107" t="s">
        <v>192</v>
      </c>
      <c r="D2283" s="107" t="s">
        <v>3390</v>
      </c>
      <c r="E2283" s="105" t="str">
        <f t="shared" si="97"/>
        <v>BECKS RGB 600</v>
      </c>
      <c r="F2283" s="110" t="s">
        <v>259</v>
      </c>
      <c r="G2283" s="110" t="s">
        <v>271</v>
      </c>
      <c r="H2283" s="111">
        <v>24</v>
      </c>
      <c r="I2283" s="105">
        <f>IFERROR(ROUND(VLOOKUP(A2283,política!A:Q,17,0),2),"-")</f>
        <v>14</v>
      </c>
      <c r="J2283" s="105">
        <f>ROUND(VLOOKUP(A2283,política!A:R,18,0),2)</f>
        <v>8.08</v>
      </c>
      <c r="K2283" s="121">
        <f>IFERROR(I2283-IFERROR(ROUND(VLOOKUP(A2283,política!A:AB,28,0),2),"-"),"-")</f>
        <v>0</v>
      </c>
      <c r="L2283" s="122">
        <f t="shared" si="98"/>
        <v>0.73267326732673266</v>
      </c>
    </row>
    <row r="2284" spans="1:12" x14ac:dyDescent="0.3">
      <c r="A2284" s="106" t="s">
        <v>2414</v>
      </c>
      <c r="B2284" s="86" t="s">
        <v>23</v>
      </c>
      <c r="C2284" s="107" t="s">
        <v>255</v>
      </c>
      <c r="D2284" s="107" t="s">
        <v>289</v>
      </c>
      <c r="E2284" s="105" t="str">
        <f t="shared" si="97"/>
        <v>BECKS RGB 600</v>
      </c>
      <c r="F2284" s="110" t="s">
        <v>259</v>
      </c>
      <c r="G2284" s="110" t="s">
        <v>271</v>
      </c>
      <c r="H2284" s="111">
        <v>24</v>
      </c>
      <c r="I2284" s="105">
        <f>IFERROR(ROUND(VLOOKUP(A2284,política!A:Q,17,0),2),"-")</f>
        <v>14</v>
      </c>
      <c r="J2284" s="105">
        <f>ROUND(VLOOKUP(A2284,política!A:R,18,0),2)</f>
        <v>8.08</v>
      </c>
      <c r="K2284" s="121">
        <f>IFERROR(I2284-IFERROR(ROUND(VLOOKUP(A2284,política!A:AB,28,0),2),"-"),"-")</f>
        <v>0</v>
      </c>
      <c r="L2284" s="122">
        <f t="shared" si="98"/>
        <v>0.73267326732673266</v>
      </c>
    </row>
    <row r="2285" spans="1:12" x14ac:dyDescent="0.3">
      <c r="A2285" s="106" t="s">
        <v>2415</v>
      </c>
      <c r="B2285" s="86" t="s">
        <v>23</v>
      </c>
      <c r="C2285" s="107" t="s">
        <v>191</v>
      </c>
      <c r="D2285" s="107" t="s">
        <v>293</v>
      </c>
      <c r="E2285" s="105" t="str">
        <f t="shared" si="97"/>
        <v>BECKS RGB 600</v>
      </c>
      <c r="F2285" s="110" t="s">
        <v>259</v>
      </c>
      <c r="G2285" s="110" t="s">
        <v>271</v>
      </c>
      <c r="H2285" s="111">
        <v>24</v>
      </c>
      <c r="I2285" s="105">
        <f>IFERROR(ROUND(VLOOKUP(A2285,política!A:Q,17,0),2),"-")</f>
        <v>14</v>
      </c>
      <c r="J2285" s="105">
        <f>ROUND(VLOOKUP(A2285,política!A:R,18,0),2)</f>
        <v>8.08</v>
      </c>
      <c r="K2285" s="121">
        <f>IFERROR(I2285-IFERROR(ROUND(VLOOKUP(A2285,política!A:AB,28,0),2),"-"),"-")</f>
        <v>0</v>
      </c>
      <c r="L2285" s="122">
        <f t="shared" si="98"/>
        <v>0.73267326732673266</v>
      </c>
    </row>
    <row r="2286" spans="1:12" x14ac:dyDescent="0.3">
      <c r="A2286" s="106" t="s">
        <v>2416</v>
      </c>
      <c r="B2286" s="86" t="s">
        <v>23</v>
      </c>
      <c r="C2286" s="107" t="s">
        <v>191</v>
      </c>
      <c r="D2286" s="107" t="s">
        <v>305</v>
      </c>
      <c r="E2286" s="105" t="str">
        <f t="shared" si="97"/>
        <v>BECKS RGB 600</v>
      </c>
      <c r="F2286" s="110" t="s">
        <v>259</v>
      </c>
      <c r="G2286" s="110" t="s">
        <v>271</v>
      </c>
      <c r="H2286" s="111">
        <v>24</v>
      </c>
      <c r="I2286" s="105">
        <f>IFERROR(ROUND(VLOOKUP(A2286,política!A:Q,17,0),2),"-")</f>
        <v>14</v>
      </c>
      <c r="J2286" s="105">
        <f>ROUND(VLOOKUP(A2286,política!A:R,18,0),2)</f>
        <v>8.08</v>
      </c>
      <c r="K2286" s="121">
        <f>IFERROR(I2286-IFERROR(ROUND(VLOOKUP(A2286,política!A:AB,28,0),2),"-"),"-")</f>
        <v>0</v>
      </c>
      <c r="L2286" s="122">
        <f t="shared" si="98"/>
        <v>0.73267326732673266</v>
      </c>
    </row>
    <row r="2287" spans="1:12" x14ac:dyDescent="0.3">
      <c r="A2287" s="106" t="s">
        <v>3325</v>
      </c>
      <c r="B2287" s="86" t="s">
        <v>23</v>
      </c>
      <c r="C2287" s="107" t="s">
        <v>248</v>
      </c>
      <c r="D2287" s="107" t="s">
        <v>3391</v>
      </c>
      <c r="E2287" s="105" t="str">
        <f t="shared" si="97"/>
        <v>BECKS RGB 600</v>
      </c>
      <c r="F2287" s="110" t="s">
        <v>259</v>
      </c>
      <c r="G2287" s="110" t="s">
        <v>271</v>
      </c>
      <c r="H2287" s="111">
        <v>24</v>
      </c>
      <c r="I2287" s="105">
        <f>IFERROR(ROUND(VLOOKUP(A2287,política!A:Q,17,0),2),"-")</f>
        <v>14</v>
      </c>
      <c r="J2287" s="105">
        <f>ROUND(VLOOKUP(A2287,política!A:R,18,0),2)</f>
        <v>8.08</v>
      </c>
      <c r="K2287" s="121">
        <f>IFERROR(I2287-IFERROR(ROUND(VLOOKUP(A2287,política!A:AB,28,0),2),"-"),"-")</f>
        <v>0</v>
      </c>
      <c r="L2287" s="122">
        <f t="shared" si="98"/>
        <v>0.73267326732673266</v>
      </c>
    </row>
    <row r="2288" spans="1:12" x14ac:dyDescent="0.3">
      <c r="A2288" s="106" t="s">
        <v>3326</v>
      </c>
      <c r="B2288" s="86" t="s">
        <v>23</v>
      </c>
      <c r="C2288" s="107" t="s">
        <v>192</v>
      </c>
      <c r="D2288" s="107" t="s">
        <v>3392</v>
      </c>
      <c r="E2288" s="105" t="str">
        <f t="shared" si="97"/>
        <v>BECKS RGB 600</v>
      </c>
      <c r="F2288" s="110" t="s">
        <v>259</v>
      </c>
      <c r="G2288" s="110" t="s">
        <v>271</v>
      </c>
      <c r="H2288" s="111">
        <v>24</v>
      </c>
      <c r="I2288" s="105">
        <f>IFERROR(ROUND(VLOOKUP(A2288,política!A:Q,17,0),2),"-")</f>
        <v>14</v>
      </c>
      <c r="J2288" s="105">
        <f>ROUND(VLOOKUP(A2288,política!A:R,18,0),2)</f>
        <v>8.08</v>
      </c>
      <c r="K2288" s="121">
        <f>IFERROR(I2288-IFERROR(ROUND(VLOOKUP(A2288,política!A:AB,28,0),2),"-"),"-")</f>
        <v>0</v>
      </c>
      <c r="L2288" s="122">
        <f t="shared" si="98"/>
        <v>0.73267326732673266</v>
      </c>
    </row>
    <row r="2289" spans="1:12" x14ac:dyDescent="0.3">
      <c r="A2289" s="106" t="s">
        <v>3327</v>
      </c>
      <c r="B2289" s="86" t="s">
        <v>23</v>
      </c>
      <c r="C2289" s="107" t="s">
        <v>188</v>
      </c>
      <c r="D2289" s="107" t="s">
        <v>3393</v>
      </c>
      <c r="E2289" s="105" t="str">
        <f t="shared" si="97"/>
        <v>BECKS RGB 600</v>
      </c>
      <c r="F2289" s="110" t="s">
        <v>259</v>
      </c>
      <c r="G2289" s="110" t="s">
        <v>271</v>
      </c>
      <c r="H2289" s="111">
        <v>24</v>
      </c>
      <c r="I2289" s="105">
        <f>IFERROR(ROUND(VLOOKUP(A2289,política!A:Q,17,0),2),"-")</f>
        <v>14</v>
      </c>
      <c r="J2289" s="105">
        <f>ROUND(VLOOKUP(A2289,política!A:R,18,0),2)</f>
        <v>8.08</v>
      </c>
      <c r="K2289" s="121">
        <f>IFERROR(I2289-IFERROR(ROUND(VLOOKUP(A2289,política!A:AB,28,0),2),"-"),"-")</f>
        <v>0</v>
      </c>
      <c r="L2289" s="122">
        <f t="shared" si="98"/>
        <v>0.73267326732673266</v>
      </c>
    </row>
    <row r="2290" spans="1:12" x14ac:dyDescent="0.3">
      <c r="A2290" s="106" t="s">
        <v>2417</v>
      </c>
      <c r="B2290" s="86" t="s">
        <v>23</v>
      </c>
      <c r="C2290" s="107" t="s">
        <v>190</v>
      </c>
      <c r="D2290" s="107" t="s">
        <v>316</v>
      </c>
      <c r="E2290" s="105" t="str">
        <f t="shared" si="97"/>
        <v>BECKS RGB 600</v>
      </c>
      <c r="F2290" s="110" t="s">
        <v>259</v>
      </c>
      <c r="G2290" s="110" t="s">
        <v>271</v>
      </c>
      <c r="H2290" s="111">
        <v>24</v>
      </c>
      <c r="I2290" s="105">
        <f>IFERROR(ROUND(VLOOKUP(A2290,política!A:Q,17,0),2),"-")</f>
        <v>14</v>
      </c>
      <c r="J2290" s="105">
        <f>ROUND(VLOOKUP(A2290,política!A:R,18,0),2)</f>
        <v>8.08</v>
      </c>
      <c r="K2290" s="121">
        <f>IFERROR(I2290-IFERROR(ROUND(VLOOKUP(A2290,política!A:AB,28,0),2),"-"),"-")</f>
        <v>0</v>
      </c>
      <c r="L2290" s="122">
        <f t="shared" si="98"/>
        <v>0.73267326732673266</v>
      </c>
    </row>
    <row r="2291" spans="1:12" x14ac:dyDescent="0.3">
      <c r="A2291" s="106" t="s">
        <v>2418</v>
      </c>
      <c r="B2291" s="86" t="s">
        <v>23</v>
      </c>
      <c r="C2291" s="107" t="s">
        <v>255</v>
      </c>
      <c r="D2291" s="107" t="s">
        <v>306</v>
      </c>
      <c r="E2291" s="105" t="str">
        <f t="shared" si="97"/>
        <v>BECKS RGB 600</v>
      </c>
      <c r="F2291" s="110" t="s">
        <v>259</v>
      </c>
      <c r="G2291" s="110" t="s">
        <v>271</v>
      </c>
      <c r="H2291" s="111">
        <v>24</v>
      </c>
      <c r="I2291" s="105">
        <f>IFERROR(ROUND(VLOOKUP(A2291,política!A:Q,17,0),2),"-")</f>
        <v>14</v>
      </c>
      <c r="J2291" s="105">
        <f>ROUND(VLOOKUP(A2291,política!A:R,18,0),2)</f>
        <v>8.08</v>
      </c>
      <c r="K2291" s="121">
        <f>IFERROR(I2291-IFERROR(ROUND(VLOOKUP(A2291,política!A:AB,28,0),2),"-"),"-")</f>
        <v>0</v>
      </c>
      <c r="L2291" s="122">
        <f t="shared" si="98"/>
        <v>0.73267326732673266</v>
      </c>
    </row>
    <row r="2292" spans="1:12" x14ac:dyDescent="0.3">
      <c r="A2292" s="106" t="s">
        <v>2419</v>
      </c>
      <c r="B2292" s="86" t="s">
        <v>23</v>
      </c>
      <c r="C2292" s="107" t="s">
        <v>252</v>
      </c>
      <c r="D2292" s="107" t="s">
        <v>288</v>
      </c>
      <c r="E2292" s="105" t="str">
        <f t="shared" si="97"/>
        <v>BECKS RGB 600</v>
      </c>
      <c r="F2292" s="110" t="s">
        <v>259</v>
      </c>
      <c r="G2292" s="110" t="s">
        <v>271</v>
      </c>
      <c r="H2292" s="111">
        <v>24</v>
      </c>
      <c r="I2292" s="105">
        <f>IFERROR(ROUND(VLOOKUP(A2292,política!A:Q,17,0),2),"-")</f>
        <v>14</v>
      </c>
      <c r="J2292" s="105">
        <f>ROUND(VLOOKUP(A2292,política!A:R,18,0),2)</f>
        <v>8.08</v>
      </c>
      <c r="K2292" s="121">
        <f>IFERROR(I2292-IFERROR(ROUND(VLOOKUP(A2292,política!A:AB,28,0),2),"-"),"-")</f>
        <v>0</v>
      </c>
      <c r="L2292" s="122">
        <f t="shared" si="98"/>
        <v>0.73267326732673266</v>
      </c>
    </row>
    <row r="2293" spans="1:12" x14ac:dyDescent="0.3">
      <c r="A2293" s="106" t="s">
        <v>2420</v>
      </c>
      <c r="B2293" s="86" t="s">
        <v>23</v>
      </c>
      <c r="C2293" s="107" t="s">
        <v>3389</v>
      </c>
      <c r="D2293" s="107" t="s">
        <v>309</v>
      </c>
      <c r="E2293" s="105" t="str">
        <f t="shared" si="97"/>
        <v>BECKS RGB 600</v>
      </c>
      <c r="F2293" s="110" t="s">
        <v>259</v>
      </c>
      <c r="G2293" s="110" t="s">
        <v>271</v>
      </c>
      <c r="H2293" s="111">
        <v>24</v>
      </c>
      <c r="I2293" s="105">
        <f>IFERROR(ROUND(VLOOKUP(A2293,política!A:Q,17,0),2),"-")</f>
        <v>14</v>
      </c>
      <c r="J2293" s="105">
        <f>ROUND(VLOOKUP(A2293,política!A:R,18,0),2)</f>
        <v>8.08</v>
      </c>
      <c r="K2293" s="121">
        <f>IFERROR(I2293-IFERROR(ROUND(VLOOKUP(A2293,política!A:AB,28,0),2),"-"),"-")</f>
        <v>0</v>
      </c>
      <c r="L2293" s="122">
        <f t="shared" si="98"/>
        <v>0.73267326732673266</v>
      </c>
    </row>
    <row r="2294" spans="1:12" x14ac:dyDescent="0.3">
      <c r="A2294" s="106" t="s">
        <v>2421</v>
      </c>
      <c r="B2294" s="86" t="s">
        <v>23</v>
      </c>
      <c r="C2294" s="107" t="s">
        <v>192</v>
      </c>
      <c r="D2294" s="107" t="s">
        <v>286</v>
      </c>
      <c r="E2294" s="105" t="str">
        <f t="shared" si="97"/>
        <v>BECKS RGB 600</v>
      </c>
      <c r="F2294" s="110" t="s">
        <v>259</v>
      </c>
      <c r="G2294" s="110" t="s">
        <v>271</v>
      </c>
      <c r="H2294" s="111">
        <v>24</v>
      </c>
      <c r="I2294" s="105">
        <f>IFERROR(ROUND(VLOOKUP(A2294,política!A:Q,17,0),2),"-")</f>
        <v>14</v>
      </c>
      <c r="J2294" s="105">
        <f>ROUND(VLOOKUP(A2294,política!A:R,18,0),2)</f>
        <v>8.08</v>
      </c>
      <c r="K2294" s="121">
        <f>IFERROR(I2294-IFERROR(ROUND(VLOOKUP(A2294,política!A:AB,28,0),2),"-"),"-")</f>
        <v>0</v>
      </c>
      <c r="L2294" s="122">
        <f t="shared" si="98"/>
        <v>0.73267326732673266</v>
      </c>
    </row>
    <row r="2295" spans="1:12" x14ac:dyDescent="0.3">
      <c r="A2295" s="106" t="s">
        <v>2422</v>
      </c>
      <c r="B2295" s="86" t="s">
        <v>23</v>
      </c>
      <c r="C2295" s="107" t="s">
        <v>189</v>
      </c>
      <c r="D2295" s="107" t="s">
        <v>299</v>
      </c>
      <c r="E2295" s="105" t="str">
        <f t="shared" si="97"/>
        <v>BECKS RGB 600</v>
      </c>
      <c r="F2295" s="110" t="s">
        <v>259</v>
      </c>
      <c r="G2295" s="110" t="s">
        <v>271</v>
      </c>
      <c r="H2295" s="111">
        <v>24</v>
      </c>
      <c r="I2295" s="105">
        <f>IFERROR(ROUND(VLOOKUP(A2295,política!A:Q,17,0),2),"-")</f>
        <v>14</v>
      </c>
      <c r="J2295" s="105">
        <f>ROUND(VLOOKUP(A2295,política!A:R,18,0),2)</f>
        <v>8.08</v>
      </c>
      <c r="K2295" s="121">
        <f>IFERROR(I2295-IFERROR(ROUND(VLOOKUP(A2295,política!A:AB,28,0),2),"-"),"-")</f>
        <v>0</v>
      </c>
      <c r="L2295" s="122">
        <f t="shared" si="98"/>
        <v>0.73267326732673266</v>
      </c>
    </row>
    <row r="2296" spans="1:12" x14ac:dyDescent="0.3">
      <c r="A2296" s="106" t="s">
        <v>2423</v>
      </c>
      <c r="B2296" s="86" t="s">
        <v>23</v>
      </c>
      <c r="C2296" s="107" t="s">
        <v>248</v>
      </c>
      <c r="D2296" s="107" t="s">
        <v>282</v>
      </c>
      <c r="E2296" s="105" t="str">
        <f t="shared" si="97"/>
        <v>BECKS RGB 600</v>
      </c>
      <c r="F2296" s="110" t="s">
        <v>259</v>
      </c>
      <c r="G2296" s="110" t="s">
        <v>271</v>
      </c>
      <c r="H2296" s="111">
        <v>24</v>
      </c>
      <c r="I2296" s="105">
        <f>IFERROR(ROUND(VLOOKUP(A2296,política!A:Q,17,0),2),"-")</f>
        <v>14</v>
      </c>
      <c r="J2296" s="105">
        <f>ROUND(VLOOKUP(A2296,política!A:R,18,0),2)</f>
        <v>8.08</v>
      </c>
      <c r="K2296" s="121">
        <f>IFERROR(I2296-IFERROR(ROUND(VLOOKUP(A2296,política!A:AB,28,0),2),"-"),"-")</f>
        <v>0</v>
      </c>
      <c r="L2296" s="122">
        <f t="shared" si="98"/>
        <v>0.73267326732673266</v>
      </c>
    </row>
    <row r="2297" spans="1:12" x14ac:dyDescent="0.3">
      <c r="A2297" s="106" t="s">
        <v>2424</v>
      </c>
      <c r="B2297" s="86" t="s">
        <v>23</v>
      </c>
      <c r="C2297" s="107" t="s">
        <v>187</v>
      </c>
      <c r="D2297" s="107" t="s">
        <v>283</v>
      </c>
      <c r="E2297" s="105" t="str">
        <f t="shared" si="97"/>
        <v>BDM RGB 1L</v>
      </c>
      <c r="F2297" s="110" t="s">
        <v>87</v>
      </c>
      <c r="G2297" s="110" t="s">
        <v>3579</v>
      </c>
      <c r="H2297" s="111">
        <v>12</v>
      </c>
      <c r="I2297" s="105">
        <f>IFERROR(ROUND(VLOOKUP(A2297,política!A:Q,17,0),2),"-")</f>
        <v>11</v>
      </c>
      <c r="J2297" s="105">
        <f>ROUND(VLOOKUP(A2297,política!A:R,18,0),2)</f>
        <v>7.1</v>
      </c>
      <c r="K2297" s="121">
        <f>IFERROR(I2297-IFERROR(ROUND(VLOOKUP(A2297,política!A:AB,28,0),2),"-"),"-")</f>
        <v>0</v>
      </c>
      <c r="L2297" s="122">
        <f t="shared" si="98"/>
        <v>0.54929577464788737</v>
      </c>
    </row>
    <row r="2298" spans="1:12" x14ac:dyDescent="0.3">
      <c r="A2298" s="106" t="s">
        <v>2425</v>
      </c>
      <c r="B2298" s="86" t="s">
        <v>23</v>
      </c>
      <c r="C2298" s="107" t="s">
        <v>245</v>
      </c>
      <c r="D2298" s="107" t="s">
        <v>285</v>
      </c>
      <c r="E2298" s="105" t="str">
        <f t="shared" si="97"/>
        <v>BDM RGB 1L</v>
      </c>
      <c r="F2298" s="110" t="s">
        <v>87</v>
      </c>
      <c r="G2298" s="110" t="s">
        <v>3579</v>
      </c>
      <c r="H2298" s="111">
        <v>12</v>
      </c>
      <c r="I2298" s="105">
        <f>IFERROR(ROUND(VLOOKUP(A2298,política!A:Q,17,0),2),"-")</f>
        <v>10.5</v>
      </c>
      <c r="J2298" s="105">
        <f>ROUND(VLOOKUP(A2298,política!A:R,18,0),2)</f>
        <v>7.1</v>
      </c>
      <c r="K2298" s="121">
        <f>IFERROR(I2298-IFERROR(ROUND(VLOOKUP(A2298,política!A:AB,28,0),2),"-"),"-")</f>
        <v>0</v>
      </c>
      <c r="L2298" s="122">
        <f t="shared" si="98"/>
        <v>0.4788732394366198</v>
      </c>
    </row>
    <row r="2299" spans="1:12" x14ac:dyDescent="0.3">
      <c r="A2299" s="106" t="s">
        <v>2426</v>
      </c>
      <c r="B2299" s="86" t="s">
        <v>23</v>
      </c>
      <c r="C2299" s="107" t="s">
        <v>185</v>
      </c>
      <c r="D2299" s="107" t="s">
        <v>284</v>
      </c>
      <c r="E2299" s="105" t="str">
        <f t="shared" si="97"/>
        <v>BDM RGB 1L</v>
      </c>
      <c r="F2299" s="110" t="s">
        <v>87</v>
      </c>
      <c r="G2299" s="110" t="s">
        <v>3579</v>
      </c>
      <c r="H2299" s="111">
        <v>12</v>
      </c>
      <c r="I2299" s="105">
        <f>IFERROR(ROUND(VLOOKUP(A2299,política!A:Q,17,0),2),"-")</f>
        <v>9.5</v>
      </c>
      <c r="J2299" s="105">
        <f>ROUND(VLOOKUP(A2299,política!A:R,18,0),2)</f>
        <v>7.18</v>
      </c>
      <c r="K2299" s="121">
        <f>IFERROR(I2299-IFERROR(ROUND(VLOOKUP(A2299,política!A:AB,28,0),2),"-"),"-")</f>
        <v>0</v>
      </c>
      <c r="L2299" s="122">
        <f t="shared" si="98"/>
        <v>0.32311977715877443</v>
      </c>
    </row>
    <row r="2300" spans="1:12" x14ac:dyDescent="0.3">
      <c r="A2300" s="106" t="s">
        <v>2427</v>
      </c>
      <c r="B2300" s="86" t="s">
        <v>23</v>
      </c>
      <c r="C2300" s="107" t="s">
        <v>245</v>
      </c>
      <c r="D2300" s="107" t="s">
        <v>287</v>
      </c>
      <c r="E2300" s="105" t="str">
        <f t="shared" si="97"/>
        <v>BDM RGB 1L</v>
      </c>
      <c r="F2300" s="110" t="s">
        <v>87</v>
      </c>
      <c r="G2300" s="110" t="s">
        <v>3579</v>
      </c>
      <c r="H2300" s="111">
        <v>12</v>
      </c>
      <c r="I2300" s="105">
        <f>IFERROR(ROUND(VLOOKUP(A2300,política!A:Q,17,0),2),"-")</f>
        <v>10.5</v>
      </c>
      <c r="J2300" s="105">
        <f>ROUND(VLOOKUP(A2300,política!A:R,18,0),2)</f>
        <v>7.1</v>
      </c>
      <c r="K2300" s="121">
        <f>IFERROR(I2300-IFERROR(ROUND(VLOOKUP(A2300,política!A:AB,28,0),2),"-"),"-")</f>
        <v>0</v>
      </c>
      <c r="L2300" s="122">
        <f t="shared" si="98"/>
        <v>0.4788732394366198</v>
      </c>
    </row>
    <row r="2301" spans="1:12" x14ac:dyDescent="0.3">
      <c r="A2301" s="106" t="s">
        <v>2428</v>
      </c>
      <c r="B2301" s="86" t="s">
        <v>23</v>
      </c>
      <c r="C2301" s="107" t="s">
        <v>3389</v>
      </c>
      <c r="D2301" s="107" t="s">
        <v>301</v>
      </c>
      <c r="E2301" s="105" t="str">
        <f t="shared" si="97"/>
        <v>BDM RGB 1L</v>
      </c>
      <c r="F2301" s="110" t="s">
        <v>87</v>
      </c>
      <c r="G2301" s="110" t="s">
        <v>3579</v>
      </c>
      <c r="H2301" s="111">
        <v>12</v>
      </c>
      <c r="I2301" s="105">
        <f>IFERROR(ROUND(VLOOKUP(A2301,política!A:Q,17,0),2),"-")</f>
        <v>10</v>
      </c>
      <c r="J2301" s="105">
        <f>ROUND(VLOOKUP(A2301,política!A:R,18,0),2)</f>
        <v>7.18</v>
      </c>
      <c r="K2301" s="121">
        <f>IFERROR(I2301-IFERROR(ROUND(VLOOKUP(A2301,política!A:AB,28,0),2),"-"),"-")</f>
        <v>0</v>
      </c>
      <c r="L2301" s="122">
        <f t="shared" si="98"/>
        <v>0.39275766016713098</v>
      </c>
    </row>
    <row r="2302" spans="1:12" x14ac:dyDescent="0.3">
      <c r="A2302" s="106" t="s">
        <v>2429</v>
      </c>
      <c r="B2302" s="86" t="s">
        <v>23</v>
      </c>
      <c r="C2302" s="107" t="s">
        <v>248</v>
      </c>
      <c r="D2302" s="107" t="s">
        <v>312</v>
      </c>
      <c r="E2302" s="105" t="str">
        <f t="shared" si="97"/>
        <v>BDM RGB 1L</v>
      </c>
      <c r="F2302" s="110" t="s">
        <v>87</v>
      </c>
      <c r="G2302" s="110" t="s">
        <v>3579</v>
      </c>
      <c r="H2302" s="111">
        <v>12</v>
      </c>
      <c r="I2302" s="105">
        <f>IFERROR(ROUND(VLOOKUP(A2302,política!A:Q,17,0),2),"-")</f>
        <v>10.5</v>
      </c>
      <c r="J2302" s="105">
        <f>ROUND(VLOOKUP(A2302,política!A:R,18,0),2)</f>
        <v>7.1</v>
      </c>
      <c r="K2302" s="121">
        <f>IFERROR(I2302-IFERROR(ROUND(VLOOKUP(A2302,política!A:AB,28,0),2),"-"),"-")</f>
        <v>0</v>
      </c>
      <c r="L2302" s="122">
        <f t="shared" si="98"/>
        <v>0.4788732394366198</v>
      </c>
    </row>
    <row r="2303" spans="1:12" x14ac:dyDescent="0.3">
      <c r="A2303" s="106" t="s">
        <v>2430</v>
      </c>
      <c r="B2303" s="86" t="s">
        <v>23</v>
      </c>
      <c r="C2303" s="107" t="s">
        <v>190</v>
      </c>
      <c r="D2303" s="107" t="s">
        <v>290</v>
      </c>
      <c r="E2303" s="105" t="str">
        <f t="shared" si="97"/>
        <v>BDM RGB 1L</v>
      </c>
      <c r="F2303" s="110" t="s">
        <v>87</v>
      </c>
      <c r="G2303" s="110" t="s">
        <v>3579</v>
      </c>
      <c r="H2303" s="111">
        <v>12</v>
      </c>
      <c r="I2303" s="105">
        <f>IFERROR(ROUND(VLOOKUP(A2303,política!A:Q,17,0),2),"-")</f>
        <v>10.5</v>
      </c>
      <c r="J2303" s="105">
        <f>ROUND(VLOOKUP(A2303,política!A:R,18,0),2)</f>
        <v>7.1</v>
      </c>
      <c r="K2303" s="121">
        <f>IFERROR(I2303-IFERROR(ROUND(VLOOKUP(A2303,política!A:AB,28,0),2),"-"),"-")</f>
        <v>0</v>
      </c>
      <c r="L2303" s="122">
        <f t="shared" si="98"/>
        <v>0.4788732394366198</v>
      </c>
    </row>
    <row r="2304" spans="1:12" x14ac:dyDescent="0.3">
      <c r="A2304" s="106" t="s">
        <v>2431</v>
      </c>
      <c r="B2304" s="86" t="s">
        <v>23</v>
      </c>
      <c r="C2304" s="107" t="s">
        <v>3389</v>
      </c>
      <c r="D2304" s="107" t="s">
        <v>300</v>
      </c>
      <c r="E2304" s="105" t="str">
        <f t="shared" si="97"/>
        <v>BDM RGB 1L</v>
      </c>
      <c r="F2304" s="110" t="s">
        <v>87</v>
      </c>
      <c r="G2304" s="110" t="s">
        <v>3579</v>
      </c>
      <c r="H2304" s="111">
        <v>12</v>
      </c>
      <c r="I2304" s="105">
        <f>IFERROR(ROUND(VLOOKUP(A2304,política!A:Q,17,0),2),"-")</f>
        <v>10</v>
      </c>
      <c r="J2304" s="105">
        <f>ROUND(VLOOKUP(A2304,política!A:R,18,0),2)</f>
        <v>7.18</v>
      </c>
      <c r="K2304" s="121">
        <f>IFERROR(I2304-IFERROR(ROUND(VLOOKUP(A2304,política!A:AB,28,0),2),"-"),"-")</f>
        <v>0</v>
      </c>
      <c r="L2304" s="122">
        <f t="shared" si="98"/>
        <v>0.39275766016713098</v>
      </c>
    </row>
    <row r="2305" spans="1:12" x14ac:dyDescent="0.3">
      <c r="A2305" s="106" t="s">
        <v>2432</v>
      </c>
      <c r="B2305" s="86" t="s">
        <v>23</v>
      </c>
      <c r="C2305" s="107" t="s">
        <v>186</v>
      </c>
      <c r="D2305" s="107" t="s">
        <v>311</v>
      </c>
      <c r="E2305" s="105" t="str">
        <f t="shared" si="97"/>
        <v>BDM RGB 1L</v>
      </c>
      <c r="F2305" s="110" t="s">
        <v>87</v>
      </c>
      <c r="G2305" s="110" t="s">
        <v>3579</v>
      </c>
      <c r="H2305" s="111">
        <v>12</v>
      </c>
      <c r="I2305" s="105">
        <f>IFERROR(ROUND(VLOOKUP(A2305,política!A:Q,17,0),2),"-")</f>
        <v>10</v>
      </c>
      <c r="J2305" s="105">
        <f>ROUND(VLOOKUP(A2305,política!A:R,18,0),2)</f>
        <v>7.1</v>
      </c>
      <c r="K2305" s="121">
        <f>IFERROR(I2305-IFERROR(ROUND(VLOOKUP(A2305,política!A:AB,28,0),2),"-"),"-")</f>
        <v>0</v>
      </c>
      <c r="L2305" s="122">
        <f t="shared" si="98"/>
        <v>0.40845070422535218</v>
      </c>
    </row>
    <row r="2306" spans="1:12" x14ac:dyDescent="0.3">
      <c r="A2306" s="106" t="s">
        <v>2433</v>
      </c>
      <c r="B2306" s="86" t="s">
        <v>23</v>
      </c>
      <c r="C2306" s="107" t="s">
        <v>186</v>
      </c>
      <c r="D2306" s="107" t="s">
        <v>278</v>
      </c>
      <c r="E2306" s="105" t="str">
        <f t="shared" si="97"/>
        <v>BDM RGB 1L</v>
      </c>
      <c r="F2306" s="110" t="s">
        <v>87</v>
      </c>
      <c r="G2306" s="110" t="s">
        <v>3579</v>
      </c>
      <c r="H2306" s="111">
        <v>12</v>
      </c>
      <c r="I2306" s="105">
        <f>IFERROR(ROUND(VLOOKUP(A2306,política!A:Q,17,0),2),"-")</f>
        <v>10</v>
      </c>
      <c r="J2306" s="105">
        <f>ROUND(VLOOKUP(A2306,política!A:R,18,0),2)</f>
        <v>7.18</v>
      </c>
      <c r="K2306" s="121">
        <f>IFERROR(I2306-IFERROR(ROUND(VLOOKUP(A2306,política!A:AB,28,0),2),"-"),"-")</f>
        <v>0</v>
      </c>
      <c r="L2306" s="122">
        <f t="shared" si="98"/>
        <v>0.39275766016713098</v>
      </c>
    </row>
    <row r="2307" spans="1:12" x14ac:dyDescent="0.3">
      <c r="A2307" s="106" t="s">
        <v>2434</v>
      </c>
      <c r="B2307" s="86" t="s">
        <v>23</v>
      </c>
      <c r="C2307" s="107" t="s">
        <v>189</v>
      </c>
      <c r="D2307" s="107" t="s">
        <v>303</v>
      </c>
      <c r="E2307" s="105" t="str">
        <f t="shared" si="97"/>
        <v>BDM RGB 1L</v>
      </c>
      <c r="F2307" s="110" t="s">
        <v>87</v>
      </c>
      <c r="G2307" s="110" t="s">
        <v>3579</v>
      </c>
      <c r="H2307" s="111">
        <v>12</v>
      </c>
      <c r="I2307" s="105">
        <f>IFERROR(ROUND(VLOOKUP(A2307,política!A:Q,17,0),2),"-")</f>
        <v>10.5</v>
      </c>
      <c r="J2307" s="105">
        <f>ROUND(VLOOKUP(A2307,política!A:R,18,0),2)</f>
        <v>7.1</v>
      </c>
      <c r="K2307" s="121">
        <f>IFERROR(I2307-IFERROR(ROUND(VLOOKUP(A2307,política!A:AB,28,0),2),"-"),"-")</f>
        <v>0</v>
      </c>
      <c r="L2307" s="122">
        <f t="shared" si="98"/>
        <v>0.4788732394366198</v>
      </c>
    </row>
    <row r="2308" spans="1:12" x14ac:dyDescent="0.3">
      <c r="A2308" s="106" t="s">
        <v>2435</v>
      </c>
      <c r="B2308" s="86" t="s">
        <v>23</v>
      </c>
      <c r="C2308" s="107" t="s">
        <v>248</v>
      </c>
      <c r="D2308" s="107" t="s">
        <v>281</v>
      </c>
      <c r="E2308" s="105" t="str">
        <f t="shared" si="97"/>
        <v>BDM RGB 1L</v>
      </c>
      <c r="F2308" s="110" t="s">
        <v>87</v>
      </c>
      <c r="G2308" s="110" t="s">
        <v>3579</v>
      </c>
      <c r="H2308" s="111">
        <v>12</v>
      </c>
      <c r="I2308" s="105">
        <f>IFERROR(ROUND(VLOOKUP(A2308,política!A:Q,17,0),2),"-")</f>
        <v>10.5</v>
      </c>
      <c r="J2308" s="105">
        <f>ROUND(VLOOKUP(A2308,política!A:R,18,0),2)</f>
        <v>7.1</v>
      </c>
      <c r="K2308" s="121">
        <f>IFERROR(I2308-IFERROR(ROUND(VLOOKUP(A2308,política!A:AB,28,0),2),"-"),"-")</f>
        <v>0</v>
      </c>
      <c r="L2308" s="122">
        <f t="shared" si="98"/>
        <v>0.4788732394366198</v>
      </c>
    </row>
    <row r="2309" spans="1:12" x14ac:dyDescent="0.3">
      <c r="A2309" s="106" t="s">
        <v>2436</v>
      </c>
      <c r="B2309" s="86" t="s">
        <v>23</v>
      </c>
      <c r="C2309" s="107" t="s">
        <v>189</v>
      </c>
      <c r="D2309" s="107" t="s">
        <v>304</v>
      </c>
      <c r="E2309" s="105" t="str">
        <f t="shared" si="97"/>
        <v>BDM RGB 1L</v>
      </c>
      <c r="F2309" s="110" t="s">
        <v>87</v>
      </c>
      <c r="G2309" s="110" t="s">
        <v>3579</v>
      </c>
      <c r="H2309" s="111">
        <v>12</v>
      </c>
      <c r="I2309" s="105">
        <f>IFERROR(ROUND(VLOOKUP(A2309,política!A:Q,17,0),2),"-")</f>
        <v>10.5</v>
      </c>
      <c r="J2309" s="105">
        <f>ROUND(VLOOKUP(A2309,política!A:R,18,0),2)</f>
        <v>7.1</v>
      </c>
      <c r="K2309" s="121">
        <f>IFERROR(I2309-IFERROR(ROUND(VLOOKUP(A2309,política!A:AB,28,0),2),"-"),"-")</f>
        <v>0</v>
      </c>
      <c r="L2309" s="122">
        <f t="shared" si="98"/>
        <v>0.4788732394366198</v>
      </c>
    </row>
    <row r="2310" spans="1:12" x14ac:dyDescent="0.3">
      <c r="A2310" s="106" t="s">
        <v>2437</v>
      </c>
      <c r="B2310" s="86" t="s">
        <v>23</v>
      </c>
      <c r="C2310" s="107" t="s">
        <v>248</v>
      </c>
      <c r="D2310" s="107" t="s">
        <v>298</v>
      </c>
      <c r="E2310" s="105" t="str">
        <f t="shared" ref="E2310:E2373" si="99">G2310&amp;" "&amp;F2310</f>
        <v>BDM RGB 1L</v>
      </c>
      <c r="F2310" s="110" t="s">
        <v>87</v>
      </c>
      <c r="G2310" s="110" t="s">
        <v>3579</v>
      </c>
      <c r="H2310" s="111">
        <v>12</v>
      </c>
      <c r="I2310" s="105">
        <f>IFERROR(ROUND(VLOOKUP(A2310,política!A:Q,17,0),2),"-")</f>
        <v>10.5</v>
      </c>
      <c r="J2310" s="105">
        <f>ROUND(VLOOKUP(A2310,política!A:R,18,0),2)</f>
        <v>7.1</v>
      </c>
      <c r="K2310" s="121">
        <f>IFERROR(I2310-IFERROR(ROUND(VLOOKUP(A2310,política!A:AB,28,0),2),"-"),"-")</f>
        <v>0</v>
      </c>
      <c r="L2310" s="122">
        <f t="shared" si="98"/>
        <v>0.4788732394366198</v>
      </c>
    </row>
    <row r="2311" spans="1:12" x14ac:dyDescent="0.3">
      <c r="A2311" s="106" t="s">
        <v>2438</v>
      </c>
      <c r="B2311" s="86" t="s">
        <v>23</v>
      </c>
      <c r="C2311" s="107" t="s">
        <v>252</v>
      </c>
      <c r="D2311" s="107" t="s">
        <v>292</v>
      </c>
      <c r="E2311" s="105" t="str">
        <f t="shared" si="99"/>
        <v>BDM RGB 1L</v>
      </c>
      <c r="F2311" s="110" t="s">
        <v>87</v>
      </c>
      <c r="G2311" s="110" t="s">
        <v>3579</v>
      </c>
      <c r="H2311" s="111">
        <v>12</v>
      </c>
      <c r="I2311" s="105">
        <f>IFERROR(ROUND(VLOOKUP(A2311,política!A:Q,17,0),2),"-")</f>
        <v>10.5</v>
      </c>
      <c r="J2311" s="105">
        <f>ROUND(VLOOKUP(A2311,política!A:R,18,0),2)</f>
        <v>7.1</v>
      </c>
      <c r="K2311" s="121">
        <f>IFERROR(I2311-IFERROR(ROUND(VLOOKUP(A2311,política!A:AB,28,0),2),"-"),"-")</f>
        <v>0</v>
      </c>
      <c r="L2311" s="122">
        <f t="shared" si="98"/>
        <v>0.4788732394366198</v>
      </c>
    </row>
    <row r="2312" spans="1:12" x14ac:dyDescent="0.3">
      <c r="A2312" s="106" t="s">
        <v>2439</v>
      </c>
      <c r="B2312" s="86" t="s">
        <v>23</v>
      </c>
      <c r="C2312" s="107" t="s">
        <v>192</v>
      </c>
      <c r="D2312" s="107" t="s">
        <v>295</v>
      </c>
      <c r="E2312" s="105" t="str">
        <f t="shared" si="99"/>
        <v>BDM RGB 1L</v>
      </c>
      <c r="F2312" s="110" t="s">
        <v>87</v>
      </c>
      <c r="G2312" s="110" t="s">
        <v>3579</v>
      </c>
      <c r="H2312" s="111">
        <v>12</v>
      </c>
      <c r="I2312" s="105">
        <f>IFERROR(ROUND(VLOOKUP(A2312,política!A:Q,17,0),2),"-")</f>
        <v>10.5</v>
      </c>
      <c r="J2312" s="105">
        <f>ROUND(VLOOKUP(A2312,política!A:R,18,0),2)</f>
        <v>7.1</v>
      </c>
      <c r="K2312" s="121">
        <f>IFERROR(I2312-IFERROR(ROUND(VLOOKUP(A2312,política!A:AB,28,0),2),"-"),"-")</f>
        <v>0</v>
      </c>
      <c r="L2312" s="122">
        <f t="shared" si="98"/>
        <v>0.4788732394366198</v>
      </c>
    </row>
    <row r="2313" spans="1:12" x14ac:dyDescent="0.3">
      <c r="A2313" s="106" t="s">
        <v>2440</v>
      </c>
      <c r="B2313" s="86" t="s">
        <v>23</v>
      </c>
      <c r="C2313" s="107" t="s">
        <v>192</v>
      </c>
      <c r="D2313" s="107" t="s">
        <v>296</v>
      </c>
      <c r="E2313" s="105" t="str">
        <f t="shared" si="99"/>
        <v>BDM RGB 1L</v>
      </c>
      <c r="F2313" s="110" t="s">
        <v>87</v>
      </c>
      <c r="G2313" s="110" t="s">
        <v>3579</v>
      </c>
      <c r="H2313" s="111">
        <v>12</v>
      </c>
      <c r="I2313" s="105">
        <f>IFERROR(ROUND(VLOOKUP(A2313,política!A:Q,17,0),2),"-")</f>
        <v>10.5</v>
      </c>
      <c r="J2313" s="105">
        <f>ROUND(VLOOKUP(A2313,política!A:R,18,0),2)</f>
        <v>7.1</v>
      </c>
      <c r="K2313" s="121">
        <f>IFERROR(I2313-IFERROR(ROUND(VLOOKUP(A2313,política!A:AB,28,0),2),"-"),"-")</f>
        <v>0</v>
      </c>
      <c r="L2313" s="122">
        <f t="shared" si="98"/>
        <v>0.4788732394366198</v>
      </c>
    </row>
    <row r="2314" spans="1:12" x14ac:dyDescent="0.3">
      <c r="A2314" s="106" t="s">
        <v>2441</v>
      </c>
      <c r="B2314" s="86" t="s">
        <v>23</v>
      </c>
      <c r="C2314" s="107" t="s">
        <v>3389</v>
      </c>
      <c r="D2314" s="107" t="s">
        <v>308</v>
      </c>
      <c r="E2314" s="105" t="str">
        <f t="shared" si="99"/>
        <v>BDM RGB 1L</v>
      </c>
      <c r="F2314" s="110" t="s">
        <v>87</v>
      </c>
      <c r="G2314" s="110" t="s">
        <v>3579</v>
      </c>
      <c r="H2314" s="111">
        <v>12</v>
      </c>
      <c r="I2314" s="105">
        <f>IFERROR(ROUND(VLOOKUP(A2314,política!A:Q,17,0),2),"-")</f>
        <v>10</v>
      </c>
      <c r="J2314" s="105">
        <f>ROUND(VLOOKUP(A2314,política!A:R,18,0),2)</f>
        <v>7.18</v>
      </c>
      <c r="K2314" s="121">
        <f>IFERROR(I2314-IFERROR(ROUND(VLOOKUP(A2314,política!A:AB,28,0),2),"-"),"-")</f>
        <v>0</v>
      </c>
      <c r="L2314" s="122">
        <f t="shared" si="98"/>
        <v>0.39275766016713098</v>
      </c>
    </row>
    <row r="2315" spans="1:12" x14ac:dyDescent="0.3">
      <c r="A2315" s="106" t="s">
        <v>2442</v>
      </c>
      <c r="B2315" s="86" t="s">
        <v>23</v>
      </c>
      <c r="C2315" s="107" t="s">
        <v>3389</v>
      </c>
      <c r="D2315" s="107" t="s">
        <v>310</v>
      </c>
      <c r="E2315" s="105" t="str">
        <f t="shared" si="99"/>
        <v>BDM RGB 1L</v>
      </c>
      <c r="F2315" s="110" t="s">
        <v>87</v>
      </c>
      <c r="G2315" s="110" t="s">
        <v>3579</v>
      </c>
      <c r="H2315" s="111">
        <v>12</v>
      </c>
      <c r="I2315" s="105">
        <f>IFERROR(ROUND(VLOOKUP(A2315,política!A:Q,17,0),2),"-")</f>
        <v>10</v>
      </c>
      <c r="J2315" s="105">
        <f>ROUND(VLOOKUP(A2315,política!A:R,18,0),2)</f>
        <v>7.18</v>
      </c>
      <c r="K2315" s="121">
        <f>IFERROR(I2315-IFERROR(ROUND(VLOOKUP(A2315,política!A:AB,28,0),2),"-"),"-")</f>
        <v>0</v>
      </c>
      <c r="L2315" s="122">
        <f t="shared" si="98"/>
        <v>0.39275766016713098</v>
      </c>
    </row>
    <row r="2316" spans="1:12" x14ac:dyDescent="0.3">
      <c r="A2316" s="106" t="s">
        <v>2443</v>
      </c>
      <c r="B2316" s="86" t="s">
        <v>23</v>
      </c>
      <c r="C2316" s="107" t="s">
        <v>248</v>
      </c>
      <c r="D2316" s="107" t="s">
        <v>314</v>
      </c>
      <c r="E2316" s="105" t="str">
        <f t="shared" si="99"/>
        <v>BDM RGB 1L</v>
      </c>
      <c r="F2316" s="110" t="s">
        <v>87</v>
      </c>
      <c r="G2316" s="110" t="s">
        <v>3579</v>
      </c>
      <c r="H2316" s="111">
        <v>12</v>
      </c>
      <c r="I2316" s="105">
        <f>IFERROR(ROUND(VLOOKUP(A2316,política!A:Q,17,0),2),"-")</f>
        <v>10.5</v>
      </c>
      <c r="J2316" s="105">
        <f>ROUND(VLOOKUP(A2316,política!A:R,18,0),2)</f>
        <v>7.1</v>
      </c>
      <c r="K2316" s="121">
        <f>IFERROR(I2316-IFERROR(ROUND(VLOOKUP(A2316,política!A:AB,28,0),2),"-"),"-")</f>
        <v>0</v>
      </c>
      <c r="L2316" s="122">
        <f t="shared" si="98"/>
        <v>0.4788732394366198</v>
      </c>
    </row>
    <row r="2317" spans="1:12" x14ac:dyDescent="0.3">
      <c r="A2317" s="106" t="s">
        <v>2444</v>
      </c>
      <c r="B2317" s="86" t="s">
        <v>23</v>
      </c>
      <c r="C2317" s="107" t="s">
        <v>248</v>
      </c>
      <c r="D2317" s="107" t="s">
        <v>313</v>
      </c>
      <c r="E2317" s="105" t="str">
        <f t="shared" si="99"/>
        <v>BDM RGB 1L</v>
      </c>
      <c r="F2317" s="110" t="s">
        <v>87</v>
      </c>
      <c r="G2317" s="110" t="s">
        <v>3579</v>
      </c>
      <c r="H2317" s="111">
        <v>12</v>
      </c>
      <c r="I2317" s="105">
        <f>IFERROR(ROUND(VLOOKUP(A2317,política!A:Q,17,0),2),"-")</f>
        <v>10.5</v>
      </c>
      <c r="J2317" s="105">
        <f>ROUND(VLOOKUP(A2317,política!A:R,18,0),2)</f>
        <v>7.1</v>
      </c>
      <c r="K2317" s="121">
        <f>IFERROR(I2317-IFERROR(ROUND(VLOOKUP(A2317,política!A:AB,28,0),2),"-"),"-")</f>
        <v>0</v>
      </c>
      <c r="L2317" s="122">
        <f t="shared" si="98"/>
        <v>0.4788732394366198</v>
      </c>
    </row>
    <row r="2318" spans="1:12" x14ac:dyDescent="0.3">
      <c r="A2318" s="106" t="s">
        <v>2445</v>
      </c>
      <c r="B2318" s="86" t="s">
        <v>23</v>
      </c>
      <c r="C2318" s="107" t="s">
        <v>3389</v>
      </c>
      <c r="D2318" s="107" t="s">
        <v>294</v>
      </c>
      <c r="E2318" s="105" t="str">
        <f t="shared" si="99"/>
        <v>BDM RGB 1L</v>
      </c>
      <c r="F2318" s="110" t="s">
        <v>87</v>
      </c>
      <c r="G2318" s="110" t="s">
        <v>3579</v>
      </c>
      <c r="H2318" s="111">
        <v>12</v>
      </c>
      <c r="I2318" s="105">
        <f>IFERROR(ROUND(VLOOKUP(A2318,política!A:Q,17,0),2),"-")</f>
        <v>10</v>
      </c>
      <c r="J2318" s="105">
        <f>ROUND(VLOOKUP(A2318,política!A:R,18,0),2)</f>
        <v>7.18</v>
      </c>
      <c r="K2318" s="121">
        <f>IFERROR(I2318-IFERROR(ROUND(VLOOKUP(A2318,política!A:AB,28,0),2),"-"),"-")</f>
        <v>0</v>
      </c>
      <c r="L2318" s="122">
        <f t="shared" si="98"/>
        <v>0.39275766016713098</v>
      </c>
    </row>
    <row r="2319" spans="1:12" x14ac:dyDescent="0.3">
      <c r="A2319" s="106" t="s">
        <v>2446</v>
      </c>
      <c r="B2319" s="86" t="s">
        <v>23</v>
      </c>
      <c r="C2319" s="107" t="s">
        <v>186</v>
      </c>
      <c r="D2319" s="107" t="s">
        <v>279</v>
      </c>
      <c r="E2319" s="105" t="str">
        <f t="shared" si="99"/>
        <v>BDM RGB 1L</v>
      </c>
      <c r="F2319" s="110" t="s">
        <v>87</v>
      </c>
      <c r="G2319" s="110" t="s">
        <v>3579</v>
      </c>
      <c r="H2319" s="111">
        <v>12</v>
      </c>
      <c r="I2319" s="105">
        <f>IFERROR(ROUND(VLOOKUP(A2319,política!A:Q,17,0),2),"-")</f>
        <v>10</v>
      </c>
      <c r="J2319" s="105">
        <f>ROUND(VLOOKUP(A2319,política!A:R,18,0),2)</f>
        <v>7.18</v>
      </c>
      <c r="K2319" s="121">
        <f>IFERROR(I2319-IFERROR(ROUND(VLOOKUP(A2319,política!A:AB,28,0),2),"-"),"-")</f>
        <v>0</v>
      </c>
      <c r="L2319" s="122">
        <f t="shared" si="98"/>
        <v>0.39275766016713098</v>
      </c>
    </row>
    <row r="2320" spans="1:12" x14ac:dyDescent="0.3">
      <c r="A2320" s="106" t="s">
        <v>2447</v>
      </c>
      <c r="B2320" s="86" t="s">
        <v>23</v>
      </c>
      <c r="C2320" s="107" t="s">
        <v>186</v>
      </c>
      <c r="D2320" s="107" t="s">
        <v>253</v>
      </c>
      <c r="E2320" s="105" t="str">
        <f t="shared" si="99"/>
        <v>BDM RGB 1L</v>
      </c>
      <c r="F2320" s="110" t="s">
        <v>87</v>
      </c>
      <c r="G2320" s="110" t="s">
        <v>3579</v>
      </c>
      <c r="H2320" s="111">
        <v>12</v>
      </c>
      <c r="I2320" s="105">
        <f>IFERROR(ROUND(VLOOKUP(A2320,política!A:Q,17,0),2),"-")</f>
        <v>10</v>
      </c>
      <c r="J2320" s="105">
        <f>ROUND(VLOOKUP(A2320,política!A:R,18,0),2)</f>
        <v>7.1</v>
      </c>
      <c r="K2320" s="121">
        <f>IFERROR(I2320-IFERROR(ROUND(VLOOKUP(A2320,política!A:AB,28,0),2),"-"),"-")</f>
        <v>0</v>
      </c>
      <c r="L2320" s="122">
        <f t="shared" si="98"/>
        <v>0.40845070422535218</v>
      </c>
    </row>
    <row r="2321" spans="1:12" x14ac:dyDescent="0.3">
      <c r="A2321" s="106" t="s">
        <v>2448</v>
      </c>
      <c r="B2321" s="86" t="s">
        <v>23</v>
      </c>
      <c r="C2321" s="107" t="s">
        <v>188</v>
      </c>
      <c r="D2321" s="107" t="s">
        <v>302</v>
      </c>
      <c r="E2321" s="105" t="str">
        <f t="shared" si="99"/>
        <v>BDM RGB 1L</v>
      </c>
      <c r="F2321" s="110" t="s">
        <v>87</v>
      </c>
      <c r="G2321" s="110" t="s">
        <v>3579</v>
      </c>
      <c r="H2321" s="111">
        <v>12</v>
      </c>
      <c r="I2321" s="105">
        <f>IFERROR(ROUND(VLOOKUP(A2321,política!A:Q,17,0),2),"-")</f>
        <v>10.5</v>
      </c>
      <c r="J2321" s="105">
        <f>ROUND(VLOOKUP(A2321,política!A:R,18,0),2)</f>
        <v>7.1</v>
      </c>
      <c r="K2321" s="121">
        <f>IFERROR(I2321-IFERROR(ROUND(VLOOKUP(A2321,política!A:AB,28,0),2),"-"),"-")</f>
        <v>0</v>
      </c>
      <c r="L2321" s="122">
        <f t="shared" si="98"/>
        <v>0.4788732394366198</v>
      </c>
    </row>
    <row r="2322" spans="1:12" x14ac:dyDescent="0.3">
      <c r="A2322" s="106" t="s">
        <v>2449</v>
      </c>
      <c r="B2322" s="86" t="s">
        <v>23</v>
      </c>
      <c r="C2322" s="107" t="s">
        <v>188</v>
      </c>
      <c r="D2322" s="107" t="s">
        <v>280</v>
      </c>
      <c r="E2322" s="105" t="str">
        <f t="shared" si="99"/>
        <v>BDM RGB 1L</v>
      </c>
      <c r="F2322" s="110" t="s">
        <v>87</v>
      </c>
      <c r="G2322" s="110" t="s">
        <v>3579</v>
      </c>
      <c r="H2322" s="111">
        <v>12</v>
      </c>
      <c r="I2322" s="105">
        <f>IFERROR(ROUND(VLOOKUP(A2322,política!A:Q,17,0),2),"-")</f>
        <v>10.5</v>
      </c>
      <c r="J2322" s="105">
        <f>ROUND(VLOOKUP(A2322,política!A:R,18,0),2)</f>
        <v>7.1</v>
      </c>
      <c r="K2322" s="121">
        <f>IFERROR(I2322-IFERROR(ROUND(VLOOKUP(A2322,política!A:AB,28,0),2),"-"),"-")</f>
        <v>0</v>
      </c>
      <c r="L2322" s="122">
        <f t="shared" si="98"/>
        <v>0.4788732394366198</v>
      </c>
    </row>
    <row r="2323" spans="1:12" x14ac:dyDescent="0.3">
      <c r="A2323" s="106" t="s">
        <v>2450</v>
      </c>
      <c r="B2323" s="86" t="s">
        <v>23</v>
      </c>
      <c r="C2323" s="107" t="s">
        <v>248</v>
      </c>
      <c r="D2323" s="107" t="s">
        <v>315</v>
      </c>
      <c r="E2323" s="105" t="str">
        <f t="shared" si="99"/>
        <v>BDM RGB 1L</v>
      </c>
      <c r="F2323" s="110" t="s">
        <v>87</v>
      </c>
      <c r="G2323" s="110" t="s">
        <v>3579</v>
      </c>
      <c r="H2323" s="111">
        <v>12</v>
      </c>
      <c r="I2323" s="105">
        <f>IFERROR(ROUND(VLOOKUP(A2323,política!A:Q,17,0),2),"-")</f>
        <v>10.5</v>
      </c>
      <c r="J2323" s="105">
        <f>ROUND(VLOOKUP(A2323,política!A:R,18,0),2)</f>
        <v>7.1</v>
      </c>
      <c r="K2323" s="121">
        <f>IFERROR(I2323-IFERROR(ROUND(VLOOKUP(A2323,política!A:AB,28,0),2),"-"),"-")</f>
        <v>0</v>
      </c>
      <c r="L2323" s="122">
        <f t="shared" si="98"/>
        <v>0.4788732394366198</v>
      </c>
    </row>
    <row r="2324" spans="1:12" x14ac:dyDescent="0.3">
      <c r="A2324" s="106" t="s">
        <v>2451</v>
      </c>
      <c r="B2324" s="86" t="s">
        <v>23</v>
      </c>
      <c r="C2324" s="107" t="s">
        <v>3389</v>
      </c>
      <c r="D2324" s="107" t="s">
        <v>307</v>
      </c>
      <c r="E2324" s="105" t="str">
        <f t="shared" si="99"/>
        <v>BDM RGB 1L</v>
      </c>
      <c r="F2324" s="110" t="s">
        <v>87</v>
      </c>
      <c r="G2324" s="110" t="s">
        <v>3579</v>
      </c>
      <c r="H2324" s="111">
        <v>12</v>
      </c>
      <c r="I2324" s="105">
        <f>IFERROR(ROUND(VLOOKUP(A2324,política!A:Q,17,0),2),"-")</f>
        <v>10</v>
      </c>
      <c r="J2324" s="105">
        <f>ROUND(VLOOKUP(A2324,política!A:R,18,0),2)</f>
        <v>7.18</v>
      </c>
      <c r="K2324" s="121">
        <f>IFERROR(I2324-IFERROR(ROUND(VLOOKUP(A2324,política!A:AB,28,0),2),"-"),"-")</f>
        <v>0</v>
      </c>
      <c r="L2324" s="122">
        <f t="shared" si="98"/>
        <v>0.39275766016713098</v>
      </c>
    </row>
    <row r="2325" spans="1:12" x14ac:dyDescent="0.3">
      <c r="A2325" s="106" t="s">
        <v>2452</v>
      </c>
      <c r="B2325" s="86" t="s">
        <v>23</v>
      </c>
      <c r="C2325" s="107" t="s">
        <v>190</v>
      </c>
      <c r="D2325" s="107" t="s">
        <v>254</v>
      </c>
      <c r="E2325" s="105" t="str">
        <f t="shared" si="99"/>
        <v>BDM RGB 1L</v>
      </c>
      <c r="F2325" s="110" t="s">
        <v>87</v>
      </c>
      <c r="G2325" s="110" t="s">
        <v>3579</v>
      </c>
      <c r="H2325" s="111">
        <v>12</v>
      </c>
      <c r="I2325" s="105">
        <f>IFERROR(ROUND(VLOOKUP(A2325,política!A:Q,17,0),2),"-")</f>
        <v>10.5</v>
      </c>
      <c r="J2325" s="105">
        <f>ROUND(VLOOKUP(A2325,política!A:R,18,0),2)</f>
        <v>7.1</v>
      </c>
      <c r="K2325" s="121">
        <f>IFERROR(I2325-IFERROR(ROUND(VLOOKUP(A2325,política!A:AB,28,0),2),"-"),"-")</f>
        <v>0</v>
      </c>
      <c r="L2325" s="122">
        <f t="shared" si="98"/>
        <v>0.4788732394366198</v>
      </c>
    </row>
    <row r="2326" spans="1:12" x14ac:dyDescent="0.3">
      <c r="A2326" s="106" t="s">
        <v>2453</v>
      </c>
      <c r="B2326" s="86" t="s">
        <v>23</v>
      </c>
      <c r="C2326" s="107" t="s">
        <v>190</v>
      </c>
      <c r="D2326" s="107" t="s">
        <v>291</v>
      </c>
      <c r="E2326" s="105" t="str">
        <f t="shared" si="99"/>
        <v>BDM RGB 1L</v>
      </c>
      <c r="F2326" s="110" t="s">
        <v>87</v>
      </c>
      <c r="G2326" s="110" t="s">
        <v>3579</v>
      </c>
      <c r="H2326" s="111">
        <v>12</v>
      </c>
      <c r="I2326" s="105">
        <f>IFERROR(ROUND(VLOOKUP(A2326,política!A:Q,17,0),2),"-")</f>
        <v>10.5</v>
      </c>
      <c r="J2326" s="105">
        <f>ROUND(VLOOKUP(A2326,política!A:R,18,0),2)</f>
        <v>7.1</v>
      </c>
      <c r="K2326" s="121">
        <f>IFERROR(I2326-IFERROR(ROUND(VLOOKUP(A2326,política!A:AB,28,0),2),"-"),"-")</f>
        <v>0</v>
      </c>
      <c r="L2326" s="122">
        <f t="shared" si="98"/>
        <v>0.4788732394366198</v>
      </c>
    </row>
    <row r="2327" spans="1:12" x14ac:dyDescent="0.3">
      <c r="A2327" s="106" t="s">
        <v>2454</v>
      </c>
      <c r="B2327" s="86" t="s">
        <v>23</v>
      </c>
      <c r="C2327" s="107" t="s">
        <v>255</v>
      </c>
      <c r="D2327" s="107" t="s">
        <v>297</v>
      </c>
      <c r="E2327" s="105" t="str">
        <f t="shared" si="99"/>
        <v>BDM RGB 1L</v>
      </c>
      <c r="F2327" s="110" t="s">
        <v>87</v>
      </c>
      <c r="G2327" s="110" t="s">
        <v>3579</v>
      </c>
      <c r="H2327" s="111">
        <v>12</v>
      </c>
      <c r="I2327" s="105">
        <f>IFERROR(ROUND(VLOOKUP(A2327,política!A:Q,17,0),2),"-")</f>
        <v>10.5</v>
      </c>
      <c r="J2327" s="105">
        <f>ROUND(VLOOKUP(A2327,política!A:R,18,0),2)</f>
        <v>7.1</v>
      </c>
      <c r="K2327" s="121">
        <f>IFERROR(I2327-IFERROR(ROUND(VLOOKUP(A2327,política!A:AB,28,0),2),"-"),"-")</f>
        <v>0</v>
      </c>
      <c r="L2327" s="122">
        <f t="shared" si="98"/>
        <v>0.4788732394366198</v>
      </c>
    </row>
    <row r="2328" spans="1:12" x14ac:dyDescent="0.3">
      <c r="A2328" s="106" t="s">
        <v>3328</v>
      </c>
      <c r="B2328" s="86" t="s">
        <v>23</v>
      </c>
      <c r="C2328" s="107" t="s">
        <v>192</v>
      </c>
      <c r="D2328" s="107" t="s">
        <v>3390</v>
      </c>
      <c r="E2328" s="105" t="str">
        <f t="shared" si="99"/>
        <v>BDM RGB 1L</v>
      </c>
      <c r="F2328" s="110" t="s">
        <v>87</v>
      </c>
      <c r="G2328" s="110" t="s">
        <v>3579</v>
      </c>
      <c r="H2328" s="111">
        <v>12</v>
      </c>
      <c r="I2328" s="105">
        <f>IFERROR(ROUND(VLOOKUP(A2328,política!A:Q,17,0),2),"-")</f>
        <v>10.5</v>
      </c>
      <c r="J2328" s="105">
        <f>ROUND(VLOOKUP(A2328,política!A:R,18,0),2)</f>
        <v>7.1</v>
      </c>
      <c r="K2328" s="121">
        <f>IFERROR(I2328-IFERROR(ROUND(VLOOKUP(A2328,política!A:AB,28,0),2),"-"),"-")</f>
        <v>0</v>
      </c>
      <c r="L2328" s="122">
        <f t="shared" si="98"/>
        <v>0.4788732394366198</v>
      </c>
    </row>
    <row r="2329" spans="1:12" x14ac:dyDescent="0.3">
      <c r="A2329" s="106" t="s">
        <v>2455</v>
      </c>
      <c r="B2329" s="86" t="s">
        <v>23</v>
      </c>
      <c r="C2329" s="107" t="s">
        <v>255</v>
      </c>
      <c r="D2329" s="107" t="s">
        <v>289</v>
      </c>
      <c r="E2329" s="105" t="str">
        <f t="shared" si="99"/>
        <v>BDM RGB 1L</v>
      </c>
      <c r="F2329" s="110" t="s">
        <v>87</v>
      </c>
      <c r="G2329" s="110" t="s">
        <v>3579</v>
      </c>
      <c r="H2329" s="111">
        <v>12</v>
      </c>
      <c r="I2329" s="105">
        <f>IFERROR(ROUND(VLOOKUP(A2329,política!A:Q,17,0),2),"-")</f>
        <v>10.5</v>
      </c>
      <c r="J2329" s="105">
        <f>ROUND(VLOOKUP(A2329,política!A:R,18,0),2)</f>
        <v>7.1</v>
      </c>
      <c r="K2329" s="121">
        <f>IFERROR(I2329-IFERROR(ROUND(VLOOKUP(A2329,política!A:AB,28,0),2),"-"),"-")</f>
        <v>0</v>
      </c>
      <c r="L2329" s="122">
        <f t="shared" si="98"/>
        <v>0.4788732394366198</v>
      </c>
    </row>
    <row r="2330" spans="1:12" x14ac:dyDescent="0.3">
      <c r="A2330" s="106" t="s">
        <v>2456</v>
      </c>
      <c r="B2330" s="86" t="s">
        <v>23</v>
      </c>
      <c r="C2330" s="107" t="s">
        <v>191</v>
      </c>
      <c r="D2330" s="107" t="s">
        <v>293</v>
      </c>
      <c r="E2330" s="105" t="str">
        <f t="shared" si="99"/>
        <v>BDM RGB 1L</v>
      </c>
      <c r="F2330" s="110" t="s">
        <v>87</v>
      </c>
      <c r="G2330" s="110" t="s">
        <v>3579</v>
      </c>
      <c r="H2330" s="111">
        <v>12</v>
      </c>
      <c r="I2330" s="105">
        <f>IFERROR(ROUND(VLOOKUP(A2330,política!A:Q,17,0),2),"-")</f>
        <v>10.5</v>
      </c>
      <c r="J2330" s="105">
        <f>ROUND(VLOOKUP(A2330,política!A:R,18,0),2)</f>
        <v>7.1</v>
      </c>
      <c r="K2330" s="121">
        <f>IFERROR(I2330-IFERROR(ROUND(VLOOKUP(A2330,política!A:AB,28,0),2),"-"),"-")</f>
        <v>0</v>
      </c>
      <c r="L2330" s="122">
        <f t="shared" si="98"/>
        <v>0.4788732394366198</v>
      </c>
    </row>
    <row r="2331" spans="1:12" x14ac:dyDescent="0.3">
      <c r="A2331" s="106" t="s">
        <v>2457</v>
      </c>
      <c r="B2331" s="86" t="s">
        <v>23</v>
      </c>
      <c r="C2331" s="107" t="s">
        <v>191</v>
      </c>
      <c r="D2331" s="107" t="s">
        <v>305</v>
      </c>
      <c r="E2331" s="105" t="str">
        <f t="shared" si="99"/>
        <v>BDM RGB 1L</v>
      </c>
      <c r="F2331" s="110" t="s">
        <v>87</v>
      </c>
      <c r="G2331" s="110" t="s">
        <v>3579</v>
      </c>
      <c r="H2331" s="111">
        <v>12</v>
      </c>
      <c r="I2331" s="105">
        <f>IFERROR(ROUND(VLOOKUP(A2331,política!A:Q,17,0),2),"-")</f>
        <v>10.5</v>
      </c>
      <c r="J2331" s="105">
        <f>ROUND(VLOOKUP(A2331,política!A:R,18,0),2)</f>
        <v>7.1</v>
      </c>
      <c r="K2331" s="121">
        <f>IFERROR(I2331-IFERROR(ROUND(VLOOKUP(A2331,política!A:AB,28,0),2),"-"),"-")</f>
        <v>0</v>
      </c>
      <c r="L2331" s="122">
        <f t="shared" si="98"/>
        <v>0.4788732394366198</v>
      </c>
    </row>
    <row r="2332" spans="1:12" x14ac:dyDescent="0.3">
      <c r="A2332" s="106" t="s">
        <v>3329</v>
      </c>
      <c r="B2332" s="86" t="s">
        <v>23</v>
      </c>
      <c r="C2332" s="107" t="s">
        <v>248</v>
      </c>
      <c r="D2332" s="107" t="s">
        <v>3391</v>
      </c>
      <c r="E2332" s="105" t="str">
        <f t="shared" si="99"/>
        <v>BDM RGB 1L</v>
      </c>
      <c r="F2332" s="110" t="s">
        <v>87</v>
      </c>
      <c r="G2332" s="110" t="s">
        <v>3579</v>
      </c>
      <c r="H2332" s="111">
        <v>12</v>
      </c>
      <c r="I2332" s="105">
        <f>IFERROR(ROUND(VLOOKUP(A2332,política!A:Q,17,0),2),"-")</f>
        <v>10.5</v>
      </c>
      <c r="J2332" s="105">
        <f>ROUND(VLOOKUP(A2332,política!A:R,18,0),2)</f>
        <v>7.1</v>
      </c>
      <c r="K2332" s="121">
        <f>IFERROR(I2332-IFERROR(ROUND(VLOOKUP(A2332,política!A:AB,28,0),2),"-"),"-")</f>
        <v>0</v>
      </c>
      <c r="L2332" s="122">
        <f t="shared" si="98"/>
        <v>0.4788732394366198</v>
      </c>
    </row>
    <row r="2333" spans="1:12" x14ac:dyDescent="0.3">
      <c r="A2333" s="106" t="s">
        <v>3330</v>
      </c>
      <c r="B2333" s="86" t="s">
        <v>23</v>
      </c>
      <c r="C2333" s="107" t="s">
        <v>192</v>
      </c>
      <c r="D2333" s="107" t="s">
        <v>3392</v>
      </c>
      <c r="E2333" s="105" t="str">
        <f t="shared" si="99"/>
        <v>BDM RGB 1L</v>
      </c>
      <c r="F2333" s="110" t="s">
        <v>87</v>
      </c>
      <c r="G2333" s="110" t="s">
        <v>3579</v>
      </c>
      <c r="H2333" s="111">
        <v>12</v>
      </c>
      <c r="I2333" s="105">
        <f>IFERROR(ROUND(VLOOKUP(A2333,política!A:Q,17,0),2),"-")</f>
        <v>10.5</v>
      </c>
      <c r="J2333" s="105">
        <f>ROUND(VLOOKUP(A2333,política!A:R,18,0),2)</f>
        <v>7.1</v>
      </c>
      <c r="K2333" s="121">
        <f>IFERROR(I2333-IFERROR(ROUND(VLOOKUP(A2333,política!A:AB,28,0),2),"-"),"-")</f>
        <v>0</v>
      </c>
      <c r="L2333" s="122">
        <f t="shared" si="98"/>
        <v>0.4788732394366198</v>
      </c>
    </row>
    <row r="2334" spans="1:12" x14ac:dyDescent="0.3">
      <c r="A2334" s="106" t="s">
        <v>3331</v>
      </c>
      <c r="B2334" s="86" t="s">
        <v>23</v>
      </c>
      <c r="C2334" s="107" t="s">
        <v>188</v>
      </c>
      <c r="D2334" s="107" t="s">
        <v>3393</v>
      </c>
      <c r="E2334" s="105" t="str">
        <f t="shared" si="99"/>
        <v>BDM RGB 1L</v>
      </c>
      <c r="F2334" s="110" t="s">
        <v>87</v>
      </c>
      <c r="G2334" s="110" t="s">
        <v>3579</v>
      </c>
      <c r="H2334" s="111">
        <v>12</v>
      </c>
      <c r="I2334" s="105">
        <f>IFERROR(ROUND(VLOOKUP(A2334,política!A:Q,17,0),2),"-")</f>
        <v>10.5</v>
      </c>
      <c r="J2334" s="105">
        <f>ROUND(VLOOKUP(A2334,política!A:R,18,0),2)</f>
        <v>7.1</v>
      </c>
      <c r="K2334" s="121">
        <f>IFERROR(I2334-IFERROR(ROUND(VLOOKUP(A2334,política!A:AB,28,0),2),"-"),"-")</f>
        <v>0</v>
      </c>
      <c r="L2334" s="122">
        <f t="shared" si="98"/>
        <v>0.4788732394366198</v>
      </c>
    </row>
    <row r="2335" spans="1:12" x14ac:dyDescent="0.3">
      <c r="A2335" s="106" t="s">
        <v>2458</v>
      </c>
      <c r="B2335" s="86" t="s">
        <v>23</v>
      </c>
      <c r="C2335" s="107" t="s">
        <v>190</v>
      </c>
      <c r="D2335" s="107" t="s">
        <v>316</v>
      </c>
      <c r="E2335" s="105" t="str">
        <f t="shared" si="99"/>
        <v>BDM RGB 1L</v>
      </c>
      <c r="F2335" s="110" t="s">
        <v>87</v>
      </c>
      <c r="G2335" s="110" t="s">
        <v>3579</v>
      </c>
      <c r="H2335" s="111">
        <v>12</v>
      </c>
      <c r="I2335" s="105">
        <f>IFERROR(ROUND(VLOOKUP(A2335,política!A:Q,17,0),2),"-")</f>
        <v>10.5</v>
      </c>
      <c r="J2335" s="105">
        <f>ROUND(VLOOKUP(A2335,política!A:R,18,0),2)</f>
        <v>7.1</v>
      </c>
      <c r="K2335" s="121">
        <f>IFERROR(I2335-IFERROR(ROUND(VLOOKUP(A2335,política!A:AB,28,0),2),"-"),"-")</f>
        <v>0</v>
      </c>
      <c r="L2335" s="122">
        <f t="shared" si="98"/>
        <v>0.4788732394366198</v>
      </c>
    </row>
    <row r="2336" spans="1:12" x14ac:dyDescent="0.3">
      <c r="A2336" s="106" t="s">
        <v>2459</v>
      </c>
      <c r="B2336" s="86" t="s">
        <v>23</v>
      </c>
      <c r="C2336" s="107" t="s">
        <v>255</v>
      </c>
      <c r="D2336" s="107" t="s">
        <v>306</v>
      </c>
      <c r="E2336" s="105" t="str">
        <f t="shared" si="99"/>
        <v>BDM RGB 1L</v>
      </c>
      <c r="F2336" s="110" t="s">
        <v>87</v>
      </c>
      <c r="G2336" s="110" t="s">
        <v>3579</v>
      </c>
      <c r="H2336" s="111">
        <v>12</v>
      </c>
      <c r="I2336" s="105">
        <f>IFERROR(ROUND(VLOOKUP(A2336,política!A:Q,17,0),2),"-")</f>
        <v>10.5</v>
      </c>
      <c r="J2336" s="105">
        <f>ROUND(VLOOKUP(A2336,política!A:R,18,0),2)</f>
        <v>7.1</v>
      </c>
      <c r="K2336" s="121">
        <f>IFERROR(I2336-IFERROR(ROUND(VLOOKUP(A2336,política!A:AB,28,0),2),"-"),"-")</f>
        <v>0</v>
      </c>
      <c r="L2336" s="122">
        <f t="shared" si="98"/>
        <v>0.4788732394366198</v>
      </c>
    </row>
    <row r="2337" spans="1:12" x14ac:dyDescent="0.3">
      <c r="A2337" s="106" t="s">
        <v>2460</v>
      </c>
      <c r="B2337" s="86" t="s">
        <v>23</v>
      </c>
      <c r="C2337" s="107" t="s">
        <v>252</v>
      </c>
      <c r="D2337" s="107" t="s">
        <v>288</v>
      </c>
      <c r="E2337" s="105" t="str">
        <f t="shared" si="99"/>
        <v>BDM RGB 1L</v>
      </c>
      <c r="F2337" s="110" t="s">
        <v>87</v>
      </c>
      <c r="G2337" s="110" t="s">
        <v>3579</v>
      </c>
      <c r="H2337" s="111">
        <v>12</v>
      </c>
      <c r="I2337" s="105">
        <f>IFERROR(ROUND(VLOOKUP(A2337,política!A:Q,17,0),2),"-")</f>
        <v>10.5</v>
      </c>
      <c r="J2337" s="105">
        <f>ROUND(VLOOKUP(A2337,política!A:R,18,0),2)</f>
        <v>7.1</v>
      </c>
      <c r="K2337" s="121">
        <f>IFERROR(I2337-IFERROR(ROUND(VLOOKUP(A2337,política!A:AB,28,0),2),"-"),"-")</f>
        <v>0</v>
      </c>
      <c r="L2337" s="122">
        <f t="shared" si="98"/>
        <v>0.4788732394366198</v>
      </c>
    </row>
    <row r="2338" spans="1:12" x14ac:dyDescent="0.3">
      <c r="A2338" s="106" t="s">
        <v>2461</v>
      </c>
      <c r="B2338" s="86" t="s">
        <v>23</v>
      </c>
      <c r="C2338" s="107" t="s">
        <v>3389</v>
      </c>
      <c r="D2338" s="107" t="s">
        <v>309</v>
      </c>
      <c r="E2338" s="105" t="str">
        <f t="shared" si="99"/>
        <v>BDM RGB 1L</v>
      </c>
      <c r="F2338" s="110" t="s">
        <v>87</v>
      </c>
      <c r="G2338" s="110" t="s">
        <v>3579</v>
      </c>
      <c r="H2338" s="111">
        <v>12</v>
      </c>
      <c r="I2338" s="105">
        <f>IFERROR(ROUND(VLOOKUP(A2338,política!A:Q,17,0),2),"-")</f>
        <v>10</v>
      </c>
      <c r="J2338" s="105">
        <f>ROUND(VLOOKUP(A2338,política!A:R,18,0),2)</f>
        <v>7.18</v>
      </c>
      <c r="K2338" s="121">
        <f>IFERROR(I2338-IFERROR(ROUND(VLOOKUP(A2338,política!A:AB,28,0),2),"-"),"-")</f>
        <v>0</v>
      </c>
      <c r="L2338" s="122">
        <f t="shared" si="98"/>
        <v>0.39275766016713098</v>
      </c>
    </row>
    <row r="2339" spans="1:12" x14ac:dyDescent="0.3">
      <c r="A2339" s="106" t="s">
        <v>2462</v>
      </c>
      <c r="B2339" s="86" t="s">
        <v>23</v>
      </c>
      <c r="C2339" s="107" t="s">
        <v>192</v>
      </c>
      <c r="D2339" s="107" t="s">
        <v>286</v>
      </c>
      <c r="E2339" s="105" t="str">
        <f t="shared" si="99"/>
        <v>BDM RGB 1L</v>
      </c>
      <c r="F2339" s="110" t="s">
        <v>87</v>
      </c>
      <c r="G2339" s="110" t="s">
        <v>3579</v>
      </c>
      <c r="H2339" s="111">
        <v>12</v>
      </c>
      <c r="I2339" s="105">
        <f>IFERROR(ROUND(VLOOKUP(A2339,política!A:Q,17,0),2),"-")</f>
        <v>10.5</v>
      </c>
      <c r="J2339" s="105">
        <f>ROUND(VLOOKUP(A2339,política!A:R,18,0),2)</f>
        <v>7.1</v>
      </c>
      <c r="K2339" s="121">
        <f>IFERROR(I2339-IFERROR(ROUND(VLOOKUP(A2339,política!A:AB,28,0),2),"-"),"-")</f>
        <v>0</v>
      </c>
      <c r="L2339" s="122">
        <f t="shared" si="98"/>
        <v>0.4788732394366198</v>
      </c>
    </row>
    <row r="2340" spans="1:12" x14ac:dyDescent="0.3">
      <c r="A2340" s="106" t="s">
        <v>2463</v>
      </c>
      <c r="B2340" s="86" t="s">
        <v>23</v>
      </c>
      <c r="C2340" s="107" t="s">
        <v>189</v>
      </c>
      <c r="D2340" s="107" t="s">
        <v>299</v>
      </c>
      <c r="E2340" s="105" t="str">
        <f t="shared" si="99"/>
        <v>BDM RGB 1L</v>
      </c>
      <c r="F2340" s="110" t="s">
        <v>87</v>
      </c>
      <c r="G2340" s="110" t="s">
        <v>3579</v>
      </c>
      <c r="H2340" s="111">
        <v>12</v>
      </c>
      <c r="I2340" s="105">
        <f>IFERROR(ROUND(VLOOKUP(A2340,política!A:Q,17,0),2),"-")</f>
        <v>10.5</v>
      </c>
      <c r="J2340" s="105">
        <f>ROUND(VLOOKUP(A2340,política!A:R,18,0),2)</f>
        <v>7.1</v>
      </c>
      <c r="K2340" s="121">
        <f>IFERROR(I2340-IFERROR(ROUND(VLOOKUP(A2340,política!A:AB,28,0),2),"-"),"-")</f>
        <v>0</v>
      </c>
      <c r="L2340" s="122">
        <f t="shared" si="98"/>
        <v>0.4788732394366198</v>
      </c>
    </row>
    <row r="2341" spans="1:12" x14ac:dyDescent="0.3">
      <c r="A2341" s="106" t="s">
        <v>2464</v>
      </c>
      <c r="B2341" s="86" t="s">
        <v>23</v>
      </c>
      <c r="C2341" s="107" t="s">
        <v>248</v>
      </c>
      <c r="D2341" s="107" t="s">
        <v>282</v>
      </c>
      <c r="E2341" s="105" t="str">
        <f t="shared" si="99"/>
        <v>BDM RGB 1L</v>
      </c>
      <c r="F2341" s="110" t="s">
        <v>87</v>
      </c>
      <c r="G2341" s="110" t="s">
        <v>3579</v>
      </c>
      <c r="H2341" s="111">
        <v>12</v>
      </c>
      <c r="I2341" s="105">
        <f>IFERROR(ROUND(VLOOKUP(A2341,política!A:Q,17,0),2),"-")</f>
        <v>10.5</v>
      </c>
      <c r="J2341" s="105">
        <f>ROUND(VLOOKUP(A2341,política!A:R,18,0),2)</f>
        <v>7.1</v>
      </c>
      <c r="K2341" s="121">
        <f>IFERROR(I2341-IFERROR(ROUND(VLOOKUP(A2341,política!A:AB,28,0),2),"-"),"-")</f>
        <v>0</v>
      </c>
      <c r="L2341" s="122">
        <f t="shared" ref="L2341:L2374" si="100">IFERROR((I2341-J2341)/J2341,"-")</f>
        <v>0.4788732394366198</v>
      </c>
    </row>
    <row r="2342" spans="1:12" x14ac:dyDescent="0.3">
      <c r="A2342" s="106" t="s">
        <v>2465</v>
      </c>
      <c r="B2342" s="86" t="s">
        <v>23</v>
      </c>
      <c r="C2342" s="107" t="s">
        <v>187</v>
      </c>
      <c r="D2342" s="107" t="s">
        <v>283</v>
      </c>
      <c r="E2342" s="105" t="str">
        <f t="shared" si="99"/>
        <v>BDM BIG LN</v>
      </c>
      <c r="F2342" s="110" t="s">
        <v>244</v>
      </c>
      <c r="G2342" s="110" t="s">
        <v>3579</v>
      </c>
      <c r="H2342" s="111">
        <v>24</v>
      </c>
      <c r="I2342" s="105">
        <f>IFERROR(ROUND(VLOOKUP(A2342,política!A:Q,17,0),2),"-")</f>
        <v>4.6900000000000004</v>
      </c>
      <c r="J2342" s="105">
        <f>ROUND(VLOOKUP(A2342,política!A:R,18,0),2)</f>
        <v>3.91</v>
      </c>
      <c r="K2342" s="121">
        <f>IFERROR(I2342-IFERROR(ROUND(VLOOKUP(A2342,política!A:AB,28,0),2),"-"),"-")</f>
        <v>0</v>
      </c>
      <c r="L2342" s="122">
        <f t="shared" si="100"/>
        <v>0.1994884910485934</v>
      </c>
    </row>
    <row r="2343" spans="1:12" x14ac:dyDescent="0.3">
      <c r="A2343" s="106" t="s">
        <v>2466</v>
      </c>
      <c r="B2343" s="86" t="s">
        <v>23</v>
      </c>
      <c r="C2343" s="107" t="s">
        <v>245</v>
      </c>
      <c r="D2343" s="107" t="s">
        <v>285</v>
      </c>
      <c r="E2343" s="105" t="str">
        <f t="shared" si="99"/>
        <v>BDM BIG LN</v>
      </c>
      <c r="F2343" s="110" t="s">
        <v>244</v>
      </c>
      <c r="G2343" s="110" t="s">
        <v>3579</v>
      </c>
      <c r="H2343" s="111">
        <v>24</v>
      </c>
      <c r="I2343" s="105">
        <f>IFERROR(ROUND(VLOOKUP(A2343,política!A:Q,17,0),2),"-")</f>
        <v>4.6900000000000004</v>
      </c>
      <c r="J2343" s="105">
        <f>ROUND(VLOOKUP(A2343,política!A:R,18,0),2)</f>
        <v>3.91</v>
      </c>
      <c r="K2343" s="121">
        <f>IFERROR(I2343-IFERROR(ROUND(VLOOKUP(A2343,política!A:AB,28,0),2),"-"),"-")</f>
        <v>0</v>
      </c>
      <c r="L2343" s="122">
        <f t="shared" si="100"/>
        <v>0.1994884910485934</v>
      </c>
    </row>
    <row r="2344" spans="1:12" x14ac:dyDescent="0.3">
      <c r="A2344" s="106" t="s">
        <v>2467</v>
      </c>
      <c r="B2344" s="86" t="s">
        <v>23</v>
      </c>
      <c r="C2344" s="107" t="s">
        <v>185</v>
      </c>
      <c r="D2344" s="107" t="s">
        <v>284</v>
      </c>
      <c r="E2344" s="105" t="str">
        <f t="shared" si="99"/>
        <v>BDM BIG LN</v>
      </c>
      <c r="F2344" s="110" t="s">
        <v>244</v>
      </c>
      <c r="G2344" s="110" t="s">
        <v>3579</v>
      </c>
      <c r="H2344" s="111">
        <v>24</v>
      </c>
      <c r="I2344" s="105">
        <f>IFERROR(ROUND(VLOOKUP(A2344,política!A:Q,17,0),2),"-")</f>
        <v>4.6900000000000004</v>
      </c>
      <c r="J2344" s="105">
        <f>ROUND(VLOOKUP(A2344,política!A:R,18,0),2)</f>
        <v>3.91</v>
      </c>
      <c r="K2344" s="121">
        <f>IFERROR(I2344-IFERROR(ROUND(VLOOKUP(A2344,política!A:AB,28,0),2),"-"),"-")</f>
        <v>0</v>
      </c>
      <c r="L2344" s="122">
        <f t="shared" si="100"/>
        <v>0.1994884910485934</v>
      </c>
    </row>
    <row r="2345" spans="1:12" x14ac:dyDescent="0.3">
      <c r="A2345" s="106" t="s">
        <v>2468</v>
      </c>
      <c r="B2345" s="86" t="s">
        <v>23</v>
      </c>
      <c r="C2345" s="107" t="s">
        <v>245</v>
      </c>
      <c r="D2345" s="107" t="s">
        <v>287</v>
      </c>
      <c r="E2345" s="105" t="str">
        <f t="shared" si="99"/>
        <v>BDM BIG LN</v>
      </c>
      <c r="F2345" s="110" t="s">
        <v>244</v>
      </c>
      <c r="G2345" s="110" t="s">
        <v>3579</v>
      </c>
      <c r="H2345" s="111">
        <v>24</v>
      </c>
      <c r="I2345" s="105">
        <f>IFERROR(ROUND(VLOOKUP(A2345,política!A:Q,17,0),2),"-")</f>
        <v>4.6900000000000004</v>
      </c>
      <c r="J2345" s="105">
        <f>ROUND(VLOOKUP(A2345,política!A:R,18,0),2)</f>
        <v>3.91</v>
      </c>
      <c r="K2345" s="121">
        <f>IFERROR(I2345-IFERROR(ROUND(VLOOKUP(A2345,política!A:AB,28,0),2),"-"),"-")</f>
        <v>0</v>
      </c>
      <c r="L2345" s="122">
        <f t="shared" si="100"/>
        <v>0.1994884910485934</v>
      </c>
    </row>
    <row r="2346" spans="1:12" x14ac:dyDescent="0.3">
      <c r="A2346" s="106" t="s">
        <v>2469</v>
      </c>
      <c r="B2346" s="86" t="s">
        <v>23</v>
      </c>
      <c r="C2346" s="107" t="s">
        <v>3389</v>
      </c>
      <c r="D2346" s="107" t="s">
        <v>301</v>
      </c>
      <c r="E2346" s="105" t="str">
        <f t="shared" si="99"/>
        <v>BDM BIG LN</v>
      </c>
      <c r="F2346" s="110" t="s">
        <v>244</v>
      </c>
      <c r="G2346" s="110" t="s">
        <v>3579</v>
      </c>
      <c r="H2346" s="111">
        <v>24</v>
      </c>
      <c r="I2346" s="105">
        <f>IFERROR(ROUND(VLOOKUP(A2346,política!A:Q,17,0),2),"-")</f>
        <v>4.6900000000000004</v>
      </c>
      <c r="J2346" s="105">
        <f>ROUND(VLOOKUP(A2346,política!A:R,18,0),2)</f>
        <v>3.91</v>
      </c>
      <c r="K2346" s="121">
        <f>IFERROR(I2346-IFERROR(ROUND(VLOOKUP(A2346,política!A:AB,28,0),2),"-"),"-")</f>
        <v>0</v>
      </c>
      <c r="L2346" s="122">
        <f t="shared" si="100"/>
        <v>0.1994884910485934</v>
      </c>
    </row>
    <row r="2347" spans="1:12" x14ac:dyDescent="0.3">
      <c r="A2347" s="106" t="s">
        <v>2470</v>
      </c>
      <c r="B2347" s="86" t="s">
        <v>23</v>
      </c>
      <c r="C2347" s="107" t="s">
        <v>248</v>
      </c>
      <c r="D2347" s="107" t="s">
        <v>312</v>
      </c>
      <c r="E2347" s="105" t="str">
        <f t="shared" si="99"/>
        <v>BDM BIG LN</v>
      </c>
      <c r="F2347" s="110" t="s">
        <v>244</v>
      </c>
      <c r="G2347" s="110" t="s">
        <v>3579</v>
      </c>
      <c r="H2347" s="111">
        <v>24</v>
      </c>
      <c r="I2347" s="105">
        <f>IFERROR(ROUND(VLOOKUP(A2347,política!A:Q,17,0),2),"-")</f>
        <v>4.6900000000000004</v>
      </c>
      <c r="J2347" s="105">
        <f>ROUND(VLOOKUP(A2347,política!A:R,18,0),2)</f>
        <v>3.91</v>
      </c>
      <c r="K2347" s="121">
        <f>IFERROR(I2347-IFERROR(ROUND(VLOOKUP(A2347,política!A:AB,28,0),2),"-"),"-")</f>
        <v>0</v>
      </c>
      <c r="L2347" s="122">
        <f t="shared" si="100"/>
        <v>0.1994884910485934</v>
      </c>
    </row>
    <row r="2348" spans="1:12" x14ac:dyDescent="0.3">
      <c r="A2348" s="106" t="s">
        <v>2471</v>
      </c>
      <c r="B2348" s="86" t="s">
        <v>23</v>
      </c>
      <c r="C2348" s="107" t="s">
        <v>190</v>
      </c>
      <c r="D2348" s="107" t="s">
        <v>290</v>
      </c>
      <c r="E2348" s="105" t="str">
        <f t="shared" si="99"/>
        <v>BDM BIG LN</v>
      </c>
      <c r="F2348" s="110" t="s">
        <v>244</v>
      </c>
      <c r="G2348" s="110" t="s">
        <v>3579</v>
      </c>
      <c r="H2348" s="111">
        <v>24</v>
      </c>
      <c r="I2348" s="105">
        <f>IFERROR(ROUND(VLOOKUP(A2348,política!A:Q,17,0),2),"-")</f>
        <v>4.6900000000000004</v>
      </c>
      <c r="J2348" s="105">
        <f>ROUND(VLOOKUP(A2348,política!A:R,18,0),2)</f>
        <v>3.91</v>
      </c>
      <c r="K2348" s="121">
        <f>IFERROR(I2348-IFERROR(ROUND(VLOOKUP(A2348,política!A:AB,28,0),2),"-"),"-")</f>
        <v>0</v>
      </c>
      <c r="L2348" s="122">
        <f t="shared" si="100"/>
        <v>0.1994884910485934</v>
      </c>
    </row>
    <row r="2349" spans="1:12" x14ac:dyDescent="0.3">
      <c r="A2349" s="106" t="s">
        <v>2472</v>
      </c>
      <c r="B2349" s="86" t="s">
        <v>23</v>
      </c>
      <c r="C2349" s="107" t="s">
        <v>3389</v>
      </c>
      <c r="D2349" s="107" t="s">
        <v>300</v>
      </c>
      <c r="E2349" s="105" t="str">
        <f t="shared" si="99"/>
        <v>BDM BIG LN</v>
      </c>
      <c r="F2349" s="110" t="s">
        <v>244</v>
      </c>
      <c r="G2349" s="110" t="s">
        <v>3579</v>
      </c>
      <c r="H2349" s="111">
        <v>24</v>
      </c>
      <c r="I2349" s="105">
        <f>IFERROR(ROUND(VLOOKUP(A2349,política!A:Q,17,0),2),"-")</f>
        <v>4.6900000000000004</v>
      </c>
      <c r="J2349" s="105">
        <f>ROUND(VLOOKUP(A2349,política!A:R,18,0),2)</f>
        <v>3.91</v>
      </c>
      <c r="K2349" s="121">
        <f>IFERROR(I2349-IFERROR(ROUND(VLOOKUP(A2349,política!A:AB,28,0),2),"-"),"-")</f>
        <v>0</v>
      </c>
      <c r="L2349" s="122">
        <f t="shared" si="100"/>
        <v>0.1994884910485934</v>
      </c>
    </row>
    <row r="2350" spans="1:12" x14ac:dyDescent="0.3">
      <c r="A2350" s="106" t="s">
        <v>2473</v>
      </c>
      <c r="B2350" s="86" t="s">
        <v>23</v>
      </c>
      <c r="C2350" s="107" t="s">
        <v>186</v>
      </c>
      <c r="D2350" s="107" t="s">
        <v>311</v>
      </c>
      <c r="E2350" s="105" t="str">
        <f t="shared" si="99"/>
        <v>BDM BIG LN</v>
      </c>
      <c r="F2350" s="110" t="s">
        <v>244</v>
      </c>
      <c r="G2350" s="110" t="s">
        <v>3579</v>
      </c>
      <c r="H2350" s="111">
        <v>24</v>
      </c>
      <c r="I2350" s="105">
        <f>IFERROR(ROUND(VLOOKUP(A2350,política!A:Q,17,0),2),"-")</f>
        <v>4.6900000000000004</v>
      </c>
      <c r="J2350" s="105">
        <f>ROUND(VLOOKUP(A2350,política!A:R,18,0),2)</f>
        <v>3.91</v>
      </c>
      <c r="K2350" s="121">
        <f>IFERROR(I2350-IFERROR(ROUND(VLOOKUP(A2350,política!A:AB,28,0),2),"-"),"-")</f>
        <v>0</v>
      </c>
      <c r="L2350" s="122">
        <f t="shared" si="100"/>
        <v>0.1994884910485934</v>
      </c>
    </row>
    <row r="2351" spans="1:12" x14ac:dyDescent="0.3">
      <c r="A2351" s="106" t="s">
        <v>2474</v>
      </c>
      <c r="B2351" s="86" t="s">
        <v>23</v>
      </c>
      <c r="C2351" s="107" t="s">
        <v>186</v>
      </c>
      <c r="D2351" s="107" t="s">
        <v>278</v>
      </c>
      <c r="E2351" s="105" t="str">
        <f t="shared" si="99"/>
        <v>BDM BIG LN</v>
      </c>
      <c r="F2351" s="110" t="s">
        <v>244</v>
      </c>
      <c r="G2351" s="110" t="s">
        <v>3579</v>
      </c>
      <c r="H2351" s="111">
        <v>24</v>
      </c>
      <c r="I2351" s="105">
        <f>IFERROR(ROUND(VLOOKUP(A2351,política!A:Q,17,0),2),"-")</f>
        <v>4.6900000000000004</v>
      </c>
      <c r="J2351" s="105">
        <f>ROUND(VLOOKUP(A2351,política!A:R,18,0),2)</f>
        <v>3.91</v>
      </c>
      <c r="K2351" s="121">
        <f>IFERROR(I2351-IFERROR(ROUND(VLOOKUP(A2351,política!A:AB,28,0),2),"-"),"-")</f>
        <v>0</v>
      </c>
      <c r="L2351" s="122">
        <f t="shared" si="100"/>
        <v>0.1994884910485934</v>
      </c>
    </row>
    <row r="2352" spans="1:12" x14ac:dyDescent="0.3">
      <c r="A2352" s="106" t="s">
        <v>2475</v>
      </c>
      <c r="B2352" s="86" t="s">
        <v>23</v>
      </c>
      <c r="C2352" s="107" t="s">
        <v>189</v>
      </c>
      <c r="D2352" s="107" t="s">
        <v>303</v>
      </c>
      <c r="E2352" s="105" t="str">
        <f t="shared" si="99"/>
        <v>BDM BIG LN</v>
      </c>
      <c r="F2352" s="110" t="s">
        <v>244</v>
      </c>
      <c r="G2352" s="110" t="s">
        <v>3579</v>
      </c>
      <c r="H2352" s="111">
        <v>24</v>
      </c>
      <c r="I2352" s="105">
        <f>IFERROR(ROUND(VLOOKUP(A2352,política!A:Q,17,0),2),"-")</f>
        <v>4.6900000000000004</v>
      </c>
      <c r="J2352" s="105">
        <f>ROUND(VLOOKUP(A2352,política!A:R,18,0),2)</f>
        <v>3.91</v>
      </c>
      <c r="K2352" s="121">
        <f>IFERROR(I2352-IFERROR(ROUND(VLOOKUP(A2352,política!A:AB,28,0),2),"-"),"-")</f>
        <v>0</v>
      </c>
      <c r="L2352" s="122">
        <f t="shared" si="100"/>
        <v>0.1994884910485934</v>
      </c>
    </row>
    <row r="2353" spans="1:12" x14ac:dyDescent="0.3">
      <c r="A2353" s="106" t="s">
        <v>2476</v>
      </c>
      <c r="B2353" s="86" t="s">
        <v>23</v>
      </c>
      <c r="C2353" s="107" t="s">
        <v>248</v>
      </c>
      <c r="D2353" s="107" t="s">
        <v>281</v>
      </c>
      <c r="E2353" s="105" t="str">
        <f t="shared" si="99"/>
        <v>BDM BIG LN</v>
      </c>
      <c r="F2353" s="110" t="s">
        <v>244</v>
      </c>
      <c r="G2353" s="110" t="s">
        <v>3579</v>
      </c>
      <c r="H2353" s="111">
        <v>24</v>
      </c>
      <c r="I2353" s="105">
        <f>IFERROR(ROUND(VLOOKUP(A2353,política!A:Q,17,0),2),"-")</f>
        <v>4.6900000000000004</v>
      </c>
      <c r="J2353" s="105">
        <f>ROUND(VLOOKUP(A2353,política!A:R,18,0),2)</f>
        <v>3.91</v>
      </c>
      <c r="K2353" s="121">
        <f>IFERROR(I2353-IFERROR(ROUND(VLOOKUP(A2353,política!A:AB,28,0),2),"-"),"-")</f>
        <v>0</v>
      </c>
      <c r="L2353" s="122">
        <f t="shared" si="100"/>
        <v>0.1994884910485934</v>
      </c>
    </row>
    <row r="2354" spans="1:12" x14ac:dyDescent="0.3">
      <c r="A2354" s="106" t="s">
        <v>2477</v>
      </c>
      <c r="B2354" s="86" t="s">
        <v>23</v>
      </c>
      <c r="C2354" s="107" t="s">
        <v>189</v>
      </c>
      <c r="D2354" s="107" t="s">
        <v>304</v>
      </c>
      <c r="E2354" s="105" t="str">
        <f t="shared" si="99"/>
        <v>BDM BIG LN</v>
      </c>
      <c r="F2354" s="110" t="s">
        <v>244</v>
      </c>
      <c r="G2354" s="110" t="s">
        <v>3579</v>
      </c>
      <c r="H2354" s="111">
        <v>24</v>
      </c>
      <c r="I2354" s="105">
        <f>IFERROR(ROUND(VLOOKUP(A2354,política!A:Q,17,0),2),"-")</f>
        <v>4.6900000000000004</v>
      </c>
      <c r="J2354" s="105">
        <f>ROUND(VLOOKUP(A2354,política!A:R,18,0),2)</f>
        <v>3.91</v>
      </c>
      <c r="K2354" s="121">
        <f>IFERROR(I2354-IFERROR(ROUND(VLOOKUP(A2354,política!A:AB,28,0),2),"-"),"-")</f>
        <v>0</v>
      </c>
      <c r="L2354" s="122">
        <f t="shared" si="100"/>
        <v>0.1994884910485934</v>
      </c>
    </row>
    <row r="2355" spans="1:12" x14ac:dyDescent="0.3">
      <c r="A2355" s="106" t="s">
        <v>2478</v>
      </c>
      <c r="B2355" s="86" t="s">
        <v>23</v>
      </c>
      <c r="C2355" s="107" t="s">
        <v>248</v>
      </c>
      <c r="D2355" s="107" t="s">
        <v>298</v>
      </c>
      <c r="E2355" s="105" t="str">
        <f t="shared" si="99"/>
        <v>BDM BIG LN</v>
      </c>
      <c r="F2355" s="110" t="s">
        <v>244</v>
      </c>
      <c r="G2355" s="110" t="s">
        <v>3579</v>
      </c>
      <c r="H2355" s="111">
        <v>24</v>
      </c>
      <c r="I2355" s="105">
        <f>IFERROR(ROUND(VLOOKUP(A2355,política!A:Q,17,0),2),"-")</f>
        <v>4.6900000000000004</v>
      </c>
      <c r="J2355" s="105">
        <f>ROUND(VLOOKUP(A2355,política!A:R,18,0),2)</f>
        <v>3.91</v>
      </c>
      <c r="K2355" s="121">
        <f>IFERROR(I2355-IFERROR(ROUND(VLOOKUP(A2355,política!A:AB,28,0),2),"-"),"-")</f>
        <v>0</v>
      </c>
      <c r="L2355" s="122">
        <f t="shared" si="100"/>
        <v>0.1994884910485934</v>
      </c>
    </row>
    <row r="2356" spans="1:12" x14ac:dyDescent="0.3">
      <c r="A2356" s="106" t="s">
        <v>2479</v>
      </c>
      <c r="B2356" s="86" t="s">
        <v>23</v>
      </c>
      <c r="C2356" s="107" t="s">
        <v>252</v>
      </c>
      <c r="D2356" s="107" t="s">
        <v>292</v>
      </c>
      <c r="E2356" s="105" t="str">
        <f t="shared" si="99"/>
        <v>BDM BIG LN</v>
      </c>
      <c r="F2356" s="110" t="s">
        <v>244</v>
      </c>
      <c r="G2356" s="110" t="s">
        <v>3579</v>
      </c>
      <c r="H2356" s="111">
        <v>24</v>
      </c>
      <c r="I2356" s="105">
        <f>IFERROR(ROUND(VLOOKUP(A2356,política!A:Q,17,0),2),"-")</f>
        <v>4.6900000000000004</v>
      </c>
      <c r="J2356" s="105">
        <f>ROUND(VLOOKUP(A2356,política!A:R,18,0),2)</f>
        <v>3.91</v>
      </c>
      <c r="K2356" s="121">
        <f>IFERROR(I2356-IFERROR(ROUND(VLOOKUP(A2356,política!A:AB,28,0),2),"-"),"-")</f>
        <v>0</v>
      </c>
      <c r="L2356" s="122">
        <f t="shared" si="100"/>
        <v>0.1994884910485934</v>
      </c>
    </row>
    <row r="2357" spans="1:12" x14ac:dyDescent="0.3">
      <c r="A2357" s="106" t="s">
        <v>2480</v>
      </c>
      <c r="B2357" s="86" t="s">
        <v>23</v>
      </c>
      <c r="C2357" s="107" t="s">
        <v>192</v>
      </c>
      <c r="D2357" s="107" t="s">
        <v>295</v>
      </c>
      <c r="E2357" s="105" t="str">
        <f t="shared" si="99"/>
        <v>BDM BIG LN</v>
      </c>
      <c r="F2357" s="110" t="s">
        <v>244</v>
      </c>
      <c r="G2357" s="110" t="s">
        <v>3579</v>
      </c>
      <c r="H2357" s="111">
        <v>24</v>
      </c>
      <c r="I2357" s="105">
        <f>IFERROR(ROUND(VLOOKUP(A2357,política!A:Q,17,0),2),"-")</f>
        <v>4.6900000000000004</v>
      </c>
      <c r="J2357" s="105">
        <f>ROUND(VLOOKUP(A2357,política!A:R,18,0),2)</f>
        <v>3.91</v>
      </c>
      <c r="K2357" s="121">
        <f>IFERROR(I2357-IFERROR(ROUND(VLOOKUP(A2357,política!A:AB,28,0),2),"-"),"-")</f>
        <v>0</v>
      </c>
      <c r="L2357" s="122">
        <f t="shared" si="100"/>
        <v>0.1994884910485934</v>
      </c>
    </row>
    <row r="2358" spans="1:12" x14ac:dyDescent="0.3">
      <c r="A2358" s="106" t="s">
        <v>2481</v>
      </c>
      <c r="B2358" s="86" t="s">
        <v>23</v>
      </c>
      <c r="C2358" s="107" t="s">
        <v>192</v>
      </c>
      <c r="D2358" s="107" t="s">
        <v>296</v>
      </c>
      <c r="E2358" s="105" t="str">
        <f t="shared" si="99"/>
        <v>BDM BIG LN</v>
      </c>
      <c r="F2358" s="110" t="s">
        <v>244</v>
      </c>
      <c r="G2358" s="110" t="s">
        <v>3579</v>
      </c>
      <c r="H2358" s="111">
        <v>24</v>
      </c>
      <c r="I2358" s="105">
        <f>IFERROR(ROUND(VLOOKUP(A2358,política!A:Q,17,0),2),"-")</f>
        <v>4.6900000000000004</v>
      </c>
      <c r="J2358" s="105">
        <f>ROUND(VLOOKUP(A2358,política!A:R,18,0),2)</f>
        <v>3.91</v>
      </c>
      <c r="K2358" s="121">
        <f>IFERROR(I2358-IFERROR(ROUND(VLOOKUP(A2358,política!A:AB,28,0),2),"-"),"-")</f>
        <v>0</v>
      </c>
      <c r="L2358" s="122">
        <f t="shared" si="100"/>
        <v>0.1994884910485934</v>
      </c>
    </row>
    <row r="2359" spans="1:12" x14ac:dyDescent="0.3">
      <c r="A2359" s="106" t="s">
        <v>2482</v>
      </c>
      <c r="B2359" s="86" t="s">
        <v>23</v>
      </c>
      <c r="C2359" s="107" t="s">
        <v>3389</v>
      </c>
      <c r="D2359" s="107" t="s">
        <v>308</v>
      </c>
      <c r="E2359" s="105" t="str">
        <f t="shared" si="99"/>
        <v>BDM BIG LN</v>
      </c>
      <c r="F2359" s="110" t="s">
        <v>244</v>
      </c>
      <c r="G2359" s="110" t="s">
        <v>3579</v>
      </c>
      <c r="H2359" s="111">
        <v>24</v>
      </c>
      <c r="I2359" s="105">
        <f>IFERROR(ROUND(VLOOKUP(A2359,política!A:Q,17,0),2),"-")</f>
        <v>4.6900000000000004</v>
      </c>
      <c r="J2359" s="105">
        <f>ROUND(VLOOKUP(A2359,política!A:R,18,0),2)</f>
        <v>3.91</v>
      </c>
      <c r="K2359" s="121">
        <f>IFERROR(I2359-IFERROR(ROUND(VLOOKUP(A2359,política!A:AB,28,0),2),"-"),"-")</f>
        <v>0</v>
      </c>
      <c r="L2359" s="122">
        <f t="shared" si="100"/>
        <v>0.1994884910485934</v>
      </c>
    </row>
    <row r="2360" spans="1:12" x14ac:dyDescent="0.3">
      <c r="A2360" s="106" t="s">
        <v>2483</v>
      </c>
      <c r="B2360" s="86" t="s">
        <v>23</v>
      </c>
      <c r="C2360" s="107" t="s">
        <v>3389</v>
      </c>
      <c r="D2360" s="107" t="s">
        <v>310</v>
      </c>
      <c r="E2360" s="105" t="str">
        <f t="shared" si="99"/>
        <v>BDM BIG LN</v>
      </c>
      <c r="F2360" s="110" t="s">
        <v>244</v>
      </c>
      <c r="G2360" s="110" t="s">
        <v>3579</v>
      </c>
      <c r="H2360" s="111">
        <v>24</v>
      </c>
      <c r="I2360" s="105">
        <f>IFERROR(ROUND(VLOOKUP(A2360,política!A:Q,17,0),2),"-")</f>
        <v>4.6900000000000004</v>
      </c>
      <c r="J2360" s="105">
        <f>ROUND(VLOOKUP(A2360,política!A:R,18,0),2)</f>
        <v>3.91</v>
      </c>
      <c r="K2360" s="121">
        <f>IFERROR(I2360-IFERROR(ROUND(VLOOKUP(A2360,política!A:AB,28,0),2),"-"),"-")</f>
        <v>0</v>
      </c>
      <c r="L2360" s="122">
        <f t="shared" si="100"/>
        <v>0.1994884910485934</v>
      </c>
    </row>
    <row r="2361" spans="1:12" x14ac:dyDescent="0.3">
      <c r="A2361" s="106" t="s">
        <v>2484</v>
      </c>
      <c r="B2361" s="86" t="s">
        <v>23</v>
      </c>
      <c r="C2361" s="107" t="s">
        <v>248</v>
      </c>
      <c r="D2361" s="107" t="s">
        <v>314</v>
      </c>
      <c r="E2361" s="105" t="str">
        <f t="shared" si="99"/>
        <v>BDM BIG LN</v>
      </c>
      <c r="F2361" s="110" t="s">
        <v>244</v>
      </c>
      <c r="G2361" s="110" t="s">
        <v>3579</v>
      </c>
      <c r="H2361" s="111">
        <v>24</v>
      </c>
      <c r="I2361" s="105">
        <f>IFERROR(ROUND(VLOOKUP(A2361,política!A:Q,17,0),2),"-")</f>
        <v>4.6900000000000004</v>
      </c>
      <c r="J2361" s="105">
        <f>ROUND(VLOOKUP(A2361,política!A:R,18,0),2)</f>
        <v>3.91</v>
      </c>
      <c r="K2361" s="121">
        <f>IFERROR(I2361-IFERROR(ROUND(VLOOKUP(A2361,política!A:AB,28,0),2),"-"),"-")</f>
        <v>0</v>
      </c>
      <c r="L2361" s="122">
        <f t="shared" si="100"/>
        <v>0.1994884910485934</v>
      </c>
    </row>
    <row r="2362" spans="1:12" x14ac:dyDescent="0.3">
      <c r="A2362" s="106" t="s">
        <v>2485</v>
      </c>
      <c r="B2362" s="86" t="s">
        <v>23</v>
      </c>
      <c r="C2362" s="107" t="s">
        <v>248</v>
      </c>
      <c r="D2362" s="107" t="s">
        <v>313</v>
      </c>
      <c r="E2362" s="105" t="str">
        <f t="shared" si="99"/>
        <v>BDM BIG LN</v>
      </c>
      <c r="F2362" s="110" t="s">
        <v>244</v>
      </c>
      <c r="G2362" s="110" t="s">
        <v>3579</v>
      </c>
      <c r="H2362" s="111">
        <v>24</v>
      </c>
      <c r="I2362" s="105">
        <f>IFERROR(ROUND(VLOOKUP(A2362,política!A:Q,17,0),2),"-")</f>
        <v>4.6900000000000004</v>
      </c>
      <c r="J2362" s="105">
        <f>ROUND(VLOOKUP(A2362,política!A:R,18,0),2)</f>
        <v>3.91</v>
      </c>
      <c r="K2362" s="121">
        <f>IFERROR(I2362-IFERROR(ROUND(VLOOKUP(A2362,política!A:AB,28,0),2),"-"),"-")</f>
        <v>0</v>
      </c>
      <c r="L2362" s="122">
        <f t="shared" si="100"/>
        <v>0.1994884910485934</v>
      </c>
    </row>
    <row r="2363" spans="1:12" x14ac:dyDescent="0.3">
      <c r="A2363" s="106" t="s">
        <v>2486</v>
      </c>
      <c r="B2363" s="86" t="s">
        <v>23</v>
      </c>
      <c r="C2363" s="107" t="s">
        <v>3389</v>
      </c>
      <c r="D2363" s="107" t="s">
        <v>294</v>
      </c>
      <c r="E2363" s="105" t="str">
        <f t="shared" si="99"/>
        <v>BDM BIG LN</v>
      </c>
      <c r="F2363" s="110" t="s">
        <v>244</v>
      </c>
      <c r="G2363" s="110" t="s">
        <v>3579</v>
      </c>
      <c r="H2363" s="111">
        <v>24</v>
      </c>
      <c r="I2363" s="105">
        <f>IFERROR(ROUND(VLOOKUP(A2363,política!A:Q,17,0),2),"-")</f>
        <v>4.6900000000000004</v>
      </c>
      <c r="J2363" s="105">
        <f>ROUND(VLOOKUP(A2363,política!A:R,18,0),2)</f>
        <v>3.91</v>
      </c>
      <c r="K2363" s="121">
        <f>IFERROR(I2363-IFERROR(ROUND(VLOOKUP(A2363,política!A:AB,28,0),2),"-"),"-")</f>
        <v>0</v>
      </c>
      <c r="L2363" s="122">
        <f t="shared" si="100"/>
        <v>0.1994884910485934</v>
      </c>
    </row>
    <row r="2364" spans="1:12" x14ac:dyDescent="0.3">
      <c r="A2364" s="106" t="s">
        <v>2487</v>
      </c>
      <c r="B2364" s="86" t="s">
        <v>23</v>
      </c>
      <c r="C2364" s="107" t="s">
        <v>186</v>
      </c>
      <c r="D2364" s="107" t="s">
        <v>279</v>
      </c>
      <c r="E2364" s="105" t="str">
        <f t="shared" si="99"/>
        <v>BDM BIG LN</v>
      </c>
      <c r="F2364" s="110" t="s">
        <v>244</v>
      </c>
      <c r="G2364" s="110" t="s">
        <v>3579</v>
      </c>
      <c r="H2364" s="111">
        <v>24</v>
      </c>
      <c r="I2364" s="105">
        <f>IFERROR(ROUND(VLOOKUP(A2364,política!A:Q,17,0),2),"-")</f>
        <v>4.6900000000000004</v>
      </c>
      <c r="J2364" s="105">
        <f>ROUND(VLOOKUP(A2364,política!A:R,18,0),2)</f>
        <v>3.91</v>
      </c>
      <c r="K2364" s="121">
        <f>IFERROR(I2364-IFERROR(ROUND(VLOOKUP(A2364,política!A:AB,28,0),2),"-"),"-")</f>
        <v>0</v>
      </c>
      <c r="L2364" s="122">
        <f t="shared" si="100"/>
        <v>0.1994884910485934</v>
      </c>
    </row>
    <row r="2365" spans="1:12" x14ac:dyDescent="0.3">
      <c r="A2365" s="106" t="s">
        <v>2488</v>
      </c>
      <c r="B2365" s="86" t="s">
        <v>23</v>
      </c>
      <c r="C2365" s="107" t="s">
        <v>186</v>
      </c>
      <c r="D2365" s="107" t="s">
        <v>253</v>
      </c>
      <c r="E2365" s="105" t="str">
        <f t="shared" si="99"/>
        <v>BDM BIG LN</v>
      </c>
      <c r="F2365" s="110" t="s">
        <v>244</v>
      </c>
      <c r="G2365" s="110" t="s">
        <v>3579</v>
      </c>
      <c r="H2365" s="111">
        <v>24</v>
      </c>
      <c r="I2365" s="105">
        <f>IFERROR(ROUND(VLOOKUP(A2365,política!A:Q,17,0),2),"-")</f>
        <v>4.6900000000000004</v>
      </c>
      <c r="J2365" s="105">
        <f>ROUND(VLOOKUP(A2365,política!A:R,18,0),2)</f>
        <v>3.91</v>
      </c>
      <c r="K2365" s="121">
        <f>IFERROR(I2365-IFERROR(ROUND(VLOOKUP(A2365,política!A:AB,28,0),2),"-"),"-")</f>
        <v>0</v>
      </c>
      <c r="L2365" s="122">
        <f t="shared" si="100"/>
        <v>0.1994884910485934</v>
      </c>
    </row>
    <row r="2366" spans="1:12" x14ac:dyDescent="0.3">
      <c r="A2366" s="106" t="s">
        <v>2489</v>
      </c>
      <c r="B2366" s="86" t="s">
        <v>23</v>
      </c>
      <c r="C2366" s="107" t="s">
        <v>188</v>
      </c>
      <c r="D2366" s="107" t="s">
        <v>302</v>
      </c>
      <c r="E2366" s="105" t="str">
        <f t="shared" si="99"/>
        <v>BDM BIG LN</v>
      </c>
      <c r="F2366" s="110" t="s">
        <v>244</v>
      </c>
      <c r="G2366" s="110" t="s">
        <v>3579</v>
      </c>
      <c r="H2366" s="111">
        <v>24</v>
      </c>
      <c r="I2366" s="105">
        <f>IFERROR(ROUND(VLOOKUP(A2366,política!A:Q,17,0),2),"-")</f>
        <v>4.6900000000000004</v>
      </c>
      <c r="J2366" s="105">
        <f>ROUND(VLOOKUP(A2366,política!A:R,18,0),2)</f>
        <v>3.91</v>
      </c>
      <c r="K2366" s="121">
        <f>IFERROR(I2366-IFERROR(ROUND(VLOOKUP(A2366,política!A:AB,28,0),2),"-"),"-")</f>
        <v>0</v>
      </c>
      <c r="L2366" s="122">
        <f t="shared" si="100"/>
        <v>0.1994884910485934</v>
      </c>
    </row>
    <row r="2367" spans="1:12" x14ac:dyDescent="0.3">
      <c r="A2367" s="106" t="s">
        <v>2490</v>
      </c>
      <c r="B2367" s="86" t="s">
        <v>23</v>
      </c>
      <c r="C2367" s="107" t="s">
        <v>188</v>
      </c>
      <c r="D2367" s="107" t="s">
        <v>280</v>
      </c>
      <c r="E2367" s="105" t="str">
        <f t="shared" si="99"/>
        <v>BDM BIG LN</v>
      </c>
      <c r="F2367" s="110" t="s">
        <v>244</v>
      </c>
      <c r="G2367" s="110" t="s">
        <v>3579</v>
      </c>
      <c r="H2367" s="111">
        <v>24</v>
      </c>
      <c r="I2367" s="105">
        <f>IFERROR(ROUND(VLOOKUP(A2367,política!A:Q,17,0),2),"-")</f>
        <v>4.6900000000000004</v>
      </c>
      <c r="J2367" s="105">
        <f>ROUND(VLOOKUP(A2367,política!A:R,18,0),2)</f>
        <v>3.91</v>
      </c>
      <c r="K2367" s="121">
        <f>IFERROR(I2367-IFERROR(ROUND(VLOOKUP(A2367,política!A:AB,28,0),2),"-"),"-")</f>
        <v>0</v>
      </c>
      <c r="L2367" s="122">
        <f t="shared" si="100"/>
        <v>0.1994884910485934</v>
      </c>
    </row>
    <row r="2368" spans="1:12" x14ac:dyDescent="0.3">
      <c r="A2368" s="106" t="s">
        <v>2491</v>
      </c>
      <c r="B2368" s="86" t="s">
        <v>23</v>
      </c>
      <c r="C2368" s="107" t="s">
        <v>248</v>
      </c>
      <c r="D2368" s="107" t="s">
        <v>315</v>
      </c>
      <c r="E2368" s="105" t="str">
        <f t="shared" si="99"/>
        <v>BDM BIG LN</v>
      </c>
      <c r="F2368" s="110" t="s">
        <v>244</v>
      </c>
      <c r="G2368" s="110" t="s">
        <v>3579</v>
      </c>
      <c r="H2368" s="111">
        <v>24</v>
      </c>
      <c r="I2368" s="105">
        <f>IFERROR(ROUND(VLOOKUP(A2368,política!A:Q,17,0),2),"-")</f>
        <v>4.6900000000000004</v>
      </c>
      <c r="J2368" s="105">
        <f>ROUND(VLOOKUP(A2368,política!A:R,18,0),2)</f>
        <v>3.91</v>
      </c>
      <c r="K2368" s="121">
        <f>IFERROR(I2368-IFERROR(ROUND(VLOOKUP(A2368,política!A:AB,28,0),2),"-"),"-")</f>
        <v>0</v>
      </c>
      <c r="L2368" s="122">
        <f t="shared" si="100"/>
        <v>0.1994884910485934</v>
      </c>
    </row>
    <row r="2369" spans="1:12" x14ac:dyDescent="0.3">
      <c r="A2369" s="106" t="s">
        <v>2492</v>
      </c>
      <c r="B2369" s="86" t="s">
        <v>23</v>
      </c>
      <c r="C2369" s="107" t="s">
        <v>3389</v>
      </c>
      <c r="D2369" s="107" t="s">
        <v>307</v>
      </c>
      <c r="E2369" s="105" t="str">
        <f t="shared" si="99"/>
        <v>BDM BIG LN</v>
      </c>
      <c r="F2369" s="110" t="s">
        <v>244</v>
      </c>
      <c r="G2369" s="110" t="s">
        <v>3579</v>
      </c>
      <c r="H2369" s="111">
        <v>24</v>
      </c>
      <c r="I2369" s="105">
        <f>IFERROR(ROUND(VLOOKUP(A2369,política!A:Q,17,0),2),"-")</f>
        <v>4.6900000000000004</v>
      </c>
      <c r="J2369" s="105">
        <f>ROUND(VLOOKUP(A2369,política!A:R,18,0),2)</f>
        <v>3.91</v>
      </c>
      <c r="K2369" s="121">
        <f>IFERROR(I2369-IFERROR(ROUND(VLOOKUP(A2369,política!A:AB,28,0),2),"-"),"-")</f>
        <v>0</v>
      </c>
      <c r="L2369" s="122">
        <f t="shared" si="100"/>
        <v>0.1994884910485934</v>
      </c>
    </row>
    <row r="2370" spans="1:12" x14ac:dyDescent="0.3">
      <c r="A2370" s="106" t="s">
        <v>2493</v>
      </c>
      <c r="B2370" s="86" t="s">
        <v>23</v>
      </c>
      <c r="C2370" s="107" t="s">
        <v>190</v>
      </c>
      <c r="D2370" s="107" t="s">
        <v>254</v>
      </c>
      <c r="E2370" s="105" t="str">
        <f t="shared" si="99"/>
        <v>BDM BIG LN</v>
      </c>
      <c r="F2370" s="110" t="s">
        <v>244</v>
      </c>
      <c r="G2370" s="110" t="s">
        <v>3579</v>
      </c>
      <c r="H2370" s="111">
        <v>24</v>
      </c>
      <c r="I2370" s="105">
        <f>IFERROR(ROUND(VLOOKUP(A2370,política!A:Q,17,0),2),"-")</f>
        <v>4.6900000000000004</v>
      </c>
      <c r="J2370" s="105">
        <f>ROUND(VLOOKUP(A2370,política!A:R,18,0),2)</f>
        <v>3.91</v>
      </c>
      <c r="K2370" s="121">
        <f>IFERROR(I2370-IFERROR(ROUND(VLOOKUP(A2370,política!A:AB,28,0),2),"-"),"-")</f>
        <v>0</v>
      </c>
      <c r="L2370" s="122">
        <f t="shared" si="100"/>
        <v>0.1994884910485934</v>
      </c>
    </row>
    <row r="2371" spans="1:12" x14ac:dyDescent="0.3">
      <c r="A2371" s="106" t="s">
        <v>2494</v>
      </c>
      <c r="B2371" s="86" t="s">
        <v>23</v>
      </c>
      <c r="C2371" s="107" t="s">
        <v>190</v>
      </c>
      <c r="D2371" s="107" t="s">
        <v>291</v>
      </c>
      <c r="E2371" s="105" t="str">
        <f t="shared" si="99"/>
        <v>BDM BIG LN</v>
      </c>
      <c r="F2371" s="110" t="s">
        <v>244</v>
      </c>
      <c r="G2371" s="110" t="s">
        <v>3579</v>
      </c>
      <c r="H2371" s="111">
        <v>24</v>
      </c>
      <c r="I2371" s="105">
        <f>IFERROR(ROUND(VLOOKUP(A2371,política!A:Q,17,0),2),"-")</f>
        <v>4.6900000000000004</v>
      </c>
      <c r="J2371" s="105">
        <f>ROUND(VLOOKUP(A2371,política!A:R,18,0),2)</f>
        <v>3.91</v>
      </c>
      <c r="K2371" s="121">
        <f>IFERROR(I2371-IFERROR(ROUND(VLOOKUP(A2371,política!A:AB,28,0),2),"-"),"-")</f>
        <v>0</v>
      </c>
      <c r="L2371" s="122">
        <f t="shared" si="100"/>
        <v>0.1994884910485934</v>
      </c>
    </row>
    <row r="2372" spans="1:12" x14ac:dyDescent="0.3">
      <c r="A2372" s="106" t="s">
        <v>2495</v>
      </c>
      <c r="B2372" s="86" t="s">
        <v>23</v>
      </c>
      <c r="C2372" s="107" t="s">
        <v>255</v>
      </c>
      <c r="D2372" s="107" t="s">
        <v>297</v>
      </c>
      <c r="E2372" s="105" t="str">
        <f t="shared" si="99"/>
        <v>BDM BIG LN</v>
      </c>
      <c r="F2372" s="110" t="s">
        <v>244</v>
      </c>
      <c r="G2372" s="110" t="s">
        <v>3579</v>
      </c>
      <c r="H2372" s="111">
        <v>24</v>
      </c>
      <c r="I2372" s="105">
        <f>IFERROR(ROUND(VLOOKUP(A2372,política!A:Q,17,0),2),"-")</f>
        <v>4.6900000000000004</v>
      </c>
      <c r="J2372" s="105">
        <f>ROUND(VLOOKUP(A2372,política!A:R,18,0),2)</f>
        <v>3.91</v>
      </c>
      <c r="K2372" s="121">
        <f>IFERROR(I2372-IFERROR(ROUND(VLOOKUP(A2372,política!A:AB,28,0),2),"-"),"-")</f>
        <v>0</v>
      </c>
      <c r="L2372" s="122">
        <f t="shared" si="100"/>
        <v>0.1994884910485934</v>
      </c>
    </row>
    <row r="2373" spans="1:12" x14ac:dyDescent="0.3">
      <c r="A2373" s="106" t="s">
        <v>3332</v>
      </c>
      <c r="B2373" s="86" t="s">
        <v>23</v>
      </c>
      <c r="C2373" s="107" t="s">
        <v>192</v>
      </c>
      <c r="D2373" s="107" t="s">
        <v>3390</v>
      </c>
      <c r="E2373" s="105" t="str">
        <f t="shared" si="99"/>
        <v>BDM BIG LN</v>
      </c>
      <c r="F2373" s="110" t="s">
        <v>244</v>
      </c>
      <c r="G2373" s="110" t="s">
        <v>3579</v>
      </c>
      <c r="H2373" s="111">
        <v>24</v>
      </c>
      <c r="I2373" s="105">
        <f>IFERROR(ROUND(VLOOKUP(A2373,política!A:Q,17,0),2),"-")</f>
        <v>4.6900000000000004</v>
      </c>
      <c r="J2373" s="105">
        <f>ROUND(VLOOKUP(A2373,política!A:R,18,0),2)</f>
        <v>3.91</v>
      </c>
      <c r="K2373" s="121">
        <f>IFERROR(I2373-IFERROR(ROUND(VLOOKUP(A2373,política!A:AB,28,0),2),"-"),"-")</f>
        <v>0</v>
      </c>
      <c r="L2373" s="122">
        <f t="shared" si="100"/>
        <v>0.1994884910485934</v>
      </c>
    </row>
    <row r="2374" spans="1:12" x14ac:dyDescent="0.3">
      <c r="A2374" s="106" t="s">
        <v>2496</v>
      </c>
      <c r="B2374" s="86" t="s">
        <v>23</v>
      </c>
      <c r="C2374" s="107" t="s">
        <v>255</v>
      </c>
      <c r="D2374" s="107" t="s">
        <v>289</v>
      </c>
      <c r="E2374" s="105" t="str">
        <f t="shared" ref="E2374:E2437" si="101">G2374&amp;" "&amp;F2374</f>
        <v>BDM BIG LN</v>
      </c>
      <c r="F2374" s="110" t="s">
        <v>244</v>
      </c>
      <c r="G2374" s="110" t="s">
        <v>3579</v>
      </c>
      <c r="H2374" s="111">
        <v>24</v>
      </c>
      <c r="I2374" s="105">
        <f>IFERROR(ROUND(VLOOKUP(A2374,política!A:Q,17,0),2),"-")</f>
        <v>4.6900000000000004</v>
      </c>
      <c r="J2374" s="105">
        <f>ROUND(VLOOKUP(A2374,política!A:R,18,0),2)</f>
        <v>3.91</v>
      </c>
      <c r="K2374" s="121">
        <f>IFERROR(I2374-IFERROR(ROUND(VLOOKUP(A2374,política!A:AB,28,0),2),"-"),"-")</f>
        <v>0</v>
      </c>
      <c r="L2374" s="122">
        <f t="shared" si="100"/>
        <v>0.1994884910485934</v>
      </c>
    </row>
    <row r="2375" spans="1:12" x14ac:dyDescent="0.3">
      <c r="A2375" s="106" t="s">
        <v>2497</v>
      </c>
      <c r="B2375" s="86" t="s">
        <v>23</v>
      </c>
      <c r="C2375" s="107" t="s">
        <v>191</v>
      </c>
      <c r="D2375" s="107" t="s">
        <v>293</v>
      </c>
      <c r="E2375" s="105" t="str">
        <f t="shared" si="101"/>
        <v>BDM BIG LN</v>
      </c>
      <c r="F2375" s="110" t="s">
        <v>244</v>
      </c>
      <c r="G2375" s="110" t="s">
        <v>3579</v>
      </c>
      <c r="H2375" s="111">
        <v>24</v>
      </c>
      <c r="I2375" s="105">
        <f>IFERROR(ROUND(VLOOKUP(A2375,política!A:Q,17,0),2),"-")</f>
        <v>4.6900000000000004</v>
      </c>
      <c r="J2375" s="105">
        <f>ROUND(VLOOKUP(A2375,política!A:R,18,0),2)</f>
        <v>3.91</v>
      </c>
      <c r="K2375" s="121">
        <f>IFERROR(I2375-IFERROR(ROUND(VLOOKUP(A2375,política!A:AB,28,0),2),"-"),"-")</f>
        <v>0</v>
      </c>
      <c r="L2375" s="122">
        <f t="shared" ref="L2375:L2412" si="102">IFERROR((I2375-J2375)/J2375,"-")</f>
        <v>0.1994884910485934</v>
      </c>
    </row>
    <row r="2376" spans="1:12" x14ac:dyDescent="0.3">
      <c r="A2376" s="106" t="s">
        <v>2498</v>
      </c>
      <c r="B2376" s="86" t="s">
        <v>23</v>
      </c>
      <c r="C2376" s="107" t="s">
        <v>191</v>
      </c>
      <c r="D2376" s="107" t="s">
        <v>305</v>
      </c>
      <c r="E2376" s="105" t="str">
        <f t="shared" si="101"/>
        <v>BDM BIG LN</v>
      </c>
      <c r="F2376" s="110" t="s">
        <v>244</v>
      </c>
      <c r="G2376" s="110" t="s">
        <v>3579</v>
      </c>
      <c r="H2376" s="111">
        <v>24</v>
      </c>
      <c r="I2376" s="105">
        <f>IFERROR(ROUND(VLOOKUP(A2376,política!A:Q,17,0),2),"-")</f>
        <v>4.6900000000000004</v>
      </c>
      <c r="J2376" s="105">
        <f>ROUND(VLOOKUP(A2376,política!A:R,18,0),2)</f>
        <v>3.91</v>
      </c>
      <c r="K2376" s="121">
        <f>IFERROR(I2376-IFERROR(ROUND(VLOOKUP(A2376,política!A:AB,28,0),2),"-"),"-")</f>
        <v>0</v>
      </c>
      <c r="L2376" s="122">
        <f t="shared" si="102"/>
        <v>0.1994884910485934</v>
      </c>
    </row>
    <row r="2377" spans="1:12" x14ac:dyDescent="0.3">
      <c r="A2377" s="106" t="s">
        <v>3333</v>
      </c>
      <c r="B2377" s="86" t="s">
        <v>23</v>
      </c>
      <c r="C2377" s="107" t="s">
        <v>248</v>
      </c>
      <c r="D2377" s="107" t="s">
        <v>3391</v>
      </c>
      <c r="E2377" s="105" t="str">
        <f t="shared" si="101"/>
        <v>BDM BIG LN</v>
      </c>
      <c r="F2377" s="110" t="s">
        <v>244</v>
      </c>
      <c r="G2377" s="110" t="s">
        <v>3579</v>
      </c>
      <c r="H2377" s="111">
        <v>24</v>
      </c>
      <c r="I2377" s="105">
        <f>IFERROR(ROUND(VLOOKUP(A2377,política!A:Q,17,0),2),"-")</f>
        <v>4.6900000000000004</v>
      </c>
      <c r="J2377" s="105">
        <f>ROUND(VLOOKUP(A2377,política!A:R,18,0),2)</f>
        <v>3.91</v>
      </c>
      <c r="K2377" s="121">
        <f>IFERROR(I2377-IFERROR(ROUND(VLOOKUP(A2377,política!A:AB,28,0),2),"-"),"-")</f>
        <v>0</v>
      </c>
      <c r="L2377" s="122">
        <f t="shared" si="102"/>
        <v>0.1994884910485934</v>
      </c>
    </row>
    <row r="2378" spans="1:12" x14ac:dyDescent="0.3">
      <c r="A2378" s="106" t="s">
        <v>3334</v>
      </c>
      <c r="B2378" s="86" t="s">
        <v>23</v>
      </c>
      <c r="C2378" s="107" t="s">
        <v>192</v>
      </c>
      <c r="D2378" s="107" t="s">
        <v>3392</v>
      </c>
      <c r="E2378" s="105" t="str">
        <f t="shared" si="101"/>
        <v>BDM BIG LN</v>
      </c>
      <c r="F2378" s="110" t="s">
        <v>244</v>
      </c>
      <c r="G2378" s="110" t="s">
        <v>3579</v>
      </c>
      <c r="H2378" s="111">
        <v>24</v>
      </c>
      <c r="I2378" s="105">
        <f>IFERROR(ROUND(VLOOKUP(A2378,política!A:Q,17,0),2),"-")</f>
        <v>4.6900000000000004</v>
      </c>
      <c r="J2378" s="105">
        <f>ROUND(VLOOKUP(A2378,política!A:R,18,0),2)</f>
        <v>3.91</v>
      </c>
      <c r="K2378" s="121">
        <f>IFERROR(I2378-IFERROR(ROUND(VLOOKUP(A2378,política!A:AB,28,0),2),"-"),"-")</f>
        <v>0</v>
      </c>
      <c r="L2378" s="122">
        <f t="shared" si="102"/>
        <v>0.1994884910485934</v>
      </c>
    </row>
    <row r="2379" spans="1:12" x14ac:dyDescent="0.3">
      <c r="A2379" s="106" t="s">
        <v>3335</v>
      </c>
      <c r="B2379" s="86" t="s">
        <v>23</v>
      </c>
      <c r="C2379" s="107" t="s">
        <v>188</v>
      </c>
      <c r="D2379" s="107" t="s">
        <v>3393</v>
      </c>
      <c r="E2379" s="105" t="str">
        <f t="shared" si="101"/>
        <v>BDM BIG LN</v>
      </c>
      <c r="F2379" s="110" t="s">
        <v>244</v>
      </c>
      <c r="G2379" s="110" t="s">
        <v>3579</v>
      </c>
      <c r="H2379" s="111">
        <v>24</v>
      </c>
      <c r="I2379" s="105">
        <f>IFERROR(ROUND(VLOOKUP(A2379,política!A:Q,17,0),2),"-")</f>
        <v>4.6900000000000004</v>
      </c>
      <c r="J2379" s="105">
        <f>ROUND(VLOOKUP(A2379,política!A:R,18,0),2)</f>
        <v>3.91</v>
      </c>
      <c r="K2379" s="121">
        <f>IFERROR(I2379-IFERROR(ROUND(VLOOKUP(A2379,política!A:AB,28,0),2),"-"),"-")</f>
        <v>0</v>
      </c>
      <c r="L2379" s="122">
        <f t="shared" si="102"/>
        <v>0.1994884910485934</v>
      </c>
    </row>
    <row r="2380" spans="1:12" x14ac:dyDescent="0.3">
      <c r="A2380" s="106" t="s">
        <v>2499</v>
      </c>
      <c r="B2380" s="86" t="s">
        <v>23</v>
      </c>
      <c r="C2380" s="107" t="s">
        <v>190</v>
      </c>
      <c r="D2380" s="107" t="s">
        <v>316</v>
      </c>
      <c r="E2380" s="105" t="str">
        <f t="shared" si="101"/>
        <v>BDM BIG LN</v>
      </c>
      <c r="F2380" s="110" t="s">
        <v>244</v>
      </c>
      <c r="G2380" s="110" t="s">
        <v>3579</v>
      </c>
      <c r="H2380" s="111">
        <v>24</v>
      </c>
      <c r="I2380" s="105">
        <f>IFERROR(ROUND(VLOOKUP(A2380,política!A:Q,17,0),2),"-")</f>
        <v>4.6900000000000004</v>
      </c>
      <c r="J2380" s="105">
        <f>ROUND(VLOOKUP(A2380,política!A:R,18,0),2)</f>
        <v>3.91</v>
      </c>
      <c r="K2380" s="121">
        <f>IFERROR(I2380-IFERROR(ROUND(VLOOKUP(A2380,política!A:AB,28,0),2),"-"),"-")</f>
        <v>0</v>
      </c>
      <c r="L2380" s="122">
        <f t="shared" si="102"/>
        <v>0.1994884910485934</v>
      </c>
    </row>
    <row r="2381" spans="1:12" x14ac:dyDescent="0.3">
      <c r="A2381" s="106" t="s">
        <v>2500</v>
      </c>
      <c r="B2381" s="86" t="s">
        <v>23</v>
      </c>
      <c r="C2381" s="107" t="s">
        <v>255</v>
      </c>
      <c r="D2381" s="107" t="s">
        <v>306</v>
      </c>
      <c r="E2381" s="105" t="str">
        <f t="shared" si="101"/>
        <v>BDM BIG LN</v>
      </c>
      <c r="F2381" s="110" t="s">
        <v>244</v>
      </c>
      <c r="G2381" s="110" t="s">
        <v>3579</v>
      </c>
      <c r="H2381" s="111">
        <v>24</v>
      </c>
      <c r="I2381" s="105">
        <f>IFERROR(ROUND(VLOOKUP(A2381,política!A:Q,17,0),2),"-")</f>
        <v>4.6900000000000004</v>
      </c>
      <c r="J2381" s="105">
        <f>ROUND(VLOOKUP(A2381,política!A:R,18,0),2)</f>
        <v>3.91</v>
      </c>
      <c r="K2381" s="121">
        <f>IFERROR(I2381-IFERROR(ROUND(VLOOKUP(A2381,política!A:AB,28,0),2),"-"),"-")</f>
        <v>0</v>
      </c>
      <c r="L2381" s="122">
        <f t="shared" si="102"/>
        <v>0.1994884910485934</v>
      </c>
    </row>
    <row r="2382" spans="1:12" x14ac:dyDescent="0.3">
      <c r="A2382" s="106" t="s">
        <v>2501</v>
      </c>
      <c r="B2382" s="86" t="s">
        <v>23</v>
      </c>
      <c r="C2382" s="107" t="s">
        <v>252</v>
      </c>
      <c r="D2382" s="107" t="s">
        <v>288</v>
      </c>
      <c r="E2382" s="105" t="str">
        <f t="shared" si="101"/>
        <v>BDM BIG LN</v>
      </c>
      <c r="F2382" s="110" t="s">
        <v>244</v>
      </c>
      <c r="G2382" s="110" t="s">
        <v>3579</v>
      </c>
      <c r="H2382" s="111">
        <v>24</v>
      </c>
      <c r="I2382" s="105">
        <f>IFERROR(ROUND(VLOOKUP(A2382,política!A:Q,17,0),2),"-")</f>
        <v>4.6900000000000004</v>
      </c>
      <c r="J2382" s="105">
        <f>ROUND(VLOOKUP(A2382,política!A:R,18,0),2)</f>
        <v>3.91</v>
      </c>
      <c r="K2382" s="121">
        <f>IFERROR(I2382-IFERROR(ROUND(VLOOKUP(A2382,política!A:AB,28,0),2),"-"),"-")</f>
        <v>0</v>
      </c>
      <c r="L2382" s="122">
        <f t="shared" si="102"/>
        <v>0.1994884910485934</v>
      </c>
    </row>
    <row r="2383" spans="1:12" x14ac:dyDescent="0.3">
      <c r="A2383" s="106" t="s">
        <v>2502</v>
      </c>
      <c r="B2383" s="86" t="s">
        <v>23</v>
      </c>
      <c r="C2383" s="107" t="s">
        <v>3389</v>
      </c>
      <c r="D2383" s="107" t="s">
        <v>309</v>
      </c>
      <c r="E2383" s="105" t="str">
        <f t="shared" si="101"/>
        <v>BDM BIG LN</v>
      </c>
      <c r="F2383" s="110" t="s">
        <v>244</v>
      </c>
      <c r="G2383" s="110" t="s">
        <v>3579</v>
      </c>
      <c r="H2383" s="111">
        <v>24</v>
      </c>
      <c r="I2383" s="105">
        <f>IFERROR(ROUND(VLOOKUP(A2383,política!A:Q,17,0),2),"-")</f>
        <v>4.6900000000000004</v>
      </c>
      <c r="J2383" s="105">
        <f>ROUND(VLOOKUP(A2383,política!A:R,18,0),2)</f>
        <v>3.91</v>
      </c>
      <c r="K2383" s="121">
        <f>IFERROR(I2383-IFERROR(ROUND(VLOOKUP(A2383,política!A:AB,28,0),2),"-"),"-")</f>
        <v>0</v>
      </c>
      <c r="L2383" s="122">
        <f t="shared" si="102"/>
        <v>0.1994884910485934</v>
      </c>
    </row>
    <row r="2384" spans="1:12" x14ac:dyDescent="0.3">
      <c r="A2384" s="106" t="s">
        <v>2503</v>
      </c>
      <c r="B2384" s="86" t="s">
        <v>23</v>
      </c>
      <c r="C2384" s="107" t="s">
        <v>192</v>
      </c>
      <c r="D2384" s="107" t="s">
        <v>286</v>
      </c>
      <c r="E2384" s="105" t="str">
        <f t="shared" si="101"/>
        <v>BDM BIG LN</v>
      </c>
      <c r="F2384" s="110" t="s">
        <v>244</v>
      </c>
      <c r="G2384" s="110" t="s">
        <v>3579</v>
      </c>
      <c r="H2384" s="111">
        <v>24</v>
      </c>
      <c r="I2384" s="105">
        <f>IFERROR(ROUND(VLOOKUP(A2384,política!A:Q,17,0),2),"-")</f>
        <v>4.6900000000000004</v>
      </c>
      <c r="J2384" s="105">
        <f>ROUND(VLOOKUP(A2384,política!A:R,18,0),2)</f>
        <v>3.91</v>
      </c>
      <c r="K2384" s="121">
        <f>IFERROR(I2384-IFERROR(ROUND(VLOOKUP(A2384,política!A:AB,28,0),2),"-"),"-")</f>
        <v>0</v>
      </c>
      <c r="L2384" s="122">
        <f t="shared" si="102"/>
        <v>0.1994884910485934</v>
      </c>
    </row>
    <row r="2385" spans="1:12" x14ac:dyDescent="0.3">
      <c r="A2385" s="106" t="s">
        <v>2504</v>
      </c>
      <c r="B2385" s="86" t="s">
        <v>23</v>
      </c>
      <c r="C2385" s="107" t="s">
        <v>189</v>
      </c>
      <c r="D2385" s="107" t="s">
        <v>299</v>
      </c>
      <c r="E2385" s="105" t="str">
        <f t="shared" si="101"/>
        <v>BDM BIG LN</v>
      </c>
      <c r="F2385" s="110" t="s">
        <v>244</v>
      </c>
      <c r="G2385" s="110" t="s">
        <v>3579</v>
      </c>
      <c r="H2385" s="111">
        <v>24</v>
      </c>
      <c r="I2385" s="105">
        <f>IFERROR(ROUND(VLOOKUP(A2385,política!A:Q,17,0),2),"-")</f>
        <v>4.6900000000000004</v>
      </c>
      <c r="J2385" s="105">
        <f>ROUND(VLOOKUP(A2385,política!A:R,18,0),2)</f>
        <v>3.91</v>
      </c>
      <c r="K2385" s="121">
        <f>IFERROR(I2385-IFERROR(ROUND(VLOOKUP(A2385,política!A:AB,28,0),2),"-"),"-")</f>
        <v>0</v>
      </c>
      <c r="L2385" s="122">
        <f t="shared" si="102"/>
        <v>0.1994884910485934</v>
      </c>
    </row>
    <row r="2386" spans="1:12" x14ac:dyDescent="0.3">
      <c r="A2386" s="106" t="s">
        <v>2505</v>
      </c>
      <c r="B2386" s="86" t="s">
        <v>23</v>
      </c>
      <c r="C2386" s="107" t="s">
        <v>248</v>
      </c>
      <c r="D2386" s="107" t="s">
        <v>282</v>
      </c>
      <c r="E2386" s="105" t="str">
        <f t="shared" si="101"/>
        <v>BDM BIG LN</v>
      </c>
      <c r="F2386" s="110" t="s">
        <v>244</v>
      </c>
      <c r="G2386" s="110" t="s">
        <v>3579</v>
      </c>
      <c r="H2386" s="111">
        <v>24</v>
      </c>
      <c r="I2386" s="105">
        <f>IFERROR(ROUND(VLOOKUP(A2386,política!A:Q,17,0),2),"-")</f>
        <v>4.6900000000000004</v>
      </c>
      <c r="J2386" s="105">
        <f>ROUND(VLOOKUP(A2386,política!A:R,18,0),2)</f>
        <v>3.91</v>
      </c>
      <c r="K2386" s="121">
        <f>IFERROR(I2386-IFERROR(ROUND(VLOOKUP(A2386,política!A:AB,28,0),2),"-"),"-")</f>
        <v>0</v>
      </c>
      <c r="L2386" s="122">
        <f t="shared" si="102"/>
        <v>0.1994884910485934</v>
      </c>
    </row>
    <row r="2387" spans="1:12" x14ac:dyDescent="0.3">
      <c r="A2387" s="106" t="s">
        <v>2506</v>
      </c>
      <c r="B2387" s="86" t="s">
        <v>23</v>
      </c>
      <c r="C2387" s="107" t="s">
        <v>187</v>
      </c>
      <c r="D2387" s="107" t="s">
        <v>283</v>
      </c>
      <c r="E2387" s="105" t="str">
        <f t="shared" si="101"/>
        <v>BDM RGB 300</v>
      </c>
      <c r="F2387" s="110" t="s">
        <v>270</v>
      </c>
      <c r="G2387" s="110" t="s">
        <v>3579</v>
      </c>
      <c r="H2387" s="111">
        <v>23</v>
      </c>
      <c r="I2387" s="105">
        <f>IFERROR(ROUND(VLOOKUP(A2387,política!A:Q,17,0),2),"-")</f>
        <v>2.79</v>
      </c>
      <c r="J2387" s="105">
        <f>ROUND(VLOOKUP(A2387,política!A:R,18,0),2)</f>
        <v>2.33</v>
      </c>
      <c r="K2387" s="121">
        <f>IFERROR(I2387-IFERROR(ROUND(VLOOKUP(A2387,política!A:AB,28,0),2),"-"),"-")</f>
        <v>0</v>
      </c>
      <c r="L2387" s="122">
        <f t="shared" si="102"/>
        <v>0.19742489270386265</v>
      </c>
    </row>
    <row r="2388" spans="1:12" x14ac:dyDescent="0.3">
      <c r="A2388" s="106" t="s">
        <v>2507</v>
      </c>
      <c r="B2388" s="86" t="s">
        <v>23</v>
      </c>
      <c r="C2388" s="107" t="s">
        <v>245</v>
      </c>
      <c r="D2388" s="107" t="s">
        <v>285</v>
      </c>
      <c r="E2388" s="105" t="str">
        <f t="shared" si="101"/>
        <v>BDM RGB 300</v>
      </c>
      <c r="F2388" s="110" t="s">
        <v>270</v>
      </c>
      <c r="G2388" s="110" t="s">
        <v>3579</v>
      </c>
      <c r="H2388" s="111">
        <v>23</v>
      </c>
      <c r="I2388" s="105">
        <f>IFERROR(ROUND(VLOOKUP(A2388,política!A:Q,17,0),2),"-")</f>
        <v>2.79</v>
      </c>
      <c r="J2388" s="105">
        <f>ROUND(VLOOKUP(A2388,política!A:R,18,0),2)</f>
        <v>2.33</v>
      </c>
      <c r="K2388" s="121">
        <f>IFERROR(I2388-IFERROR(ROUND(VLOOKUP(A2388,política!A:AB,28,0),2),"-"),"-")</f>
        <v>0</v>
      </c>
      <c r="L2388" s="122">
        <f t="shared" si="102"/>
        <v>0.19742489270386265</v>
      </c>
    </row>
    <row r="2389" spans="1:12" x14ac:dyDescent="0.3">
      <c r="A2389" s="106" t="s">
        <v>2508</v>
      </c>
      <c r="B2389" s="86" t="s">
        <v>23</v>
      </c>
      <c r="C2389" s="107" t="s">
        <v>245</v>
      </c>
      <c r="D2389" s="107" t="s">
        <v>287</v>
      </c>
      <c r="E2389" s="105" t="str">
        <f t="shared" si="101"/>
        <v>BDM RGB 300</v>
      </c>
      <c r="F2389" s="110" t="s">
        <v>270</v>
      </c>
      <c r="G2389" s="110" t="s">
        <v>3579</v>
      </c>
      <c r="H2389" s="111">
        <v>23</v>
      </c>
      <c r="I2389" s="105">
        <f>IFERROR(ROUND(VLOOKUP(A2389,política!A:Q,17,0),2),"-")</f>
        <v>2.79</v>
      </c>
      <c r="J2389" s="105">
        <f>ROUND(VLOOKUP(A2389,política!A:R,18,0),2)</f>
        <v>2.33</v>
      </c>
      <c r="K2389" s="121">
        <f>IFERROR(I2389-IFERROR(ROUND(VLOOKUP(A2389,política!A:AB,28,0),2),"-"),"-")</f>
        <v>0</v>
      </c>
      <c r="L2389" s="122">
        <f t="shared" si="102"/>
        <v>0.19742489270386265</v>
      </c>
    </row>
    <row r="2390" spans="1:12" x14ac:dyDescent="0.3">
      <c r="A2390" s="106" t="s">
        <v>2509</v>
      </c>
      <c r="B2390" s="86" t="s">
        <v>23</v>
      </c>
      <c r="C2390" s="107" t="s">
        <v>3389</v>
      </c>
      <c r="D2390" s="107" t="s">
        <v>301</v>
      </c>
      <c r="E2390" s="105" t="str">
        <f t="shared" si="101"/>
        <v>BDM RGB 300</v>
      </c>
      <c r="F2390" s="110" t="s">
        <v>270</v>
      </c>
      <c r="G2390" s="110" t="s">
        <v>3579</v>
      </c>
      <c r="H2390" s="111">
        <v>23</v>
      </c>
      <c r="I2390" s="105">
        <f>IFERROR(ROUND(VLOOKUP(A2390,política!A:Q,17,0),2),"-")</f>
        <v>2.79</v>
      </c>
      <c r="J2390" s="105">
        <f>ROUND(VLOOKUP(A2390,política!A:R,18,0),2)</f>
        <v>2.33</v>
      </c>
      <c r="K2390" s="121">
        <f>IFERROR(I2390-IFERROR(ROUND(VLOOKUP(A2390,política!A:AB,28,0),2),"-"),"-")</f>
        <v>0</v>
      </c>
      <c r="L2390" s="122">
        <f t="shared" si="102"/>
        <v>0.19742489270386265</v>
      </c>
    </row>
    <row r="2391" spans="1:12" x14ac:dyDescent="0.3">
      <c r="A2391" s="106" t="s">
        <v>2510</v>
      </c>
      <c r="B2391" s="86" t="s">
        <v>23</v>
      </c>
      <c r="C2391" s="107" t="s">
        <v>248</v>
      </c>
      <c r="D2391" s="107" t="s">
        <v>312</v>
      </c>
      <c r="E2391" s="105" t="str">
        <f t="shared" si="101"/>
        <v>BDM RGB 300</v>
      </c>
      <c r="F2391" s="110" t="s">
        <v>270</v>
      </c>
      <c r="G2391" s="110" t="s">
        <v>3579</v>
      </c>
      <c r="H2391" s="111">
        <v>23</v>
      </c>
      <c r="I2391" s="105">
        <f>IFERROR(ROUND(VLOOKUP(A2391,política!A:Q,17,0),2),"-")</f>
        <v>2.79</v>
      </c>
      <c r="J2391" s="105">
        <f>ROUND(VLOOKUP(A2391,política!A:R,18,0),2)</f>
        <v>2.33</v>
      </c>
      <c r="K2391" s="121">
        <f>IFERROR(I2391-IFERROR(ROUND(VLOOKUP(A2391,política!A:AB,28,0),2),"-"),"-")</f>
        <v>0</v>
      </c>
      <c r="L2391" s="122">
        <f t="shared" si="102"/>
        <v>0.19742489270386265</v>
      </c>
    </row>
    <row r="2392" spans="1:12" x14ac:dyDescent="0.3">
      <c r="A2392" s="106" t="s">
        <v>2511</v>
      </c>
      <c r="B2392" s="86" t="s">
        <v>23</v>
      </c>
      <c r="C2392" s="107" t="s">
        <v>190</v>
      </c>
      <c r="D2392" s="107" t="s">
        <v>290</v>
      </c>
      <c r="E2392" s="105" t="str">
        <f t="shared" si="101"/>
        <v>BDM RGB 300</v>
      </c>
      <c r="F2392" s="110" t="s">
        <v>270</v>
      </c>
      <c r="G2392" s="110" t="s">
        <v>3579</v>
      </c>
      <c r="H2392" s="111">
        <v>23</v>
      </c>
      <c r="I2392" s="105">
        <f>IFERROR(ROUND(VLOOKUP(A2392,política!A:Q,17,0),2),"-")</f>
        <v>2.79</v>
      </c>
      <c r="J2392" s="105">
        <f>ROUND(VLOOKUP(A2392,política!A:R,18,0),2)</f>
        <v>2.33</v>
      </c>
      <c r="K2392" s="121">
        <f>IFERROR(I2392-IFERROR(ROUND(VLOOKUP(A2392,política!A:AB,28,0),2),"-"),"-")</f>
        <v>0</v>
      </c>
      <c r="L2392" s="122">
        <f t="shared" si="102"/>
        <v>0.19742489270386265</v>
      </c>
    </row>
    <row r="2393" spans="1:12" x14ac:dyDescent="0.3">
      <c r="A2393" s="106" t="s">
        <v>2512</v>
      </c>
      <c r="B2393" s="86" t="s">
        <v>23</v>
      </c>
      <c r="C2393" s="107" t="s">
        <v>3389</v>
      </c>
      <c r="D2393" s="107" t="s">
        <v>300</v>
      </c>
      <c r="E2393" s="105" t="str">
        <f t="shared" si="101"/>
        <v>BDM RGB 300</v>
      </c>
      <c r="F2393" s="110" t="s">
        <v>270</v>
      </c>
      <c r="G2393" s="110" t="s">
        <v>3579</v>
      </c>
      <c r="H2393" s="111">
        <v>23</v>
      </c>
      <c r="I2393" s="105">
        <f>IFERROR(ROUND(VLOOKUP(A2393,política!A:Q,17,0),2),"-")</f>
        <v>2.79</v>
      </c>
      <c r="J2393" s="105">
        <f>ROUND(VLOOKUP(A2393,política!A:R,18,0),2)</f>
        <v>2.33</v>
      </c>
      <c r="K2393" s="121">
        <f>IFERROR(I2393-IFERROR(ROUND(VLOOKUP(A2393,política!A:AB,28,0),2),"-"),"-")</f>
        <v>0</v>
      </c>
      <c r="L2393" s="122">
        <f t="shared" si="102"/>
        <v>0.19742489270386265</v>
      </c>
    </row>
    <row r="2394" spans="1:12" x14ac:dyDescent="0.3">
      <c r="A2394" s="106" t="s">
        <v>2513</v>
      </c>
      <c r="B2394" s="86" t="s">
        <v>23</v>
      </c>
      <c r="C2394" s="107" t="s">
        <v>186</v>
      </c>
      <c r="D2394" s="107" t="s">
        <v>311</v>
      </c>
      <c r="E2394" s="105" t="str">
        <f t="shared" si="101"/>
        <v>BDM RGB 300</v>
      </c>
      <c r="F2394" s="110" t="s">
        <v>270</v>
      </c>
      <c r="G2394" s="110" t="s">
        <v>3579</v>
      </c>
      <c r="H2394" s="111">
        <v>23</v>
      </c>
      <c r="I2394" s="105">
        <f>IFERROR(ROUND(VLOOKUP(A2394,política!A:Q,17,0),2),"-")</f>
        <v>2.79</v>
      </c>
      <c r="J2394" s="105">
        <f>ROUND(VLOOKUP(A2394,política!A:R,18,0),2)</f>
        <v>2.33</v>
      </c>
      <c r="K2394" s="121">
        <f>IFERROR(I2394-IFERROR(ROUND(VLOOKUP(A2394,política!A:AB,28,0),2),"-"),"-")</f>
        <v>0</v>
      </c>
      <c r="L2394" s="122">
        <f t="shared" si="102"/>
        <v>0.19742489270386265</v>
      </c>
    </row>
    <row r="2395" spans="1:12" x14ac:dyDescent="0.3">
      <c r="A2395" s="106" t="s">
        <v>2514</v>
      </c>
      <c r="B2395" s="86" t="s">
        <v>23</v>
      </c>
      <c r="C2395" s="107" t="s">
        <v>189</v>
      </c>
      <c r="D2395" s="107" t="s">
        <v>303</v>
      </c>
      <c r="E2395" s="105" t="str">
        <f t="shared" si="101"/>
        <v>BDM RGB 300</v>
      </c>
      <c r="F2395" s="110" t="s">
        <v>270</v>
      </c>
      <c r="G2395" s="110" t="s">
        <v>3579</v>
      </c>
      <c r="H2395" s="111">
        <v>23</v>
      </c>
      <c r="I2395" s="105">
        <f>IFERROR(ROUND(VLOOKUP(A2395,política!A:Q,17,0),2),"-")</f>
        <v>2.79</v>
      </c>
      <c r="J2395" s="105">
        <f>ROUND(VLOOKUP(A2395,política!A:R,18,0),2)</f>
        <v>2.33</v>
      </c>
      <c r="K2395" s="121">
        <f>IFERROR(I2395-IFERROR(ROUND(VLOOKUP(A2395,política!A:AB,28,0),2),"-"),"-")</f>
        <v>0</v>
      </c>
      <c r="L2395" s="122">
        <f t="shared" si="102"/>
        <v>0.19742489270386265</v>
      </c>
    </row>
    <row r="2396" spans="1:12" x14ac:dyDescent="0.3">
      <c r="A2396" s="106" t="s">
        <v>2515</v>
      </c>
      <c r="B2396" s="86" t="s">
        <v>23</v>
      </c>
      <c r="C2396" s="107" t="s">
        <v>248</v>
      </c>
      <c r="D2396" s="107" t="s">
        <v>281</v>
      </c>
      <c r="E2396" s="105" t="str">
        <f t="shared" si="101"/>
        <v>BDM RGB 300</v>
      </c>
      <c r="F2396" s="110" t="s">
        <v>270</v>
      </c>
      <c r="G2396" s="110" t="s">
        <v>3579</v>
      </c>
      <c r="H2396" s="111">
        <v>23</v>
      </c>
      <c r="I2396" s="105">
        <f>IFERROR(ROUND(VLOOKUP(A2396,política!A:Q,17,0),2),"-")</f>
        <v>2.79</v>
      </c>
      <c r="J2396" s="105">
        <f>ROUND(VLOOKUP(A2396,política!A:R,18,0),2)</f>
        <v>2.33</v>
      </c>
      <c r="K2396" s="121">
        <f>IFERROR(I2396-IFERROR(ROUND(VLOOKUP(A2396,política!A:AB,28,0),2),"-"),"-")</f>
        <v>0</v>
      </c>
      <c r="L2396" s="122">
        <f t="shared" si="102"/>
        <v>0.19742489270386265</v>
      </c>
    </row>
    <row r="2397" spans="1:12" x14ac:dyDescent="0.3">
      <c r="A2397" s="106" t="s">
        <v>2516</v>
      </c>
      <c r="B2397" s="86" t="s">
        <v>23</v>
      </c>
      <c r="C2397" s="107" t="s">
        <v>189</v>
      </c>
      <c r="D2397" s="107" t="s">
        <v>304</v>
      </c>
      <c r="E2397" s="105" t="str">
        <f t="shared" si="101"/>
        <v>BDM RGB 300</v>
      </c>
      <c r="F2397" s="110" t="s">
        <v>270</v>
      </c>
      <c r="G2397" s="110" t="s">
        <v>3579</v>
      </c>
      <c r="H2397" s="111">
        <v>23</v>
      </c>
      <c r="I2397" s="105">
        <f>IFERROR(ROUND(VLOOKUP(A2397,política!A:Q,17,0),2),"-")</f>
        <v>2.79</v>
      </c>
      <c r="J2397" s="105">
        <f>ROUND(VLOOKUP(A2397,política!A:R,18,0),2)</f>
        <v>2.33</v>
      </c>
      <c r="K2397" s="121">
        <f>IFERROR(I2397-IFERROR(ROUND(VLOOKUP(A2397,política!A:AB,28,0),2),"-"),"-")</f>
        <v>0</v>
      </c>
      <c r="L2397" s="122">
        <f t="shared" si="102"/>
        <v>0.19742489270386265</v>
      </c>
    </row>
    <row r="2398" spans="1:12" x14ac:dyDescent="0.3">
      <c r="A2398" s="106" t="s">
        <v>2517</v>
      </c>
      <c r="B2398" s="86" t="s">
        <v>23</v>
      </c>
      <c r="C2398" s="107" t="s">
        <v>248</v>
      </c>
      <c r="D2398" s="107" t="s">
        <v>298</v>
      </c>
      <c r="E2398" s="105" t="str">
        <f t="shared" si="101"/>
        <v>BDM RGB 300</v>
      </c>
      <c r="F2398" s="110" t="s">
        <v>270</v>
      </c>
      <c r="G2398" s="110" t="s">
        <v>3579</v>
      </c>
      <c r="H2398" s="111">
        <v>23</v>
      </c>
      <c r="I2398" s="105">
        <f>IFERROR(ROUND(VLOOKUP(A2398,política!A:Q,17,0),2),"-")</f>
        <v>2.79</v>
      </c>
      <c r="J2398" s="105">
        <f>ROUND(VLOOKUP(A2398,política!A:R,18,0),2)</f>
        <v>2.33</v>
      </c>
      <c r="K2398" s="121">
        <f>IFERROR(I2398-IFERROR(ROUND(VLOOKUP(A2398,política!A:AB,28,0),2),"-"),"-")</f>
        <v>0</v>
      </c>
      <c r="L2398" s="122">
        <f t="shared" si="102"/>
        <v>0.19742489270386265</v>
      </c>
    </row>
    <row r="2399" spans="1:12" x14ac:dyDescent="0.3">
      <c r="A2399" s="106" t="s">
        <v>2518</v>
      </c>
      <c r="B2399" s="86" t="s">
        <v>23</v>
      </c>
      <c r="C2399" s="107" t="s">
        <v>252</v>
      </c>
      <c r="D2399" s="107" t="s">
        <v>292</v>
      </c>
      <c r="E2399" s="105" t="str">
        <f t="shared" si="101"/>
        <v>BDM RGB 300</v>
      </c>
      <c r="F2399" s="110" t="s">
        <v>270</v>
      </c>
      <c r="G2399" s="110" t="s">
        <v>3579</v>
      </c>
      <c r="H2399" s="111">
        <v>23</v>
      </c>
      <c r="I2399" s="105">
        <f>IFERROR(ROUND(VLOOKUP(A2399,política!A:Q,17,0),2),"-")</f>
        <v>2.79</v>
      </c>
      <c r="J2399" s="105">
        <f>ROUND(VLOOKUP(A2399,política!A:R,18,0),2)</f>
        <v>2.33</v>
      </c>
      <c r="K2399" s="121">
        <f>IFERROR(I2399-IFERROR(ROUND(VLOOKUP(A2399,política!A:AB,28,0),2),"-"),"-")</f>
        <v>0</v>
      </c>
      <c r="L2399" s="122">
        <f t="shared" si="102"/>
        <v>0.19742489270386265</v>
      </c>
    </row>
    <row r="2400" spans="1:12" x14ac:dyDescent="0.3">
      <c r="A2400" s="106" t="s">
        <v>2519</v>
      </c>
      <c r="B2400" s="86" t="s">
        <v>23</v>
      </c>
      <c r="C2400" s="107" t="s">
        <v>192</v>
      </c>
      <c r="D2400" s="107" t="s">
        <v>295</v>
      </c>
      <c r="E2400" s="105" t="str">
        <f t="shared" si="101"/>
        <v>BDM RGB 300</v>
      </c>
      <c r="F2400" s="110" t="s">
        <v>270</v>
      </c>
      <c r="G2400" s="110" t="s">
        <v>3579</v>
      </c>
      <c r="H2400" s="111">
        <v>23</v>
      </c>
      <c r="I2400" s="105">
        <f>IFERROR(ROUND(VLOOKUP(A2400,política!A:Q,17,0),2),"-")</f>
        <v>2.89</v>
      </c>
      <c r="J2400" s="105">
        <f>ROUND(VLOOKUP(A2400,política!A:R,18,0),2)</f>
        <v>2.41</v>
      </c>
      <c r="K2400" s="121">
        <f>IFERROR(I2400-IFERROR(ROUND(VLOOKUP(A2400,política!A:AB,28,0),2),"-"),"-")</f>
        <v>0</v>
      </c>
      <c r="L2400" s="122">
        <f t="shared" si="102"/>
        <v>0.19917012448132779</v>
      </c>
    </row>
    <row r="2401" spans="1:12" x14ac:dyDescent="0.3">
      <c r="A2401" s="106" t="s">
        <v>2520</v>
      </c>
      <c r="B2401" s="86" t="s">
        <v>23</v>
      </c>
      <c r="C2401" s="107" t="s">
        <v>192</v>
      </c>
      <c r="D2401" s="107" t="s">
        <v>296</v>
      </c>
      <c r="E2401" s="105" t="str">
        <f t="shared" si="101"/>
        <v>BDM RGB 300</v>
      </c>
      <c r="F2401" s="110" t="s">
        <v>270</v>
      </c>
      <c r="G2401" s="110" t="s">
        <v>3579</v>
      </c>
      <c r="H2401" s="111">
        <v>23</v>
      </c>
      <c r="I2401" s="105">
        <f>IFERROR(ROUND(VLOOKUP(A2401,política!A:Q,17,0),2),"-")</f>
        <v>2.89</v>
      </c>
      <c r="J2401" s="105">
        <f>ROUND(VLOOKUP(A2401,política!A:R,18,0),2)</f>
        <v>2.41</v>
      </c>
      <c r="K2401" s="121">
        <f>IFERROR(I2401-IFERROR(ROUND(VLOOKUP(A2401,política!A:AB,28,0),2),"-"),"-")</f>
        <v>0</v>
      </c>
      <c r="L2401" s="122">
        <f t="shared" si="102"/>
        <v>0.19917012448132779</v>
      </c>
    </row>
    <row r="2402" spans="1:12" x14ac:dyDescent="0.3">
      <c r="A2402" s="106" t="s">
        <v>2521</v>
      </c>
      <c r="B2402" s="86" t="s">
        <v>23</v>
      </c>
      <c r="C2402" s="107" t="s">
        <v>3389</v>
      </c>
      <c r="D2402" s="107" t="s">
        <v>308</v>
      </c>
      <c r="E2402" s="105" t="str">
        <f t="shared" si="101"/>
        <v>BDM RGB 300</v>
      </c>
      <c r="F2402" s="110" t="s">
        <v>270</v>
      </c>
      <c r="G2402" s="110" t="s">
        <v>3579</v>
      </c>
      <c r="H2402" s="111">
        <v>23</v>
      </c>
      <c r="I2402" s="105">
        <f>IFERROR(ROUND(VLOOKUP(A2402,política!A:Q,17,0),2),"-")</f>
        <v>2.79</v>
      </c>
      <c r="J2402" s="105">
        <f>ROUND(VLOOKUP(A2402,política!A:R,18,0),2)</f>
        <v>2.33</v>
      </c>
      <c r="K2402" s="121">
        <f>IFERROR(I2402-IFERROR(ROUND(VLOOKUP(A2402,política!A:AB,28,0),2),"-"),"-")</f>
        <v>0</v>
      </c>
      <c r="L2402" s="122">
        <f t="shared" si="102"/>
        <v>0.19742489270386265</v>
      </c>
    </row>
    <row r="2403" spans="1:12" x14ac:dyDescent="0.3">
      <c r="A2403" s="106" t="s">
        <v>2522</v>
      </c>
      <c r="B2403" s="86" t="s">
        <v>23</v>
      </c>
      <c r="C2403" s="107" t="s">
        <v>3389</v>
      </c>
      <c r="D2403" s="107" t="s">
        <v>310</v>
      </c>
      <c r="E2403" s="105" t="str">
        <f t="shared" si="101"/>
        <v>BDM RGB 300</v>
      </c>
      <c r="F2403" s="110" t="s">
        <v>270</v>
      </c>
      <c r="G2403" s="110" t="s">
        <v>3579</v>
      </c>
      <c r="H2403" s="111">
        <v>23</v>
      </c>
      <c r="I2403" s="105">
        <f>IFERROR(ROUND(VLOOKUP(A2403,política!A:Q,17,0),2),"-")</f>
        <v>2.79</v>
      </c>
      <c r="J2403" s="105">
        <f>ROUND(VLOOKUP(A2403,política!A:R,18,0),2)</f>
        <v>2.33</v>
      </c>
      <c r="K2403" s="121">
        <f>IFERROR(I2403-IFERROR(ROUND(VLOOKUP(A2403,política!A:AB,28,0),2),"-"),"-")</f>
        <v>0</v>
      </c>
      <c r="L2403" s="122">
        <f t="shared" si="102"/>
        <v>0.19742489270386265</v>
      </c>
    </row>
    <row r="2404" spans="1:12" x14ac:dyDescent="0.3">
      <c r="A2404" s="106" t="s">
        <v>2523</v>
      </c>
      <c r="B2404" s="86" t="s">
        <v>23</v>
      </c>
      <c r="C2404" s="107" t="s">
        <v>248</v>
      </c>
      <c r="D2404" s="107" t="s">
        <v>314</v>
      </c>
      <c r="E2404" s="105" t="str">
        <f t="shared" si="101"/>
        <v>BDM RGB 300</v>
      </c>
      <c r="F2404" s="110" t="s">
        <v>270</v>
      </c>
      <c r="G2404" s="110" t="s">
        <v>3579</v>
      </c>
      <c r="H2404" s="111">
        <v>23</v>
      </c>
      <c r="I2404" s="105">
        <f>IFERROR(ROUND(VLOOKUP(A2404,política!A:Q,17,0),2),"-")</f>
        <v>2.79</v>
      </c>
      <c r="J2404" s="105">
        <f>ROUND(VLOOKUP(A2404,política!A:R,18,0),2)</f>
        <v>2.33</v>
      </c>
      <c r="K2404" s="121">
        <f>IFERROR(I2404-IFERROR(ROUND(VLOOKUP(A2404,política!A:AB,28,0),2),"-"),"-")</f>
        <v>0</v>
      </c>
      <c r="L2404" s="122">
        <f t="shared" si="102"/>
        <v>0.19742489270386265</v>
      </c>
    </row>
    <row r="2405" spans="1:12" x14ac:dyDescent="0.3">
      <c r="A2405" s="106" t="s">
        <v>2524</v>
      </c>
      <c r="B2405" s="86" t="s">
        <v>23</v>
      </c>
      <c r="C2405" s="107" t="s">
        <v>248</v>
      </c>
      <c r="D2405" s="107" t="s">
        <v>313</v>
      </c>
      <c r="E2405" s="105" t="str">
        <f t="shared" si="101"/>
        <v>BDM RGB 300</v>
      </c>
      <c r="F2405" s="110" t="s">
        <v>270</v>
      </c>
      <c r="G2405" s="110" t="s">
        <v>3579</v>
      </c>
      <c r="H2405" s="111">
        <v>23</v>
      </c>
      <c r="I2405" s="105">
        <f>IFERROR(ROUND(VLOOKUP(A2405,política!A:Q,17,0),2),"-")</f>
        <v>2.79</v>
      </c>
      <c r="J2405" s="105">
        <f>ROUND(VLOOKUP(A2405,política!A:R,18,0),2)</f>
        <v>2.33</v>
      </c>
      <c r="K2405" s="121">
        <f>IFERROR(I2405-IFERROR(ROUND(VLOOKUP(A2405,política!A:AB,28,0),2),"-"),"-")</f>
        <v>0</v>
      </c>
      <c r="L2405" s="122">
        <f t="shared" si="102"/>
        <v>0.19742489270386265</v>
      </c>
    </row>
    <row r="2406" spans="1:12" x14ac:dyDescent="0.3">
      <c r="A2406" s="106" t="s">
        <v>2525</v>
      </c>
      <c r="B2406" s="86" t="s">
        <v>23</v>
      </c>
      <c r="C2406" s="107" t="s">
        <v>3389</v>
      </c>
      <c r="D2406" s="107" t="s">
        <v>294</v>
      </c>
      <c r="E2406" s="105" t="str">
        <f t="shared" si="101"/>
        <v>BDM RGB 300</v>
      </c>
      <c r="F2406" s="110" t="s">
        <v>270</v>
      </c>
      <c r="G2406" s="110" t="s">
        <v>3579</v>
      </c>
      <c r="H2406" s="111">
        <v>23</v>
      </c>
      <c r="I2406" s="105">
        <f>IFERROR(ROUND(VLOOKUP(A2406,política!A:Q,17,0),2),"-")</f>
        <v>2.79</v>
      </c>
      <c r="J2406" s="105">
        <f>ROUND(VLOOKUP(A2406,política!A:R,18,0),2)</f>
        <v>2.33</v>
      </c>
      <c r="K2406" s="121">
        <f>IFERROR(I2406-IFERROR(ROUND(VLOOKUP(A2406,política!A:AB,28,0),2),"-"),"-")</f>
        <v>0</v>
      </c>
      <c r="L2406" s="122">
        <f t="shared" si="102"/>
        <v>0.19742489270386265</v>
      </c>
    </row>
    <row r="2407" spans="1:12" x14ac:dyDescent="0.3">
      <c r="A2407" s="106" t="s">
        <v>2526</v>
      </c>
      <c r="B2407" s="86" t="s">
        <v>23</v>
      </c>
      <c r="C2407" s="107" t="s">
        <v>186</v>
      </c>
      <c r="D2407" s="107" t="s">
        <v>253</v>
      </c>
      <c r="E2407" s="105" t="str">
        <f t="shared" si="101"/>
        <v>BDM RGB 300</v>
      </c>
      <c r="F2407" s="110" t="s">
        <v>270</v>
      </c>
      <c r="G2407" s="110" t="s">
        <v>3579</v>
      </c>
      <c r="H2407" s="111">
        <v>23</v>
      </c>
      <c r="I2407" s="105">
        <f>IFERROR(ROUND(VLOOKUP(A2407,política!A:Q,17,0),2),"-")</f>
        <v>2.79</v>
      </c>
      <c r="J2407" s="105">
        <f>ROUND(VLOOKUP(A2407,política!A:R,18,0),2)</f>
        <v>2.33</v>
      </c>
      <c r="K2407" s="121">
        <f>IFERROR(I2407-IFERROR(ROUND(VLOOKUP(A2407,política!A:AB,28,0),2),"-"),"-")</f>
        <v>0</v>
      </c>
      <c r="L2407" s="122">
        <f t="shared" si="102"/>
        <v>0.19742489270386265</v>
      </c>
    </row>
    <row r="2408" spans="1:12" x14ac:dyDescent="0.3">
      <c r="A2408" s="106" t="s">
        <v>2527</v>
      </c>
      <c r="B2408" s="86" t="s">
        <v>23</v>
      </c>
      <c r="C2408" s="107" t="s">
        <v>188</v>
      </c>
      <c r="D2408" s="107" t="s">
        <v>302</v>
      </c>
      <c r="E2408" s="105" t="str">
        <f t="shared" si="101"/>
        <v>BDM RGB 300</v>
      </c>
      <c r="F2408" s="110" t="s">
        <v>270</v>
      </c>
      <c r="G2408" s="110" t="s">
        <v>3579</v>
      </c>
      <c r="H2408" s="111">
        <v>23</v>
      </c>
      <c r="I2408" s="105">
        <f>IFERROR(ROUND(VLOOKUP(A2408,política!A:Q,17,0),2),"-")</f>
        <v>2.79</v>
      </c>
      <c r="J2408" s="105">
        <f>ROUND(VLOOKUP(A2408,política!A:R,18,0),2)</f>
        <v>2.33</v>
      </c>
      <c r="K2408" s="121">
        <f>IFERROR(I2408-IFERROR(ROUND(VLOOKUP(A2408,política!A:AB,28,0),2),"-"),"-")</f>
        <v>0</v>
      </c>
      <c r="L2408" s="122">
        <f t="shared" si="102"/>
        <v>0.19742489270386265</v>
      </c>
    </row>
    <row r="2409" spans="1:12" x14ac:dyDescent="0.3">
      <c r="A2409" s="106" t="s">
        <v>2528</v>
      </c>
      <c r="B2409" s="86" t="s">
        <v>23</v>
      </c>
      <c r="C2409" s="107" t="s">
        <v>188</v>
      </c>
      <c r="D2409" s="107" t="s">
        <v>280</v>
      </c>
      <c r="E2409" s="105" t="str">
        <f t="shared" si="101"/>
        <v>BDM RGB 300</v>
      </c>
      <c r="F2409" s="110" t="s">
        <v>270</v>
      </c>
      <c r="G2409" s="110" t="s">
        <v>3579</v>
      </c>
      <c r="H2409" s="111">
        <v>23</v>
      </c>
      <c r="I2409" s="105">
        <f>IFERROR(ROUND(VLOOKUP(A2409,política!A:Q,17,0),2),"-")</f>
        <v>2.79</v>
      </c>
      <c r="J2409" s="105">
        <f>ROUND(VLOOKUP(A2409,política!A:R,18,0),2)</f>
        <v>2.33</v>
      </c>
      <c r="K2409" s="121">
        <f>IFERROR(I2409-IFERROR(ROUND(VLOOKUP(A2409,política!A:AB,28,0),2),"-"),"-")</f>
        <v>0</v>
      </c>
      <c r="L2409" s="122">
        <f t="shared" si="102"/>
        <v>0.19742489270386265</v>
      </c>
    </row>
    <row r="2410" spans="1:12" x14ac:dyDescent="0.3">
      <c r="A2410" s="106" t="s">
        <v>2529</v>
      </c>
      <c r="B2410" s="86" t="s">
        <v>23</v>
      </c>
      <c r="C2410" s="107" t="s">
        <v>248</v>
      </c>
      <c r="D2410" s="107" t="s">
        <v>315</v>
      </c>
      <c r="E2410" s="105" t="str">
        <f t="shared" si="101"/>
        <v>BDM RGB 300</v>
      </c>
      <c r="F2410" s="110" t="s">
        <v>270</v>
      </c>
      <c r="G2410" s="110" t="s">
        <v>3579</v>
      </c>
      <c r="H2410" s="111">
        <v>23</v>
      </c>
      <c r="I2410" s="105">
        <f>IFERROR(ROUND(VLOOKUP(A2410,política!A:Q,17,0),2),"-")</f>
        <v>2.79</v>
      </c>
      <c r="J2410" s="105">
        <f>ROUND(VLOOKUP(A2410,política!A:R,18,0),2)</f>
        <v>2.33</v>
      </c>
      <c r="K2410" s="121">
        <f>IFERROR(I2410-IFERROR(ROUND(VLOOKUP(A2410,política!A:AB,28,0),2),"-"),"-")</f>
        <v>0</v>
      </c>
      <c r="L2410" s="122">
        <f t="shared" si="102"/>
        <v>0.19742489270386265</v>
      </c>
    </row>
    <row r="2411" spans="1:12" x14ac:dyDescent="0.3">
      <c r="A2411" s="106" t="s">
        <v>2530</v>
      </c>
      <c r="B2411" s="86" t="s">
        <v>23</v>
      </c>
      <c r="C2411" s="107" t="s">
        <v>3389</v>
      </c>
      <c r="D2411" s="107" t="s">
        <v>307</v>
      </c>
      <c r="E2411" s="105" t="str">
        <f t="shared" si="101"/>
        <v>BDM RGB 300</v>
      </c>
      <c r="F2411" s="110" t="s">
        <v>270</v>
      </c>
      <c r="G2411" s="110" t="s">
        <v>3579</v>
      </c>
      <c r="H2411" s="111">
        <v>23</v>
      </c>
      <c r="I2411" s="105">
        <f>IFERROR(ROUND(VLOOKUP(A2411,política!A:Q,17,0),2),"-")</f>
        <v>2.79</v>
      </c>
      <c r="J2411" s="105">
        <f>ROUND(VLOOKUP(A2411,política!A:R,18,0),2)</f>
        <v>2.33</v>
      </c>
      <c r="K2411" s="121">
        <f>IFERROR(I2411-IFERROR(ROUND(VLOOKUP(A2411,política!A:AB,28,0),2),"-"),"-")</f>
        <v>0</v>
      </c>
      <c r="L2411" s="122">
        <f t="shared" si="102"/>
        <v>0.19742489270386265</v>
      </c>
    </row>
    <row r="2412" spans="1:12" x14ac:dyDescent="0.3">
      <c r="A2412" s="106" t="s">
        <v>2531</v>
      </c>
      <c r="B2412" s="86" t="s">
        <v>23</v>
      </c>
      <c r="C2412" s="107" t="s">
        <v>190</v>
      </c>
      <c r="D2412" s="107" t="s">
        <v>254</v>
      </c>
      <c r="E2412" s="105" t="str">
        <f t="shared" si="101"/>
        <v>BDM RGB 300</v>
      </c>
      <c r="F2412" s="110" t="s">
        <v>270</v>
      </c>
      <c r="G2412" s="110" t="s">
        <v>3579</v>
      </c>
      <c r="H2412" s="111">
        <v>23</v>
      </c>
      <c r="I2412" s="105">
        <f>IFERROR(ROUND(VLOOKUP(A2412,política!A:Q,17,0),2),"-")</f>
        <v>2.79</v>
      </c>
      <c r="J2412" s="105">
        <f>ROUND(VLOOKUP(A2412,política!A:R,18,0),2)</f>
        <v>2.33</v>
      </c>
      <c r="K2412" s="121">
        <f>IFERROR(I2412-IFERROR(ROUND(VLOOKUP(A2412,política!A:AB,28,0),2),"-"),"-")</f>
        <v>0</v>
      </c>
      <c r="L2412" s="122">
        <f t="shared" si="102"/>
        <v>0.19742489270386265</v>
      </c>
    </row>
    <row r="2413" spans="1:12" x14ac:dyDescent="0.3">
      <c r="A2413" s="106" t="s">
        <v>2532</v>
      </c>
      <c r="B2413" s="86" t="s">
        <v>23</v>
      </c>
      <c r="C2413" s="107" t="s">
        <v>190</v>
      </c>
      <c r="D2413" s="107" t="s">
        <v>291</v>
      </c>
      <c r="E2413" s="105" t="str">
        <f t="shared" si="101"/>
        <v>BDM RGB 300</v>
      </c>
      <c r="F2413" s="110" t="s">
        <v>270</v>
      </c>
      <c r="G2413" s="110" t="s">
        <v>3579</v>
      </c>
      <c r="H2413" s="111">
        <v>23</v>
      </c>
      <c r="I2413" s="105">
        <f>IFERROR(ROUND(VLOOKUP(A2413,política!A:Q,17,0),2),"-")</f>
        <v>2.79</v>
      </c>
      <c r="J2413" s="105">
        <f>ROUND(VLOOKUP(A2413,política!A:R,18,0),2)</f>
        <v>2.33</v>
      </c>
      <c r="K2413" s="121">
        <f>IFERROR(I2413-IFERROR(ROUND(VLOOKUP(A2413,política!A:AB,28,0),2),"-"),"-")</f>
        <v>0</v>
      </c>
      <c r="L2413" s="122">
        <f t="shared" ref="L2413:L2450" si="103">IFERROR((I2413-J2413)/J2413,"-")</f>
        <v>0.19742489270386265</v>
      </c>
    </row>
    <row r="2414" spans="1:12" x14ac:dyDescent="0.3">
      <c r="A2414" s="106" t="s">
        <v>2533</v>
      </c>
      <c r="B2414" s="86" t="s">
        <v>23</v>
      </c>
      <c r="C2414" s="107" t="s">
        <v>255</v>
      </c>
      <c r="D2414" s="107" t="s">
        <v>297</v>
      </c>
      <c r="E2414" s="105" t="str">
        <f t="shared" si="101"/>
        <v>BDM RGB 300</v>
      </c>
      <c r="F2414" s="110" t="s">
        <v>270</v>
      </c>
      <c r="G2414" s="110" t="s">
        <v>3579</v>
      </c>
      <c r="H2414" s="111">
        <v>23</v>
      </c>
      <c r="I2414" s="105">
        <f>IFERROR(ROUND(VLOOKUP(A2414,política!A:Q,17,0),2),"-")</f>
        <v>2.79</v>
      </c>
      <c r="J2414" s="105">
        <f>ROUND(VLOOKUP(A2414,política!A:R,18,0),2)</f>
        <v>2.33</v>
      </c>
      <c r="K2414" s="121">
        <f>IFERROR(I2414-IFERROR(ROUND(VLOOKUP(A2414,política!A:AB,28,0),2),"-"),"-")</f>
        <v>0</v>
      </c>
      <c r="L2414" s="122">
        <f t="shared" si="103"/>
        <v>0.19742489270386265</v>
      </c>
    </row>
    <row r="2415" spans="1:12" x14ac:dyDescent="0.3">
      <c r="A2415" s="106" t="s">
        <v>3336</v>
      </c>
      <c r="B2415" s="86" t="s">
        <v>23</v>
      </c>
      <c r="C2415" s="107" t="s">
        <v>192</v>
      </c>
      <c r="D2415" s="107" t="s">
        <v>3390</v>
      </c>
      <c r="E2415" s="105" t="str">
        <f t="shared" si="101"/>
        <v>BDM RGB 300</v>
      </c>
      <c r="F2415" s="110" t="s">
        <v>270</v>
      </c>
      <c r="G2415" s="110" t="s">
        <v>3579</v>
      </c>
      <c r="H2415" s="111">
        <v>23</v>
      </c>
      <c r="I2415" s="105">
        <f>IFERROR(ROUND(VLOOKUP(A2415,política!A:Q,17,0),2),"-")</f>
        <v>2.89</v>
      </c>
      <c r="J2415" s="105">
        <f>ROUND(VLOOKUP(A2415,política!A:R,18,0),2)</f>
        <v>2.41</v>
      </c>
      <c r="K2415" s="121">
        <f>IFERROR(I2415-IFERROR(ROUND(VLOOKUP(A2415,política!A:AB,28,0),2),"-"),"-")</f>
        <v>0</v>
      </c>
      <c r="L2415" s="122">
        <f t="shared" si="103"/>
        <v>0.19917012448132779</v>
      </c>
    </row>
    <row r="2416" spans="1:12" x14ac:dyDescent="0.3">
      <c r="A2416" s="106" t="s">
        <v>2534</v>
      </c>
      <c r="B2416" s="86" t="s">
        <v>23</v>
      </c>
      <c r="C2416" s="107" t="s">
        <v>255</v>
      </c>
      <c r="D2416" s="107" t="s">
        <v>289</v>
      </c>
      <c r="E2416" s="105" t="str">
        <f t="shared" si="101"/>
        <v>BDM RGB 300</v>
      </c>
      <c r="F2416" s="110" t="s">
        <v>270</v>
      </c>
      <c r="G2416" s="110" t="s">
        <v>3579</v>
      </c>
      <c r="H2416" s="111">
        <v>23</v>
      </c>
      <c r="I2416" s="105">
        <f>IFERROR(ROUND(VLOOKUP(A2416,política!A:Q,17,0),2),"-")</f>
        <v>2.79</v>
      </c>
      <c r="J2416" s="105">
        <f>ROUND(VLOOKUP(A2416,política!A:R,18,0),2)</f>
        <v>2.33</v>
      </c>
      <c r="K2416" s="121">
        <f>IFERROR(I2416-IFERROR(ROUND(VLOOKUP(A2416,política!A:AB,28,0),2),"-"),"-")</f>
        <v>0</v>
      </c>
      <c r="L2416" s="122">
        <f t="shared" si="103"/>
        <v>0.19742489270386265</v>
      </c>
    </row>
    <row r="2417" spans="1:12" x14ac:dyDescent="0.3">
      <c r="A2417" s="106" t="s">
        <v>2535</v>
      </c>
      <c r="B2417" s="86" t="s">
        <v>23</v>
      </c>
      <c r="C2417" s="107" t="s">
        <v>191</v>
      </c>
      <c r="D2417" s="107" t="s">
        <v>293</v>
      </c>
      <c r="E2417" s="105" t="str">
        <f t="shared" si="101"/>
        <v>BDM RGB 300</v>
      </c>
      <c r="F2417" s="110" t="s">
        <v>270</v>
      </c>
      <c r="G2417" s="110" t="s">
        <v>3579</v>
      </c>
      <c r="H2417" s="111">
        <v>23</v>
      </c>
      <c r="I2417" s="105">
        <f>IFERROR(ROUND(VLOOKUP(A2417,política!A:Q,17,0),2),"-")</f>
        <v>2.89</v>
      </c>
      <c r="J2417" s="105">
        <f>ROUND(VLOOKUP(A2417,política!A:R,18,0),2)</f>
        <v>2.41</v>
      </c>
      <c r="K2417" s="121">
        <f>IFERROR(I2417-IFERROR(ROUND(VLOOKUP(A2417,política!A:AB,28,0),2),"-"),"-")</f>
        <v>0</v>
      </c>
      <c r="L2417" s="122">
        <f t="shared" si="103"/>
        <v>0.19917012448132779</v>
      </c>
    </row>
    <row r="2418" spans="1:12" x14ac:dyDescent="0.3">
      <c r="A2418" s="106" t="s">
        <v>2536</v>
      </c>
      <c r="B2418" s="86" t="s">
        <v>23</v>
      </c>
      <c r="C2418" s="107" t="s">
        <v>191</v>
      </c>
      <c r="D2418" s="107" t="s">
        <v>305</v>
      </c>
      <c r="E2418" s="105" t="str">
        <f t="shared" si="101"/>
        <v>BDM RGB 300</v>
      </c>
      <c r="F2418" s="110" t="s">
        <v>270</v>
      </c>
      <c r="G2418" s="110" t="s">
        <v>3579</v>
      </c>
      <c r="H2418" s="111">
        <v>23</v>
      </c>
      <c r="I2418" s="105">
        <f>IFERROR(ROUND(VLOOKUP(A2418,política!A:Q,17,0),2),"-")</f>
        <v>2.89</v>
      </c>
      <c r="J2418" s="105">
        <f>ROUND(VLOOKUP(A2418,política!A:R,18,0),2)</f>
        <v>2.41</v>
      </c>
      <c r="K2418" s="121">
        <f>IFERROR(I2418-IFERROR(ROUND(VLOOKUP(A2418,política!A:AB,28,0),2),"-"),"-")</f>
        <v>0</v>
      </c>
      <c r="L2418" s="122">
        <f t="shared" si="103"/>
        <v>0.19917012448132779</v>
      </c>
    </row>
    <row r="2419" spans="1:12" x14ac:dyDescent="0.3">
      <c r="A2419" s="106" t="s">
        <v>3337</v>
      </c>
      <c r="B2419" s="86" t="s">
        <v>23</v>
      </c>
      <c r="C2419" s="107" t="s">
        <v>248</v>
      </c>
      <c r="D2419" s="107" t="s">
        <v>3391</v>
      </c>
      <c r="E2419" s="105" t="str">
        <f t="shared" si="101"/>
        <v>BDM RGB 300</v>
      </c>
      <c r="F2419" s="110" t="s">
        <v>270</v>
      </c>
      <c r="G2419" s="110" t="s">
        <v>3579</v>
      </c>
      <c r="H2419" s="111">
        <v>23</v>
      </c>
      <c r="I2419" s="105">
        <f>IFERROR(ROUND(VLOOKUP(A2419,política!A:Q,17,0),2),"-")</f>
        <v>2.79</v>
      </c>
      <c r="J2419" s="105">
        <f>ROUND(VLOOKUP(A2419,política!A:R,18,0),2)</f>
        <v>2.33</v>
      </c>
      <c r="K2419" s="121">
        <f>IFERROR(I2419-IFERROR(ROUND(VLOOKUP(A2419,política!A:AB,28,0),2),"-"),"-")</f>
        <v>0</v>
      </c>
      <c r="L2419" s="122">
        <f t="shared" si="103"/>
        <v>0.19742489270386265</v>
      </c>
    </row>
    <row r="2420" spans="1:12" x14ac:dyDescent="0.3">
      <c r="A2420" s="106" t="s">
        <v>3338</v>
      </c>
      <c r="B2420" s="86" t="s">
        <v>23</v>
      </c>
      <c r="C2420" s="107" t="s">
        <v>192</v>
      </c>
      <c r="D2420" s="107" t="s">
        <v>3392</v>
      </c>
      <c r="E2420" s="105" t="str">
        <f t="shared" si="101"/>
        <v>BDM RGB 300</v>
      </c>
      <c r="F2420" s="110" t="s">
        <v>270</v>
      </c>
      <c r="G2420" s="110" t="s">
        <v>3579</v>
      </c>
      <c r="H2420" s="111">
        <v>23</v>
      </c>
      <c r="I2420" s="105">
        <f>IFERROR(ROUND(VLOOKUP(A2420,política!A:Q,17,0),2),"-")</f>
        <v>2.89</v>
      </c>
      <c r="J2420" s="105">
        <f>ROUND(VLOOKUP(A2420,política!A:R,18,0),2)</f>
        <v>2.41</v>
      </c>
      <c r="K2420" s="121">
        <f>IFERROR(I2420-IFERROR(ROUND(VLOOKUP(A2420,política!A:AB,28,0),2),"-"),"-")</f>
        <v>0</v>
      </c>
      <c r="L2420" s="122">
        <f t="shared" si="103"/>
        <v>0.19917012448132779</v>
      </c>
    </row>
    <row r="2421" spans="1:12" x14ac:dyDescent="0.3">
      <c r="A2421" s="106" t="s">
        <v>3339</v>
      </c>
      <c r="B2421" s="86" t="s">
        <v>23</v>
      </c>
      <c r="C2421" s="107" t="s">
        <v>188</v>
      </c>
      <c r="D2421" s="107" t="s">
        <v>3393</v>
      </c>
      <c r="E2421" s="105" t="str">
        <f t="shared" si="101"/>
        <v>BDM RGB 300</v>
      </c>
      <c r="F2421" s="110" t="s">
        <v>270</v>
      </c>
      <c r="G2421" s="110" t="s">
        <v>3579</v>
      </c>
      <c r="H2421" s="111">
        <v>23</v>
      </c>
      <c r="I2421" s="105">
        <f>IFERROR(ROUND(VLOOKUP(A2421,política!A:Q,17,0),2),"-")</f>
        <v>2.79</v>
      </c>
      <c r="J2421" s="105">
        <f>ROUND(VLOOKUP(A2421,política!A:R,18,0),2)</f>
        <v>2.33</v>
      </c>
      <c r="K2421" s="121">
        <f>IFERROR(I2421-IFERROR(ROUND(VLOOKUP(A2421,política!A:AB,28,0),2),"-"),"-")</f>
        <v>0</v>
      </c>
      <c r="L2421" s="122">
        <f t="shared" si="103"/>
        <v>0.19742489270386265</v>
      </c>
    </row>
    <row r="2422" spans="1:12" x14ac:dyDescent="0.3">
      <c r="A2422" s="106" t="s">
        <v>2537</v>
      </c>
      <c r="B2422" s="86" t="s">
        <v>23</v>
      </c>
      <c r="C2422" s="107" t="s">
        <v>190</v>
      </c>
      <c r="D2422" s="107" t="s">
        <v>316</v>
      </c>
      <c r="E2422" s="105" t="str">
        <f t="shared" si="101"/>
        <v>BDM RGB 300</v>
      </c>
      <c r="F2422" s="110" t="s">
        <v>270</v>
      </c>
      <c r="G2422" s="110" t="s">
        <v>3579</v>
      </c>
      <c r="H2422" s="111">
        <v>23</v>
      </c>
      <c r="I2422" s="105">
        <f>IFERROR(ROUND(VLOOKUP(A2422,política!A:Q,17,0),2),"-")</f>
        <v>2.79</v>
      </c>
      <c r="J2422" s="105">
        <f>ROUND(VLOOKUP(A2422,política!A:R,18,0),2)</f>
        <v>2.33</v>
      </c>
      <c r="K2422" s="121">
        <f>IFERROR(I2422-IFERROR(ROUND(VLOOKUP(A2422,política!A:AB,28,0),2),"-"),"-")</f>
        <v>0</v>
      </c>
      <c r="L2422" s="122">
        <f t="shared" si="103"/>
        <v>0.19742489270386265</v>
      </c>
    </row>
    <row r="2423" spans="1:12" x14ac:dyDescent="0.3">
      <c r="A2423" s="106" t="s">
        <v>2538</v>
      </c>
      <c r="B2423" s="86" t="s">
        <v>23</v>
      </c>
      <c r="C2423" s="107" t="s">
        <v>255</v>
      </c>
      <c r="D2423" s="107" t="s">
        <v>306</v>
      </c>
      <c r="E2423" s="105" t="str">
        <f t="shared" si="101"/>
        <v>BDM RGB 300</v>
      </c>
      <c r="F2423" s="110" t="s">
        <v>270</v>
      </c>
      <c r="G2423" s="110" t="s">
        <v>3579</v>
      </c>
      <c r="H2423" s="111">
        <v>23</v>
      </c>
      <c r="I2423" s="105">
        <f>IFERROR(ROUND(VLOOKUP(A2423,política!A:Q,17,0),2),"-")</f>
        <v>2.79</v>
      </c>
      <c r="J2423" s="105">
        <f>ROUND(VLOOKUP(A2423,política!A:R,18,0),2)</f>
        <v>2.33</v>
      </c>
      <c r="K2423" s="121">
        <f>IFERROR(I2423-IFERROR(ROUND(VLOOKUP(A2423,política!A:AB,28,0),2),"-"),"-")</f>
        <v>0</v>
      </c>
      <c r="L2423" s="122">
        <f t="shared" si="103"/>
        <v>0.19742489270386265</v>
      </c>
    </row>
    <row r="2424" spans="1:12" x14ac:dyDescent="0.3">
      <c r="A2424" s="106" t="s">
        <v>2539</v>
      </c>
      <c r="B2424" s="86" t="s">
        <v>23</v>
      </c>
      <c r="C2424" s="107" t="s">
        <v>252</v>
      </c>
      <c r="D2424" s="107" t="s">
        <v>288</v>
      </c>
      <c r="E2424" s="105" t="str">
        <f t="shared" si="101"/>
        <v>BDM RGB 300</v>
      </c>
      <c r="F2424" s="110" t="s">
        <v>270</v>
      </c>
      <c r="G2424" s="110" t="s">
        <v>3579</v>
      </c>
      <c r="H2424" s="111">
        <v>23</v>
      </c>
      <c r="I2424" s="105">
        <f>IFERROR(ROUND(VLOOKUP(A2424,política!A:Q,17,0),2),"-")</f>
        <v>2.79</v>
      </c>
      <c r="J2424" s="105">
        <f>ROUND(VLOOKUP(A2424,política!A:R,18,0),2)</f>
        <v>2.33</v>
      </c>
      <c r="K2424" s="121">
        <f>IFERROR(I2424-IFERROR(ROUND(VLOOKUP(A2424,política!A:AB,28,0),2),"-"),"-")</f>
        <v>0</v>
      </c>
      <c r="L2424" s="122">
        <f t="shared" si="103"/>
        <v>0.19742489270386265</v>
      </c>
    </row>
    <row r="2425" spans="1:12" x14ac:dyDescent="0.3">
      <c r="A2425" s="106" t="s">
        <v>2540</v>
      </c>
      <c r="B2425" s="86" t="s">
        <v>23</v>
      </c>
      <c r="C2425" s="107" t="s">
        <v>3389</v>
      </c>
      <c r="D2425" s="107" t="s">
        <v>309</v>
      </c>
      <c r="E2425" s="105" t="str">
        <f t="shared" si="101"/>
        <v>BDM RGB 300</v>
      </c>
      <c r="F2425" s="110" t="s">
        <v>270</v>
      </c>
      <c r="G2425" s="110" t="s">
        <v>3579</v>
      </c>
      <c r="H2425" s="111">
        <v>23</v>
      </c>
      <c r="I2425" s="105">
        <f>IFERROR(ROUND(VLOOKUP(A2425,política!A:Q,17,0),2),"-")</f>
        <v>2.79</v>
      </c>
      <c r="J2425" s="105">
        <f>ROUND(VLOOKUP(A2425,política!A:R,18,0),2)</f>
        <v>2.33</v>
      </c>
      <c r="K2425" s="121">
        <f>IFERROR(I2425-IFERROR(ROUND(VLOOKUP(A2425,política!A:AB,28,0),2),"-"),"-")</f>
        <v>0</v>
      </c>
      <c r="L2425" s="122">
        <f t="shared" si="103"/>
        <v>0.19742489270386265</v>
      </c>
    </row>
    <row r="2426" spans="1:12" x14ac:dyDescent="0.3">
      <c r="A2426" s="106" t="s">
        <v>2541</v>
      </c>
      <c r="B2426" s="86" t="s">
        <v>23</v>
      </c>
      <c r="C2426" s="107" t="s">
        <v>192</v>
      </c>
      <c r="D2426" s="107" t="s">
        <v>286</v>
      </c>
      <c r="E2426" s="105" t="str">
        <f t="shared" si="101"/>
        <v>BDM RGB 300</v>
      </c>
      <c r="F2426" s="110" t="s">
        <v>270</v>
      </c>
      <c r="G2426" s="110" t="s">
        <v>3579</v>
      </c>
      <c r="H2426" s="111">
        <v>23</v>
      </c>
      <c r="I2426" s="105">
        <f>IFERROR(ROUND(VLOOKUP(A2426,política!A:Q,17,0),2),"-")</f>
        <v>2.89</v>
      </c>
      <c r="J2426" s="105">
        <f>ROUND(VLOOKUP(A2426,política!A:R,18,0),2)</f>
        <v>2.41</v>
      </c>
      <c r="K2426" s="121">
        <f>IFERROR(I2426-IFERROR(ROUND(VLOOKUP(A2426,política!A:AB,28,0),2),"-"),"-")</f>
        <v>0</v>
      </c>
      <c r="L2426" s="122">
        <f t="shared" si="103"/>
        <v>0.19917012448132779</v>
      </c>
    </row>
    <row r="2427" spans="1:12" x14ac:dyDescent="0.3">
      <c r="A2427" s="106" t="s">
        <v>2542</v>
      </c>
      <c r="B2427" s="86" t="s">
        <v>23</v>
      </c>
      <c r="C2427" s="107" t="s">
        <v>189</v>
      </c>
      <c r="D2427" s="107" t="s">
        <v>299</v>
      </c>
      <c r="E2427" s="105" t="str">
        <f t="shared" si="101"/>
        <v>BDM RGB 300</v>
      </c>
      <c r="F2427" s="110" t="s">
        <v>270</v>
      </c>
      <c r="G2427" s="110" t="s">
        <v>3579</v>
      </c>
      <c r="H2427" s="111">
        <v>23</v>
      </c>
      <c r="I2427" s="105">
        <f>IFERROR(ROUND(VLOOKUP(A2427,política!A:Q,17,0),2),"-")</f>
        <v>2.79</v>
      </c>
      <c r="J2427" s="105">
        <f>ROUND(VLOOKUP(A2427,política!A:R,18,0),2)</f>
        <v>2.33</v>
      </c>
      <c r="K2427" s="121">
        <f>IFERROR(I2427-IFERROR(ROUND(VLOOKUP(A2427,política!A:AB,28,0),2),"-"),"-")</f>
        <v>0</v>
      </c>
      <c r="L2427" s="122">
        <f t="shared" si="103"/>
        <v>0.19742489270386265</v>
      </c>
    </row>
    <row r="2428" spans="1:12" x14ac:dyDescent="0.3">
      <c r="A2428" s="106" t="s">
        <v>2543</v>
      </c>
      <c r="B2428" s="86" t="s">
        <v>23</v>
      </c>
      <c r="C2428" s="107" t="s">
        <v>248</v>
      </c>
      <c r="D2428" s="107" t="s">
        <v>282</v>
      </c>
      <c r="E2428" s="105" t="str">
        <f t="shared" si="101"/>
        <v>BDM RGB 300</v>
      </c>
      <c r="F2428" s="110" t="s">
        <v>270</v>
      </c>
      <c r="G2428" s="110" t="s">
        <v>3579</v>
      </c>
      <c r="H2428" s="111">
        <v>23</v>
      </c>
      <c r="I2428" s="105">
        <f>IFERROR(ROUND(VLOOKUP(A2428,política!A:Q,17,0),2),"-")</f>
        <v>2.79</v>
      </c>
      <c r="J2428" s="105">
        <f>ROUND(VLOOKUP(A2428,política!A:R,18,0),2)</f>
        <v>2.33</v>
      </c>
      <c r="K2428" s="121">
        <f>IFERROR(I2428-IFERROR(ROUND(VLOOKUP(A2428,política!A:AB,28,0),2),"-"),"-")</f>
        <v>0</v>
      </c>
      <c r="L2428" s="122">
        <f t="shared" si="103"/>
        <v>0.19742489270386265</v>
      </c>
    </row>
    <row r="2429" spans="1:12" x14ac:dyDescent="0.3">
      <c r="A2429" s="106" t="s">
        <v>2544</v>
      </c>
      <c r="B2429" s="86" t="s">
        <v>23</v>
      </c>
      <c r="C2429" s="107" t="s">
        <v>187</v>
      </c>
      <c r="D2429" s="107" t="s">
        <v>283</v>
      </c>
      <c r="E2429" s="105" t="str">
        <f t="shared" si="101"/>
        <v>BDM LATA 269</v>
      </c>
      <c r="F2429" s="110" t="s">
        <v>39</v>
      </c>
      <c r="G2429" s="110" t="s">
        <v>3579</v>
      </c>
      <c r="H2429" s="111">
        <v>15</v>
      </c>
      <c r="I2429" s="105">
        <f>IFERROR(ROUND(VLOOKUP(A2429,política!A:Q,17,0),2),"-")</f>
        <v>2.99</v>
      </c>
      <c r="J2429" s="105">
        <f>ROUND(VLOOKUP(A2429,política!A:R,18,0),2)</f>
        <v>2.4900000000000002</v>
      </c>
      <c r="K2429" s="121">
        <f>IFERROR(I2429-IFERROR(ROUND(VLOOKUP(A2429,política!A:AB,28,0),2),"-"),"-")</f>
        <v>0</v>
      </c>
      <c r="L2429" s="122">
        <f t="shared" si="103"/>
        <v>0.20080321285140559</v>
      </c>
    </row>
    <row r="2430" spans="1:12" x14ac:dyDescent="0.3">
      <c r="A2430" s="106" t="s">
        <v>2545</v>
      </c>
      <c r="B2430" s="86" t="s">
        <v>23</v>
      </c>
      <c r="C2430" s="107" t="s">
        <v>245</v>
      </c>
      <c r="D2430" s="107" t="s">
        <v>285</v>
      </c>
      <c r="E2430" s="105" t="str">
        <f t="shared" si="101"/>
        <v>BDM LATA 269</v>
      </c>
      <c r="F2430" s="110" t="s">
        <v>39</v>
      </c>
      <c r="G2430" s="110" t="s">
        <v>3579</v>
      </c>
      <c r="H2430" s="111">
        <v>15</v>
      </c>
      <c r="I2430" s="105">
        <f>IFERROR(ROUND(VLOOKUP(A2430,política!A:Q,17,0),2),"-")</f>
        <v>2.99</v>
      </c>
      <c r="J2430" s="105">
        <f>ROUND(VLOOKUP(A2430,política!A:R,18,0),2)</f>
        <v>2.4900000000000002</v>
      </c>
      <c r="K2430" s="121">
        <f>IFERROR(I2430-IFERROR(ROUND(VLOOKUP(A2430,política!A:AB,28,0),2),"-"),"-")</f>
        <v>-0.19999999999999973</v>
      </c>
      <c r="L2430" s="122">
        <f t="shared" si="103"/>
        <v>0.20080321285140559</v>
      </c>
    </row>
    <row r="2431" spans="1:12" x14ac:dyDescent="0.3">
      <c r="A2431" s="106" t="s">
        <v>2546</v>
      </c>
      <c r="B2431" s="86" t="s">
        <v>23</v>
      </c>
      <c r="C2431" s="107" t="s">
        <v>185</v>
      </c>
      <c r="D2431" s="107" t="s">
        <v>284</v>
      </c>
      <c r="E2431" s="105" t="str">
        <f t="shared" si="101"/>
        <v>BDM LATA 269</v>
      </c>
      <c r="F2431" s="110" t="s">
        <v>39</v>
      </c>
      <c r="G2431" s="110" t="s">
        <v>3579</v>
      </c>
      <c r="H2431" s="111">
        <v>15</v>
      </c>
      <c r="I2431" s="105">
        <f>IFERROR(ROUND(VLOOKUP(A2431,política!A:Q,17,0),2),"-")</f>
        <v>2.99</v>
      </c>
      <c r="J2431" s="105">
        <f>ROUND(VLOOKUP(A2431,política!A:R,18,0),2)</f>
        <v>2.4900000000000002</v>
      </c>
      <c r="K2431" s="121">
        <f>IFERROR(I2431-IFERROR(ROUND(VLOOKUP(A2431,política!A:AB,28,0),2),"-"),"-")</f>
        <v>-0.19999999999999973</v>
      </c>
      <c r="L2431" s="122">
        <f t="shared" si="103"/>
        <v>0.20080321285140559</v>
      </c>
    </row>
    <row r="2432" spans="1:12" x14ac:dyDescent="0.3">
      <c r="A2432" s="106" t="s">
        <v>2547</v>
      </c>
      <c r="B2432" s="86" t="s">
        <v>23</v>
      </c>
      <c r="C2432" s="107" t="s">
        <v>245</v>
      </c>
      <c r="D2432" s="107" t="s">
        <v>287</v>
      </c>
      <c r="E2432" s="105" t="str">
        <f t="shared" si="101"/>
        <v>BDM LATA 269</v>
      </c>
      <c r="F2432" s="110" t="s">
        <v>39</v>
      </c>
      <c r="G2432" s="110" t="s">
        <v>3579</v>
      </c>
      <c r="H2432" s="111">
        <v>15</v>
      </c>
      <c r="I2432" s="105">
        <f>IFERROR(ROUND(VLOOKUP(A2432,política!A:Q,17,0),2),"-")</f>
        <v>2.99</v>
      </c>
      <c r="J2432" s="105">
        <f>ROUND(VLOOKUP(A2432,política!A:R,18,0),2)</f>
        <v>2.4900000000000002</v>
      </c>
      <c r="K2432" s="121">
        <f>IFERROR(I2432-IFERROR(ROUND(VLOOKUP(A2432,política!A:AB,28,0),2),"-"),"-")</f>
        <v>-0.19999999999999973</v>
      </c>
      <c r="L2432" s="122">
        <f t="shared" si="103"/>
        <v>0.20080321285140559</v>
      </c>
    </row>
    <row r="2433" spans="1:12" x14ac:dyDescent="0.3">
      <c r="A2433" s="106" t="s">
        <v>2548</v>
      </c>
      <c r="B2433" s="86" t="s">
        <v>23</v>
      </c>
      <c r="C2433" s="107" t="s">
        <v>3389</v>
      </c>
      <c r="D2433" s="107" t="s">
        <v>301</v>
      </c>
      <c r="E2433" s="105" t="str">
        <f t="shared" si="101"/>
        <v>BDM LATA 269</v>
      </c>
      <c r="F2433" s="110" t="s">
        <v>39</v>
      </c>
      <c r="G2433" s="110" t="s">
        <v>3579</v>
      </c>
      <c r="H2433" s="111">
        <v>15</v>
      </c>
      <c r="I2433" s="105">
        <f>IFERROR(ROUND(VLOOKUP(A2433,política!A:Q,17,0),2),"-")</f>
        <v>2.99</v>
      </c>
      <c r="J2433" s="105">
        <f>ROUND(VLOOKUP(A2433,política!A:R,18,0),2)</f>
        <v>2.4900000000000002</v>
      </c>
      <c r="K2433" s="121">
        <f>IFERROR(I2433-IFERROR(ROUND(VLOOKUP(A2433,política!A:AB,28,0),2),"-"),"-")</f>
        <v>0</v>
      </c>
      <c r="L2433" s="122">
        <f t="shared" si="103"/>
        <v>0.20080321285140559</v>
      </c>
    </row>
    <row r="2434" spans="1:12" x14ac:dyDescent="0.3">
      <c r="A2434" s="106" t="s">
        <v>2549</v>
      </c>
      <c r="B2434" s="86" t="s">
        <v>23</v>
      </c>
      <c r="C2434" s="107" t="s">
        <v>248</v>
      </c>
      <c r="D2434" s="107" t="s">
        <v>312</v>
      </c>
      <c r="E2434" s="105" t="str">
        <f t="shared" si="101"/>
        <v>BDM LATA 269</v>
      </c>
      <c r="F2434" s="110" t="s">
        <v>39</v>
      </c>
      <c r="G2434" s="110" t="s">
        <v>3579</v>
      </c>
      <c r="H2434" s="111">
        <v>15</v>
      </c>
      <c r="I2434" s="105">
        <f>IFERROR(ROUND(VLOOKUP(A2434,política!A:Q,17,0),2),"-")</f>
        <v>2.99</v>
      </c>
      <c r="J2434" s="105">
        <f>ROUND(VLOOKUP(A2434,política!A:R,18,0),2)</f>
        <v>2.4900000000000002</v>
      </c>
      <c r="K2434" s="121">
        <f>IFERROR(I2434-IFERROR(ROUND(VLOOKUP(A2434,política!A:AB,28,0),2),"-"),"-")</f>
        <v>0</v>
      </c>
      <c r="L2434" s="122">
        <f t="shared" si="103"/>
        <v>0.20080321285140559</v>
      </c>
    </row>
    <row r="2435" spans="1:12" x14ac:dyDescent="0.3">
      <c r="A2435" s="106" t="s">
        <v>2550</v>
      </c>
      <c r="B2435" s="86" t="s">
        <v>23</v>
      </c>
      <c r="C2435" s="107" t="s">
        <v>190</v>
      </c>
      <c r="D2435" s="107" t="s">
        <v>290</v>
      </c>
      <c r="E2435" s="105" t="str">
        <f t="shared" si="101"/>
        <v>BDM LATA 269</v>
      </c>
      <c r="F2435" s="110" t="s">
        <v>39</v>
      </c>
      <c r="G2435" s="110" t="s">
        <v>3579</v>
      </c>
      <c r="H2435" s="111">
        <v>15</v>
      </c>
      <c r="I2435" s="105">
        <f>IFERROR(ROUND(VLOOKUP(A2435,política!A:Q,17,0),2),"-")</f>
        <v>2.99</v>
      </c>
      <c r="J2435" s="105">
        <f>ROUND(VLOOKUP(A2435,política!A:R,18,0),2)</f>
        <v>2.4900000000000002</v>
      </c>
      <c r="K2435" s="121">
        <f>IFERROR(I2435-IFERROR(ROUND(VLOOKUP(A2435,política!A:AB,28,0),2),"-"),"-")</f>
        <v>-0.19999999999999973</v>
      </c>
      <c r="L2435" s="122">
        <f t="shared" si="103"/>
        <v>0.20080321285140559</v>
      </c>
    </row>
    <row r="2436" spans="1:12" x14ac:dyDescent="0.3">
      <c r="A2436" s="106" t="s">
        <v>2551</v>
      </c>
      <c r="B2436" s="86" t="s">
        <v>23</v>
      </c>
      <c r="C2436" s="107" t="s">
        <v>3389</v>
      </c>
      <c r="D2436" s="107" t="s">
        <v>300</v>
      </c>
      <c r="E2436" s="105" t="str">
        <f t="shared" si="101"/>
        <v>BDM LATA 269</v>
      </c>
      <c r="F2436" s="110" t="s">
        <v>39</v>
      </c>
      <c r="G2436" s="110" t="s">
        <v>3579</v>
      </c>
      <c r="H2436" s="111">
        <v>15</v>
      </c>
      <c r="I2436" s="105">
        <f>IFERROR(ROUND(VLOOKUP(A2436,política!A:Q,17,0),2),"-")</f>
        <v>2.99</v>
      </c>
      <c r="J2436" s="105">
        <f>ROUND(VLOOKUP(A2436,política!A:R,18,0),2)</f>
        <v>2.4900000000000002</v>
      </c>
      <c r="K2436" s="121">
        <f>IFERROR(I2436-IFERROR(ROUND(VLOOKUP(A2436,política!A:AB,28,0),2),"-"),"-")</f>
        <v>0</v>
      </c>
      <c r="L2436" s="122">
        <f t="shared" si="103"/>
        <v>0.20080321285140559</v>
      </c>
    </row>
    <row r="2437" spans="1:12" x14ac:dyDescent="0.3">
      <c r="A2437" s="106" t="s">
        <v>2552</v>
      </c>
      <c r="B2437" s="86" t="s">
        <v>23</v>
      </c>
      <c r="C2437" s="107" t="s">
        <v>186</v>
      </c>
      <c r="D2437" s="107" t="s">
        <v>311</v>
      </c>
      <c r="E2437" s="105" t="str">
        <f t="shared" si="101"/>
        <v>BDM LATA 269</v>
      </c>
      <c r="F2437" s="110" t="s">
        <v>39</v>
      </c>
      <c r="G2437" s="110" t="s">
        <v>3579</v>
      </c>
      <c r="H2437" s="111">
        <v>15</v>
      </c>
      <c r="I2437" s="105">
        <f>IFERROR(ROUND(VLOOKUP(A2437,política!A:Q,17,0),2),"-")</f>
        <v>2.99</v>
      </c>
      <c r="J2437" s="105">
        <f>ROUND(VLOOKUP(A2437,política!A:R,18,0),2)</f>
        <v>2.4900000000000002</v>
      </c>
      <c r="K2437" s="121">
        <f>IFERROR(I2437-IFERROR(ROUND(VLOOKUP(A2437,política!A:AB,28,0),2),"-"),"-")</f>
        <v>-0.19999999999999973</v>
      </c>
      <c r="L2437" s="122">
        <f t="shared" si="103"/>
        <v>0.20080321285140559</v>
      </c>
    </row>
    <row r="2438" spans="1:12" x14ac:dyDescent="0.3">
      <c r="A2438" s="106" t="s">
        <v>2553</v>
      </c>
      <c r="B2438" s="86" t="s">
        <v>23</v>
      </c>
      <c r="C2438" s="107" t="s">
        <v>186</v>
      </c>
      <c r="D2438" s="107" t="s">
        <v>278</v>
      </c>
      <c r="E2438" s="105" t="str">
        <f t="shared" ref="E2438:E2501" si="104">G2438&amp;" "&amp;F2438</f>
        <v>BDM LATA 269</v>
      </c>
      <c r="F2438" s="110" t="s">
        <v>39</v>
      </c>
      <c r="G2438" s="110" t="s">
        <v>3579</v>
      </c>
      <c r="H2438" s="111">
        <v>15</v>
      </c>
      <c r="I2438" s="105">
        <f>IFERROR(ROUND(VLOOKUP(A2438,política!A:Q,17,0),2),"-")</f>
        <v>2.99</v>
      </c>
      <c r="J2438" s="105">
        <f>ROUND(VLOOKUP(A2438,política!A:R,18,0),2)</f>
        <v>2.4900000000000002</v>
      </c>
      <c r="K2438" s="121">
        <f>IFERROR(I2438-IFERROR(ROUND(VLOOKUP(A2438,política!A:AB,28,0),2),"-"),"-")</f>
        <v>-0.19999999999999973</v>
      </c>
      <c r="L2438" s="122">
        <f t="shared" si="103"/>
        <v>0.20080321285140559</v>
      </c>
    </row>
    <row r="2439" spans="1:12" x14ac:dyDescent="0.3">
      <c r="A2439" s="106" t="s">
        <v>2554</v>
      </c>
      <c r="B2439" s="86" t="s">
        <v>23</v>
      </c>
      <c r="C2439" s="107" t="s">
        <v>189</v>
      </c>
      <c r="D2439" s="107" t="s">
        <v>303</v>
      </c>
      <c r="E2439" s="105" t="str">
        <f t="shared" si="104"/>
        <v>BDM LATA 269</v>
      </c>
      <c r="F2439" s="110" t="s">
        <v>39</v>
      </c>
      <c r="G2439" s="110" t="s">
        <v>3579</v>
      </c>
      <c r="H2439" s="111">
        <v>15</v>
      </c>
      <c r="I2439" s="105">
        <f>IFERROR(ROUND(VLOOKUP(A2439,política!A:Q,17,0),2),"-")</f>
        <v>2.99</v>
      </c>
      <c r="J2439" s="105">
        <f>ROUND(VLOOKUP(A2439,política!A:R,18,0),2)</f>
        <v>2.4900000000000002</v>
      </c>
      <c r="K2439" s="121">
        <f>IFERROR(I2439-IFERROR(ROUND(VLOOKUP(A2439,política!A:AB,28,0),2),"-"),"-")</f>
        <v>0</v>
      </c>
      <c r="L2439" s="122">
        <f t="shared" si="103"/>
        <v>0.20080321285140559</v>
      </c>
    </row>
    <row r="2440" spans="1:12" x14ac:dyDescent="0.3">
      <c r="A2440" s="106" t="s">
        <v>2555</v>
      </c>
      <c r="B2440" s="86" t="s">
        <v>23</v>
      </c>
      <c r="C2440" s="107" t="s">
        <v>248</v>
      </c>
      <c r="D2440" s="107" t="s">
        <v>281</v>
      </c>
      <c r="E2440" s="105" t="str">
        <f t="shared" si="104"/>
        <v>BDM LATA 269</v>
      </c>
      <c r="F2440" s="110" t="s">
        <v>39</v>
      </c>
      <c r="G2440" s="110" t="s">
        <v>3579</v>
      </c>
      <c r="H2440" s="111">
        <v>15</v>
      </c>
      <c r="I2440" s="105">
        <f>IFERROR(ROUND(VLOOKUP(A2440,política!A:Q,17,0),2),"-")</f>
        <v>2.99</v>
      </c>
      <c r="J2440" s="105">
        <f>ROUND(VLOOKUP(A2440,política!A:R,18,0),2)</f>
        <v>2.4900000000000002</v>
      </c>
      <c r="K2440" s="121">
        <f>IFERROR(I2440-IFERROR(ROUND(VLOOKUP(A2440,política!A:AB,28,0),2),"-"),"-")</f>
        <v>0</v>
      </c>
      <c r="L2440" s="122">
        <f t="shared" si="103"/>
        <v>0.20080321285140559</v>
      </c>
    </row>
    <row r="2441" spans="1:12" x14ac:dyDescent="0.3">
      <c r="A2441" s="106" t="s">
        <v>2556</v>
      </c>
      <c r="B2441" s="86" t="s">
        <v>23</v>
      </c>
      <c r="C2441" s="107" t="s">
        <v>189</v>
      </c>
      <c r="D2441" s="107" t="s">
        <v>304</v>
      </c>
      <c r="E2441" s="105" t="str">
        <f t="shared" si="104"/>
        <v>BDM LATA 269</v>
      </c>
      <c r="F2441" s="110" t="s">
        <v>39</v>
      </c>
      <c r="G2441" s="110" t="s">
        <v>3579</v>
      </c>
      <c r="H2441" s="111">
        <v>15</v>
      </c>
      <c r="I2441" s="105">
        <f>IFERROR(ROUND(VLOOKUP(A2441,política!A:Q,17,0),2),"-")</f>
        <v>2.99</v>
      </c>
      <c r="J2441" s="105">
        <f>ROUND(VLOOKUP(A2441,política!A:R,18,0),2)</f>
        <v>2.4900000000000002</v>
      </c>
      <c r="K2441" s="121">
        <f>IFERROR(I2441-IFERROR(ROUND(VLOOKUP(A2441,política!A:AB,28,0),2),"-"),"-")</f>
        <v>0</v>
      </c>
      <c r="L2441" s="122">
        <f t="shared" si="103"/>
        <v>0.20080321285140559</v>
      </c>
    </row>
    <row r="2442" spans="1:12" x14ac:dyDescent="0.3">
      <c r="A2442" s="106" t="s">
        <v>2557</v>
      </c>
      <c r="B2442" s="86" t="s">
        <v>23</v>
      </c>
      <c r="C2442" s="107" t="s">
        <v>248</v>
      </c>
      <c r="D2442" s="107" t="s">
        <v>298</v>
      </c>
      <c r="E2442" s="105" t="str">
        <f t="shared" si="104"/>
        <v>BDM LATA 269</v>
      </c>
      <c r="F2442" s="110" t="s">
        <v>39</v>
      </c>
      <c r="G2442" s="110" t="s">
        <v>3579</v>
      </c>
      <c r="H2442" s="111">
        <v>15</v>
      </c>
      <c r="I2442" s="105">
        <f>IFERROR(ROUND(VLOOKUP(A2442,política!A:Q,17,0),2),"-")</f>
        <v>2.99</v>
      </c>
      <c r="J2442" s="105">
        <f>ROUND(VLOOKUP(A2442,política!A:R,18,0),2)</f>
        <v>2.4900000000000002</v>
      </c>
      <c r="K2442" s="121">
        <f>IFERROR(I2442-IFERROR(ROUND(VLOOKUP(A2442,política!A:AB,28,0),2),"-"),"-")</f>
        <v>-0.19999999999999973</v>
      </c>
      <c r="L2442" s="122">
        <f t="shared" si="103"/>
        <v>0.20080321285140559</v>
      </c>
    </row>
    <row r="2443" spans="1:12" x14ac:dyDescent="0.3">
      <c r="A2443" s="106" t="s">
        <v>2558</v>
      </c>
      <c r="B2443" s="86" t="s">
        <v>23</v>
      </c>
      <c r="C2443" s="107" t="s">
        <v>252</v>
      </c>
      <c r="D2443" s="107" t="s">
        <v>292</v>
      </c>
      <c r="E2443" s="105" t="str">
        <f t="shared" si="104"/>
        <v>BDM LATA 269</v>
      </c>
      <c r="F2443" s="110" t="s">
        <v>39</v>
      </c>
      <c r="G2443" s="110" t="s">
        <v>3579</v>
      </c>
      <c r="H2443" s="111">
        <v>15</v>
      </c>
      <c r="I2443" s="105">
        <f>IFERROR(ROUND(VLOOKUP(A2443,política!A:Q,17,0),2),"-")</f>
        <v>2.99</v>
      </c>
      <c r="J2443" s="105">
        <f>ROUND(VLOOKUP(A2443,política!A:R,18,0),2)</f>
        <v>2.4900000000000002</v>
      </c>
      <c r="K2443" s="121">
        <f>IFERROR(I2443-IFERROR(ROUND(VLOOKUP(A2443,política!A:AB,28,0),2),"-"),"-")</f>
        <v>-0.19999999999999973</v>
      </c>
      <c r="L2443" s="122">
        <f t="shared" si="103"/>
        <v>0.20080321285140559</v>
      </c>
    </row>
    <row r="2444" spans="1:12" x14ac:dyDescent="0.3">
      <c r="A2444" s="106" t="s">
        <v>2559</v>
      </c>
      <c r="B2444" s="86" t="s">
        <v>23</v>
      </c>
      <c r="C2444" s="107" t="s">
        <v>192</v>
      </c>
      <c r="D2444" s="107" t="s">
        <v>295</v>
      </c>
      <c r="E2444" s="105" t="str">
        <f t="shared" si="104"/>
        <v>BDM LATA 269</v>
      </c>
      <c r="F2444" s="110" t="s">
        <v>39</v>
      </c>
      <c r="G2444" s="110" t="s">
        <v>3579</v>
      </c>
      <c r="H2444" s="111">
        <v>15</v>
      </c>
      <c r="I2444" s="105">
        <f>IFERROR(ROUND(VLOOKUP(A2444,política!A:Q,17,0),2),"-")</f>
        <v>2.99</v>
      </c>
      <c r="J2444" s="105">
        <f>ROUND(VLOOKUP(A2444,política!A:R,18,0),2)</f>
        <v>2.4900000000000002</v>
      </c>
      <c r="K2444" s="121">
        <f>IFERROR(I2444-IFERROR(ROUND(VLOOKUP(A2444,política!A:AB,28,0),2),"-"),"-")</f>
        <v>-0.19999999999999973</v>
      </c>
      <c r="L2444" s="122">
        <f t="shared" si="103"/>
        <v>0.20080321285140559</v>
      </c>
    </row>
    <row r="2445" spans="1:12" x14ac:dyDescent="0.3">
      <c r="A2445" s="106" t="s">
        <v>2560</v>
      </c>
      <c r="B2445" s="86" t="s">
        <v>23</v>
      </c>
      <c r="C2445" s="107" t="s">
        <v>192</v>
      </c>
      <c r="D2445" s="107" t="s">
        <v>296</v>
      </c>
      <c r="E2445" s="105" t="str">
        <f t="shared" si="104"/>
        <v>BDM LATA 269</v>
      </c>
      <c r="F2445" s="110" t="s">
        <v>39</v>
      </c>
      <c r="G2445" s="110" t="s">
        <v>3579</v>
      </c>
      <c r="H2445" s="111">
        <v>15</v>
      </c>
      <c r="I2445" s="105">
        <f>IFERROR(ROUND(VLOOKUP(A2445,política!A:Q,17,0),2),"-")</f>
        <v>2.99</v>
      </c>
      <c r="J2445" s="105">
        <f>ROUND(VLOOKUP(A2445,política!A:R,18,0),2)</f>
        <v>2.4900000000000002</v>
      </c>
      <c r="K2445" s="121">
        <f>IFERROR(I2445-IFERROR(ROUND(VLOOKUP(A2445,política!A:AB,28,0),2),"-"),"-")</f>
        <v>-0.19999999999999973</v>
      </c>
      <c r="L2445" s="122">
        <f t="shared" si="103"/>
        <v>0.20080321285140559</v>
      </c>
    </row>
    <row r="2446" spans="1:12" x14ac:dyDescent="0.3">
      <c r="A2446" s="106" t="s">
        <v>2561</v>
      </c>
      <c r="B2446" s="86" t="s">
        <v>23</v>
      </c>
      <c r="C2446" s="107" t="s">
        <v>3389</v>
      </c>
      <c r="D2446" s="107" t="s">
        <v>308</v>
      </c>
      <c r="E2446" s="105" t="str">
        <f t="shared" si="104"/>
        <v>BDM LATA 269</v>
      </c>
      <c r="F2446" s="110" t="s">
        <v>39</v>
      </c>
      <c r="G2446" s="110" t="s">
        <v>3579</v>
      </c>
      <c r="H2446" s="111">
        <v>15</v>
      </c>
      <c r="I2446" s="105">
        <f>IFERROR(ROUND(VLOOKUP(A2446,política!A:Q,17,0),2),"-")</f>
        <v>2.99</v>
      </c>
      <c r="J2446" s="105">
        <f>ROUND(VLOOKUP(A2446,política!A:R,18,0),2)</f>
        <v>2.4900000000000002</v>
      </c>
      <c r="K2446" s="121">
        <f>IFERROR(I2446-IFERROR(ROUND(VLOOKUP(A2446,política!A:AB,28,0),2),"-"),"-")</f>
        <v>0</v>
      </c>
      <c r="L2446" s="122">
        <f t="shared" si="103"/>
        <v>0.20080321285140559</v>
      </c>
    </row>
    <row r="2447" spans="1:12" x14ac:dyDescent="0.3">
      <c r="A2447" s="106" t="s">
        <v>2562</v>
      </c>
      <c r="B2447" s="86" t="s">
        <v>23</v>
      </c>
      <c r="C2447" s="107" t="s">
        <v>3389</v>
      </c>
      <c r="D2447" s="107" t="s">
        <v>310</v>
      </c>
      <c r="E2447" s="105" t="str">
        <f t="shared" si="104"/>
        <v>BDM LATA 269</v>
      </c>
      <c r="F2447" s="110" t="s">
        <v>39</v>
      </c>
      <c r="G2447" s="110" t="s">
        <v>3579</v>
      </c>
      <c r="H2447" s="111">
        <v>15</v>
      </c>
      <c r="I2447" s="105">
        <f>IFERROR(ROUND(VLOOKUP(A2447,política!A:Q,17,0),2),"-")</f>
        <v>2.99</v>
      </c>
      <c r="J2447" s="105">
        <f>ROUND(VLOOKUP(A2447,política!A:R,18,0),2)</f>
        <v>2.4900000000000002</v>
      </c>
      <c r="K2447" s="121">
        <f>IFERROR(I2447-IFERROR(ROUND(VLOOKUP(A2447,política!A:AB,28,0),2),"-"),"-")</f>
        <v>0</v>
      </c>
      <c r="L2447" s="122">
        <f t="shared" si="103"/>
        <v>0.20080321285140559</v>
      </c>
    </row>
    <row r="2448" spans="1:12" x14ac:dyDescent="0.3">
      <c r="A2448" s="106" t="s">
        <v>2563</v>
      </c>
      <c r="B2448" s="86" t="s">
        <v>23</v>
      </c>
      <c r="C2448" s="107" t="s">
        <v>248</v>
      </c>
      <c r="D2448" s="107" t="s">
        <v>314</v>
      </c>
      <c r="E2448" s="105" t="str">
        <f t="shared" si="104"/>
        <v>BDM LATA 269</v>
      </c>
      <c r="F2448" s="110" t="s">
        <v>39</v>
      </c>
      <c r="G2448" s="110" t="s">
        <v>3579</v>
      </c>
      <c r="H2448" s="111">
        <v>15</v>
      </c>
      <c r="I2448" s="105">
        <f>IFERROR(ROUND(VLOOKUP(A2448,política!A:Q,17,0),2),"-")</f>
        <v>2.99</v>
      </c>
      <c r="J2448" s="105">
        <f>ROUND(VLOOKUP(A2448,política!A:R,18,0),2)</f>
        <v>2.4900000000000002</v>
      </c>
      <c r="K2448" s="121">
        <f>IFERROR(I2448-IFERROR(ROUND(VLOOKUP(A2448,política!A:AB,28,0),2),"-"),"-")</f>
        <v>0</v>
      </c>
      <c r="L2448" s="122">
        <f t="shared" si="103"/>
        <v>0.20080321285140559</v>
      </c>
    </row>
    <row r="2449" spans="1:12" x14ac:dyDescent="0.3">
      <c r="A2449" s="106" t="s">
        <v>2564</v>
      </c>
      <c r="B2449" s="86" t="s">
        <v>23</v>
      </c>
      <c r="C2449" s="107" t="s">
        <v>248</v>
      </c>
      <c r="D2449" s="107" t="s">
        <v>313</v>
      </c>
      <c r="E2449" s="105" t="str">
        <f t="shared" si="104"/>
        <v>BDM LATA 269</v>
      </c>
      <c r="F2449" s="110" t="s">
        <v>39</v>
      </c>
      <c r="G2449" s="110" t="s">
        <v>3579</v>
      </c>
      <c r="H2449" s="111">
        <v>15</v>
      </c>
      <c r="I2449" s="105">
        <f>IFERROR(ROUND(VLOOKUP(A2449,política!A:Q,17,0),2),"-")</f>
        <v>2.99</v>
      </c>
      <c r="J2449" s="105">
        <f>ROUND(VLOOKUP(A2449,política!A:R,18,0),2)</f>
        <v>2.4900000000000002</v>
      </c>
      <c r="K2449" s="121">
        <f>IFERROR(I2449-IFERROR(ROUND(VLOOKUP(A2449,política!A:AB,28,0),2),"-"),"-")</f>
        <v>0</v>
      </c>
      <c r="L2449" s="122">
        <f t="shared" si="103"/>
        <v>0.20080321285140559</v>
      </c>
    </row>
    <row r="2450" spans="1:12" x14ac:dyDescent="0.3">
      <c r="A2450" s="106" t="s">
        <v>2565</v>
      </c>
      <c r="B2450" s="86" t="s">
        <v>23</v>
      </c>
      <c r="C2450" s="107" t="s">
        <v>3389</v>
      </c>
      <c r="D2450" s="107" t="s">
        <v>294</v>
      </c>
      <c r="E2450" s="105" t="str">
        <f t="shared" si="104"/>
        <v>BDM LATA 269</v>
      </c>
      <c r="F2450" s="110" t="s">
        <v>39</v>
      </c>
      <c r="G2450" s="110" t="s">
        <v>3579</v>
      </c>
      <c r="H2450" s="111">
        <v>15</v>
      </c>
      <c r="I2450" s="105">
        <f>IFERROR(ROUND(VLOOKUP(A2450,política!A:Q,17,0),2),"-")</f>
        <v>2.99</v>
      </c>
      <c r="J2450" s="105">
        <f>ROUND(VLOOKUP(A2450,política!A:R,18,0),2)</f>
        <v>2.4900000000000002</v>
      </c>
      <c r="K2450" s="121">
        <f>IFERROR(I2450-IFERROR(ROUND(VLOOKUP(A2450,política!A:AB,28,0),2),"-"),"-")</f>
        <v>0</v>
      </c>
      <c r="L2450" s="122">
        <f t="shared" si="103"/>
        <v>0.20080321285140559</v>
      </c>
    </row>
    <row r="2451" spans="1:12" x14ac:dyDescent="0.3">
      <c r="A2451" s="106" t="s">
        <v>2566</v>
      </c>
      <c r="B2451" s="86" t="s">
        <v>23</v>
      </c>
      <c r="C2451" s="107" t="s">
        <v>186</v>
      </c>
      <c r="D2451" s="107" t="s">
        <v>279</v>
      </c>
      <c r="E2451" s="105" t="str">
        <f t="shared" si="104"/>
        <v>BDM LATA 269</v>
      </c>
      <c r="F2451" s="110" t="s">
        <v>39</v>
      </c>
      <c r="G2451" s="110" t="s">
        <v>3579</v>
      </c>
      <c r="H2451" s="111">
        <v>15</v>
      </c>
      <c r="I2451" s="105">
        <f>IFERROR(ROUND(VLOOKUP(A2451,política!A:Q,17,0),2),"-")</f>
        <v>2.99</v>
      </c>
      <c r="J2451" s="105">
        <f>ROUND(VLOOKUP(A2451,política!A:R,18,0),2)</f>
        <v>2.4900000000000002</v>
      </c>
      <c r="K2451" s="121">
        <f>IFERROR(I2451-IFERROR(ROUND(VLOOKUP(A2451,política!A:AB,28,0),2),"-"),"-")</f>
        <v>-0.19999999999999973</v>
      </c>
      <c r="L2451" s="122">
        <f t="shared" ref="L2451:L2514" si="105">IFERROR((I2451-J2451)/J2451,"-")</f>
        <v>0.20080321285140559</v>
      </c>
    </row>
    <row r="2452" spans="1:12" x14ac:dyDescent="0.3">
      <c r="A2452" s="106" t="s">
        <v>2567</v>
      </c>
      <c r="B2452" s="86" t="s">
        <v>23</v>
      </c>
      <c r="C2452" s="107" t="s">
        <v>186</v>
      </c>
      <c r="D2452" s="107" t="s">
        <v>253</v>
      </c>
      <c r="E2452" s="105" t="str">
        <f t="shared" si="104"/>
        <v>BDM LATA 269</v>
      </c>
      <c r="F2452" s="110" t="s">
        <v>39</v>
      </c>
      <c r="G2452" s="110" t="s">
        <v>3579</v>
      </c>
      <c r="H2452" s="111">
        <v>15</v>
      </c>
      <c r="I2452" s="105">
        <f>IFERROR(ROUND(VLOOKUP(A2452,política!A:Q,17,0),2),"-")</f>
        <v>2.99</v>
      </c>
      <c r="J2452" s="105">
        <f>ROUND(VLOOKUP(A2452,política!A:R,18,0),2)</f>
        <v>2.4900000000000002</v>
      </c>
      <c r="K2452" s="121">
        <f>IFERROR(I2452-IFERROR(ROUND(VLOOKUP(A2452,política!A:AB,28,0),2),"-"),"-")</f>
        <v>-0.19999999999999973</v>
      </c>
      <c r="L2452" s="122">
        <f t="shared" si="105"/>
        <v>0.20080321285140559</v>
      </c>
    </row>
    <row r="2453" spans="1:12" x14ac:dyDescent="0.3">
      <c r="A2453" s="106" t="s">
        <v>2568</v>
      </c>
      <c r="B2453" s="86" t="s">
        <v>23</v>
      </c>
      <c r="C2453" s="107" t="s">
        <v>188</v>
      </c>
      <c r="D2453" s="107" t="s">
        <v>302</v>
      </c>
      <c r="E2453" s="105" t="str">
        <f t="shared" si="104"/>
        <v>BDM LATA 269</v>
      </c>
      <c r="F2453" s="110" t="s">
        <v>39</v>
      </c>
      <c r="G2453" s="110" t="s">
        <v>3579</v>
      </c>
      <c r="H2453" s="111">
        <v>15</v>
      </c>
      <c r="I2453" s="105">
        <f>IFERROR(ROUND(VLOOKUP(A2453,política!A:Q,17,0),2),"-")</f>
        <v>2.99</v>
      </c>
      <c r="J2453" s="105">
        <f>ROUND(VLOOKUP(A2453,política!A:R,18,0),2)</f>
        <v>2.4900000000000002</v>
      </c>
      <c r="K2453" s="121">
        <f>IFERROR(I2453-IFERROR(ROUND(VLOOKUP(A2453,política!A:AB,28,0),2),"-"),"-")</f>
        <v>0</v>
      </c>
      <c r="L2453" s="122">
        <f t="shared" si="105"/>
        <v>0.20080321285140559</v>
      </c>
    </row>
    <row r="2454" spans="1:12" x14ac:dyDescent="0.3">
      <c r="A2454" s="106" t="s">
        <v>2569</v>
      </c>
      <c r="B2454" s="86" t="s">
        <v>23</v>
      </c>
      <c r="C2454" s="107" t="s">
        <v>188</v>
      </c>
      <c r="D2454" s="107" t="s">
        <v>280</v>
      </c>
      <c r="E2454" s="105" t="str">
        <f t="shared" si="104"/>
        <v>BDM LATA 269</v>
      </c>
      <c r="F2454" s="110" t="s">
        <v>39</v>
      </c>
      <c r="G2454" s="110" t="s">
        <v>3579</v>
      </c>
      <c r="H2454" s="111">
        <v>15</v>
      </c>
      <c r="I2454" s="105">
        <f>IFERROR(ROUND(VLOOKUP(A2454,política!A:Q,17,0),2),"-")</f>
        <v>2.99</v>
      </c>
      <c r="J2454" s="105">
        <f>ROUND(VLOOKUP(A2454,política!A:R,18,0),2)</f>
        <v>2.4900000000000002</v>
      </c>
      <c r="K2454" s="121">
        <f>IFERROR(I2454-IFERROR(ROUND(VLOOKUP(A2454,política!A:AB,28,0),2),"-"),"-")</f>
        <v>0</v>
      </c>
      <c r="L2454" s="122">
        <f t="shared" si="105"/>
        <v>0.20080321285140559</v>
      </c>
    </row>
    <row r="2455" spans="1:12" x14ac:dyDescent="0.3">
      <c r="A2455" s="106" t="s">
        <v>2570</v>
      </c>
      <c r="B2455" s="86" t="s">
        <v>23</v>
      </c>
      <c r="C2455" s="107" t="s">
        <v>248</v>
      </c>
      <c r="D2455" s="107" t="s">
        <v>315</v>
      </c>
      <c r="E2455" s="105" t="str">
        <f t="shared" si="104"/>
        <v>BDM LATA 269</v>
      </c>
      <c r="F2455" s="110" t="s">
        <v>39</v>
      </c>
      <c r="G2455" s="110" t="s">
        <v>3579</v>
      </c>
      <c r="H2455" s="111">
        <v>15</v>
      </c>
      <c r="I2455" s="105">
        <f>IFERROR(ROUND(VLOOKUP(A2455,política!A:Q,17,0),2),"-")</f>
        <v>2.99</v>
      </c>
      <c r="J2455" s="105">
        <f>ROUND(VLOOKUP(A2455,política!A:R,18,0),2)</f>
        <v>2.4900000000000002</v>
      </c>
      <c r="K2455" s="121">
        <f>IFERROR(I2455-IFERROR(ROUND(VLOOKUP(A2455,política!A:AB,28,0),2),"-"),"-")</f>
        <v>0</v>
      </c>
      <c r="L2455" s="122">
        <f t="shared" si="105"/>
        <v>0.20080321285140559</v>
      </c>
    </row>
    <row r="2456" spans="1:12" x14ac:dyDescent="0.3">
      <c r="A2456" s="106" t="s">
        <v>2571</v>
      </c>
      <c r="B2456" s="86" t="s">
        <v>23</v>
      </c>
      <c r="C2456" s="107" t="s">
        <v>3389</v>
      </c>
      <c r="D2456" s="107" t="s">
        <v>307</v>
      </c>
      <c r="E2456" s="105" t="str">
        <f t="shared" si="104"/>
        <v>BDM LATA 269</v>
      </c>
      <c r="F2456" s="110" t="s">
        <v>39</v>
      </c>
      <c r="G2456" s="110" t="s">
        <v>3579</v>
      </c>
      <c r="H2456" s="111">
        <v>15</v>
      </c>
      <c r="I2456" s="105">
        <f>IFERROR(ROUND(VLOOKUP(A2456,política!A:Q,17,0),2),"-")</f>
        <v>2.99</v>
      </c>
      <c r="J2456" s="105">
        <f>ROUND(VLOOKUP(A2456,política!A:R,18,0),2)</f>
        <v>2.4900000000000002</v>
      </c>
      <c r="K2456" s="121">
        <f>IFERROR(I2456-IFERROR(ROUND(VLOOKUP(A2456,política!A:AB,28,0),2),"-"),"-")</f>
        <v>0</v>
      </c>
      <c r="L2456" s="122">
        <f t="shared" si="105"/>
        <v>0.20080321285140559</v>
      </c>
    </row>
    <row r="2457" spans="1:12" x14ac:dyDescent="0.3">
      <c r="A2457" s="106" t="s">
        <v>2572</v>
      </c>
      <c r="B2457" s="86" t="s">
        <v>23</v>
      </c>
      <c r="C2457" s="107" t="s">
        <v>190</v>
      </c>
      <c r="D2457" s="107" t="s">
        <v>254</v>
      </c>
      <c r="E2457" s="105" t="str">
        <f t="shared" si="104"/>
        <v>BDM LATA 269</v>
      </c>
      <c r="F2457" s="110" t="s">
        <v>39</v>
      </c>
      <c r="G2457" s="110" t="s">
        <v>3579</v>
      </c>
      <c r="H2457" s="111">
        <v>15</v>
      </c>
      <c r="I2457" s="105">
        <f>IFERROR(ROUND(VLOOKUP(A2457,política!A:Q,17,0),2),"-")</f>
        <v>2.99</v>
      </c>
      <c r="J2457" s="105">
        <f>ROUND(VLOOKUP(A2457,política!A:R,18,0),2)</f>
        <v>2.4900000000000002</v>
      </c>
      <c r="K2457" s="121">
        <f>IFERROR(I2457-IFERROR(ROUND(VLOOKUP(A2457,política!A:AB,28,0),2),"-"),"-")</f>
        <v>-0.19999999999999973</v>
      </c>
      <c r="L2457" s="122">
        <f t="shared" si="105"/>
        <v>0.20080321285140559</v>
      </c>
    </row>
    <row r="2458" spans="1:12" x14ac:dyDescent="0.3">
      <c r="A2458" s="106" t="s">
        <v>2573</v>
      </c>
      <c r="B2458" s="86" t="s">
        <v>23</v>
      </c>
      <c r="C2458" s="107" t="s">
        <v>190</v>
      </c>
      <c r="D2458" s="107" t="s">
        <v>291</v>
      </c>
      <c r="E2458" s="105" t="str">
        <f t="shared" si="104"/>
        <v>BDM LATA 269</v>
      </c>
      <c r="F2458" s="110" t="s">
        <v>39</v>
      </c>
      <c r="G2458" s="110" t="s">
        <v>3579</v>
      </c>
      <c r="H2458" s="111">
        <v>15</v>
      </c>
      <c r="I2458" s="105">
        <f>IFERROR(ROUND(VLOOKUP(A2458,política!A:Q,17,0),2),"-")</f>
        <v>2.99</v>
      </c>
      <c r="J2458" s="105">
        <f>ROUND(VLOOKUP(A2458,política!A:R,18,0),2)</f>
        <v>2.4900000000000002</v>
      </c>
      <c r="K2458" s="121">
        <f>IFERROR(I2458-IFERROR(ROUND(VLOOKUP(A2458,política!A:AB,28,0),2),"-"),"-")</f>
        <v>-0.19999999999999973</v>
      </c>
      <c r="L2458" s="122">
        <f t="shared" si="105"/>
        <v>0.20080321285140559</v>
      </c>
    </row>
    <row r="2459" spans="1:12" x14ac:dyDescent="0.3">
      <c r="A2459" s="106" t="s">
        <v>2574</v>
      </c>
      <c r="B2459" s="86" t="s">
        <v>23</v>
      </c>
      <c r="C2459" s="107" t="s">
        <v>255</v>
      </c>
      <c r="D2459" s="107" t="s">
        <v>297</v>
      </c>
      <c r="E2459" s="105" t="str">
        <f t="shared" si="104"/>
        <v>BDM LATA 269</v>
      </c>
      <c r="F2459" s="110" t="s">
        <v>39</v>
      </c>
      <c r="G2459" s="110" t="s">
        <v>3579</v>
      </c>
      <c r="H2459" s="111">
        <v>15</v>
      </c>
      <c r="I2459" s="105">
        <f>IFERROR(ROUND(VLOOKUP(A2459,política!A:Q,17,0),2),"-")</f>
        <v>2.99</v>
      </c>
      <c r="J2459" s="105">
        <f>ROUND(VLOOKUP(A2459,política!A:R,18,0),2)</f>
        <v>2.4900000000000002</v>
      </c>
      <c r="K2459" s="121">
        <f>IFERROR(I2459-IFERROR(ROUND(VLOOKUP(A2459,política!A:AB,28,0),2),"-"),"-")</f>
        <v>0</v>
      </c>
      <c r="L2459" s="122">
        <f t="shared" si="105"/>
        <v>0.20080321285140559</v>
      </c>
    </row>
    <row r="2460" spans="1:12" x14ac:dyDescent="0.3">
      <c r="A2460" s="106" t="s">
        <v>3340</v>
      </c>
      <c r="B2460" s="86" t="s">
        <v>23</v>
      </c>
      <c r="C2460" s="107" t="s">
        <v>192</v>
      </c>
      <c r="D2460" s="107" t="s">
        <v>3390</v>
      </c>
      <c r="E2460" s="105" t="str">
        <f t="shared" si="104"/>
        <v>BDM LATA 269</v>
      </c>
      <c r="F2460" s="110" t="s">
        <v>39</v>
      </c>
      <c r="G2460" s="110" t="s">
        <v>3579</v>
      </c>
      <c r="H2460" s="111">
        <v>15</v>
      </c>
      <c r="I2460" s="105">
        <f>IFERROR(ROUND(VLOOKUP(A2460,política!A:Q,17,0),2),"-")</f>
        <v>2.99</v>
      </c>
      <c r="J2460" s="105">
        <f>ROUND(VLOOKUP(A2460,política!A:R,18,0),2)</f>
        <v>2.4900000000000002</v>
      </c>
      <c r="K2460" s="121">
        <f>IFERROR(I2460-IFERROR(ROUND(VLOOKUP(A2460,política!A:AB,28,0),2),"-"),"-")</f>
        <v>-0.19999999999999973</v>
      </c>
      <c r="L2460" s="122">
        <f t="shared" si="105"/>
        <v>0.20080321285140559</v>
      </c>
    </row>
    <row r="2461" spans="1:12" x14ac:dyDescent="0.3">
      <c r="A2461" s="106" t="s">
        <v>2575</v>
      </c>
      <c r="B2461" s="86" t="s">
        <v>23</v>
      </c>
      <c r="C2461" s="107" t="s">
        <v>255</v>
      </c>
      <c r="D2461" s="107" t="s">
        <v>289</v>
      </c>
      <c r="E2461" s="105" t="str">
        <f t="shared" si="104"/>
        <v>BDM LATA 269</v>
      </c>
      <c r="F2461" s="110" t="s">
        <v>39</v>
      </c>
      <c r="G2461" s="110" t="s">
        <v>3579</v>
      </c>
      <c r="H2461" s="111">
        <v>15</v>
      </c>
      <c r="I2461" s="105">
        <f>IFERROR(ROUND(VLOOKUP(A2461,política!A:Q,17,0),2),"-")</f>
        <v>2.99</v>
      </c>
      <c r="J2461" s="105">
        <f>ROUND(VLOOKUP(A2461,política!A:R,18,0),2)</f>
        <v>2.4900000000000002</v>
      </c>
      <c r="K2461" s="121">
        <f>IFERROR(I2461-IFERROR(ROUND(VLOOKUP(A2461,política!A:AB,28,0),2),"-"),"-")</f>
        <v>0</v>
      </c>
      <c r="L2461" s="122">
        <f t="shared" si="105"/>
        <v>0.20080321285140559</v>
      </c>
    </row>
    <row r="2462" spans="1:12" x14ac:dyDescent="0.3">
      <c r="A2462" s="106" t="s">
        <v>2576</v>
      </c>
      <c r="B2462" s="86" t="s">
        <v>23</v>
      </c>
      <c r="C2462" s="107" t="s">
        <v>191</v>
      </c>
      <c r="D2462" s="107" t="s">
        <v>293</v>
      </c>
      <c r="E2462" s="105" t="str">
        <f t="shared" si="104"/>
        <v>BDM LATA 269</v>
      </c>
      <c r="F2462" s="110" t="s">
        <v>39</v>
      </c>
      <c r="G2462" s="110" t="s">
        <v>3579</v>
      </c>
      <c r="H2462" s="111">
        <v>15</v>
      </c>
      <c r="I2462" s="105">
        <f>IFERROR(ROUND(VLOOKUP(A2462,política!A:Q,17,0),2),"-")</f>
        <v>2.99</v>
      </c>
      <c r="J2462" s="105">
        <f>ROUND(VLOOKUP(A2462,política!A:R,18,0),2)</f>
        <v>2.4900000000000002</v>
      </c>
      <c r="K2462" s="121">
        <f>IFERROR(I2462-IFERROR(ROUND(VLOOKUP(A2462,política!A:AB,28,0),2),"-"),"-")</f>
        <v>-0.19999999999999973</v>
      </c>
      <c r="L2462" s="122">
        <f t="shared" si="105"/>
        <v>0.20080321285140559</v>
      </c>
    </row>
    <row r="2463" spans="1:12" x14ac:dyDescent="0.3">
      <c r="A2463" s="106" t="s">
        <v>2577</v>
      </c>
      <c r="B2463" s="86" t="s">
        <v>23</v>
      </c>
      <c r="C2463" s="107" t="s">
        <v>191</v>
      </c>
      <c r="D2463" s="107" t="s">
        <v>305</v>
      </c>
      <c r="E2463" s="105" t="str">
        <f t="shared" si="104"/>
        <v>BDM LATA 269</v>
      </c>
      <c r="F2463" s="110" t="s">
        <v>39</v>
      </c>
      <c r="G2463" s="110" t="s">
        <v>3579</v>
      </c>
      <c r="H2463" s="111">
        <v>15</v>
      </c>
      <c r="I2463" s="105">
        <f>IFERROR(ROUND(VLOOKUP(A2463,política!A:Q,17,0),2),"-")</f>
        <v>2.99</v>
      </c>
      <c r="J2463" s="105">
        <f>ROUND(VLOOKUP(A2463,política!A:R,18,0),2)</f>
        <v>2.4900000000000002</v>
      </c>
      <c r="K2463" s="121">
        <f>IFERROR(I2463-IFERROR(ROUND(VLOOKUP(A2463,política!A:AB,28,0),2),"-"),"-")</f>
        <v>-0.19999999999999973</v>
      </c>
      <c r="L2463" s="122">
        <f t="shared" si="105"/>
        <v>0.20080321285140559</v>
      </c>
    </row>
    <row r="2464" spans="1:12" x14ac:dyDescent="0.3">
      <c r="A2464" s="106" t="s">
        <v>3341</v>
      </c>
      <c r="B2464" s="86" t="s">
        <v>23</v>
      </c>
      <c r="C2464" s="107" t="s">
        <v>248</v>
      </c>
      <c r="D2464" s="107" t="s">
        <v>3391</v>
      </c>
      <c r="E2464" s="105" t="str">
        <f t="shared" si="104"/>
        <v>BDM LATA 269</v>
      </c>
      <c r="F2464" s="110" t="s">
        <v>39</v>
      </c>
      <c r="G2464" s="110" t="s">
        <v>3579</v>
      </c>
      <c r="H2464" s="111">
        <v>15</v>
      </c>
      <c r="I2464" s="105">
        <f>IFERROR(ROUND(VLOOKUP(A2464,política!A:Q,17,0),2),"-")</f>
        <v>2.99</v>
      </c>
      <c r="J2464" s="105">
        <f>ROUND(VLOOKUP(A2464,política!A:R,18,0),2)</f>
        <v>2.4900000000000002</v>
      </c>
      <c r="K2464" s="121">
        <f>IFERROR(I2464-IFERROR(ROUND(VLOOKUP(A2464,política!A:AB,28,0),2),"-"),"-")</f>
        <v>-0.19999999999999973</v>
      </c>
      <c r="L2464" s="122">
        <f t="shared" si="105"/>
        <v>0.20080321285140559</v>
      </c>
    </row>
    <row r="2465" spans="1:12" x14ac:dyDescent="0.3">
      <c r="A2465" s="106" t="s">
        <v>3342</v>
      </c>
      <c r="B2465" s="86" t="s">
        <v>23</v>
      </c>
      <c r="C2465" s="107" t="s">
        <v>192</v>
      </c>
      <c r="D2465" s="107" t="s">
        <v>3392</v>
      </c>
      <c r="E2465" s="105" t="str">
        <f t="shared" si="104"/>
        <v>BDM LATA 269</v>
      </c>
      <c r="F2465" s="110" t="s">
        <v>39</v>
      </c>
      <c r="G2465" s="110" t="s">
        <v>3579</v>
      </c>
      <c r="H2465" s="111">
        <v>15</v>
      </c>
      <c r="I2465" s="105">
        <f>IFERROR(ROUND(VLOOKUP(A2465,política!A:Q,17,0),2),"-")</f>
        <v>2.99</v>
      </c>
      <c r="J2465" s="105">
        <f>ROUND(VLOOKUP(A2465,política!A:R,18,0),2)</f>
        <v>2.4900000000000002</v>
      </c>
      <c r="K2465" s="121">
        <f>IFERROR(I2465-IFERROR(ROUND(VLOOKUP(A2465,política!A:AB,28,0),2),"-"),"-")</f>
        <v>-0.19999999999999973</v>
      </c>
      <c r="L2465" s="122">
        <f t="shared" si="105"/>
        <v>0.20080321285140559</v>
      </c>
    </row>
    <row r="2466" spans="1:12" x14ac:dyDescent="0.3">
      <c r="A2466" s="106" t="s">
        <v>3343</v>
      </c>
      <c r="B2466" s="86" t="s">
        <v>23</v>
      </c>
      <c r="C2466" s="107" t="s">
        <v>188</v>
      </c>
      <c r="D2466" s="107" t="s">
        <v>3393</v>
      </c>
      <c r="E2466" s="105" t="str">
        <f t="shared" si="104"/>
        <v>BDM LATA 269</v>
      </c>
      <c r="F2466" s="110" t="s">
        <v>39</v>
      </c>
      <c r="G2466" s="110" t="s">
        <v>3579</v>
      </c>
      <c r="H2466" s="111">
        <v>15</v>
      </c>
      <c r="I2466" s="105">
        <f>IFERROR(ROUND(VLOOKUP(A2466,política!A:Q,17,0),2),"-")</f>
        <v>2.99</v>
      </c>
      <c r="J2466" s="105">
        <f>ROUND(VLOOKUP(A2466,política!A:R,18,0),2)</f>
        <v>2.4900000000000002</v>
      </c>
      <c r="K2466" s="121">
        <f>IFERROR(I2466-IFERROR(ROUND(VLOOKUP(A2466,política!A:AB,28,0),2),"-"),"-")</f>
        <v>0</v>
      </c>
      <c r="L2466" s="122">
        <f t="shared" si="105"/>
        <v>0.20080321285140559</v>
      </c>
    </row>
    <row r="2467" spans="1:12" x14ac:dyDescent="0.3">
      <c r="A2467" s="106" t="s">
        <v>2578</v>
      </c>
      <c r="B2467" s="86" t="s">
        <v>23</v>
      </c>
      <c r="C2467" s="107" t="s">
        <v>190</v>
      </c>
      <c r="D2467" s="107" t="s">
        <v>316</v>
      </c>
      <c r="E2467" s="105" t="str">
        <f t="shared" si="104"/>
        <v>BDM LATA 269</v>
      </c>
      <c r="F2467" s="110" t="s">
        <v>39</v>
      </c>
      <c r="G2467" s="110" t="s">
        <v>3579</v>
      </c>
      <c r="H2467" s="111">
        <v>15</v>
      </c>
      <c r="I2467" s="105">
        <f>IFERROR(ROUND(VLOOKUP(A2467,política!A:Q,17,0),2),"-")</f>
        <v>2.99</v>
      </c>
      <c r="J2467" s="105">
        <f>ROUND(VLOOKUP(A2467,política!A:R,18,0),2)</f>
        <v>2.4900000000000002</v>
      </c>
      <c r="K2467" s="121">
        <f>IFERROR(I2467-IFERROR(ROUND(VLOOKUP(A2467,política!A:AB,28,0),2),"-"),"-")</f>
        <v>-0.19999999999999973</v>
      </c>
      <c r="L2467" s="122">
        <f t="shared" si="105"/>
        <v>0.20080321285140559</v>
      </c>
    </row>
    <row r="2468" spans="1:12" x14ac:dyDescent="0.3">
      <c r="A2468" s="106" t="s">
        <v>2579</v>
      </c>
      <c r="B2468" s="86" t="s">
        <v>23</v>
      </c>
      <c r="C2468" s="107" t="s">
        <v>255</v>
      </c>
      <c r="D2468" s="107" t="s">
        <v>306</v>
      </c>
      <c r="E2468" s="105" t="str">
        <f t="shared" si="104"/>
        <v>BDM LATA 269</v>
      </c>
      <c r="F2468" s="110" t="s">
        <v>39</v>
      </c>
      <c r="G2468" s="110" t="s">
        <v>3579</v>
      </c>
      <c r="H2468" s="111">
        <v>15</v>
      </c>
      <c r="I2468" s="105">
        <f>IFERROR(ROUND(VLOOKUP(A2468,política!A:Q,17,0),2),"-")</f>
        <v>2.99</v>
      </c>
      <c r="J2468" s="105">
        <f>ROUND(VLOOKUP(A2468,política!A:R,18,0),2)</f>
        <v>2.4900000000000002</v>
      </c>
      <c r="K2468" s="121">
        <f>IFERROR(I2468-IFERROR(ROUND(VLOOKUP(A2468,política!A:AB,28,0),2),"-"),"-")</f>
        <v>0</v>
      </c>
      <c r="L2468" s="122">
        <f t="shared" si="105"/>
        <v>0.20080321285140559</v>
      </c>
    </row>
    <row r="2469" spans="1:12" x14ac:dyDescent="0.3">
      <c r="A2469" s="106" t="s">
        <v>2580</v>
      </c>
      <c r="B2469" s="86" t="s">
        <v>23</v>
      </c>
      <c r="C2469" s="107" t="s">
        <v>252</v>
      </c>
      <c r="D2469" s="107" t="s">
        <v>288</v>
      </c>
      <c r="E2469" s="105" t="str">
        <f t="shared" si="104"/>
        <v>BDM LATA 269</v>
      </c>
      <c r="F2469" s="110" t="s">
        <v>39</v>
      </c>
      <c r="G2469" s="110" t="s">
        <v>3579</v>
      </c>
      <c r="H2469" s="111">
        <v>15</v>
      </c>
      <c r="I2469" s="105">
        <f>IFERROR(ROUND(VLOOKUP(A2469,política!A:Q,17,0),2),"-")</f>
        <v>2.99</v>
      </c>
      <c r="J2469" s="105">
        <f>ROUND(VLOOKUP(A2469,política!A:R,18,0),2)</f>
        <v>2.4900000000000002</v>
      </c>
      <c r="K2469" s="121">
        <f>IFERROR(I2469-IFERROR(ROUND(VLOOKUP(A2469,política!A:AB,28,0),2),"-"),"-")</f>
        <v>-0.19999999999999973</v>
      </c>
      <c r="L2469" s="122">
        <f t="shared" si="105"/>
        <v>0.20080321285140559</v>
      </c>
    </row>
    <row r="2470" spans="1:12" x14ac:dyDescent="0.3">
      <c r="A2470" s="106" t="s">
        <v>2581</v>
      </c>
      <c r="B2470" s="86" t="s">
        <v>23</v>
      </c>
      <c r="C2470" s="107" t="s">
        <v>3389</v>
      </c>
      <c r="D2470" s="107" t="s">
        <v>309</v>
      </c>
      <c r="E2470" s="105" t="str">
        <f t="shared" si="104"/>
        <v>BDM LATA 269</v>
      </c>
      <c r="F2470" s="110" t="s">
        <v>39</v>
      </c>
      <c r="G2470" s="110" t="s">
        <v>3579</v>
      </c>
      <c r="H2470" s="111">
        <v>15</v>
      </c>
      <c r="I2470" s="105">
        <f>IFERROR(ROUND(VLOOKUP(A2470,política!A:Q,17,0),2),"-")</f>
        <v>2.99</v>
      </c>
      <c r="J2470" s="105">
        <f>ROUND(VLOOKUP(A2470,política!A:R,18,0),2)</f>
        <v>2.4900000000000002</v>
      </c>
      <c r="K2470" s="121">
        <f>IFERROR(I2470-IFERROR(ROUND(VLOOKUP(A2470,política!A:AB,28,0),2),"-"),"-")</f>
        <v>0</v>
      </c>
      <c r="L2470" s="122">
        <f t="shared" si="105"/>
        <v>0.20080321285140559</v>
      </c>
    </row>
    <row r="2471" spans="1:12" x14ac:dyDescent="0.3">
      <c r="A2471" s="106" t="s">
        <v>2582</v>
      </c>
      <c r="B2471" s="86" t="s">
        <v>23</v>
      </c>
      <c r="C2471" s="107" t="s">
        <v>192</v>
      </c>
      <c r="D2471" s="107" t="s">
        <v>286</v>
      </c>
      <c r="E2471" s="105" t="str">
        <f t="shared" si="104"/>
        <v>BDM LATA 269</v>
      </c>
      <c r="F2471" s="110" t="s">
        <v>39</v>
      </c>
      <c r="G2471" s="110" t="s">
        <v>3579</v>
      </c>
      <c r="H2471" s="111">
        <v>15</v>
      </c>
      <c r="I2471" s="105">
        <f>IFERROR(ROUND(VLOOKUP(A2471,política!A:Q,17,0),2),"-")</f>
        <v>2.99</v>
      </c>
      <c r="J2471" s="105">
        <f>ROUND(VLOOKUP(A2471,política!A:R,18,0),2)</f>
        <v>2.4900000000000002</v>
      </c>
      <c r="K2471" s="121">
        <f>IFERROR(I2471-IFERROR(ROUND(VLOOKUP(A2471,política!A:AB,28,0),2),"-"),"-")</f>
        <v>-0.19999999999999973</v>
      </c>
      <c r="L2471" s="122">
        <f t="shared" si="105"/>
        <v>0.20080321285140559</v>
      </c>
    </row>
    <row r="2472" spans="1:12" x14ac:dyDescent="0.3">
      <c r="A2472" s="106" t="s">
        <v>2583</v>
      </c>
      <c r="B2472" s="86" t="s">
        <v>23</v>
      </c>
      <c r="C2472" s="107" t="s">
        <v>189</v>
      </c>
      <c r="D2472" s="107" t="s">
        <v>299</v>
      </c>
      <c r="E2472" s="105" t="str">
        <f t="shared" si="104"/>
        <v>BDM LATA 269</v>
      </c>
      <c r="F2472" s="110" t="s">
        <v>39</v>
      </c>
      <c r="G2472" s="110" t="s">
        <v>3579</v>
      </c>
      <c r="H2472" s="111">
        <v>15</v>
      </c>
      <c r="I2472" s="105">
        <f>IFERROR(ROUND(VLOOKUP(A2472,política!A:Q,17,0),2),"-")</f>
        <v>2.99</v>
      </c>
      <c r="J2472" s="105">
        <f>ROUND(VLOOKUP(A2472,política!A:R,18,0),2)</f>
        <v>2.4900000000000002</v>
      </c>
      <c r="K2472" s="121">
        <f>IFERROR(I2472-IFERROR(ROUND(VLOOKUP(A2472,política!A:AB,28,0),2),"-"),"-")</f>
        <v>0</v>
      </c>
      <c r="L2472" s="122">
        <f t="shared" si="105"/>
        <v>0.20080321285140559</v>
      </c>
    </row>
    <row r="2473" spans="1:12" x14ac:dyDescent="0.3">
      <c r="A2473" s="106" t="s">
        <v>2584</v>
      </c>
      <c r="B2473" s="86" t="s">
        <v>23</v>
      </c>
      <c r="C2473" s="107" t="s">
        <v>248</v>
      </c>
      <c r="D2473" s="107" t="s">
        <v>282</v>
      </c>
      <c r="E2473" s="105" t="str">
        <f t="shared" si="104"/>
        <v>BDM LATA 269</v>
      </c>
      <c r="F2473" s="110" t="s">
        <v>39</v>
      </c>
      <c r="G2473" s="110" t="s">
        <v>3579</v>
      </c>
      <c r="H2473" s="111">
        <v>15</v>
      </c>
      <c r="I2473" s="105">
        <f>IFERROR(ROUND(VLOOKUP(A2473,política!A:Q,17,0),2),"-")</f>
        <v>2.99</v>
      </c>
      <c r="J2473" s="105">
        <f>ROUND(VLOOKUP(A2473,política!A:R,18,0),2)</f>
        <v>2.4900000000000002</v>
      </c>
      <c r="K2473" s="121">
        <f>IFERROR(I2473-IFERROR(ROUND(VLOOKUP(A2473,política!A:AB,28,0),2),"-"),"-")</f>
        <v>0</v>
      </c>
      <c r="L2473" s="122">
        <f t="shared" si="105"/>
        <v>0.20080321285140559</v>
      </c>
    </row>
    <row r="2474" spans="1:12" x14ac:dyDescent="0.3">
      <c r="A2474" s="106" t="s">
        <v>2585</v>
      </c>
      <c r="B2474" s="86" t="s">
        <v>23</v>
      </c>
      <c r="C2474" s="107" t="s">
        <v>187</v>
      </c>
      <c r="D2474" s="107" t="s">
        <v>283</v>
      </c>
      <c r="E2474" s="105" t="str">
        <f t="shared" si="104"/>
        <v>CORONA LATA 350 SL</v>
      </c>
      <c r="F2474" s="110" t="s">
        <v>268</v>
      </c>
      <c r="G2474" s="110" t="s">
        <v>273</v>
      </c>
      <c r="H2474" s="111">
        <v>8</v>
      </c>
      <c r="I2474" s="105">
        <f>IFERROR(ROUND(VLOOKUP(A2474,política!A:Q,17,0),2),"-")</f>
        <v>5.49</v>
      </c>
      <c r="J2474" s="105">
        <f>ROUND(VLOOKUP(A2474,política!A:R,18,0),2)</f>
        <v>4.58</v>
      </c>
      <c r="K2474" s="121">
        <f>IFERROR(I2474-IFERROR(ROUND(VLOOKUP(A2474,política!A:AB,28,0),2),"-"),"-")</f>
        <v>-0.20000000000000018</v>
      </c>
      <c r="L2474" s="122">
        <f t="shared" si="105"/>
        <v>0.19868995633187775</v>
      </c>
    </row>
    <row r="2475" spans="1:12" x14ac:dyDescent="0.3">
      <c r="A2475" s="106" t="s">
        <v>2586</v>
      </c>
      <c r="B2475" s="86" t="s">
        <v>23</v>
      </c>
      <c r="C2475" s="107" t="s">
        <v>245</v>
      </c>
      <c r="D2475" s="107" t="s">
        <v>285</v>
      </c>
      <c r="E2475" s="105" t="str">
        <f t="shared" si="104"/>
        <v>CORONA LATA 350 SL</v>
      </c>
      <c r="F2475" s="110" t="s">
        <v>268</v>
      </c>
      <c r="G2475" s="110" t="s">
        <v>273</v>
      </c>
      <c r="H2475" s="111">
        <v>8</v>
      </c>
      <c r="I2475" s="105">
        <f>IFERROR(ROUND(VLOOKUP(A2475,política!A:Q,17,0),2),"-")</f>
        <v>5.49</v>
      </c>
      <c r="J2475" s="105">
        <f>ROUND(VLOOKUP(A2475,política!A:R,18,0),2)</f>
        <v>4.58</v>
      </c>
      <c r="K2475" s="121">
        <f>IFERROR(I2475-IFERROR(ROUND(VLOOKUP(A2475,política!A:AB,28,0),2),"-"),"-")</f>
        <v>-0.20000000000000018</v>
      </c>
      <c r="L2475" s="122">
        <f t="shared" si="105"/>
        <v>0.19868995633187775</v>
      </c>
    </row>
    <row r="2476" spans="1:12" x14ac:dyDescent="0.3">
      <c r="A2476" s="106" t="s">
        <v>2587</v>
      </c>
      <c r="B2476" s="86" t="s">
        <v>23</v>
      </c>
      <c r="C2476" s="107" t="s">
        <v>185</v>
      </c>
      <c r="D2476" s="107" t="s">
        <v>284</v>
      </c>
      <c r="E2476" s="105" t="str">
        <f t="shared" si="104"/>
        <v>CORONA LATA 350 SL</v>
      </c>
      <c r="F2476" s="110" t="s">
        <v>268</v>
      </c>
      <c r="G2476" s="110" t="s">
        <v>273</v>
      </c>
      <c r="H2476" s="111">
        <v>8</v>
      </c>
      <c r="I2476" s="105">
        <f>IFERROR(ROUND(VLOOKUP(A2476,política!A:Q,17,0),2),"-")</f>
        <v>5.49</v>
      </c>
      <c r="J2476" s="105">
        <f>ROUND(VLOOKUP(A2476,política!A:R,18,0),2)</f>
        <v>4.58</v>
      </c>
      <c r="K2476" s="121">
        <f>IFERROR(I2476-IFERROR(ROUND(VLOOKUP(A2476,política!A:AB,28,0),2),"-"),"-")</f>
        <v>-0.20000000000000018</v>
      </c>
      <c r="L2476" s="122">
        <f t="shared" si="105"/>
        <v>0.19868995633187775</v>
      </c>
    </row>
    <row r="2477" spans="1:12" x14ac:dyDescent="0.3">
      <c r="A2477" s="106" t="s">
        <v>2588</v>
      </c>
      <c r="B2477" s="86" t="s">
        <v>23</v>
      </c>
      <c r="C2477" s="107" t="s">
        <v>245</v>
      </c>
      <c r="D2477" s="107" t="s">
        <v>287</v>
      </c>
      <c r="E2477" s="105" t="str">
        <f t="shared" si="104"/>
        <v>CORONA LATA 350 SL</v>
      </c>
      <c r="F2477" s="110" t="s">
        <v>268</v>
      </c>
      <c r="G2477" s="110" t="s">
        <v>273</v>
      </c>
      <c r="H2477" s="111">
        <v>8</v>
      </c>
      <c r="I2477" s="105">
        <f>IFERROR(ROUND(VLOOKUP(A2477,política!A:Q,17,0),2),"-")</f>
        <v>5.49</v>
      </c>
      <c r="J2477" s="105">
        <f>ROUND(VLOOKUP(A2477,política!A:R,18,0),2)</f>
        <v>4.58</v>
      </c>
      <c r="K2477" s="121">
        <f>IFERROR(I2477-IFERROR(ROUND(VLOOKUP(A2477,política!A:AB,28,0),2),"-"),"-")</f>
        <v>-0.20000000000000018</v>
      </c>
      <c r="L2477" s="122">
        <f t="shared" si="105"/>
        <v>0.19868995633187775</v>
      </c>
    </row>
    <row r="2478" spans="1:12" x14ac:dyDescent="0.3">
      <c r="A2478" s="106" t="s">
        <v>2589</v>
      </c>
      <c r="B2478" s="86" t="s">
        <v>23</v>
      </c>
      <c r="C2478" s="107" t="s">
        <v>3389</v>
      </c>
      <c r="D2478" s="107" t="s">
        <v>301</v>
      </c>
      <c r="E2478" s="105" t="str">
        <f t="shared" si="104"/>
        <v>CORONA LATA 350 SL</v>
      </c>
      <c r="F2478" s="110" t="s">
        <v>268</v>
      </c>
      <c r="G2478" s="110" t="s">
        <v>273</v>
      </c>
      <c r="H2478" s="111">
        <v>8</v>
      </c>
      <c r="I2478" s="105">
        <f>IFERROR(ROUND(VLOOKUP(A2478,política!A:Q,17,0),2),"-")</f>
        <v>5.49</v>
      </c>
      <c r="J2478" s="105">
        <f>ROUND(VLOOKUP(A2478,política!A:R,18,0),2)</f>
        <v>4.58</v>
      </c>
      <c r="K2478" s="121">
        <f>IFERROR(I2478-IFERROR(ROUND(VLOOKUP(A2478,política!A:AB,28,0),2),"-"),"-")</f>
        <v>-0.20000000000000018</v>
      </c>
      <c r="L2478" s="122">
        <f t="shared" si="105"/>
        <v>0.19868995633187775</v>
      </c>
    </row>
    <row r="2479" spans="1:12" x14ac:dyDescent="0.3">
      <c r="A2479" s="106" t="s">
        <v>2590</v>
      </c>
      <c r="B2479" s="86" t="s">
        <v>23</v>
      </c>
      <c r="C2479" s="107" t="s">
        <v>248</v>
      </c>
      <c r="D2479" s="107" t="s">
        <v>312</v>
      </c>
      <c r="E2479" s="105" t="str">
        <f t="shared" si="104"/>
        <v>CORONA LATA 350 SL</v>
      </c>
      <c r="F2479" s="110" t="s">
        <v>268</v>
      </c>
      <c r="G2479" s="110" t="s">
        <v>273</v>
      </c>
      <c r="H2479" s="111">
        <v>8</v>
      </c>
      <c r="I2479" s="105">
        <f>IFERROR(ROUND(VLOOKUP(A2479,política!A:Q,17,0),2),"-")</f>
        <v>5.49</v>
      </c>
      <c r="J2479" s="105">
        <f>ROUND(VLOOKUP(A2479,política!A:R,18,0),2)</f>
        <v>4.58</v>
      </c>
      <c r="K2479" s="121">
        <f>IFERROR(I2479-IFERROR(ROUND(VLOOKUP(A2479,política!A:AB,28,0),2),"-"),"-")</f>
        <v>-0.20000000000000018</v>
      </c>
      <c r="L2479" s="122">
        <f t="shared" si="105"/>
        <v>0.19868995633187775</v>
      </c>
    </row>
    <row r="2480" spans="1:12" x14ac:dyDescent="0.3">
      <c r="A2480" s="106" t="s">
        <v>2591</v>
      </c>
      <c r="B2480" s="86" t="s">
        <v>23</v>
      </c>
      <c r="C2480" s="107" t="s">
        <v>190</v>
      </c>
      <c r="D2480" s="107" t="s">
        <v>290</v>
      </c>
      <c r="E2480" s="105" t="str">
        <f t="shared" si="104"/>
        <v>CORONA LATA 350 SL</v>
      </c>
      <c r="F2480" s="110" t="s">
        <v>268</v>
      </c>
      <c r="G2480" s="110" t="s">
        <v>273</v>
      </c>
      <c r="H2480" s="111">
        <v>8</v>
      </c>
      <c r="I2480" s="105">
        <f>IFERROR(ROUND(VLOOKUP(A2480,política!A:Q,17,0),2),"-")</f>
        <v>5.49</v>
      </c>
      <c r="J2480" s="105">
        <f>ROUND(VLOOKUP(A2480,política!A:R,18,0),2)</f>
        <v>4.58</v>
      </c>
      <c r="K2480" s="121">
        <f>IFERROR(I2480-IFERROR(ROUND(VLOOKUP(A2480,política!A:AB,28,0),2),"-"),"-")</f>
        <v>-0.20000000000000018</v>
      </c>
      <c r="L2480" s="122">
        <f t="shared" si="105"/>
        <v>0.19868995633187775</v>
      </c>
    </row>
    <row r="2481" spans="1:12" x14ac:dyDescent="0.3">
      <c r="A2481" s="106" t="s">
        <v>2592</v>
      </c>
      <c r="B2481" s="86" t="s">
        <v>23</v>
      </c>
      <c r="C2481" s="107" t="s">
        <v>3389</v>
      </c>
      <c r="D2481" s="107" t="s">
        <v>300</v>
      </c>
      <c r="E2481" s="105" t="str">
        <f t="shared" si="104"/>
        <v>CORONA LATA 350 SL</v>
      </c>
      <c r="F2481" s="110" t="s">
        <v>268</v>
      </c>
      <c r="G2481" s="110" t="s">
        <v>273</v>
      </c>
      <c r="H2481" s="111">
        <v>8</v>
      </c>
      <c r="I2481" s="105">
        <f>IFERROR(ROUND(VLOOKUP(A2481,política!A:Q,17,0),2),"-")</f>
        <v>5.49</v>
      </c>
      <c r="J2481" s="105">
        <f>ROUND(VLOOKUP(A2481,política!A:R,18,0),2)</f>
        <v>4.58</v>
      </c>
      <c r="K2481" s="121">
        <f>IFERROR(I2481-IFERROR(ROUND(VLOOKUP(A2481,política!A:AB,28,0),2),"-"),"-")</f>
        <v>-0.20000000000000018</v>
      </c>
      <c r="L2481" s="122">
        <f t="shared" si="105"/>
        <v>0.19868995633187775</v>
      </c>
    </row>
    <row r="2482" spans="1:12" x14ac:dyDescent="0.3">
      <c r="A2482" s="106" t="s">
        <v>2593</v>
      </c>
      <c r="B2482" s="86" t="s">
        <v>23</v>
      </c>
      <c r="C2482" s="107" t="s">
        <v>186</v>
      </c>
      <c r="D2482" s="107" t="s">
        <v>311</v>
      </c>
      <c r="E2482" s="105" t="str">
        <f t="shared" si="104"/>
        <v>CORONA LATA 350 SL</v>
      </c>
      <c r="F2482" s="110" t="s">
        <v>268</v>
      </c>
      <c r="G2482" s="110" t="s">
        <v>273</v>
      </c>
      <c r="H2482" s="111">
        <v>8</v>
      </c>
      <c r="I2482" s="105">
        <f>IFERROR(ROUND(VLOOKUP(A2482,política!A:Q,17,0),2),"-")</f>
        <v>5.49</v>
      </c>
      <c r="J2482" s="105">
        <f>ROUND(VLOOKUP(A2482,política!A:R,18,0),2)</f>
        <v>4.58</v>
      </c>
      <c r="K2482" s="121">
        <f>IFERROR(I2482-IFERROR(ROUND(VLOOKUP(A2482,política!A:AB,28,0),2),"-"),"-")</f>
        <v>-0.20000000000000018</v>
      </c>
      <c r="L2482" s="122">
        <f t="shared" si="105"/>
        <v>0.19868995633187775</v>
      </c>
    </row>
    <row r="2483" spans="1:12" x14ac:dyDescent="0.3">
      <c r="A2483" s="106" t="s">
        <v>2594</v>
      </c>
      <c r="B2483" s="86" t="s">
        <v>23</v>
      </c>
      <c r="C2483" s="107" t="s">
        <v>186</v>
      </c>
      <c r="D2483" s="107" t="s">
        <v>278</v>
      </c>
      <c r="E2483" s="105" t="str">
        <f t="shared" si="104"/>
        <v>CORONA LATA 350 SL</v>
      </c>
      <c r="F2483" s="110" t="s">
        <v>268</v>
      </c>
      <c r="G2483" s="110" t="s">
        <v>273</v>
      </c>
      <c r="H2483" s="111">
        <v>8</v>
      </c>
      <c r="I2483" s="105">
        <f>IFERROR(ROUND(VLOOKUP(A2483,política!A:Q,17,0),2),"-")</f>
        <v>5.49</v>
      </c>
      <c r="J2483" s="105">
        <f>ROUND(VLOOKUP(A2483,política!A:R,18,0),2)</f>
        <v>4.58</v>
      </c>
      <c r="K2483" s="121">
        <f>IFERROR(I2483-IFERROR(ROUND(VLOOKUP(A2483,política!A:AB,28,0),2),"-"),"-")</f>
        <v>-0.20000000000000018</v>
      </c>
      <c r="L2483" s="122">
        <f t="shared" si="105"/>
        <v>0.19868995633187775</v>
      </c>
    </row>
    <row r="2484" spans="1:12" x14ac:dyDescent="0.3">
      <c r="A2484" s="106" t="s">
        <v>2595</v>
      </c>
      <c r="B2484" s="86" t="s">
        <v>23</v>
      </c>
      <c r="C2484" s="107" t="s">
        <v>189</v>
      </c>
      <c r="D2484" s="107" t="s">
        <v>303</v>
      </c>
      <c r="E2484" s="105" t="str">
        <f t="shared" si="104"/>
        <v>CORONA LATA 350 SL</v>
      </c>
      <c r="F2484" s="110" t="s">
        <v>268</v>
      </c>
      <c r="G2484" s="110" t="s">
        <v>273</v>
      </c>
      <c r="H2484" s="111">
        <v>8</v>
      </c>
      <c r="I2484" s="105">
        <f>IFERROR(ROUND(VLOOKUP(A2484,política!A:Q,17,0),2),"-")</f>
        <v>5.49</v>
      </c>
      <c r="J2484" s="105">
        <f>ROUND(VLOOKUP(A2484,política!A:R,18,0),2)</f>
        <v>4.58</v>
      </c>
      <c r="K2484" s="121">
        <f>IFERROR(I2484-IFERROR(ROUND(VLOOKUP(A2484,política!A:AB,28,0),2),"-"),"-")</f>
        <v>-0.20000000000000018</v>
      </c>
      <c r="L2484" s="122">
        <f t="shared" si="105"/>
        <v>0.19868995633187775</v>
      </c>
    </row>
    <row r="2485" spans="1:12" x14ac:dyDescent="0.3">
      <c r="A2485" s="106" t="s">
        <v>2596</v>
      </c>
      <c r="B2485" s="86" t="s">
        <v>23</v>
      </c>
      <c r="C2485" s="107" t="s">
        <v>248</v>
      </c>
      <c r="D2485" s="107" t="s">
        <v>281</v>
      </c>
      <c r="E2485" s="105" t="str">
        <f t="shared" si="104"/>
        <v>CORONA LATA 350 SL</v>
      </c>
      <c r="F2485" s="110" t="s">
        <v>268</v>
      </c>
      <c r="G2485" s="110" t="s">
        <v>273</v>
      </c>
      <c r="H2485" s="111">
        <v>8</v>
      </c>
      <c r="I2485" s="105">
        <f>IFERROR(ROUND(VLOOKUP(A2485,política!A:Q,17,0),2),"-")</f>
        <v>5.49</v>
      </c>
      <c r="J2485" s="105">
        <f>ROUND(VLOOKUP(A2485,política!A:R,18,0),2)</f>
        <v>4.58</v>
      </c>
      <c r="K2485" s="121">
        <f>IFERROR(I2485-IFERROR(ROUND(VLOOKUP(A2485,política!A:AB,28,0),2),"-"),"-")</f>
        <v>-0.20000000000000018</v>
      </c>
      <c r="L2485" s="122">
        <f t="shared" si="105"/>
        <v>0.19868995633187775</v>
      </c>
    </row>
    <row r="2486" spans="1:12" x14ac:dyDescent="0.3">
      <c r="A2486" s="106" t="s">
        <v>2597</v>
      </c>
      <c r="B2486" s="86" t="s">
        <v>23</v>
      </c>
      <c r="C2486" s="107" t="s">
        <v>189</v>
      </c>
      <c r="D2486" s="107" t="s">
        <v>304</v>
      </c>
      <c r="E2486" s="105" t="str">
        <f t="shared" si="104"/>
        <v>CORONA LATA 350 SL</v>
      </c>
      <c r="F2486" s="110" t="s">
        <v>268</v>
      </c>
      <c r="G2486" s="110" t="s">
        <v>273</v>
      </c>
      <c r="H2486" s="111">
        <v>8</v>
      </c>
      <c r="I2486" s="105">
        <f>IFERROR(ROUND(VLOOKUP(A2486,política!A:Q,17,0),2),"-")</f>
        <v>5.49</v>
      </c>
      <c r="J2486" s="105">
        <f>ROUND(VLOOKUP(A2486,política!A:R,18,0),2)</f>
        <v>4.58</v>
      </c>
      <c r="K2486" s="121">
        <f>IFERROR(I2486-IFERROR(ROUND(VLOOKUP(A2486,política!A:AB,28,0),2),"-"),"-")</f>
        <v>-0.20000000000000018</v>
      </c>
      <c r="L2486" s="122">
        <f t="shared" si="105"/>
        <v>0.19868995633187775</v>
      </c>
    </row>
    <row r="2487" spans="1:12" x14ac:dyDescent="0.3">
      <c r="A2487" s="106" t="s">
        <v>2598</v>
      </c>
      <c r="B2487" s="86" t="s">
        <v>23</v>
      </c>
      <c r="C2487" s="107" t="s">
        <v>248</v>
      </c>
      <c r="D2487" s="107" t="s">
        <v>298</v>
      </c>
      <c r="E2487" s="105" t="str">
        <f t="shared" si="104"/>
        <v>CORONA LATA 350 SL</v>
      </c>
      <c r="F2487" s="110" t="s">
        <v>268</v>
      </c>
      <c r="G2487" s="110" t="s">
        <v>273</v>
      </c>
      <c r="H2487" s="111">
        <v>8</v>
      </c>
      <c r="I2487" s="105">
        <f>IFERROR(ROUND(VLOOKUP(A2487,política!A:Q,17,0),2),"-")</f>
        <v>5.49</v>
      </c>
      <c r="J2487" s="105">
        <f>ROUND(VLOOKUP(A2487,política!A:R,18,0),2)</f>
        <v>4.58</v>
      </c>
      <c r="K2487" s="121">
        <f>IFERROR(I2487-IFERROR(ROUND(VLOOKUP(A2487,política!A:AB,28,0),2),"-"),"-")</f>
        <v>-0.20000000000000018</v>
      </c>
      <c r="L2487" s="122">
        <f t="shared" si="105"/>
        <v>0.19868995633187775</v>
      </c>
    </row>
    <row r="2488" spans="1:12" x14ac:dyDescent="0.3">
      <c r="A2488" s="106" t="s">
        <v>2599</v>
      </c>
      <c r="B2488" s="86" t="s">
        <v>23</v>
      </c>
      <c r="C2488" s="107" t="s">
        <v>252</v>
      </c>
      <c r="D2488" s="107" t="s">
        <v>292</v>
      </c>
      <c r="E2488" s="105" t="str">
        <f t="shared" si="104"/>
        <v>CORONA LATA 350 SL</v>
      </c>
      <c r="F2488" s="110" t="s">
        <v>268</v>
      </c>
      <c r="G2488" s="110" t="s">
        <v>273</v>
      </c>
      <c r="H2488" s="111">
        <v>8</v>
      </c>
      <c r="I2488" s="105">
        <f>IFERROR(ROUND(VLOOKUP(A2488,política!A:Q,17,0),2),"-")</f>
        <v>5.49</v>
      </c>
      <c r="J2488" s="105">
        <f>ROUND(VLOOKUP(A2488,política!A:R,18,0),2)</f>
        <v>4.58</v>
      </c>
      <c r="K2488" s="121">
        <f>IFERROR(I2488-IFERROR(ROUND(VLOOKUP(A2488,política!A:AB,28,0),2),"-"),"-")</f>
        <v>-0.20000000000000018</v>
      </c>
      <c r="L2488" s="122">
        <f t="shared" si="105"/>
        <v>0.19868995633187775</v>
      </c>
    </row>
    <row r="2489" spans="1:12" x14ac:dyDescent="0.3">
      <c r="A2489" s="106" t="s">
        <v>2600</v>
      </c>
      <c r="B2489" s="86" t="s">
        <v>23</v>
      </c>
      <c r="C2489" s="107" t="s">
        <v>192</v>
      </c>
      <c r="D2489" s="107" t="s">
        <v>295</v>
      </c>
      <c r="E2489" s="105" t="str">
        <f t="shared" si="104"/>
        <v>CORONA LATA 350 SL</v>
      </c>
      <c r="F2489" s="110" t="s">
        <v>268</v>
      </c>
      <c r="G2489" s="110" t="s">
        <v>273</v>
      </c>
      <c r="H2489" s="111">
        <v>8</v>
      </c>
      <c r="I2489" s="105">
        <f>IFERROR(ROUND(VLOOKUP(A2489,política!A:Q,17,0),2),"-")</f>
        <v>5.49</v>
      </c>
      <c r="J2489" s="105">
        <f>ROUND(VLOOKUP(A2489,política!A:R,18,0),2)</f>
        <v>4.58</v>
      </c>
      <c r="K2489" s="121">
        <f>IFERROR(I2489-IFERROR(ROUND(VLOOKUP(A2489,política!A:AB,28,0),2),"-"),"-")</f>
        <v>-0.20000000000000018</v>
      </c>
      <c r="L2489" s="122">
        <f t="shared" si="105"/>
        <v>0.19868995633187775</v>
      </c>
    </row>
    <row r="2490" spans="1:12" x14ac:dyDescent="0.3">
      <c r="A2490" s="106" t="s">
        <v>2601</v>
      </c>
      <c r="B2490" s="86" t="s">
        <v>23</v>
      </c>
      <c r="C2490" s="107" t="s">
        <v>192</v>
      </c>
      <c r="D2490" s="107" t="s">
        <v>296</v>
      </c>
      <c r="E2490" s="105" t="str">
        <f t="shared" si="104"/>
        <v>CORONA LATA 350 SL</v>
      </c>
      <c r="F2490" s="110" t="s">
        <v>268</v>
      </c>
      <c r="G2490" s="110" t="s">
        <v>273</v>
      </c>
      <c r="H2490" s="111">
        <v>8</v>
      </c>
      <c r="I2490" s="105">
        <f>IFERROR(ROUND(VLOOKUP(A2490,política!A:Q,17,0),2),"-")</f>
        <v>5.49</v>
      </c>
      <c r="J2490" s="105">
        <f>ROUND(VLOOKUP(A2490,política!A:R,18,0),2)</f>
        <v>4.58</v>
      </c>
      <c r="K2490" s="121">
        <f>IFERROR(I2490-IFERROR(ROUND(VLOOKUP(A2490,política!A:AB,28,0),2),"-"),"-")</f>
        <v>-0.20000000000000018</v>
      </c>
      <c r="L2490" s="122">
        <f t="shared" si="105"/>
        <v>0.19868995633187775</v>
      </c>
    </row>
    <row r="2491" spans="1:12" x14ac:dyDescent="0.3">
      <c r="A2491" s="106" t="s">
        <v>2602</v>
      </c>
      <c r="B2491" s="86" t="s">
        <v>23</v>
      </c>
      <c r="C2491" s="107" t="s">
        <v>3389</v>
      </c>
      <c r="D2491" s="107" t="s">
        <v>308</v>
      </c>
      <c r="E2491" s="105" t="str">
        <f t="shared" si="104"/>
        <v>CORONA LATA 350 SL</v>
      </c>
      <c r="F2491" s="110" t="s">
        <v>268</v>
      </c>
      <c r="G2491" s="110" t="s">
        <v>273</v>
      </c>
      <c r="H2491" s="111">
        <v>8</v>
      </c>
      <c r="I2491" s="105">
        <f>IFERROR(ROUND(VLOOKUP(A2491,política!A:Q,17,0),2),"-")</f>
        <v>5.49</v>
      </c>
      <c r="J2491" s="105">
        <f>ROUND(VLOOKUP(A2491,política!A:R,18,0),2)</f>
        <v>4.58</v>
      </c>
      <c r="K2491" s="121">
        <f>IFERROR(I2491-IFERROR(ROUND(VLOOKUP(A2491,política!A:AB,28,0),2),"-"),"-")</f>
        <v>-0.20000000000000018</v>
      </c>
      <c r="L2491" s="122">
        <f t="shared" si="105"/>
        <v>0.19868995633187775</v>
      </c>
    </row>
    <row r="2492" spans="1:12" x14ac:dyDescent="0.3">
      <c r="A2492" s="106" t="s">
        <v>2603</v>
      </c>
      <c r="B2492" s="86" t="s">
        <v>23</v>
      </c>
      <c r="C2492" s="107" t="s">
        <v>3389</v>
      </c>
      <c r="D2492" s="107" t="s">
        <v>310</v>
      </c>
      <c r="E2492" s="105" t="str">
        <f t="shared" si="104"/>
        <v>CORONA LATA 350 SL</v>
      </c>
      <c r="F2492" s="110" t="s">
        <v>268</v>
      </c>
      <c r="G2492" s="110" t="s">
        <v>273</v>
      </c>
      <c r="H2492" s="111">
        <v>8</v>
      </c>
      <c r="I2492" s="105">
        <f>IFERROR(ROUND(VLOOKUP(A2492,política!A:Q,17,0),2),"-")</f>
        <v>5.49</v>
      </c>
      <c r="J2492" s="105">
        <f>ROUND(VLOOKUP(A2492,política!A:R,18,0),2)</f>
        <v>4.58</v>
      </c>
      <c r="K2492" s="121">
        <f>IFERROR(I2492-IFERROR(ROUND(VLOOKUP(A2492,política!A:AB,28,0),2),"-"),"-")</f>
        <v>-0.20000000000000018</v>
      </c>
      <c r="L2492" s="122">
        <f t="shared" si="105"/>
        <v>0.19868995633187775</v>
      </c>
    </row>
    <row r="2493" spans="1:12" x14ac:dyDescent="0.3">
      <c r="A2493" s="106" t="s">
        <v>2604</v>
      </c>
      <c r="B2493" s="86" t="s">
        <v>23</v>
      </c>
      <c r="C2493" s="107" t="s">
        <v>248</v>
      </c>
      <c r="D2493" s="107" t="s">
        <v>314</v>
      </c>
      <c r="E2493" s="105" t="str">
        <f t="shared" si="104"/>
        <v>CORONA LATA 350 SL</v>
      </c>
      <c r="F2493" s="110" t="s">
        <v>268</v>
      </c>
      <c r="G2493" s="110" t="s">
        <v>273</v>
      </c>
      <c r="H2493" s="111">
        <v>8</v>
      </c>
      <c r="I2493" s="105">
        <f>IFERROR(ROUND(VLOOKUP(A2493,política!A:Q,17,0),2),"-")</f>
        <v>5.49</v>
      </c>
      <c r="J2493" s="105">
        <f>ROUND(VLOOKUP(A2493,política!A:R,18,0),2)</f>
        <v>4.58</v>
      </c>
      <c r="K2493" s="121">
        <f>IFERROR(I2493-IFERROR(ROUND(VLOOKUP(A2493,política!A:AB,28,0),2),"-"),"-")</f>
        <v>-0.20000000000000018</v>
      </c>
      <c r="L2493" s="122">
        <f t="shared" si="105"/>
        <v>0.19868995633187775</v>
      </c>
    </row>
    <row r="2494" spans="1:12" x14ac:dyDescent="0.3">
      <c r="A2494" s="106" t="s">
        <v>2605</v>
      </c>
      <c r="B2494" s="86" t="s">
        <v>23</v>
      </c>
      <c r="C2494" s="107" t="s">
        <v>248</v>
      </c>
      <c r="D2494" s="107" t="s">
        <v>313</v>
      </c>
      <c r="E2494" s="105" t="str">
        <f t="shared" si="104"/>
        <v>CORONA LATA 350 SL</v>
      </c>
      <c r="F2494" s="110" t="s">
        <v>268</v>
      </c>
      <c r="G2494" s="110" t="s">
        <v>273</v>
      </c>
      <c r="H2494" s="111">
        <v>8</v>
      </c>
      <c r="I2494" s="105">
        <f>IFERROR(ROUND(VLOOKUP(A2494,política!A:Q,17,0),2),"-")</f>
        <v>5.49</v>
      </c>
      <c r="J2494" s="105">
        <f>ROUND(VLOOKUP(A2494,política!A:R,18,0),2)</f>
        <v>4.58</v>
      </c>
      <c r="K2494" s="121">
        <f>IFERROR(I2494-IFERROR(ROUND(VLOOKUP(A2494,política!A:AB,28,0),2),"-"),"-")</f>
        <v>-0.20000000000000018</v>
      </c>
      <c r="L2494" s="122">
        <f t="shared" si="105"/>
        <v>0.19868995633187775</v>
      </c>
    </row>
    <row r="2495" spans="1:12" x14ac:dyDescent="0.3">
      <c r="A2495" s="106" t="s">
        <v>2606</v>
      </c>
      <c r="B2495" s="86" t="s">
        <v>23</v>
      </c>
      <c r="C2495" s="107" t="s">
        <v>3389</v>
      </c>
      <c r="D2495" s="107" t="s">
        <v>294</v>
      </c>
      <c r="E2495" s="105" t="str">
        <f t="shared" si="104"/>
        <v>CORONA LATA 350 SL</v>
      </c>
      <c r="F2495" s="110" t="s">
        <v>268</v>
      </c>
      <c r="G2495" s="110" t="s">
        <v>273</v>
      </c>
      <c r="H2495" s="111">
        <v>8</v>
      </c>
      <c r="I2495" s="105">
        <f>IFERROR(ROUND(VLOOKUP(A2495,política!A:Q,17,0),2),"-")</f>
        <v>5.49</v>
      </c>
      <c r="J2495" s="105">
        <f>ROUND(VLOOKUP(A2495,política!A:R,18,0),2)</f>
        <v>4.58</v>
      </c>
      <c r="K2495" s="121">
        <f>IFERROR(I2495-IFERROR(ROUND(VLOOKUP(A2495,política!A:AB,28,0),2),"-"),"-")</f>
        <v>-0.20000000000000018</v>
      </c>
      <c r="L2495" s="122">
        <f t="shared" si="105"/>
        <v>0.19868995633187775</v>
      </c>
    </row>
    <row r="2496" spans="1:12" x14ac:dyDescent="0.3">
      <c r="A2496" s="106" t="s">
        <v>2607</v>
      </c>
      <c r="B2496" s="86" t="s">
        <v>23</v>
      </c>
      <c r="C2496" s="107" t="s">
        <v>186</v>
      </c>
      <c r="D2496" s="107" t="s">
        <v>279</v>
      </c>
      <c r="E2496" s="105" t="str">
        <f t="shared" si="104"/>
        <v>CORONA LATA 350 SL</v>
      </c>
      <c r="F2496" s="110" t="s">
        <v>268</v>
      </c>
      <c r="G2496" s="110" t="s">
        <v>273</v>
      </c>
      <c r="H2496" s="111">
        <v>8</v>
      </c>
      <c r="I2496" s="105">
        <f>IFERROR(ROUND(VLOOKUP(A2496,política!A:Q,17,0),2),"-")</f>
        <v>5.49</v>
      </c>
      <c r="J2496" s="105">
        <f>ROUND(VLOOKUP(A2496,política!A:R,18,0),2)</f>
        <v>4.58</v>
      </c>
      <c r="K2496" s="121">
        <f>IFERROR(I2496-IFERROR(ROUND(VLOOKUP(A2496,política!A:AB,28,0),2),"-"),"-")</f>
        <v>-0.20000000000000018</v>
      </c>
      <c r="L2496" s="122">
        <f t="shared" si="105"/>
        <v>0.19868995633187775</v>
      </c>
    </row>
    <row r="2497" spans="1:12" x14ac:dyDescent="0.3">
      <c r="A2497" s="106" t="s">
        <v>2608</v>
      </c>
      <c r="B2497" s="86" t="s">
        <v>23</v>
      </c>
      <c r="C2497" s="107" t="s">
        <v>186</v>
      </c>
      <c r="D2497" s="107" t="s">
        <v>253</v>
      </c>
      <c r="E2497" s="105" t="str">
        <f t="shared" si="104"/>
        <v>CORONA LATA 350 SL</v>
      </c>
      <c r="F2497" s="110" t="s">
        <v>268</v>
      </c>
      <c r="G2497" s="110" t="s">
        <v>273</v>
      </c>
      <c r="H2497" s="111">
        <v>8</v>
      </c>
      <c r="I2497" s="105">
        <f>IFERROR(ROUND(VLOOKUP(A2497,política!A:Q,17,0),2),"-")</f>
        <v>5.49</v>
      </c>
      <c r="J2497" s="105">
        <f>ROUND(VLOOKUP(A2497,política!A:R,18,0),2)</f>
        <v>4.58</v>
      </c>
      <c r="K2497" s="121">
        <f>IFERROR(I2497-IFERROR(ROUND(VLOOKUP(A2497,política!A:AB,28,0),2),"-"),"-")</f>
        <v>-0.20000000000000018</v>
      </c>
      <c r="L2497" s="122">
        <f t="shared" si="105"/>
        <v>0.19868995633187775</v>
      </c>
    </row>
    <row r="2498" spans="1:12" x14ac:dyDescent="0.3">
      <c r="A2498" s="106" t="s">
        <v>2609</v>
      </c>
      <c r="B2498" s="86" t="s">
        <v>23</v>
      </c>
      <c r="C2498" s="107" t="s">
        <v>188</v>
      </c>
      <c r="D2498" s="107" t="s">
        <v>302</v>
      </c>
      <c r="E2498" s="105" t="str">
        <f t="shared" si="104"/>
        <v>CORONA LATA 350 SL</v>
      </c>
      <c r="F2498" s="110" t="s">
        <v>268</v>
      </c>
      <c r="G2498" s="110" t="s">
        <v>273</v>
      </c>
      <c r="H2498" s="111">
        <v>8</v>
      </c>
      <c r="I2498" s="105">
        <f>IFERROR(ROUND(VLOOKUP(A2498,política!A:Q,17,0),2),"-")</f>
        <v>5.49</v>
      </c>
      <c r="J2498" s="105">
        <f>ROUND(VLOOKUP(A2498,política!A:R,18,0),2)</f>
        <v>4.58</v>
      </c>
      <c r="K2498" s="121">
        <f>IFERROR(I2498-IFERROR(ROUND(VLOOKUP(A2498,política!A:AB,28,0),2),"-"),"-")</f>
        <v>-0.20000000000000018</v>
      </c>
      <c r="L2498" s="122">
        <f t="shared" si="105"/>
        <v>0.19868995633187775</v>
      </c>
    </row>
    <row r="2499" spans="1:12" x14ac:dyDescent="0.3">
      <c r="A2499" s="106" t="s">
        <v>2610</v>
      </c>
      <c r="B2499" s="86" t="s">
        <v>23</v>
      </c>
      <c r="C2499" s="107" t="s">
        <v>188</v>
      </c>
      <c r="D2499" s="107" t="s">
        <v>280</v>
      </c>
      <c r="E2499" s="105" t="str">
        <f t="shared" si="104"/>
        <v>CORONA LATA 350 SL</v>
      </c>
      <c r="F2499" s="110" t="s">
        <v>268</v>
      </c>
      <c r="G2499" s="110" t="s">
        <v>273</v>
      </c>
      <c r="H2499" s="111">
        <v>8</v>
      </c>
      <c r="I2499" s="105">
        <f>IFERROR(ROUND(VLOOKUP(A2499,política!A:Q,17,0),2),"-")</f>
        <v>5.49</v>
      </c>
      <c r="J2499" s="105">
        <f>ROUND(VLOOKUP(A2499,política!A:R,18,0),2)</f>
        <v>4.58</v>
      </c>
      <c r="K2499" s="121">
        <f>IFERROR(I2499-IFERROR(ROUND(VLOOKUP(A2499,política!A:AB,28,0),2),"-"),"-")</f>
        <v>-0.20000000000000018</v>
      </c>
      <c r="L2499" s="122">
        <f t="shared" si="105"/>
        <v>0.19868995633187775</v>
      </c>
    </row>
    <row r="2500" spans="1:12" x14ac:dyDescent="0.3">
      <c r="A2500" s="106" t="s">
        <v>2611</v>
      </c>
      <c r="B2500" s="86" t="s">
        <v>23</v>
      </c>
      <c r="C2500" s="107" t="s">
        <v>248</v>
      </c>
      <c r="D2500" s="107" t="s">
        <v>315</v>
      </c>
      <c r="E2500" s="105" t="str">
        <f t="shared" si="104"/>
        <v>CORONA LATA 350 SL</v>
      </c>
      <c r="F2500" s="110" t="s">
        <v>268</v>
      </c>
      <c r="G2500" s="110" t="s">
        <v>273</v>
      </c>
      <c r="H2500" s="111">
        <v>8</v>
      </c>
      <c r="I2500" s="105">
        <f>IFERROR(ROUND(VLOOKUP(A2500,política!A:Q,17,0),2),"-")</f>
        <v>5.49</v>
      </c>
      <c r="J2500" s="105">
        <f>ROUND(VLOOKUP(A2500,política!A:R,18,0),2)</f>
        <v>4.58</v>
      </c>
      <c r="K2500" s="121">
        <f>IFERROR(I2500-IFERROR(ROUND(VLOOKUP(A2500,política!A:AB,28,0),2),"-"),"-")</f>
        <v>-0.20000000000000018</v>
      </c>
      <c r="L2500" s="122">
        <f t="shared" si="105"/>
        <v>0.19868995633187775</v>
      </c>
    </row>
    <row r="2501" spans="1:12" x14ac:dyDescent="0.3">
      <c r="A2501" s="106" t="s">
        <v>2612</v>
      </c>
      <c r="B2501" s="86" t="s">
        <v>23</v>
      </c>
      <c r="C2501" s="107" t="s">
        <v>3389</v>
      </c>
      <c r="D2501" s="107" t="s">
        <v>307</v>
      </c>
      <c r="E2501" s="105" t="str">
        <f t="shared" si="104"/>
        <v>CORONA LATA 350 SL</v>
      </c>
      <c r="F2501" s="110" t="s">
        <v>268</v>
      </c>
      <c r="G2501" s="110" t="s">
        <v>273</v>
      </c>
      <c r="H2501" s="111">
        <v>8</v>
      </c>
      <c r="I2501" s="105">
        <f>IFERROR(ROUND(VLOOKUP(A2501,política!A:Q,17,0),2),"-")</f>
        <v>5.49</v>
      </c>
      <c r="J2501" s="105">
        <f>ROUND(VLOOKUP(A2501,política!A:R,18,0),2)</f>
        <v>4.58</v>
      </c>
      <c r="K2501" s="121">
        <f>IFERROR(I2501-IFERROR(ROUND(VLOOKUP(A2501,política!A:AB,28,0),2),"-"),"-")</f>
        <v>-0.20000000000000018</v>
      </c>
      <c r="L2501" s="122">
        <f t="shared" si="105"/>
        <v>0.19868995633187775</v>
      </c>
    </row>
    <row r="2502" spans="1:12" x14ac:dyDescent="0.3">
      <c r="A2502" s="106" t="s">
        <v>2613</v>
      </c>
      <c r="B2502" s="86" t="s">
        <v>23</v>
      </c>
      <c r="C2502" s="107" t="s">
        <v>190</v>
      </c>
      <c r="D2502" s="107" t="s">
        <v>254</v>
      </c>
      <c r="E2502" s="105" t="str">
        <f t="shared" ref="E2502:E2565" si="106">G2502&amp;" "&amp;F2502</f>
        <v>CORONA LATA 350 SL</v>
      </c>
      <c r="F2502" s="110" t="s">
        <v>268</v>
      </c>
      <c r="G2502" s="110" t="s">
        <v>273</v>
      </c>
      <c r="H2502" s="111">
        <v>8</v>
      </c>
      <c r="I2502" s="105">
        <f>IFERROR(ROUND(VLOOKUP(A2502,política!A:Q,17,0),2),"-")</f>
        <v>5.49</v>
      </c>
      <c r="J2502" s="105">
        <f>ROUND(VLOOKUP(A2502,política!A:R,18,0),2)</f>
        <v>4.58</v>
      </c>
      <c r="K2502" s="121">
        <f>IFERROR(I2502-IFERROR(ROUND(VLOOKUP(A2502,política!A:AB,28,0),2),"-"),"-")</f>
        <v>-0.20000000000000018</v>
      </c>
      <c r="L2502" s="122">
        <f t="shared" si="105"/>
        <v>0.19868995633187775</v>
      </c>
    </row>
    <row r="2503" spans="1:12" x14ac:dyDescent="0.3">
      <c r="A2503" s="106" t="s">
        <v>2614</v>
      </c>
      <c r="B2503" s="86" t="s">
        <v>23</v>
      </c>
      <c r="C2503" s="107" t="s">
        <v>190</v>
      </c>
      <c r="D2503" s="107" t="s">
        <v>291</v>
      </c>
      <c r="E2503" s="105" t="str">
        <f t="shared" si="106"/>
        <v>CORONA LATA 350 SL</v>
      </c>
      <c r="F2503" s="110" t="s">
        <v>268</v>
      </c>
      <c r="G2503" s="110" t="s">
        <v>273</v>
      </c>
      <c r="H2503" s="111">
        <v>8</v>
      </c>
      <c r="I2503" s="105">
        <f>IFERROR(ROUND(VLOOKUP(A2503,política!A:Q,17,0),2),"-")</f>
        <v>5.49</v>
      </c>
      <c r="J2503" s="105">
        <f>ROUND(VLOOKUP(A2503,política!A:R,18,0),2)</f>
        <v>4.58</v>
      </c>
      <c r="K2503" s="121">
        <f>IFERROR(I2503-IFERROR(ROUND(VLOOKUP(A2503,política!A:AB,28,0),2),"-"),"-")</f>
        <v>-0.20000000000000018</v>
      </c>
      <c r="L2503" s="122">
        <f t="shared" si="105"/>
        <v>0.19868995633187775</v>
      </c>
    </row>
    <row r="2504" spans="1:12" x14ac:dyDescent="0.3">
      <c r="A2504" s="106" t="s">
        <v>2615</v>
      </c>
      <c r="B2504" s="86" t="s">
        <v>23</v>
      </c>
      <c r="C2504" s="107" t="s">
        <v>255</v>
      </c>
      <c r="D2504" s="107" t="s">
        <v>297</v>
      </c>
      <c r="E2504" s="105" t="str">
        <f t="shared" si="106"/>
        <v>CORONA LATA 350 SL</v>
      </c>
      <c r="F2504" s="110" t="s">
        <v>268</v>
      </c>
      <c r="G2504" s="110" t="s">
        <v>273</v>
      </c>
      <c r="H2504" s="111">
        <v>8</v>
      </c>
      <c r="I2504" s="105">
        <f>IFERROR(ROUND(VLOOKUP(A2504,política!A:Q,17,0),2),"-")</f>
        <v>5.49</v>
      </c>
      <c r="J2504" s="105">
        <f>ROUND(VLOOKUP(A2504,política!A:R,18,0),2)</f>
        <v>4.58</v>
      </c>
      <c r="K2504" s="121">
        <f>IFERROR(I2504-IFERROR(ROUND(VLOOKUP(A2504,política!A:AB,28,0),2),"-"),"-")</f>
        <v>-0.20000000000000018</v>
      </c>
      <c r="L2504" s="122">
        <f t="shared" si="105"/>
        <v>0.19868995633187775</v>
      </c>
    </row>
    <row r="2505" spans="1:12" x14ac:dyDescent="0.3">
      <c r="A2505" s="106" t="s">
        <v>3344</v>
      </c>
      <c r="B2505" s="86" t="s">
        <v>23</v>
      </c>
      <c r="C2505" s="107" t="s">
        <v>192</v>
      </c>
      <c r="D2505" s="107" t="s">
        <v>3390</v>
      </c>
      <c r="E2505" s="105" t="str">
        <f t="shared" si="106"/>
        <v>CORONA LATA 350 SL</v>
      </c>
      <c r="F2505" s="110" t="s">
        <v>268</v>
      </c>
      <c r="G2505" s="110" t="s">
        <v>273</v>
      </c>
      <c r="H2505" s="111">
        <v>8</v>
      </c>
      <c r="I2505" s="105">
        <f>IFERROR(ROUND(VLOOKUP(A2505,política!A:Q,17,0),2),"-")</f>
        <v>5.49</v>
      </c>
      <c r="J2505" s="105">
        <f>ROUND(VLOOKUP(A2505,política!A:R,18,0),2)</f>
        <v>4.58</v>
      </c>
      <c r="K2505" s="121">
        <f>IFERROR(I2505-IFERROR(ROUND(VLOOKUP(A2505,política!A:AB,28,0),2),"-"),"-")</f>
        <v>-0.20000000000000018</v>
      </c>
      <c r="L2505" s="122">
        <f t="shared" si="105"/>
        <v>0.19868995633187775</v>
      </c>
    </row>
    <row r="2506" spans="1:12" x14ac:dyDescent="0.3">
      <c r="A2506" s="106" t="s">
        <v>2616</v>
      </c>
      <c r="B2506" s="86" t="s">
        <v>23</v>
      </c>
      <c r="C2506" s="107" t="s">
        <v>255</v>
      </c>
      <c r="D2506" s="107" t="s">
        <v>289</v>
      </c>
      <c r="E2506" s="105" t="str">
        <f t="shared" si="106"/>
        <v>CORONA LATA 350 SL</v>
      </c>
      <c r="F2506" s="110" t="s">
        <v>268</v>
      </c>
      <c r="G2506" s="110" t="s">
        <v>273</v>
      </c>
      <c r="H2506" s="111">
        <v>8</v>
      </c>
      <c r="I2506" s="105">
        <f>IFERROR(ROUND(VLOOKUP(A2506,política!A:Q,17,0),2),"-")</f>
        <v>5.49</v>
      </c>
      <c r="J2506" s="105">
        <f>ROUND(VLOOKUP(A2506,política!A:R,18,0),2)</f>
        <v>4.58</v>
      </c>
      <c r="K2506" s="121">
        <f>IFERROR(I2506-IFERROR(ROUND(VLOOKUP(A2506,política!A:AB,28,0),2),"-"),"-")</f>
        <v>-0.20000000000000018</v>
      </c>
      <c r="L2506" s="122">
        <f t="shared" si="105"/>
        <v>0.19868995633187775</v>
      </c>
    </row>
    <row r="2507" spans="1:12" x14ac:dyDescent="0.3">
      <c r="A2507" s="106" t="s">
        <v>2617</v>
      </c>
      <c r="B2507" s="86" t="s">
        <v>23</v>
      </c>
      <c r="C2507" s="107" t="s">
        <v>191</v>
      </c>
      <c r="D2507" s="107" t="s">
        <v>293</v>
      </c>
      <c r="E2507" s="105" t="str">
        <f t="shared" si="106"/>
        <v>CORONA LATA 350 SL</v>
      </c>
      <c r="F2507" s="110" t="s">
        <v>268</v>
      </c>
      <c r="G2507" s="110" t="s">
        <v>273</v>
      </c>
      <c r="H2507" s="111">
        <v>8</v>
      </c>
      <c r="I2507" s="105">
        <f>IFERROR(ROUND(VLOOKUP(A2507,política!A:Q,17,0),2),"-")</f>
        <v>5.49</v>
      </c>
      <c r="J2507" s="105">
        <f>ROUND(VLOOKUP(A2507,política!A:R,18,0),2)</f>
        <v>4.58</v>
      </c>
      <c r="K2507" s="121">
        <f>IFERROR(I2507-IFERROR(ROUND(VLOOKUP(A2507,política!A:AB,28,0),2),"-"),"-")</f>
        <v>-0.20000000000000018</v>
      </c>
      <c r="L2507" s="122">
        <f t="shared" si="105"/>
        <v>0.19868995633187775</v>
      </c>
    </row>
    <row r="2508" spans="1:12" x14ac:dyDescent="0.3">
      <c r="A2508" s="106" t="s">
        <v>2618</v>
      </c>
      <c r="B2508" s="86" t="s">
        <v>23</v>
      </c>
      <c r="C2508" s="107" t="s">
        <v>191</v>
      </c>
      <c r="D2508" s="107" t="s">
        <v>305</v>
      </c>
      <c r="E2508" s="105" t="str">
        <f t="shared" si="106"/>
        <v>CORONA LATA 350 SL</v>
      </c>
      <c r="F2508" s="110" t="s">
        <v>268</v>
      </c>
      <c r="G2508" s="110" t="s">
        <v>273</v>
      </c>
      <c r="H2508" s="111">
        <v>8</v>
      </c>
      <c r="I2508" s="105">
        <f>IFERROR(ROUND(VLOOKUP(A2508,política!A:Q,17,0),2),"-")</f>
        <v>5.49</v>
      </c>
      <c r="J2508" s="105">
        <f>ROUND(VLOOKUP(A2508,política!A:R,18,0),2)</f>
        <v>4.58</v>
      </c>
      <c r="K2508" s="121">
        <f>IFERROR(I2508-IFERROR(ROUND(VLOOKUP(A2508,política!A:AB,28,0),2),"-"),"-")</f>
        <v>-0.20000000000000018</v>
      </c>
      <c r="L2508" s="122">
        <f t="shared" si="105"/>
        <v>0.19868995633187775</v>
      </c>
    </row>
    <row r="2509" spans="1:12" x14ac:dyDescent="0.3">
      <c r="A2509" s="106" t="s">
        <v>3345</v>
      </c>
      <c r="B2509" s="86" t="s">
        <v>23</v>
      </c>
      <c r="C2509" s="107" t="s">
        <v>248</v>
      </c>
      <c r="D2509" s="107" t="s">
        <v>3391</v>
      </c>
      <c r="E2509" s="105" t="str">
        <f t="shared" si="106"/>
        <v>CORONA LATA 350 SL</v>
      </c>
      <c r="F2509" s="110" t="s">
        <v>268</v>
      </c>
      <c r="G2509" s="110" t="s">
        <v>273</v>
      </c>
      <c r="H2509" s="111">
        <v>8</v>
      </c>
      <c r="I2509" s="105">
        <f>IFERROR(ROUND(VLOOKUP(A2509,política!A:Q,17,0),2),"-")</f>
        <v>5.49</v>
      </c>
      <c r="J2509" s="105">
        <f>ROUND(VLOOKUP(A2509,política!A:R,18,0),2)</f>
        <v>4.58</v>
      </c>
      <c r="K2509" s="121">
        <f>IFERROR(I2509-IFERROR(ROUND(VLOOKUP(A2509,política!A:AB,28,0),2),"-"),"-")</f>
        <v>-0.20000000000000018</v>
      </c>
      <c r="L2509" s="122">
        <f t="shared" si="105"/>
        <v>0.19868995633187775</v>
      </c>
    </row>
    <row r="2510" spans="1:12" x14ac:dyDescent="0.3">
      <c r="A2510" s="106" t="s">
        <v>3346</v>
      </c>
      <c r="B2510" s="86" t="s">
        <v>23</v>
      </c>
      <c r="C2510" s="107" t="s">
        <v>192</v>
      </c>
      <c r="D2510" s="107" t="s">
        <v>3392</v>
      </c>
      <c r="E2510" s="105" t="str">
        <f t="shared" si="106"/>
        <v>CORONA LATA 350 SL</v>
      </c>
      <c r="F2510" s="110" t="s">
        <v>268</v>
      </c>
      <c r="G2510" s="110" t="s">
        <v>273</v>
      </c>
      <c r="H2510" s="111">
        <v>8</v>
      </c>
      <c r="I2510" s="105">
        <f>IFERROR(ROUND(VLOOKUP(A2510,política!A:Q,17,0),2),"-")</f>
        <v>5.49</v>
      </c>
      <c r="J2510" s="105">
        <f>ROUND(VLOOKUP(A2510,política!A:R,18,0),2)</f>
        <v>4.58</v>
      </c>
      <c r="K2510" s="121">
        <f>IFERROR(I2510-IFERROR(ROUND(VLOOKUP(A2510,política!A:AB,28,0),2),"-"),"-")</f>
        <v>-0.20000000000000018</v>
      </c>
      <c r="L2510" s="122">
        <f t="shared" si="105"/>
        <v>0.19868995633187775</v>
      </c>
    </row>
    <row r="2511" spans="1:12" x14ac:dyDescent="0.3">
      <c r="A2511" s="106" t="s">
        <v>3347</v>
      </c>
      <c r="B2511" s="86" t="s">
        <v>23</v>
      </c>
      <c r="C2511" s="107" t="s">
        <v>188</v>
      </c>
      <c r="D2511" s="107" t="s">
        <v>3393</v>
      </c>
      <c r="E2511" s="105" t="str">
        <f t="shared" si="106"/>
        <v>CORONA LATA 350 SL</v>
      </c>
      <c r="F2511" s="110" t="s">
        <v>268</v>
      </c>
      <c r="G2511" s="110" t="s">
        <v>273</v>
      </c>
      <c r="H2511" s="111">
        <v>8</v>
      </c>
      <c r="I2511" s="105">
        <f>IFERROR(ROUND(VLOOKUP(A2511,política!A:Q,17,0),2),"-")</f>
        <v>5.49</v>
      </c>
      <c r="J2511" s="105">
        <f>ROUND(VLOOKUP(A2511,política!A:R,18,0),2)</f>
        <v>4.58</v>
      </c>
      <c r="K2511" s="121">
        <f>IFERROR(I2511-IFERROR(ROUND(VLOOKUP(A2511,política!A:AB,28,0),2),"-"),"-")</f>
        <v>-0.20000000000000018</v>
      </c>
      <c r="L2511" s="122">
        <f t="shared" si="105"/>
        <v>0.19868995633187775</v>
      </c>
    </row>
    <row r="2512" spans="1:12" x14ac:dyDescent="0.3">
      <c r="A2512" s="106" t="s">
        <v>2619</v>
      </c>
      <c r="B2512" s="86" t="s">
        <v>23</v>
      </c>
      <c r="C2512" s="107" t="s">
        <v>190</v>
      </c>
      <c r="D2512" s="107" t="s">
        <v>316</v>
      </c>
      <c r="E2512" s="105" t="str">
        <f t="shared" si="106"/>
        <v>CORONA LATA 350 SL</v>
      </c>
      <c r="F2512" s="110" t="s">
        <v>268</v>
      </c>
      <c r="G2512" s="110" t="s">
        <v>273</v>
      </c>
      <c r="H2512" s="111">
        <v>8</v>
      </c>
      <c r="I2512" s="105">
        <f>IFERROR(ROUND(VLOOKUP(A2512,política!A:Q,17,0),2),"-")</f>
        <v>5.49</v>
      </c>
      <c r="J2512" s="105">
        <f>ROUND(VLOOKUP(A2512,política!A:R,18,0),2)</f>
        <v>4.58</v>
      </c>
      <c r="K2512" s="121">
        <f>IFERROR(I2512-IFERROR(ROUND(VLOOKUP(A2512,política!A:AB,28,0),2),"-"),"-")</f>
        <v>-0.20000000000000018</v>
      </c>
      <c r="L2512" s="122">
        <f t="shared" si="105"/>
        <v>0.19868995633187775</v>
      </c>
    </row>
    <row r="2513" spans="1:12" x14ac:dyDescent="0.3">
      <c r="A2513" s="106" t="s">
        <v>2620</v>
      </c>
      <c r="B2513" s="86" t="s">
        <v>23</v>
      </c>
      <c r="C2513" s="107" t="s">
        <v>255</v>
      </c>
      <c r="D2513" s="107" t="s">
        <v>306</v>
      </c>
      <c r="E2513" s="105" t="str">
        <f t="shared" si="106"/>
        <v>CORONA LATA 350 SL</v>
      </c>
      <c r="F2513" s="110" t="s">
        <v>268</v>
      </c>
      <c r="G2513" s="110" t="s">
        <v>273</v>
      </c>
      <c r="H2513" s="111">
        <v>8</v>
      </c>
      <c r="I2513" s="105">
        <f>IFERROR(ROUND(VLOOKUP(A2513,política!A:Q,17,0),2),"-")</f>
        <v>5.49</v>
      </c>
      <c r="J2513" s="105">
        <f>ROUND(VLOOKUP(A2513,política!A:R,18,0),2)</f>
        <v>4.58</v>
      </c>
      <c r="K2513" s="121">
        <f>IFERROR(I2513-IFERROR(ROUND(VLOOKUP(A2513,política!A:AB,28,0),2),"-"),"-")</f>
        <v>-0.20000000000000018</v>
      </c>
      <c r="L2513" s="122">
        <f t="shared" si="105"/>
        <v>0.19868995633187775</v>
      </c>
    </row>
    <row r="2514" spans="1:12" x14ac:dyDescent="0.3">
      <c r="A2514" s="106" t="s">
        <v>2621</v>
      </c>
      <c r="B2514" s="86" t="s">
        <v>23</v>
      </c>
      <c r="C2514" s="107" t="s">
        <v>252</v>
      </c>
      <c r="D2514" s="107" t="s">
        <v>288</v>
      </c>
      <c r="E2514" s="105" t="str">
        <f t="shared" si="106"/>
        <v>CORONA LATA 350 SL</v>
      </c>
      <c r="F2514" s="110" t="s">
        <v>268</v>
      </c>
      <c r="G2514" s="110" t="s">
        <v>273</v>
      </c>
      <c r="H2514" s="111">
        <v>8</v>
      </c>
      <c r="I2514" s="105">
        <f>IFERROR(ROUND(VLOOKUP(A2514,política!A:Q,17,0),2),"-")</f>
        <v>5.49</v>
      </c>
      <c r="J2514" s="105">
        <f>ROUND(VLOOKUP(A2514,política!A:R,18,0),2)</f>
        <v>4.58</v>
      </c>
      <c r="K2514" s="121">
        <f>IFERROR(I2514-IFERROR(ROUND(VLOOKUP(A2514,política!A:AB,28,0),2),"-"),"-")</f>
        <v>-0.20000000000000018</v>
      </c>
      <c r="L2514" s="122">
        <f t="shared" si="105"/>
        <v>0.19868995633187775</v>
      </c>
    </row>
    <row r="2515" spans="1:12" x14ac:dyDescent="0.3">
      <c r="A2515" s="106" t="s">
        <v>2622</v>
      </c>
      <c r="B2515" s="86" t="s">
        <v>23</v>
      </c>
      <c r="C2515" s="107" t="s">
        <v>3389</v>
      </c>
      <c r="D2515" s="107" t="s">
        <v>309</v>
      </c>
      <c r="E2515" s="105" t="str">
        <f t="shared" si="106"/>
        <v>CORONA LATA 350 SL</v>
      </c>
      <c r="F2515" s="110" t="s">
        <v>268</v>
      </c>
      <c r="G2515" s="110" t="s">
        <v>273</v>
      </c>
      <c r="H2515" s="111">
        <v>8</v>
      </c>
      <c r="I2515" s="105">
        <f>IFERROR(ROUND(VLOOKUP(A2515,política!A:Q,17,0),2),"-")</f>
        <v>5.49</v>
      </c>
      <c r="J2515" s="105">
        <f>ROUND(VLOOKUP(A2515,política!A:R,18,0),2)</f>
        <v>4.58</v>
      </c>
      <c r="K2515" s="121">
        <f>IFERROR(I2515-IFERROR(ROUND(VLOOKUP(A2515,política!A:AB,28,0),2),"-"),"-")</f>
        <v>-0.20000000000000018</v>
      </c>
      <c r="L2515" s="122">
        <f t="shared" ref="L2515:L2578" si="107">IFERROR((I2515-J2515)/J2515,"-")</f>
        <v>0.19868995633187775</v>
      </c>
    </row>
    <row r="2516" spans="1:12" x14ac:dyDescent="0.3">
      <c r="A2516" s="106" t="s">
        <v>2623</v>
      </c>
      <c r="B2516" s="86" t="s">
        <v>23</v>
      </c>
      <c r="C2516" s="107" t="s">
        <v>192</v>
      </c>
      <c r="D2516" s="107" t="s">
        <v>286</v>
      </c>
      <c r="E2516" s="105" t="str">
        <f t="shared" si="106"/>
        <v>CORONA LATA 350 SL</v>
      </c>
      <c r="F2516" s="110" t="s">
        <v>268</v>
      </c>
      <c r="G2516" s="110" t="s">
        <v>273</v>
      </c>
      <c r="H2516" s="111">
        <v>8</v>
      </c>
      <c r="I2516" s="105">
        <f>IFERROR(ROUND(VLOOKUP(A2516,política!A:Q,17,0),2),"-")</f>
        <v>5.49</v>
      </c>
      <c r="J2516" s="105">
        <f>ROUND(VLOOKUP(A2516,política!A:R,18,0),2)</f>
        <v>4.58</v>
      </c>
      <c r="K2516" s="121">
        <f>IFERROR(I2516-IFERROR(ROUND(VLOOKUP(A2516,política!A:AB,28,0),2),"-"),"-")</f>
        <v>-0.20000000000000018</v>
      </c>
      <c r="L2516" s="122">
        <f t="shared" si="107"/>
        <v>0.19868995633187775</v>
      </c>
    </row>
    <row r="2517" spans="1:12" x14ac:dyDescent="0.3">
      <c r="A2517" s="106" t="s">
        <v>2624</v>
      </c>
      <c r="B2517" s="86" t="s">
        <v>23</v>
      </c>
      <c r="C2517" s="107" t="s">
        <v>189</v>
      </c>
      <c r="D2517" s="107" t="s">
        <v>299</v>
      </c>
      <c r="E2517" s="105" t="str">
        <f t="shared" si="106"/>
        <v>CORONA LATA 350 SL</v>
      </c>
      <c r="F2517" s="110" t="s">
        <v>268</v>
      </c>
      <c r="G2517" s="110" t="s">
        <v>273</v>
      </c>
      <c r="H2517" s="111">
        <v>8</v>
      </c>
      <c r="I2517" s="105">
        <f>IFERROR(ROUND(VLOOKUP(A2517,política!A:Q,17,0),2),"-")</f>
        <v>5.49</v>
      </c>
      <c r="J2517" s="105">
        <f>ROUND(VLOOKUP(A2517,política!A:R,18,0),2)</f>
        <v>4.58</v>
      </c>
      <c r="K2517" s="121">
        <f>IFERROR(I2517-IFERROR(ROUND(VLOOKUP(A2517,política!A:AB,28,0),2),"-"),"-")</f>
        <v>-0.20000000000000018</v>
      </c>
      <c r="L2517" s="122">
        <f t="shared" si="107"/>
        <v>0.19868995633187775</v>
      </c>
    </row>
    <row r="2518" spans="1:12" x14ac:dyDescent="0.3">
      <c r="A2518" s="106" t="s">
        <v>2625</v>
      </c>
      <c r="B2518" s="86" t="s">
        <v>23</v>
      </c>
      <c r="C2518" s="107" t="s">
        <v>248</v>
      </c>
      <c r="D2518" s="107" t="s">
        <v>282</v>
      </c>
      <c r="E2518" s="105" t="str">
        <f t="shared" si="106"/>
        <v>CORONA LATA 350 SL</v>
      </c>
      <c r="F2518" s="110" t="s">
        <v>268</v>
      </c>
      <c r="G2518" s="110" t="s">
        <v>273</v>
      </c>
      <c r="H2518" s="111">
        <v>8</v>
      </c>
      <c r="I2518" s="105">
        <f>IFERROR(ROUND(VLOOKUP(A2518,política!A:Q,17,0),2),"-")</f>
        <v>5.49</v>
      </c>
      <c r="J2518" s="105">
        <f>ROUND(VLOOKUP(A2518,política!A:R,18,0),2)</f>
        <v>4.58</v>
      </c>
      <c r="K2518" s="121">
        <f>IFERROR(I2518-IFERROR(ROUND(VLOOKUP(A2518,política!A:AB,28,0),2),"-"),"-")</f>
        <v>-0.20000000000000018</v>
      </c>
      <c r="L2518" s="122">
        <f t="shared" si="107"/>
        <v>0.19868995633187775</v>
      </c>
    </row>
    <row r="2519" spans="1:12" x14ac:dyDescent="0.3">
      <c r="A2519" s="106" t="s">
        <v>2626</v>
      </c>
      <c r="B2519" s="86" t="s">
        <v>23</v>
      </c>
      <c r="C2519" s="107" t="s">
        <v>187</v>
      </c>
      <c r="D2519" s="107" t="s">
        <v>283</v>
      </c>
      <c r="E2519" s="105" t="str">
        <f t="shared" si="106"/>
        <v>BUD LATA 350 SL</v>
      </c>
      <c r="F2519" s="110" t="s">
        <v>268</v>
      </c>
      <c r="G2519" s="110" t="s">
        <v>3580</v>
      </c>
      <c r="H2519" s="111">
        <v>12</v>
      </c>
      <c r="I2519" s="105">
        <f>IFERROR(ROUND(VLOOKUP(A2519,política!A:Q,17,0),2),"-")</f>
        <v>3.69</v>
      </c>
      <c r="J2519" s="105">
        <f>ROUND(VLOOKUP(A2519,política!A:R,18,0),2)</f>
        <v>3.08</v>
      </c>
      <c r="K2519" s="121">
        <f>IFERROR(I2519-IFERROR(ROUND(VLOOKUP(A2519,política!A:AB,28,0),2),"-"),"-")</f>
        <v>-0.30000000000000027</v>
      </c>
      <c r="L2519" s="122">
        <f t="shared" si="107"/>
        <v>0.19805194805194801</v>
      </c>
    </row>
    <row r="2520" spans="1:12" x14ac:dyDescent="0.3">
      <c r="A2520" s="106" t="s">
        <v>2627</v>
      </c>
      <c r="B2520" s="86" t="s">
        <v>23</v>
      </c>
      <c r="C2520" s="107" t="s">
        <v>245</v>
      </c>
      <c r="D2520" s="107" t="s">
        <v>285</v>
      </c>
      <c r="E2520" s="105" t="str">
        <f t="shared" si="106"/>
        <v>BUD LATA 350 SL</v>
      </c>
      <c r="F2520" s="110" t="s">
        <v>268</v>
      </c>
      <c r="G2520" s="110" t="s">
        <v>3580</v>
      </c>
      <c r="H2520" s="111">
        <v>12</v>
      </c>
      <c r="I2520" s="105">
        <f>IFERROR(ROUND(VLOOKUP(A2520,política!A:Q,17,0),2),"-")</f>
        <v>3.69</v>
      </c>
      <c r="J2520" s="105">
        <f>ROUND(VLOOKUP(A2520,política!A:R,18,0),2)</f>
        <v>3.08</v>
      </c>
      <c r="K2520" s="121">
        <f>IFERROR(I2520-IFERROR(ROUND(VLOOKUP(A2520,política!A:AB,28,0),2),"-"),"-")</f>
        <v>-0.30000000000000027</v>
      </c>
      <c r="L2520" s="122">
        <f t="shared" si="107"/>
        <v>0.19805194805194801</v>
      </c>
    </row>
    <row r="2521" spans="1:12" x14ac:dyDescent="0.3">
      <c r="A2521" s="106" t="s">
        <v>2628</v>
      </c>
      <c r="B2521" s="86" t="s">
        <v>23</v>
      </c>
      <c r="C2521" s="107" t="s">
        <v>185</v>
      </c>
      <c r="D2521" s="107" t="s">
        <v>284</v>
      </c>
      <c r="E2521" s="105" t="str">
        <f t="shared" si="106"/>
        <v>BUD LATA 350 SL</v>
      </c>
      <c r="F2521" s="110" t="s">
        <v>268</v>
      </c>
      <c r="G2521" s="110" t="s">
        <v>3580</v>
      </c>
      <c r="H2521" s="111">
        <v>12</v>
      </c>
      <c r="I2521" s="105">
        <f>IFERROR(ROUND(VLOOKUP(A2521,política!A:Q,17,0),2),"-")</f>
        <v>3.69</v>
      </c>
      <c r="J2521" s="105">
        <f>ROUND(VLOOKUP(A2521,política!A:R,18,0),2)</f>
        <v>3.08</v>
      </c>
      <c r="K2521" s="121">
        <f>IFERROR(I2521-IFERROR(ROUND(VLOOKUP(A2521,política!A:AB,28,0),2),"-"),"-")</f>
        <v>-0.30000000000000027</v>
      </c>
      <c r="L2521" s="122">
        <f t="shared" si="107"/>
        <v>0.19805194805194801</v>
      </c>
    </row>
    <row r="2522" spans="1:12" x14ac:dyDescent="0.3">
      <c r="A2522" s="106" t="s">
        <v>2629</v>
      </c>
      <c r="B2522" s="86" t="s">
        <v>23</v>
      </c>
      <c r="C2522" s="107" t="s">
        <v>245</v>
      </c>
      <c r="D2522" s="107" t="s">
        <v>287</v>
      </c>
      <c r="E2522" s="105" t="str">
        <f t="shared" si="106"/>
        <v>BUD LATA 350 SL</v>
      </c>
      <c r="F2522" s="110" t="s">
        <v>268</v>
      </c>
      <c r="G2522" s="110" t="s">
        <v>3580</v>
      </c>
      <c r="H2522" s="111">
        <v>12</v>
      </c>
      <c r="I2522" s="105">
        <f>IFERROR(ROUND(VLOOKUP(A2522,política!A:Q,17,0),2),"-")</f>
        <v>3.69</v>
      </c>
      <c r="J2522" s="105">
        <f>ROUND(VLOOKUP(A2522,política!A:R,18,0),2)</f>
        <v>3.08</v>
      </c>
      <c r="K2522" s="121">
        <f>IFERROR(I2522-IFERROR(ROUND(VLOOKUP(A2522,política!A:AB,28,0),2),"-"),"-")</f>
        <v>-0.30000000000000027</v>
      </c>
      <c r="L2522" s="122">
        <f t="shared" si="107"/>
        <v>0.19805194805194801</v>
      </c>
    </row>
    <row r="2523" spans="1:12" x14ac:dyDescent="0.3">
      <c r="A2523" s="106" t="s">
        <v>2630</v>
      </c>
      <c r="B2523" s="86" t="s">
        <v>23</v>
      </c>
      <c r="C2523" s="107" t="s">
        <v>3389</v>
      </c>
      <c r="D2523" s="107" t="s">
        <v>301</v>
      </c>
      <c r="E2523" s="105" t="str">
        <f t="shared" si="106"/>
        <v>BUD LATA 350 SL</v>
      </c>
      <c r="F2523" s="110" t="s">
        <v>268</v>
      </c>
      <c r="G2523" s="110" t="s">
        <v>3580</v>
      </c>
      <c r="H2523" s="111">
        <v>12</v>
      </c>
      <c r="I2523" s="105">
        <f>IFERROR(ROUND(VLOOKUP(A2523,política!A:Q,17,0),2),"-")</f>
        <v>3.69</v>
      </c>
      <c r="J2523" s="105">
        <f>ROUND(VLOOKUP(A2523,política!A:R,18,0),2)</f>
        <v>3.08</v>
      </c>
      <c r="K2523" s="121">
        <f>IFERROR(I2523-IFERROR(ROUND(VLOOKUP(A2523,política!A:AB,28,0),2),"-"),"-")</f>
        <v>-0.30000000000000027</v>
      </c>
      <c r="L2523" s="122">
        <f t="shared" si="107"/>
        <v>0.19805194805194801</v>
      </c>
    </row>
    <row r="2524" spans="1:12" x14ac:dyDescent="0.3">
      <c r="A2524" s="106" t="s">
        <v>2631</v>
      </c>
      <c r="B2524" s="86" t="s">
        <v>23</v>
      </c>
      <c r="C2524" s="107" t="s">
        <v>248</v>
      </c>
      <c r="D2524" s="107" t="s">
        <v>312</v>
      </c>
      <c r="E2524" s="105" t="str">
        <f t="shared" si="106"/>
        <v>BUD LATA 350 SL</v>
      </c>
      <c r="F2524" s="110" t="s">
        <v>268</v>
      </c>
      <c r="G2524" s="110" t="s">
        <v>3580</v>
      </c>
      <c r="H2524" s="111">
        <v>12</v>
      </c>
      <c r="I2524" s="105">
        <f>IFERROR(ROUND(VLOOKUP(A2524,política!A:Q,17,0),2),"-")</f>
        <v>3.69</v>
      </c>
      <c r="J2524" s="105">
        <f>ROUND(VLOOKUP(A2524,política!A:R,18,0),2)</f>
        <v>3.08</v>
      </c>
      <c r="K2524" s="121">
        <f>IFERROR(I2524-IFERROR(ROUND(VLOOKUP(A2524,política!A:AB,28,0),2),"-"),"-")</f>
        <v>-0.30000000000000027</v>
      </c>
      <c r="L2524" s="122">
        <f t="shared" si="107"/>
        <v>0.19805194805194801</v>
      </c>
    </row>
    <row r="2525" spans="1:12" x14ac:dyDescent="0.3">
      <c r="A2525" s="106" t="s">
        <v>2632</v>
      </c>
      <c r="B2525" s="86" t="s">
        <v>23</v>
      </c>
      <c r="C2525" s="107" t="s">
        <v>190</v>
      </c>
      <c r="D2525" s="107" t="s">
        <v>290</v>
      </c>
      <c r="E2525" s="105" t="str">
        <f t="shared" si="106"/>
        <v>BUD LATA 350 SL</v>
      </c>
      <c r="F2525" s="110" t="s">
        <v>268</v>
      </c>
      <c r="G2525" s="110" t="s">
        <v>3580</v>
      </c>
      <c r="H2525" s="111">
        <v>12</v>
      </c>
      <c r="I2525" s="105">
        <f>IFERROR(ROUND(VLOOKUP(A2525,política!A:Q,17,0),2),"-")</f>
        <v>3.69</v>
      </c>
      <c r="J2525" s="105">
        <f>ROUND(VLOOKUP(A2525,política!A:R,18,0),2)</f>
        <v>3.08</v>
      </c>
      <c r="K2525" s="121">
        <f>IFERROR(I2525-IFERROR(ROUND(VLOOKUP(A2525,política!A:AB,28,0),2),"-"),"-")</f>
        <v>-0.30000000000000027</v>
      </c>
      <c r="L2525" s="122">
        <f t="shared" si="107"/>
        <v>0.19805194805194801</v>
      </c>
    </row>
    <row r="2526" spans="1:12" x14ac:dyDescent="0.3">
      <c r="A2526" s="106" t="s">
        <v>2633</v>
      </c>
      <c r="B2526" s="86" t="s">
        <v>23</v>
      </c>
      <c r="C2526" s="107" t="s">
        <v>3389</v>
      </c>
      <c r="D2526" s="107" t="s">
        <v>300</v>
      </c>
      <c r="E2526" s="105" t="str">
        <f t="shared" si="106"/>
        <v>BUD LATA 350 SL</v>
      </c>
      <c r="F2526" s="110" t="s">
        <v>268</v>
      </c>
      <c r="G2526" s="110" t="s">
        <v>3580</v>
      </c>
      <c r="H2526" s="111">
        <v>12</v>
      </c>
      <c r="I2526" s="105">
        <f>IFERROR(ROUND(VLOOKUP(A2526,política!A:Q,17,0),2),"-")</f>
        <v>3.69</v>
      </c>
      <c r="J2526" s="105">
        <f>ROUND(VLOOKUP(A2526,política!A:R,18,0),2)</f>
        <v>3.08</v>
      </c>
      <c r="K2526" s="121">
        <f>IFERROR(I2526-IFERROR(ROUND(VLOOKUP(A2526,política!A:AB,28,0),2),"-"),"-")</f>
        <v>-0.30000000000000027</v>
      </c>
      <c r="L2526" s="122">
        <f t="shared" si="107"/>
        <v>0.19805194805194801</v>
      </c>
    </row>
    <row r="2527" spans="1:12" x14ac:dyDescent="0.3">
      <c r="A2527" s="106" t="s">
        <v>2634</v>
      </c>
      <c r="B2527" s="86" t="s">
        <v>23</v>
      </c>
      <c r="C2527" s="107" t="s">
        <v>186</v>
      </c>
      <c r="D2527" s="107" t="s">
        <v>311</v>
      </c>
      <c r="E2527" s="105" t="str">
        <f t="shared" si="106"/>
        <v>BUD LATA 350 SL</v>
      </c>
      <c r="F2527" s="110" t="s">
        <v>268</v>
      </c>
      <c r="G2527" s="110" t="s">
        <v>3580</v>
      </c>
      <c r="H2527" s="111">
        <v>12</v>
      </c>
      <c r="I2527" s="105">
        <f>IFERROR(ROUND(VLOOKUP(A2527,política!A:Q,17,0),2),"-")</f>
        <v>3.69</v>
      </c>
      <c r="J2527" s="105">
        <f>ROUND(VLOOKUP(A2527,política!A:R,18,0),2)</f>
        <v>3.08</v>
      </c>
      <c r="K2527" s="121">
        <f>IFERROR(I2527-IFERROR(ROUND(VLOOKUP(A2527,política!A:AB,28,0),2),"-"),"-")</f>
        <v>-0.30000000000000027</v>
      </c>
      <c r="L2527" s="122">
        <f t="shared" si="107"/>
        <v>0.19805194805194801</v>
      </c>
    </row>
    <row r="2528" spans="1:12" x14ac:dyDescent="0.3">
      <c r="A2528" s="106" t="s">
        <v>2635</v>
      </c>
      <c r="B2528" s="86" t="s">
        <v>23</v>
      </c>
      <c r="C2528" s="107" t="s">
        <v>186</v>
      </c>
      <c r="D2528" s="107" t="s">
        <v>278</v>
      </c>
      <c r="E2528" s="105" t="str">
        <f t="shared" si="106"/>
        <v>BUD LATA 350 SL</v>
      </c>
      <c r="F2528" s="110" t="s">
        <v>268</v>
      </c>
      <c r="G2528" s="110" t="s">
        <v>3580</v>
      </c>
      <c r="H2528" s="111">
        <v>12</v>
      </c>
      <c r="I2528" s="105">
        <f>IFERROR(ROUND(VLOOKUP(A2528,política!A:Q,17,0),2),"-")</f>
        <v>3.69</v>
      </c>
      <c r="J2528" s="105">
        <f>ROUND(VLOOKUP(A2528,política!A:R,18,0),2)</f>
        <v>3.08</v>
      </c>
      <c r="K2528" s="121">
        <f>IFERROR(I2528-IFERROR(ROUND(VLOOKUP(A2528,política!A:AB,28,0),2),"-"),"-")</f>
        <v>-0.30000000000000027</v>
      </c>
      <c r="L2528" s="122">
        <f t="shared" si="107"/>
        <v>0.19805194805194801</v>
      </c>
    </row>
    <row r="2529" spans="1:12" x14ac:dyDescent="0.3">
      <c r="A2529" s="106" t="s">
        <v>2636</v>
      </c>
      <c r="B2529" s="86" t="s">
        <v>23</v>
      </c>
      <c r="C2529" s="107" t="s">
        <v>189</v>
      </c>
      <c r="D2529" s="107" t="s">
        <v>303</v>
      </c>
      <c r="E2529" s="105" t="str">
        <f t="shared" si="106"/>
        <v>BUD LATA 350 SL</v>
      </c>
      <c r="F2529" s="110" t="s">
        <v>268</v>
      </c>
      <c r="G2529" s="110" t="s">
        <v>3580</v>
      </c>
      <c r="H2529" s="111">
        <v>12</v>
      </c>
      <c r="I2529" s="105">
        <f>IFERROR(ROUND(VLOOKUP(A2529,política!A:Q,17,0),2),"-")</f>
        <v>3.69</v>
      </c>
      <c r="J2529" s="105">
        <f>ROUND(VLOOKUP(A2529,política!A:R,18,0),2)</f>
        <v>3.08</v>
      </c>
      <c r="K2529" s="121">
        <f>IFERROR(I2529-IFERROR(ROUND(VLOOKUP(A2529,política!A:AB,28,0),2),"-"),"-")</f>
        <v>-0.30000000000000027</v>
      </c>
      <c r="L2529" s="122">
        <f t="shared" si="107"/>
        <v>0.19805194805194801</v>
      </c>
    </row>
    <row r="2530" spans="1:12" x14ac:dyDescent="0.3">
      <c r="A2530" s="106" t="s">
        <v>2637</v>
      </c>
      <c r="B2530" s="86" t="s">
        <v>23</v>
      </c>
      <c r="C2530" s="107" t="s">
        <v>248</v>
      </c>
      <c r="D2530" s="107" t="s">
        <v>281</v>
      </c>
      <c r="E2530" s="105" t="str">
        <f t="shared" si="106"/>
        <v>BUD LATA 350 SL</v>
      </c>
      <c r="F2530" s="110" t="s">
        <v>268</v>
      </c>
      <c r="G2530" s="110" t="s">
        <v>3580</v>
      </c>
      <c r="H2530" s="111">
        <v>12</v>
      </c>
      <c r="I2530" s="105">
        <f>IFERROR(ROUND(VLOOKUP(A2530,política!A:Q,17,0),2),"-")</f>
        <v>3.69</v>
      </c>
      <c r="J2530" s="105">
        <f>ROUND(VLOOKUP(A2530,política!A:R,18,0),2)</f>
        <v>3.08</v>
      </c>
      <c r="K2530" s="121">
        <f>IFERROR(I2530-IFERROR(ROUND(VLOOKUP(A2530,política!A:AB,28,0),2),"-"),"-")</f>
        <v>-0.30000000000000027</v>
      </c>
      <c r="L2530" s="122">
        <f t="shared" si="107"/>
        <v>0.19805194805194801</v>
      </c>
    </row>
    <row r="2531" spans="1:12" x14ac:dyDescent="0.3">
      <c r="A2531" s="106" t="s">
        <v>2638</v>
      </c>
      <c r="B2531" s="86" t="s">
        <v>23</v>
      </c>
      <c r="C2531" s="107" t="s">
        <v>189</v>
      </c>
      <c r="D2531" s="107" t="s">
        <v>304</v>
      </c>
      <c r="E2531" s="105" t="str">
        <f t="shared" si="106"/>
        <v>BUD LATA 350 SL</v>
      </c>
      <c r="F2531" s="110" t="s">
        <v>268</v>
      </c>
      <c r="G2531" s="110" t="s">
        <v>3580</v>
      </c>
      <c r="H2531" s="111">
        <v>12</v>
      </c>
      <c r="I2531" s="105">
        <f>IFERROR(ROUND(VLOOKUP(A2531,política!A:Q,17,0),2),"-")</f>
        <v>3.69</v>
      </c>
      <c r="J2531" s="105">
        <f>ROUND(VLOOKUP(A2531,política!A:R,18,0),2)</f>
        <v>3.08</v>
      </c>
      <c r="K2531" s="121">
        <f>IFERROR(I2531-IFERROR(ROUND(VLOOKUP(A2531,política!A:AB,28,0),2),"-"),"-")</f>
        <v>-0.30000000000000027</v>
      </c>
      <c r="L2531" s="122">
        <f t="shared" si="107"/>
        <v>0.19805194805194801</v>
      </c>
    </row>
    <row r="2532" spans="1:12" x14ac:dyDescent="0.3">
      <c r="A2532" s="106" t="s">
        <v>2639</v>
      </c>
      <c r="B2532" s="86" t="s">
        <v>23</v>
      </c>
      <c r="C2532" s="107" t="s">
        <v>248</v>
      </c>
      <c r="D2532" s="107" t="s">
        <v>298</v>
      </c>
      <c r="E2532" s="105" t="str">
        <f t="shared" si="106"/>
        <v>BUD LATA 350 SL</v>
      </c>
      <c r="F2532" s="110" t="s">
        <v>268</v>
      </c>
      <c r="G2532" s="110" t="s">
        <v>3580</v>
      </c>
      <c r="H2532" s="111">
        <v>12</v>
      </c>
      <c r="I2532" s="105">
        <f>IFERROR(ROUND(VLOOKUP(A2532,política!A:Q,17,0),2),"-")</f>
        <v>3.69</v>
      </c>
      <c r="J2532" s="105">
        <f>ROUND(VLOOKUP(A2532,política!A:R,18,0),2)</f>
        <v>3.08</v>
      </c>
      <c r="K2532" s="121">
        <f>IFERROR(I2532-IFERROR(ROUND(VLOOKUP(A2532,política!A:AB,28,0),2),"-"),"-")</f>
        <v>-0.30000000000000027</v>
      </c>
      <c r="L2532" s="122">
        <f t="shared" si="107"/>
        <v>0.19805194805194801</v>
      </c>
    </row>
    <row r="2533" spans="1:12" x14ac:dyDescent="0.3">
      <c r="A2533" s="106" t="s">
        <v>2640</v>
      </c>
      <c r="B2533" s="86" t="s">
        <v>23</v>
      </c>
      <c r="C2533" s="107" t="s">
        <v>252</v>
      </c>
      <c r="D2533" s="107" t="s">
        <v>292</v>
      </c>
      <c r="E2533" s="105" t="str">
        <f t="shared" si="106"/>
        <v>BUD LATA 350 SL</v>
      </c>
      <c r="F2533" s="110" t="s">
        <v>268</v>
      </c>
      <c r="G2533" s="110" t="s">
        <v>3580</v>
      </c>
      <c r="H2533" s="111">
        <v>12</v>
      </c>
      <c r="I2533" s="105">
        <f>IFERROR(ROUND(VLOOKUP(A2533,política!A:Q,17,0),2),"-")</f>
        <v>3.69</v>
      </c>
      <c r="J2533" s="105">
        <f>ROUND(VLOOKUP(A2533,política!A:R,18,0),2)</f>
        <v>3.08</v>
      </c>
      <c r="K2533" s="121">
        <f>IFERROR(I2533-IFERROR(ROUND(VLOOKUP(A2533,política!A:AB,28,0),2),"-"),"-")</f>
        <v>-0.30000000000000027</v>
      </c>
      <c r="L2533" s="122">
        <f t="shared" si="107"/>
        <v>0.19805194805194801</v>
      </c>
    </row>
    <row r="2534" spans="1:12" x14ac:dyDescent="0.3">
      <c r="A2534" s="106" t="s">
        <v>2641</v>
      </c>
      <c r="B2534" s="86" t="s">
        <v>23</v>
      </c>
      <c r="C2534" s="107" t="s">
        <v>192</v>
      </c>
      <c r="D2534" s="107" t="s">
        <v>295</v>
      </c>
      <c r="E2534" s="105" t="str">
        <f t="shared" si="106"/>
        <v>BUD LATA 350 SL</v>
      </c>
      <c r="F2534" s="110" t="s">
        <v>268</v>
      </c>
      <c r="G2534" s="110" t="s">
        <v>3580</v>
      </c>
      <c r="H2534" s="111">
        <v>12</v>
      </c>
      <c r="I2534" s="105">
        <f>IFERROR(ROUND(VLOOKUP(A2534,política!A:Q,17,0),2),"-")</f>
        <v>3.69</v>
      </c>
      <c r="J2534" s="105">
        <f>ROUND(VLOOKUP(A2534,política!A:R,18,0),2)</f>
        <v>3.08</v>
      </c>
      <c r="K2534" s="121">
        <f>IFERROR(I2534-IFERROR(ROUND(VLOOKUP(A2534,política!A:AB,28,0),2),"-"),"-")</f>
        <v>-0.30000000000000027</v>
      </c>
      <c r="L2534" s="122">
        <f t="shared" si="107"/>
        <v>0.19805194805194801</v>
      </c>
    </row>
    <row r="2535" spans="1:12" x14ac:dyDescent="0.3">
      <c r="A2535" s="106" t="s">
        <v>2642</v>
      </c>
      <c r="B2535" s="86" t="s">
        <v>23</v>
      </c>
      <c r="C2535" s="107" t="s">
        <v>192</v>
      </c>
      <c r="D2535" s="107" t="s">
        <v>296</v>
      </c>
      <c r="E2535" s="105" t="str">
        <f t="shared" si="106"/>
        <v>BUD LATA 350 SL</v>
      </c>
      <c r="F2535" s="110" t="s">
        <v>268</v>
      </c>
      <c r="G2535" s="110" t="s">
        <v>3580</v>
      </c>
      <c r="H2535" s="111">
        <v>12</v>
      </c>
      <c r="I2535" s="105">
        <f>IFERROR(ROUND(VLOOKUP(A2535,política!A:Q,17,0),2),"-")</f>
        <v>3.69</v>
      </c>
      <c r="J2535" s="105">
        <f>ROUND(VLOOKUP(A2535,política!A:R,18,0),2)</f>
        <v>3.08</v>
      </c>
      <c r="K2535" s="121">
        <f>IFERROR(I2535-IFERROR(ROUND(VLOOKUP(A2535,política!A:AB,28,0),2),"-"),"-")</f>
        <v>-0.30000000000000027</v>
      </c>
      <c r="L2535" s="122">
        <f t="shared" si="107"/>
        <v>0.19805194805194801</v>
      </c>
    </row>
    <row r="2536" spans="1:12" x14ac:dyDescent="0.3">
      <c r="A2536" s="106" t="s">
        <v>2643</v>
      </c>
      <c r="B2536" s="86" t="s">
        <v>23</v>
      </c>
      <c r="C2536" s="107" t="s">
        <v>3389</v>
      </c>
      <c r="D2536" s="107" t="s">
        <v>308</v>
      </c>
      <c r="E2536" s="105" t="str">
        <f t="shared" si="106"/>
        <v>BUD LATA 350 SL</v>
      </c>
      <c r="F2536" s="110" t="s">
        <v>268</v>
      </c>
      <c r="G2536" s="110" t="s">
        <v>3580</v>
      </c>
      <c r="H2536" s="111">
        <v>12</v>
      </c>
      <c r="I2536" s="105">
        <f>IFERROR(ROUND(VLOOKUP(A2536,política!A:Q,17,0),2),"-")</f>
        <v>3.69</v>
      </c>
      <c r="J2536" s="105">
        <f>ROUND(VLOOKUP(A2536,política!A:R,18,0),2)</f>
        <v>3.08</v>
      </c>
      <c r="K2536" s="121">
        <f>IFERROR(I2536-IFERROR(ROUND(VLOOKUP(A2536,política!A:AB,28,0),2),"-"),"-")</f>
        <v>-0.30000000000000027</v>
      </c>
      <c r="L2536" s="122">
        <f t="shared" si="107"/>
        <v>0.19805194805194801</v>
      </c>
    </row>
    <row r="2537" spans="1:12" x14ac:dyDescent="0.3">
      <c r="A2537" s="106" t="s">
        <v>2644</v>
      </c>
      <c r="B2537" s="86" t="s">
        <v>23</v>
      </c>
      <c r="C2537" s="107" t="s">
        <v>3389</v>
      </c>
      <c r="D2537" s="107" t="s">
        <v>310</v>
      </c>
      <c r="E2537" s="105" t="str">
        <f t="shared" si="106"/>
        <v>BUD LATA 350 SL</v>
      </c>
      <c r="F2537" s="110" t="s">
        <v>268</v>
      </c>
      <c r="G2537" s="110" t="s">
        <v>3580</v>
      </c>
      <c r="H2537" s="111">
        <v>12</v>
      </c>
      <c r="I2537" s="105">
        <f>IFERROR(ROUND(VLOOKUP(A2537,política!A:Q,17,0),2),"-")</f>
        <v>3.69</v>
      </c>
      <c r="J2537" s="105">
        <f>ROUND(VLOOKUP(A2537,política!A:R,18,0),2)</f>
        <v>3.08</v>
      </c>
      <c r="K2537" s="121">
        <f>IFERROR(I2537-IFERROR(ROUND(VLOOKUP(A2537,política!A:AB,28,0),2),"-"),"-")</f>
        <v>-0.30000000000000027</v>
      </c>
      <c r="L2537" s="122">
        <f t="shared" si="107"/>
        <v>0.19805194805194801</v>
      </c>
    </row>
    <row r="2538" spans="1:12" x14ac:dyDescent="0.3">
      <c r="A2538" s="106" t="s">
        <v>2645</v>
      </c>
      <c r="B2538" s="86" t="s">
        <v>23</v>
      </c>
      <c r="C2538" s="107" t="s">
        <v>248</v>
      </c>
      <c r="D2538" s="107" t="s">
        <v>314</v>
      </c>
      <c r="E2538" s="105" t="str">
        <f t="shared" si="106"/>
        <v>BUD LATA 350 SL</v>
      </c>
      <c r="F2538" s="110" t="s">
        <v>268</v>
      </c>
      <c r="G2538" s="110" t="s">
        <v>3580</v>
      </c>
      <c r="H2538" s="111">
        <v>12</v>
      </c>
      <c r="I2538" s="105">
        <f>IFERROR(ROUND(VLOOKUP(A2538,política!A:Q,17,0),2),"-")</f>
        <v>3.69</v>
      </c>
      <c r="J2538" s="105">
        <f>ROUND(VLOOKUP(A2538,política!A:R,18,0),2)</f>
        <v>3.08</v>
      </c>
      <c r="K2538" s="121">
        <f>IFERROR(I2538-IFERROR(ROUND(VLOOKUP(A2538,política!A:AB,28,0),2),"-"),"-")</f>
        <v>-0.30000000000000027</v>
      </c>
      <c r="L2538" s="122">
        <f t="shared" si="107"/>
        <v>0.19805194805194801</v>
      </c>
    </row>
    <row r="2539" spans="1:12" x14ac:dyDescent="0.3">
      <c r="A2539" s="106" t="s">
        <v>2646</v>
      </c>
      <c r="B2539" s="86" t="s">
        <v>23</v>
      </c>
      <c r="C2539" s="107" t="s">
        <v>248</v>
      </c>
      <c r="D2539" s="107" t="s">
        <v>313</v>
      </c>
      <c r="E2539" s="105" t="str">
        <f t="shared" si="106"/>
        <v>BUD LATA 350 SL</v>
      </c>
      <c r="F2539" s="110" t="s">
        <v>268</v>
      </c>
      <c r="G2539" s="110" t="s">
        <v>3580</v>
      </c>
      <c r="H2539" s="111">
        <v>12</v>
      </c>
      <c r="I2539" s="105">
        <f>IFERROR(ROUND(VLOOKUP(A2539,política!A:Q,17,0),2),"-")</f>
        <v>3.69</v>
      </c>
      <c r="J2539" s="105">
        <f>ROUND(VLOOKUP(A2539,política!A:R,18,0),2)</f>
        <v>3.08</v>
      </c>
      <c r="K2539" s="121">
        <f>IFERROR(I2539-IFERROR(ROUND(VLOOKUP(A2539,política!A:AB,28,0),2),"-"),"-")</f>
        <v>-0.30000000000000027</v>
      </c>
      <c r="L2539" s="122">
        <f t="shared" si="107"/>
        <v>0.19805194805194801</v>
      </c>
    </row>
    <row r="2540" spans="1:12" x14ac:dyDescent="0.3">
      <c r="A2540" s="106" t="s">
        <v>2647</v>
      </c>
      <c r="B2540" s="86" t="s">
        <v>23</v>
      </c>
      <c r="C2540" s="107" t="s">
        <v>3389</v>
      </c>
      <c r="D2540" s="107" t="s">
        <v>294</v>
      </c>
      <c r="E2540" s="105" t="str">
        <f t="shared" si="106"/>
        <v>BUD LATA 350 SL</v>
      </c>
      <c r="F2540" s="110" t="s">
        <v>268</v>
      </c>
      <c r="G2540" s="110" t="s">
        <v>3580</v>
      </c>
      <c r="H2540" s="111">
        <v>12</v>
      </c>
      <c r="I2540" s="105">
        <f>IFERROR(ROUND(VLOOKUP(A2540,política!A:Q,17,0),2),"-")</f>
        <v>3.69</v>
      </c>
      <c r="J2540" s="105">
        <f>ROUND(VLOOKUP(A2540,política!A:R,18,0),2)</f>
        <v>3.08</v>
      </c>
      <c r="K2540" s="121">
        <f>IFERROR(I2540-IFERROR(ROUND(VLOOKUP(A2540,política!A:AB,28,0),2),"-"),"-")</f>
        <v>-0.30000000000000027</v>
      </c>
      <c r="L2540" s="122">
        <f t="shared" si="107"/>
        <v>0.19805194805194801</v>
      </c>
    </row>
    <row r="2541" spans="1:12" x14ac:dyDescent="0.3">
      <c r="A2541" s="106" t="s">
        <v>2648</v>
      </c>
      <c r="B2541" s="86" t="s">
        <v>23</v>
      </c>
      <c r="C2541" s="107" t="s">
        <v>186</v>
      </c>
      <c r="D2541" s="107" t="s">
        <v>279</v>
      </c>
      <c r="E2541" s="105" t="str">
        <f t="shared" si="106"/>
        <v>BUD LATA 350 SL</v>
      </c>
      <c r="F2541" s="110" t="s">
        <v>268</v>
      </c>
      <c r="G2541" s="110" t="s">
        <v>3580</v>
      </c>
      <c r="H2541" s="111">
        <v>12</v>
      </c>
      <c r="I2541" s="105">
        <f>IFERROR(ROUND(VLOOKUP(A2541,política!A:Q,17,0),2),"-")</f>
        <v>3.69</v>
      </c>
      <c r="J2541" s="105">
        <f>ROUND(VLOOKUP(A2541,política!A:R,18,0),2)</f>
        <v>3.08</v>
      </c>
      <c r="K2541" s="121">
        <f>IFERROR(I2541-IFERROR(ROUND(VLOOKUP(A2541,política!A:AB,28,0),2),"-"),"-")</f>
        <v>-0.30000000000000027</v>
      </c>
      <c r="L2541" s="122">
        <f t="shared" si="107"/>
        <v>0.19805194805194801</v>
      </c>
    </row>
    <row r="2542" spans="1:12" x14ac:dyDescent="0.3">
      <c r="A2542" s="106" t="s">
        <v>2649</v>
      </c>
      <c r="B2542" s="86" t="s">
        <v>23</v>
      </c>
      <c r="C2542" s="107" t="s">
        <v>186</v>
      </c>
      <c r="D2542" s="107" t="s">
        <v>253</v>
      </c>
      <c r="E2542" s="105" t="str">
        <f t="shared" si="106"/>
        <v>BUD LATA 350 SL</v>
      </c>
      <c r="F2542" s="110" t="s">
        <v>268</v>
      </c>
      <c r="G2542" s="110" t="s">
        <v>3580</v>
      </c>
      <c r="H2542" s="111">
        <v>12</v>
      </c>
      <c r="I2542" s="105">
        <f>IFERROR(ROUND(VLOOKUP(A2542,política!A:Q,17,0),2),"-")</f>
        <v>3.69</v>
      </c>
      <c r="J2542" s="105">
        <f>ROUND(VLOOKUP(A2542,política!A:R,18,0),2)</f>
        <v>3.08</v>
      </c>
      <c r="K2542" s="121">
        <f>IFERROR(I2542-IFERROR(ROUND(VLOOKUP(A2542,política!A:AB,28,0),2),"-"),"-")</f>
        <v>-0.30000000000000027</v>
      </c>
      <c r="L2542" s="122">
        <f t="shared" si="107"/>
        <v>0.19805194805194801</v>
      </c>
    </row>
    <row r="2543" spans="1:12" x14ac:dyDescent="0.3">
      <c r="A2543" s="106" t="s">
        <v>2650</v>
      </c>
      <c r="B2543" s="86" t="s">
        <v>23</v>
      </c>
      <c r="C2543" s="107" t="s">
        <v>188</v>
      </c>
      <c r="D2543" s="107" t="s">
        <v>302</v>
      </c>
      <c r="E2543" s="105" t="str">
        <f t="shared" si="106"/>
        <v>BUD LATA 350 SL</v>
      </c>
      <c r="F2543" s="110" t="s">
        <v>268</v>
      </c>
      <c r="G2543" s="110" t="s">
        <v>3580</v>
      </c>
      <c r="H2543" s="111">
        <v>12</v>
      </c>
      <c r="I2543" s="105">
        <f>IFERROR(ROUND(VLOOKUP(A2543,política!A:Q,17,0),2),"-")</f>
        <v>3.69</v>
      </c>
      <c r="J2543" s="105">
        <f>ROUND(VLOOKUP(A2543,política!A:R,18,0),2)</f>
        <v>3.08</v>
      </c>
      <c r="K2543" s="121">
        <f>IFERROR(I2543-IFERROR(ROUND(VLOOKUP(A2543,política!A:AB,28,0),2),"-"),"-")</f>
        <v>-0.30000000000000027</v>
      </c>
      <c r="L2543" s="122">
        <f t="shared" si="107"/>
        <v>0.19805194805194801</v>
      </c>
    </row>
    <row r="2544" spans="1:12" x14ac:dyDescent="0.3">
      <c r="A2544" s="106" t="s">
        <v>2651</v>
      </c>
      <c r="B2544" s="86" t="s">
        <v>23</v>
      </c>
      <c r="C2544" s="107" t="s">
        <v>188</v>
      </c>
      <c r="D2544" s="107" t="s">
        <v>280</v>
      </c>
      <c r="E2544" s="105" t="str">
        <f t="shared" si="106"/>
        <v>BUD LATA 350 SL</v>
      </c>
      <c r="F2544" s="110" t="s">
        <v>268</v>
      </c>
      <c r="G2544" s="110" t="s">
        <v>3580</v>
      </c>
      <c r="H2544" s="111">
        <v>12</v>
      </c>
      <c r="I2544" s="105">
        <f>IFERROR(ROUND(VLOOKUP(A2544,política!A:Q,17,0),2),"-")</f>
        <v>3.69</v>
      </c>
      <c r="J2544" s="105">
        <f>ROUND(VLOOKUP(A2544,política!A:R,18,0),2)</f>
        <v>3.08</v>
      </c>
      <c r="K2544" s="121">
        <f>IFERROR(I2544-IFERROR(ROUND(VLOOKUP(A2544,política!A:AB,28,0),2),"-"),"-")</f>
        <v>-0.30000000000000027</v>
      </c>
      <c r="L2544" s="122">
        <f t="shared" si="107"/>
        <v>0.19805194805194801</v>
      </c>
    </row>
    <row r="2545" spans="1:12" x14ac:dyDescent="0.3">
      <c r="A2545" s="106" t="s">
        <v>2652</v>
      </c>
      <c r="B2545" s="86" t="s">
        <v>23</v>
      </c>
      <c r="C2545" s="107" t="s">
        <v>248</v>
      </c>
      <c r="D2545" s="107" t="s">
        <v>315</v>
      </c>
      <c r="E2545" s="105" t="str">
        <f t="shared" si="106"/>
        <v>BUD LATA 350 SL</v>
      </c>
      <c r="F2545" s="110" t="s">
        <v>268</v>
      </c>
      <c r="G2545" s="110" t="s">
        <v>3580</v>
      </c>
      <c r="H2545" s="111">
        <v>12</v>
      </c>
      <c r="I2545" s="105">
        <f>IFERROR(ROUND(VLOOKUP(A2545,política!A:Q,17,0),2),"-")</f>
        <v>3.69</v>
      </c>
      <c r="J2545" s="105">
        <f>ROUND(VLOOKUP(A2545,política!A:R,18,0),2)</f>
        <v>3.08</v>
      </c>
      <c r="K2545" s="121">
        <f>IFERROR(I2545-IFERROR(ROUND(VLOOKUP(A2545,política!A:AB,28,0),2),"-"),"-")</f>
        <v>-0.30000000000000027</v>
      </c>
      <c r="L2545" s="122">
        <f t="shared" si="107"/>
        <v>0.19805194805194801</v>
      </c>
    </row>
    <row r="2546" spans="1:12" x14ac:dyDescent="0.3">
      <c r="A2546" s="106" t="s">
        <v>2653</v>
      </c>
      <c r="B2546" s="86" t="s">
        <v>23</v>
      </c>
      <c r="C2546" s="107" t="s">
        <v>3389</v>
      </c>
      <c r="D2546" s="107" t="s">
        <v>307</v>
      </c>
      <c r="E2546" s="105" t="str">
        <f t="shared" si="106"/>
        <v>BUD LATA 350 SL</v>
      </c>
      <c r="F2546" s="110" t="s">
        <v>268</v>
      </c>
      <c r="G2546" s="110" t="s">
        <v>3580</v>
      </c>
      <c r="H2546" s="111">
        <v>12</v>
      </c>
      <c r="I2546" s="105">
        <f>IFERROR(ROUND(VLOOKUP(A2546,política!A:Q,17,0),2),"-")</f>
        <v>3.69</v>
      </c>
      <c r="J2546" s="105">
        <f>ROUND(VLOOKUP(A2546,política!A:R,18,0),2)</f>
        <v>3.08</v>
      </c>
      <c r="K2546" s="121">
        <f>IFERROR(I2546-IFERROR(ROUND(VLOOKUP(A2546,política!A:AB,28,0),2),"-"),"-")</f>
        <v>-0.30000000000000027</v>
      </c>
      <c r="L2546" s="122">
        <f t="shared" si="107"/>
        <v>0.19805194805194801</v>
      </c>
    </row>
    <row r="2547" spans="1:12" x14ac:dyDescent="0.3">
      <c r="A2547" s="106" t="s">
        <v>2654</v>
      </c>
      <c r="B2547" s="86" t="s">
        <v>23</v>
      </c>
      <c r="C2547" s="107" t="s">
        <v>190</v>
      </c>
      <c r="D2547" s="107" t="s">
        <v>254</v>
      </c>
      <c r="E2547" s="105" t="str">
        <f t="shared" si="106"/>
        <v>BUD LATA 350 SL</v>
      </c>
      <c r="F2547" s="110" t="s">
        <v>268</v>
      </c>
      <c r="G2547" s="110" t="s">
        <v>3580</v>
      </c>
      <c r="H2547" s="111">
        <v>12</v>
      </c>
      <c r="I2547" s="105">
        <f>IFERROR(ROUND(VLOOKUP(A2547,política!A:Q,17,0),2),"-")</f>
        <v>3.69</v>
      </c>
      <c r="J2547" s="105">
        <f>ROUND(VLOOKUP(A2547,política!A:R,18,0),2)</f>
        <v>3.08</v>
      </c>
      <c r="K2547" s="121">
        <f>IFERROR(I2547-IFERROR(ROUND(VLOOKUP(A2547,política!A:AB,28,0),2),"-"),"-")</f>
        <v>-0.30000000000000027</v>
      </c>
      <c r="L2547" s="122">
        <f t="shared" si="107"/>
        <v>0.19805194805194801</v>
      </c>
    </row>
    <row r="2548" spans="1:12" x14ac:dyDescent="0.3">
      <c r="A2548" s="106" t="s">
        <v>2655</v>
      </c>
      <c r="B2548" s="86" t="s">
        <v>23</v>
      </c>
      <c r="C2548" s="107" t="s">
        <v>190</v>
      </c>
      <c r="D2548" s="107" t="s">
        <v>291</v>
      </c>
      <c r="E2548" s="105" t="str">
        <f t="shared" si="106"/>
        <v>BUD LATA 350 SL</v>
      </c>
      <c r="F2548" s="110" t="s">
        <v>268</v>
      </c>
      <c r="G2548" s="110" t="s">
        <v>3580</v>
      </c>
      <c r="H2548" s="111">
        <v>12</v>
      </c>
      <c r="I2548" s="105">
        <f>IFERROR(ROUND(VLOOKUP(A2548,política!A:Q,17,0),2),"-")</f>
        <v>3.69</v>
      </c>
      <c r="J2548" s="105">
        <f>ROUND(VLOOKUP(A2548,política!A:R,18,0),2)</f>
        <v>3.08</v>
      </c>
      <c r="K2548" s="121">
        <f>IFERROR(I2548-IFERROR(ROUND(VLOOKUP(A2548,política!A:AB,28,0),2),"-"),"-")</f>
        <v>-0.30000000000000027</v>
      </c>
      <c r="L2548" s="122">
        <f t="shared" si="107"/>
        <v>0.19805194805194801</v>
      </c>
    </row>
    <row r="2549" spans="1:12" x14ac:dyDescent="0.3">
      <c r="A2549" s="106" t="s">
        <v>2656</v>
      </c>
      <c r="B2549" s="86" t="s">
        <v>23</v>
      </c>
      <c r="C2549" s="107" t="s">
        <v>255</v>
      </c>
      <c r="D2549" s="107" t="s">
        <v>297</v>
      </c>
      <c r="E2549" s="105" t="str">
        <f t="shared" si="106"/>
        <v>BUD LATA 350 SL</v>
      </c>
      <c r="F2549" s="110" t="s">
        <v>268</v>
      </c>
      <c r="G2549" s="110" t="s">
        <v>3580</v>
      </c>
      <c r="H2549" s="111">
        <v>12</v>
      </c>
      <c r="I2549" s="105">
        <f>IFERROR(ROUND(VLOOKUP(A2549,política!A:Q,17,0),2),"-")</f>
        <v>3.69</v>
      </c>
      <c r="J2549" s="105">
        <f>ROUND(VLOOKUP(A2549,política!A:R,18,0),2)</f>
        <v>3.08</v>
      </c>
      <c r="K2549" s="121">
        <f>IFERROR(I2549-IFERROR(ROUND(VLOOKUP(A2549,política!A:AB,28,0),2),"-"),"-")</f>
        <v>-0.30000000000000027</v>
      </c>
      <c r="L2549" s="122">
        <f t="shared" si="107"/>
        <v>0.19805194805194801</v>
      </c>
    </row>
    <row r="2550" spans="1:12" x14ac:dyDescent="0.3">
      <c r="A2550" s="106" t="s">
        <v>3348</v>
      </c>
      <c r="B2550" s="86" t="s">
        <v>23</v>
      </c>
      <c r="C2550" s="107" t="s">
        <v>192</v>
      </c>
      <c r="D2550" s="107" t="s">
        <v>3390</v>
      </c>
      <c r="E2550" s="105" t="str">
        <f t="shared" si="106"/>
        <v>BUD LATA 350 SL</v>
      </c>
      <c r="F2550" s="110" t="s">
        <v>268</v>
      </c>
      <c r="G2550" s="110" t="s">
        <v>3580</v>
      </c>
      <c r="H2550" s="111">
        <v>12</v>
      </c>
      <c r="I2550" s="105">
        <f>IFERROR(ROUND(VLOOKUP(A2550,política!A:Q,17,0),2),"-")</f>
        <v>3.69</v>
      </c>
      <c r="J2550" s="105">
        <f>ROUND(VLOOKUP(A2550,política!A:R,18,0),2)</f>
        <v>3.08</v>
      </c>
      <c r="K2550" s="121">
        <f>IFERROR(I2550-IFERROR(ROUND(VLOOKUP(A2550,política!A:AB,28,0),2),"-"),"-")</f>
        <v>-0.30000000000000027</v>
      </c>
      <c r="L2550" s="122">
        <f t="shared" si="107"/>
        <v>0.19805194805194801</v>
      </c>
    </row>
    <row r="2551" spans="1:12" x14ac:dyDescent="0.3">
      <c r="A2551" s="106" t="s">
        <v>2657</v>
      </c>
      <c r="B2551" s="86" t="s">
        <v>23</v>
      </c>
      <c r="C2551" s="107" t="s">
        <v>255</v>
      </c>
      <c r="D2551" s="107" t="s">
        <v>289</v>
      </c>
      <c r="E2551" s="105" t="str">
        <f t="shared" si="106"/>
        <v>BUD LATA 350 SL</v>
      </c>
      <c r="F2551" s="110" t="s">
        <v>268</v>
      </c>
      <c r="G2551" s="110" t="s">
        <v>3580</v>
      </c>
      <c r="H2551" s="111">
        <v>12</v>
      </c>
      <c r="I2551" s="105">
        <f>IFERROR(ROUND(VLOOKUP(A2551,política!A:Q,17,0),2),"-")</f>
        <v>3.69</v>
      </c>
      <c r="J2551" s="105">
        <f>ROUND(VLOOKUP(A2551,política!A:R,18,0),2)</f>
        <v>3.08</v>
      </c>
      <c r="K2551" s="121">
        <f>IFERROR(I2551-IFERROR(ROUND(VLOOKUP(A2551,política!A:AB,28,0),2),"-"),"-")</f>
        <v>-0.30000000000000027</v>
      </c>
      <c r="L2551" s="122">
        <f t="shared" si="107"/>
        <v>0.19805194805194801</v>
      </c>
    </row>
    <row r="2552" spans="1:12" x14ac:dyDescent="0.3">
      <c r="A2552" s="106" t="s">
        <v>2658</v>
      </c>
      <c r="B2552" s="86" t="s">
        <v>23</v>
      </c>
      <c r="C2552" s="107" t="s">
        <v>191</v>
      </c>
      <c r="D2552" s="107" t="s">
        <v>293</v>
      </c>
      <c r="E2552" s="105" t="str">
        <f t="shared" si="106"/>
        <v>BUD LATA 350 SL</v>
      </c>
      <c r="F2552" s="110" t="s">
        <v>268</v>
      </c>
      <c r="G2552" s="110" t="s">
        <v>3580</v>
      </c>
      <c r="H2552" s="111">
        <v>12</v>
      </c>
      <c r="I2552" s="105">
        <f>IFERROR(ROUND(VLOOKUP(A2552,política!A:Q,17,0),2),"-")</f>
        <v>3.69</v>
      </c>
      <c r="J2552" s="105">
        <f>ROUND(VLOOKUP(A2552,política!A:R,18,0),2)</f>
        <v>3.08</v>
      </c>
      <c r="K2552" s="121">
        <f>IFERROR(I2552-IFERROR(ROUND(VLOOKUP(A2552,política!A:AB,28,0),2),"-"),"-")</f>
        <v>-0.30000000000000027</v>
      </c>
      <c r="L2552" s="122">
        <f t="shared" si="107"/>
        <v>0.19805194805194801</v>
      </c>
    </row>
    <row r="2553" spans="1:12" x14ac:dyDescent="0.3">
      <c r="A2553" s="106" t="s">
        <v>2659</v>
      </c>
      <c r="B2553" s="86" t="s">
        <v>23</v>
      </c>
      <c r="C2553" s="107" t="s">
        <v>191</v>
      </c>
      <c r="D2553" s="107" t="s">
        <v>305</v>
      </c>
      <c r="E2553" s="105" t="str">
        <f t="shared" si="106"/>
        <v>BUD LATA 350 SL</v>
      </c>
      <c r="F2553" s="110" t="s">
        <v>268</v>
      </c>
      <c r="G2553" s="110" t="s">
        <v>3580</v>
      </c>
      <c r="H2553" s="111">
        <v>12</v>
      </c>
      <c r="I2553" s="105">
        <f>IFERROR(ROUND(VLOOKUP(A2553,política!A:Q,17,0),2),"-")</f>
        <v>3.69</v>
      </c>
      <c r="J2553" s="105">
        <f>ROUND(VLOOKUP(A2553,política!A:R,18,0),2)</f>
        <v>3.08</v>
      </c>
      <c r="K2553" s="121">
        <f>IFERROR(I2553-IFERROR(ROUND(VLOOKUP(A2553,política!A:AB,28,0),2),"-"),"-")</f>
        <v>-0.30000000000000027</v>
      </c>
      <c r="L2553" s="122">
        <f t="shared" si="107"/>
        <v>0.19805194805194801</v>
      </c>
    </row>
    <row r="2554" spans="1:12" x14ac:dyDescent="0.3">
      <c r="A2554" s="106" t="s">
        <v>3349</v>
      </c>
      <c r="B2554" s="86" t="s">
        <v>23</v>
      </c>
      <c r="C2554" s="107" t="s">
        <v>248</v>
      </c>
      <c r="D2554" s="107" t="s">
        <v>3391</v>
      </c>
      <c r="E2554" s="105" t="str">
        <f t="shared" si="106"/>
        <v>BUD LATA 350 SL</v>
      </c>
      <c r="F2554" s="110" t="s">
        <v>268</v>
      </c>
      <c r="G2554" s="110" t="s">
        <v>3580</v>
      </c>
      <c r="H2554" s="111">
        <v>12</v>
      </c>
      <c r="I2554" s="105">
        <f>IFERROR(ROUND(VLOOKUP(A2554,política!A:Q,17,0),2),"-")</f>
        <v>3.69</v>
      </c>
      <c r="J2554" s="105">
        <f>ROUND(VLOOKUP(A2554,política!A:R,18,0),2)</f>
        <v>3.08</v>
      </c>
      <c r="K2554" s="121">
        <f>IFERROR(I2554-IFERROR(ROUND(VLOOKUP(A2554,política!A:AB,28,0),2),"-"),"-")</f>
        <v>-0.30000000000000027</v>
      </c>
      <c r="L2554" s="122">
        <f t="shared" si="107"/>
        <v>0.19805194805194801</v>
      </c>
    </row>
    <row r="2555" spans="1:12" x14ac:dyDescent="0.3">
      <c r="A2555" s="106" t="s">
        <v>3350</v>
      </c>
      <c r="B2555" s="86" t="s">
        <v>23</v>
      </c>
      <c r="C2555" s="107" t="s">
        <v>192</v>
      </c>
      <c r="D2555" s="107" t="s">
        <v>3392</v>
      </c>
      <c r="E2555" s="105" t="str">
        <f t="shared" si="106"/>
        <v>BUD LATA 350 SL</v>
      </c>
      <c r="F2555" s="110" t="s">
        <v>268</v>
      </c>
      <c r="G2555" s="110" t="s">
        <v>3580</v>
      </c>
      <c r="H2555" s="111">
        <v>12</v>
      </c>
      <c r="I2555" s="105">
        <f>IFERROR(ROUND(VLOOKUP(A2555,política!A:Q,17,0),2),"-")</f>
        <v>3.69</v>
      </c>
      <c r="J2555" s="105">
        <f>ROUND(VLOOKUP(A2555,política!A:R,18,0),2)</f>
        <v>3.08</v>
      </c>
      <c r="K2555" s="121">
        <f>IFERROR(I2555-IFERROR(ROUND(VLOOKUP(A2555,política!A:AB,28,0),2),"-"),"-")</f>
        <v>-0.30000000000000027</v>
      </c>
      <c r="L2555" s="122">
        <f t="shared" si="107"/>
        <v>0.19805194805194801</v>
      </c>
    </row>
    <row r="2556" spans="1:12" x14ac:dyDescent="0.3">
      <c r="A2556" s="106" t="s">
        <v>3351</v>
      </c>
      <c r="B2556" s="86" t="s">
        <v>23</v>
      </c>
      <c r="C2556" s="107" t="s">
        <v>188</v>
      </c>
      <c r="D2556" s="107" t="s">
        <v>3393</v>
      </c>
      <c r="E2556" s="105" t="str">
        <f t="shared" si="106"/>
        <v>BUD LATA 350 SL</v>
      </c>
      <c r="F2556" s="110" t="s">
        <v>268</v>
      </c>
      <c r="G2556" s="110" t="s">
        <v>3580</v>
      </c>
      <c r="H2556" s="111">
        <v>12</v>
      </c>
      <c r="I2556" s="105">
        <f>IFERROR(ROUND(VLOOKUP(A2556,política!A:Q,17,0),2),"-")</f>
        <v>3.69</v>
      </c>
      <c r="J2556" s="105">
        <f>ROUND(VLOOKUP(A2556,política!A:R,18,0),2)</f>
        <v>3.08</v>
      </c>
      <c r="K2556" s="121">
        <f>IFERROR(I2556-IFERROR(ROUND(VLOOKUP(A2556,política!A:AB,28,0),2),"-"),"-")</f>
        <v>-0.30000000000000027</v>
      </c>
      <c r="L2556" s="122">
        <f t="shared" si="107"/>
        <v>0.19805194805194801</v>
      </c>
    </row>
    <row r="2557" spans="1:12" x14ac:dyDescent="0.3">
      <c r="A2557" s="106" t="s">
        <v>2660</v>
      </c>
      <c r="B2557" s="86" t="s">
        <v>23</v>
      </c>
      <c r="C2557" s="107" t="s">
        <v>190</v>
      </c>
      <c r="D2557" s="107" t="s">
        <v>316</v>
      </c>
      <c r="E2557" s="105" t="str">
        <f t="shared" si="106"/>
        <v>BUD LATA 350 SL</v>
      </c>
      <c r="F2557" s="110" t="s">
        <v>268</v>
      </c>
      <c r="G2557" s="110" t="s">
        <v>3580</v>
      </c>
      <c r="H2557" s="111">
        <v>12</v>
      </c>
      <c r="I2557" s="105">
        <f>IFERROR(ROUND(VLOOKUP(A2557,política!A:Q,17,0),2),"-")</f>
        <v>3.69</v>
      </c>
      <c r="J2557" s="105">
        <f>ROUND(VLOOKUP(A2557,política!A:R,18,0),2)</f>
        <v>3.08</v>
      </c>
      <c r="K2557" s="121">
        <f>IFERROR(I2557-IFERROR(ROUND(VLOOKUP(A2557,política!A:AB,28,0),2),"-"),"-")</f>
        <v>-0.30000000000000027</v>
      </c>
      <c r="L2557" s="122">
        <f t="shared" si="107"/>
        <v>0.19805194805194801</v>
      </c>
    </row>
    <row r="2558" spans="1:12" x14ac:dyDescent="0.3">
      <c r="A2558" s="106" t="s">
        <v>2661</v>
      </c>
      <c r="B2558" s="86" t="s">
        <v>23</v>
      </c>
      <c r="C2558" s="107" t="s">
        <v>255</v>
      </c>
      <c r="D2558" s="107" t="s">
        <v>306</v>
      </c>
      <c r="E2558" s="105" t="str">
        <f t="shared" si="106"/>
        <v>BUD LATA 350 SL</v>
      </c>
      <c r="F2558" s="110" t="s">
        <v>268</v>
      </c>
      <c r="G2558" s="110" t="s">
        <v>3580</v>
      </c>
      <c r="H2558" s="111">
        <v>12</v>
      </c>
      <c r="I2558" s="105">
        <f>IFERROR(ROUND(VLOOKUP(A2558,política!A:Q,17,0),2),"-")</f>
        <v>3.69</v>
      </c>
      <c r="J2558" s="105">
        <f>ROUND(VLOOKUP(A2558,política!A:R,18,0),2)</f>
        <v>3.08</v>
      </c>
      <c r="K2558" s="121">
        <f>IFERROR(I2558-IFERROR(ROUND(VLOOKUP(A2558,política!A:AB,28,0),2),"-"),"-")</f>
        <v>-0.30000000000000027</v>
      </c>
      <c r="L2558" s="122">
        <f t="shared" si="107"/>
        <v>0.19805194805194801</v>
      </c>
    </row>
    <row r="2559" spans="1:12" x14ac:dyDescent="0.3">
      <c r="A2559" s="106" t="s">
        <v>2662</v>
      </c>
      <c r="B2559" s="86" t="s">
        <v>23</v>
      </c>
      <c r="C2559" s="107" t="s">
        <v>252</v>
      </c>
      <c r="D2559" s="107" t="s">
        <v>288</v>
      </c>
      <c r="E2559" s="105" t="str">
        <f t="shared" si="106"/>
        <v>BUD LATA 350 SL</v>
      </c>
      <c r="F2559" s="110" t="s">
        <v>268</v>
      </c>
      <c r="G2559" s="110" t="s">
        <v>3580</v>
      </c>
      <c r="H2559" s="111">
        <v>12</v>
      </c>
      <c r="I2559" s="105">
        <f>IFERROR(ROUND(VLOOKUP(A2559,política!A:Q,17,0),2),"-")</f>
        <v>3.69</v>
      </c>
      <c r="J2559" s="105">
        <f>ROUND(VLOOKUP(A2559,política!A:R,18,0),2)</f>
        <v>3.08</v>
      </c>
      <c r="K2559" s="121">
        <f>IFERROR(I2559-IFERROR(ROUND(VLOOKUP(A2559,política!A:AB,28,0),2),"-"),"-")</f>
        <v>-0.30000000000000027</v>
      </c>
      <c r="L2559" s="122">
        <f t="shared" si="107"/>
        <v>0.19805194805194801</v>
      </c>
    </row>
    <row r="2560" spans="1:12" x14ac:dyDescent="0.3">
      <c r="A2560" s="106" t="s">
        <v>2663</v>
      </c>
      <c r="B2560" s="86" t="s">
        <v>23</v>
      </c>
      <c r="C2560" s="107" t="s">
        <v>3389</v>
      </c>
      <c r="D2560" s="107" t="s">
        <v>309</v>
      </c>
      <c r="E2560" s="105" t="str">
        <f t="shared" si="106"/>
        <v>BUD LATA 350 SL</v>
      </c>
      <c r="F2560" s="110" t="s">
        <v>268</v>
      </c>
      <c r="G2560" s="110" t="s">
        <v>3580</v>
      </c>
      <c r="H2560" s="111">
        <v>12</v>
      </c>
      <c r="I2560" s="105">
        <f>IFERROR(ROUND(VLOOKUP(A2560,política!A:Q,17,0),2),"-")</f>
        <v>3.69</v>
      </c>
      <c r="J2560" s="105">
        <f>ROUND(VLOOKUP(A2560,política!A:R,18,0),2)</f>
        <v>3.08</v>
      </c>
      <c r="K2560" s="121">
        <f>IFERROR(I2560-IFERROR(ROUND(VLOOKUP(A2560,política!A:AB,28,0),2),"-"),"-")</f>
        <v>-0.30000000000000027</v>
      </c>
      <c r="L2560" s="122">
        <f t="shared" si="107"/>
        <v>0.19805194805194801</v>
      </c>
    </row>
    <row r="2561" spans="1:12" x14ac:dyDescent="0.3">
      <c r="A2561" s="106" t="s">
        <v>2664</v>
      </c>
      <c r="B2561" s="86" t="s">
        <v>23</v>
      </c>
      <c r="C2561" s="107" t="s">
        <v>192</v>
      </c>
      <c r="D2561" s="107" t="s">
        <v>286</v>
      </c>
      <c r="E2561" s="105" t="str">
        <f t="shared" si="106"/>
        <v>BUD LATA 350 SL</v>
      </c>
      <c r="F2561" s="110" t="s">
        <v>268</v>
      </c>
      <c r="G2561" s="110" t="s">
        <v>3580</v>
      </c>
      <c r="H2561" s="111">
        <v>12</v>
      </c>
      <c r="I2561" s="105">
        <f>IFERROR(ROUND(VLOOKUP(A2561,política!A:Q,17,0),2),"-")</f>
        <v>3.69</v>
      </c>
      <c r="J2561" s="105">
        <f>ROUND(VLOOKUP(A2561,política!A:R,18,0),2)</f>
        <v>3.08</v>
      </c>
      <c r="K2561" s="121">
        <f>IFERROR(I2561-IFERROR(ROUND(VLOOKUP(A2561,política!A:AB,28,0),2),"-"),"-")</f>
        <v>-0.30000000000000027</v>
      </c>
      <c r="L2561" s="122">
        <f t="shared" si="107"/>
        <v>0.19805194805194801</v>
      </c>
    </row>
    <row r="2562" spans="1:12" x14ac:dyDescent="0.3">
      <c r="A2562" s="106" t="s">
        <v>2665</v>
      </c>
      <c r="B2562" s="86" t="s">
        <v>23</v>
      </c>
      <c r="C2562" s="107" t="s">
        <v>189</v>
      </c>
      <c r="D2562" s="107" t="s">
        <v>299</v>
      </c>
      <c r="E2562" s="105" t="str">
        <f t="shared" si="106"/>
        <v>BUD LATA 350 SL</v>
      </c>
      <c r="F2562" s="110" t="s">
        <v>268</v>
      </c>
      <c r="G2562" s="110" t="s">
        <v>3580</v>
      </c>
      <c r="H2562" s="111">
        <v>12</v>
      </c>
      <c r="I2562" s="105">
        <f>IFERROR(ROUND(VLOOKUP(A2562,política!A:Q,17,0),2),"-")</f>
        <v>3.69</v>
      </c>
      <c r="J2562" s="105">
        <f>ROUND(VLOOKUP(A2562,política!A:R,18,0),2)</f>
        <v>3.08</v>
      </c>
      <c r="K2562" s="121">
        <f>IFERROR(I2562-IFERROR(ROUND(VLOOKUP(A2562,política!A:AB,28,0),2),"-"),"-")</f>
        <v>-0.30000000000000027</v>
      </c>
      <c r="L2562" s="122">
        <f t="shared" si="107"/>
        <v>0.19805194805194801</v>
      </c>
    </row>
    <row r="2563" spans="1:12" x14ac:dyDescent="0.3">
      <c r="A2563" s="106" t="s">
        <v>2666</v>
      </c>
      <c r="B2563" s="86" t="s">
        <v>23</v>
      </c>
      <c r="C2563" s="107" t="s">
        <v>248</v>
      </c>
      <c r="D2563" s="107" t="s">
        <v>282</v>
      </c>
      <c r="E2563" s="105" t="str">
        <f t="shared" si="106"/>
        <v>BUD LATA 350 SL</v>
      </c>
      <c r="F2563" s="110" t="s">
        <v>268</v>
      </c>
      <c r="G2563" s="110" t="s">
        <v>3580</v>
      </c>
      <c r="H2563" s="111">
        <v>12</v>
      </c>
      <c r="I2563" s="105">
        <f>IFERROR(ROUND(VLOOKUP(A2563,política!A:Q,17,0),2),"-")</f>
        <v>3.69</v>
      </c>
      <c r="J2563" s="105">
        <f>ROUND(VLOOKUP(A2563,política!A:R,18,0),2)</f>
        <v>3.08</v>
      </c>
      <c r="K2563" s="121">
        <f>IFERROR(I2563-IFERROR(ROUND(VLOOKUP(A2563,política!A:AB,28,0),2),"-"),"-")</f>
        <v>-0.30000000000000027</v>
      </c>
      <c r="L2563" s="122">
        <f t="shared" si="107"/>
        <v>0.19805194805194801</v>
      </c>
    </row>
    <row r="2564" spans="1:12" x14ac:dyDescent="0.3">
      <c r="A2564" s="106" t="s">
        <v>2667</v>
      </c>
      <c r="B2564" s="86" t="s">
        <v>23</v>
      </c>
      <c r="C2564" s="107" t="s">
        <v>187</v>
      </c>
      <c r="D2564" s="107" t="s">
        <v>283</v>
      </c>
      <c r="E2564" s="105" t="str">
        <f t="shared" si="106"/>
        <v>SPATEN BIG LN</v>
      </c>
      <c r="F2564" s="110" t="s">
        <v>244</v>
      </c>
      <c r="G2564" s="110" t="s">
        <v>276</v>
      </c>
      <c r="H2564" s="111">
        <v>24</v>
      </c>
      <c r="I2564" s="105">
        <f>IFERROR(ROUND(VLOOKUP(A2564,política!A:Q,17,0),2),"-")</f>
        <v>5.29</v>
      </c>
      <c r="J2564" s="105">
        <f>ROUND(VLOOKUP(A2564,política!A:R,18,0),2)</f>
        <v>4.24</v>
      </c>
      <c r="K2564" s="121">
        <f>IFERROR(I2564-IFERROR(ROUND(VLOOKUP(A2564,política!A:AB,28,0),2),"-"),"-")</f>
        <v>0</v>
      </c>
      <c r="L2564" s="122">
        <f t="shared" si="107"/>
        <v>0.24764150943396221</v>
      </c>
    </row>
    <row r="2565" spans="1:12" x14ac:dyDescent="0.3">
      <c r="A2565" s="106" t="s">
        <v>2668</v>
      </c>
      <c r="B2565" s="86" t="s">
        <v>23</v>
      </c>
      <c r="C2565" s="107" t="s">
        <v>245</v>
      </c>
      <c r="D2565" s="107" t="s">
        <v>285</v>
      </c>
      <c r="E2565" s="105" t="str">
        <f t="shared" si="106"/>
        <v>SPATEN BIG LN</v>
      </c>
      <c r="F2565" s="110" t="s">
        <v>244</v>
      </c>
      <c r="G2565" s="110" t="s">
        <v>276</v>
      </c>
      <c r="H2565" s="111">
        <v>24</v>
      </c>
      <c r="I2565" s="105">
        <f>IFERROR(ROUND(VLOOKUP(A2565,política!A:Q,17,0),2),"-")</f>
        <v>5.29</v>
      </c>
      <c r="J2565" s="105">
        <f>ROUND(VLOOKUP(A2565,política!A:R,18,0),2)</f>
        <v>4.24</v>
      </c>
      <c r="K2565" s="121">
        <f>IFERROR(I2565-IFERROR(ROUND(VLOOKUP(A2565,política!A:AB,28,0),2),"-"),"-")</f>
        <v>0</v>
      </c>
      <c r="L2565" s="122">
        <f t="shared" si="107"/>
        <v>0.24764150943396221</v>
      </c>
    </row>
    <row r="2566" spans="1:12" x14ac:dyDescent="0.3">
      <c r="A2566" s="106" t="s">
        <v>2669</v>
      </c>
      <c r="B2566" s="86" t="s">
        <v>23</v>
      </c>
      <c r="C2566" s="107" t="s">
        <v>185</v>
      </c>
      <c r="D2566" s="107" t="s">
        <v>284</v>
      </c>
      <c r="E2566" s="105" t="str">
        <f t="shared" ref="E2566:E2629" si="108">G2566&amp;" "&amp;F2566</f>
        <v>SPATEN BIG LN</v>
      </c>
      <c r="F2566" s="110" t="s">
        <v>244</v>
      </c>
      <c r="G2566" s="110" t="s">
        <v>276</v>
      </c>
      <c r="H2566" s="111">
        <v>24</v>
      </c>
      <c r="I2566" s="105">
        <f>IFERROR(ROUND(VLOOKUP(A2566,política!A:Q,17,0),2),"-")</f>
        <v>5.29</v>
      </c>
      <c r="J2566" s="105">
        <f>ROUND(VLOOKUP(A2566,política!A:R,18,0),2)</f>
        <v>4.24</v>
      </c>
      <c r="K2566" s="121">
        <f>IFERROR(I2566-IFERROR(ROUND(VLOOKUP(A2566,política!A:AB,28,0),2),"-"),"-")</f>
        <v>0</v>
      </c>
      <c r="L2566" s="122">
        <f t="shared" si="107"/>
        <v>0.24764150943396221</v>
      </c>
    </row>
    <row r="2567" spans="1:12" x14ac:dyDescent="0.3">
      <c r="A2567" s="106" t="s">
        <v>2670</v>
      </c>
      <c r="B2567" s="86" t="s">
        <v>23</v>
      </c>
      <c r="C2567" s="107" t="s">
        <v>245</v>
      </c>
      <c r="D2567" s="107" t="s">
        <v>287</v>
      </c>
      <c r="E2567" s="105" t="str">
        <f t="shared" si="108"/>
        <v>SPATEN BIG LN</v>
      </c>
      <c r="F2567" s="110" t="s">
        <v>244</v>
      </c>
      <c r="G2567" s="110" t="s">
        <v>276</v>
      </c>
      <c r="H2567" s="111">
        <v>24</v>
      </c>
      <c r="I2567" s="105">
        <f>IFERROR(ROUND(VLOOKUP(A2567,política!A:Q,17,0),2),"-")</f>
        <v>5.29</v>
      </c>
      <c r="J2567" s="105">
        <f>ROUND(VLOOKUP(A2567,política!A:R,18,0),2)</f>
        <v>4.24</v>
      </c>
      <c r="K2567" s="121">
        <f>IFERROR(I2567-IFERROR(ROUND(VLOOKUP(A2567,política!A:AB,28,0),2),"-"),"-")</f>
        <v>0</v>
      </c>
      <c r="L2567" s="122">
        <f t="shared" si="107"/>
        <v>0.24764150943396221</v>
      </c>
    </row>
    <row r="2568" spans="1:12" x14ac:dyDescent="0.3">
      <c r="A2568" s="106" t="s">
        <v>2671</v>
      </c>
      <c r="B2568" s="86" t="s">
        <v>23</v>
      </c>
      <c r="C2568" s="107" t="s">
        <v>3389</v>
      </c>
      <c r="D2568" s="107" t="s">
        <v>301</v>
      </c>
      <c r="E2568" s="105" t="str">
        <f t="shared" si="108"/>
        <v>SPATEN BIG LN</v>
      </c>
      <c r="F2568" s="110" t="s">
        <v>244</v>
      </c>
      <c r="G2568" s="110" t="s">
        <v>276</v>
      </c>
      <c r="H2568" s="111">
        <v>24</v>
      </c>
      <c r="I2568" s="105">
        <f>IFERROR(ROUND(VLOOKUP(A2568,política!A:Q,17,0),2),"-")</f>
        <v>5.29</v>
      </c>
      <c r="J2568" s="105">
        <f>ROUND(VLOOKUP(A2568,política!A:R,18,0),2)</f>
        <v>4.24</v>
      </c>
      <c r="K2568" s="121">
        <f>IFERROR(I2568-IFERROR(ROUND(VLOOKUP(A2568,política!A:AB,28,0),2),"-"),"-")</f>
        <v>0</v>
      </c>
      <c r="L2568" s="122">
        <f t="shared" si="107"/>
        <v>0.24764150943396221</v>
      </c>
    </row>
    <row r="2569" spans="1:12" x14ac:dyDescent="0.3">
      <c r="A2569" s="106" t="s">
        <v>2672</v>
      </c>
      <c r="B2569" s="86" t="s">
        <v>23</v>
      </c>
      <c r="C2569" s="107" t="s">
        <v>248</v>
      </c>
      <c r="D2569" s="107" t="s">
        <v>312</v>
      </c>
      <c r="E2569" s="105" t="str">
        <f t="shared" si="108"/>
        <v>SPATEN BIG LN</v>
      </c>
      <c r="F2569" s="110" t="s">
        <v>244</v>
      </c>
      <c r="G2569" s="110" t="s">
        <v>276</v>
      </c>
      <c r="H2569" s="111">
        <v>24</v>
      </c>
      <c r="I2569" s="105">
        <f>IFERROR(ROUND(VLOOKUP(A2569,política!A:Q,17,0),2),"-")</f>
        <v>5.29</v>
      </c>
      <c r="J2569" s="105">
        <f>ROUND(VLOOKUP(A2569,política!A:R,18,0),2)</f>
        <v>4.24</v>
      </c>
      <c r="K2569" s="121">
        <f>IFERROR(I2569-IFERROR(ROUND(VLOOKUP(A2569,política!A:AB,28,0),2),"-"),"-")</f>
        <v>0</v>
      </c>
      <c r="L2569" s="122">
        <f t="shared" si="107"/>
        <v>0.24764150943396221</v>
      </c>
    </row>
    <row r="2570" spans="1:12" x14ac:dyDescent="0.3">
      <c r="A2570" s="106" t="s">
        <v>2673</v>
      </c>
      <c r="B2570" s="86" t="s">
        <v>23</v>
      </c>
      <c r="C2570" s="107" t="s">
        <v>190</v>
      </c>
      <c r="D2570" s="107" t="s">
        <v>290</v>
      </c>
      <c r="E2570" s="105" t="str">
        <f t="shared" si="108"/>
        <v>SPATEN BIG LN</v>
      </c>
      <c r="F2570" s="110" t="s">
        <v>244</v>
      </c>
      <c r="G2570" s="110" t="s">
        <v>276</v>
      </c>
      <c r="H2570" s="111">
        <v>24</v>
      </c>
      <c r="I2570" s="105">
        <f>IFERROR(ROUND(VLOOKUP(A2570,política!A:Q,17,0),2),"-")</f>
        <v>5.29</v>
      </c>
      <c r="J2570" s="105">
        <f>ROUND(VLOOKUP(A2570,política!A:R,18,0),2)</f>
        <v>4.24</v>
      </c>
      <c r="K2570" s="121">
        <f>IFERROR(I2570-IFERROR(ROUND(VLOOKUP(A2570,política!A:AB,28,0),2),"-"),"-")</f>
        <v>0</v>
      </c>
      <c r="L2570" s="122">
        <f t="shared" si="107"/>
        <v>0.24764150943396221</v>
      </c>
    </row>
    <row r="2571" spans="1:12" x14ac:dyDescent="0.3">
      <c r="A2571" s="106" t="s">
        <v>2674</v>
      </c>
      <c r="B2571" s="86" t="s">
        <v>23</v>
      </c>
      <c r="C2571" s="107" t="s">
        <v>3389</v>
      </c>
      <c r="D2571" s="107" t="s">
        <v>300</v>
      </c>
      <c r="E2571" s="105" t="str">
        <f t="shared" si="108"/>
        <v>SPATEN BIG LN</v>
      </c>
      <c r="F2571" s="110" t="s">
        <v>244</v>
      </c>
      <c r="G2571" s="110" t="s">
        <v>276</v>
      </c>
      <c r="H2571" s="111">
        <v>24</v>
      </c>
      <c r="I2571" s="105">
        <f>IFERROR(ROUND(VLOOKUP(A2571,política!A:Q,17,0),2),"-")</f>
        <v>5.29</v>
      </c>
      <c r="J2571" s="105">
        <f>ROUND(VLOOKUP(A2571,política!A:R,18,0),2)</f>
        <v>4.24</v>
      </c>
      <c r="K2571" s="121">
        <f>IFERROR(I2571-IFERROR(ROUND(VLOOKUP(A2571,política!A:AB,28,0),2),"-"),"-")</f>
        <v>0</v>
      </c>
      <c r="L2571" s="122">
        <f t="shared" si="107"/>
        <v>0.24764150943396221</v>
      </c>
    </row>
    <row r="2572" spans="1:12" x14ac:dyDescent="0.3">
      <c r="A2572" s="106" t="s">
        <v>2675</v>
      </c>
      <c r="B2572" s="86" t="s">
        <v>23</v>
      </c>
      <c r="C2572" s="107" t="s">
        <v>186</v>
      </c>
      <c r="D2572" s="107" t="s">
        <v>311</v>
      </c>
      <c r="E2572" s="105" t="str">
        <f t="shared" si="108"/>
        <v>SPATEN BIG LN</v>
      </c>
      <c r="F2572" s="110" t="s">
        <v>244</v>
      </c>
      <c r="G2572" s="110" t="s">
        <v>276</v>
      </c>
      <c r="H2572" s="111">
        <v>24</v>
      </c>
      <c r="I2572" s="105">
        <f>IFERROR(ROUND(VLOOKUP(A2572,política!A:Q,17,0),2),"-")</f>
        <v>5.29</v>
      </c>
      <c r="J2572" s="105">
        <f>ROUND(VLOOKUP(A2572,política!A:R,18,0),2)</f>
        <v>4.24</v>
      </c>
      <c r="K2572" s="121">
        <f>IFERROR(I2572-IFERROR(ROUND(VLOOKUP(A2572,política!A:AB,28,0),2),"-"),"-")</f>
        <v>0</v>
      </c>
      <c r="L2572" s="122">
        <f t="shared" si="107"/>
        <v>0.24764150943396221</v>
      </c>
    </row>
    <row r="2573" spans="1:12" x14ac:dyDescent="0.3">
      <c r="A2573" s="106" t="s">
        <v>2676</v>
      </c>
      <c r="B2573" s="86" t="s">
        <v>23</v>
      </c>
      <c r="C2573" s="107" t="s">
        <v>186</v>
      </c>
      <c r="D2573" s="107" t="s">
        <v>278</v>
      </c>
      <c r="E2573" s="105" t="str">
        <f t="shared" si="108"/>
        <v>SPATEN BIG LN</v>
      </c>
      <c r="F2573" s="110" t="s">
        <v>244</v>
      </c>
      <c r="G2573" s="110" t="s">
        <v>276</v>
      </c>
      <c r="H2573" s="111">
        <v>24</v>
      </c>
      <c r="I2573" s="105">
        <f>IFERROR(ROUND(VLOOKUP(A2573,política!A:Q,17,0),2),"-")</f>
        <v>5.29</v>
      </c>
      <c r="J2573" s="105">
        <f>ROUND(VLOOKUP(A2573,política!A:R,18,0),2)</f>
        <v>4.24</v>
      </c>
      <c r="K2573" s="121">
        <f>IFERROR(I2573-IFERROR(ROUND(VLOOKUP(A2573,política!A:AB,28,0),2),"-"),"-")</f>
        <v>0</v>
      </c>
      <c r="L2573" s="122">
        <f t="shared" si="107"/>
        <v>0.24764150943396221</v>
      </c>
    </row>
    <row r="2574" spans="1:12" x14ac:dyDescent="0.3">
      <c r="A2574" s="106" t="s">
        <v>2677</v>
      </c>
      <c r="B2574" s="86" t="s">
        <v>23</v>
      </c>
      <c r="C2574" s="107" t="s">
        <v>189</v>
      </c>
      <c r="D2574" s="107" t="s">
        <v>303</v>
      </c>
      <c r="E2574" s="105" t="str">
        <f t="shared" si="108"/>
        <v>SPATEN BIG LN</v>
      </c>
      <c r="F2574" s="110" t="s">
        <v>244</v>
      </c>
      <c r="G2574" s="110" t="s">
        <v>276</v>
      </c>
      <c r="H2574" s="111">
        <v>24</v>
      </c>
      <c r="I2574" s="105">
        <f>IFERROR(ROUND(VLOOKUP(A2574,política!A:Q,17,0),2),"-")</f>
        <v>5.29</v>
      </c>
      <c r="J2574" s="105">
        <f>ROUND(VLOOKUP(A2574,política!A:R,18,0),2)</f>
        <v>4.24</v>
      </c>
      <c r="K2574" s="121">
        <f>IFERROR(I2574-IFERROR(ROUND(VLOOKUP(A2574,política!A:AB,28,0),2),"-"),"-")</f>
        <v>0</v>
      </c>
      <c r="L2574" s="122">
        <f t="shared" si="107"/>
        <v>0.24764150943396221</v>
      </c>
    </row>
    <row r="2575" spans="1:12" x14ac:dyDescent="0.3">
      <c r="A2575" s="106" t="s">
        <v>2678</v>
      </c>
      <c r="B2575" s="86" t="s">
        <v>23</v>
      </c>
      <c r="C2575" s="107" t="s">
        <v>248</v>
      </c>
      <c r="D2575" s="107" t="s">
        <v>281</v>
      </c>
      <c r="E2575" s="105" t="str">
        <f t="shared" si="108"/>
        <v>SPATEN BIG LN</v>
      </c>
      <c r="F2575" s="110" t="s">
        <v>244</v>
      </c>
      <c r="G2575" s="110" t="s">
        <v>276</v>
      </c>
      <c r="H2575" s="111">
        <v>24</v>
      </c>
      <c r="I2575" s="105">
        <f>IFERROR(ROUND(VLOOKUP(A2575,política!A:Q,17,0),2),"-")</f>
        <v>5.29</v>
      </c>
      <c r="J2575" s="105">
        <f>ROUND(VLOOKUP(A2575,política!A:R,18,0),2)</f>
        <v>4.24</v>
      </c>
      <c r="K2575" s="121">
        <f>IFERROR(I2575-IFERROR(ROUND(VLOOKUP(A2575,política!A:AB,28,0),2),"-"),"-")</f>
        <v>0</v>
      </c>
      <c r="L2575" s="122">
        <f t="shared" si="107"/>
        <v>0.24764150943396221</v>
      </c>
    </row>
    <row r="2576" spans="1:12" x14ac:dyDescent="0.3">
      <c r="A2576" s="106" t="s">
        <v>2679</v>
      </c>
      <c r="B2576" s="86" t="s">
        <v>23</v>
      </c>
      <c r="C2576" s="107" t="s">
        <v>189</v>
      </c>
      <c r="D2576" s="107" t="s">
        <v>304</v>
      </c>
      <c r="E2576" s="105" t="str">
        <f t="shared" si="108"/>
        <v>SPATEN BIG LN</v>
      </c>
      <c r="F2576" s="110" t="s">
        <v>244</v>
      </c>
      <c r="G2576" s="110" t="s">
        <v>276</v>
      </c>
      <c r="H2576" s="111">
        <v>24</v>
      </c>
      <c r="I2576" s="105">
        <f>IFERROR(ROUND(VLOOKUP(A2576,política!A:Q,17,0),2),"-")</f>
        <v>5.29</v>
      </c>
      <c r="J2576" s="105">
        <f>ROUND(VLOOKUP(A2576,política!A:R,18,0),2)</f>
        <v>4.24</v>
      </c>
      <c r="K2576" s="121">
        <f>IFERROR(I2576-IFERROR(ROUND(VLOOKUP(A2576,política!A:AB,28,0),2),"-"),"-")</f>
        <v>0</v>
      </c>
      <c r="L2576" s="122">
        <f t="shared" si="107"/>
        <v>0.24764150943396221</v>
      </c>
    </row>
    <row r="2577" spans="1:12" x14ac:dyDescent="0.3">
      <c r="A2577" s="106" t="s">
        <v>2680</v>
      </c>
      <c r="B2577" s="86" t="s">
        <v>23</v>
      </c>
      <c r="C2577" s="107" t="s">
        <v>248</v>
      </c>
      <c r="D2577" s="107" t="s">
        <v>298</v>
      </c>
      <c r="E2577" s="105" t="str">
        <f t="shared" si="108"/>
        <v>SPATEN BIG LN</v>
      </c>
      <c r="F2577" s="110" t="s">
        <v>244</v>
      </c>
      <c r="G2577" s="110" t="s">
        <v>276</v>
      </c>
      <c r="H2577" s="111">
        <v>24</v>
      </c>
      <c r="I2577" s="105">
        <f>IFERROR(ROUND(VLOOKUP(A2577,política!A:Q,17,0),2),"-")</f>
        <v>5.29</v>
      </c>
      <c r="J2577" s="105">
        <f>ROUND(VLOOKUP(A2577,política!A:R,18,0),2)</f>
        <v>4.24</v>
      </c>
      <c r="K2577" s="121">
        <f>IFERROR(I2577-IFERROR(ROUND(VLOOKUP(A2577,política!A:AB,28,0),2),"-"),"-")</f>
        <v>0</v>
      </c>
      <c r="L2577" s="122">
        <f t="shared" si="107"/>
        <v>0.24764150943396221</v>
      </c>
    </row>
    <row r="2578" spans="1:12" x14ac:dyDescent="0.3">
      <c r="A2578" s="106" t="s">
        <v>2681</v>
      </c>
      <c r="B2578" s="86" t="s">
        <v>23</v>
      </c>
      <c r="C2578" s="107" t="s">
        <v>252</v>
      </c>
      <c r="D2578" s="107" t="s">
        <v>292</v>
      </c>
      <c r="E2578" s="105" t="str">
        <f t="shared" si="108"/>
        <v>SPATEN BIG LN</v>
      </c>
      <c r="F2578" s="110" t="s">
        <v>244</v>
      </c>
      <c r="G2578" s="110" t="s">
        <v>276</v>
      </c>
      <c r="H2578" s="111">
        <v>24</v>
      </c>
      <c r="I2578" s="105">
        <f>IFERROR(ROUND(VLOOKUP(A2578,política!A:Q,17,0),2),"-")</f>
        <v>5.29</v>
      </c>
      <c r="J2578" s="105">
        <f>ROUND(VLOOKUP(A2578,política!A:R,18,0),2)</f>
        <v>4.24</v>
      </c>
      <c r="K2578" s="121">
        <f>IFERROR(I2578-IFERROR(ROUND(VLOOKUP(A2578,política!A:AB,28,0),2),"-"),"-")</f>
        <v>0</v>
      </c>
      <c r="L2578" s="122">
        <f t="shared" si="107"/>
        <v>0.24764150943396221</v>
      </c>
    </row>
    <row r="2579" spans="1:12" x14ac:dyDescent="0.3">
      <c r="A2579" s="106" t="s">
        <v>2682</v>
      </c>
      <c r="B2579" s="86" t="s">
        <v>23</v>
      </c>
      <c r="C2579" s="107" t="s">
        <v>192</v>
      </c>
      <c r="D2579" s="107" t="s">
        <v>295</v>
      </c>
      <c r="E2579" s="105" t="str">
        <f t="shared" si="108"/>
        <v>SPATEN BIG LN</v>
      </c>
      <c r="F2579" s="110" t="s">
        <v>244</v>
      </c>
      <c r="G2579" s="110" t="s">
        <v>276</v>
      </c>
      <c r="H2579" s="111">
        <v>24</v>
      </c>
      <c r="I2579" s="105">
        <f>IFERROR(ROUND(VLOOKUP(A2579,política!A:Q,17,0),2),"-")</f>
        <v>5.29</v>
      </c>
      <c r="J2579" s="105">
        <f>ROUND(VLOOKUP(A2579,política!A:R,18,0),2)</f>
        <v>4.24</v>
      </c>
      <c r="K2579" s="121">
        <f>IFERROR(I2579-IFERROR(ROUND(VLOOKUP(A2579,política!A:AB,28,0),2),"-"),"-")</f>
        <v>0</v>
      </c>
      <c r="L2579" s="122">
        <f t="shared" ref="L2579:L2617" si="109">IFERROR((I2579-J2579)/J2579,"-")</f>
        <v>0.24764150943396221</v>
      </c>
    </row>
    <row r="2580" spans="1:12" x14ac:dyDescent="0.3">
      <c r="A2580" s="106" t="s">
        <v>2683</v>
      </c>
      <c r="B2580" s="86" t="s">
        <v>23</v>
      </c>
      <c r="C2580" s="107" t="s">
        <v>192</v>
      </c>
      <c r="D2580" s="107" t="s">
        <v>296</v>
      </c>
      <c r="E2580" s="105" t="str">
        <f t="shared" si="108"/>
        <v>SPATEN BIG LN</v>
      </c>
      <c r="F2580" s="110" t="s">
        <v>244</v>
      </c>
      <c r="G2580" s="110" t="s">
        <v>276</v>
      </c>
      <c r="H2580" s="111">
        <v>24</v>
      </c>
      <c r="I2580" s="105">
        <f>IFERROR(ROUND(VLOOKUP(A2580,política!A:Q,17,0),2),"-")</f>
        <v>5.29</v>
      </c>
      <c r="J2580" s="105">
        <f>ROUND(VLOOKUP(A2580,política!A:R,18,0),2)</f>
        <v>4.24</v>
      </c>
      <c r="K2580" s="121">
        <f>IFERROR(I2580-IFERROR(ROUND(VLOOKUP(A2580,política!A:AB,28,0),2),"-"),"-")</f>
        <v>0</v>
      </c>
      <c r="L2580" s="122">
        <f t="shared" si="109"/>
        <v>0.24764150943396221</v>
      </c>
    </row>
    <row r="2581" spans="1:12" x14ac:dyDescent="0.3">
      <c r="A2581" s="106" t="s">
        <v>2684</v>
      </c>
      <c r="B2581" s="86" t="s">
        <v>23</v>
      </c>
      <c r="C2581" s="107" t="s">
        <v>3389</v>
      </c>
      <c r="D2581" s="107" t="s">
        <v>308</v>
      </c>
      <c r="E2581" s="105" t="str">
        <f t="shared" si="108"/>
        <v>SPATEN BIG LN</v>
      </c>
      <c r="F2581" s="110" t="s">
        <v>244</v>
      </c>
      <c r="G2581" s="110" t="s">
        <v>276</v>
      </c>
      <c r="H2581" s="111">
        <v>24</v>
      </c>
      <c r="I2581" s="105">
        <f>IFERROR(ROUND(VLOOKUP(A2581,política!A:Q,17,0),2),"-")</f>
        <v>5.29</v>
      </c>
      <c r="J2581" s="105">
        <f>ROUND(VLOOKUP(A2581,política!A:R,18,0),2)</f>
        <v>4.24</v>
      </c>
      <c r="K2581" s="121">
        <f>IFERROR(I2581-IFERROR(ROUND(VLOOKUP(A2581,política!A:AB,28,0),2),"-"),"-")</f>
        <v>0</v>
      </c>
      <c r="L2581" s="122">
        <f t="shared" si="109"/>
        <v>0.24764150943396221</v>
      </c>
    </row>
    <row r="2582" spans="1:12" x14ac:dyDescent="0.3">
      <c r="A2582" s="106" t="s">
        <v>2685</v>
      </c>
      <c r="B2582" s="86" t="s">
        <v>23</v>
      </c>
      <c r="C2582" s="107" t="s">
        <v>3389</v>
      </c>
      <c r="D2582" s="107" t="s">
        <v>310</v>
      </c>
      <c r="E2582" s="105" t="str">
        <f t="shared" si="108"/>
        <v>SPATEN BIG LN</v>
      </c>
      <c r="F2582" s="110" t="s">
        <v>244</v>
      </c>
      <c r="G2582" s="110" t="s">
        <v>276</v>
      </c>
      <c r="H2582" s="111">
        <v>24</v>
      </c>
      <c r="I2582" s="105">
        <f>IFERROR(ROUND(VLOOKUP(A2582,política!A:Q,17,0),2),"-")</f>
        <v>5.29</v>
      </c>
      <c r="J2582" s="105">
        <f>ROUND(VLOOKUP(A2582,política!A:R,18,0),2)</f>
        <v>4.24</v>
      </c>
      <c r="K2582" s="121">
        <f>IFERROR(I2582-IFERROR(ROUND(VLOOKUP(A2582,política!A:AB,28,0),2),"-"),"-")</f>
        <v>0</v>
      </c>
      <c r="L2582" s="122">
        <f t="shared" si="109"/>
        <v>0.24764150943396221</v>
      </c>
    </row>
    <row r="2583" spans="1:12" x14ac:dyDescent="0.3">
      <c r="A2583" s="106" t="s">
        <v>2686</v>
      </c>
      <c r="B2583" s="86" t="s">
        <v>23</v>
      </c>
      <c r="C2583" s="107" t="s">
        <v>248</v>
      </c>
      <c r="D2583" s="107" t="s">
        <v>314</v>
      </c>
      <c r="E2583" s="105" t="str">
        <f t="shared" si="108"/>
        <v>SPATEN BIG LN</v>
      </c>
      <c r="F2583" s="110" t="s">
        <v>244</v>
      </c>
      <c r="G2583" s="110" t="s">
        <v>276</v>
      </c>
      <c r="H2583" s="111">
        <v>24</v>
      </c>
      <c r="I2583" s="105">
        <f>IFERROR(ROUND(VLOOKUP(A2583,política!A:Q,17,0),2),"-")</f>
        <v>5.29</v>
      </c>
      <c r="J2583" s="105">
        <f>ROUND(VLOOKUP(A2583,política!A:R,18,0),2)</f>
        <v>4.24</v>
      </c>
      <c r="K2583" s="121">
        <f>IFERROR(I2583-IFERROR(ROUND(VLOOKUP(A2583,política!A:AB,28,0),2),"-"),"-")</f>
        <v>0</v>
      </c>
      <c r="L2583" s="122">
        <f t="shared" si="109"/>
        <v>0.24764150943396221</v>
      </c>
    </row>
    <row r="2584" spans="1:12" x14ac:dyDescent="0.3">
      <c r="A2584" s="106" t="s">
        <v>2687</v>
      </c>
      <c r="B2584" s="86" t="s">
        <v>23</v>
      </c>
      <c r="C2584" s="107" t="s">
        <v>248</v>
      </c>
      <c r="D2584" s="107" t="s">
        <v>313</v>
      </c>
      <c r="E2584" s="105" t="str">
        <f t="shared" si="108"/>
        <v>SPATEN BIG LN</v>
      </c>
      <c r="F2584" s="110" t="s">
        <v>244</v>
      </c>
      <c r="G2584" s="110" t="s">
        <v>276</v>
      </c>
      <c r="H2584" s="111">
        <v>24</v>
      </c>
      <c r="I2584" s="105">
        <f>IFERROR(ROUND(VLOOKUP(A2584,política!A:Q,17,0),2),"-")</f>
        <v>5.29</v>
      </c>
      <c r="J2584" s="105">
        <f>ROUND(VLOOKUP(A2584,política!A:R,18,0),2)</f>
        <v>4.24</v>
      </c>
      <c r="K2584" s="121">
        <f>IFERROR(I2584-IFERROR(ROUND(VLOOKUP(A2584,política!A:AB,28,0),2),"-"),"-")</f>
        <v>0</v>
      </c>
      <c r="L2584" s="122">
        <f t="shared" si="109"/>
        <v>0.24764150943396221</v>
      </c>
    </row>
    <row r="2585" spans="1:12" x14ac:dyDescent="0.3">
      <c r="A2585" s="106" t="s">
        <v>2688</v>
      </c>
      <c r="B2585" s="86" t="s">
        <v>23</v>
      </c>
      <c r="C2585" s="107" t="s">
        <v>3389</v>
      </c>
      <c r="D2585" s="107" t="s">
        <v>294</v>
      </c>
      <c r="E2585" s="105" t="str">
        <f t="shared" si="108"/>
        <v>SPATEN BIG LN</v>
      </c>
      <c r="F2585" s="110" t="s">
        <v>244</v>
      </c>
      <c r="G2585" s="110" t="s">
        <v>276</v>
      </c>
      <c r="H2585" s="111">
        <v>24</v>
      </c>
      <c r="I2585" s="105">
        <f>IFERROR(ROUND(VLOOKUP(A2585,política!A:Q,17,0),2),"-")</f>
        <v>5.29</v>
      </c>
      <c r="J2585" s="105">
        <f>ROUND(VLOOKUP(A2585,política!A:R,18,0),2)</f>
        <v>4.24</v>
      </c>
      <c r="K2585" s="121">
        <f>IFERROR(I2585-IFERROR(ROUND(VLOOKUP(A2585,política!A:AB,28,0),2),"-"),"-")</f>
        <v>0</v>
      </c>
      <c r="L2585" s="122">
        <f t="shared" si="109"/>
        <v>0.24764150943396221</v>
      </c>
    </row>
    <row r="2586" spans="1:12" x14ac:dyDescent="0.3">
      <c r="A2586" s="106" t="s">
        <v>2689</v>
      </c>
      <c r="B2586" s="86" t="s">
        <v>23</v>
      </c>
      <c r="C2586" s="107" t="s">
        <v>186</v>
      </c>
      <c r="D2586" s="107" t="s">
        <v>279</v>
      </c>
      <c r="E2586" s="105" t="str">
        <f t="shared" si="108"/>
        <v>SPATEN BIG LN</v>
      </c>
      <c r="F2586" s="110" t="s">
        <v>244</v>
      </c>
      <c r="G2586" s="110" t="s">
        <v>276</v>
      </c>
      <c r="H2586" s="111">
        <v>24</v>
      </c>
      <c r="I2586" s="105">
        <f>IFERROR(ROUND(VLOOKUP(A2586,política!A:Q,17,0),2),"-")</f>
        <v>5.29</v>
      </c>
      <c r="J2586" s="105">
        <f>ROUND(VLOOKUP(A2586,política!A:R,18,0),2)</f>
        <v>4.24</v>
      </c>
      <c r="K2586" s="121">
        <f>IFERROR(I2586-IFERROR(ROUND(VLOOKUP(A2586,política!A:AB,28,0),2),"-"),"-")</f>
        <v>0</v>
      </c>
      <c r="L2586" s="122">
        <f t="shared" si="109"/>
        <v>0.24764150943396221</v>
      </c>
    </row>
    <row r="2587" spans="1:12" x14ac:dyDescent="0.3">
      <c r="A2587" s="106" t="s">
        <v>2690</v>
      </c>
      <c r="B2587" s="86" t="s">
        <v>23</v>
      </c>
      <c r="C2587" s="107" t="s">
        <v>186</v>
      </c>
      <c r="D2587" s="107" t="s">
        <v>253</v>
      </c>
      <c r="E2587" s="105" t="str">
        <f t="shared" si="108"/>
        <v>SPATEN BIG LN</v>
      </c>
      <c r="F2587" s="110" t="s">
        <v>244</v>
      </c>
      <c r="G2587" s="110" t="s">
        <v>276</v>
      </c>
      <c r="H2587" s="111">
        <v>24</v>
      </c>
      <c r="I2587" s="105">
        <f>IFERROR(ROUND(VLOOKUP(A2587,política!A:Q,17,0),2),"-")</f>
        <v>5.29</v>
      </c>
      <c r="J2587" s="105">
        <f>ROUND(VLOOKUP(A2587,política!A:R,18,0),2)</f>
        <v>4.24</v>
      </c>
      <c r="K2587" s="121">
        <f>IFERROR(I2587-IFERROR(ROUND(VLOOKUP(A2587,política!A:AB,28,0),2),"-"),"-")</f>
        <v>0</v>
      </c>
      <c r="L2587" s="122">
        <f t="shared" si="109"/>
        <v>0.24764150943396221</v>
      </c>
    </row>
    <row r="2588" spans="1:12" x14ac:dyDescent="0.3">
      <c r="A2588" s="106" t="s">
        <v>2691</v>
      </c>
      <c r="B2588" s="86" t="s">
        <v>23</v>
      </c>
      <c r="C2588" s="107" t="s">
        <v>188</v>
      </c>
      <c r="D2588" s="107" t="s">
        <v>302</v>
      </c>
      <c r="E2588" s="105" t="str">
        <f t="shared" si="108"/>
        <v>SPATEN BIG LN</v>
      </c>
      <c r="F2588" s="110" t="s">
        <v>244</v>
      </c>
      <c r="G2588" s="110" t="s">
        <v>276</v>
      </c>
      <c r="H2588" s="111">
        <v>24</v>
      </c>
      <c r="I2588" s="105">
        <f>IFERROR(ROUND(VLOOKUP(A2588,política!A:Q,17,0),2),"-")</f>
        <v>5.29</v>
      </c>
      <c r="J2588" s="105">
        <f>ROUND(VLOOKUP(A2588,política!A:R,18,0),2)</f>
        <v>4.24</v>
      </c>
      <c r="K2588" s="121">
        <f>IFERROR(I2588-IFERROR(ROUND(VLOOKUP(A2588,política!A:AB,28,0),2),"-"),"-")</f>
        <v>0</v>
      </c>
      <c r="L2588" s="122">
        <f t="shared" si="109"/>
        <v>0.24764150943396221</v>
      </c>
    </row>
    <row r="2589" spans="1:12" x14ac:dyDescent="0.3">
      <c r="A2589" s="106" t="s">
        <v>2692</v>
      </c>
      <c r="B2589" s="86" t="s">
        <v>23</v>
      </c>
      <c r="C2589" s="107" t="s">
        <v>188</v>
      </c>
      <c r="D2589" s="107" t="s">
        <v>280</v>
      </c>
      <c r="E2589" s="105" t="str">
        <f t="shared" si="108"/>
        <v>SPATEN BIG LN</v>
      </c>
      <c r="F2589" s="110" t="s">
        <v>244</v>
      </c>
      <c r="G2589" s="110" t="s">
        <v>276</v>
      </c>
      <c r="H2589" s="111">
        <v>24</v>
      </c>
      <c r="I2589" s="105">
        <f>IFERROR(ROUND(VLOOKUP(A2589,política!A:Q,17,0),2),"-")</f>
        <v>5.29</v>
      </c>
      <c r="J2589" s="105">
        <f>ROUND(VLOOKUP(A2589,política!A:R,18,0),2)</f>
        <v>4.24</v>
      </c>
      <c r="K2589" s="121">
        <f>IFERROR(I2589-IFERROR(ROUND(VLOOKUP(A2589,política!A:AB,28,0),2),"-"),"-")</f>
        <v>0</v>
      </c>
      <c r="L2589" s="122">
        <f t="shared" si="109"/>
        <v>0.24764150943396221</v>
      </c>
    </row>
    <row r="2590" spans="1:12" x14ac:dyDescent="0.3">
      <c r="A2590" s="106" t="s">
        <v>2693</v>
      </c>
      <c r="B2590" s="86" t="s">
        <v>23</v>
      </c>
      <c r="C2590" s="107" t="s">
        <v>248</v>
      </c>
      <c r="D2590" s="107" t="s">
        <v>315</v>
      </c>
      <c r="E2590" s="105" t="str">
        <f t="shared" si="108"/>
        <v>SPATEN BIG LN</v>
      </c>
      <c r="F2590" s="110" t="s">
        <v>244</v>
      </c>
      <c r="G2590" s="110" t="s">
        <v>276</v>
      </c>
      <c r="H2590" s="111">
        <v>24</v>
      </c>
      <c r="I2590" s="105">
        <f>IFERROR(ROUND(VLOOKUP(A2590,política!A:Q,17,0),2),"-")</f>
        <v>5.29</v>
      </c>
      <c r="J2590" s="105">
        <f>ROUND(VLOOKUP(A2590,política!A:R,18,0),2)</f>
        <v>4.24</v>
      </c>
      <c r="K2590" s="121">
        <f>IFERROR(I2590-IFERROR(ROUND(VLOOKUP(A2590,política!A:AB,28,0),2),"-"),"-")</f>
        <v>0</v>
      </c>
      <c r="L2590" s="122">
        <f t="shared" si="109"/>
        <v>0.24764150943396221</v>
      </c>
    </row>
    <row r="2591" spans="1:12" x14ac:dyDescent="0.3">
      <c r="A2591" s="106" t="s">
        <v>2694</v>
      </c>
      <c r="B2591" s="86" t="s">
        <v>23</v>
      </c>
      <c r="C2591" s="107" t="s">
        <v>3389</v>
      </c>
      <c r="D2591" s="107" t="s">
        <v>307</v>
      </c>
      <c r="E2591" s="105" t="str">
        <f t="shared" si="108"/>
        <v>SPATEN BIG LN</v>
      </c>
      <c r="F2591" s="110" t="s">
        <v>244</v>
      </c>
      <c r="G2591" s="110" t="s">
        <v>276</v>
      </c>
      <c r="H2591" s="111">
        <v>24</v>
      </c>
      <c r="I2591" s="105">
        <f>IFERROR(ROUND(VLOOKUP(A2591,política!A:Q,17,0),2),"-")</f>
        <v>5.29</v>
      </c>
      <c r="J2591" s="105">
        <f>ROUND(VLOOKUP(A2591,política!A:R,18,0),2)</f>
        <v>4.24</v>
      </c>
      <c r="K2591" s="121">
        <f>IFERROR(I2591-IFERROR(ROUND(VLOOKUP(A2591,política!A:AB,28,0),2),"-"),"-")</f>
        <v>0</v>
      </c>
      <c r="L2591" s="122">
        <f t="shared" si="109"/>
        <v>0.24764150943396221</v>
      </c>
    </row>
    <row r="2592" spans="1:12" x14ac:dyDescent="0.3">
      <c r="A2592" s="106" t="s">
        <v>2695</v>
      </c>
      <c r="B2592" s="86" t="s">
        <v>23</v>
      </c>
      <c r="C2592" s="107" t="s">
        <v>190</v>
      </c>
      <c r="D2592" s="107" t="s">
        <v>254</v>
      </c>
      <c r="E2592" s="105" t="str">
        <f t="shared" si="108"/>
        <v>SPATEN BIG LN</v>
      </c>
      <c r="F2592" s="110" t="s">
        <v>244</v>
      </c>
      <c r="G2592" s="110" t="s">
        <v>276</v>
      </c>
      <c r="H2592" s="111">
        <v>24</v>
      </c>
      <c r="I2592" s="105">
        <f>IFERROR(ROUND(VLOOKUP(A2592,política!A:Q,17,0),2),"-")</f>
        <v>5.29</v>
      </c>
      <c r="J2592" s="105">
        <f>ROUND(VLOOKUP(A2592,política!A:R,18,0),2)</f>
        <v>4.24</v>
      </c>
      <c r="K2592" s="121">
        <f>IFERROR(I2592-IFERROR(ROUND(VLOOKUP(A2592,política!A:AB,28,0),2),"-"),"-")</f>
        <v>0</v>
      </c>
      <c r="L2592" s="122">
        <f t="shared" si="109"/>
        <v>0.24764150943396221</v>
      </c>
    </row>
    <row r="2593" spans="1:12" x14ac:dyDescent="0.3">
      <c r="A2593" s="106" t="s">
        <v>2696</v>
      </c>
      <c r="B2593" s="86" t="s">
        <v>23</v>
      </c>
      <c r="C2593" s="107" t="s">
        <v>190</v>
      </c>
      <c r="D2593" s="107" t="s">
        <v>291</v>
      </c>
      <c r="E2593" s="105" t="str">
        <f t="shared" si="108"/>
        <v>SPATEN BIG LN</v>
      </c>
      <c r="F2593" s="110" t="s">
        <v>244</v>
      </c>
      <c r="G2593" s="110" t="s">
        <v>276</v>
      </c>
      <c r="H2593" s="111">
        <v>24</v>
      </c>
      <c r="I2593" s="105">
        <f>IFERROR(ROUND(VLOOKUP(A2593,política!A:Q,17,0),2),"-")</f>
        <v>5.29</v>
      </c>
      <c r="J2593" s="105">
        <f>ROUND(VLOOKUP(A2593,política!A:R,18,0),2)</f>
        <v>4.24</v>
      </c>
      <c r="K2593" s="121">
        <f>IFERROR(I2593-IFERROR(ROUND(VLOOKUP(A2593,política!A:AB,28,0),2),"-"),"-")</f>
        <v>0</v>
      </c>
      <c r="L2593" s="122">
        <f t="shared" si="109"/>
        <v>0.24764150943396221</v>
      </c>
    </row>
    <row r="2594" spans="1:12" x14ac:dyDescent="0.3">
      <c r="A2594" s="106" t="s">
        <v>2697</v>
      </c>
      <c r="B2594" s="86" t="s">
        <v>23</v>
      </c>
      <c r="C2594" s="107" t="s">
        <v>255</v>
      </c>
      <c r="D2594" s="107" t="s">
        <v>297</v>
      </c>
      <c r="E2594" s="105" t="str">
        <f t="shared" si="108"/>
        <v>SPATEN BIG LN</v>
      </c>
      <c r="F2594" s="110" t="s">
        <v>244</v>
      </c>
      <c r="G2594" s="110" t="s">
        <v>276</v>
      </c>
      <c r="H2594" s="111">
        <v>24</v>
      </c>
      <c r="I2594" s="105">
        <f>IFERROR(ROUND(VLOOKUP(A2594,política!A:Q,17,0),2),"-")</f>
        <v>5.29</v>
      </c>
      <c r="J2594" s="105">
        <f>ROUND(VLOOKUP(A2594,política!A:R,18,0),2)</f>
        <v>4.24</v>
      </c>
      <c r="K2594" s="121">
        <f>IFERROR(I2594-IFERROR(ROUND(VLOOKUP(A2594,política!A:AB,28,0),2),"-"),"-")</f>
        <v>0</v>
      </c>
      <c r="L2594" s="122">
        <f t="shared" si="109"/>
        <v>0.24764150943396221</v>
      </c>
    </row>
    <row r="2595" spans="1:12" x14ac:dyDescent="0.3">
      <c r="A2595" s="106" t="s">
        <v>3352</v>
      </c>
      <c r="B2595" s="86" t="s">
        <v>23</v>
      </c>
      <c r="C2595" s="107" t="s">
        <v>192</v>
      </c>
      <c r="D2595" s="107" t="s">
        <v>3390</v>
      </c>
      <c r="E2595" s="105" t="str">
        <f t="shared" si="108"/>
        <v>SPATEN BIG LN</v>
      </c>
      <c r="F2595" s="110" t="s">
        <v>244</v>
      </c>
      <c r="G2595" s="110" t="s">
        <v>276</v>
      </c>
      <c r="H2595" s="111">
        <v>24</v>
      </c>
      <c r="I2595" s="105">
        <f>IFERROR(ROUND(VLOOKUP(A2595,política!A:Q,17,0),2),"-")</f>
        <v>5.29</v>
      </c>
      <c r="J2595" s="105">
        <f>ROUND(VLOOKUP(A2595,política!A:R,18,0),2)</f>
        <v>4.24</v>
      </c>
      <c r="K2595" s="121">
        <f>IFERROR(I2595-IFERROR(ROUND(VLOOKUP(A2595,política!A:AB,28,0),2),"-"),"-")</f>
        <v>0</v>
      </c>
      <c r="L2595" s="122">
        <f t="shared" si="109"/>
        <v>0.24764150943396221</v>
      </c>
    </row>
    <row r="2596" spans="1:12" x14ac:dyDescent="0.3">
      <c r="A2596" s="106" t="s">
        <v>2698</v>
      </c>
      <c r="B2596" s="86" t="s">
        <v>23</v>
      </c>
      <c r="C2596" s="107" t="s">
        <v>255</v>
      </c>
      <c r="D2596" s="107" t="s">
        <v>289</v>
      </c>
      <c r="E2596" s="105" t="str">
        <f t="shared" si="108"/>
        <v>SPATEN BIG LN</v>
      </c>
      <c r="F2596" s="110" t="s">
        <v>244</v>
      </c>
      <c r="G2596" s="110" t="s">
        <v>276</v>
      </c>
      <c r="H2596" s="111">
        <v>24</v>
      </c>
      <c r="I2596" s="105">
        <f>IFERROR(ROUND(VLOOKUP(A2596,política!A:Q,17,0),2),"-")</f>
        <v>5.29</v>
      </c>
      <c r="J2596" s="105">
        <f>ROUND(VLOOKUP(A2596,política!A:R,18,0),2)</f>
        <v>4.24</v>
      </c>
      <c r="K2596" s="121">
        <f>IFERROR(I2596-IFERROR(ROUND(VLOOKUP(A2596,política!A:AB,28,0),2),"-"),"-")</f>
        <v>0</v>
      </c>
      <c r="L2596" s="122">
        <f t="shared" si="109"/>
        <v>0.24764150943396221</v>
      </c>
    </row>
    <row r="2597" spans="1:12" x14ac:dyDescent="0.3">
      <c r="A2597" s="106" t="s">
        <v>2699</v>
      </c>
      <c r="B2597" s="86" t="s">
        <v>23</v>
      </c>
      <c r="C2597" s="107" t="s">
        <v>191</v>
      </c>
      <c r="D2597" s="107" t="s">
        <v>293</v>
      </c>
      <c r="E2597" s="105" t="str">
        <f t="shared" si="108"/>
        <v>SPATEN BIG LN</v>
      </c>
      <c r="F2597" s="110" t="s">
        <v>244</v>
      </c>
      <c r="G2597" s="110" t="s">
        <v>276</v>
      </c>
      <c r="H2597" s="111">
        <v>24</v>
      </c>
      <c r="I2597" s="105">
        <f>IFERROR(ROUND(VLOOKUP(A2597,política!A:Q,17,0),2),"-")</f>
        <v>5.29</v>
      </c>
      <c r="J2597" s="105">
        <f>ROUND(VLOOKUP(A2597,política!A:R,18,0),2)</f>
        <v>4.24</v>
      </c>
      <c r="K2597" s="121">
        <f>IFERROR(I2597-IFERROR(ROUND(VLOOKUP(A2597,política!A:AB,28,0),2),"-"),"-")</f>
        <v>0</v>
      </c>
      <c r="L2597" s="122">
        <f t="shared" si="109"/>
        <v>0.24764150943396221</v>
      </c>
    </row>
    <row r="2598" spans="1:12" x14ac:dyDescent="0.3">
      <c r="A2598" s="106" t="s">
        <v>2700</v>
      </c>
      <c r="B2598" s="86" t="s">
        <v>23</v>
      </c>
      <c r="C2598" s="107" t="s">
        <v>191</v>
      </c>
      <c r="D2598" s="107" t="s">
        <v>305</v>
      </c>
      <c r="E2598" s="105" t="str">
        <f t="shared" si="108"/>
        <v>SPATEN BIG LN</v>
      </c>
      <c r="F2598" s="110" t="s">
        <v>244</v>
      </c>
      <c r="G2598" s="110" t="s">
        <v>276</v>
      </c>
      <c r="H2598" s="111">
        <v>24</v>
      </c>
      <c r="I2598" s="105">
        <f>IFERROR(ROUND(VLOOKUP(A2598,política!A:Q,17,0),2),"-")</f>
        <v>5.29</v>
      </c>
      <c r="J2598" s="105">
        <f>ROUND(VLOOKUP(A2598,política!A:R,18,0),2)</f>
        <v>4.24</v>
      </c>
      <c r="K2598" s="121">
        <f>IFERROR(I2598-IFERROR(ROUND(VLOOKUP(A2598,política!A:AB,28,0),2),"-"),"-")</f>
        <v>0</v>
      </c>
      <c r="L2598" s="122">
        <f t="shared" si="109"/>
        <v>0.24764150943396221</v>
      </c>
    </row>
    <row r="2599" spans="1:12" x14ac:dyDescent="0.3">
      <c r="A2599" s="106" t="s">
        <v>3353</v>
      </c>
      <c r="B2599" s="86" t="s">
        <v>23</v>
      </c>
      <c r="C2599" s="107" t="s">
        <v>248</v>
      </c>
      <c r="D2599" s="107" t="s">
        <v>3391</v>
      </c>
      <c r="E2599" s="105" t="str">
        <f t="shared" si="108"/>
        <v>SPATEN BIG LN</v>
      </c>
      <c r="F2599" s="110" t="s">
        <v>244</v>
      </c>
      <c r="G2599" s="110" t="s">
        <v>276</v>
      </c>
      <c r="H2599" s="111">
        <v>24</v>
      </c>
      <c r="I2599" s="105">
        <f>IFERROR(ROUND(VLOOKUP(A2599,política!A:Q,17,0),2),"-")</f>
        <v>5.29</v>
      </c>
      <c r="J2599" s="105">
        <f>ROUND(VLOOKUP(A2599,política!A:R,18,0),2)</f>
        <v>4.24</v>
      </c>
      <c r="K2599" s="121">
        <f>IFERROR(I2599-IFERROR(ROUND(VLOOKUP(A2599,política!A:AB,28,0),2),"-"),"-")</f>
        <v>0</v>
      </c>
      <c r="L2599" s="122">
        <f t="shared" si="109"/>
        <v>0.24764150943396221</v>
      </c>
    </row>
    <row r="2600" spans="1:12" x14ac:dyDescent="0.3">
      <c r="A2600" s="106" t="s">
        <v>3354</v>
      </c>
      <c r="B2600" s="86" t="s">
        <v>23</v>
      </c>
      <c r="C2600" s="107" t="s">
        <v>192</v>
      </c>
      <c r="D2600" s="107" t="s">
        <v>3392</v>
      </c>
      <c r="E2600" s="105" t="str">
        <f t="shared" si="108"/>
        <v>SPATEN BIG LN</v>
      </c>
      <c r="F2600" s="110" t="s">
        <v>244</v>
      </c>
      <c r="G2600" s="110" t="s">
        <v>276</v>
      </c>
      <c r="H2600" s="111">
        <v>24</v>
      </c>
      <c r="I2600" s="105">
        <f>IFERROR(ROUND(VLOOKUP(A2600,política!A:Q,17,0),2),"-")</f>
        <v>5.29</v>
      </c>
      <c r="J2600" s="105">
        <f>ROUND(VLOOKUP(A2600,política!A:R,18,0),2)</f>
        <v>4.24</v>
      </c>
      <c r="K2600" s="121">
        <f>IFERROR(I2600-IFERROR(ROUND(VLOOKUP(A2600,política!A:AB,28,0),2),"-"),"-")</f>
        <v>0</v>
      </c>
      <c r="L2600" s="122">
        <f t="shared" si="109"/>
        <v>0.24764150943396221</v>
      </c>
    </row>
    <row r="2601" spans="1:12" x14ac:dyDescent="0.3">
      <c r="A2601" s="106" t="s">
        <v>3355</v>
      </c>
      <c r="B2601" s="86" t="s">
        <v>23</v>
      </c>
      <c r="C2601" s="107" t="s">
        <v>188</v>
      </c>
      <c r="D2601" s="107" t="s">
        <v>3393</v>
      </c>
      <c r="E2601" s="105" t="str">
        <f t="shared" si="108"/>
        <v>SPATEN BIG LN</v>
      </c>
      <c r="F2601" s="110" t="s">
        <v>244</v>
      </c>
      <c r="G2601" s="110" t="s">
        <v>276</v>
      </c>
      <c r="H2601" s="111">
        <v>24</v>
      </c>
      <c r="I2601" s="105">
        <f>IFERROR(ROUND(VLOOKUP(A2601,política!A:Q,17,0),2),"-")</f>
        <v>5.29</v>
      </c>
      <c r="J2601" s="105">
        <f>ROUND(VLOOKUP(A2601,política!A:R,18,0),2)</f>
        <v>4.24</v>
      </c>
      <c r="K2601" s="121">
        <f>IFERROR(I2601-IFERROR(ROUND(VLOOKUP(A2601,política!A:AB,28,0),2),"-"),"-")</f>
        <v>0</v>
      </c>
      <c r="L2601" s="122">
        <f t="shared" si="109"/>
        <v>0.24764150943396221</v>
      </c>
    </row>
    <row r="2602" spans="1:12" x14ac:dyDescent="0.3">
      <c r="A2602" s="106" t="s">
        <v>2701</v>
      </c>
      <c r="B2602" s="86" t="s">
        <v>23</v>
      </c>
      <c r="C2602" s="107" t="s">
        <v>190</v>
      </c>
      <c r="D2602" s="107" t="s">
        <v>316</v>
      </c>
      <c r="E2602" s="105" t="str">
        <f t="shared" si="108"/>
        <v>SPATEN BIG LN</v>
      </c>
      <c r="F2602" s="110" t="s">
        <v>244</v>
      </c>
      <c r="G2602" s="110" t="s">
        <v>276</v>
      </c>
      <c r="H2602" s="111">
        <v>24</v>
      </c>
      <c r="I2602" s="105">
        <f>IFERROR(ROUND(VLOOKUP(A2602,política!A:Q,17,0),2),"-")</f>
        <v>5.29</v>
      </c>
      <c r="J2602" s="105">
        <f>ROUND(VLOOKUP(A2602,política!A:R,18,0),2)</f>
        <v>4.24</v>
      </c>
      <c r="K2602" s="121">
        <f>IFERROR(I2602-IFERROR(ROUND(VLOOKUP(A2602,política!A:AB,28,0),2),"-"),"-")</f>
        <v>0</v>
      </c>
      <c r="L2602" s="122">
        <f t="shared" si="109"/>
        <v>0.24764150943396221</v>
      </c>
    </row>
    <row r="2603" spans="1:12" x14ac:dyDescent="0.3">
      <c r="A2603" s="106" t="s">
        <v>2702</v>
      </c>
      <c r="B2603" s="86" t="s">
        <v>23</v>
      </c>
      <c r="C2603" s="107" t="s">
        <v>255</v>
      </c>
      <c r="D2603" s="107" t="s">
        <v>306</v>
      </c>
      <c r="E2603" s="105" t="str">
        <f t="shared" si="108"/>
        <v>SPATEN BIG LN</v>
      </c>
      <c r="F2603" s="110" t="s">
        <v>244</v>
      </c>
      <c r="G2603" s="110" t="s">
        <v>276</v>
      </c>
      <c r="H2603" s="111">
        <v>24</v>
      </c>
      <c r="I2603" s="105">
        <f>IFERROR(ROUND(VLOOKUP(A2603,política!A:Q,17,0),2),"-")</f>
        <v>5.29</v>
      </c>
      <c r="J2603" s="105">
        <f>ROUND(VLOOKUP(A2603,política!A:R,18,0),2)</f>
        <v>4.24</v>
      </c>
      <c r="K2603" s="121">
        <f>IFERROR(I2603-IFERROR(ROUND(VLOOKUP(A2603,política!A:AB,28,0),2),"-"),"-")</f>
        <v>0</v>
      </c>
      <c r="L2603" s="122">
        <f t="shared" si="109"/>
        <v>0.24764150943396221</v>
      </c>
    </row>
    <row r="2604" spans="1:12" x14ac:dyDescent="0.3">
      <c r="A2604" s="106" t="s">
        <v>2703</v>
      </c>
      <c r="B2604" s="86" t="s">
        <v>23</v>
      </c>
      <c r="C2604" s="107" t="s">
        <v>252</v>
      </c>
      <c r="D2604" s="107" t="s">
        <v>288</v>
      </c>
      <c r="E2604" s="105" t="str">
        <f t="shared" si="108"/>
        <v>SPATEN BIG LN</v>
      </c>
      <c r="F2604" s="110" t="s">
        <v>244</v>
      </c>
      <c r="G2604" s="110" t="s">
        <v>276</v>
      </c>
      <c r="H2604" s="111">
        <v>24</v>
      </c>
      <c r="I2604" s="105">
        <f>IFERROR(ROUND(VLOOKUP(A2604,política!A:Q,17,0),2),"-")</f>
        <v>5.29</v>
      </c>
      <c r="J2604" s="105">
        <f>ROUND(VLOOKUP(A2604,política!A:R,18,0),2)</f>
        <v>4.24</v>
      </c>
      <c r="K2604" s="121">
        <f>IFERROR(I2604-IFERROR(ROUND(VLOOKUP(A2604,política!A:AB,28,0),2),"-"),"-")</f>
        <v>0</v>
      </c>
      <c r="L2604" s="122">
        <f t="shared" si="109"/>
        <v>0.24764150943396221</v>
      </c>
    </row>
    <row r="2605" spans="1:12" x14ac:dyDescent="0.3">
      <c r="A2605" s="106" t="s">
        <v>2704</v>
      </c>
      <c r="B2605" s="86" t="s">
        <v>23</v>
      </c>
      <c r="C2605" s="107" t="s">
        <v>3389</v>
      </c>
      <c r="D2605" s="107" t="s">
        <v>309</v>
      </c>
      <c r="E2605" s="105" t="str">
        <f t="shared" si="108"/>
        <v>SPATEN BIG LN</v>
      </c>
      <c r="F2605" s="110" t="s">
        <v>244</v>
      </c>
      <c r="G2605" s="110" t="s">
        <v>276</v>
      </c>
      <c r="H2605" s="111">
        <v>24</v>
      </c>
      <c r="I2605" s="105">
        <f>IFERROR(ROUND(VLOOKUP(A2605,política!A:Q,17,0),2),"-")</f>
        <v>5.29</v>
      </c>
      <c r="J2605" s="105">
        <f>ROUND(VLOOKUP(A2605,política!A:R,18,0),2)</f>
        <v>4.24</v>
      </c>
      <c r="K2605" s="121">
        <f>IFERROR(I2605-IFERROR(ROUND(VLOOKUP(A2605,política!A:AB,28,0),2),"-"),"-")</f>
        <v>0</v>
      </c>
      <c r="L2605" s="122">
        <f t="shared" si="109"/>
        <v>0.24764150943396221</v>
      </c>
    </row>
    <row r="2606" spans="1:12" x14ac:dyDescent="0.3">
      <c r="A2606" s="106" t="s">
        <v>2705</v>
      </c>
      <c r="B2606" s="86" t="s">
        <v>23</v>
      </c>
      <c r="C2606" s="107" t="s">
        <v>192</v>
      </c>
      <c r="D2606" s="107" t="s">
        <v>286</v>
      </c>
      <c r="E2606" s="105" t="str">
        <f t="shared" si="108"/>
        <v>SPATEN BIG LN</v>
      </c>
      <c r="F2606" s="110" t="s">
        <v>244</v>
      </c>
      <c r="G2606" s="110" t="s">
        <v>276</v>
      </c>
      <c r="H2606" s="111">
        <v>24</v>
      </c>
      <c r="I2606" s="105">
        <f>IFERROR(ROUND(VLOOKUP(A2606,política!A:Q,17,0),2),"-")</f>
        <v>5.29</v>
      </c>
      <c r="J2606" s="105">
        <f>ROUND(VLOOKUP(A2606,política!A:R,18,0),2)</f>
        <v>4.24</v>
      </c>
      <c r="K2606" s="121">
        <f>IFERROR(I2606-IFERROR(ROUND(VLOOKUP(A2606,política!A:AB,28,0),2),"-"),"-")</f>
        <v>0</v>
      </c>
      <c r="L2606" s="122">
        <f t="shared" si="109"/>
        <v>0.24764150943396221</v>
      </c>
    </row>
    <row r="2607" spans="1:12" x14ac:dyDescent="0.3">
      <c r="A2607" s="106" t="s">
        <v>2706</v>
      </c>
      <c r="B2607" s="86" t="s">
        <v>23</v>
      </c>
      <c r="C2607" s="107" t="s">
        <v>189</v>
      </c>
      <c r="D2607" s="107" t="s">
        <v>299</v>
      </c>
      <c r="E2607" s="105" t="str">
        <f t="shared" si="108"/>
        <v>SPATEN BIG LN</v>
      </c>
      <c r="F2607" s="110" t="s">
        <v>244</v>
      </c>
      <c r="G2607" s="110" t="s">
        <v>276</v>
      </c>
      <c r="H2607" s="111">
        <v>24</v>
      </c>
      <c r="I2607" s="105">
        <f>IFERROR(ROUND(VLOOKUP(A2607,política!A:Q,17,0),2),"-")</f>
        <v>5.29</v>
      </c>
      <c r="J2607" s="105">
        <f>ROUND(VLOOKUP(A2607,política!A:R,18,0),2)</f>
        <v>4.24</v>
      </c>
      <c r="K2607" s="121">
        <f>IFERROR(I2607-IFERROR(ROUND(VLOOKUP(A2607,política!A:AB,28,0),2),"-"),"-")</f>
        <v>0</v>
      </c>
      <c r="L2607" s="122">
        <f t="shared" si="109"/>
        <v>0.24764150943396221</v>
      </c>
    </row>
    <row r="2608" spans="1:12" x14ac:dyDescent="0.3">
      <c r="A2608" s="106" t="s">
        <v>2707</v>
      </c>
      <c r="B2608" s="86" t="s">
        <v>23</v>
      </c>
      <c r="C2608" s="107" t="s">
        <v>248</v>
      </c>
      <c r="D2608" s="107" t="s">
        <v>282</v>
      </c>
      <c r="E2608" s="105" t="str">
        <f t="shared" si="108"/>
        <v>SPATEN BIG LN</v>
      </c>
      <c r="F2608" s="110" t="s">
        <v>244</v>
      </c>
      <c r="G2608" s="110" t="s">
        <v>276</v>
      </c>
      <c r="H2608" s="111">
        <v>24</v>
      </c>
      <c r="I2608" s="105">
        <f>IFERROR(ROUND(VLOOKUP(A2608,política!A:Q,17,0),2),"-")</f>
        <v>5.29</v>
      </c>
      <c r="J2608" s="105">
        <f>ROUND(VLOOKUP(A2608,política!A:R,18,0),2)</f>
        <v>4.24</v>
      </c>
      <c r="K2608" s="121">
        <f>IFERROR(I2608-IFERROR(ROUND(VLOOKUP(A2608,política!A:AB,28,0),2),"-"),"-")</f>
        <v>0</v>
      </c>
      <c r="L2608" s="122">
        <f t="shared" si="109"/>
        <v>0.24764150943396221</v>
      </c>
    </row>
    <row r="2609" spans="1:12" x14ac:dyDescent="0.3">
      <c r="A2609" s="106" t="s">
        <v>2708</v>
      </c>
      <c r="B2609" s="86" t="s">
        <v>23</v>
      </c>
      <c r="C2609" s="107" t="s">
        <v>187</v>
      </c>
      <c r="D2609" s="107" t="s">
        <v>283</v>
      </c>
      <c r="E2609" s="105" t="str">
        <f t="shared" si="108"/>
        <v>SPATEN LATA 350 SL</v>
      </c>
      <c r="F2609" s="110" t="s">
        <v>268</v>
      </c>
      <c r="G2609" s="110" t="s">
        <v>276</v>
      </c>
      <c r="H2609" s="111">
        <v>12</v>
      </c>
      <c r="I2609" s="105">
        <f>IFERROR(ROUND(VLOOKUP(A2609,política!A:Q,17,0),2),"-")</f>
        <v>4.3899999999999997</v>
      </c>
      <c r="J2609" s="105">
        <f>ROUND(VLOOKUP(A2609,política!A:R,18,0),2)</f>
        <v>3.66</v>
      </c>
      <c r="K2609" s="121">
        <f>IFERROR(I2609-IFERROR(ROUND(VLOOKUP(A2609,política!A:AB,28,0),2),"-"),"-")</f>
        <v>0</v>
      </c>
      <c r="L2609" s="122">
        <f t="shared" si="109"/>
        <v>0.19945355191256817</v>
      </c>
    </row>
    <row r="2610" spans="1:12" x14ac:dyDescent="0.3">
      <c r="A2610" s="106" t="s">
        <v>2709</v>
      </c>
      <c r="B2610" s="86" t="s">
        <v>23</v>
      </c>
      <c r="C2610" s="107" t="s">
        <v>245</v>
      </c>
      <c r="D2610" s="107" t="s">
        <v>285</v>
      </c>
      <c r="E2610" s="105" t="str">
        <f t="shared" si="108"/>
        <v>SPATEN LATA 350 SL</v>
      </c>
      <c r="F2610" s="110" t="s">
        <v>268</v>
      </c>
      <c r="G2610" s="110" t="s">
        <v>276</v>
      </c>
      <c r="H2610" s="111">
        <v>12</v>
      </c>
      <c r="I2610" s="105">
        <f>IFERROR(ROUND(VLOOKUP(A2610,política!A:Q,17,0),2),"-")</f>
        <v>4.3899999999999997</v>
      </c>
      <c r="J2610" s="105">
        <f>ROUND(VLOOKUP(A2610,política!A:R,18,0),2)</f>
        <v>3.66</v>
      </c>
      <c r="K2610" s="121">
        <f>IFERROR(I2610-IFERROR(ROUND(VLOOKUP(A2610,política!A:AB,28,0),2),"-"),"-")</f>
        <v>0</v>
      </c>
      <c r="L2610" s="122">
        <f t="shared" si="109"/>
        <v>0.19945355191256817</v>
      </c>
    </row>
    <row r="2611" spans="1:12" x14ac:dyDescent="0.3">
      <c r="A2611" s="106" t="s">
        <v>2710</v>
      </c>
      <c r="B2611" s="86" t="s">
        <v>23</v>
      </c>
      <c r="C2611" s="107" t="s">
        <v>185</v>
      </c>
      <c r="D2611" s="107" t="s">
        <v>284</v>
      </c>
      <c r="E2611" s="105" t="str">
        <f t="shared" si="108"/>
        <v>SPATEN LATA 350 SL</v>
      </c>
      <c r="F2611" s="110" t="s">
        <v>268</v>
      </c>
      <c r="G2611" s="110" t="s">
        <v>276</v>
      </c>
      <c r="H2611" s="111">
        <v>12</v>
      </c>
      <c r="I2611" s="105">
        <f>IFERROR(ROUND(VLOOKUP(A2611,política!A:Q,17,0),2),"-")</f>
        <v>4.3899999999999997</v>
      </c>
      <c r="J2611" s="105">
        <f>ROUND(VLOOKUP(A2611,política!A:R,18,0),2)</f>
        <v>3.66</v>
      </c>
      <c r="K2611" s="121">
        <f>IFERROR(I2611-IFERROR(ROUND(VLOOKUP(A2611,política!A:AB,28,0),2),"-"),"-")</f>
        <v>0</v>
      </c>
      <c r="L2611" s="122">
        <f t="shared" si="109"/>
        <v>0.19945355191256817</v>
      </c>
    </row>
    <row r="2612" spans="1:12" x14ac:dyDescent="0.3">
      <c r="A2612" s="106" t="s">
        <v>2711</v>
      </c>
      <c r="B2612" s="86" t="s">
        <v>23</v>
      </c>
      <c r="C2612" s="107" t="s">
        <v>245</v>
      </c>
      <c r="D2612" s="107" t="s">
        <v>287</v>
      </c>
      <c r="E2612" s="105" t="str">
        <f t="shared" si="108"/>
        <v>SPATEN LATA 350 SL</v>
      </c>
      <c r="F2612" s="110" t="s">
        <v>268</v>
      </c>
      <c r="G2612" s="110" t="s">
        <v>276</v>
      </c>
      <c r="H2612" s="111">
        <v>12</v>
      </c>
      <c r="I2612" s="105">
        <f>IFERROR(ROUND(VLOOKUP(A2612,política!A:Q,17,0),2),"-")</f>
        <v>4.3899999999999997</v>
      </c>
      <c r="J2612" s="105">
        <f>ROUND(VLOOKUP(A2612,política!A:R,18,0),2)</f>
        <v>3.66</v>
      </c>
      <c r="K2612" s="121">
        <f>IFERROR(I2612-IFERROR(ROUND(VLOOKUP(A2612,política!A:AB,28,0),2),"-"),"-")</f>
        <v>0</v>
      </c>
      <c r="L2612" s="122">
        <f t="shared" si="109"/>
        <v>0.19945355191256817</v>
      </c>
    </row>
    <row r="2613" spans="1:12" x14ac:dyDescent="0.3">
      <c r="A2613" s="106" t="s">
        <v>2712</v>
      </c>
      <c r="B2613" s="86" t="s">
        <v>23</v>
      </c>
      <c r="C2613" s="107" t="s">
        <v>3389</v>
      </c>
      <c r="D2613" s="107" t="s">
        <v>301</v>
      </c>
      <c r="E2613" s="105" t="str">
        <f t="shared" si="108"/>
        <v>SPATEN LATA 350 SL</v>
      </c>
      <c r="F2613" s="110" t="s">
        <v>268</v>
      </c>
      <c r="G2613" s="110" t="s">
        <v>276</v>
      </c>
      <c r="H2613" s="111">
        <v>12</v>
      </c>
      <c r="I2613" s="105">
        <f>IFERROR(ROUND(VLOOKUP(A2613,política!A:Q,17,0),2),"-")</f>
        <v>4.3899999999999997</v>
      </c>
      <c r="J2613" s="105">
        <f>ROUND(VLOOKUP(A2613,política!A:R,18,0),2)</f>
        <v>3.66</v>
      </c>
      <c r="K2613" s="121">
        <f>IFERROR(I2613-IFERROR(ROUND(VLOOKUP(A2613,política!A:AB,28,0),2),"-"),"-")</f>
        <v>0</v>
      </c>
      <c r="L2613" s="122">
        <f t="shared" si="109"/>
        <v>0.19945355191256817</v>
      </c>
    </row>
    <row r="2614" spans="1:12" x14ac:dyDescent="0.3">
      <c r="A2614" s="106" t="s">
        <v>2713</v>
      </c>
      <c r="B2614" s="86" t="s">
        <v>23</v>
      </c>
      <c r="C2614" s="107" t="s">
        <v>248</v>
      </c>
      <c r="D2614" s="107" t="s">
        <v>312</v>
      </c>
      <c r="E2614" s="105" t="str">
        <f t="shared" si="108"/>
        <v>SPATEN LATA 350 SL</v>
      </c>
      <c r="F2614" s="110" t="s">
        <v>268</v>
      </c>
      <c r="G2614" s="110" t="s">
        <v>276</v>
      </c>
      <c r="H2614" s="111">
        <v>12</v>
      </c>
      <c r="I2614" s="105">
        <f>IFERROR(ROUND(VLOOKUP(A2614,política!A:Q,17,0),2),"-")</f>
        <v>4.3899999999999997</v>
      </c>
      <c r="J2614" s="105">
        <f>ROUND(VLOOKUP(A2614,política!A:R,18,0),2)</f>
        <v>3.66</v>
      </c>
      <c r="K2614" s="121">
        <f>IFERROR(I2614-IFERROR(ROUND(VLOOKUP(A2614,política!A:AB,28,0),2),"-"),"-")</f>
        <v>0</v>
      </c>
      <c r="L2614" s="122">
        <f t="shared" si="109"/>
        <v>0.19945355191256817</v>
      </c>
    </row>
    <row r="2615" spans="1:12" x14ac:dyDescent="0.3">
      <c r="A2615" s="106" t="s">
        <v>2714</v>
      </c>
      <c r="B2615" s="86" t="s">
        <v>23</v>
      </c>
      <c r="C2615" s="107" t="s">
        <v>190</v>
      </c>
      <c r="D2615" s="107" t="s">
        <v>290</v>
      </c>
      <c r="E2615" s="105" t="str">
        <f t="shared" si="108"/>
        <v>SPATEN LATA 350 SL</v>
      </c>
      <c r="F2615" s="110" t="s">
        <v>268</v>
      </c>
      <c r="G2615" s="110" t="s">
        <v>276</v>
      </c>
      <c r="H2615" s="111">
        <v>12</v>
      </c>
      <c r="I2615" s="105">
        <f>IFERROR(ROUND(VLOOKUP(A2615,política!A:Q,17,0),2),"-")</f>
        <v>4.3899999999999997</v>
      </c>
      <c r="J2615" s="105">
        <f>ROUND(VLOOKUP(A2615,política!A:R,18,0),2)</f>
        <v>3.66</v>
      </c>
      <c r="K2615" s="121">
        <f>IFERROR(I2615-IFERROR(ROUND(VLOOKUP(A2615,política!A:AB,28,0),2),"-"),"-")</f>
        <v>0</v>
      </c>
      <c r="L2615" s="122">
        <f t="shared" si="109"/>
        <v>0.19945355191256817</v>
      </c>
    </row>
    <row r="2616" spans="1:12" x14ac:dyDescent="0.3">
      <c r="A2616" s="106" t="s">
        <v>2715</v>
      </c>
      <c r="B2616" s="86" t="s">
        <v>23</v>
      </c>
      <c r="C2616" s="107" t="s">
        <v>3389</v>
      </c>
      <c r="D2616" s="107" t="s">
        <v>300</v>
      </c>
      <c r="E2616" s="105" t="str">
        <f t="shared" si="108"/>
        <v>SPATEN LATA 350 SL</v>
      </c>
      <c r="F2616" s="110" t="s">
        <v>268</v>
      </c>
      <c r="G2616" s="110" t="s">
        <v>276</v>
      </c>
      <c r="H2616" s="111">
        <v>12</v>
      </c>
      <c r="I2616" s="105">
        <f>IFERROR(ROUND(VLOOKUP(A2616,política!A:Q,17,0),2),"-")</f>
        <v>4.3899999999999997</v>
      </c>
      <c r="J2616" s="105">
        <f>ROUND(VLOOKUP(A2616,política!A:R,18,0),2)</f>
        <v>3.66</v>
      </c>
      <c r="K2616" s="121">
        <f>IFERROR(I2616-IFERROR(ROUND(VLOOKUP(A2616,política!A:AB,28,0),2),"-"),"-")</f>
        <v>0</v>
      </c>
      <c r="L2616" s="122">
        <f t="shared" si="109"/>
        <v>0.19945355191256817</v>
      </c>
    </row>
    <row r="2617" spans="1:12" x14ac:dyDescent="0.3">
      <c r="A2617" s="106" t="s">
        <v>2716</v>
      </c>
      <c r="B2617" s="86" t="s">
        <v>23</v>
      </c>
      <c r="C2617" s="107" t="s">
        <v>186</v>
      </c>
      <c r="D2617" s="107" t="s">
        <v>311</v>
      </c>
      <c r="E2617" s="105" t="str">
        <f t="shared" si="108"/>
        <v>SPATEN LATA 350 SL</v>
      </c>
      <c r="F2617" s="110" t="s">
        <v>268</v>
      </c>
      <c r="G2617" s="110" t="s">
        <v>276</v>
      </c>
      <c r="H2617" s="111">
        <v>12</v>
      </c>
      <c r="I2617" s="105">
        <f>IFERROR(ROUND(VLOOKUP(A2617,política!A:Q,17,0),2),"-")</f>
        <v>4.3899999999999997</v>
      </c>
      <c r="J2617" s="105">
        <f>ROUND(VLOOKUP(A2617,política!A:R,18,0),2)</f>
        <v>3.66</v>
      </c>
      <c r="K2617" s="121">
        <f>IFERROR(I2617-IFERROR(ROUND(VLOOKUP(A2617,política!A:AB,28,0),2),"-"),"-")</f>
        <v>0</v>
      </c>
      <c r="L2617" s="122">
        <f t="shared" si="109"/>
        <v>0.19945355191256817</v>
      </c>
    </row>
    <row r="2618" spans="1:12" x14ac:dyDescent="0.3">
      <c r="A2618" s="106" t="s">
        <v>2717</v>
      </c>
      <c r="B2618" s="86" t="s">
        <v>23</v>
      </c>
      <c r="C2618" s="107" t="s">
        <v>186</v>
      </c>
      <c r="D2618" s="107" t="s">
        <v>278</v>
      </c>
      <c r="E2618" s="105" t="str">
        <f t="shared" si="108"/>
        <v>SPATEN LATA 350 SL</v>
      </c>
      <c r="F2618" s="110" t="s">
        <v>268</v>
      </c>
      <c r="G2618" s="110" t="s">
        <v>276</v>
      </c>
      <c r="H2618" s="111">
        <v>12</v>
      </c>
      <c r="I2618" s="105">
        <f>IFERROR(ROUND(VLOOKUP(A2618,política!A:Q,17,0),2),"-")</f>
        <v>4.3899999999999997</v>
      </c>
      <c r="J2618" s="105">
        <f>ROUND(VLOOKUP(A2618,política!A:R,18,0),2)</f>
        <v>3.66</v>
      </c>
      <c r="K2618" s="121">
        <f>IFERROR(I2618-IFERROR(ROUND(VLOOKUP(A2618,política!A:AB,28,0),2),"-"),"-")</f>
        <v>0</v>
      </c>
      <c r="L2618" s="122">
        <f t="shared" ref="L2618:L2624" si="110">IFERROR((I2618-J2618)/J2618,"-")</f>
        <v>0.19945355191256817</v>
      </c>
    </row>
    <row r="2619" spans="1:12" x14ac:dyDescent="0.3">
      <c r="A2619" s="106" t="s">
        <v>2718</v>
      </c>
      <c r="B2619" s="86" t="s">
        <v>23</v>
      </c>
      <c r="C2619" s="107" t="s">
        <v>189</v>
      </c>
      <c r="D2619" s="107" t="s">
        <v>303</v>
      </c>
      <c r="E2619" s="105" t="str">
        <f t="shared" si="108"/>
        <v>SPATEN LATA 350 SL</v>
      </c>
      <c r="F2619" s="110" t="s">
        <v>268</v>
      </c>
      <c r="G2619" s="110" t="s">
        <v>276</v>
      </c>
      <c r="H2619" s="111">
        <v>12</v>
      </c>
      <c r="I2619" s="105">
        <f>IFERROR(ROUND(VLOOKUP(A2619,política!A:Q,17,0),2),"-")</f>
        <v>4.3899999999999997</v>
      </c>
      <c r="J2619" s="105">
        <f>ROUND(VLOOKUP(A2619,política!A:R,18,0),2)</f>
        <v>3.66</v>
      </c>
      <c r="K2619" s="121">
        <f>IFERROR(I2619-IFERROR(ROUND(VLOOKUP(A2619,política!A:AB,28,0),2),"-"),"-")</f>
        <v>0</v>
      </c>
      <c r="L2619" s="122">
        <f t="shared" si="110"/>
        <v>0.19945355191256817</v>
      </c>
    </row>
    <row r="2620" spans="1:12" x14ac:dyDescent="0.3">
      <c r="A2620" s="106" t="s">
        <v>2719</v>
      </c>
      <c r="B2620" s="86" t="s">
        <v>23</v>
      </c>
      <c r="C2620" s="107" t="s">
        <v>248</v>
      </c>
      <c r="D2620" s="107" t="s">
        <v>281</v>
      </c>
      <c r="E2620" s="105" t="str">
        <f t="shared" si="108"/>
        <v>SPATEN LATA 350 SL</v>
      </c>
      <c r="F2620" s="110" t="s">
        <v>268</v>
      </c>
      <c r="G2620" s="110" t="s">
        <v>276</v>
      </c>
      <c r="H2620" s="111">
        <v>12</v>
      </c>
      <c r="I2620" s="105">
        <f>IFERROR(ROUND(VLOOKUP(A2620,política!A:Q,17,0),2),"-")</f>
        <v>4.3899999999999997</v>
      </c>
      <c r="J2620" s="105">
        <f>ROUND(VLOOKUP(A2620,política!A:R,18,0),2)</f>
        <v>3.66</v>
      </c>
      <c r="K2620" s="121">
        <f>IFERROR(I2620-IFERROR(ROUND(VLOOKUP(A2620,política!A:AB,28,0),2),"-"),"-")</f>
        <v>0</v>
      </c>
      <c r="L2620" s="122">
        <f t="shared" si="110"/>
        <v>0.19945355191256817</v>
      </c>
    </row>
    <row r="2621" spans="1:12" x14ac:dyDescent="0.3">
      <c r="A2621" s="106" t="s">
        <v>2720</v>
      </c>
      <c r="B2621" s="86" t="s">
        <v>23</v>
      </c>
      <c r="C2621" s="107" t="s">
        <v>189</v>
      </c>
      <c r="D2621" s="107" t="s">
        <v>304</v>
      </c>
      <c r="E2621" s="105" t="str">
        <f t="shared" si="108"/>
        <v>SPATEN LATA 350 SL</v>
      </c>
      <c r="F2621" s="110" t="s">
        <v>268</v>
      </c>
      <c r="G2621" s="110" t="s">
        <v>276</v>
      </c>
      <c r="H2621" s="111">
        <v>12</v>
      </c>
      <c r="I2621" s="105">
        <f>IFERROR(ROUND(VLOOKUP(A2621,política!A:Q,17,0),2),"-")</f>
        <v>4.3899999999999997</v>
      </c>
      <c r="J2621" s="105">
        <f>ROUND(VLOOKUP(A2621,política!A:R,18,0),2)</f>
        <v>3.66</v>
      </c>
      <c r="K2621" s="121">
        <f>IFERROR(I2621-IFERROR(ROUND(VLOOKUP(A2621,política!A:AB,28,0),2),"-"),"-")</f>
        <v>0</v>
      </c>
      <c r="L2621" s="122">
        <f t="shared" si="110"/>
        <v>0.19945355191256817</v>
      </c>
    </row>
    <row r="2622" spans="1:12" x14ac:dyDescent="0.3">
      <c r="A2622" s="106" t="s">
        <v>2721</v>
      </c>
      <c r="B2622" s="86" t="s">
        <v>23</v>
      </c>
      <c r="C2622" s="107" t="s">
        <v>248</v>
      </c>
      <c r="D2622" s="107" t="s">
        <v>298</v>
      </c>
      <c r="E2622" s="105" t="str">
        <f t="shared" si="108"/>
        <v>SPATEN LATA 350 SL</v>
      </c>
      <c r="F2622" s="110" t="s">
        <v>268</v>
      </c>
      <c r="G2622" s="110" t="s">
        <v>276</v>
      </c>
      <c r="H2622" s="111">
        <v>12</v>
      </c>
      <c r="I2622" s="105">
        <f>IFERROR(ROUND(VLOOKUP(A2622,política!A:Q,17,0),2),"-")</f>
        <v>4.3899999999999997</v>
      </c>
      <c r="J2622" s="105">
        <f>ROUND(VLOOKUP(A2622,política!A:R,18,0),2)</f>
        <v>3.66</v>
      </c>
      <c r="K2622" s="121">
        <f>IFERROR(I2622-IFERROR(ROUND(VLOOKUP(A2622,política!A:AB,28,0),2),"-"),"-")</f>
        <v>0</v>
      </c>
      <c r="L2622" s="122">
        <f t="shared" si="110"/>
        <v>0.19945355191256817</v>
      </c>
    </row>
    <row r="2623" spans="1:12" x14ac:dyDescent="0.3">
      <c r="A2623" s="106" t="s">
        <v>2722</v>
      </c>
      <c r="B2623" s="86" t="s">
        <v>23</v>
      </c>
      <c r="C2623" s="107" t="s">
        <v>252</v>
      </c>
      <c r="D2623" s="107" t="s">
        <v>292</v>
      </c>
      <c r="E2623" s="105" t="str">
        <f t="shared" si="108"/>
        <v>SPATEN LATA 350 SL</v>
      </c>
      <c r="F2623" s="110" t="s">
        <v>268</v>
      </c>
      <c r="G2623" s="110" t="s">
        <v>276</v>
      </c>
      <c r="H2623" s="111">
        <v>12</v>
      </c>
      <c r="I2623" s="105">
        <f>IFERROR(ROUND(VLOOKUP(A2623,política!A:Q,17,0),2),"-")</f>
        <v>4.3899999999999997</v>
      </c>
      <c r="J2623" s="105">
        <f>ROUND(VLOOKUP(A2623,política!A:R,18,0),2)</f>
        <v>3.66</v>
      </c>
      <c r="K2623" s="121">
        <f>IFERROR(I2623-IFERROR(ROUND(VLOOKUP(A2623,política!A:AB,28,0),2),"-"),"-")</f>
        <v>0</v>
      </c>
      <c r="L2623" s="122">
        <f t="shared" si="110"/>
        <v>0.19945355191256817</v>
      </c>
    </row>
    <row r="2624" spans="1:12" x14ac:dyDescent="0.3">
      <c r="A2624" s="106" t="s">
        <v>2723</v>
      </c>
      <c r="B2624" s="86" t="s">
        <v>23</v>
      </c>
      <c r="C2624" s="107" t="s">
        <v>192</v>
      </c>
      <c r="D2624" s="107" t="s">
        <v>295</v>
      </c>
      <c r="E2624" s="105" t="str">
        <f t="shared" si="108"/>
        <v>SPATEN LATA 350 SL</v>
      </c>
      <c r="F2624" s="110" t="s">
        <v>268</v>
      </c>
      <c r="G2624" s="110" t="s">
        <v>276</v>
      </c>
      <c r="H2624" s="111">
        <v>12</v>
      </c>
      <c r="I2624" s="105">
        <f>IFERROR(ROUND(VLOOKUP(A2624,política!A:Q,17,0),2),"-")</f>
        <v>4.3899999999999997</v>
      </c>
      <c r="J2624" s="105">
        <f>ROUND(VLOOKUP(A2624,política!A:R,18,0),2)</f>
        <v>3.66</v>
      </c>
      <c r="K2624" s="121">
        <f>IFERROR(I2624-IFERROR(ROUND(VLOOKUP(A2624,política!A:AB,28,0),2),"-"),"-")</f>
        <v>0</v>
      </c>
      <c r="L2624" s="122">
        <f t="shared" si="110"/>
        <v>0.19945355191256817</v>
      </c>
    </row>
    <row r="2625" spans="1:12" x14ac:dyDescent="0.3">
      <c r="A2625" s="106" t="s">
        <v>2724</v>
      </c>
      <c r="B2625" s="86" t="s">
        <v>23</v>
      </c>
      <c r="C2625" s="107" t="s">
        <v>192</v>
      </c>
      <c r="D2625" s="107" t="s">
        <v>296</v>
      </c>
      <c r="E2625" s="105" t="str">
        <f t="shared" si="108"/>
        <v>SPATEN LATA 350 SL</v>
      </c>
      <c r="F2625" s="110" t="s">
        <v>268</v>
      </c>
      <c r="G2625" s="110" t="s">
        <v>276</v>
      </c>
      <c r="H2625" s="111">
        <v>12</v>
      </c>
      <c r="I2625" s="105">
        <f>IFERROR(ROUND(VLOOKUP(A2625,política!A:Q,17,0),2),"-")</f>
        <v>4.3899999999999997</v>
      </c>
      <c r="J2625" s="105">
        <f>ROUND(VLOOKUP(A2625,política!A:R,18,0),2)</f>
        <v>3.66</v>
      </c>
      <c r="K2625" s="121">
        <f>IFERROR(I2625-IFERROR(ROUND(VLOOKUP(A2625,política!A:AB,28,0),2),"-"),"-")</f>
        <v>0</v>
      </c>
      <c r="L2625" s="122">
        <f t="shared" ref="L2625:L2688" si="111">IFERROR((I2625-J2625)/J2625,"-")</f>
        <v>0.19945355191256817</v>
      </c>
    </row>
    <row r="2626" spans="1:12" x14ac:dyDescent="0.3">
      <c r="A2626" s="106" t="s">
        <v>2725</v>
      </c>
      <c r="B2626" s="86" t="s">
        <v>23</v>
      </c>
      <c r="C2626" s="107" t="s">
        <v>3389</v>
      </c>
      <c r="D2626" s="107" t="s">
        <v>308</v>
      </c>
      <c r="E2626" s="105" t="str">
        <f t="shared" si="108"/>
        <v>SPATEN LATA 350 SL</v>
      </c>
      <c r="F2626" s="110" t="s">
        <v>268</v>
      </c>
      <c r="G2626" s="110" t="s">
        <v>276</v>
      </c>
      <c r="H2626" s="111">
        <v>12</v>
      </c>
      <c r="I2626" s="105">
        <f>IFERROR(ROUND(VLOOKUP(A2626,política!A:Q,17,0),2),"-")</f>
        <v>4.3899999999999997</v>
      </c>
      <c r="J2626" s="105">
        <f>ROUND(VLOOKUP(A2626,política!A:R,18,0),2)</f>
        <v>3.66</v>
      </c>
      <c r="K2626" s="121">
        <f>IFERROR(I2626-IFERROR(ROUND(VLOOKUP(A2626,política!A:AB,28,0),2),"-"),"-")</f>
        <v>0</v>
      </c>
      <c r="L2626" s="122">
        <f t="shared" si="111"/>
        <v>0.19945355191256817</v>
      </c>
    </row>
    <row r="2627" spans="1:12" x14ac:dyDescent="0.3">
      <c r="A2627" s="106" t="s">
        <v>2726</v>
      </c>
      <c r="B2627" s="86" t="s">
        <v>23</v>
      </c>
      <c r="C2627" s="107" t="s">
        <v>3389</v>
      </c>
      <c r="D2627" s="107" t="s">
        <v>310</v>
      </c>
      <c r="E2627" s="105" t="str">
        <f t="shared" si="108"/>
        <v>SPATEN LATA 350 SL</v>
      </c>
      <c r="F2627" s="110" t="s">
        <v>268</v>
      </c>
      <c r="G2627" s="110" t="s">
        <v>276</v>
      </c>
      <c r="H2627" s="111">
        <v>12</v>
      </c>
      <c r="I2627" s="105">
        <f>IFERROR(ROUND(VLOOKUP(A2627,política!A:Q,17,0),2),"-")</f>
        <v>4.3899999999999997</v>
      </c>
      <c r="J2627" s="105">
        <f>ROUND(VLOOKUP(A2627,política!A:R,18,0),2)</f>
        <v>3.66</v>
      </c>
      <c r="K2627" s="121">
        <f>IFERROR(I2627-IFERROR(ROUND(VLOOKUP(A2627,política!A:AB,28,0),2),"-"),"-")</f>
        <v>0</v>
      </c>
      <c r="L2627" s="122">
        <f t="shared" si="111"/>
        <v>0.19945355191256817</v>
      </c>
    </row>
    <row r="2628" spans="1:12" x14ac:dyDescent="0.3">
      <c r="A2628" s="106" t="s">
        <v>2727</v>
      </c>
      <c r="B2628" s="86" t="s">
        <v>23</v>
      </c>
      <c r="C2628" s="107" t="s">
        <v>248</v>
      </c>
      <c r="D2628" s="107" t="s">
        <v>314</v>
      </c>
      <c r="E2628" s="105" t="str">
        <f t="shared" si="108"/>
        <v>SPATEN LATA 350 SL</v>
      </c>
      <c r="F2628" s="110" t="s">
        <v>268</v>
      </c>
      <c r="G2628" s="110" t="s">
        <v>276</v>
      </c>
      <c r="H2628" s="111">
        <v>12</v>
      </c>
      <c r="I2628" s="105">
        <f>IFERROR(ROUND(VLOOKUP(A2628,política!A:Q,17,0),2),"-")</f>
        <v>4.3899999999999997</v>
      </c>
      <c r="J2628" s="105">
        <f>ROUND(VLOOKUP(A2628,política!A:R,18,0),2)</f>
        <v>3.66</v>
      </c>
      <c r="K2628" s="121">
        <f>IFERROR(I2628-IFERROR(ROUND(VLOOKUP(A2628,política!A:AB,28,0),2),"-"),"-")</f>
        <v>0</v>
      </c>
      <c r="L2628" s="122">
        <f t="shared" si="111"/>
        <v>0.19945355191256817</v>
      </c>
    </row>
    <row r="2629" spans="1:12" x14ac:dyDescent="0.3">
      <c r="A2629" s="106" t="s">
        <v>2728</v>
      </c>
      <c r="B2629" s="86" t="s">
        <v>23</v>
      </c>
      <c r="C2629" s="107" t="s">
        <v>248</v>
      </c>
      <c r="D2629" s="107" t="s">
        <v>313</v>
      </c>
      <c r="E2629" s="105" t="str">
        <f t="shared" si="108"/>
        <v>SPATEN LATA 350 SL</v>
      </c>
      <c r="F2629" s="110" t="s">
        <v>268</v>
      </c>
      <c r="G2629" s="110" t="s">
        <v>276</v>
      </c>
      <c r="H2629" s="111">
        <v>12</v>
      </c>
      <c r="I2629" s="105">
        <f>IFERROR(ROUND(VLOOKUP(A2629,política!A:Q,17,0),2),"-")</f>
        <v>4.3899999999999997</v>
      </c>
      <c r="J2629" s="105">
        <f>ROUND(VLOOKUP(A2629,política!A:R,18,0),2)</f>
        <v>3.66</v>
      </c>
      <c r="K2629" s="121">
        <f>IFERROR(I2629-IFERROR(ROUND(VLOOKUP(A2629,política!A:AB,28,0),2),"-"),"-")</f>
        <v>0</v>
      </c>
      <c r="L2629" s="122">
        <f t="shared" si="111"/>
        <v>0.19945355191256817</v>
      </c>
    </row>
    <row r="2630" spans="1:12" x14ac:dyDescent="0.3">
      <c r="A2630" s="106" t="s">
        <v>2729</v>
      </c>
      <c r="B2630" s="86" t="s">
        <v>23</v>
      </c>
      <c r="C2630" s="107" t="s">
        <v>3389</v>
      </c>
      <c r="D2630" s="107" t="s">
        <v>294</v>
      </c>
      <c r="E2630" s="105" t="str">
        <f t="shared" ref="E2630:E2693" si="112">G2630&amp;" "&amp;F2630</f>
        <v>SPATEN LATA 350 SL</v>
      </c>
      <c r="F2630" s="110" t="s">
        <v>268</v>
      </c>
      <c r="G2630" s="110" t="s">
        <v>276</v>
      </c>
      <c r="H2630" s="111">
        <v>12</v>
      </c>
      <c r="I2630" s="105">
        <f>IFERROR(ROUND(VLOOKUP(A2630,política!A:Q,17,0),2),"-")</f>
        <v>4.3899999999999997</v>
      </c>
      <c r="J2630" s="105">
        <f>ROUND(VLOOKUP(A2630,política!A:R,18,0),2)</f>
        <v>3.66</v>
      </c>
      <c r="K2630" s="121">
        <f>IFERROR(I2630-IFERROR(ROUND(VLOOKUP(A2630,política!A:AB,28,0),2),"-"),"-")</f>
        <v>0</v>
      </c>
      <c r="L2630" s="122">
        <f t="shared" si="111"/>
        <v>0.19945355191256817</v>
      </c>
    </row>
    <row r="2631" spans="1:12" x14ac:dyDescent="0.3">
      <c r="A2631" s="106" t="s">
        <v>2730</v>
      </c>
      <c r="B2631" s="86" t="s">
        <v>23</v>
      </c>
      <c r="C2631" s="107" t="s">
        <v>186</v>
      </c>
      <c r="D2631" s="107" t="s">
        <v>279</v>
      </c>
      <c r="E2631" s="105" t="str">
        <f t="shared" si="112"/>
        <v>SPATEN LATA 350 SL</v>
      </c>
      <c r="F2631" s="110" t="s">
        <v>268</v>
      </c>
      <c r="G2631" s="110" t="s">
        <v>276</v>
      </c>
      <c r="H2631" s="111">
        <v>12</v>
      </c>
      <c r="I2631" s="105">
        <f>IFERROR(ROUND(VLOOKUP(A2631,política!A:Q,17,0),2),"-")</f>
        <v>4.3899999999999997</v>
      </c>
      <c r="J2631" s="105">
        <f>ROUND(VLOOKUP(A2631,política!A:R,18,0),2)</f>
        <v>3.66</v>
      </c>
      <c r="K2631" s="121">
        <f>IFERROR(I2631-IFERROR(ROUND(VLOOKUP(A2631,política!A:AB,28,0),2),"-"),"-")</f>
        <v>0</v>
      </c>
      <c r="L2631" s="122">
        <f t="shared" si="111"/>
        <v>0.19945355191256817</v>
      </c>
    </row>
    <row r="2632" spans="1:12" x14ac:dyDescent="0.3">
      <c r="A2632" s="106" t="s">
        <v>2731</v>
      </c>
      <c r="B2632" s="86" t="s">
        <v>23</v>
      </c>
      <c r="C2632" s="107" t="s">
        <v>186</v>
      </c>
      <c r="D2632" s="107" t="s">
        <v>253</v>
      </c>
      <c r="E2632" s="105" t="str">
        <f t="shared" si="112"/>
        <v>SPATEN LATA 350 SL</v>
      </c>
      <c r="F2632" s="110" t="s">
        <v>268</v>
      </c>
      <c r="G2632" s="110" t="s">
        <v>276</v>
      </c>
      <c r="H2632" s="111">
        <v>12</v>
      </c>
      <c r="I2632" s="105">
        <f>IFERROR(ROUND(VLOOKUP(A2632,política!A:Q,17,0),2),"-")</f>
        <v>4.3899999999999997</v>
      </c>
      <c r="J2632" s="105">
        <f>ROUND(VLOOKUP(A2632,política!A:R,18,0),2)</f>
        <v>3.66</v>
      </c>
      <c r="K2632" s="121">
        <f>IFERROR(I2632-IFERROR(ROUND(VLOOKUP(A2632,política!A:AB,28,0),2),"-"),"-")</f>
        <v>0</v>
      </c>
      <c r="L2632" s="122">
        <f t="shared" si="111"/>
        <v>0.19945355191256817</v>
      </c>
    </row>
    <row r="2633" spans="1:12" x14ac:dyDescent="0.3">
      <c r="A2633" s="106" t="s">
        <v>2732</v>
      </c>
      <c r="B2633" s="86" t="s">
        <v>23</v>
      </c>
      <c r="C2633" s="107" t="s">
        <v>188</v>
      </c>
      <c r="D2633" s="107" t="s">
        <v>302</v>
      </c>
      <c r="E2633" s="105" t="str">
        <f t="shared" si="112"/>
        <v>SPATEN LATA 350 SL</v>
      </c>
      <c r="F2633" s="110" t="s">
        <v>268</v>
      </c>
      <c r="G2633" s="110" t="s">
        <v>276</v>
      </c>
      <c r="H2633" s="111">
        <v>12</v>
      </c>
      <c r="I2633" s="105">
        <f>IFERROR(ROUND(VLOOKUP(A2633,política!A:Q,17,0),2),"-")</f>
        <v>4.3899999999999997</v>
      </c>
      <c r="J2633" s="105">
        <f>ROUND(VLOOKUP(A2633,política!A:R,18,0),2)</f>
        <v>3.66</v>
      </c>
      <c r="K2633" s="121">
        <f>IFERROR(I2633-IFERROR(ROUND(VLOOKUP(A2633,política!A:AB,28,0),2),"-"),"-")</f>
        <v>0</v>
      </c>
      <c r="L2633" s="122">
        <f t="shared" si="111"/>
        <v>0.19945355191256817</v>
      </c>
    </row>
    <row r="2634" spans="1:12" x14ac:dyDescent="0.3">
      <c r="A2634" s="106" t="s">
        <v>2733</v>
      </c>
      <c r="B2634" s="86" t="s">
        <v>23</v>
      </c>
      <c r="C2634" s="107" t="s">
        <v>188</v>
      </c>
      <c r="D2634" s="107" t="s">
        <v>280</v>
      </c>
      <c r="E2634" s="105" t="str">
        <f t="shared" si="112"/>
        <v>SPATEN LATA 350 SL</v>
      </c>
      <c r="F2634" s="110" t="s">
        <v>268</v>
      </c>
      <c r="G2634" s="110" t="s">
        <v>276</v>
      </c>
      <c r="H2634" s="111">
        <v>12</v>
      </c>
      <c r="I2634" s="105">
        <f>IFERROR(ROUND(VLOOKUP(A2634,política!A:Q,17,0),2),"-")</f>
        <v>4.3899999999999997</v>
      </c>
      <c r="J2634" s="105">
        <f>ROUND(VLOOKUP(A2634,política!A:R,18,0),2)</f>
        <v>3.66</v>
      </c>
      <c r="K2634" s="121">
        <f>IFERROR(I2634-IFERROR(ROUND(VLOOKUP(A2634,política!A:AB,28,0),2),"-"),"-")</f>
        <v>0</v>
      </c>
      <c r="L2634" s="122">
        <f t="shared" si="111"/>
        <v>0.19945355191256817</v>
      </c>
    </row>
    <row r="2635" spans="1:12" x14ac:dyDescent="0.3">
      <c r="A2635" s="106" t="s">
        <v>2734</v>
      </c>
      <c r="B2635" s="86" t="s">
        <v>23</v>
      </c>
      <c r="C2635" s="107" t="s">
        <v>248</v>
      </c>
      <c r="D2635" s="107" t="s">
        <v>315</v>
      </c>
      <c r="E2635" s="105" t="str">
        <f t="shared" si="112"/>
        <v>SPATEN LATA 350 SL</v>
      </c>
      <c r="F2635" s="110" t="s">
        <v>268</v>
      </c>
      <c r="G2635" s="110" t="s">
        <v>276</v>
      </c>
      <c r="H2635" s="111">
        <v>12</v>
      </c>
      <c r="I2635" s="105">
        <f>IFERROR(ROUND(VLOOKUP(A2635,política!A:Q,17,0),2),"-")</f>
        <v>4.3899999999999997</v>
      </c>
      <c r="J2635" s="105">
        <f>ROUND(VLOOKUP(A2635,política!A:R,18,0),2)</f>
        <v>3.66</v>
      </c>
      <c r="K2635" s="121">
        <f>IFERROR(I2635-IFERROR(ROUND(VLOOKUP(A2635,política!A:AB,28,0),2),"-"),"-")</f>
        <v>0</v>
      </c>
      <c r="L2635" s="122">
        <f t="shared" si="111"/>
        <v>0.19945355191256817</v>
      </c>
    </row>
    <row r="2636" spans="1:12" x14ac:dyDescent="0.3">
      <c r="A2636" s="106" t="s">
        <v>2735</v>
      </c>
      <c r="B2636" s="86" t="s">
        <v>23</v>
      </c>
      <c r="C2636" s="107" t="s">
        <v>3389</v>
      </c>
      <c r="D2636" s="107" t="s">
        <v>307</v>
      </c>
      <c r="E2636" s="105" t="str">
        <f t="shared" si="112"/>
        <v>SPATEN LATA 350 SL</v>
      </c>
      <c r="F2636" s="110" t="s">
        <v>268</v>
      </c>
      <c r="G2636" s="110" t="s">
        <v>276</v>
      </c>
      <c r="H2636" s="111">
        <v>12</v>
      </c>
      <c r="I2636" s="105">
        <f>IFERROR(ROUND(VLOOKUP(A2636,política!A:Q,17,0),2),"-")</f>
        <v>4.3899999999999997</v>
      </c>
      <c r="J2636" s="105">
        <f>ROUND(VLOOKUP(A2636,política!A:R,18,0),2)</f>
        <v>3.66</v>
      </c>
      <c r="K2636" s="121">
        <f>IFERROR(I2636-IFERROR(ROUND(VLOOKUP(A2636,política!A:AB,28,0),2),"-"),"-")</f>
        <v>0</v>
      </c>
      <c r="L2636" s="122">
        <f t="shared" si="111"/>
        <v>0.19945355191256817</v>
      </c>
    </row>
    <row r="2637" spans="1:12" x14ac:dyDescent="0.3">
      <c r="A2637" s="106" t="s">
        <v>2736</v>
      </c>
      <c r="B2637" s="86" t="s">
        <v>23</v>
      </c>
      <c r="C2637" s="107" t="s">
        <v>190</v>
      </c>
      <c r="D2637" s="107" t="s">
        <v>254</v>
      </c>
      <c r="E2637" s="105" t="str">
        <f t="shared" si="112"/>
        <v>SPATEN LATA 350 SL</v>
      </c>
      <c r="F2637" s="110" t="s">
        <v>268</v>
      </c>
      <c r="G2637" s="110" t="s">
        <v>276</v>
      </c>
      <c r="H2637" s="111">
        <v>12</v>
      </c>
      <c r="I2637" s="105">
        <f>IFERROR(ROUND(VLOOKUP(A2637,política!A:Q,17,0),2),"-")</f>
        <v>4.3899999999999997</v>
      </c>
      <c r="J2637" s="105">
        <f>ROUND(VLOOKUP(A2637,política!A:R,18,0),2)</f>
        <v>3.66</v>
      </c>
      <c r="K2637" s="121">
        <f>IFERROR(I2637-IFERROR(ROUND(VLOOKUP(A2637,política!A:AB,28,0),2),"-"),"-")</f>
        <v>0</v>
      </c>
      <c r="L2637" s="122">
        <f t="shared" si="111"/>
        <v>0.19945355191256817</v>
      </c>
    </row>
    <row r="2638" spans="1:12" x14ac:dyDescent="0.3">
      <c r="A2638" s="106" t="s">
        <v>2737</v>
      </c>
      <c r="B2638" s="86" t="s">
        <v>23</v>
      </c>
      <c r="C2638" s="107" t="s">
        <v>190</v>
      </c>
      <c r="D2638" s="107" t="s">
        <v>291</v>
      </c>
      <c r="E2638" s="105" t="str">
        <f t="shared" si="112"/>
        <v>SPATEN LATA 350 SL</v>
      </c>
      <c r="F2638" s="110" t="s">
        <v>268</v>
      </c>
      <c r="G2638" s="110" t="s">
        <v>276</v>
      </c>
      <c r="H2638" s="111">
        <v>12</v>
      </c>
      <c r="I2638" s="105">
        <f>IFERROR(ROUND(VLOOKUP(A2638,política!A:Q,17,0),2),"-")</f>
        <v>4.3899999999999997</v>
      </c>
      <c r="J2638" s="105">
        <f>ROUND(VLOOKUP(A2638,política!A:R,18,0),2)</f>
        <v>3.66</v>
      </c>
      <c r="K2638" s="121">
        <f>IFERROR(I2638-IFERROR(ROUND(VLOOKUP(A2638,política!A:AB,28,0),2),"-"),"-")</f>
        <v>0</v>
      </c>
      <c r="L2638" s="122">
        <f t="shared" si="111"/>
        <v>0.19945355191256817</v>
      </c>
    </row>
    <row r="2639" spans="1:12" x14ac:dyDescent="0.3">
      <c r="A2639" s="106" t="s">
        <v>2738</v>
      </c>
      <c r="B2639" s="86" t="s">
        <v>23</v>
      </c>
      <c r="C2639" s="107" t="s">
        <v>255</v>
      </c>
      <c r="D2639" s="107" t="s">
        <v>297</v>
      </c>
      <c r="E2639" s="105" t="str">
        <f t="shared" si="112"/>
        <v>SPATEN LATA 350 SL</v>
      </c>
      <c r="F2639" s="110" t="s">
        <v>268</v>
      </c>
      <c r="G2639" s="110" t="s">
        <v>276</v>
      </c>
      <c r="H2639" s="111">
        <v>12</v>
      </c>
      <c r="I2639" s="105">
        <f>IFERROR(ROUND(VLOOKUP(A2639,política!A:Q,17,0),2),"-")</f>
        <v>4.3899999999999997</v>
      </c>
      <c r="J2639" s="105">
        <f>ROUND(VLOOKUP(A2639,política!A:R,18,0),2)</f>
        <v>3.66</v>
      </c>
      <c r="K2639" s="121">
        <f>IFERROR(I2639-IFERROR(ROUND(VLOOKUP(A2639,política!A:AB,28,0),2),"-"),"-")</f>
        <v>0</v>
      </c>
      <c r="L2639" s="122">
        <f t="shared" si="111"/>
        <v>0.19945355191256817</v>
      </c>
    </row>
    <row r="2640" spans="1:12" x14ac:dyDescent="0.3">
      <c r="A2640" s="106" t="s">
        <v>3356</v>
      </c>
      <c r="B2640" s="86" t="s">
        <v>23</v>
      </c>
      <c r="C2640" s="107" t="s">
        <v>192</v>
      </c>
      <c r="D2640" s="107" t="s">
        <v>3390</v>
      </c>
      <c r="E2640" s="105" t="str">
        <f t="shared" si="112"/>
        <v>SPATEN LATA 350 SL</v>
      </c>
      <c r="F2640" s="110" t="s">
        <v>268</v>
      </c>
      <c r="G2640" s="110" t="s">
        <v>276</v>
      </c>
      <c r="H2640" s="111">
        <v>12</v>
      </c>
      <c r="I2640" s="105">
        <f>IFERROR(ROUND(VLOOKUP(A2640,política!A:Q,17,0),2),"-")</f>
        <v>4.3899999999999997</v>
      </c>
      <c r="J2640" s="105">
        <f>ROUND(VLOOKUP(A2640,política!A:R,18,0),2)</f>
        <v>3.66</v>
      </c>
      <c r="K2640" s="121">
        <f>IFERROR(I2640-IFERROR(ROUND(VLOOKUP(A2640,política!A:AB,28,0),2),"-"),"-")</f>
        <v>0</v>
      </c>
      <c r="L2640" s="122">
        <f t="shared" si="111"/>
        <v>0.19945355191256817</v>
      </c>
    </row>
    <row r="2641" spans="1:12" x14ac:dyDescent="0.3">
      <c r="A2641" s="106" t="s">
        <v>2739</v>
      </c>
      <c r="B2641" s="86" t="s">
        <v>23</v>
      </c>
      <c r="C2641" s="107" t="s">
        <v>255</v>
      </c>
      <c r="D2641" s="107" t="s">
        <v>289</v>
      </c>
      <c r="E2641" s="105" t="str">
        <f t="shared" si="112"/>
        <v>SPATEN LATA 350 SL</v>
      </c>
      <c r="F2641" s="110" t="s">
        <v>268</v>
      </c>
      <c r="G2641" s="110" t="s">
        <v>276</v>
      </c>
      <c r="H2641" s="111">
        <v>12</v>
      </c>
      <c r="I2641" s="105">
        <f>IFERROR(ROUND(VLOOKUP(A2641,política!A:Q,17,0),2),"-")</f>
        <v>4.3899999999999997</v>
      </c>
      <c r="J2641" s="105">
        <f>ROUND(VLOOKUP(A2641,política!A:R,18,0),2)</f>
        <v>3.66</v>
      </c>
      <c r="K2641" s="121">
        <f>IFERROR(I2641-IFERROR(ROUND(VLOOKUP(A2641,política!A:AB,28,0),2),"-"),"-")</f>
        <v>0</v>
      </c>
      <c r="L2641" s="122">
        <f t="shared" si="111"/>
        <v>0.19945355191256817</v>
      </c>
    </row>
    <row r="2642" spans="1:12" x14ac:dyDescent="0.3">
      <c r="A2642" s="106" t="s">
        <v>2740</v>
      </c>
      <c r="B2642" s="86" t="s">
        <v>23</v>
      </c>
      <c r="C2642" s="107" t="s">
        <v>191</v>
      </c>
      <c r="D2642" s="107" t="s">
        <v>293</v>
      </c>
      <c r="E2642" s="105" t="str">
        <f t="shared" si="112"/>
        <v>SPATEN LATA 350 SL</v>
      </c>
      <c r="F2642" s="110" t="s">
        <v>268</v>
      </c>
      <c r="G2642" s="110" t="s">
        <v>276</v>
      </c>
      <c r="H2642" s="111">
        <v>12</v>
      </c>
      <c r="I2642" s="105">
        <f>IFERROR(ROUND(VLOOKUP(A2642,política!A:Q,17,0),2),"-")</f>
        <v>4.3899999999999997</v>
      </c>
      <c r="J2642" s="105">
        <f>ROUND(VLOOKUP(A2642,política!A:R,18,0),2)</f>
        <v>3.66</v>
      </c>
      <c r="K2642" s="121">
        <f>IFERROR(I2642-IFERROR(ROUND(VLOOKUP(A2642,política!A:AB,28,0),2),"-"),"-")</f>
        <v>0</v>
      </c>
      <c r="L2642" s="122">
        <f t="shared" si="111"/>
        <v>0.19945355191256817</v>
      </c>
    </row>
    <row r="2643" spans="1:12" x14ac:dyDescent="0.3">
      <c r="A2643" s="106" t="s">
        <v>2741</v>
      </c>
      <c r="B2643" s="86" t="s">
        <v>23</v>
      </c>
      <c r="C2643" s="107" t="s">
        <v>191</v>
      </c>
      <c r="D2643" s="107" t="s">
        <v>305</v>
      </c>
      <c r="E2643" s="105" t="str">
        <f t="shared" si="112"/>
        <v>SPATEN LATA 350 SL</v>
      </c>
      <c r="F2643" s="110" t="s">
        <v>268</v>
      </c>
      <c r="G2643" s="110" t="s">
        <v>276</v>
      </c>
      <c r="H2643" s="111">
        <v>12</v>
      </c>
      <c r="I2643" s="105">
        <f>IFERROR(ROUND(VLOOKUP(A2643,política!A:Q,17,0),2),"-")</f>
        <v>4.3899999999999997</v>
      </c>
      <c r="J2643" s="105">
        <f>ROUND(VLOOKUP(A2643,política!A:R,18,0),2)</f>
        <v>3.66</v>
      </c>
      <c r="K2643" s="121">
        <f>IFERROR(I2643-IFERROR(ROUND(VLOOKUP(A2643,política!A:AB,28,0),2),"-"),"-")</f>
        <v>0</v>
      </c>
      <c r="L2643" s="122">
        <f t="shared" si="111"/>
        <v>0.19945355191256817</v>
      </c>
    </row>
    <row r="2644" spans="1:12" x14ac:dyDescent="0.3">
      <c r="A2644" s="106" t="s">
        <v>3357</v>
      </c>
      <c r="B2644" s="86" t="s">
        <v>23</v>
      </c>
      <c r="C2644" s="107" t="s">
        <v>248</v>
      </c>
      <c r="D2644" s="107" t="s">
        <v>3391</v>
      </c>
      <c r="E2644" s="105" t="str">
        <f t="shared" si="112"/>
        <v>SPATEN LATA 350 SL</v>
      </c>
      <c r="F2644" s="110" t="s">
        <v>268</v>
      </c>
      <c r="G2644" s="110" t="s">
        <v>276</v>
      </c>
      <c r="H2644" s="111">
        <v>12</v>
      </c>
      <c r="I2644" s="105">
        <f>IFERROR(ROUND(VLOOKUP(A2644,política!A:Q,17,0),2),"-")</f>
        <v>4.3899999999999997</v>
      </c>
      <c r="J2644" s="105">
        <f>ROUND(VLOOKUP(A2644,política!A:R,18,0),2)</f>
        <v>3.66</v>
      </c>
      <c r="K2644" s="121">
        <f>IFERROR(I2644-IFERROR(ROUND(VLOOKUP(A2644,política!A:AB,28,0),2),"-"),"-")</f>
        <v>0</v>
      </c>
      <c r="L2644" s="122">
        <f t="shared" si="111"/>
        <v>0.19945355191256817</v>
      </c>
    </row>
    <row r="2645" spans="1:12" x14ac:dyDescent="0.3">
      <c r="A2645" s="106" t="s">
        <v>3358</v>
      </c>
      <c r="B2645" s="86" t="s">
        <v>23</v>
      </c>
      <c r="C2645" s="107" t="s">
        <v>192</v>
      </c>
      <c r="D2645" s="107" t="s">
        <v>3392</v>
      </c>
      <c r="E2645" s="105" t="str">
        <f t="shared" si="112"/>
        <v>SPATEN LATA 350 SL</v>
      </c>
      <c r="F2645" s="110" t="s">
        <v>268</v>
      </c>
      <c r="G2645" s="110" t="s">
        <v>276</v>
      </c>
      <c r="H2645" s="111">
        <v>12</v>
      </c>
      <c r="I2645" s="105">
        <f>IFERROR(ROUND(VLOOKUP(A2645,política!A:Q,17,0),2),"-")</f>
        <v>4.3899999999999997</v>
      </c>
      <c r="J2645" s="105">
        <f>ROUND(VLOOKUP(A2645,política!A:R,18,0),2)</f>
        <v>3.66</v>
      </c>
      <c r="K2645" s="121">
        <f>IFERROR(I2645-IFERROR(ROUND(VLOOKUP(A2645,política!A:AB,28,0),2),"-"),"-")</f>
        <v>0</v>
      </c>
      <c r="L2645" s="122">
        <f t="shared" si="111"/>
        <v>0.19945355191256817</v>
      </c>
    </row>
    <row r="2646" spans="1:12" x14ac:dyDescent="0.3">
      <c r="A2646" s="106" t="s">
        <v>3359</v>
      </c>
      <c r="B2646" s="86" t="s">
        <v>23</v>
      </c>
      <c r="C2646" s="107" t="s">
        <v>188</v>
      </c>
      <c r="D2646" s="107" t="s">
        <v>3393</v>
      </c>
      <c r="E2646" s="105" t="str">
        <f t="shared" si="112"/>
        <v>SPATEN LATA 350 SL</v>
      </c>
      <c r="F2646" s="110" t="s">
        <v>268</v>
      </c>
      <c r="G2646" s="110" t="s">
        <v>276</v>
      </c>
      <c r="H2646" s="111">
        <v>12</v>
      </c>
      <c r="I2646" s="105">
        <f>IFERROR(ROUND(VLOOKUP(A2646,política!A:Q,17,0),2),"-")</f>
        <v>4.3899999999999997</v>
      </c>
      <c r="J2646" s="105">
        <f>ROUND(VLOOKUP(A2646,política!A:R,18,0),2)</f>
        <v>3.66</v>
      </c>
      <c r="K2646" s="121">
        <f>IFERROR(I2646-IFERROR(ROUND(VLOOKUP(A2646,política!A:AB,28,0),2),"-"),"-")</f>
        <v>0</v>
      </c>
      <c r="L2646" s="122">
        <f t="shared" si="111"/>
        <v>0.19945355191256817</v>
      </c>
    </row>
    <row r="2647" spans="1:12" x14ac:dyDescent="0.3">
      <c r="A2647" s="106" t="s">
        <v>2742</v>
      </c>
      <c r="B2647" s="86" t="s">
        <v>23</v>
      </c>
      <c r="C2647" s="107" t="s">
        <v>190</v>
      </c>
      <c r="D2647" s="107" t="s">
        <v>316</v>
      </c>
      <c r="E2647" s="105" t="str">
        <f t="shared" si="112"/>
        <v>SPATEN LATA 350 SL</v>
      </c>
      <c r="F2647" s="110" t="s">
        <v>268</v>
      </c>
      <c r="G2647" s="110" t="s">
        <v>276</v>
      </c>
      <c r="H2647" s="111">
        <v>12</v>
      </c>
      <c r="I2647" s="105">
        <f>IFERROR(ROUND(VLOOKUP(A2647,política!A:Q,17,0),2),"-")</f>
        <v>4.3899999999999997</v>
      </c>
      <c r="J2647" s="105">
        <f>ROUND(VLOOKUP(A2647,política!A:R,18,0),2)</f>
        <v>3.66</v>
      </c>
      <c r="K2647" s="121">
        <f>IFERROR(I2647-IFERROR(ROUND(VLOOKUP(A2647,política!A:AB,28,0),2),"-"),"-")</f>
        <v>0</v>
      </c>
      <c r="L2647" s="122">
        <f t="shared" si="111"/>
        <v>0.19945355191256817</v>
      </c>
    </row>
    <row r="2648" spans="1:12" x14ac:dyDescent="0.3">
      <c r="A2648" s="106" t="s">
        <v>2743</v>
      </c>
      <c r="B2648" s="86" t="s">
        <v>23</v>
      </c>
      <c r="C2648" s="107" t="s">
        <v>255</v>
      </c>
      <c r="D2648" s="107" t="s">
        <v>306</v>
      </c>
      <c r="E2648" s="105" t="str">
        <f t="shared" si="112"/>
        <v>SPATEN LATA 350 SL</v>
      </c>
      <c r="F2648" s="110" t="s">
        <v>268</v>
      </c>
      <c r="G2648" s="110" t="s">
        <v>276</v>
      </c>
      <c r="H2648" s="111">
        <v>12</v>
      </c>
      <c r="I2648" s="105">
        <f>IFERROR(ROUND(VLOOKUP(A2648,política!A:Q,17,0),2),"-")</f>
        <v>4.3899999999999997</v>
      </c>
      <c r="J2648" s="105">
        <f>ROUND(VLOOKUP(A2648,política!A:R,18,0),2)</f>
        <v>3.66</v>
      </c>
      <c r="K2648" s="121">
        <f>IFERROR(I2648-IFERROR(ROUND(VLOOKUP(A2648,política!A:AB,28,0),2),"-"),"-")</f>
        <v>0</v>
      </c>
      <c r="L2648" s="122">
        <f t="shared" si="111"/>
        <v>0.19945355191256817</v>
      </c>
    </row>
    <row r="2649" spans="1:12" x14ac:dyDescent="0.3">
      <c r="A2649" s="106" t="s">
        <v>2744</v>
      </c>
      <c r="B2649" s="86" t="s">
        <v>23</v>
      </c>
      <c r="C2649" s="107" t="s">
        <v>252</v>
      </c>
      <c r="D2649" s="107" t="s">
        <v>288</v>
      </c>
      <c r="E2649" s="105" t="str">
        <f t="shared" si="112"/>
        <v>SPATEN LATA 350 SL</v>
      </c>
      <c r="F2649" s="110" t="s">
        <v>268</v>
      </c>
      <c r="G2649" s="110" t="s">
        <v>276</v>
      </c>
      <c r="H2649" s="111">
        <v>12</v>
      </c>
      <c r="I2649" s="105">
        <f>IFERROR(ROUND(VLOOKUP(A2649,política!A:Q,17,0),2),"-")</f>
        <v>4.3899999999999997</v>
      </c>
      <c r="J2649" s="105">
        <f>ROUND(VLOOKUP(A2649,política!A:R,18,0),2)</f>
        <v>3.66</v>
      </c>
      <c r="K2649" s="121">
        <f>IFERROR(I2649-IFERROR(ROUND(VLOOKUP(A2649,política!A:AB,28,0),2),"-"),"-")</f>
        <v>0</v>
      </c>
      <c r="L2649" s="122">
        <f t="shared" si="111"/>
        <v>0.19945355191256817</v>
      </c>
    </row>
    <row r="2650" spans="1:12" x14ac:dyDescent="0.3">
      <c r="A2650" s="106" t="s">
        <v>2745</v>
      </c>
      <c r="B2650" s="86" t="s">
        <v>23</v>
      </c>
      <c r="C2650" s="107" t="s">
        <v>3389</v>
      </c>
      <c r="D2650" s="107" t="s">
        <v>309</v>
      </c>
      <c r="E2650" s="105" t="str">
        <f t="shared" si="112"/>
        <v>SPATEN LATA 350 SL</v>
      </c>
      <c r="F2650" s="110" t="s">
        <v>268</v>
      </c>
      <c r="G2650" s="110" t="s">
        <v>276</v>
      </c>
      <c r="H2650" s="111">
        <v>12</v>
      </c>
      <c r="I2650" s="105">
        <f>IFERROR(ROUND(VLOOKUP(A2650,política!A:Q,17,0),2),"-")</f>
        <v>4.3899999999999997</v>
      </c>
      <c r="J2650" s="105">
        <f>ROUND(VLOOKUP(A2650,política!A:R,18,0),2)</f>
        <v>3.66</v>
      </c>
      <c r="K2650" s="121">
        <f>IFERROR(I2650-IFERROR(ROUND(VLOOKUP(A2650,política!A:AB,28,0),2),"-"),"-")</f>
        <v>0</v>
      </c>
      <c r="L2650" s="122">
        <f t="shared" si="111"/>
        <v>0.19945355191256817</v>
      </c>
    </row>
    <row r="2651" spans="1:12" x14ac:dyDescent="0.3">
      <c r="A2651" s="106" t="s">
        <v>2746</v>
      </c>
      <c r="B2651" s="86" t="s">
        <v>23</v>
      </c>
      <c r="C2651" s="107" t="s">
        <v>192</v>
      </c>
      <c r="D2651" s="107" t="s">
        <v>286</v>
      </c>
      <c r="E2651" s="105" t="str">
        <f t="shared" si="112"/>
        <v>SPATEN LATA 350 SL</v>
      </c>
      <c r="F2651" s="110" t="s">
        <v>268</v>
      </c>
      <c r="G2651" s="110" t="s">
        <v>276</v>
      </c>
      <c r="H2651" s="111">
        <v>12</v>
      </c>
      <c r="I2651" s="105">
        <f>IFERROR(ROUND(VLOOKUP(A2651,política!A:Q,17,0),2),"-")</f>
        <v>4.3899999999999997</v>
      </c>
      <c r="J2651" s="105">
        <f>ROUND(VLOOKUP(A2651,política!A:R,18,0),2)</f>
        <v>3.66</v>
      </c>
      <c r="K2651" s="121">
        <f>IFERROR(I2651-IFERROR(ROUND(VLOOKUP(A2651,política!A:AB,28,0),2),"-"),"-")</f>
        <v>0</v>
      </c>
      <c r="L2651" s="122">
        <f t="shared" si="111"/>
        <v>0.19945355191256817</v>
      </c>
    </row>
    <row r="2652" spans="1:12" x14ac:dyDescent="0.3">
      <c r="A2652" s="106" t="s">
        <v>2747</v>
      </c>
      <c r="B2652" s="86" t="s">
        <v>23</v>
      </c>
      <c r="C2652" s="107" t="s">
        <v>189</v>
      </c>
      <c r="D2652" s="107" t="s">
        <v>299</v>
      </c>
      <c r="E2652" s="105" t="str">
        <f t="shared" si="112"/>
        <v>SPATEN LATA 350 SL</v>
      </c>
      <c r="F2652" s="110" t="s">
        <v>268</v>
      </c>
      <c r="G2652" s="110" t="s">
        <v>276</v>
      </c>
      <c r="H2652" s="111">
        <v>12</v>
      </c>
      <c r="I2652" s="105">
        <f>IFERROR(ROUND(VLOOKUP(A2652,política!A:Q,17,0),2),"-")</f>
        <v>4.3899999999999997</v>
      </c>
      <c r="J2652" s="105">
        <f>ROUND(VLOOKUP(A2652,política!A:R,18,0),2)</f>
        <v>3.66</v>
      </c>
      <c r="K2652" s="121">
        <f>IFERROR(I2652-IFERROR(ROUND(VLOOKUP(A2652,política!A:AB,28,0),2),"-"),"-")</f>
        <v>0</v>
      </c>
      <c r="L2652" s="122">
        <f t="shared" si="111"/>
        <v>0.19945355191256817</v>
      </c>
    </row>
    <row r="2653" spans="1:12" x14ac:dyDescent="0.3">
      <c r="A2653" s="106" t="s">
        <v>2748</v>
      </c>
      <c r="B2653" s="86" t="s">
        <v>23</v>
      </c>
      <c r="C2653" s="107" t="s">
        <v>248</v>
      </c>
      <c r="D2653" s="107" t="s">
        <v>282</v>
      </c>
      <c r="E2653" s="105" t="str">
        <f t="shared" si="112"/>
        <v>SPATEN LATA 350 SL</v>
      </c>
      <c r="F2653" s="110" t="s">
        <v>268</v>
      </c>
      <c r="G2653" s="110" t="s">
        <v>276</v>
      </c>
      <c r="H2653" s="111">
        <v>12</v>
      </c>
      <c r="I2653" s="105">
        <f>IFERROR(ROUND(VLOOKUP(A2653,política!A:Q,17,0),2),"-")</f>
        <v>4.3899999999999997</v>
      </c>
      <c r="J2653" s="105">
        <f>ROUND(VLOOKUP(A2653,política!A:R,18,0),2)</f>
        <v>3.66</v>
      </c>
      <c r="K2653" s="121">
        <f>IFERROR(I2653-IFERROR(ROUND(VLOOKUP(A2653,política!A:AB,28,0),2),"-"),"-")</f>
        <v>0</v>
      </c>
      <c r="L2653" s="122">
        <f t="shared" si="111"/>
        <v>0.19945355191256817</v>
      </c>
    </row>
    <row r="2654" spans="1:12" x14ac:dyDescent="0.3">
      <c r="A2654" s="106" t="s">
        <v>2749</v>
      </c>
      <c r="B2654" s="86" t="s">
        <v>23</v>
      </c>
      <c r="C2654" s="107" t="s">
        <v>189</v>
      </c>
      <c r="D2654" s="107" t="s">
        <v>303</v>
      </c>
      <c r="E2654" s="105" t="str">
        <f t="shared" si="112"/>
        <v>ROOTS LATA 350</v>
      </c>
      <c r="F2654" s="110" t="s">
        <v>55</v>
      </c>
      <c r="G2654" s="110" t="s">
        <v>277</v>
      </c>
      <c r="H2654" s="111">
        <v>12</v>
      </c>
      <c r="I2654" s="105">
        <f>IFERROR(ROUND(VLOOKUP(A2654,política!A:Q,17,0),2),"-")</f>
        <v>2.19</v>
      </c>
      <c r="J2654" s="105">
        <f>ROUND(VLOOKUP(A2654,política!A:R,18,0),2)</f>
        <v>1.83</v>
      </c>
      <c r="K2654" s="121">
        <f>IFERROR(I2654-IFERROR(ROUND(VLOOKUP(A2654,política!A:AB,28,0),2),"-"),"-")</f>
        <v>0</v>
      </c>
      <c r="L2654" s="122">
        <f t="shared" si="111"/>
        <v>0.19672131147540975</v>
      </c>
    </row>
    <row r="2655" spans="1:12" x14ac:dyDescent="0.3">
      <c r="A2655" s="106" t="s">
        <v>2750</v>
      </c>
      <c r="B2655" s="86" t="s">
        <v>23</v>
      </c>
      <c r="C2655" s="107" t="s">
        <v>189</v>
      </c>
      <c r="D2655" s="107" t="s">
        <v>304</v>
      </c>
      <c r="E2655" s="105" t="str">
        <f t="shared" si="112"/>
        <v>ROOTS LATA 350</v>
      </c>
      <c r="F2655" s="110" t="s">
        <v>55</v>
      </c>
      <c r="G2655" s="110" t="s">
        <v>277</v>
      </c>
      <c r="H2655" s="111">
        <v>12</v>
      </c>
      <c r="I2655" s="105">
        <f>IFERROR(ROUND(VLOOKUP(A2655,política!A:Q,17,0),2),"-")</f>
        <v>2.19</v>
      </c>
      <c r="J2655" s="105">
        <f>ROUND(VLOOKUP(A2655,política!A:R,18,0),2)</f>
        <v>1.83</v>
      </c>
      <c r="K2655" s="121">
        <f>IFERROR(I2655-IFERROR(ROUND(VLOOKUP(A2655,política!A:AB,28,0),2),"-"),"-")</f>
        <v>0</v>
      </c>
      <c r="L2655" s="122">
        <f t="shared" si="111"/>
        <v>0.19672131147540975</v>
      </c>
    </row>
    <row r="2656" spans="1:12" x14ac:dyDescent="0.3">
      <c r="A2656" s="106" t="s">
        <v>2751</v>
      </c>
      <c r="B2656" s="86" t="s">
        <v>23</v>
      </c>
      <c r="C2656" s="107" t="s">
        <v>248</v>
      </c>
      <c r="D2656" s="107" t="s">
        <v>314</v>
      </c>
      <c r="E2656" s="105" t="str">
        <f t="shared" si="112"/>
        <v>ROOTS LATA 350</v>
      </c>
      <c r="F2656" s="110" t="s">
        <v>55</v>
      </c>
      <c r="G2656" s="110" t="s">
        <v>277</v>
      </c>
      <c r="H2656" s="111">
        <v>12</v>
      </c>
      <c r="I2656" s="105">
        <f>IFERROR(ROUND(VLOOKUP(A2656,política!A:Q,17,0),2),"-")</f>
        <v>2.19</v>
      </c>
      <c r="J2656" s="105">
        <f>ROUND(VLOOKUP(A2656,política!A:R,18,0),2)</f>
        <v>1.83</v>
      </c>
      <c r="K2656" s="121">
        <f>IFERROR(I2656-IFERROR(ROUND(VLOOKUP(A2656,política!A:AB,28,0),2),"-"),"-")</f>
        <v>0</v>
      </c>
      <c r="L2656" s="122">
        <f t="shared" si="111"/>
        <v>0.19672131147540975</v>
      </c>
    </row>
    <row r="2657" spans="1:12" x14ac:dyDescent="0.3">
      <c r="A2657" s="106" t="s">
        <v>2752</v>
      </c>
      <c r="B2657" s="86" t="s">
        <v>23</v>
      </c>
      <c r="C2657" s="107" t="s">
        <v>248</v>
      </c>
      <c r="D2657" s="107" t="s">
        <v>313</v>
      </c>
      <c r="E2657" s="105" t="str">
        <f t="shared" si="112"/>
        <v>ROOTS LATA 350</v>
      </c>
      <c r="F2657" s="110" t="s">
        <v>55</v>
      </c>
      <c r="G2657" s="110" t="s">
        <v>277</v>
      </c>
      <c r="H2657" s="111">
        <v>12</v>
      </c>
      <c r="I2657" s="105">
        <f>IFERROR(ROUND(VLOOKUP(A2657,política!A:Q,17,0),2),"-")</f>
        <v>2.19</v>
      </c>
      <c r="J2657" s="105">
        <f>ROUND(VLOOKUP(A2657,política!A:R,18,0),2)</f>
        <v>1.83</v>
      </c>
      <c r="K2657" s="121">
        <f>IFERROR(I2657-IFERROR(ROUND(VLOOKUP(A2657,política!A:AB,28,0),2),"-"),"-")</f>
        <v>0</v>
      </c>
      <c r="L2657" s="122">
        <f t="shared" si="111"/>
        <v>0.19672131147540975</v>
      </c>
    </row>
    <row r="2658" spans="1:12" x14ac:dyDescent="0.3">
      <c r="A2658" s="106" t="s">
        <v>2753</v>
      </c>
      <c r="B2658" s="86" t="s">
        <v>23</v>
      </c>
      <c r="C2658" s="107" t="s">
        <v>188</v>
      </c>
      <c r="D2658" s="107" t="s">
        <v>302</v>
      </c>
      <c r="E2658" s="105" t="str">
        <f t="shared" si="112"/>
        <v>ROOTS LATA 350</v>
      </c>
      <c r="F2658" s="110" t="s">
        <v>55</v>
      </c>
      <c r="G2658" s="110" t="s">
        <v>277</v>
      </c>
      <c r="H2658" s="111">
        <v>12</v>
      </c>
      <c r="I2658" s="105">
        <f>IFERROR(ROUND(VLOOKUP(A2658,política!A:Q,17,0),2),"-")</f>
        <v>2.19</v>
      </c>
      <c r="J2658" s="105">
        <f>ROUND(VLOOKUP(A2658,política!A:R,18,0),2)</f>
        <v>1.83</v>
      </c>
      <c r="K2658" s="121">
        <f>IFERROR(I2658-IFERROR(ROUND(VLOOKUP(A2658,política!A:AB,28,0),2),"-"),"-")</f>
        <v>0</v>
      </c>
      <c r="L2658" s="122">
        <f t="shared" si="111"/>
        <v>0.19672131147540975</v>
      </c>
    </row>
    <row r="2659" spans="1:12" x14ac:dyDescent="0.3">
      <c r="A2659" s="106" t="s">
        <v>2754</v>
      </c>
      <c r="B2659" s="86" t="s">
        <v>23</v>
      </c>
      <c r="C2659" s="107" t="s">
        <v>188</v>
      </c>
      <c r="D2659" s="107" t="s">
        <v>280</v>
      </c>
      <c r="E2659" s="105" t="str">
        <f t="shared" si="112"/>
        <v>ROOTS LATA 350</v>
      </c>
      <c r="F2659" s="110" t="s">
        <v>55</v>
      </c>
      <c r="G2659" s="110" t="s">
        <v>277</v>
      </c>
      <c r="H2659" s="111">
        <v>12</v>
      </c>
      <c r="I2659" s="105">
        <f>IFERROR(ROUND(VLOOKUP(A2659,política!A:Q,17,0),2),"-")</f>
        <v>2.19</v>
      </c>
      <c r="J2659" s="105">
        <f>ROUND(VLOOKUP(A2659,política!A:R,18,0),2)</f>
        <v>1.83</v>
      </c>
      <c r="K2659" s="121">
        <f>IFERROR(I2659-IFERROR(ROUND(VLOOKUP(A2659,política!A:AB,28,0),2),"-"),"-")</f>
        <v>0</v>
      </c>
      <c r="L2659" s="122">
        <f t="shared" si="111"/>
        <v>0.19672131147540975</v>
      </c>
    </row>
    <row r="2660" spans="1:12" x14ac:dyDescent="0.3">
      <c r="A2660" s="106" t="s">
        <v>2755</v>
      </c>
      <c r="B2660" s="86" t="s">
        <v>23</v>
      </c>
      <c r="C2660" s="107" t="s">
        <v>248</v>
      </c>
      <c r="D2660" s="107" t="s">
        <v>315</v>
      </c>
      <c r="E2660" s="105" t="str">
        <f t="shared" si="112"/>
        <v>ROOTS LATA 350</v>
      </c>
      <c r="F2660" s="110" t="s">
        <v>55</v>
      </c>
      <c r="G2660" s="110" t="s">
        <v>277</v>
      </c>
      <c r="H2660" s="111">
        <v>12</v>
      </c>
      <c r="I2660" s="105">
        <f>IFERROR(ROUND(VLOOKUP(A2660,política!A:Q,17,0),2),"-")</f>
        <v>2.19</v>
      </c>
      <c r="J2660" s="105">
        <f>ROUND(VLOOKUP(A2660,política!A:R,18,0),2)</f>
        <v>1.83</v>
      </c>
      <c r="K2660" s="121">
        <f>IFERROR(I2660-IFERROR(ROUND(VLOOKUP(A2660,política!A:AB,28,0),2),"-"),"-")</f>
        <v>0</v>
      </c>
      <c r="L2660" s="122">
        <f t="shared" si="111"/>
        <v>0.19672131147540975</v>
      </c>
    </row>
    <row r="2661" spans="1:12" x14ac:dyDescent="0.3">
      <c r="A2661" s="106" t="s">
        <v>2756</v>
      </c>
      <c r="B2661" s="86" t="s">
        <v>23</v>
      </c>
      <c r="C2661" s="107" t="s">
        <v>255</v>
      </c>
      <c r="D2661" s="107" t="s">
        <v>297</v>
      </c>
      <c r="E2661" s="105" t="str">
        <f t="shared" si="112"/>
        <v>ROOTS LATA 350</v>
      </c>
      <c r="F2661" s="110" t="s">
        <v>55</v>
      </c>
      <c r="G2661" s="110" t="s">
        <v>277</v>
      </c>
      <c r="H2661" s="111">
        <v>12</v>
      </c>
      <c r="I2661" s="105">
        <f>IFERROR(ROUND(VLOOKUP(A2661,política!A:Q,17,0),2),"-")</f>
        <v>2.19</v>
      </c>
      <c r="J2661" s="105">
        <f>ROUND(VLOOKUP(A2661,política!A:R,18,0),2)</f>
        <v>1.83</v>
      </c>
      <c r="K2661" s="121">
        <f>IFERROR(I2661-IFERROR(ROUND(VLOOKUP(A2661,política!A:AB,28,0),2),"-"),"-")</f>
        <v>0</v>
      </c>
      <c r="L2661" s="122">
        <f t="shared" si="111"/>
        <v>0.19672131147540975</v>
      </c>
    </row>
    <row r="2662" spans="1:12" x14ac:dyDescent="0.3">
      <c r="A2662" s="106" t="s">
        <v>2757</v>
      </c>
      <c r="B2662" s="86" t="s">
        <v>23</v>
      </c>
      <c r="C2662" s="107" t="s">
        <v>255</v>
      </c>
      <c r="D2662" s="107" t="s">
        <v>289</v>
      </c>
      <c r="E2662" s="105" t="str">
        <f t="shared" si="112"/>
        <v>ROOTS LATA 350</v>
      </c>
      <c r="F2662" s="110" t="s">
        <v>55</v>
      </c>
      <c r="G2662" s="110" t="s">
        <v>277</v>
      </c>
      <c r="H2662" s="111">
        <v>12</v>
      </c>
      <c r="I2662" s="105">
        <f>IFERROR(ROUND(VLOOKUP(A2662,política!A:Q,17,0),2),"-")</f>
        <v>2.19</v>
      </c>
      <c r="J2662" s="105">
        <f>ROUND(VLOOKUP(A2662,política!A:R,18,0),2)</f>
        <v>1.83</v>
      </c>
      <c r="K2662" s="121">
        <f>IFERROR(I2662-IFERROR(ROUND(VLOOKUP(A2662,política!A:AB,28,0),2),"-"),"-")</f>
        <v>0</v>
      </c>
      <c r="L2662" s="122">
        <f t="shared" si="111"/>
        <v>0.19672131147540975</v>
      </c>
    </row>
    <row r="2663" spans="1:12" x14ac:dyDescent="0.3">
      <c r="A2663" s="106" t="s">
        <v>3360</v>
      </c>
      <c r="B2663" s="86" t="s">
        <v>23</v>
      </c>
      <c r="C2663" s="107" t="s">
        <v>188</v>
      </c>
      <c r="D2663" s="107" t="s">
        <v>3393</v>
      </c>
      <c r="E2663" s="105" t="str">
        <f t="shared" si="112"/>
        <v>ROOTS LATA 350</v>
      </c>
      <c r="F2663" s="110" t="s">
        <v>55</v>
      </c>
      <c r="G2663" s="110" t="s">
        <v>277</v>
      </c>
      <c r="H2663" s="111">
        <v>12</v>
      </c>
      <c r="I2663" s="105">
        <f>IFERROR(ROUND(VLOOKUP(A2663,política!A:Q,17,0),2),"-")</f>
        <v>2.19</v>
      </c>
      <c r="J2663" s="105">
        <f>ROUND(VLOOKUP(A2663,política!A:R,18,0),2)</f>
        <v>1.83</v>
      </c>
      <c r="K2663" s="121">
        <f>IFERROR(I2663-IFERROR(ROUND(VLOOKUP(A2663,política!A:AB,28,0),2),"-"),"-")</f>
        <v>0</v>
      </c>
      <c r="L2663" s="122">
        <f t="shared" si="111"/>
        <v>0.19672131147540975</v>
      </c>
    </row>
    <row r="2664" spans="1:12" x14ac:dyDescent="0.3">
      <c r="A2664" s="106" t="s">
        <v>2758</v>
      </c>
      <c r="B2664" s="86" t="s">
        <v>23</v>
      </c>
      <c r="C2664" s="107" t="s">
        <v>255</v>
      </c>
      <c r="D2664" s="107" t="s">
        <v>306</v>
      </c>
      <c r="E2664" s="105" t="str">
        <f t="shared" si="112"/>
        <v>ROOTS LATA 350</v>
      </c>
      <c r="F2664" s="110" t="s">
        <v>55</v>
      </c>
      <c r="G2664" s="110" t="s">
        <v>277</v>
      </c>
      <c r="H2664" s="111">
        <v>12</v>
      </c>
      <c r="I2664" s="105">
        <f>IFERROR(ROUND(VLOOKUP(A2664,política!A:Q,17,0),2),"-")</f>
        <v>2.19</v>
      </c>
      <c r="J2664" s="105">
        <f>ROUND(VLOOKUP(A2664,política!A:R,18,0),2)</f>
        <v>1.83</v>
      </c>
      <c r="K2664" s="121">
        <f>IFERROR(I2664-IFERROR(ROUND(VLOOKUP(A2664,política!A:AB,28,0),2),"-"),"-")</f>
        <v>0</v>
      </c>
      <c r="L2664" s="122">
        <f t="shared" si="111"/>
        <v>0.19672131147540975</v>
      </c>
    </row>
    <row r="2665" spans="1:12" x14ac:dyDescent="0.3">
      <c r="A2665" s="106" t="s">
        <v>2759</v>
      </c>
      <c r="B2665" s="86" t="s">
        <v>23</v>
      </c>
      <c r="C2665" s="107" t="s">
        <v>189</v>
      </c>
      <c r="D2665" s="107" t="s">
        <v>299</v>
      </c>
      <c r="E2665" s="105" t="str">
        <f t="shared" si="112"/>
        <v>ROOTS LATA 350</v>
      </c>
      <c r="F2665" s="110" t="s">
        <v>55</v>
      </c>
      <c r="G2665" s="110" t="s">
        <v>277</v>
      </c>
      <c r="H2665" s="111">
        <v>12</v>
      </c>
      <c r="I2665" s="105">
        <f>IFERROR(ROUND(VLOOKUP(A2665,política!A:Q,17,0),2),"-")</f>
        <v>2.19</v>
      </c>
      <c r="J2665" s="105">
        <f>ROUND(VLOOKUP(A2665,política!A:R,18,0),2)</f>
        <v>1.83</v>
      </c>
      <c r="K2665" s="121">
        <f>IFERROR(I2665-IFERROR(ROUND(VLOOKUP(A2665,política!A:AB,28,0),2),"-"),"-")</f>
        <v>0</v>
      </c>
      <c r="L2665" s="122">
        <f t="shared" si="111"/>
        <v>0.19672131147540975</v>
      </c>
    </row>
    <row r="2666" spans="1:12" x14ac:dyDescent="0.3">
      <c r="A2666" s="106" t="s">
        <v>2760</v>
      </c>
      <c r="B2666" s="86" t="s">
        <v>23</v>
      </c>
      <c r="C2666" s="107" t="s">
        <v>187</v>
      </c>
      <c r="D2666" s="107" t="s">
        <v>283</v>
      </c>
      <c r="E2666" s="105" t="str">
        <f t="shared" si="112"/>
        <v>ORIGINAL LATA 269</v>
      </c>
      <c r="F2666" s="110" t="s">
        <v>39</v>
      </c>
      <c r="G2666" s="110" t="s">
        <v>324</v>
      </c>
      <c r="H2666" s="111">
        <v>15</v>
      </c>
      <c r="I2666" s="105">
        <f>IFERROR(ROUND(VLOOKUP(A2666,política!A:Q,17,0),2),"-")</f>
        <v>3.29</v>
      </c>
      <c r="J2666" s="105">
        <f>ROUND(VLOOKUP(A2666,política!A:R,18,0),2)</f>
        <v>2.75</v>
      </c>
      <c r="K2666" s="121">
        <f>IFERROR(I2666-IFERROR(ROUND(VLOOKUP(A2666,política!A:AB,28,0),2),"-"),"-")</f>
        <v>0</v>
      </c>
      <c r="L2666" s="122">
        <f t="shared" si="111"/>
        <v>0.19636363636363638</v>
      </c>
    </row>
    <row r="2667" spans="1:12" x14ac:dyDescent="0.3">
      <c r="A2667" s="106" t="s">
        <v>2761</v>
      </c>
      <c r="B2667" s="86" t="s">
        <v>23</v>
      </c>
      <c r="C2667" s="107" t="s">
        <v>245</v>
      </c>
      <c r="D2667" s="107" t="s">
        <v>285</v>
      </c>
      <c r="E2667" s="105" t="str">
        <f t="shared" si="112"/>
        <v>ORIGINAL LATA 269</v>
      </c>
      <c r="F2667" s="110" t="s">
        <v>39</v>
      </c>
      <c r="G2667" s="110" t="s">
        <v>324</v>
      </c>
      <c r="H2667" s="111">
        <v>15</v>
      </c>
      <c r="I2667" s="105">
        <f>IFERROR(ROUND(VLOOKUP(A2667,política!A:Q,17,0),2),"-")</f>
        <v>3.29</v>
      </c>
      <c r="J2667" s="105">
        <f>ROUND(VLOOKUP(A2667,política!A:R,18,0),2)</f>
        <v>2.75</v>
      </c>
      <c r="K2667" s="121">
        <f>IFERROR(I2667-IFERROR(ROUND(VLOOKUP(A2667,política!A:AB,28,0),2),"-"),"-")</f>
        <v>0</v>
      </c>
      <c r="L2667" s="122">
        <f t="shared" si="111"/>
        <v>0.19636363636363638</v>
      </c>
    </row>
    <row r="2668" spans="1:12" x14ac:dyDescent="0.3">
      <c r="A2668" s="106" t="s">
        <v>2762</v>
      </c>
      <c r="B2668" s="86" t="s">
        <v>23</v>
      </c>
      <c r="C2668" s="107" t="s">
        <v>185</v>
      </c>
      <c r="D2668" s="107" t="s">
        <v>284</v>
      </c>
      <c r="E2668" s="105" t="str">
        <f t="shared" si="112"/>
        <v>ORIGINAL LATA 269</v>
      </c>
      <c r="F2668" s="110" t="s">
        <v>39</v>
      </c>
      <c r="G2668" s="110" t="s">
        <v>324</v>
      </c>
      <c r="H2668" s="111">
        <v>15</v>
      </c>
      <c r="I2668" s="105">
        <f>IFERROR(ROUND(VLOOKUP(A2668,política!A:Q,17,0),2),"-")</f>
        <v>3.29</v>
      </c>
      <c r="J2668" s="105">
        <f>ROUND(VLOOKUP(A2668,política!A:R,18,0),2)</f>
        <v>2.75</v>
      </c>
      <c r="K2668" s="121">
        <f>IFERROR(I2668-IFERROR(ROUND(VLOOKUP(A2668,política!A:AB,28,0),2),"-"),"-")</f>
        <v>0</v>
      </c>
      <c r="L2668" s="122">
        <f t="shared" si="111"/>
        <v>0.19636363636363638</v>
      </c>
    </row>
    <row r="2669" spans="1:12" x14ac:dyDescent="0.3">
      <c r="A2669" s="106" t="s">
        <v>2763</v>
      </c>
      <c r="B2669" s="86" t="s">
        <v>23</v>
      </c>
      <c r="C2669" s="107" t="s">
        <v>245</v>
      </c>
      <c r="D2669" s="107" t="s">
        <v>287</v>
      </c>
      <c r="E2669" s="105" t="str">
        <f t="shared" si="112"/>
        <v>ORIGINAL LATA 269</v>
      </c>
      <c r="F2669" s="110" t="s">
        <v>39</v>
      </c>
      <c r="G2669" s="110" t="s">
        <v>324</v>
      </c>
      <c r="H2669" s="111">
        <v>15</v>
      </c>
      <c r="I2669" s="105">
        <f>IFERROR(ROUND(VLOOKUP(A2669,política!A:Q,17,0),2),"-")</f>
        <v>3.29</v>
      </c>
      <c r="J2669" s="105">
        <f>ROUND(VLOOKUP(A2669,política!A:R,18,0),2)</f>
        <v>2.75</v>
      </c>
      <c r="K2669" s="121">
        <f>IFERROR(I2669-IFERROR(ROUND(VLOOKUP(A2669,política!A:AB,28,0),2),"-"),"-")</f>
        <v>0</v>
      </c>
      <c r="L2669" s="122">
        <f t="shared" si="111"/>
        <v>0.19636363636363638</v>
      </c>
    </row>
    <row r="2670" spans="1:12" x14ac:dyDescent="0.3">
      <c r="A2670" s="106" t="s">
        <v>2764</v>
      </c>
      <c r="B2670" s="86" t="s">
        <v>23</v>
      </c>
      <c r="C2670" s="107" t="s">
        <v>3389</v>
      </c>
      <c r="D2670" s="107" t="s">
        <v>301</v>
      </c>
      <c r="E2670" s="105" t="str">
        <f t="shared" si="112"/>
        <v>ORIGINAL LATA 269</v>
      </c>
      <c r="F2670" s="110" t="s">
        <v>39</v>
      </c>
      <c r="G2670" s="110" t="s">
        <v>324</v>
      </c>
      <c r="H2670" s="111">
        <v>15</v>
      </c>
      <c r="I2670" s="105">
        <f>IFERROR(ROUND(VLOOKUP(A2670,política!A:Q,17,0),2),"-")</f>
        <v>3.29</v>
      </c>
      <c r="J2670" s="105">
        <f>ROUND(VLOOKUP(A2670,política!A:R,18,0),2)</f>
        <v>2.75</v>
      </c>
      <c r="K2670" s="121">
        <f>IFERROR(I2670-IFERROR(ROUND(VLOOKUP(A2670,política!A:AB,28,0),2),"-"),"-")</f>
        <v>0</v>
      </c>
      <c r="L2670" s="122">
        <f t="shared" si="111"/>
        <v>0.19636363636363638</v>
      </c>
    </row>
    <row r="2671" spans="1:12" x14ac:dyDescent="0.3">
      <c r="A2671" s="106" t="s">
        <v>2765</v>
      </c>
      <c r="B2671" s="86" t="s">
        <v>23</v>
      </c>
      <c r="C2671" s="107" t="s">
        <v>248</v>
      </c>
      <c r="D2671" s="107" t="s">
        <v>312</v>
      </c>
      <c r="E2671" s="105" t="str">
        <f t="shared" si="112"/>
        <v>ORIGINAL LATA 269</v>
      </c>
      <c r="F2671" s="110" t="s">
        <v>39</v>
      </c>
      <c r="G2671" s="110" t="s">
        <v>324</v>
      </c>
      <c r="H2671" s="111">
        <v>15</v>
      </c>
      <c r="I2671" s="105">
        <f>IFERROR(ROUND(VLOOKUP(A2671,política!A:Q,17,0),2),"-")</f>
        <v>3.29</v>
      </c>
      <c r="J2671" s="105">
        <f>ROUND(VLOOKUP(A2671,política!A:R,18,0),2)</f>
        <v>2.75</v>
      </c>
      <c r="K2671" s="121">
        <f>IFERROR(I2671-IFERROR(ROUND(VLOOKUP(A2671,política!A:AB,28,0),2),"-"),"-")</f>
        <v>0</v>
      </c>
      <c r="L2671" s="122">
        <f t="shared" si="111"/>
        <v>0.19636363636363638</v>
      </c>
    </row>
    <row r="2672" spans="1:12" x14ac:dyDescent="0.3">
      <c r="A2672" s="106" t="s">
        <v>2766</v>
      </c>
      <c r="B2672" s="86" t="s">
        <v>23</v>
      </c>
      <c r="C2672" s="107" t="s">
        <v>190</v>
      </c>
      <c r="D2672" s="107" t="s">
        <v>290</v>
      </c>
      <c r="E2672" s="105" t="str">
        <f t="shared" si="112"/>
        <v>ORIGINAL LATA 269</v>
      </c>
      <c r="F2672" s="110" t="s">
        <v>39</v>
      </c>
      <c r="G2672" s="110" t="s">
        <v>324</v>
      </c>
      <c r="H2672" s="111">
        <v>15</v>
      </c>
      <c r="I2672" s="105">
        <f>IFERROR(ROUND(VLOOKUP(A2672,política!A:Q,17,0),2),"-")</f>
        <v>3.29</v>
      </c>
      <c r="J2672" s="105">
        <f>ROUND(VLOOKUP(A2672,política!A:R,18,0),2)</f>
        <v>2.75</v>
      </c>
      <c r="K2672" s="121">
        <f>IFERROR(I2672-IFERROR(ROUND(VLOOKUP(A2672,política!A:AB,28,0),2),"-"),"-")</f>
        <v>0</v>
      </c>
      <c r="L2672" s="122">
        <f t="shared" si="111"/>
        <v>0.19636363636363638</v>
      </c>
    </row>
    <row r="2673" spans="1:12" x14ac:dyDescent="0.3">
      <c r="A2673" s="106" t="s">
        <v>2767</v>
      </c>
      <c r="B2673" s="86" t="s">
        <v>23</v>
      </c>
      <c r="C2673" s="107" t="s">
        <v>3389</v>
      </c>
      <c r="D2673" s="107" t="s">
        <v>300</v>
      </c>
      <c r="E2673" s="105" t="str">
        <f t="shared" si="112"/>
        <v>ORIGINAL LATA 269</v>
      </c>
      <c r="F2673" s="110" t="s">
        <v>39</v>
      </c>
      <c r="G2673" s="110" t="s">
        <v>324</v>
      </c>
      <c r="H2673" s="111">
        <v>15</v>
      </c>
      <c r="I2673" s="105">
        <f>IFERROR(ROUND(VLOOKUP(A2673,política!A:Q,17,0),2),"-")</f>
        <v>3.29</v>
      </c>
      <c r="J2673" s="105">
        <f>ROUND(VLOOKUP(A2673,política!A:R,18,0),2)</f>
        <v>2.75</v>
      </c>
      <c r="K2673" s="121">
        <f>IFERROR(I2673-IFERROR(ROUND(VLOOKUP(A2673,política!A:AB,28,0),2),"-"),"-")</f>
        <v>0</v>
      </c>
      <c r="L2673" s="122">
        <f t="shared" si="111"/>
        <v>0.19636363636363638</v>
      </c>
    </row>
    <row r="2674" spans="1:12" x14ac:dyDescent="0.3">
      <c r="A2674" s="106" t="s">
        <v>2768</v>
      </c>
      <c r="B2674" s="86" t="s">
        <v>23</v>
      </c>
      <c r="C2674" s="107" t="s">
        <v>186</v>
      </c>
      <c r="D2674" s="107" t="s">
        <v>311</v>
      </c>
      <c r="E2674" s="105" t="str">
        <f t="shared" si="112"/>
        <v>ORIGINAL LATA 269</v>
      </c>
      <c r="F2674" s="110" t="s">
        <v>39</v>
      </c>
      <c r="G2674" s="110" t="s">
        <v>324</v>
      </c>
      <c r="H2674" s="111">
        <v>15</v>
      </c>
      <c r="I2674" s="105">
        <f>IFERROR(ROUND(VLOOKUP(A2674,política!A:Q,17,0),2),"-")</f>
        <v>3.29</v>
      </c>
      <c r="J2674" s="105">
        <f>ROUND(VLOOKUP(A2674,política!A:R,18,0),2)</f>
        <v>2.75</v>
      </c>
      <c r="K2674" s="121">
        <f>IFERROR(I2674-IFERROR(ROUND(VLOOKUP(A2674,política!A:AB,28,0),2),"-"),"-")</f>
        <v>0</v>
      </c>
      <c r="L2674" s="122">
        <f t="shared" si="111"/>
        <v>0.19636363636363638</v>
      </c>
    </row>
    <row r="2675" spans="1:12" x14ac:dyDescent="0.3">
      <c r="A2675" s="106" t="s">
        <v>2769</v>
      </c>
      <c r="B2675" s="86" t="s">
        <v>23</v>
      </c>
      <c r="C2675" s="107" t="s">
        <v>186</v>
      </c>
      <c r="D2675" s="107" t="s">
        <v>278</v>
      </c>
      <c r="E2675" s="105" t="str">
        <f t="shared" si="112"/>
        <v>ORIGINAL LATA 269</v>
      </c>
      <c r="F2675" s="110" t="s">
        <v>39</v>
      </c>
      <c r="G2675" s="110" t="s">
        <v>324</v>
      </c>
      <c r="H2675" s="111">
        <v>15</v>
      </c>
      <c r="I2675" s="105">
        <f>IFERROR(ROUND(VLOOKUP(A2675,política!A:Q,17,0),2),"-")</f>
        <v>3.29</v>
      </c>
      <c r="J2675" s="105">
        <f>ROUND(VLOOKUP(A2675,política!A:R,18,0),2)</f>
        <v>2.75</v>
      </c>
      <c r="K2675" s="121">
        <f>IFERROR(I2675-IFERROR(ROUND(VLOOKUP(A2675,política!A:AB,28,0),2),"-"),"-")</f>
        <v>0</v>
      </c>
      <c r="L2675" s="122">
        <f t="shared" si="111"/>
        <v>0.19636363636363638</v>
      </c>
    </row>
    <row r="2676" spans="1:12" x14ac:dyDescent="0.3">
      <c r="A2676" s="106" t="s">
        <v>2770</v>
      </c>
      <c r="B2676" s="86" t="s">
        <v>23</v>
      </c>
      <c r="C2676" s="107" t="s">
        <v>189</v>
      </c>
      <c r="D2676" s="107" t="s">
        <v>303</v>
      </c>
      <c r="E2676" s="105" t="str">
        <f t="shared" si="112"/>
        <v>ORIGINAL LATA 269</v>
      </c>
      <c r="F2676" s="110" t="s">
        <v>39</v>
      </c>
      <c r="G2676" s="110" t="s">
        <v>324</v>
      </c>
      <c r="H2676" s="111">
        <v>15</v>
      </c>
      <c r="I2676" s="105">
        <f>IFERROR(ROUND(VLOOKUP(A2676,política!A:Q,17,0),2),"-")</f>
        <v>3.29</v>
      </c>
      <c r="J2676" s="105">
        <f>ROUND(VLOOKUP(A2676,política!A:R,18,0),2)</f>
        <v>2.75</v>
      </c>
      <c r="K2676" s="121">
        <f>IFERROR(I2676-IFERROR(ROUND(VLOOKUP(A2676,política!A:AB,28,0),2),"-"),"-")</f>
        <v>0</v>
      </c>
      <c r="L2676" s="122">
        <f t="shared" si="111"/>
        <v>0.19636363636363638</v>
      </c>
    </row>
    <row r="2677" spans="1:12" x14ac:dyDescent="0.3">
      <c r="A2677" s="106" t="s">
        <v>2771</v>
      </c>
      <c r="B2677" s="86" t="s">
        <v>23</v>
      </c>
      <c r="C2677" s="107" t="s">
        <v>248</v>
      </c>
      <c r="D2677" s="107" t="s">
        <v>281</v>
      </c>
      <c r="E2677" s="105" t="str">
        <f t="shared" si="112"/>
        <v>ORIGINAL LATA 269</v>
      </c>
      <c r="F2677" s="110" t="s">
        <v>39</v>
      </c>
      <c r="G2677" s="110" t="s">
        <v>324</v>
      </c>
      <c r="H2677" s="111">
        <v>15</v>
      </c>
      <c r="I2677" s="105">
        <f>IFERROR(ROUND(VLOOKUP(A2677,política!A:Q,17,0),2),"-")</f>
        <v>3.29</v>
      </c>
      <c r="J2677" s="105">
        <f>ROUND(VLOOKUP(A2677,política!A:R,18,0),2)</f>
        <v>2.75</v>
      </c>
      <c r="K2677" s="121">
        <f>IFERROR(I2677-IFERROR(ROUND(VLOOKUP(A2677,política!A:AB,28,0),2),"-"),"-")</f>
        <v>0</v>
      </c>
      <c r="L2677" s="122">
        <f t="shared" si="111"/>
        <v>0.19636363636363638</v>
      </c>
    </row>
    <row r="2678" spans="1:12" x14ac:dyDescent="0.3">
      <c r="A2678" s="106" t="s">
        <v>2772</v>
      </c>
      <c r="B2678" s="86" t="s">
        <v>23</v>
      </c>
      <c r="C2678" s="107" t="s">
        <v>189</v>
      </c>
      <c r="D2678" s="107" t="s">
        <v>304</v>
      </c>
      <c r="E2678" s="105" t="str">
        <f t="shared" si="112"/>
        <v>ORIGINAL LATA 269</v>
      </c>
      <c r="F2678" s="110" t="s">
        <v>39</v>
      </c>
      <c r="G2678" s="110" t="s">
        <v>324</v>
      </c>
      <c r="H2678" s="111">
        <v>15</v>
      </c>
      <c r="I2678" s="105">
        <f>IFERROR(ROUND(VLOOKUP(A2678,política!A:Q,17,0),2),"-")</f>
        <v>3.29</v>
      </c>
      <c r="J2678" s="105">
        <f>ROUND(VLOOKUP(A2678,política!A:R,18,0),2)</f>
        <v>2.75</v>
      </c>
      <c r="K2678" s="121">
        <f>IFERROR(I2678-IFERROR(ROUND(VLOOKUP(A2678,política!A:AB,28,0),2),"-"),"-")</f>
        <v>0</v>
      </c>
      <c r="L2678" s="122">
        <f t="shared" si="111"/>
        <v>0.19636363636363638</v>
      </c>
    </row>
    <row r="2679" spans="1:12" x14ac:dyDescent="0.3">
      <c r="A2679" s="106" t="s">
        <v>2773</v>
      </c>
      <c r="B2679" s="86" t="s">
        <v>23</v>
      </c>
      <c r="C2679" s="107" t="s">
        <v>248</v>
      </c>
      <c r="D2679" s="107" t="s">
        <v>298</v>
      </c>
      <c r="E2679" s="105" t="str">
        <f t="shared" si="112"/>
        <v>ORIGINAL LATA 269</v>
      </c>
      <c r="F2679" s="110" t="s">
        <v>39</v>
      </c>
      <c r="G2679" s="110" t="s">
        <v>324</v>
      </c>
      <c r="H2679" s="111">
        <v>15</v>
      </c>
      <c r="I2679" s="105">
        <f>IFERROR(ROUND(VLOOKUP(A2679,política!A:Q,17,0),2),"-")</f>
        <v>3.29</v>
      </c>
      <c r="J2679" s="105">
        <f>ROUND(VLOOKUP(A2679,política!A:R,18,0),2)</f>
        <v>2.75</v>
      </c>
      <c r="K2679" s="121">
        <f>IFERROR(I2679-IFERROR(ROUND(VLOOKUP(A2679,política!A:AB,28,0),2),"-"),"-")</f>
        <v>0</v>
      </c>
      <c r="L2679" s="122">
        <f t="shared" si="111"/>
        <v>0.19636363636363638</v>
      </c>
    </row>
    <row r="2680" spans="1:12" x14ac:dyDescent="0.3">
      <c r="A2680" s="106" t="s">
        <v>2774</v>
      </c>
      <c r="B2680" s="86" t="s">
        <v>23</v>
      </c>
      <c r="C2680" s="107" t="s">
        <v>252</v>
      </c>
      <c r="D2680" s="107" t="s">
        <v>292</v>
      </c>
      <c r="E2680" s="105" t="str">
        <f t="shared" si="112"/>
        <v>ORIGINAL LATA 269</v>
      </c>
      <c r="F2680" s="110" t="s">
        <v>39</v>
      </c>
      <c r="G2680" s="110" t="s">
        <v>324</v>
      </c>
      <c r="H2680" s="111">
        <v>15</v>
      </c>
      <c r="I2680" s="105">
        <f>IFERROR(ROUND(VLOOKUP(A2680,política!A:Q,17,0),2),"-")</f>
        <v>3.29</v>
      </c>
      <c r="J2680" s="105">
        <f>ROUND(VLOOKUP(A2680,política!A:R,18,0),2)</f>
        <v>2.75</v>
      </c>
      <c r="K2680" s="121">
        <f>IFERROR(I2680-IFERROR(ROUND(VLOOKUP(A2680,política!A:AB,28,0),2),"-"),"-")</f>
        <v>0</v>
      </c>
      <c r="L2680" s="122">
        <f t="shared" si="111"/>
        <v>0.19636363636363638</v>
      </c>
    </row>
    <row r="2681" spans="1:12" x14ac:dyDescent="0.3">
      <c r="A2681" s="106" t="s">
        <v>2775</v>
      </c>
      <c r="B2681" s="86" t="s">
        <v>23</v>
      </c>
      <c r="C2681" s="107" t="s">
        <v>192</v>
      </c>
      <c r="D2681" s="107" t="s">
        <v>295</v>
      </c>
      <c r="E2681" s="105" t="str">
        <f t="shared" si="112"/>
        <v>ORIGINAL LATA 269</v>
      </c>
      <c r="F2681" s="110" t="s">
        <v>39</v>
      </c>
      <c r="G2681" s="110" t="s">
        <v>324</v>
      </c>
      <c r="H2681" s="111">
        <v>15</v>
      </c>
      <c r="I2681" s="105">
        <f>IFERROR(ROUND(VLOOKUP(A2681,política!A:Q,17,0),2),"-")</f>
        <v>3.29</v>
      </c>
      <c r="J2681" s="105">
        <f>ROUND(VLOOKUP(A2681,política!A:R,18,0),2)</f>
        <v>2.75</v>
      </c>
      <c r="K2681" s="121">
        <f>IFERROR(I2681-IFERROR(ROUND(VLOOKUP(A2681,política!A:AB,28,0),2),"-"),"-")</f>
        <v>0</v>
      </c>
      <c r="L2681" s="122">
        <f t="shared" si="111"/>
        <v>0.19636363636363638</v>
      </c>
    </row>
    <row r="2682" spans="1:12" x14ac:dyDescent="0.3">
      <c r="A2682" s="106" t="s">
        <v>2776</v>
      </c>
      <c r="B2682" s="86" t="s">
        <v>23</v>
      </c>
      <c r="C2682" s="107" t="s">
        <v>192</v>
      </c>
      <c r="D2682" s="107" t="s">
        <v>296</v>
      </c>
      <c r="E2682" s="105" t="str">
        <f t="shared" si="112"/>
        <v>ORIGINAL LATA 269</v>
      </c>
      <c r="F2682" s="110" t="s">
        <v>39</v>
      </c>
      <c r="G2682" s="110" t="s">
        <v>324</v>
      </c>
      <c r="H2682" s="111">
        <v>15</v>
      </c>
      <c r="I2682" s="105">
        <f>IFERROR(ROUND(VLOOKUP(A2682,política!A:Q,17,0),2),"-")</f>
        <v>3.29</v>
      </c>
      <c r="J2682" s="105">
        <f>ROUND(VLOOKUP(A2682,política!A:R,18,0),2)</f>
        <v>2.75</v>
      </c>
      <c r="K2682" s="121">
        <f>IFERROR(I2682-IFERROR(ROUND(VLOOKUP(A2682,política!A:AB,28,0),2),"-"),"-")</f>
        <v>0</v>
      </c>
      <c r="L2682" s="122">
        <f t="shared" si="111"/>
        <v>0.19636363636363638</v>
      </c>
    </row>
    <row r="2683" spans="1:12" x14ac:dyDescent="0.3">
      <c r="A2683" s="106" t="s">
        <v>2777</v>
      </c>
      <c r="B2683" s="86" t="s">
        <v>23</v>
      </c>
      <c r="C2683" s="107" t="s">
        <v>3389</v>
      </c>
      <c r="D2683" s="107" t="s">
        <v>308</v>
      </c>
      <c r="E2683" s="105" t="str">
        <f t="shared" si="112"/>
        <v>ORIGINAL LATA 269</v>
      </c>
      <c r="F2683" s="110" t="s">
        <v>39</v>
      </c>
      <c r="G2683" s="110" t="s">
        <v>324</v>
      </c>
      <c r="H2683" s="111">
        <v>15</v>
      </c>
      <c r="I2683" s="105">
        <f>IFERROR(ROUND(VLOOKUP(A2683,política!A:Q,17,0),2),"-")</f>
        <v>3.29</v>
      </c>
      <c r="J2683" s="105">
        <f>ROUND(VLOOKUP(A2683,política!A:R,18,0),2)</f>
        <v>2.75</v>
      </c>
      <c r="K2683" s="121">
        <f>IFERROR(I2683-IFERROR(ROUND(VLOOKUP(A2683,política!A:AB,28,0),2),"-"),"-")</f>
        <v>0</v>
      </c>
      <c r="L2683" s="122">
        <f t="shared" si="111"/>
        <v>0.19636363636363638</v>
      </c>
    </row>
    <row r="2684" spans="1:12" x14ac:dyDescent="0.3">
      <c r="A2684" s="106" t="s">
        <v>2778</v>
      </c>
      <c r="B2684" s="86" t="s">
        <v>23</v>
      </c>
      <c r="C2684" s="107" t="s">
        <v>3389</v>
      </c>
      <c r="D2684" s="107" t="s">
        <v>310</v>
      </c>
      <c r="E2684" s="105" t="str">
        <f t="shared" si="112"/>
        <v>ORIGINAL LATA 269</v>
      </c>
      <c r="F2684" s="110" t="s">
        <v>39</v>
      </c>
      <c r="G2684" s="110" t="s">
        <v>324</v>
      </c>
      <c r="H2684" s="111">
        <v>15</v>
      </c>
      <c r="I2684" s="105">
        <f>IFERROR(ROUND(VLOOKUP(A2684,política!A:Q,17,0),2),"-")</f>
        <v>3.29</v>
      </c>
      <c r="J2684" s="105">
        <f>ROUND(VLOOKUP(A2684,política!A:R,18,0),2)</f>
        <v>2.75</v>
      </c>
      <c r="K2684" s="121">
        <f>IFERROR(I2684-IFERROR(ROUND(VLOOKUP(A2684,política!A:AB,28,0),2),"-"),"-")</f>
        <v>0</v>
      </c>
      <c r="L2684" s="122">
        <f t="shared" si="111"/>
        <v>0.19636363636363638</v>
      </c>
    </row>
    <row r="2685" spans="1:12" x14ac:dyDescent="0.3">
      <c r="A2685" s="106" t="s">
        <v>2779</v>
      </c>
      <c r="B2685" s="86" t="s">
        <v>23</v>
      </c>
      <c r="C2685" s="107" t="s">
        <v>248</v>
      </c>
      <c r="D2685" s="107" t="s">
        <v>314</v>
      </c>
      <c r="E2685" s="105" t="str">
        <f t="shared" si="112"/>
        <v>ORIGINAL LATA 269</v>
      </c>
      <c r="F2685" s="110" t="s">
        <v>39</v>
      </c>
      <c r="G2685" s="110" t="s">
        <v>324</v>
      </c>
      <c r="H2685" s="111">
        <v>15</v>
      </c>
      <c r="I2685" s="105">
        <f>IFERROR(ROUND(VLOOKUP(A2685,política!A:Q,17,0),2),"-")</f>
        <v>3.29</v>
      </c>
      <c r="J2685" s="105">
        <f>ROUND(VLOOKUP(A2685,política!A:R,18,0),2)</f>
        <v>2.75</v>
      </c>
      <c r="K2685" s="121">
        <f>IFERROR(I2685-IFERROR(ROUND(VLOOKUP(A2685,política!A:AB,28,0),2),"-"),"-")</f>
        <v>0</v>
      </c>
      <c r="L2685" s="122">
        <f t="shared" si="111"/>
        <v>0.19636363636363638</v>
      </c>
    </row>
    <row r="2686" spans="1:12" x14ac:dyDescent="0.3">
      <c r="A2686" s="106" t="s">
        <v>2780</v>
      </c>
      <c r="B2686" s="86" t="s">
        <v>23</v>
      </c>
      <c r="C2686" s="107" t="s">
        <v>248</v>
      </c>
      <c r="D2686" s="107" t="s">
        <v>313</v>
      </c>
      <c r="E2686" s="105" t="str">
        <f t="shared" si="112"/>
        <v>ORIGINAL LATA 269</v>
      </c>
      <c r="F2686" s="110" t="s">
        <v>39</v>
      </c>
      <c r="G2686" s="110" t="s">
        <v>324</v>
      </c>
      <c r="H2686" s="111">
        <v>15</v>
      </c>
      <c r="I2686" s="105">
        <f>IFERROR(ROUND(VLOOKUP(A2686,política!A:Q,17,0),2),"-")</f>
        <v>3.29</v>
      </c>
      <c r="J2686" s="105">
        <f>ROUND(VLOOKUP(A2686,política!A:R,18,0),2)</f>
        <v>2.75</v>
      </c>
      <c r="K2686" s="121">
        <f>IFERROR(I2686-IFERROR(ROUND(VLOOKUP(A2686,política!A:AB,28,0),2),"-"),"-")</f>
        <v>0</v>
      </c>
      <c r="L2686" s="122">
        <f t="shared" si="111"/>
        <v>0.19636363636363638</v>
      </c>
    </row>
    <row r="2687" spans="1:12" x14ac:dyDescent="0.3">
      <c r="A2687" s="106" t="s">
        <v>2781</v>
      </c>
      <c r="B2687" s="86" t="s">
        <v>23</v>
      </c>
      <c r="C2687" s="107" t="s">
        <v>3389</v>
      </c>
      <c r="D2687" s="107" t="s">
        <v>294</v>
      </c>
      <c r="E2687" s="105" t="str">
        <f t="shared" si="112"/>
        <v>ORIGINAL LATA 269</v>
      </c>
      <c r="F2687" s="110" t="s">
        <v>39</v>
      </c>
      <c r="G2687" s="110" t="s">
        <v>324</v>
      </c>
      <c r="H2687" s="111">
        <v>15</v>
      </c>
      <c r="I2687" s="105">
        <f>IFERROR(ROUND(VLOOKUP(A2687,política!A:Q,17,0),2),"-")</f>
        <v>3.29</v>
      </c>
      <c r="J2687" s="105">
        <f>ROUND(VLOOKUP(A2687,política!A:R,18,0),2)</f>
        <v>2.75</v>
      </c>
      <c r="K2687" s="121">
        <f>IFERROR(I2687-IFERROR(ROUND(VLOOKUP(A2687,política!A:AB,28,0),2),"-"),"-")</f>
        <v>0</v>
      </c>
      <c r="L2687" s="122">
        <f t="shared" si="111"/>
        <v>0.19636363636363638</v>
      </c>
    </row>
    <row r="2688" spans="1:12" x14ac:dyDescent="0.3">
      <c r="A2688" s="106" t="s">
        <v>2782</v>
      </c>
      <c r="B2688" s="86" t="s">
        <v>23</v>
      </c>
      <c r="C2688" s="107" t="s">
        <v>186</v>
      </c>
      <c r="D2688" s="107" t="s">
        <v>279</v>
      </c>
      <c r="E2688" s="105" t="str">
        <f t="shared" si="112"/>
        <v>ORIGINAL LATA 269</v>
      </c>
      <c r="F2688" s="110" t="s">
        <v>39</v>
      </c>
      <c r="G2688" s="110" t="s">
        <v>324</v>
      </c>
      <c r="H2688" s="111">
        <v>15</v>
      </c>
      <c r="I2688" s="105">
        <f>IFERROR(ROUND(VLOOKUP(A2688,política!A:Q,17,0),2),"-")</f>
        <v>3.29</v>
      </c>
      <c r="J2688" s="105">
        <f>ROUND(VLOOKUP(A2688,política!A:R,18,0),2)</f>
        <v>2.75</v>
      </c>
      <c r="K2688" s="121">
        <f>IFERROR(I2688-IFERROR(ROUND(VLOOKUP(A2688,política!A:AB,28,0),2),"-"),"-")</f>
        <v>0</v>
      </c>
      <c r="L2688" s="122">
        <f t="shared" si="111"/>
        <v>0.19636363636363638</v>
      </c>
    </row>
    <row r="2689" spans="1:12" x14ac:dyDescent="0.3">
      <c r="A2689" s="106" t="s">
        <v>2783</v>
      </c>
      <c r="B2689" s="86" t="s">
        <v>23</v>
      </c>
      <c r="C2689" s="107" t="s">
        <v>186</v>
      </c>
      <c r="D2689" s="107" t="s">
        <v>253</v>
      </c>
      <c r="E2689" s="105" t="str">
        <f t="shared" si="112"/>
        <v>ORIGINAL LATA 269</v>
      </c>
      <c r="F2689" s="110" t="s">
        <v>39</v>
      </c>
      <c r="G2689" s="110" t="s">
        <v>324</v>
      </c>
      <c r="H2689" s="111">
        <v>15</v>
      </c>
      <c r="I2689" s="105">
        <f>IFERROR(ROUND(VLOOKUP(A2689,política!A:Q,17,0),2),"-")</f>
        <v>3.29</v>
      </c>
      <c r="J2689" s="105">
        <f>ROUND(VLOOKUP(A2689,política!A:R,18,0),2)</f>
        <v>2.75</v>
      </c>
      <c r="K2689" s="121">
        <f>IFERROR(I2689-IFERROR(ROUND(VLOOKUP(A2689,política!A:AB,28,0),2),"-"),"-")</f>
        <v>0</v>
      </c>
      <c r="L2689" s="122">
        <f t="shared" ref="L2689:L2752" si="113">IFERROR((I2689-J2689)/J2689,"-")</f>
        <v>0.19636363636363638</v>
      </c>
    </row>
    <row r="2690" spans="1:12" x14ac:dyDescent="0.3">
      <c r="A2690" s="106" t="s">
        <v>2784</v>
      </c>
      <c r="B2690" s="86" t="s">
        <v>23</v>
      </c>
      <c r="C2690" s="107" t="s">
        <v>188</v>
      </c>
      <c r="D2690" s="107" t="s">
        <v>302</v>
      </c>
      <c r="E2690" s="105" t="str">
        <f t="shared" si="112"/>
        <v>ORIGINAL LATA 269</v>
      </c>
      <c r="F2690" s="110" t="s">
        <v>39</v>
      </c>
      <c r="G2690" s="110" t="s">
        <v>324</v>
      </c>
      <c r="H2690" s="111">
        <v>15</v>
      </c>
      <c r="I2690" s="105">
        <f>IFERROR(ROUND(VLOOKUP(A2690,política!A:Q,17,0),2),"-")</f>
        <v>3.29</v>
      </c>
      <c r="J2690" s="105">
        <f>ROUND(VLOOKUP(A2690,política!A:R,18,0),2)</f>
        <v>2.75</v>
      </c>
      <c r="K2690" s="121">
        <f>IFERROR(I2690-IFERROR(ROUND(VLOOKUP(A2690,política!A:AB,28,0),2),"-"),"-")</f>
        <v>0</v>
      </c>
      <c r="L2690" s="122">
        <f t="shared" si="113"/>
        <v>0.19636363636363638</v>
      </c>
    </row>
    <row r="2691" spans="1:12" x14ac:dyDescent="0.3">
      <c r="A2691" s="106" t="s">
        <v>2785</v>
      </c>
      <c r="B2691" s="86" t="s">
        <v>23</v>
      </c>
      <c r="C2691" s="107" t="s">
        <v>188</v>
      </c>
      <c r="D2691" s="107" t="s">
        <v>280</v>
      </c>
      <c r="E2691" s="105" t="str">
        <f t="shared" si="112"/>
        <v>ORIGINAL LATA 269</v>
      </c>
      <c r="F2691" s="110" t="s">
        <v>39</v>
      </c>
      <c r="G2691" s="110" t="s">
        <v>324</v>
      </c>
      <c r="H2691" s="111">
        <v>15</v>
      </c>
      <c r="I2691" s="105">
        <f>IFERROR(ROUND(VLOOKUP(A2691,política!A:Q,17,0),2),"-")</f>
        <v>3.29</v>
      </c>
      <c r="J2691" s="105">
        <f>ROUND(VLOOKUP(A2691,política!A:R,18,0),2)</f>
        <v>2.75</v>
      </c>
      <c r="K2691" s="121">
        <f>IFERROR(I2691-IFERROR(ROUND(VLOOKUP(A2691,política!A:AB,28,0),2),"-"),"-")</f>
        <v>0</v>
      </c>
      <c r="L2691" s="122">
        <f t="shared" si="113"/>
        <v>0.19636363636363638</v>
      </c>
    </row>
    <row r="2692" spans="1:12" x14ac:dyDescent="0.3">
      <c r="A2692" s="106" t="s">
        <v>2786</v>
      </c>
      <c r="B2692" s="86" t="s">
        <v>23</v>
      </c>
      <c r="C2692" s="107" t="s">
        <v>248</v>
      </c>
      <c r="D2692" s="107" t="s">
        <v>315</v>
      </c>
      <c r="E2692" s="105" t="str">
        <f t="shared" si="112"/>
        <v>ORIGINAL LATA 269</v>
      </c>
      <c r="F2692" s="110" t="s">
        <v>39</v>
      </c>
      <c r="G2692" s="110" t="s">
        <v>324</v>
      </c>
      <c r="H2692" s="111">
        <v>15</v>
      </c>
      <c r="I2692" s="105">
        <f>IFERROR(ROUND(VLOOKUP(A2692,política!A:Q,17,0),2),"-")</f>
        <v>3.29</v>
      </c>
      <c r="J2692" s="105">
        <f>ROUND(VLOOKUP(A2692,política!A:R,18,0),2)</f>
        <v>2.75</v>
      </c>
      <c r="K2692" s="121">
        <f>IFERROR(I2692-IFERROR(ROUND(VLOOKUP(A2692,política!A:AB,28,0),2),"-"),"-")</f>
        <v>0</v>
      </c>
      <c r="L2692" s="122">
        <f t="shared" si="113"/>
        <v>0.19636363636363638</v>
      </c>
    </row>
    <row r="2693" spans="1:12" x14ac:dyDescent="0.3">
      <c r="A2693" s="106" t="s">
        <v>2787</v>
      </c>
      <c r="B2693" s="86" t="s">
        <v>23</v>
      </c>
      <c r="C2693" s="107" t="s">
        <v>3389</v>
      </c>
      <c r="D2693" s="107" t="s">
        <v>307</v>
      </c>
      <c r="E2693" s="105" t="str">
        <f t="shared" si="112"/>
        <v>ORIGINAL LATA 269</v>
      </c>
      <c r="F2693" s="110" t="s">
        <v>39</v>
      </c>
      <c r="G2693" s="110" t="s">
        <v>324</v>
      </c>
      <c r="H2693" s="111">
        <v>15</v>
      </c>
      <c r="I2693" s="105">
        <f>IFERROR(ROUND(VLOOKUP(A2693,política!A:Q,17,0),2),"-")</f>
        <v>3.29</v>
      </c>
      <c r="J2693" s="105">
        <f>ROUND(VLOOKUP(A2693,política!A:R,18,0),2)</f>
        <v>2.75</v>
      </c>
      <c r="K2693" s="121">
        <f>IFERROR(I2693-IFERROR(ROUND(VLOOKUP(A2693,política!A:AB,28,0),2),"-"),"-")</f>
        <v>0</v>
      </c>
      <c r="L2693" s="122">
        <f t="shared" si="113"/>
        <v>0.19636363636363638</v>
      </c>
    </row>
    <row r="2694" spans="1:12" x14ac:dyDescent="0.3">
      <c r="A2694" s="106" t="s">
        <v>2788</v>
      </c>
      <c r="B2694" s="86" t="s">
        <v>23</v>
      </c>
      <c r="C2694" s="107" t="s">
        <v>190</v>
      </c>
      <c r="D2694" s="107" t="s">
        <v>254</v>
      </c>
      <c r="E2694" s="105" t="str">
        <f t="shared" ref="E2694:E2757" si="114">G2694&amp;" "&amp;F2694</f>
        <v>ORIGINAL LATA 269</v>
      </c>
      <c r="F2694" s="110" t="s">
        <v>39</v>
      </c>
      <c r="G2694" s="110" t="s">
        <v>324</v>
      </c>
      <c r="H2694" s="111">
        <v>15</v>
      </c>
      <c r="I2694" s="105">
        <f>IFERROR(ROUND(VLOOKUP(A2694,política!A:Q,17,0),2),"-")</f>
        <v>3.29</v>
      </c>
      <c r="J2694" s="105">
        <f>ROUND(VLOOKUP(A2694,política!A:R,18,0),2)</f>
        <v>2.75</v>
      </c>
      <c r="K2694" s="121">
        <f>IFERROR(I2694-IFERROR(ROUND(VLOOKUP(A2694,política!A:AB,28,0),2),"-"),"-")</f>
        <v>0</v>
      </c>
      <c r="L2694" s="122">
        <f t="shared" si="113"/>
        <v>0.19636363636363638</v>
      </c>
    </row>
    <row r="2695" spans="1:12" x14ac:dyDescent="0.3">
      <c r="A2695" s="106" t="s">
        <v>2789</v>
      </c>
      <c r="B2695" s="86" t="s">
        <v>23</v>
      </c>
      <c r="C2695" s="107" t="s">
        <v>190</v>
      </c>
      <c r="D2695" s="107" t="s">
        <v>291</v>
      </c>
      <c r="E2695" s="105" t="str">
        <f t="shared" si="114"/>
        <v>ORIGINAL LATA 269</v>
      </c>
      <c r="F2695" s="110" t="s">
        <v>39</v>
      </c>
      <c r="G2695" s="110" t="s">
        <v>324</v>
      </c>
      <c r="H2695" s="111">
        <v>15</v>
      </c>
      <c r="I2695" s="105">
        <f>IFERROR(ROUND(VLOOKUP(A2695,política!A:Q,17,0),2),"-")</f>
        <v>3.29</v>
      </c>
      <c r="J2695" s="105">
        <f>ROUND(VLOOKUP(A2695,política!A:R,18,0),2)</f>
        <v>2.75</v>
      </c>
      <c r="K2695" s="121">
        <f>IFERROR(I2695-IFERROR(ROUND(VLOOKUP(A2695,política!A:AB,28,0),2),"-"),"-")</f>
        <v>0</v>
      </c>
      <c r="L2695" s="122">
        <f t="shared" si="113"/>
        <v>0.19636363636363638</v>
      </c>
    </row>
    <row r="2696" spans="1:12" x14ac:dyDescent="0.3">
      <c r="A2696" s="106" t="s">
        <v>2790</v>
      </c>
      <c r="B2696" s="86" t="s">
        <v>23</v>
      </c>
      <c r="C2696" s="107" t="s">
        <v>255</v>
      </c>
      <c r="D2696" s="107" t="s">
        <v>297</v>
      </c>
      <c r="E2696" s="105" t="str">
        <f t="shared" si="114"/>
        <v>ORIGINAL LATA 269</v>
      </c>
      <c r="F2696" s="110" t="s">
        <v>39</v>
      </c>
      <c r="G2696" s="110" t="s">
        <v>324</v>
      </c>
      <c r="H2696" s="111">
        <v>15</v>
      </c>
      <c r="I2696" s="105">
        <f>IFERROR(ROUND(VLOOKUP(A2696,política!A:Q,17,0),2),"-")</f>
        <v>3.29</v>
      </c>
      <c r="J2696" s="105">
        <f>ROUND(VLOOKUP(A2696,política!A:R,18,0),2)</f>
        <v>2.75</v>
      </c>
      <c r="K2696" s="121">
        <f>IFERROR(I2696-IFERROR(ROUND(VLOOKUP(A2696,política!A:AB,28,0),2),"-"),"-")</f>
        <v>0</v>
      </c>
      <c r="L2696" s="122">
        <f t="shared" si="113"/>
        <v>0.19636363636363638</v>
      </c>
    </row>
    <row r="2697" spans="1:12" x14ac:dyDescent="0.3">
      <c r="A2697" s="106" t="s">
        <v>3361</v>
      </c>
      <c r="B2697" s="86" t="s">
        <v>23</v>
      </c>
      <c r="C2697" s="107" t="s">
        <v>192</v>
      </c>
      <c r="D2697" s="107" t="s">
        <v>3390</v>
      </c>
      <c r="E2697" s="105" t="str">
        <f t="shared" si="114"/>
        <v>ORIGINAL LATA 269</v>
      </c>
      <c r="F2697" s="110" t="s">
        <v>39</v>
      </c>
      <c r="G2697" s="110" t="s">
        <v>324</v>
      </c>
      <c r="H2697" s="111">
        <v>15</v>
      </c>
      <c r="I2697" s="105">
        <f>IFERROR(ROUND(VLOOKUP(A2697,política!A:Q,17,0),2),"-")</f>
        <v>3.29</v>
      </c>
      <c r="J2697" s="105">
        <f>ROUND(VLOOKUP(A2697,política!A:R,18,0),2)</f>
        <v>2.75</v>
      </c>
      <c r="K2697" s="121">
        <f>IFERROR(I2697-IFERROR(ROUND(VLOOKUP(A2697,política!A:AB,28,0),2),"-"),"-")</f>
        <v>0</v>
      </c>
      <c r="L2697" s="122">
        <f t="shared" si="113"/>
        <v>0.19636363636363638</v>
      </c>
    </row>
    <row r="2698" spans="1:12" x14ac:dyDescent="0.3">
      <c r="A2698" s="106" t="s">
        <v>2791</v>
      </c>
      <c r="B2698" s="86" t="s">
        <v>23</v>
      </c>
      <c r="C2698" s="107" t="s">
        <v>255</v>
      </c>
      <c r="D2698" s="107" t="s">
        <v>289</v>
      </c>
      <c r="E2698" s="105" t="str">
        <f t="shared" si="114"/>
        <v>ORIGINAL LATA 269</v>
      </c>
      <c r="F2698" s="110" t="s">
        <v>39</v>
      </c>
      <c r="G2698" s="110" t="s">
        <v>324</v>
      </c>
      <c r="H2698" s="111">
        <v>15</v>
      </c>
      <c r="I2698" s="105">
        <f>IFERROR(ROUND(VLOOKUP(A2698,política!A:Q,17,0),2),"-")</f>
        <v>3.29</v>
      </c>
      <c r="J2698" s="105">
        <f>ROUND(VLOOKUP(A2698,política!A:R,18,0),2)</f>
        <v>2.75</v>
      </c>
      <c r="K2698" s="121">
        <f>IFERROR(I2698-IFERROR(ROUND(VLOOKUP(A2698,política!A:AB,28,0),2),"-"),"-")</f>
        <v>0</v>
      </c>
      <c r="L2698" s="122">
        <f t="shared" si="113"/>
        <v>0.19636363636363638</v>
      </c>
    </row>
    <row r="2699" spans="1:12" x14ac:dyDescent="0.3">
      <c r="A2699" s="106" t="s">
        <v>2792</v>
      </c>
      <c r="B2699" s="86" t="s">
        <v>23</v>
      </c>
      <c r="C2699" s="107" t="s">
        <v>191</v>
      </c>
      <c r="D2699" s="107" t="s">
        <v>293</v>
      </c>
      <c r="E2699" s="105" t="str">
        <f t="shared" si="114"/>
        <v>ORIGINAL LATA 269</v>
      </c>
      <c r="F2699" s="110" t="s">
        <v>39</v>
      </c>
      <c r="G2699" s="110" t="s">
        <v>324</v>
      </c>
      <c r="H2699" s="111">
        <v>15</v>
      </c>
      <c r="I2699" s="105">
        <f>IFERROR(ROUND(VLOOKUP(A2699,política!A:Q,17,0),2),"-")</f>
        <v>3.29</v>
      </c>
      <c r="J2699" s="105">
        <f>ROUND(VLOOKUP(A2699,política!A:R,18,0),2)</f>
        <v>2.75</v>
      </c>
      <c r="K2699" s="121">
        <f>IFERROR(I2699-IFERROR(ROUND(VLOOKUP(A2699,política!A:AB,28,0),2),"-"),"-")</f>
        <v>0</v>
      </c>
      <c r="L2699" s="122">
        <f t="shared" si="113"/>
        <v>0.19636363636363638</v>
      </c>
    </row>
    <row r="2700" spans="1:12" x14ac:dyDescent="0.3">
      <c r="A2700" s="106" t="s">
        <v>2793</v>
      </c>
      <c r="B2700" s="86" t="s">
        <v>23</v>
      </c>
      <c r="C2700" s="107" t="s">
        <v>191</v>
      </c>
      <c r="D2700" s="107" t="s">
        <v>305</v>
      </c>
      <c r="E2700" s="105" t="str">
        <f t="shared" si="114"/>
        <v>ORIGINAL LATA 269</v>
      </c>
      <c r="F2700" s="110" t="s">
        <v>39</v>
      </c>
      <c r="G2700" s="110" t="s">
        <v>324</v>
      </c>
      <c r="H2700" s="111">
        <v>15</v>
      </c>
      <c r="I2700" s="105">
        <f>IFERROR(ROUND(VLOOKUP(A2700,política!A:Q,17,0),2),"-")</f>
        <v>3.29</v>
      </c>
      <c r="J2700" s="105">
        <f>ROUND(VLOOKUP(A2700,política!A:R,18,0),2)</f>
        <v>2.75</v>
      </c>
      <c r="K2700" s="121">
        <f>IFERROR(I2700-IFERROR(ROUND(VLOOKUP(A2700,política!A:AB,28,0),2),"-"),"-")</f>
        <v>0</v>
      </c>
      <c r="L2700" s="122">
        <f t="shared" si="113"/>
        <v>0.19636363636363638</v>
      </c>
    </row>
    <row r="2701" spans="1:12" x14ac:dyDescent="0.3">
      <c r="A2701" s="106" t="s">
        <v>3362</v>
      </c>
      <c r="B2701" s="86" t="s">
        <v>23</v>
      </c>
      <c r="C2701" s="107" t="s">
        <v>248</v>
      </c>
      <c r="D2701" s="107" t="s">
        <v>3391</v>
      </c>
      <c r="E2701" s="105" t="str">
        <f t="shared" si="114"/>
        <v>ORIGINAL LATA 269</v>
      </c>
      <c r="F2701" s="110" t="s">
        <v>39</v>
      </c>
      <c r="G2701" s="110" t="s">
        <v>324</v>
      </c>
      <c r="H2701" s="111">
        <v>15</v>
      </c>
      <c r="I2701" s="105">
        <f>IFERROR(ROUND(VLOOKUP(A2701,política!A:Q,17,0),2),"-")</f>
        <v>3.29</v>
      </c>
      <c r="J2701" s="105">
        <f>ROUND(VLOOKUP(A2701,política!A:R,18,0),2)</f>
        <v>2.75</v>
      </c>
      <c r="K2701" s="121">
        <f>IFERROR(I2701-IFERROR(ROUND(VLOOKUP(A2701,política!A:AB,28,0),2),"-"),"-")</f>
        <v>0</v>
      </c>
      <c r="L2701" s="122">
        <f t="shared" si="113"/>
        <v>0.19636363636363638</v>
      </c>
    </row>
    <row r="2702" spans="1:12" x14ac:dyDescent="0.3">
      <c r="A2702" s="106" t="s">
        <v>3363</v>
      </c>
      <c r="B2702" s="86" t="s">
        <v>23</v>
      </c>
      <c r="C2702" s="107" t="s">
        <v>192</v>
      </c>
      <c r="D2702" s="107" t="s">
        <v>3392</v>
      </c>
      <c r="E2702" s="105" t="str">
        <f t="shared" si="114"/>
        <v>ORIGINAL LATA 269</v>
      </c>
      <c r="F2702" s="110" t="s">
        <v>39</v>
      </c>
      <c r="G2702" s="110" t="s">
        <v>324</v>
      </c>
      <c r="H2702" s="111">
        <v>15</v>
      </c>
      <c r="I2702" s="105">
        <f>IFERROR(ROUND(VLOOKUP(A2702,política!A:Q,17,0),2),"-")</f>
        <v>3.29</v>
      </c>
      <c r="J2702" s="105">
        <f>ROUND(VLOOKUP(A2702,política!A:R,18,0),2)</f>
        <v>2.75</v>
      </c>
      <c r="K2702" s="121">
        <f>IFERROR(I2702-IFERROR(ROUND(VLOOKUP(A2702,política!A:AB,28,0),2),"-"),"-")</f>
        <v>0</v>
      </c>
      <c r="L2702" s="122">
        <f t="shared" si="113"/>
        <v>0.19636363636363638</v>
      </c>
    </row>
    <row r="2703" spans="1:12" x14ac:dyDescent="0.3">
      <c r="A2703" s="106" t="s">
        <v>3364</v>
      </c>
      <c r="B2703" s="86" t="s">
        <v>23</v>
      </c>
      <c r="C2703" s="107" t="s">
        <v>188</v>
      </c>
      <c r="D2703" s="107" t="s">
        <v>3393</v>
      </c>
      <c r="E2703" s="105" t="str">
        <f t="shared" si="114"/>
        <v>ORIGINAL LATA 269</v>
      </c>
      <c r="F2703" s="110" t="s">
        <v>39</v>
      </c>
      <c r="G2703" s="110" t="s">
        <v>324</v>
      </c>
      <c r="H2703" s="111">
        <v>15</v>
      </c>
      <c r="I2703" s="105">
        <f>IFERROR(ROUND(VLOOKUP(A2703,política!A:Q,17,0),2),"-")</f>
        <v>3.29</v>
      </c>
      <c r="J2703" s="105">
        <f>ROUND(VLOOKUP(A2703,política!A:R,18,0),2)</f>
        <v>2.75</v>
      </c>
      <c r="K2703" s="121">
        <f>IFERROR(I2703-IFERROR(ROUND(VLOOKUP(A2703,política!A:AB,28,0),2),"-"),"-")</f>
        <v>0</v>
      </c>
      <c r="L2703" s="122">
        <f t="shared" si="113"/>
        <v>0.19636363636363638</v>
      </c>
    </row>
    <row r="2704" spans="1:12" x14ac:dyDescent="0.3">
      <c r="A2704" s="106" t="s">
        <v>2794</v>
      </c>
      <c r="B2704" s="86" t="s">
        <v>23</v>
      </c>
      <c r="C2704" s="107" t="s">
        <v>190</v>
      </c>
      <c r="D2704" s="107" t="s">
        <v>316</v>
      </c>
      <c r="E2704" s="105" t="str">
        <f t="shared" si="114"/>
        <v>ORIGINAL LATA 269</v>
      </c>
      <c r="F2704" s="110" t="s">
        <v>39</v>
      </c>
      <c r="G2704" s="110" t="s">
        <v>324</v>
      </c>
      <c r="H2704" s="111">
        <v>15</v>
      </c>
      <c r="I2704" s="105">
        <f>IFERROR(ROUND(VLOOKUP(A2704,política!A:Q,17,0),2),"-")</f>
        <v>3.29</v>
      </c>
      <c r="J2704" s="105">
        <f>ROUND(VLOOKUP(A2704,política!A:R,18,0),2)</f>
        <v>2.75</v>
      </c>
      <c r="K2704" s="121">
        <f>IFERROR(I2704-IFERROR(ROUND(VLOOKUP(A2704,política!A:AB,28,0),2),"-"),"-")</f>
        <v>0</v>
      </c>
      <c r="L2704" s="122">
        <f t="shared" si="113"/>
        <v>0.19636363636363638</v>
      </c>
    </row>
    <row r="2705" spans="1:12" x14ac:dyDescent="0.3">
      <c r="A2705" s="106" t="s">
        <v>2795</v>
      </c>
      <c r="B2705" s="86" t="s">
        <v>23</v>
      </c>
      <c r="C2705" s="107" t="s">
        <v>255</v>
      </c>
      <c r="D2705" s="107" t="s">
        <v>306</v>
      </c>
      <c r="E2705" s="105" t="str">
        <f t="shared" si="114"/>
        <v>ORIGINAL LATA 269</v>
      </c>
      <c r="F2705" s="110" t="s">
        <v>39</v>
      </c>
      <c r="G2705" s="110" t="s">
        <v>324</v>
      </c>
      <c r="H2705" s="111">
        <v>15</v>
      </c>
      <c r="I2705" s="105">
        <f>IFERROR(ROUND(VLOOKUP(A2705,política!A:Q,17,0),2),"-")</f>
        <v>3.29</v>
      </c>
      <c r="J2705" s="105">
        <f>ROUND(VLOOKUP(A2705,política!A:R,18,0),2)</f>
        <v>2.75</v>
      </c>
      <c r="K2705" s="121">
        <f>IFERROR(I2705-IFERROR(ROUND(VLOOKUP(A2705,política!A:AB,28,0),2),"-"),"-")</f>
        <v>0</v>
      </c>
      <c r="L2705" s="122">
        <f t="shared" si="113"/>
        <v>0.19636363636363638</v>
      </c>
    </row>
    <row r="2706" spans="1:12" x14ac:dyDescent="0.3">
      <c r="A2706" s="106" t="s">
        <v>2796</v>
      </c>
      <c r="B2706" s="86" t="s">
        <v>23</v>
      </c>
      <c r="C2706" s="107" t="s">
        <v>252</v>
      </c>
      <c r="D2706" s="107" t="s">
        <v>288</v>
      </c>
      <c r="E2706" s="105" t="str">
        <f t="shared" si="114"/>
        <v>ORIGINAL LATA 269</v>
      </c>
      <c r="F2706" s="110" t="s">
        <v>39</v>
      </c>
      <c r="G2706" s="110" t="s">
        <v>324</v>
      </c>
      <c r="H2706" s="111">
        <v>15</v>
      </c>
      <c r="I2706" s="105">
        <f>IFERROR(ROUND(VLOOKUP(A2706,política!A:Q,17,0),2),"-")</f>
        <v>3.29</v>
      </c>
      <c r="J2706" s="105">
        <f>ROUND(VLOOKUP(A2706,política!A:R,18,0),2)</f>
        <v>2.75</v>
      </c>
      <c r="K2706" s="121">
        <f>IFERROR(I2706-IFERROR(ROUND(VLOOKUP(A2706,política!A:AB,28,0),2),"-"),"-")</f>
        <v>0</v>
      </c>
      <c r="L2706" s="122">
        <f t="shared" si="113"/>
        <v>0.19636363636363638</v>
      </c>
    </row>
    <row r="2707" spans="1:12" x14ac:dyDescent="0.3">
      <c r="A2707" s="106" t="s">
        <v>2797</v>
      </c>
      <c r="B2707" s="86" t="s">
        <v>23</v>
      </c>
      <c r="C2707" s="107" t="s">
        <v>3389</v>
      </c>
      <c r="D2707" s="107" t="s">
        <v>309</v>
      </c>
      <c r="E2707" s="105" t="str">
        <f t="shared" si="114"/>
        <v>ORIGINAL LATA 269</v>
      </c>
      <c r="F2707" s="110" t="s">
        <v>39</v>
      </c>
      <c r="G2707" s="110" t="s">
        <v>324</v>
      </c>
      <c r="H2707" s="111">
        <v>15</v>
      </c>
      <c r="I2707" s="105">
        <f>IFERROR(ROUND(VLOOKUP(A2707,política!A:Q,17,0),2),"-")</f>
        <v>3.29</v>
      </c>
      <c r="J2707" s="105">
        <f>ROUND(VLOOKUP(A2707,política!A:R,18,0),2)</f>
        <v>2.75</v>
      </c>
      <c r="K2707" s="121">
        <f>IFERROR(I2707-IFERROR(ROUND(VLOOKUP(A2707,política!A:AB,28,0),2),"-"),"-")</f>
        <v>0</v>
      </c>
      <c r="L2707" s="122">
        <f t="shared" si="113"/>
        <v>0.19636363636363638</v>
      </c>
    </row>
    <row r="2708" spans="1:12" x14ac:dyDescent="0.3">
      <c r="A2708" s="106" t="s">
        <v>2798</v>
      </c>
      <c r="B2708" s="86" t="s">
        <v>23</v>
      </c>
      <c r="C2708" s="107" t="s">
        <v>192</v>
      </c>
      <c r="D2708" s="107" t="s">
        <v>286</v>
      </c>
      <c r="E2708" s="105" t="str">
        <f t="shared" si="114"/>
        <v>ORIGINAL LATA 269</v>
      </c>
      <c r="F2708" s="110" t="s">
        <v>39</v>
      </c>
      <c r="G2708" s="110" t="s">
        <v>324</v>
      </c>
      <c r="H2708" s="111">
        <v>15</v>
      </c>
      <c r="I2708" s="105">
        <f>IFERROR(ROUND(VLOOKUP(A2708,política!A:Q,17,0),2),"-")</f>
        <v>3.29</v>
      </c>
      <c r="J2708" s="105">
        <f>ROUND(VLOOKUP(A2708,política!A:R,18,0),2)</f>
        <v>2.75</v>
      </c>
      <c r="K2708" s="121">
        <f>IFERROR(I2708-IFERROR(ROUND(VLOOKUP(A2708,política!A:AB,28,0),2),"-"),"-")</f>
        <v>0</v>
      </c>
      <c r="L2708" s="122">
        <f t="shared" si="113"/>
        <v>0.19636363636363638</v>
      </c>
    </row>
    <row r="2709" spans="1:12" x14ac:dyDescent="0.3">
      <c r="A2709" s="106" t="s">
        <v>2799</v>
      </c>
      <c r="B2709" s="86" t="s">
        <v>23</v>
      </c>
      <c r="C2709" s="107" t="s">
        <v>189</v>
      </c>
      <c r="D2709" s="107" t="s">
        <v>299</v>
      </c>
      <c r="E2709" s="105" t="str">
        <f t="shared" si="114"/>
        <v>ORIGINAL LATA 269</v>
      </c>
      <c r="F2709" s="110" t="s">
        <v>39</v>
      </c>
      <c r="G2709" s="110" t="s">
        <v>324</v>
      </c>
      <c r="H2709" s="111">
        <v>15</v>
      </c>
      <c r="I2709" s="105">
        <f>IFERROR(ROUND(VLOOKUP(A2709,política!A:Q,17,0),2),"-")</f>
        <v>3.29</v>
      </c>
      <c r="J2709" s="105">
        <f>ROUND(VLOOKUP(A2709,política!A:R,18,0),2)</f>
        <v>2.75</v>
      </c>
      <c r="K2709" s="121">
        <f>IFERROR(I2709-IFERROR(ROUND(VLOOKUP(A2709,política!A:AB,28,0),2),"-"),"-")</f>
        <v>0</v>
      </c>
      <c r="L2709" s="122">
        <f t="shared" si="113"/>
        <v>0.19636363636363638</v>
      </c>
    </row>
    <row r="2710" spans="1:12" x14ac:dyDescent="0.3">
      <c r="A2710" s="106" t="s">
        <v>2800</v>
      </c>
      <c r="B2710" s="86" t="s">
        <v>23</v>
      </c>
      <c r="C2710" s="107" t="s">
        <v>248</v>
      </c>
      <c r="D2710" s="107" t="s">
        <v>282</v>
      </c>
      <c r="E2710" s="105" t="str">
        <f t="shared" si="114"/>
        <v>ORIGINAL LATA 269</v>
      </c>
      <c r="F2710" s="110" t="s">
        <v>39</v>
      </c>
      <c r="G2710" s="110" t="s">
        <v>324</v>
      </c>
      <c r="H2710" s="111">
        <v>15</v>
      </c>
      <c r="I2710" s="105">
        <f>IFERROR(ROUND(VLOOKUP(A2710,política!A:Q,17,0),2),"-")</f>
        <v>3.29</v>
      </c>
      <c r="J2710" s="105">
        <f>ROUND(VLOOKUP(A2710,política!A:R,18,0),2)</f>
        <v>2.75</v>
      </c>
      <c r="K2710" s="121">
        <f>IFERROR(I2710-IFERROR(ROUND(VLOOKUP(A2710,política!A:AB,28,0),2),"-"),"-")</f>
        <v>0</v>
      </c>
      <c r="L2710" s="122">
        <f t="shared" si="113"/>
        <v>0.19636363636363638</v>
      </c>
    </row>
    <row r="2711" spans="1:12" x14ac:dyDescent="0.3">
      <c r="A2711" s="106" t="s">
        <v>2801</v>
      </c>
      <c r="B2711" s="86" t="s">
        <v>23</v>
      </c>
      <c r="C2711" s="107" t="s">
        <v>187</v>
      </c>
      <c r="D2711" s="107" t="s">
        <v>283</v>
      </c>
      <c r="E2711" s="105" t="str">
        <f t="shared" si="114"/>
        <v>CORONA LATA 350 SL</v>
      </c>
      <c r="F2711" s="110" t="s">
        <v>268</v>
      </c>
      <c r="G2711" s="110" t="s">
        <v>273</v>
      </c>
      <c r="H2711" s="111">
        <v>24</v>
      </c>
      <c r="I2711" s="105">
        <f>IFERROR(ROUND(VLOOKUP(A2711,política!A:Q,17,0),2),"-")</f>
        <v>5.49</v>
      </c>
      <c r="J2711" s="105">
        <f>ROUND(VLOOKUP(A2711,política!A:R,18,0),2)</f>
        <v>4.58</v>
      </c>
      <c r="K2711" s="121">
        <f>IFERROR(I2711-IFERROR(ROUND(VLOOKUP(A2711,política!A:AB,28,0),2),"-"),"-")</f>
        <v>-0.20000000000000018</v>
      </c>
      <c r="L2711" s="122">
        <f t="shared" si="113"/>
        <v>0.19868995633187775</v>
      </c>
    </row>
    <row r="2712" spans="1:12" x14ac:dyDescent="0.3">
      <c r="A2712" s="106" t="s">
        <v>2802</v>
      </c>
      <c r="B2712" s="86" t="s">
        <v>23</v>
      </c>
      <c r="C2712" s="107" t="s">
        <v>245</v>
      </c>
      <c r="D2712" s="107" t="s">
        <v>285</v>
      </c>
      <c r="E2712" s="105" t="str">
        <f t="shared" si="114"/>
        <v>CORONA LATA 350 SL</v>
      </c>
      <c r="F2712" s="110" t="s">
        <v>268</v>
      </c>
      <c r="G2712" s="110" t="s">
        <v>273</v>
      </c>
      <c r="H2712" s="111">
        <v>24</v>
      </c>
      <c r="I2712" s="105">
        <f>IFERROR(ROUND(VLOOKUP(A2712,política!A:Q,17,0),2),"-")</f>
        <v>5.49</v>
      </c>
      <c r="J2712" s="105">
        <f>ROUND(VLOOKUP(A2712,política!A:R,18,0),2)</f>
        <v>4.58</v>
      </c>
      <c r="K2712" s="121">
        <f>IFERROR(I2712-IFERROR(ROUND(VLOOKUP(A2712,política!A:AB,28,0),2),"-"),"-")</f>
        <v>-0.20000000000000018</v>
      </c>
      <c r="L2712" s="122">
        <f t="shared" si="113"/>
        <v>0.19868995633187775</v>
      </c>
    </row>
    <row r="2713" spans="1:12" x14ac:dyDescent="0.3">
      <c r="A2713" s="106" t="s">
        <v>2803</v>
      </c>
      <c r="B2713" s="86" t="s">
        <v>23</v>
      </c>
      <c r="C2713" s="107" t="s">
        <v>185</v>
      </c>
      <c r="D2713" s="107" t="s">
        <v>284</v>
      </c>
      <c r="E2713" s="105" t="str">
        <f t="shared" si="114"/>
        <v>CORONA LATA 350 SL</v>
      </c>
      <c r="F2713" s="110" t="s">
        <v>268</v>
      </c>
      <c r="G2713" s="110" t="s">
        <v>273</v>
      </c>
      <c r="H2713" s="111">
        <v>24</v>
      </c>
      <c r="I2713" s="105">
        <f>IFERROR(ROUND(VLOOKUP(A2713,política!A:Q,17,0),2),"-")</f>
        <v>5.49</v>
      </c>
      <c r="J2713" s="105">
        <f>ROUND(VLOOKUP(A2713,política!A:R,18,0),2)</f>
        <v>4.58</v>
      </c>
      <c r="K2713" s="121">
        <f>IFERROR(I2713-IFERROR(ROUND(VLOOKUP(A2713,política!A:AB,28,0),2),"-"),"-")</f>
        <v>-0.20000000000000018</v>
      </c>
      <c r="L2713" s="122">
        <f t="shared" si="113"/>
        <v>0.19868995633187775</v>
      </c>
    </row>
    <row r="2714" spans="1:12" x14ac:dyDescent="0.3">
      <c r="A2714" s="106" t="s">
        <v>2804</v>
      </c>
      <c r="B2714" s="86" t="s">
        <v>23</v>
      </c>
      <c r="C2714" s="107" t="s">
        <v>245</v>
      </c>
      <c r="D2714" s="107" t="s">
        <v>287</v>
      </c>
      <c r="E2714" s="105" t="str">
        <f t="shared" si="114"/>
        <v>CORONA LATA 350 SL</v>
      </c>
      <c r="F2714" s="110" t="s">
        <v>268</v>
      </c>
      <c r="G2714" s="110" t="s">
        <v>273</v>
      </c>
      <c r="H2714" s="111">
        <v>24</v>
      </c>
      <c r="I2714" s="105">
        <f>IFERROR(ROUND(VLOOKUP(A2714,política!A:Q,17,0),2),"-")</f>
        <v>5.49</v>
      </c>
      <c r="J2714" s="105">
        <f>ROUND(VLOOKUP(A2714,política!A:R,18,0),2)</f>
        <v>4.58</v>
      </c>
      <c r="K2714" s="121">
        <f>IFERROR(I2714-IFERROR(ROUND(VLOOKUP(A2714,política!A:AB,28,0),2),"-"),"-")</f>
        <v>-0.20000000000000018</v>
      </c>
      <c r="L2714" s="122">
        <f t="shared" si="113"/>
        <v>0.19868995633187775</v>
      </c>
    </row>
    <row r="2715" spans="1:12" x14ac:dyDescent="0.3">
      <c r="A2715" s="106" t="s">
        <v>2805</v>
      </c>
      <c r="B2715" s="86" t="s">
        <v>23</v>
      </c>
      <c r="C2715" s="107" t="s">
        <v>3389</v>
      </c>
      <c r="D2715" s="107" t="s">
        <v>301</v>
      </c>
      <c r="E2715" s="105" t="str">
        <f t="shared" si="114"/>
        <v>CORONA LATA 350 SL</v>
      </c>
      <c r="F2715" s="110" t="s">
        <v>268</v>
      </c>
      <c r="G2715" s="110" t="s">
        <v>273</v>
      </c>
      <c r="H2715" s="111">
        <v>24</v>
      </c>
      <c r="I2715" s="105">
        <f>IFERROR(ROUND(VLOOKUP(A2715,política!A:Q,17,0),2),"-")</f>
        <v>5.49</v>
      </c>
      <c r="J2715" s="105">
        <f>ROUND(VLOOKUP(A2715,política!A:R,18,0),2)</f>
        <v>4.58</v>
      </c>
      <c r="K2715" s="121">
        <f>IFERROR(I2715-IFERROR(ROUND(VLOOKUP(A2715,política!A:AB,28,0),2),"-"),"-")</f>
        <v>-0.20000000000000018</v>
      </c>
      <c r="L2715" s="122">
        <f t="shared" si="113"/>
        <v>0.19868995633187775</v>
      </c>
    </row>
    <row r="2716" spans="1:12" x14ac:dyDescent="0.3">
      <c r="A2716" s="106" t="s">
        <v>2806</v>
      </c>
      <c r="B2716" s="86" t="s">
        <v>23</v>
      </c>
      <c r="C2716" s="107" t="s">
        <v>248</v>
      </c>
      <c r="D2716" s="107" t="s">
        <v>312</v>
      </c>
      <c r="E2716" s="105" t="str">
        <f t="shared" si="114"/>
        <v>CORONA LATA 350 SL</v>
      </c>
      <c r="F2716" s="110" t="s">
        <v>268</v>
      </c>
      <c r="G2716" s="110" t="s">
        <v>273</v>
      </c>
      <c r="H2716" s="111">
        <v>24</v>
      </c>
      <c r="I2716" s="105">
        <f>IFERROR(ROUND(VLOOKUP(A2716,política!A:Q,17,0),2),"-")</f>
        <v>5.49</v>
      </c>
      <c r="J2716" s="105">
        <f>ROUND(VLOOKUP(A2716,política!A:R,18,0),2)</f>
        <v>4.58</v>
      </c>
      <c r="K2716" s="121">
        <f>IFERROR(I2716-IFERROR(ROUND(VLOOKUP(A2716,política!A:AB,28,0),2),"-"),"-")</f>
        <v>-0.20000000000000018</v>
      </c>
      <c r="L2716" s="122">
        <f t="shared" si="113"/>
        <v>0.19868995633187775</v>
      </c>
    </row>
    <row r="2717" spans="1:12" x14ac:dyDescent="0.3">
      <c r="A2717" s="106" t="s">
        <v>2807</v>
      </c>
      <c r="B2717" s="86" t="s">
        <v>23</v>
      </c>
      <c r="C2717" s="107" t="s">
        <v>190</v>
      </c>
      <c r="D2717" s="107" t="s">
        <v>290</v>
      </c>
      <c r="E2717" s="105" t="str">
        <f t="shared" si="114"/>
        <v>CORONA LATA 350 SL</v>
      </c>
      <c r="F2717" s="110" t="s">
        <v>268</v>
      </c>
      <c r="G2717" s="110" t="s">
        <v>273</v>
      </c>
      <c r="H2717" s="111">
        <v>24</v>
      </c>
      <c r="I2717" s="105">
        <f>IFERROR(ROUND(VLOOKUP(A2717,política!A:Q,17,0),2),"-")</f>
        <v>5.49</v>
      </c>
      <c r="J2717" s="105">
        <f>ROUND(VLOOKUP(A2717,política!A:R,18,0),2)</f>
        <v>4.58</v>
      </c>
      <c r="K2717" s="121">
        <f>IFERROR(I2717-IFERROR(ROUND(VLOOKUP(A2717,política!A:AB,28,0),2),"-"),"-")</f>
        <v>-0.20000000000000018</v>
      </c>
      <c r="L2717" s="122">
        <f t="shared" si="113"/>
        <v>0.19868995633187775</v>
      </c>
    </row>
    <row r="2718" spans="1:12" x14ac:dyDescent="0.3">
      <c r="A2718" s="106" t="s">
        <v>2808</v>
      </c>
      <c r="B2718" s="86" t="s">
        <v>23</v>
      </c>
      <c r="C2718" s="107" t="s">
        <v>3389</v>
      </c>
      <c r="D2718" s="107" t="s">
        <v>300</v>
      </c>
      <c r="E2718" s="105" t="str">
        <f t="shared" si="114"/>
        <v>CORONA LATA 350 SL</v>
      </c>
      <c r="F2718" s="110" t="s">
        <v>268</v>
      </c>
      <c r="G2718" s="110" t="s">
        <v>273</v>
      </c>
      <c r="H2718" s="111">
        <v>24</v>
      </c>
      <c r="I2718" s="105">
        <f>IFERROR(ROUND(VLOOKUP(A2718,política!A:Q,17,0),2),"-")</f>
        <v>5.49</v>
      </c>
      <c r="J2718" s="105">
        <f>ROUND(VLOOKUP(A2718,política!A:R,18,0),2)</f>
        <v>4.58</v>
      </c>
      <c r="K2718" s="121">
        <f>IFERROR(I2718-IFERROR(ROUND(VLOOKUP(A2718,política!A:AB,28,0),2),"-"),"-")</f>
        <v>-0.20000000000000018</v>
      </c>
      <c r="L2718" s="122">
        <f t="shared" si="113"/>
        <v>0.19868995633187775</v>
      </c>
    </row>
    <row r="2719" spans="1:12" x14ac:dyDescent="0.3">
      <c r="A2719" s="106" t="s">
        <v>2809</v>
      </c>
      <c r="B2719" s="86" t="s">
        <v>23</v>
      </c>
      <c r="C2719" s="107" t="s">
        <v>186</v>
      </c>
      <c r="D2719" s="107" t="s">
        <v>311</v>
      </c>
      <c r="E2719" s="105" t="str">
        <f t="shared" si="114"/>
        <v>CORONA LATA 350 SL</v>
      </c>
      <c r="F2719" s="110" t="s">
        <v>268</v>
      </c>
      <c r="G2719" s="110" t="s">
        <v>273</v>
      </c>
      <c r="H2719" s="111">
        <v>24</v>
      </c>
      <c r="I2719" s="105">
        <f>IFERROR(ROUND(VLOOKUP(A2719,política!A:Q,17,0),2),"-")</f>
        <v>5.49</v>
      </c>
      <c r="J2719" s="105">
        <f>ROUND(VLOOKUP(A2719,política!A:R,18,0),2)</f>
        <v>4.58</v>
      </c>
      <c r="K2719" s="121">
        <f>IFERROR(I2719-IFERROR(ROUND(VLOOKUP(A2719,política!A:AB,28,0),2),"-"),"-")</f>
        <v>-0.20000000000000018</v>
      </c>
      <c r="L2719" s="122">
        <f t="shared" si="113"/>
        <v>0.19868995633187775</v>
      </c>
    </row>
    <row r="2720" spans="1:12" x14ac:dyDescent="0.3">
      <c r="A2720" s="106" t="s">
        <v>2810</v>
      </c>
      <c r="B2720" s="86" t="s">
        <v>23</v>
      </c>
      <c r="C2720" s="107" t="s">
        <v>186</v>
      </c>
      <c r="D2720" s="107" t="s">
        <v>278</v>
      </c>
      <c r="E2720" s="105" t="str">
        <f t="shared" si="114"/>
        <v>CORONA LATA 350 SL</v>
      </c>
      <c r="F2720" s="110" t="s">
        <v>268</v>
      </c>
      <c r="G2720" s="110" t="s">
        <v>273</v>
      </c>
      <c r="H2720" s="111">
        <v>24</v>
      </c>
      <c r="I2720" s="105">
        <f>IFERROR(ROUND(VLOOKUP(A2720,política!A:Q,17,0),2),"-")</f>
        <v>5.49</v>
      </c>
      <c r="J2720" s="105">
        <f>ROUND(VLOOKUP(A2720,política!A:R,18,0),2)</f>
        <v>4.58</v>
      </c>
      <c r="K2720" s="121">
        <f>IFERROR(I2720-IFERROR(ROUND(VLOOKUP(A2720,política!A:AB,28,0),2),"-"),"-")</f>
        <v>-0.20000000000000018</v>
      </c>
      <c r="L2720" s="122">
        <f t="shared" si="113"/>
        <v>0.19868995633187775</v>
      </c>
    </row>
    <row r="2721" spans="1:12" x14ac:dyDescent="0.3">
      <c r="A2721" s="106" t="s">
        <v>2811</v>
      </c>
      <c r="B2721" s="86" t="s">
        <v>23</v>
      </c>
      <c r="C2721" s="107" t="s">
        <v>189</v>
      </c>
      <c r="D2721" s="107" t="s">
        <v>303</v>
      </c>
      <c r="E2721" s="105" t="str">
        <f t="shared" si="114"/>
        <v>CORONA LATA 350 SL</v>
      </c>
      <c r="F2721" s="110" t="s">
        <v>268</v>
      </c>
      <c r="G2721" s="110" t="s">
        <v>273</v>
      </c>
      <c r="H2721" s="111">
        <v>24</v>
      </c>
      <c r="I2721" s="105">
        <f>IFERROR(ROUND(VLOOKUP(A2721,política!A:Q,17,0),2),"-")</f>
        <v>5.49</v>
      </c>
      <c r="J2721" s="105">
        <f>ROUND(VLOOKUP(A2721,política!A:R,18,0),2)</f>
        <v>4.58</v>
      </c>
      <c r="K2721" s="121">
        <f>IFERROR(I2721-IFERROR(ROUND(VLOOKUP(A2721,política!A:AB,28,0),2),"-"),"-")</f>
        <v>-0.20000000000000018</v>
      </c>
      <c r="L2721" s="122">
        <f t="shared" si="113"/>
        <v>0.19868995633187775</v>
      </c>
    </row>
    <row r="2722" spans="1:12" x14ac:dyDescent="0.3">
      <c r="A2722" s="106" t="s">
        <v>2812</v>
      </c>
      <c r="B2722" s="86" t="s">
        <v>23</v>
      </c>
      <c r="C2722" s="107" t="s">
        <v>248</v>
      </c>
      <c r="D2722" s="107" t="s">
        <v>281</v>
      </c>
      <c r="E2722" s="105" t="str">
        <f t="shared" si="114"/>
        <v>CORONA LATA 350 SL</v>
      </c>
      <c r="F2722" s="110" t="s">
        <v>268</v>
      </c>
      <c r="G2722" s="110" t="s">
        <v>273</v>
      </c>
      <c r="H2722" s="111">
        <v>24</v>
      </c>
      <c r="I2722" s="105">
        <f>IFERROR(ROUND(VLOOKUP(A2722,política!A:Q,17,0),2),"-")</f>
        <v>5.49</v>
      </c>
      <c r="J2722" s="105">
        <f>ROUND(VLOOKUP(A2722,política!A:R,18,0),2)</f>
        <v>4.58</v>
      </c>
      <c r="K2722" s="121">
        <f>IFERROR(I2722-IFERROR(ROUND(VLOOKUP(A2722,política!A:AB,28,0),2),"-"),"-")</f>
        <v>-0.20000000000000018</v>
      </c>
      <c r="L2722" s="122">
        <f t="shared" si="113"/>
        <v>0.19868995633187775</v>
      </c>
    </row>
    <row r="2723" spans="1:12" x14ac:dyDescent="0.3">
      <c r="A2723" s="106" t="s">
        <v>2813</v>
      </c>
      <c r="B2723" s="86" t="s">
        <v>23</v>
      </c>
      <c r="C2723" s="107" t="s">
        <v>189</v>
      </c>
      <c r="D2723" s="107" t="s">
        <v>304</v>
      </c>
      <c r="E2723" s="105" t="str">
        <f t="shared" si="114"/>
        <v>CORONA LATA 350 SL</v>
      </c>
      <c r="F2723" s="110" t="s">
        <v>268</v>
      </c>
      <c r="G2723" s="110" t="s">
        <v>273</v>
      </c>
      <c r="H2723" s="111">
        <v>24</v>
      </c>
      <c r="I2723" s="105">
        <f>IFERROR(ROUND(VLOOKUP(A2723,política!A:Q,17,0),2),"-")</f>
        <v>5.49</v>
      </c>
      <c r="J2723" s="105">
        <f>ROUND(VLOOKUP(A2723,política!A:R,18,0),2)</f>
        <v>4.58</v>
      </c>
      <c r="K2723" s="121">
        <f>IFERROR(I2723-IFERROR(ROUND(VLOOKUP(A2723,política!A:AB,28,0),2),"-"),"-")</f>
        <v>-0.20000000000000018</v>
      </c>
      <c r="L2723" s="122">
        <f t="shared" si="113"/>
        <v>0.19868995633187775</v>
      </c>
    </row>
    <row r="2724" spans="1:12" x14ac:dyDescent="0.3">
      <c r="A2724" s="106" t="s">
        <v>2814</v>
      </c>
      <c r="B2724" s="86" t="s">
        <v>23</v>
      </c>
      <c r="C2724" s="107" t="s">
        <v>248</v>
      </c>
      <c r="D2724" s="107" t="s">
        <v>298</v>
      </c>
      <c r="E2724" s="105" t="str">
        <f t="shared" si="114"/>
        <v>CORONA LATA 350 SL</v>
      </c>
      <c r="F2724" s="110" t="s">
        <v>268</v>
      </c>
      <c r="G2724" s="110" t="s">
        <v>273</v>
      </c>
      <c r="H2724" s="111">
        <v>24</v>
      </c>
      <c r="I2724" s="105">
        <f>IFERROR(ROUND(VLOOKUP(A2724,política!A:Q,17,0),2),"-")</f>
        <v>5.49</v>
      </c>
      <c r="J2724" s="105">
        <f>ROUND(VLOOKUP(A2724,política!A:R,18,0),2)</f>
        <v>4.58</v>
      </c>
      <c r="K2724" s="121">
        <f>IFERROR(I2724-IFERROR(ROUND(VLOOKUP(A2724,política!A:AB,28,0),2),"-"),"-")</f>
        <v>-0.20000000000000018</v>
      </c>
      <c r="L2724" s="122">
        <f t="shared" si="113"/>
        <v>0.19868995633187775</v>
      </c>
    </row>
    <row r="2725" spans="1:12" x14ac:dyDescent="0.3">
      <c r="A2725" s="106" t="s">
        <v>2815</v>
      </c>
      <c r="B2725" s="86" t="s">
        <v>23</v>
      </c>
      <c r="C2725" s="107" t="s">
        <v>252</v>
      </c>
      <c r="D2725" s="107" t="s">
        <v>292</v>
      </c>
      <c r="E2725" s="105" t="str">
        <f t="shared" si="114"/>
        <v>CORONA LATA 350 SL</v>
      </c>
      <c r="F2725" s="110" t="s">
        <v>268</v>
      </c>
      <c r="G2725" s="110" t="s">
        <v>273</v>
      </c>
      <c r="H2725" s="111">
        <v>24</v>
      </c>
      <c r="I2725" s="105">
        <f>IFERROR(ROUND(VLOOKUP(A2725,política!A:Q,17,0),2),"-")</f>
        <v>5.49</v>
      </c>
      <c r="J2725" s="105">
        <f>ROUND(VLOOKUP(A2725,política!A:R,18,0),2)</f>
        <v>4.58</v>
      </c>
      <c r="K2725" s="121">
        <f>IFERROR(I2725-IFERROR(ROUND(VLOOKUP(A2725,política!A:AB,28,0),2),"-"),"-")</f>
        <v>-0.20000000000000018</v>
      </c>
      <c r="L2725" s="122">
        <f t="shared" si="113"/>
        <v>0.19868995633187775</v>
      </c>
    </row>
    <row r="2726" spans="1:12" x14ac:dyDescent="0.3">
      <c r="A2726" s="106" t="s">
        <v>2816</v>
      </c>
      <c r="B2726" s="86" t="s">
        <v>23</v>
      </c>
      <c r="C2726" s="107" t="s">
        <v>192</v>
      </c>
      <c r="D2726" s="107" t="s">
        <v>295</v>
      </c>
      <c r="E2726" s="105" t="str">
        <f t="shared" si="114"/>
        <v>CORONA LATA 350 SL</v>
      </c>
      <c r="F2726" s="110" t="s">
        <v>268</v>
      </c>
      <c r="G2726" s="110" t="s">
        <v>273</v>
      </c>
      <c r="H2726" s="111">
        <v>24</v>
      </c>
      <c r="I2726" s="105">
        <f>IFERROR(ROUND(VLOOKUP(A2726,política!A:Q,17,0),2),"-")</f>
        <v>5.49</v>
      </c>
      <c r="J2726" s="105">
        <f>ROUND(VLOOKUP(A2726,política!A:R,18,0),2)</f>
        <v>4.58</v>
      </c>
      <c r="K2726" s="121">
        <f>IFERROR(I2726-IFERROR(ROUND(VLOOKUP(A2726,política!A:AB,28,0),2),"-"),"-")</f>
        <v>-0.20000000000000018</v>
      </c>
      <c r="L2726" s="122">
        <f t="shared" si="113"/>
        <v>0.19868995633187775</v>
      </c>
    </row>
    <row r="2727" spans="1:12" x14ac:dyDescent="0.3">
      <c r="A2727" s="106" t="s">
        <v>2817</v>
      </c>
      <c r="B2727" s="86" t="s">
        <v>23</v>
      </c>
      <c r="C2727" s="107" t="s">
        <v>192</v>
      </c>
      <c r="D2727" s="107" t="s">
        <v>296</v>
      </c>
      <c r="E2727" s="105" t="str">
        <f t="shared" si="114"/>
        <v>CORONA LATA 350 SL</v>
      </c>
      <c r="F2727" s="110" t="s">
        <v>268</v>
      </c>
      <c r="G2727" s="110" t="s">
        <v>273</v>
      </c>
      <c r="H2727" s="111">
        <v>24</v>
      </c>
      <c r="I2727" s="105">
        <f>IFERROR(ROUND(VLOOKUP(A2727,política!A:Q,17,0),2),"-")</f>
        <v>5.49</v>
      </c>
      <c r="J2727" s="105">
        <f>ROUND(VLOOKUP(A2727,política!A:R,18,0),2)</f>
        <v>4.58</v>
      </c>
      <c r="K2727" s="121">
        <f>IFERROR(I2727-IFERROR(ROUND(VLOOKUP(A2727,política!A:AB,28,0),2),"-"),"-")</f>
        <v>-0.20000000000000018</v>
      </c>
      <c r="L2727" s="122">
        <f t="shared" si="113"/>
        <v>0.19868995633187775</v>
      </c>
    </row>
    <row r="2728" spans="1:12" x14ac:dyDescent="0.3">
      <c r="A2728" s="106" t="s">
        <v>2818</v>
      </c>
      <c r="B2728" s="86" t="s">
        <v>23</v>
      </c>
      <c r="C2728" s="107" t="s">
        <v>3389</v>
      </c>
      <c r="D2728" s="107" t="s">
        <v>308</v>
      </c>
      <c r="E2728" s="105" t="str">
        <f t="shared" si="114"/>
        <v>CORONA LATA 350 SL</v>
      </c>
      <c r="F2728" s="110" t="s">
        <v>268</v>
      </c>
      <c r="G2728" s="110" t="s">
        <v>273</v>
      </c>
      <c r="H2728" s="111">
        <v>24</v>
      </c>
      <c r="I2728" s="105">
        <f>IFERROR(ROUND(VLOOKUP(A2728,política!A:Q,17,0),2),"-")</f>
        <v>5.49</v>
      </c>
      <c r="J2728" s="105">
        <f>ROUND(VLOOKUP(A2728,política!A:R,18,0),2)</f>
        <v>4.58</v>
      </c>
      <c r="K2728" s="121">
        <f>IFERROR(I2728-IFERROR(ROUND(VLOOKUP(A2728,política!A:AB,28,0),2),"-"),"-")</f>
        <v>-0.20000000000000018</v>
      </c>
      <c r="L2728" s="122">
        <f t="shared" si="113"/>
        <v>0.19868995633187775</v>
      </c>
    </row>
    <row r="2729" spans="1:12" x14ac:dyDescent="0.3">
      <c r="A2729" s="106" t="s">
        <v>2819</v>
      </c>
      <c r="B2729" s="86" t="s">
        <v>23</v>
      </c>
      <c r="C2729" s="107" t="s">
        <v>3389</v>
      </c>
      <c r="D2729" s="107" t="s">
        <v>310</v>
      </c>
      <c r="E2729" s="105" t="str">
        <f t="shared" si="114"/>
        <v>CORONA LATA 350 SL</v>
      </c>
      <c r="F2729" s="110" t="s">
        <v>268</v>
      </c>
      <c r="G2729" s="110" t="s">
        <v>273</v>
      </c>
      <c r="H2729" s="111">
        <v>24</v>
      </c>
      <c r="I2729" s="105">
        <f>IFERROR(ROUND(VLOOKUP(A2729,política!A:Q,17,0),2),"-")</f>
        <v>5.49</v>
      </c>
      <c r="J2729" s="105">
        <f>ROUND(VLOOKUP(A2729,política!A:R,18,0),2)</f>
        <v>4.58</v>
      </c>
      <c r="K2729" s="121">
        <f>IFERROR(I2729-IFERROR(ROUND(VLOOKUP(A2729,política!A:AB,28,0),2),"-"),"-")</f>
        <v>-0.20000000000000018</v>
      </c>
      <c r="L2729" s="122">
        <f t="shared" si="113"/>
        <v>0.19868995633187775</v>
      </c>
    </row>
    <row r="2730" spans="1:12" x14ac:dyDescent="0.3">
      <c r="A2730" s="106" t="s">
        <v>2820</v>
      </c>
      <c r="B2730" s="86" t="s">
        <v>23</v>
      </c>
      <c r="C2730" s="107" t="s">
        <v>248</v>
      </c>
      <c r="D2730" s="107" t="s">
        <v>314</v>
      </c>
      <c r="E2730" s="105" t="str">
        <f t="shared" si="114"/>
        <v>CORONA LATA 350 SL</v>
      </c>
      <c r="F2730" s="110" t="s">
        <v>268</v>
      </c>
      <c r="G2730" s="110" t="s">
        <v>273</v>
      </c>
      <c r="H2730" s="111">
        <v>24</v>
      </c>
      <c r="I2730" s="105">
        <f>IFERROR(ROUND(VLOOKUP(A2730,política!A:Q,17,0),2),"-")</f>
        <v>5.49</v>
      </c>
      <c r="J2730" s="105">
        <f>ROUND(VLOOKUP(A2730,política!A:R,18,0),2)</f>
        <v>4.58</v>
      </c>
      <c r="K2730" s="121">
        <f>IFERROR(I2730-IFERROR(ROUND(VLOOKUP(A2730,política!A:AB,28,0),2),"-"),"-")</f>
        <v>-0.20000000000000018</v>
      </c>
      <c r="L2730" s="122">
        <f t="shared" si="113"/>
        <v>0.19868995633187775</v>
      </c>
    </row>
    <row r="2731" spans="1:12" x14ac:dyDescent="0.3">
      <c r="A2731" s="106" t="s">
        <v>2821</v>
      </c>
      <c r="B2731" s="86" t="s">
        <v>23</v>
      </c>
      <c r="C2731" s="107" t="s">
        <v>248</v>
      </c>
      <c r="D2731" s="107" t="s">
        <v>313</v>
      </c>
      <c r="E2731" s="105" t="str">
        <f t="shared" si="114"/>
        <v>CORONA LATA 350 SL</v>
      </c>
      <c r="F2731" s="110" t="s">
        <v>268</v>
      </c>
      <c r="G2731" s="110" t="s">
        <v>273</v>
      </c>
      <c r="H2731" s="111">
        <v>24</v>
      </c>
      <c r="I2731" s="105">
        <f>IFERROR(ROUND(VLOOKUP(A2731,política!A:Q,17,0),2),"-")</f>
        <v>5.49</v>
      </c>
      <c r="J2731" s="105">
        <f>ROUND(VLOOKUP(A2731,política!A:R,18,0),2)</f>
        <v>4.58</v>
      </c>
      <c r="K2731" s="121">
        <f>IFERROR(I2731-IFERROR(ROUND(VLOOKUP(A2731,política!A:AB,28,0),2),"-"),"-")</f>
        <v>-0.20000000000000018</v>
      </c>
      <c r="L2731" s="122">
        <f t="shared" si="113"/>
        <v>0.19868995633187775</v>
      </c>
    </row>
    <row r="2732" spans="1:12" x14ac:dyDescent="0.3">
      <c r="A2732" s="106" t="s">
        <v>2822</v>
      </c>
      <c r="B2732" s="86" t="s">
        <v>23</v>
      </c>
      <c r="C2732" s="107" t="s">
        <v>3389</v>
      </c>
      <c r="D2732" s="107" t="s">
        <v>294</v>
      </c>
      <c r="E2732" s="105" t="str">
        <f t="shared" si="114"/>
        <v>CORONA LATA 350 SL</v>
      </c>
      <c r="F2732" s="110" t="s">
        <v>268</v>
      </c>
      <c r="G2732" s="110" t="s">
        <v>273</v>
      </c>
      <c r="H2732" s="111">
        <v>24</v>
      </c>
      <c r="I2732" s="105">
        <f>IFERROR(ROUND(VLOOKUP(A2732,política!A:Q,17,0),2),"-")</f>
        <v>5.49</v>
      </c>
      <c r="J2732" s="105">
        <f>ROUND(VLOOKUP(A2732,política!A:R,18,0),2)</f>
        <v>4.58</v>
      </c>
      <c r="K2732" s="121">
        <f>IFERROR(I2732-IFERROR(ROUND(VLOOKUP(A2732,política!A:AB,28,0),2),"-"),"-")</f>
        <v>-0.20000000000000018</v>
      </c>
      <c r="L2732" s="122">
        <f t="shared" si="113"/>
        <v>0.19868995633187775</v>
      </c>
    </row>
    <row r="2733" spans="1:12" x14ac:dyDescent="0.3">
      <c r="A2733" s="106" t="s">
        <v>2823</v>
      </c>
      <c r="B2733" s="86" t="s">
        <v>23</v>
      </c>
      <c r="C2733" s="107" t="s">
        <v>186</v>
      </c>
      <c r="D2733" s="107" t="s">
        <v>279</v>
      </c>
      <c r="E2733" s="105" t="str">
        <f t="shared" si="114"/>
        <v>CORONA LATA 350 SL</v>
      </c>
      <c r="F2733" s="110" t="s">
        <v>268</v>
      </c>
      <c r="G2733" s="110" t="s">
        <v>273</v>
      </c>
      <c r="H2733" s="111">
        <v>24</v>
      </c>
      <c r="I2733" s="105">
        <f>IFERROR(ROUND(VLOOKUP(A2733,política!A:Q,17,0),2),"-")</f>
        <v>5.49</v>
      </c>
      <c r="J2733" s="105">
        <f>ROUND(VLOOKUP(A2733,política!A:R,18,0),2)</f>
        <v>4.58</v>
      </c>
      <c r="K2733" s="121">
        <f>IFERROR(I2733-IFERROR(ROUND(VLOOKUP(A2733,política!A:AB,28,0),2),"-"),"-")</f>
        <v>-0.20000000000000018</v>
      </c>
      <c r="L2733" s="122">
        <f t="shared" si="113"/>
        <v>0.19868995633187775</v>
      </c>
    </row>
    <row r="2734" spans="1:12" x14ac:dyDescent="0.3">
      <c r="A2734" s="106" t="s">
        <v>2824</v>
      </c>
      <c r="B2734" s="86" t="s">
        <v>23</v>
      </c>
      <c r="C2734" s="107" t="s">
        <v>186</v>
      </c>
      <c r="D2734" s="107" t="s">
        <v>253</v>
      </c>
      <c r="E2734" s="105" t="str">
        <f t="shared" si="114"/>
        <v>CORONA LATA 350 SL</v>
      </c>
      <c r="F2734" s="110" t="s">
        <v>268</v>
      </c>
      <c r="G2734" s="110" t="s">
        <v>273</v>
      </c>
      <c r="H2734" s="111">
        <v>24</v>
      </c>
      <c r="I2734" s="105">
        <f>IFERROR(ROUND(VLOOKUP(A2734,política!A:Q,17,0),2),"-")</f>
        <v>5.49</v>
      </c>
      <c r="J2734" s="105">
        <f>ROUND(VLOOKUP(A2734,política!A:R,18,0),2)</f>
        <v>4.58</v>
      </c>
      <c r="K2734" s="121">
        <f>IFERROR(I2734-IFERROR(ROUND(VLOOKUP(A2734,política!A:AB,28,0),2),"-"),"-")</f>
        <v>-0.20000000000000018</v>
      </c>
      <c r="L2734" s="122">
        <f t="shared" si="113"/>
        <v>0.19868995633187775</v>
      </c>
    </row>
    <row r="2735" spans="1:12" x14ac:dyDescent="0.3">
      <c r="A2735" s="106" t="s">
        <v>2825</v>
      </c>
      <c r="B2735" s="86" t="s">
        <v>23</v>
      </c>
      <c r="C2735" s="107" t="s">
        <v>188</v>
      </c>
      <c r="D2735" s="107" t="s">
        <v>302</v>
      </c>
      <c r="E2735" s="105" t="str">
        <f t="shared" si="114"/>
        <v>CORONA LATA 350 SL</v>
      </c>
      <c r="F2735" s="110" t="s">
        <v>268</v>
      </c>
      <c r="G2735" s="110" t="s">
        <v>273</v>
      </c>
      <c r="H2735" s="111">
        <v>24</v>
      </c>
      <c r="I2735" s="105">
        <f>IFERROR(ROUND(VLOOKUP(A2735,política!A:Q,17,0),2),"-")</f>
        <v>5.49</v>
      </c>
      <c r="J2735" s="105">
        <f>ROUND(VLOOKUP(A2735,política!A:R,18,0),2)</f>
        <v>4.58</v>
      </c>
      <c r="K2735" s="121">
        <f>IFERROR(I2735-IFERROR(ROUND(VLOOKUP(A2735,política!A:AB,28,0),2),"-"),"-")</f>
        <v>-0.20000000000000018</v>
      </c>
      <c r="L2735" s="122">
        <f t="shared" si="113"/>
        <v>0.19868995633187775</v>
      </c>
    </row>
    <row r="2736" spans="1:12" x14ac:dyDescent="0.3">
      <c r="A2736" s="106" t="s">
        <v>2826</v>
      </c>
      <c r="B2736" s="86" t="s">
        <v>23</v>
      </c>
      <c r="C2736" s="107" t="s">
        <v>188</v>
      </c>
      <c r="D2736" s="107" t="s">
        <v>280</v>
      </c>
      <c r="E2736" s="105" t="str">
        <f t="shared" si="114"/>
        <v>CORONA LATA 350 SL</v>
      </c>
      <c r="F2736" s="110" t="s">
        <v>268</v>
      </c>
      <c r="G2736" s="110" t="s">
        <v>273</v>
      </c>
      <c r="H2736" s="111">
        <v>24</v>
      </c>
      <c r="I2736" s="105">
        <f>IFERROR(ROUND(VLOOKUP(A2736,política!A:Q,17,0),2),"-")</f>
        <v>5.49</v>
      </c>
      <c r="J2736" s="105">
        <f>ROUND(VLOOKUP(A2736,política!A:R,18,0),2)</f>
        <v>4.58</v>
      </c>
      <c r="K2736" s="121">
        <f>IFERROR(I2736-IFERROR(ROUND(VLOOKUP(A2736,política!A:AB,28,0),2),"-"),"-")</f>
        <v>-0.20000000000000018</v>
      </c>
      <c r="L2736" s="122">
        <f t="shared" si="113"/>
        <v>0.19868995633187775</v>
      </c>
    </row>
    <row r="2737" spans="1:12" x14ac:dyDescent="0.3">
      <c r="A2737" s="106" t="s">
        <v>2827</v>
      </c>
      <c r="B2737" s="86" t="s">
        <v>23</v>
      </c>
      <c r="C2737" s="107" t="s">
        <v>248</v>
      </c>
      <c r="D2737" s="107" t="s">
        <v>315</v>
      </c>
      <c r="E2737" s="105" t="str">
        <f t="shared" si="114"/>
        <v>CORONA LATA 350 SL</v>
      </c>
      <c r="F2737" s="110" t="s">
        <v>268</v>
      </c>
      <c r="G2737" s="110" t="s">
        <v>273</v>
      </c>
      <c r="H2737" s="111">
        <v>24</v>
      </c>
      <c r="I2737" s="105">
        <f>IFERROR(ROUND(VLOOKUP(A2737,política!A:Q,17,0),2),"-")</f>
        <v>5.49</v>
      </c>
      <c r="J2737" s="105">
        <f>ROUND(VLOOKUP(A2737,política!A:R,18,0),2)</f>
        <v>4.58</v>
      </c>
      <c r="K2737" s="121">
        <f>IFERROR(I2737-IFERROR(ROUND(VLOOKUP(A2737,política!A:AB,28,0),2),"-"),"-")</f>
        <v>-0.20000000000000018</v>
      </c>
      <c r="L2737" s="122">
        <f t="shared" si="113"/>
        <v>0.19868995633187775</v>
      </c>
    </row>
    <row r="2738" spans="1:12" x14ac:dyDescent="0.3">
      <c r="A2738" s="106" t="s">
        <v>2828</v>
      </c>
      <c r="B2738" s="86" t="s">
        <v>23</v>
      </c>
      <c r="C2738" s="107" t="s">
        <v>3389</v>
      </c>
      <c r="D2738" s="107" t="s">
        <v>307</v>
      </c>
      <c r="E2738" s="105" t="str">
        <f t="shared" si="114"/>
        <v>CORONA LATA 350 SL</v>
      </c>
      <c r="F2738" s="110" t="s">
        <v>268</v>
      </c>
      <c r="G2738" s="110" t="s">
        <v>273</v>
      </c>
      <c r="H2738" s="111">
        <v>24</v>
      </c>
      <c r="I2738" s="105">
        <f>IFERROR(ROUND(VLOOKUP(A2738,política!A:Q,17,0),2),"-")</f>
        <v>5.49</v>
      </c>
      <c r="J2738" s="105">
        <f>ROUND(VLOOKUP(A2738,política!A:R,18,0),2)</f>
        <v>4.58</v>
      </c>
      <c r="K2738" s="121">
        <f>IFERROR(I2738-IFERROR(ROUND(VLOOKUP(A2738,política!A:AB,28,0),2),"-"),"-")</f>
        <v>-0.20000000000000018</v>
      </c>
      <c r="L2738" s="122">
        <f t="shared" si="113"/>
        <v>0.19868995633187775</v>
      </c>
    </row>
    <row r="2739" spans="1:12" x14ac:dyDescent="0.3">
      <c r="A2739" s="106" t="s">
        <v>2829</v>
      </c>
      <c r="B2739" s="86" t="s">
        <v>23</v>
      </c>
      <c r="C2739" s="107" t="s">
        <v>190</v>
      </c>
      <c r="D2739" s="107" t="s">
        <v>254</v>
      </c>
      <c r="E2739" s="105" t="str">
        <f t="shared" si="114"/>
        <v>CORONA LATA 350 SL</v>
      </c>
      <c r="F2739" s="110" t="s">
        <v>268</v>
      </c>
      <c r="G2739" s="110" t="s">
        <v>273</v>
      </c>
      <c r="H2739" s="111">
        <v>24</v>
      </c>
      <c r="I2739" s="105">
        <f>IFERROR(ROUND(VLOOKUP(A2739,política!A:Q,17,0),2),"-")</f>
        <v>5.49</v>
      </c>
      <c r="J2739" s="105">
        <f>ROUND(VLOOKUP(A2739,política!A:R,18,0),2)</f>
        <v>4.58</v>
      </c>
      <c r="K2739" s="121">
        <f>IFERROR(I2739-IFERROR(ROUND(VLOOKUP(A2739,política!A:AB,28,0),2),"-"),"-")</f>
        <v>-0.20000000000000018</v>
      </c>
      <c r="L2739" s="122">
        <f t="shared" si="113"/>
        <v>0.19868995633187775</v>
      </c>
    </row>
    <row r="2740" spans="1:12" x14ac:dyDescent="0.3">
      <c r="A2740" s="106" t="s">
        <v>2830</v>
      </c>
      <c r="B2740" s="86" t="s">
        <v>23</v>
      </c>
      <c r="C2740" s="107" t="s">
        <v>190</v>
      </c>
      <c r="D2740" s="107" t="s">
        <v>291</v>
      </c>
      <c r="E2740" s="105" t="str">
        <f t="shared" si="114"/>
        <v>CORONA LATA 350 SL</v>
      </c>
      <c r="F2740" s="110" t="s">
        <v>268</v>
      </c>
      <c r="G2740" s="110" t="s">
        <v>273</v>
      </c>
      <c r="H2740" s="111">
        <v>24</v>
      </c>
      <c r="I2740" s="105">
        <f>IFERROR(ROUND(VLOOKUP(A2740,política!A:Q,17,0),2),"-")</f>
        <v>5.49</v>
      </c>
      <c r="J2740" s="105">
        <f>ROUND(VLOOKUP(A2740,política!A:R,18,0),2)</f>
        <v>4.58</v>
      </c>
      <c r="K2740" s="121">
        <f>IFERROR(I2740-IFERROR(ROUND(VLOOKUP(A2740,política!A:AB,28,0),2),"-"),"-")</f>
        <v>-0.20000000000000018</v>
      </c>
      <c r="L2740" s="122">
        <f t="shared" si="113"/>
        <v>0.19868995633187775</v>
      </c>
    </row>
    <row r="2741" spans="1:12" x14ac:dyDescent="0.3">
      <c r="A2741" s="106" t="s">
        <v>2831</v>
      </c>
      <c r="B2741" s="86" t="s">
        <v>23</v>
      </c>
      <c r="C2741" s="107" t="s">
        <v>255</v>
      </c>
      <c r="D2741" s="107" t="s">
        <v>297</v>
      </c>
      <c r="E2741" s="105" t="str">
        <f t="shared" si="114"/>
        <v>CORONA LATA 350 SL</v>
      </c>
      <c r="F2741" s="110" t="s">
        <v>268</v>
      </c>
      <c r="G2741" s="110" t="s">
        <v>273</v>
      </c>
      <c r="H2741" s="111">
        <v>24</v>
      </c>
      <c r="I2741" s="105">
        <f>IFERROR(ROUND(VLOOKUP(A2741,política!A:Q,17,0),2),"-")</f>
        <v>5.49</v>
      </c>
      <c r="J2741" s="105">
        <f>ROUND(VLOOKUP(A2741,política!A:R,18,0),2)</f>
        <v>4.58</v>
      </c>
      <c r="K2741" s="121">
        <f>IFERROR(I2741-IFERROR(ROUND(VLOOKUP(A2741,política!A:AB,28,0),2),"-"),"-")</f>
        <v>-0.20000000000000018</v>
      </c>
      <c r="L2741" s="122">
        <f t="shared" si="113"/>
        <v>0.19868995633187775</v>
      </c>
    </row>
    <row r="2742" spans="1:12" x14ac:dyDescent="0.3">
      <c r="A2742" s="106" t="s">
        <v>3365</v>
      </c>
      <c r="B2742" s="86" t="s">
        <v>23</v>
      </c>
      <c r="C2742" s="107" t="s">
        <v>192</v>
      </c>
      <c r="D2742" s="107" t="s">
        <v>3390</v>
      </c>
      <c r="E2742" s="105" t="str">
        <f t="shared" si="114"/>
        <v>CORONA LATA 350 SL</v>
      </c>
      <c r="F2742" s="110" t="s">
        <v>268</v>
      </c>
      <c r="G2742" s="110" t="s">
        <v>273</v>
      </c>
      <c r="H2742" s="111">
        <v>24</v>
      </c>
      <c r="I2742" s="105">
        <f>IFERROR(ROUND(VLOOKUP(A2742,política!A:Q,17,0),2),"-")</f>
        <v>5.49</v>
      </c>
      <c r="J2742" s="105">
        <f>ROUND(VLOOKUP(A2742,política!A:R,18,0),2)</f>
        <v>4.58</v>
      </c>
      <c r="K2742" s="121">
        <f>IFERROR(I2742-IFERROR(ROUND(VLOOKUP(A2742,política!A:AB,28,0),2),"-"),"-")</f>
        <v>-0.20000000000000018</v>
      </c>
      <c r="L2742" s="122">
        <f t="shared" si="113"/>
        <v>0.19868995633187775</v>
      </c>
    </row>
    <row r="2743" spans="1:12" x14ac:dyDescent="0.3">
      <c r="A2743" s="106" t="s">
        <v>2832</v>
      </c>
      <c r="B2743" s="86" t="s">
        <v>23</v>
      </c>
      <c r="C2743" s="107" t="s">
        <v>255</v>
      </c>
      <c r="D2743" s="107" t="s">
        <v>289</v>
      </c>
      <c r="E2743" s="105" t="str">
        <f t="shared" si="114"/>
        <v>CORONA LATA 350 SL</v>
      </c>
      <c r="F2743" s="110" t="s">
        <v>268</v>
      </c>
      <c r="G2743" s="110" t="s">
        <v>273</v>
      </c>
      <c r="H2743" s="111">
        <v>24</v>
      </c>
      <c r="I2743" s="105">
        <f>IFERROR(ROUND(VLOOKUP(A2743,política!A:Q,17,0),2),"-")</f>
        <v>5.49</v>
      </c>
      <c r="J2743" s="105">
        <f>ROUND(VLOOKUP(A2743,política!A:R,18,0),2)</f>
        <v>4.58</v>
      </c>
      <c r="K2743" s="121">
        <f>IFERROR(I2743-IFERROR(ROUND(VLOOKUP(A2743,política!A:AB,28,0),2),"-"),"-")</f>
        <v>-0.20000000000000018</v>
      </c>
      <c r="L2743" s="122">
        <f t="shared" si="113"/>
        <v>0.19868995633187775</v>
      </c>
    </row>
    <row r="2744" spans="1:12" x14ac:dyDescent="0.3">
      <c r="A2744" s="106" t="s">
        <v>2833</v>
      </c>
      <c r="B2744" s="86" t="s">
        <v>23</v>
      </c>
      <c r="C2744" s="107" t="s">
        <v>191</v>
      </c>
      <c r="D2744" s="107" t="s">
        <v>293</v>
      </c>
      <c r="E2744" s="105" t="str">
        <f t="shared" si="114"/>
        <v>CORONA LATA 350 SL</v>
      </c>
      <c r="F2744" s="110" t="s">
        <v>268</v>
      </c>
      <c r="G2744" s="110" t="s">
        <v>273</v>
      </c>
      <c r="H2744" s="111">
        <v>24</v>
      </c>
      <c r="I2744" s="105">
        <f>IFERROR(ROUND(VLOOKUP(A2744,política!A:Q,17,0),2),"-")</f>
        <v>5.49</v>
      </c>
      <c r="J2744" s="105">
        <f>ROUND(VLOOKUP(A2744,política!A:R,18,0),2)</f>
        <v>4.58</v>
      </c>
      <c r="K2744" s="121">
        <f>IFERROR(I2744-IFERROR(ROUND(VLOOKUP(A2744,política!A:AB,28,0),2),"-"),"-")</f>
        <v>-0.20000000000000018</v>
      </c>
      <c r="L2744" s="122">
        <f t="shared" si="113"/>
        <v>0.19868995633187775</v>
      </c>
    </row>
    <row r="2745" spans="1:12" x14ac:dyDescent="0.3">
      <c r="A2745" s="106" t="s">
        <v>2834</v>
      </c>
      <c r="B2745" s="86" t="s">
        <v>23</v>
      </c>
      <c r="C2745" s="107" t="s">
        <v>191</v>
      </c>
      <c r="D2745" s="107" t="s">
        <v>305</v>
      </c>
      <c r="E2745" s="105" t="str">
        <f t="shared" si="114"/>
        <v>CORONA LATA 350 SL</v>
      </c>
      <c r="F2745" s="110" t="s">
        <v>268</v>
      </c>
      <c r="G2745" s="110" t="s">
        <v>273</v>
      </c>
      <c r="H2745" s="111">
        <v>24</v>
      </c>
      <c r="I2745" s="105">
        <f>IFERROR(ROUND(VLOOKUP(A2745,política!A:Q,17,0),2),"-")</f>
        <v>5.49</v>
      </c>
      <c r="J2745" s="105">
        <f>ROUND(VLOOKUP(A2745,política!A:R,18,0),2)</f>
        <v>4.58</v>
      </c>
      <c r="K2745" s="121">
        <f>IFERROR(I2745-IFERROR(ROUND(VLOOKUP(A2745,política!A:AB,28,0),2),"-"),"-")</f>
        <v>-0.20000000000000018</v>
      </c>
      <c r="L2745" s="122">
        <f t="shared" si="113"/>
        <v>0.19868995633187775</v>
      </c>
    </row>
    <row r="2746" spans="1:12" x14ac:dyDescent="0.3">
      <c r="A2746" s="106" t="s">
        <v>3366</v>
      </c>
      <c r="B2746" s="86" t="s">
        <v>23</v>
      </c>
      <c r="C2746" s="107" t="s">
        <v>248</v>
      </c>
      <c r="D2746" s="107" t="s">
        <v>3391</v>
      </c>
      <c r="E2746" s="105" t="str">
        <f t="shared" si="114"/>
        <v>CORONA LATA 350 SL</v>
      </c>
      <c r="F2746" s="110" t="s">
        <v>268</v>
      </c>
      <c r="G2746" s="110" t="s">
        <v>273</v>
      </c>
      <c r="H2746" s="111">
        <v>24</v>
      </c>
      <c r="I2746" s="105">
        <f>IFERROR(ROUND(VLOOKUP(A2746,política!A:Q,17,0),2),"-")</f>
        <v>5.49</v>
      </c>
      <c r="J2746" s="105">
        <f>ROUND(VLOOKUP(A2746,política!A:R,18,0),2)</f>
        <v>4.58</v>
      </c>
      <c r="K2746" s="121">
        <f>IFERROR(I2746-IFERROR(ROUND(VLOOKUP(A2746,política!A:AB,28,0),2),"-"),"-")</f>
        <v>-0.20000000000000018</v>
      </c>
      <c r="L2746" s="122">
        <f t="shared" si="113"/>
        <v>0.19868995633187775</v>
      </c>
    </row>
    <row r="2747" spans="1:12" x14ac:dyDescent="0.3">
      <c r="A2747" s="106" t="s">
        <v>3367</v>
      </c>
      <c r="B2747" s="86" t="s">
        <v>23</v>
      </c>
      <c r="C2747" s="107" t="s">
        <v>192</v>
      </c>
      <c r="D2747" s="107" t="s">
        <v>3392</v>
      </c>
      <c r="E2747" s="105" t="str">
        <f t="shared" si="114"/>
        <v>CORONA LATA 350 SL</v>
      </c>
      <c r="F2747" s="110" t="s">
        <v>268</v>
      </c>
      <c r="G2747" s="110" t="s">
        <v>273</v>
      </c>
      <c r="H2747" s="111">
        <v>24</v>
      </c>
      <c r="I2747" s="105">
        <f>IFERROR(ROUND(VLOOKUP(A2747,política!A:Q,17,0),2),"-")</f>
        <v>5.49</v>
      </c>
      <c r="J2747" s="105">
        <f>ROUND(VLOOKUP(A2747,política!A:R,18,0),2)</f>
        <v>4.58</v>
      </c>
      <c r="K2747" s="121">
        <f>IFERROR(I2747-IFERROR(ROUND(VLOOKUP(A2747,política!A:AB,28,0),2),"-"),"-")</f>
        <v>-0.20000000000000018</v>
      </c>
      <c r="L2747" s="122">
        <f t="shared" si="113"/>
        <v>0.19868995633187775</v>
      </c>
    </row>
    <row r="2748" spans="1:12" x14ac:dyDescent="0.3">
      <c r="A2748" s="106" t="s">
        <v>3368</v>
      </c>
      <c r="B2748" s="86" t="s">
        <v>23</v>
      </c>
      <c r="C2748" s="107" t="s">
        <v>188</v>
      </c>
      <c r="D2748" s="107" t="s">
        <v>3393</v>
      </c>
      <c r="E2748" s="105" t="str">
        <f t="shared" si="114"/>
        <v>CORONA LATA 350 SL</v>
      </c>
      <c r="F2748" s="110" t="s">
        <v>268</v>
      </c>
      <c r="G2748" s="110" t="s">
        <v>273</v>
      </c>
      <c r="H2748" s="111">
        <v>24</v>
      </c>
      <c r="I2748" s="105">
        <f>IFERROR(ROUND(VLOOKUP(A2748,política!A:Q,17,0),2),"-")</f>
        <v>5.49</v>
      </c>
      <c r="J2748" s="105">
        <f>ROUND(VLOOKUP(A2748,política!A:R,18,0),2)</f>
        <v>4.58</v>
      </c>
      <c r="K2748" s="121">
        <f>IFERROR(I2748-IFERROR(ROUND(VLOOKUP(A2748,política!A:AB,28,0),2),"-"),"-")</f>
        <v>-0.20000000000000018</v>
      </c>
      <c r="L2748" s="122">
        <f t="shared" si="113"/>
        <v>0.19868995633187775</v>
      </c>
    </row>
    <row r="2749" spans="1:12" x14ac:dyDescent="0.3">
      <c r="A2749" s="106" t="s">
        <v>2835</v>
      </c>
      <c r="B2749" s="86" t="s">
        <v>23</v>
      </c>
      <c r="C2749" s="107" t="s">
        <v>190</v>
      </c>
      <c r="D2749" s="107" t="s">
        <v>316</v>
      </c>
      <c r="E2749" s="105" t="str">
        <f t="shared" si="114"/>
        <v>CORONA LATA 350 SL</v>
      </c>
      <c r="F2749" s="110" t="s">
        <v>268</v>
      </c>
      <c r="G2749" s="110" t="s">
        <v>273</v>
      </c>
      <c r="H2749" s="111">
        <v>24</v>
      </c>
      <c r="I2749" s="105">
        <f>IFERROR(ROUND(VLOOKUP(A2749,política!A:Q,17,0),2),"-")</f>
        <v>5.49</v>
      </c>
      <c r="J2749" s="105">
        <f>ROUND(VLOOKUP(A2749,política!A:R,18,0),2)</f>
        <v>4.58</v>
      </c>
      <c r="K2749" s="121">
        <f>IFERROR(I2749-IFERROR(ROUND(VLOOKUP(A2749,política!A:AB,28,0),2),"-"),"-")</f>
        <v>-0.20000000000000018</v>
      </c>
      <c r="L2749" s="122">
        <f t="shared" si="113"/>
        <v>0.19868995633187775</v>
      </c>
    </row>
    <row r="2750" spans="1:12" x14ac:dyDescent="0.3">
      <c r="A2750" s="106" t="s">
        <v>2836</v>
      </c>
      <c r="B2750" s="86" t="s">
        <v>23</v>
      </c>
      <c r="C2750" s="107" t="s">
        <v>255</v>
      </c>
      <c r="D2750" s="107" t="s">
        <v>306</v>
      </c>
      <c r="E2750" s="105" t="str">
        <f t="shared" si="114"/>
        <v>CORONA LATA 350 SL</v>
      </c>
      <c r="F2750" s="110" t="s">
        <v>268</v>
      </c>
      <c r="G2750" s="110" t="s">
        <v>273</v>
      </c>
      <c r="H2750" s="111">
        <v>24</v>
      </c>
      <c r="I2750" s="105">
        <f>IFERROR(ROUND(VLOOKUP(A2750,política!A:Q,17,0),2),"-")</f>
        <v>5.49</v>
      </c>
      <c r="J2750" s="105">
        <f>ROUND(VLOOKUP(A2750,política!A:R,18,0),2)</f>
        <v>4.58</v>
      </c>
      <c r="K2750" s="121">
        <f>IFERROR(I2750-IFERROR(ROUND(VLOOKUP(A2750,política!A:AB,28,0),2),"-"),"-")</f>
        <v>-0.20000000000000018</v>
      </c>
      <c r="L2750" s="122">
        <f t="shared" si="113"/>
        <v>0.19868995633187775</v>
      </c>
    </row>
    <row r="2751" spans="1:12" x14ac:dyDescent="0.3">
      <c r="A2751" s="106" t="s">
        <v>2837</v>
      </c>
      <c r="B2751" s="86" t="s">
        <v>23</v>
      </c>
      <c r="C2751" s="107" t="s">
        <v>252</v>
      </c>
      <c r="D2751" s="107" t="s">
        <v>288</v>
      </c>
      <c r="E2751" s="105" t="str">
        <f t="shared" si="114"/>
        <v>CORONA LATA 350 SL</v>
      </c>
      <c r="F2751" s="110" t="s">
        <v>268</v>
      </c>
      <c r="G2751" s="110" t="s">
        <v>273</v>
      </c>
      <c r="H2751" s="111">
        <v>24</v>
      </c>
      <c r="I2751" s="105">
        <f>IFERROR(ROUND(VLOOKUP(A2751,política!A:Q,17,0),2),"-")</f>
        <v>5.49</v>
      </c>
      <c r="J2751" s="105">
        <f>ROUND(VLOOKUP(A2751,política!A:R,18,0),2)</f>
        <v>4.58</v>
      </c>
      <c r="K2751" s="121">
        <f>IFERROR(I2751-IFERROR(ROUND(VLOOKUP(A2751,política!A:AB,28,0),2),"-"),"-")</f>
        <v>-0.20000000000000018</v>
      </c>
      <c r="L2751" s="122">
        <f t="shared" si="113"/>
        <v>0.19868995633187775</v>
      </c>
    </row>
    <row r="2752" spans="1:12" x14ac:dyDescent="0.3">
      <c r="A2752" s="106" t="s">
        <v>2838</v>
      </c>
      <c r="B2752" s="86" t="s">
        <v>23</v>
      </c>
      <c r="C2752" s="107" t="s">
        <v>3389</v>
      </c>
      <c r="D2752" s="107" t="s">
        <v>309</v>
      </c>
      <c r="E2752" s="105" t="str">
        <f t="shared" si="114"/>
        <v>CORONA LATA 350 SL</v>
      </c>
      <c r="F2752" s="110" t="s">
        <v>268</v>
      </c>
      <c r="G2752" s="110" t="s">
        <v>273</v>
      </c>
      <c r="H2752" s="111">
        <v>24</v>
      </c>
      <c r="I2752" s="105">
        <f>IFERROR(ROUND(VLOOKUP(A2752,política!A:Q,17,0),2),"-")</f>
        <v>5.49</v>
      </c>
      <c r="J2752" s="105">
        <f>ROUND(VLOOKUP(A2752,política!A:R,18,0),2)</f>
        <v>4.58</v>
      </c>
      <c r="K2752" s="121">
        <f>IFERROR(I2752-IFERROR(ROUND(VLOOKUP(A2752,política!A:AB,28,0),2),"-"),"-")</f>
        <v>-0.20000000000000018</v>
      </c>
      <c r="L2752" s="122">
        <f t="shared" si="113"/>
        <v>0.19868995633187775</v>
      </c>
    </row>
    <row r="2753" spans="1:12" x14ac:dyDescent="0.3">
      <c r="A2753" s="106" t="s">
        <v>2839</v>
      </c>
      <c r="B2753" s="86" t="s">
        <v>23</v>
      </c>
      <c r="C2753" s="107" t="s">
        <v>192</v>
      </c>
      <c r="D2753" s="107" t="s">
        <v>286</v>
      </c>
      <c r="E2753" s="105" t="str">
        <f t="shared" si="114"/>
        <v>CORONA LATA 350 SL</v>
      </c>
      <c r="F2753" s="110" t="s">
        <v>268</v>
      </c>
      <c r="G2753" s="110" t="s">
        <v>273</v>
      </c>
      <c r="H2753" s="111">
        <v>24</v>
      </c>
      <c r="I2753" s="105">
        <f>IFERROR(ROUND(VLOOKUP(A2753,política!A:Q,17,0),2),"-")</f>
        <v>5.49</v>
      </c>
      <c r="J2753" s="105">
        <f>ROUND(VLOOKUP(A2753,política!A:R,18,0),2)</f>
        <v>4.58</v>
      </c>
      <c r="K2753" s="121">
        <f>IFERROR(I2753-IFERROR(ROUND(VLOOKUP(A2753,política!A:AB,28,0),2),"-"),"-")</f>
        <v>-0.20000000000000018</v>
      </c>
      <c r="L2753" s="122">
        <f t="shared" ref="L2753:L2816" si="115">IFERROR((I2753-J2753)/J2753,"-")</f>
        <v>0.19868995633187775</v>
      </c>
    </row>
    <row r="2754" spans="1:12" x14ac:dyDescent="0.3">
      <c r="A2754" s="106" t="s">
        <v>2840</v>
      </c>
      <c r="B2754" s="86" t="s">
        <v>23</v>
      </c>
      <c r="C2754" s="107" t="s">
        <v>189</v>
      </c>
      <c r="D2754" s="107" t="s">
        <v>299</v>
      </c>
      <c r="E2754" s="105" t="str">
        <f t="shared" si="114"/>
        <v>CORONA LATA 350 SL</v>
      </c>
      <c r="F2754" s="110" t="s">
        <v>268</v>
      </c>
      <c r="G2754" s="110" t="s">
        <v>273</v>
      </c>
      <c r="H2754" s="111">
        <v>24</v>
      </c>
      <c r="I2754" s="105">
        <f>IFERROR(ROUND(VLOOKUP(A2754,política!A:Q,17,0),2),"-")</f>
        <v>5.49</v>
      </c>
      <c r="J2754" s="105">
        <f>ROUND(VLOOKUP(A2754,política!A:R,18,0),2)</f>
        <v>4.58</v>
      </c>
      <c r="K2754" s="121">
        <f>IFERROR(I2754-IFERROR(ROUND(VLOOKUP(A2754,política!A:AB,28,0),2),"-"),"-")</f>
        <v>-0.20000000000000018</v>
      </c>
      <c r="L2754" s="122">
        <f t="shared" si="115"/>
        <v>0.19868995633187775</v>
      </c>
    </row>
    <row r="2755" spans="1:12" x14ac:dyDescent="0.3">
      <c r="A2755" s="106" t="s">
        <v>2841</v>
      </c>
      <c r="B2755" s="86" t="s">
        <v>23</v>
      </c>
      <c r="C2755" s="107" t="s">
        <v>248</v>
      </c>
      <c r="D2755" s="107" t="s">
        <v>282</v>
      </c>
      <c r="E2755" s="105" t="str">
        <f t="shared" si="114"/>
        <v>CORONA LATA 350 SL</v>
      </c>
      <c r="F2755" s="110" t="s">
        <v>268</v>
      </c>
      <c r="G2755" s="110" t="s">
        <v>273</v>
      </c>
      <c r="H2755" s="111">
        <v>24</v>
      </c>
      <c r="I2755" s="105">
        <f>IFERROR(ROUND(VLOOKUP(A2755,política!A:Q,17,0),2),"-")</f>
        <v>5.49</v>
      </c>
      <c r="J2755" s="105">
        <f>ROUND(VLOOKUP(A2755,política!A:R,18,0),2)</f>
        <v>4.58</v>
      </c>
      <c r="K2755" s="121">
        <f>IFERROR(I2755-IFERROR(ROUND(VLOOKUP(A2755,política!A:AB,28,0),2),"-"),"-")</f>
        <v>-0.20000000000000018</v>
      </c>
      <c r="L2755" s="122">
        <f t="shared" si="115"/>
        <v>0.19868995633187775</v>
      </c>
    </row>
    <row r="2756" spans="1:12" x14ac:dyDescent="0.3">
      <c r="A2756" s="106" t="s">
        <v>2842</v>
      </c>
      <c r="B2756" s="86" t="s">
        <v>23</v>
      </c>
      <c r="C2756" s="107" t="s">
        <v>187</v>
      </c>
      <c r="D2756" s="107" t="s">
        <v>283</v>
      </c>
      <c r="E2756" s="105" t="str">
        <f t="shared" si="114"/>
        <v>SPATEN RGB 600</v>
      </c>
      <c r="F2756" s="110" t="s">
        <v>259</v>
      </c>
      <c r="G2756" s="110" t="s">
        <v>276</v>
      </c>
      <c r="H2756" s="111">
        <v>24</v>
      </c>
      <c r="I2756" s="105">
        <f>IFERROR(ROUND(VLOOKUP(A2756,política!A:Q,17,0),2),"-")</f>
        <v>11</v>
      </c>
      <c r="J2756" s="105">
        <f>ROUND(VLOOKUP(A2756,política!A:R,18,0),2)</f>
        <v>6.66</v>
      </c>
      <c r="K2756" s="121">
        <f>IFERROR(I2756-IFERROR(ROUND(VLOOKUP(A2756,política!A:AB,28,0),2),"-"),"-")</f>
        <v>0</v>
      </c>
      <c r="L2756" s="122">
        <f t="shared" si="115"/>
        <v>0.65165165165165162</v>
      </c>
    </row>
    <row r="2757" spans="1:12" x14ac:dyDescent="0.3">
      <c r="A2757" s="106" t="s">
        <v>2843</v>
      </c>
      <c r="B2757" s="86" t="s">
        <v>23</v>
      </c>
      <c r="C2757" s="107" t="s">
        <v>245</v>
      </c>
      <c r="D2757" s="107" t="s">
        <v>285</v>
      </c>
      <c r="E2757" s="105" t="str">
        <f t="shared" si="114"/>
        <v>SPATEN RGB 600</v>
      </c>
      <c r="F2757" s="110" t="s">
        <v>259</v>
      </c>
      <c r="G2757" s="110" t="s">
        <v>276</v>
      </c>
      <c r="H2757" s="111">
        <v>24</v>
      </c>
      <c r="I2757" s="105">
        <f>IFERROR(ROUND(VLOOKUP(A2757,política!A:Q,17,0),2),"-")</f>
        <v>11</v>
      </c>
      <c r="J2757" s="105">
        <f>ROUND(VLOOKUP(A2757,política!A:R,18,0),2)</f>
        <v>6.66</v>
      </c>
      <c r="K2757" s="121">
        <f>IFERROR(I2757-IFERROR(ROUND(VLOOKUP(A2757,política!A:AB,28,0),2),"-"),"-")</f>
        <v>0</v>
      </c>
      <c r="L2757" s="122">
        <f t="shared" si="115"/>
        <v>0.65165165165165162</v>
      </c>
    </row>
    <row r="2758" spans="1:12" x14ac:dyDescent="0.3">
      <c r="A2758" s="106" t="s">
        <v>2844</v>
      </c>
      <c r="B2758" s="86" t="s">
        <v>23</v>
      </c>
      <c r="C2758" s="107" t="s">
        <v>185</v>
      </c>
      <c r="D2758" s="107" t="s">
        <v>284</v>
      </c>
      <c r="E2758" s="105" t="str">
        <f t="shared" ref="E2758:E2821" si="116">G2758&amp;" "&amp;F2758</f>
        <v>SPATEN RGB 600</v>
      </c>
      <c r="F2758" s="110" t="s">
        <v>259</v>
      </c>
      <c r="G2758" s="110" t="s">
        <v>276</v>
      </c>
      <c r="H2758" s="111">
        <v>24</v>
      </c>
      <c r="I2758" s="105">
        <f>IFERROR(ROUND(VLOOKUP(A2758,política!A:Q,17,0),2),"-")</f>
        <v>10</v>
      </c>
      <c r="J2758" s="105">
        <f>ROUND(VLOOKUP(A2758,política!A:R,18,0),2)</f>
        <v>6.66</v>
      </c>
      <c r="K2758" s="121">
        <f>IFERROR(I2758-IFERROR(ROUND(VLOOKUP(A2758,política!A:AB,28,0),2),"-"),"-")</f>
        <v>0</v>
      </c>
      <c r="L2758" s="122">
        <f t="shared" si="115"/>
        <v>0.50150150150150152</v>
      </c>
    </row>
    <row r="2759" spans="1:12" x14ac:dyDescent="0.3">
      <c r="A2759" s="106" t="s">
        <v>2845</v>
      </c>
      <c r="B2759" s="86" t="s">
        <v>23</v>
      </c>
      <c r="C2759" s="107" t="s">
        <v>245</v>
      </c>
      <c r="D2759" s="107" t="s">
        <v>287</v>
      </c>
      <c r="E2759" s="105" t="str">
        <f t="shared" si="116"/>
        <v>SPATEN RGB 600</v>
      </c>
      <c r="F2759" s="110" t="s">
        <v>259</v>
      </c>
      <c r="G2759" s="110" t="s">
        <v>276</v>
      </c>
      <c r="H2759" s="111">
        <v>24</v>
      </c>
      <c r="I2759" s="105">
        <f>IFERROR(ROUND(VLOOKUP(A2759,política!A:Q,17,0),2),"-")</f>
        <v>11</v>
      </c>
      <c r="J2759" s="105">
        <f>ROUND(VLOOKUP(A2759,política!A:R,18,0),2)</f>
        <v>6.66</v>
      </c>
      <c r="K2759" s="121">
        <f>IFERROR(I2759-IFERROR(ROUND(VLOOKUP(A2759,política!A:AB,28,0),2),"-"),"-")</f>
        <v>0</v>
      </c>
      <c r="L2759" s="122">
        <f t="shared" si="115"/>
        <v>0.65165165165165162</v>
      </c>
    </row>
    <row r="2760" spans="1:12" x14ac:dyDescent="0.3">
      <c r="A2760" s="106" t="s">
        <v>2846</v>
      </c>
      <c r="B2760" s="86" t="s">
        <v>23</v>
      </c>
      <c r="C2760" s="107" t="s">
        <v>3389</v>
      </c>
      <c r="D2760" s="107" t="s">
        <v>301</v>
      </c>
      <c r="E2760" s="105" t="str">
        <f t="shared" si="116"/>
        <v>SPATEN RGB 600</v>
      </c>
      <c r="F2760" s="110" t="s">
        <v>259</v>
      </c>
      <c r="G2760" s="110" t="s">
        <v>276</v>
      </c>
      <c r="H2760" s="111">
        <v>24</v>
      </c>
      <c r="I2760" s="105">
        <f>IFERROR(ROUND(VLOOKUP(A2760,política!A:Q,17,0),2),"-")</f>
        <v>11</v>
      </c>
      <c r="J2760" s="105">
        <f>ROUND(VLOOKUP(A2760,política!A:R,18,0),2)</f>
        <v>6.66</v>
      </c>
      <c r="K2760" s="121">
        <f>IFERROR(I2760-IFERROR(ROUND(VLOOKUP(A2760,política!A:AB,28,0),2),"-"),"-")</f>
        <v>0</v>
      </c>
      <c r="L2760" s="122">
        <f t="shared" si="115"/>
        <v>0.65165165165165162</v>
      </c>
    </row>
    <row r="2761" spans="1:12" x14ac:dyDescent="0.3">
      <c r="A2761" s="106" t="s">
        <v>2847</v>
      </c>
      <c r="B2761" s="86" t="s">
        <v>23</v>
      </c>
      <c r="C2761" s="107" t="s">
        <v>248</v>
      </c>
      <c r="D2761" s="107" t="s">
        <v>312</v>
      </c>
      <c r="E2761" s="105" t="str">
        <f t="shared" si="116"/>
        <v>SPATEN RGB 600</v>
      </c>
      <c r="F2761" s="110" t="s">
        <v>259</v>
      </c>
      <c r="G2761" s="110" t="s">
        <v>276</v>
      </c>
      <c r="H2761" s="111">
        <v>24</v>
      </c>
      <c r="I2761" s="105">
        <f>IFERROR(ROUND(VLOOKUP(A2761,política!A:Q,17,0),2),"-")</f>
        <v>11</v>
      </c>
      <c r="J2761" s="105">
        <f>ROUND(VLOOKUP(A2761,política!A:R,18,0),2)</f>
        <v>6.66</v>
      </c>
      <c r="K2761" s="121">
        <f>IFERROR(I2761-IFERROR(ROUND(VLOOKUP(A2761,política!A:AB,28,0),2),"-"),"-")</f>
        <v>0</v>
      </c>
      <c r="L2761" s="122">
        <f t="shared" si="115"/>
        <v>0.65165165165165162</v>
      </c>
    </row>
    <row r="2762" spans="1:12" x14ac:dyDescent="0.3">
      <c r="A2762" s="106" t="s">
        <v>2848</v>
      </c>
      <c r="B2762" s="86" t="s">
        <v>23</v>
      </c>
      <c r="C2762" s="107" t="s">
        <v>190</v>
      </c>
      <c r="D2762" s="107" t="s">
        <v>290</v>
      </c>
      <c r="E2762" s="105" t="str">
        <f t="shared" si="116"/>
        <v>SPATEN RGB 600</v>
      </c>
      <c r="F2762" s="110" t="s">
        <v>259</v>
      </c>
      <c r="G2762" s="110" t="s">
        <v>276</v>
      </c>
      <c r="H2762" s="111">
        <v>24</v>
      </c>
      <c r="I2762" s="105">
        <f>IFERROR(ROUND(VLOOKUP(A2762,política!A:Q,17,0),2),"-")</f>
        <v>11</v>
      </c>
      <c r="J2762" s="105">
        <f>ROUND(VLOOKUP(A2762,política!A:R,18,0),2)</f>
        <v>6.66</v>
      </c>
      <c r="K2762" s="121">
        <f>IFERROR(I2762-IFERROR(ROUND(VLOOKUP(A2762,política!A:AB,28,0),2),"-"),"-")</f>
        <v>0</v>
      </c>
      <c r="L2762" s="122">
        <f t="shared" si="115"/>
        <v>0.65165165165165162</v>
      </c>
    </row>
    <row r="2763" spans="1:12" x14ac:dyDescent="0.3">
      <c r="A2763" s="106" t="s">
        <v>2849</v>
      </c>
      <c r="B2763" s="86" t="s">
        <v>23</v>
      </c>
      <c r="C2763" s="107" t="s">
        <v>3389</v>
      </c>
      <c r="D2763" s="107" t="s">
        <v>300</v>
      </c>
      <c r="E2763" s="105" t="str">
        <f t="shared" si="116"/>
        <v>SPATEN RGB 600</v>
      </c>
      <c r="F2763" s="110" t="s">
        <v>259</v>
      </c>
      <c r="G2763" s="110" t="s">
        <v>276</v>
      </c>
      <c r="H2763" s="111">
        <v>24</v>
      </c>
      <c r="I2763" s="105">
        <f>IFERROR(ROUND(VLOOKUP(A2763,política!A:Q,17,0),2),"-")</f>
        <v>11</v>
      </c>
      <c r="J2763" s="105">
        <f>ROUND(VLOOKUP(A2763,política!A:R,18,0),2)</f>
        <v>6.66</v>
      </c>
      <c r="K2763" s="121">
        <f>IFERROR(I2763-IFERROR(ROUND(VLOOKUP(A2763,política!A:AB,28,0),2),"-"),"-")</f>
        <v>0</v>
      </c>
      <c r="L2763" s="122">
        <f t="shared" si="115"/>
        <v>0.65165165165165162</v>
      </c>
    </row>
    <row r="2764" spans="1:12" x14ac:dyDescent="0.3">
      <c r="A2764" s="106" t="s">
        <v>2850</v>
      </c>
      <c r="B2764" s="86" t="s">
        <v>23</v>
      </c>
      <c r="C2764" s="107" t="s">
        <v>186</v>
      </c>
      <c r="D2764" s="107" t="s">
        <v>311</v>
      </c>
      <c r="E2764" s="105" t="str">
        <f t="shared" si="116"/>
        <v>SPATEN RGB 600</v>
      </c>
      <c r="F2764" s="110" t="s">
        <v>259</v>
      </c>
      <c r="G2764" s="110" t="s">
        <v>276</v>
      </c>
      <c r="H2764" s="111">
        <v>24</v>
      </c>
      <c r="I2764" s="105">
        <f>IFERROR(ROUND(VLOOKUP(A2764,política!A:Q,17,0),2),"-")</f>
        <v>10</v>
      </c>
      <c r="J2764" s="105">
        <f>ROUND(VLOOKUP(A2764,política!A:R,18,0),2)</f>
        <v>6.66</v>
      </c>
      <c r="K2764" s="121">
        <f>IFERROR(I2764-IFERROR(ROUND(VLOOKUP(A2764,política!A:AB,28,0),2),"-"),"-")</f>
        <v>0</v>
      </c>
      <c r="L2764" s="122">
        <f t="shared" si="115"/>
        <v>0.50150150150150152</v>
      </c>
    </row>
    <row r="2765" spans="1:12" x14ac:dyDescent="0.3">
      <c r="A2765" s="106" t="s">
        <v>2851</v>
      </c>
      <c r="B2765" s="86" t="s">
        <v>23</v>
      </c>
      <c r="C2765" s="107" t="s">
        <v>186</v>
      </c>
      <c r="D2765" s="107" t="s">
        <v>278</v>
      </c>
      <c r="E2765" s="105" t="str">
        <f t="shared" si="116"/>
        <v>SPATEN RGB 600</v>
      </c>
      <c r="F2765" s="110" t="s">
        <v>259</v>
      </c>
      <c r="G2765" s="110" t="s">
        <v>276</v>
      </c>
      <c r="H2765" s="111">
        <v>24</v>
      </c>
      <c r="I2765" s="105">
        <f>IFERROR(ROUND(VLOOKUP(A2765,política!A:Q,17,0),2),"-")</f>
        <v>10</v>
      </c>
      <c r="J2765" s="105">
        <f>ROUND(VLOOKUP(A2765,política!A:R,18,0),2)</f>
        <v>6.66</v>
      </c>
      <c r="K2765" s="121">
        <f>IFERROR(I2765-IFERROR(ROUND(VLOOKUP(A2765,política!A:AB,28,0),2),"-"),"-")</f>
        <v>0</v>
      </c>
      <c r="L2765" s="122">
        <f t="shared" si="115"/>
        <v>0.50150150150150152</v>
      </c>
    </row>
    <row r="2766" spans="1:12" x14ac:dyDescent="0.3">
      <c r="A2766" s="106" t="s">
        <v>2852</v>
      </c>
      <c r="B2766" s="86" t="s">
        <v>23</v>
      </c>
      <c r="C2766" s="107" t="s">
        <v>189</v>
      </c>
      <c r="D2766" s="107" t="s">
        <v>303</v>
      </c>
      <c r="E2766" s="105" t="str">
        <f t="shared" si="116"/>
        <v>SPATEN RGB 600</v>
      </c>
      <c r="F2766" s="110" t="s">
        <v>259</v>
      </c>
      <c r="G2766" s="110" t="s">
        <v>276</v>
      </c>
      <c r="H2766" s="111">
        <v>24</v>
      </c>
      <c r="I2766" s="105">
        <f>IFERROR(ROUND(VLOOKUP(A2766,política!A:Q,17,0),2),"-")</f>
        <v>11</v>
      </c>
      <c r="J2766" s="105">
        <f>ROUND(VLOOKUP(A2766,política!A:R,18,0),2)</f>
        <v>6.66</v>
      </c>
      <c r="K2766" s="121">
        <f>IFERROR(I2766-IFERROR(ROUND(VLOOKUP(A2766,política!A:AB,28,0),2),"-"),"-")</f>
        <v>0</v>
      </c>
      <c r="L2766" s="122">
        <f t="shared" si="115"/>
        <v>0.65165165165165162</v>
      </c>
    </row>
    <row r="2767" spans="1:12" x14ac:dyDescent="0.3">
      <c r="A2767" s="106" t="s">
        <v>2853</v>
      </c>
      <c r="B2767" s="86" t="s">
        <v>23</v>
      </c>
      <c r="C2767" s="107" t="s">
        <v>248</v>
      </c>
      <c r="D2767" s="107" t="s">
        <v>281</v>
      </c>
      <c r="E2767" s="105" t="str">
        <f t="shared" si="116"/>
        <v>SPATEN RGB 600</v>
      </c>
      <c r="F2767" s="110" t="s">
        <v>259</v>
      </c>
      <c r="G2767" s="110" t="s">
        <v>276</v>
      </c>
      <c r="H2767" s="111">
        <v>24</v>
      </c>
      <c r="I2767" s="105">
        <f>IFERROR(ROUND(VLOOKUP(A2767,política!A:Q,17,0),2),"-")</f>
        <v>11</v>
      </c>
      <c r="J2767" s="105">
        <f>ROUND(VLOOKUP(A2767,política!A:R,18,0),2)</f>
        <v>6.66</v>
      </c>
      <c r="K2767" s="121">
        <f>IFERROR(I2767-IFERROR(ROUND(VLOOKUP(A2767,política!A:AB,28,0),2),"-"),"-")</f>
        <v>0</v>
      </c>
      <c r="L2767" s="122">
        <f t="shared" si="115"/>
        <v>0.65165165165165162</v>
      </c>
    </row>
    <row r="2768" spans="1:12" x14ac:dyDescent="0.3">
      <c r="A2768" s="106" t="s">
        <v>2854</v>
      </c>
      <c r="B2768" s="86" t="s">
        <v>23</v>
      </c>
      <c r="C2768" s="107" t="s">
        <v>189</v>
      </c>
      <c r="D2768" s="107" t="s">
        <v>304</v>
      </c>
      <c r="E2768" s="105" t="str">
        <f t="shared" si="116"/>
        <v>SPATEN RGB 600</v>
      </c>
      <c r="F2768" s="110" t="s">
        <v>259</v>
      </c>
      <c r="G2768" s="110" t="s">
        <v>276</v>
      </c>
      <c r="H2768" s="111">
        <v>24</v>
      </c>
      <c r="I2768" s="105">
        <f>IFERROR(ROUND(VLOOKUP(A2768,política!A:Q,17,0),2),"-")</f>
        <v>11</v>
      </c>
      <c r="J2768" s="105">
        <f>ROUND(VLOOKUP(A2768,política!A:R,18,0),2)</f>
        <v>6.66</v>
      </c>
      <c r="K2768" s="121">
        <f>IFERROR(I2768-IFERROR(ROUND(VLOOKUP(A2768,política!A:AB,28,0),2),"-"),"-")</f>
        <v>0</v>
      </c>
      <c r="L2768" s="122">
        <f t="shared" si="115"/>
        <v>0.65165165165165162</v>
      </c>
    </row>
    <row r="2769" spans="1:12" x14ac:dyDescent="0.3">
      <c r="A2769" s="106" t="s">
        <v>2855</v>
      </c>
      <c r="B2769" s="86" t="s">
        <v>23</v>
      </c>
      <c r="C2769" s="107" t="s">
        <v>248</v>
      </c>
      <c r="D2769" s="107" t="s">
        <v>298</v>
      </c>
      <c r="E2769" s="105" t="str">
        <f t="shared" si="116"/>
        <v>SPATEN RGB 600</v>
      </c>
      <c r="F2769" s="110" t="s">
        <v>259</v>
      </c>
      <c r="G2769" s="110" t="s">
        <v>276</v>
      </c>
      <c r="H2769" s="111">
        <v>24</v>
      </c>
      <c r="I2769" s="105">
        <f>IFERROR(ROUND(VLOOKUP(A2769,política!A:Q,17,0),2),"-")</f>
        <v>11</v>
      </c>
      <c r="J2769" s="105">
        <f>ROUND(VLOOKUP(A2769,política!A:R,18,0),2)</f>
        <v>6.66</v>
      </c>
      <c r="K2769" s="121">
        <f>IFERROR(I2769-IFERROR(ROUND(VLOOKUP(A2769,política!A:AB,28,0),2),"-"),"-")</f>
        <v>0</v>
      </c>
      <c r="L2769" s="122">
        <f t="shared" si="115"/>
        <v>0.65165165165165162</v>
      </c>
    </row>
    <row r="2770" spans="1:12" x14ac:dyDescent="0.3">
      <c r="A2770" s="106" t="s">
        <v>2856</v>
      </c>
      <c r="B2770" s="86" t="s">
        <v>23</v>
      </c>
      <c r="C2770" s="107" t="s">
        <v>252</v>
      </c>
      <c r="D2770" s="107" t="s">
        <v>292</v>
      </c>
      <c r="E2770" s="105" t="str">
        <f t="shared" si="116"/>
        <v>SPATEN RGB 600</v>
      </c>
      <c r="F2770" s="110" t="s">
        <v>259</v>
      </c>
      <c r="G2770" s="110" t="s">
        <v>276</v>
      </c>
      <c r="H2770" s="111">
        <v>24</v>
      </c>
      <c r="I2770" s="105">
        <f>IFERROR(ROUND(VLOOKUP(A2770,política!A:Q,17,0),2),"-")</f>
        <v>11</v>
      </c>
      <c r="J2770" s="105">
        <f>ROUND(VLOOKUP(A2770,política!A:R,18,0),2)</f>
        <v>6.66</v>
      </c>
      <c r="K2770" s="121">
        <f>IFERROR(I2770-IFERROR(ROUND(VLOOKUP(A2770,política!A:AB,28,0),2),"-"),"-")</f>
        <v>0</v>
      </c>
      <c r="L2770" s="122">
        <f t="shared" si="115"/>
        <v>0.65165165165165162</v>
      </c>
    </row>
    <row r="2771" spans="1:12" x14ac:dyDescent="0.3">
      <c r="A2771" s="106" t="s">
        <v>2857</v>
      </c>
      <c r="B2771" s="86" t="s">
        <v>23</v>
      </c>
      <c r="C2771" s="107" t="s">
        <v>192</v>
      </c>
      <c r="D2771" s="107" t="s">
        <v>295</v>
      </c>
      <c r="E2771" s="105" t="str">
        <f t="shared" si="116"/>
        <v>SPATEN RGB 600</v>
      </c>
      <c r="F2771" s="110" t="s">
        <v>259</v>
      </c>
      <c r="G2771" s="110" t="s">
        <v>276</v>
      </c>
      <c r="H2771" s="111">
        <v>24</v>
      </c>
      <c r="I2771" s="105">
        <f>IFERROR(ROUND(VLOOKUP(A2771,política!A:Q,17,0),2),"-")</f>
        <v>11</v>
      </c>
      <c r="J2771" s="105">
        <f>ROUND(VLOOKUP(A2771,política!A:R,18,0),2)</f>
        <v>6.66</v>
      </c>
      <c r="K2771" s="121">
        <f>IFERROR(I2771-IFERROR(ROUND(VLOOKUP(A2771,política!A:AB,28,0),2),"-"),"-")</f>
        <v>0</v>
      </c>
      <c r="L2771" s="122">
        <f t="shared" si="115"/>
        <v>0.65165165165165162</v>
      </c>
    </row>
    <row r="2772" spans="1:12" x14ac:dyDescent="0.3">
      <c r="A2772" s="106" t="s">
        <v>2858</v>
      </c>
      <c r="B2772" s="86" t="s">
        <v>23</v>
      </c>
      <c r="C2772" s="107" t="s">
        <v>192</v>
      </c>
      <c r="D2772" s="107" t="s">
        <v>296</v>
      </c>
      <c r="E2772" s="105" t="str">
        <f t="shared" si="116"/>
        <v>SPATEN RGB 600</v>
      </c>
      <c r="F2772" s="110" t="s">
        <v>259</v>
      </c>
      <c r="G2772" s="110" t="s">
        <v>276</v>
      </c>
      <c r="H2772" s="111">
        <v>24</v>
      </c>
      <c r="I2772" s="105">
        <f>IFERROR(ROUND(VLOOKUP(A2772,política!A:Q,17,0),2),"-")</f>
        <v>11</v>
      </c>
      <c r="J2772" s="105">
        <f>ROUND(VLOOKUP(A2772,política!A:R,18,0),2)</f>
        <v>6.66</v>
      </c>
      <c r="K2772" s="121">
        <f>IFERROR(I2772-IFERROR(ROUND(VLOOKUP(A2772,política!A:AB,28,0),2),"-"),"-")</f>
        <v>0</v>
      </c>
      <c r="L2772" s="122">
        <f t="shared" si="115"/>
        <v>0.65165165165165162</v>
      </c>
    </row>
    <row r="2773" spans="1:12" x14ac:dyDescent="0.3">
      <c r="A2773" s="106" t="s">
        <v>2859</v>
      </c>
      <c r="B2773" s="86" t="s">
        <v>23</v>
      </c>
      <c r="C2773" s="107" t="s">
        <v>3389</v>
      </c>
      <c r="D2773" s="107" t="s">
        <v>308</v>
      </c>
      <c r="E2773" s="105" t="str">
        <f t="shared" si="116"/>
        <v>SPATEN RGB 600</v>
      </c>
      <c r="F2773" s="110" t="s">
        <v>259</v>
      </c>
      <c r="G2773" s="110" t="s">
        <v>276</v>
      </c>
      <c r="H2773" s="111">
        <v>24</v>
      </c>
      <c r="I2773" s="105">
        <f>IFERROR(ROUND(VLOOKUP(A2773,política!A:Q,17,0),2),"-")</f>
        <v>11</v>
      </c>
      <c r="J2773" s="105">
        <f>ROUND(VLOOKUP(A2773,política!A:R,18,0),2)</f>
        <v>6.66</v>
      </c>
      <c r="K2773" s="121">
        <f>IFERROR(I2773-IFERROR(ROUND(VLOOKUP(A2773,política!A:AB,28,0),2),"-"),"-")</f>
        <v>0</v>
      </c>
      <c r="L2773" s="122">
        <f t="shared" si="115"/>
        <v>0.65165165165165162</v>
      </c>
    </row>
    <row r="2774" spans="1:12" x14ac:dyDescent="0.3">
      <c r="A2774" s="106" t="s">
        <v>2860</v>
      </c>
      <c r="B2774" s="86" t="s">
        <v>23</v>
      </c>
      <c r="C2774" s="107" t="s">
        <v>3389</v>
      </c>
      <c r="D2774" s="107" t="s">
        <v>310</v>
      </c>
      <c r="E2774" s="105" t="str">
        <f t="shared" si="116"/>
        <v>SPATEN RGB 600</v>
      </c>
      <c r="F2774" s="110" t="s">
        <v>259</v>
      </c>
      <c r="G2774" s="110" t="s">
        <v>276</v>
      </c>
      <c r="H2774" s="111">
        <v>24</v>
      </c>
      <c r="I2774" s="105">
        <f>IFERROR(ROUND(VLOOKUP(A2774,política!A:Q,17,0),2),"-")</f>
        <v>11</v>
      </c>
      <c r="J2774" s="105">
        <f>ROUND(VLOOKUP(A2774,política!A:R,18,0),2)</f>
        <v>6.66</v>
      </c>
      <c r="K2774" s="121">
        <f>IFERROR(I2774-IFERROR(ROUND(VLOOKUP(A2774,política!A:AB,28,0),2),"-"),"-")</f>
        <v>0</v>
      </c>
      <c r="L2774" s="122">
        <f t="shared" si="115"/>
        <v>0.65165165165165162</v>
      </c>
    </row>
    <row r="2775" spans="1:12" x14ac:dyDescent="0.3">
      <c r="A2775" s="106" t="s">
        <v>2861</v>
      </c>
      <c r="B2775" s="86" t="s">
        <v>23</v>
      </c>
      <c r="C2775" s="107" t="s">
        <v>248</v>
      </c>
      <c r="D2775" s="107" t="s">
        <v>314</v>
      </c>
      <c r="E2775" s="105" t="str">
        <f t="shared" si="116"/>
        <v>SPATEN RGB 600</v>
      </c>
      <c r="F2775" s="110" t="s">
        <v>259</v>
      </c>
      <c r="G2775" s="110" t="s">
        <v>276</v>
      </c>
      <c r="H2775" s="111">
        <v>24</v>
      </c>
      <c r="I2775" s="105">
        <f>IFERROR(ROUND(VLOOKUP(A2775,política!A:Q,17,0),2),"-")</f>
        <v>11</v>
      </c>
      <c r="J2775" s="105">
        <f>ROUND(VLOOKUP(A2775,política!A:R,18,0),2)</f>
        <v>6.66</v>
      </c>
      <c r="K2775" s="121">
        <f>IFERROR(I2775-IFERROR(ROUND(VLOOKUP(A2775,política!A:AB,28,0),2),"-"),"-")</f>
        <v>0</v>
      </c>
      <c r="L2775" s="122">
        <f t="shared" si="115"/>
        <v>0.65165165165165162</v>
      </c>
    </row>
    <row r="2776" spans="1:12" x14ac:dyDescent="0.3">
      <c r="A2776" s="106" t="s">
        <v>2862</v>
      </c>
      <c r="B2776" s="86" t="s">
        <v>23</v>
      </c>
      <c r="C2776" s="107" t="s">
        <v>248</v>
      </c>
      <c r="D2776" s="107" t="s">
        <v>313</v>
      </c>
      <c r="E2776" s="105" t="str">
        <f t="shared" si="116"/>
        <v>SPATEN RGB 600</v>
      </c>
      <c r="F2776" s="110" t="s">
        <v>259</v>
      </c>
      <c r="G2776" s="110" t="s">
        <v>276</v>
      </c>
      <c r="H2776" s="111">
        <v>24</v>
      </c>
      <c r="I2776" s="105">
        <f>IFERROR(ROUND(VLOOKUP(A2776,política!A:Q,17,0),2),"-")</f>
        <v>11</v>
      </c>
      <c r="J2776" s="105">
        <f>ROUND(VLOOKUP(A2776,política!A:R,18,0),2)</f>
        <v>6.66</v>
      </c>
      <c r="K2776" s="121">
        <f>IFERROR(I2776-IFERROR(ROUND(VLOOKUP(A2776,política!A:AB,28,0),2),"-"),"-")</f>
        <v>0</v>
      </c>
      <c r="L2776" s="122">
        <f t="shared" si="115"/>
        <v>0.65165165165165162</v>
      </c>
    </row>
    <row r="2777" spans="1:12" x14ac:dyDescent="0.3">
      <c r="A2777" s="106" t="s">
        <v>2863</v>
      </c>
      <c r="B2777" s="86" t="s">
        <v>23</v>
      </c>
      <c r="C2777" s="107" t="s">
        <v>3389</v>
      </c>
      <c r="D2777" s="107" t="s">
        <v>294</v>
      </c>
      <c r="E2777" s="105" t="str">
        <f t="shared" si="116"/>
        <v>SPATEN RGB 600</v>
      </c>
      <c r="F2777" s="110" t="s">
        <v>259</v>
      </c>
      <c r="G2777" s="110" t="s">
        <v>276</v>
      </c>
      <c r="H2777" s="111">
        <v>24</v>
      </c>
      <c r="I2777" s="105">
        <f>IFERROR(ROUND(VLOOKUP(A2777,política!A:Q,17,0),2),"-")</f>
        <v>11</v>
      </c>
      <c r="J2777" s="105">
        <f>ROUND(VLOOKUP(A2777,política!A:R,18,0),2)</f>
        <v>6.66</v>
      </c>
      <c r="K2777" s="121">
        <f>IFERROR(I2777-IFERROR(ROUND(VLOOKUP(A2777,política!A:AB,28,0),2),"-"),"-")</f>
        <v>0</v>
      </c>
      <c r="L2777" s="122">
        <f t="shared" si="115"/>
        <v>0.65165165165165162</v>
      </c>
    </row>
    <row r="2778" spans="1:12" x14ac:dyDescent="0.3">
      <c r="A2778" s="106" t="s">
        <v>2864</v>
      </c>
      <c r="B2778" s="86" t="s">
        <v>23</v>
      </c>
      <c r="C2778" s="107" t="s">
        <v>186</v>
      </c>
      <c r="D2778" s="107" t="s">
        <v>279</v>
      </c>
      <c r="E2778" s="105" t="str">
        <f t="shared" si="116"/>
        <v>SPATEN RGB 600</v>
      </c>
      <c r="F2778" s="110" t="s">
        <v>259</v>
      </c>
      <c r="G2778" s="110" t="s">
        <v>276</v>
      </c>
      <c r="H2778" s="111">
        <v>24</v>
      </c>
      <c r="I2778" s="105">
        <f>IFERROR(ROUND(VLOOKUP(A2778,política!A:Q,17,0),2),"-")</f>
        <v>10</v>
      </c>
      <c r="J2778" s="105">
        <f>ROUND(VLOOKUP(A2778,política!A:R,18,0),2)</f>
        <v>6.66</v>
      </c>
      <c r="K2778" s="121">
        <f>IFERROR(I2778-IFERROR(ROUND(VLOOKUP(A2778,política!A:AB,28,0),2),"-"),"-")</f>
        <v>0</v>
      </c>
      <c r="L2778" s="122">
        <f t="shared" si="115"/>
        <v>0.50150150150150152</v>
      </c>
    </row>
    <row r="2779" spans="1:12" x14ac:dyDescent="0.3">
      <c r="A2779" s="106" t="s">
        <v>2865</v>
      </c>
      <c r="B2779" s="86" t="s">
        <v>23</v>
      </c>
      <c r="C2779" s="107" t="s">
        <v>186</v>
      </c>
      <c r="D2779" s="107" t="s">
        <v>253</v>
      </c>
      <c r="E2779" s="105" t="str">
        <f t="shared" si="116"/>
        <v>SPATEN RGB 600</v>
      </c>
      <c r="F2779" s="110" t="s">
        <v>259</v>
      </c>
      <c r="G2779" s="110" t="s">
        <v>276</v>
      </c>
      <c r="H2779" s="111">
        <v>24</v>
      </c>
      <c r="I2779" s="105">
        <f>IFERROR(ROUND(VLOOKUP(A2779,política!A:Q,17,0),2),"-")</f>
        <v>10</v>
      </c>
      <c r="J2779" s="105">
        <f>ROUND(VLOOKUP(A2779,política!A:R,18,0),2)</f>
        <v>6.66</v>
      </c>
      <c r="K2779" s="121">
        <f>IFERROR(I2779-IFERROR(ROUND(VLOOKUP(A2779,política!A:AB,28,0),2),"-"),"-")</f>
        <v>0</v>
      </c>
      <c r="L2779" s="122">
        <f t="shared" si="115"/>
        <v>0.50150150150150152</v>
      </c>
    </row>
    <row r="2780" spans="1:12" x14ac:dyDescent="0.3">
      <c r="A2780" s="106" t="s">
        <v>2866</v>
      </c>
      <c r="B2780" s="86" t="s">
        <v>23</v>
      </c>
      <c r="C2780" s="107" t="s">
        <v>188</v>
      </c>
      <c r="D2780" s="107" t="s">
        <v>302</v>
      </c>
      <c r="E2780" s="105" t="str">
        <f t="shared" si="116"/>
        <v>SPATEN RGB 600</v>
      </c>
      <c r="F2780" s="110" t="s">
        <v>259</v>
      </c>
      <c r="G2780" s="110" t="s">
        <v>276</v>
      </c>
      <c r="H2780" s="111">
        <v>24</v>
      </c>
      <c r="I2780" s="105">
        <f>IFERROR(ROUND(VLOOKUP(A2780,política!A:Q,17,0),2),"-")</f>
        <v>11</v>
      </c>
      <c r="J2780" s="105">
        <f>ROUND(VLOOKUP(A2780,política!A:R,18,0),2)</f>
        <v>6.66</v>
      </c>
      <c r="K2780" s="121">
        <f>IFERROR(I2780-IFERROR(ROUND(VLOOKUP(A2780,política!A:AB,28,0),2),"-"),"-")</f>
        <v>0</v>
      </c>
      <c r="L2780" s="122">
        <f t="shared" si="115"/>
        <v>0.65165165165165162</v>
      </c>
    </row>
    <row r="2781" spans="1:12" x14ac:dyDescent="0.3">
      <c r="A2781" s="106" t="s">
        <v>2867</v>
      </c>
      <c r="B2781" s="86" t="s">
        <v>23</v>
      </c>
      <c r="C2781" s="107" t="s">
        <v>188</v>
      </c>
      <c r="D2781" s="107" t="s">
        <v>280</v>
      </c>
      <c r="E2781" s="105" t="str">
        <f t="shared" si="116"/>
        <v>SPATEN RGB 600</v>
      </c>
      <c r="F2781" s="110" t="s">
        <v>259</v>
      </c>
      <c r="G2781" s="110" t="s">
        <v>276</v>
      </c>
      <c r="H2781" s="111">
        <v>24</v>
      </c>
      <c r="I2781" s="105">
        <f>IFERROR(ROUND(VLOOKUP(A2781,política!A:Q,17,0),2),"-")</f>
        <v>11</v>
      </c>
      <c r="J2781" s="105">
        <f>ROUND(VLOOKUP(A2781,política!A:R,18,0),2)</f>
        <v>6.66</v>
      </c>
      <c r="K2781" s="121">
        <f>IFERROR(I2781-IFERROR(ROUND(VLOOKUP(A2781,política!A:AB,28,0),2),"-"),"-")</f>
        <v>0</v>
      </c>
      <c r="L2781" s="122">
        <f t="shared" si="115"/>
        <v>0.65165165165165162</v>
      </c>
    </row>
    <row r="2782" spans="1:12" x14ac:dyDescent="0.3">
      <c r="A2782" s="106" t="s">
        <v>2868</v>
      </c>
      <c r="B2782" s="86" t="s">
        <v>23</v>
      </c>
      <c r="C2782" s="107" t="s">
        <v>248</v>
      </c>
      <c r="D2782" s="107" t="s">
        <v>315</v>
      </c>
      <c r="E2782" s="105" t="str">
        <f t="shared" si="116"/>
        <v>SPATEN RGB 600</v>
      </c>
      <c r="F2782" s="110" t="s">
        <v>259</v>
      </c>
      <c r="G2782" s="110" t="s">
        <v>276</v>
      </c>
      <c r="H2782" s="111">
        <v>24</v>
      </c>
      <c r="I2782" s="105">
        <f>IFERROR(ROUND(VLOOKUP(A2782,política!A:Q,17,0),2),"-")</f>
        <v>11</v>
      </c>
      <c r="J2782" s="105">
        <f>ROUND(VLOOKUP(A2782,política!A:R,18,0),2)</f>
        <v>6.66</v>
      </c>
      <c r="K2782" s="121">
        <f>IFERROR(I2782-IFERROR(ROUND(VLOOKUP(A2782,política!A:AB,28,0),2),"-"),"-")</f>
        <v>0</v>
      </c>
      <c r="L2782" s="122">
        <f t="shared" si="115"/>
        <v>0.65165165165165162</v>
      </c>
    </row>
    <row r="2783" spans="1:12" x14ac:dyDescent="0.3">
      <c r="A2783" s="106" t="s">
        <v>2869</v>
      </c>
      <c r="B2783" s="86" t="s">
        <v>23</v>
      </c>
      <c r="C2783" s="107" t="s">
        <v>3389</v>
      </c>
      <c r="D2783" s="107" t="s">
        <v>307</v>
      </c>
      <c r="E2783" s="105" t="str">
        <f t="shared" si="116"/>
        <v>SPATEN RGB 600</v>
      </c>
      <c r="F2783" s="110" t="s">
        <v>259</v>
      </c>
      <c r="G2783" s="110" t="s">
        <v>276</v>
      </c>
      <c r="H2783" s="111">
        <v>24</v>
      </c>
      <c r="I2783" s="105">
        <f>IFERROR(ROUND(VLOOKUP(A2783,política!A:Q,17,0),2),"-")</f>
        <v>11</v>
      </c>
      <c r="J2783" s="105">
        <f>ROUND(VLOOKUP(A2783,política!A:R,18,0),2)</f>
        <v>6.66</v>
      </c>
      <c r="K2783" s="121">
        <f>IFERROR(I2783-IFERROR(ROUND(VLOOKUP(A2783,política!A:AB,28,0),2),"-"),"-")</f>
        <v>0</v>
      </c>
      <c r="L2783" s="122">
        <f t="shared" si="115"/>
        <v>0.65165165165165162</v>
      </c>
    </row>
    <row r="2784" spans="1:12" x14ac:dyDescent="0.3">
      <c r="A2784" s="106" t="s">
        <v>2870</v>
      </c>
      <c r="B2784" s="86" t="s">
        <v>23</v>
      </c>
      <c r="C2784" s="107" t="s">
        <v>190</v>
      </c>
      <c r="D2784" s="107" t="s">
        <v>254</v>
      </c>
      <c r="E2784" s="105" t="str">
        <f t="shared" si="116"/>
        <v>SPATEN RGB 600</v>
      </c>
      <c r="F2784" s="110" t="s">
        <v>259</v>
      </c>
      <c r="G2784" s="110" t="s">
        <v>276</v>
      </c>
      <c r="H2784" s="111">
        <v>24</v>
      </c>
      <c r="I2784" s="105">
        <f>IFERROR(ROUND(VLOOKUP(A2784,política!A:Q,17,0),2),"-")</f>
        <v>11</v>
      </c>
      <c r="J2784" s="105">
        <f>ROUND(VLOOKUP(A2784,política!A:R,18,0),2)</f>
        <v>6.66</v>
      </c>
      <c r="K2784" s="121">
        <f>IFERROR(I2784-IFERROR(ROUND(VLOOKUP(A2784,política!A:AB,28,0),2),"-"),"-")</f>
        <v>0</v>
      </c>
      <c r="L2784" s="122">
        <f t="shared" si="115"/>
        <v>0.65165165165165162</v>
      </c>
    </row>
    <row r="2785" spans="1:12" x14ac:dyDescent="0.3">
      <c r="A2785" s="106" t="s">
        <v>2871</v>
      </c>
      <c r="B2785" s="86" t="s">
        <v>23</v>
      </c>
      <c r="C2785" s="107" t="s">
        <v>190</v>
      </c>
      <c r="D2785" s="107" t="s">
        <v>291</v>
      </c>
      <c r="E2785" s="105" t="str">
        <f t="shared" si="116"/>
        <v>SPATEN RGB 600</v>
      </c>
      <c r="F2785" s="110" t="s">
        <v>259</v>
      </c>
      <c r="G2785" s="110" t="s">
        <v>276</v>
      </c>
      <c r="H2785" s="111">
        <v>24</v>
      </c>
      <c r="I2785" s="105">
        <f>IFERROR(ROUND(VLOOKUP(A2785,política!A:Q,17,0),2),"-")</f>
        <v>11</v>
      </c>
      <c r="J2785" s="105">
        <f>ROUND(VLOOKUP(A2785,política!A:R,18,0),2)</f>
        <v>6.66</v>
      </c>
      <c r="K2785" s="121">
        <f>IFERROR(I2785-IFERROR(ROUND(VLOOKUP(A2785,política!A:AB,28,0),2),"-"),"-")</f>
        <v>0</v>
      </c>
      <c r="L2785" s="122">
        <f t="shared" si="115"/>
        <v>0.65165165165165162</v>
      </c>
    </row>
    <row r="2786" spans="1:12" x14ac:dyDescent="0.3">
      <c r="A2786" s="106" t="s">
        <v>2872</v>
      </c>
      <c r="B2786" s="86" t="s">
        <v>23</v>
      </c>
      <c r="C2786" s="107" t="s">
        <v>255</v>
      </c>
      <c r="D2786" s="107" t="s">
        <v>297</v>
      </c>
      <c r="E2786" s="105" t="str">
        <f t="shared" si="116"/>
        <v>SPATEN RGB 600</v>
      </c>
      <c r="F2786" s="110" t="s">
        <v>259</v>
      </c>
      <c r="G2786" s="110" t="s">
        <v>276</v>
      </c>
      <c r="H2786" s="111">
        <v>24</v>
      </c>
      <c r="I2786" s="105">
        <f>IFERROR(ROUND(VLOOKUP(A2786,política!A:Q,17,0),2),"-")</f>
        <v>11</v>
      </c>
      <c r="J2786" s="105">
        <f>ROUND(VLOOKUP(A2786,política!A:R,18,0),2)</f>
        <v>6.66</v>
      </c>
      <c r="K2786" s="121">
        <f>IFERROR(I2786-IFERROR(ROUND(VLOOKUP(A2786,política!A:AB,28,0),2),"-"),"-")</f>
        <v>0</v>
      </c>
      <c r="L2786" s="122">
        <f t="shared" si="115"/>
        <v>0.65165165165165162</v>
      </c>
    </row>
    <row r="2787" spans="1:12" x14ac:dyDescent="0.3">
      <c r="A2787" s="106" t="s">
        <v>3369</v>
      </c>
      <c r="B2787" s="86" t="s">
        <v>23</v>
      </c>
      <c r="C2787" s="107" t="s">
        <v>192</v>
      </c>
      <c r="D2787" s="107" t="s">
        <v>3390</v>
      </c>
      <c r="E2787" s="105" t="str">
        <f t="shared" si="116"/>
        <v>SPATEN RGB 600</v>
      </c>
      <c r="F2787" s="110" t="s">
        <v>259</v>
      </c>
      <c r="G2787" s="110" t="s">
        <v>276</v>
      </c>
      <c r="H2787" s="111">
        <v>24</v>
      </c>
      <c r="I2787" s="105">
        <f>IFERROR(ROUND(VLOOKUP(A2787,política!A:Q,17,0),2),"-")</f>
        <v>11</v>
      </c>
      <c r="J2787" s="105">
        <f>ROUND(VLOOKUP(A2787,política!A:R,18,0),2)</f>
        <v>6.66</v>
      </c>
      <c r="K2787" s="121">
        <f>IFERROR(I2787-IFERROR(ROUND(VLOOKUP(A2787,política!A:AB,28,0),2),"-"),"-")</f>
        <v>0</v>
      </c>
      <c r="L2787" s="122">
        <f t="shared" si="115"/>
        <v>0.65165165165165162</v>
      </c>
    </row>
    <row r="2788" spans="1:12" x14ac:dyDescent="0.3">
      <c r="A2788" s="106" t="s">
        <v>2873</v>
      </c>
      <c r="B2788" s="86" t="s">
        <v>23</v>
      </c>
      <c r="C2788" s="107" t="s">
        <v>255</v>
      </c>
      <c r="D2788" s="107" t="s">
        <v>289</v>
      </c>
      <c r="E2788" s="105" t="str">
        <f t="shared" si="116"/>
        <v>SPATEN RGB 600</v>
      </c>
      <c r="F2788" s="110" t="s">
        <v>259</v>
      </c>
      <c r="G2788" s="110" t="s">
        <v>276</v>
      </c>
      <c r="H2788" s="111">
        <v>24</v>
      </c>
      <c r="I2788" s="105">
        <f>IFERROR(ROUND(VLOOKUP(A2788,política!A:Q,17,0),2),"-")</f>
        <v>11</v>
      </c>
      <c r="J2788" s="105">
        <f>ROUND(VLOOKUP(A2788,política!A:R,18,0),2)</f>
        <v>6.66</v>
      </c>
      <c r="K2788" s="121">
        <f>IFERROR(I2788-IFERROR(ROUND(VLOOKUP(A2788,política!A:AB,28,0),2),"-"),"-")</f>
        <v>0</v>
      </c>
      <c r="L2788" s="122">
        <f t="shared" si="115"/>
        <v>0.65165165165165162</v>
      </c>
    </row>
    <row r="2789" spans="1:12" x14ac:dyDescent="0.3">
      <c r="A2789" s="106" t="s">
        <v>2874</v>
      </c>
      <c r="B2789" s="86" t="s">
        <v>23</v>
      </c>
      <c r="C2789" s="107" t="s">
        <v>191</v>
      </c>
      <c r="D2789" s="107" t="s">
        <v>293</v>
      </c>
      <c r="E2789" s="105" t="str">
        <f t="shared" si="116"/>
        <v>SPATEN RGB 600</v>
      </c>
      <c r="F2789" s="110" t="s">
        <v>259</v>
      </c>
      <c r="G2789" s="110" t="s">
        <v>276</v>
      </c>
      <c r="H2789" s="111">
        <v>24</v>
      </c>
      <c r="I2789" s="105">
        <f>IFERROR(ROUND(VLOOKUP(A2789,política!A:Q,17,0),2),"-")</f>
        <v>11</v>
      </c>
      <c r="J2789" s="105">
        <f>ROUND(VLOOKUP(A2789,política!A:R,18,0),2)</f>
        <v>6.66</v>
      </c>
      <c r="K2789" s="121">
        <f>IFERROR(I2789-IFERROR(ROUND(VLOOKUP(A2789,política!A:AB,28,0),2),"-"),"-")</f>
        <v>0</v>
      </c>
      <c r="L2789" s="122">
        <f t="shared" si="115"/>
        <v>0.65165165165165162</v>
      </c>
    </row>
    <row r="2790" spans="1:12" x14ac:dyDescent="0.3">
      <c r="A2790" s="106" t="s">
        <v>2875</v>
      </c>
      <c r="B2790" s="86" t="s">
        <v>23</v>
      </c>
      <c r="C2790" s="107" t="s">
        <v>191</v>
      </c>
      <c r="D2790" s="107" t="s">
        <v>305</v>
      </c>
      <c r="E2790" s="105" t="str">
        <f t="shared" si="116"/>
        <v>SPATEN RGB 600</v>
      </c>
      <c r="F2790" s="110" t="s">
        <v>259</v>
      </c>
      <c r="G2790" s="110" t="s">
        <v>276</v>
      </c>
      <c r="H2790" s="111">
        <v>24</v>
      </c>
      <c r="I2790" s="105">
        <f>IFERROR(ROUND(VLOOKUP(A2790,política!A:Q,17,0),2),"-")</f>
        <v>11</v>
      </c>
      <c r="J2790" s="105">
        <f>ROUND(VLOOKUP(A2790,política!A:R,18,0),2)</f>
        <v>6.66</v>
      </c>
      <c r="K2790" s="121">
        <f>IFERROR(I2790-IFERROR(ROUND(VLOOKUP(A2790,política!A:AB,28,0),2),"-"),"-")</f>
        <v>0</v>
      </c>
      <c r="L2790" s="122">
        <f t="shared" si="115"/>
        <v>0.65165165165165162</v>
      </c>
    </row>
    <row r="2791" spans="1:12" x14ac:dyDescent="0.3">
      <c r="A2791" s="106" t="s">
        <v>3370</v>
      </c>
      <c r="B2791" s="86" t="s">
        <v>23</v>
      </c>
      <c r="C2791" s="107" t="s">
        <v>248</v>
      </c>
      <c r="D2791" s="107" t="s">
        <v>3391</v>
      </c>
      <c r="E2791" s="105" t="str">
        <f t="shared" si="116"/>
        <v>SPATEN RGB 600</v>
      </c>
      <c r="F2791" s="110" t="s">
        <v>259</v>
      </c>
      <c r="G2791" s="110" t="s">
        <v>276</v>
      </c>
      <c r="H2791" s="111">
        <v>24</v>
      </c>
      <c r="I2791" s="105">
        <f>IFERROR(ROUND(VLOOKUP(A2791,política!A:Q,17,0),2),"-")</f>
        <v>11</v>
      </c>
      <c r="J2791" s="105">
        <f>ROUND(VLOOKUP(A2791,política!A:R,18,0),2)</f>
        <v>6.66</v>
      </c>
      <c r="K2791" s="121">
        <f>IFERROR(I2791-IFERROR(ROUND(VLOOKUP(A2791,política!A:AB,28,0),2),"-"),"-")</f>
        <v>0</v>
      </c>
      <c r="L2791" s="122">
        <f t="shared" si="115"/>
        <v>0.65165165165165162</v>
      </c>
    </row>
    <row r="2792" spans="1:12" x14ac:dyDescent="0.3">
      <c r="A2792" s="106" t="s">
        <v>3371</v>
      </c>
      <c r="B2792" s="86" t="s">
        <v>23</v>
      </c>
      <c r="C2792" s="107" t="s">
        <v>192</v>
      </c>
      <c r="D2792" s="107" t="s">
        <v>3392</v>
      </c>
      <c r="E2792" s="105" t="str">
        <f t="shared" si="116"/>
        <v>SPATEN RGB 600</v>
      </c>
      <c r="F2792" s="110" t="s">
        <v>259</v>
      </c>
      <c r="G2792" s="110" t="s">
        <v>276</v>
      </c>
      <c r="H2792" s="111">
        <v>24</v>
      </c>
      <c r="I2792" s="105">
        <f>IFERROR(ROUND(VLOOKUP(A2792,política!A:Q,17,0),2),"-")</f>
        <v>11</v>
      </c>
      <c r="J2792" s="105">
        <f>ROUND(VLOOKUP(A2792,política!A:R,18,0),2)</f>
        <v>6.66</v>
      </c>
      <c r="K2792" s="121">
        <f>IFERROR(I2792-IFERROR(ROUND(VLOOKUP(A2792,política!A:AB,28,0),2),"-"),"-")</f>
        <v>0</v>
      </c>
      <c r="L2792" s="122">
        <f t="shared" si="115"/>
        <v>0.65165165165165162</v>
      </c>
    </row>
    <row r="2793" spans="1:12" x14ac:dyDescent="0.3">
      <c r="A2793" s="106" t="s">
        <v>3372</v>
      </c>
      <c r="B2793" s="86" t="s">
        <v>23</v>
      </c>
      <c r="C2793" s="107" t="s">
        <v>188</v>
      </c>
      <c r="D2793" s="107" t="s">
        <v>3393</v>
      </c>
      <c r="E2793" s="105" t="str">
        <f t="shared" si="116"/>
        <v>SPATEN RGB 600</v>
      </c>
      <c r="F2793" s="110" t="s">
        <v>259</v>
      </c>
      <c r="G2793" s="110" t="s">
        <v>276</v>
      </c>
      <c r="H2793" s="111">
        <v>24</v>
      </c>
      <c r="I2793" s="105">
        <f>IFERROR(ROUND(VLOOKUP(A2793,política!A:Q,17,0),2),"-")</f>
        <v>11</v>
      </c>
      <c r="J2793" s="105">
        <f>ROUND(VLOOKUP(A2793,política!A:R,18,0),2)</f>
        <v>6.66</v>
      </c>
      <c r="K2793" s="121">
        <f>IFERROR(I2793-IFERROR(ROUND(VLOOKUP(A2793,política!A:AB,28,0),2),"-"),"-")</f>
        <v>0</v>
      </c>
      <c r="L2793" s="122">
        <f t="shared" si="115"/>
        <v>0.65165165165165162</v>
      </c>
    </row>
    <row r="2794" spans="1:12" x14ac:dyDescent="0.3">
      <c r="A2794" s="106" t="s">
        <v>2876</v>
      </c>
      <c r="B2794" s="86" t="s">
        <v>23</v>
      </c>
      <c r="C2794" s="107" t="s">
        <v>190</v>
      </c>
      <c r="D2794" s="107" t="s">
        <v>316</v>
      </c>
      <c r="E2794" s="105" t="str">
        <f t="shared" si="116"/>
        <v>SPATEN RGB 600</v>
      </c>
      <c r="F2794" s="110" t="s">
        <v>259</v>
      </c>
      <c r="G2794" s="110" t="s">
        <v>276</v>
      </c>
      <c r="H2794" s="111">
        <v>24</v>
      </c>
      <c r="I2794" s="105">
        <f>IFERROR(ROUND(VLOOKUP(A2794,política!A:Q,17,0),2),"-")</f>
        <v>11</v>
      </c>
      <c r="J2794" s="105">
        <f>ROUND(VLOOKUP(A2794,política!A:R,18,0),2)</f>
        <v>6.66</v>
      </c>
      <c r="K2794" s="121">
        <f>IFERROR(I2794-IFERROR(ROUND(VLOOKUP(A2794,política!A:AB,28,0),2),"-"),"-")</f>
        <v>0</v>
      </c>
      <c r="L2794" s="122">
        <f t="shared" si="115"/>
        <v>0.65165165165165162</v>
      </c>
    </row>
    <row r="2795" spans="1:12" x14ac:dyDescent="0.3">
      <c r="A2795" s="106" t="s">
        <v>2877</v>
      </c>
      <c r="B2795" s="86" t="s">
        <v>23</v>
      </c>
      <c r="C2795" s="107" t="s">
        <v>255</v>
      </c>
      <c r="D2795" s="107" t="s">
        <v>306</v>
      </c>
      <c r="E2795" s="105" t="str">
        <f t="shared" si="116"/>
        <v>SPATEN RGB 600</v>
      </c>
      <c r="F2795" s="110" t="s">
        <v>259</v>
      </c>
      <c r="G2795" s="110" t="s">
        <v>276</v>
      </c>
      <c r="H2795" s="111">
        <v>24</v>
      </c>
      <c r="I2795" s="105">
        <f>IFERROR(ROUND(VLOOKUP(A2795,política!A:Q,17,0),2),"-")</f>
        <v>11</v>
      </c>
      <c r="J2795" s="105">
        <f>ROUND(VLOOKUP(A2795,política!A:R,18,0),2)</f>
        <v>6.66</v>
      </c>
      <c r="K2795" s="121">
        <f>IFERROR(I2795-IFERROR(ROUND(VLOOKUP(A2795,política!A:AB,28,0),2),"-"),"-")</f>
        <v>0</v>
      </c>
      <c r="L2795" s="122">
        <f t="shared" si="115"/>
        <v>0.65165165165165162</v>
      </c>
    </row>
    <row r="2796" spans="1:12" x14ac:dyDescent="0.3">
      <c r="A2796" s="106" t="s">
        <v>2878</v>
      </c>
      <c r="B2796" s="86" t="s">
        <v>23</v>
      </c>
      <c r="C2796" s="107" t="s">
        <v>252</v>
      </c>
      <c r="D2796" s="107" t="s">
        <v>288</v>
      </c>
      <c r="E2796" s="105" t="str">
        <f t="shared" si="116"/>
        <v>SPATEN RGB 600</v>
      </c>
      <c r="F2796" s="110" t="s">
        <v>259</v>
      </c>
      <c r="G2796" s="110" t="s">
        <v>276</v>
      </c>
      <c r="H2796" s="111">
        <v>24</v>
      </c>
      <c r="I2796" s="105">
        <f>IFERROR(ROUND(VLOOKUP(A2796,política!A:Q,17,0),2),"-")</f>
        <v>11</v>
      </c>
      <c r="J2796" s="105">
        <f>ROUND(VLOOKUP(A2796,política!A:R,18,0),2)</f>
        <v>6.66</v>
      </c>
      <c r="K2796" s="121">
        <f>IFERROR(I2796-IFERROR(ROUND(VLOOKUP(A2796,política!A:AB,28,0),2),"-"),"-")</f>
        <v>0</v>
      </c>
      <c r="L2796" s="122">
        <f t="shared" si="115"/>
        <v>0.65165165165165162</v>
      </c>
    </row>
    <row r="2797" spans="1:12" x14ac:dyDescent="0.3">
      <c r="A2797" s="106" t="s">
        <v>2879</v>
      </c>
      <c r="B2797" s="86" t="s">
        <v>23</v>
      </c>
      <c r="C2797" s="107" t="s">
        <v>3389</v>
      </c>
      <c r="D2797" s="107" t="s">
        <v>309</v>
      </c>
      <c r="E2797" s="105" t="str">
        <f t="shared" si="116"/>
        <v>SPATEN RGB 600</v>
      </c>
      <c r="F2797" s="110" t="s">
        <v>259</v>
      </c>
      <c r="G2797" s="110" t="s">
        <v>276</v>
      </c>
      <c r="H2797" s="111">
        <v>24</v>
      </c>
      <c r="I2797" s="105">
        <f>IFERROR(ROUND(VLOOKUP(A2797,política!A:Q,17,0),2),"-")</f>
        <v>11</v>
      </c>
      <c r="J2797" s="105">
        <f>ROUND(VLOOKUP(A2797,política!A:R,18,0),2)</f>
        <v>6.66</v>
      </c>
      <c r="K2797" s="121">
        <f>IFERROR(I2797-IFERROR(ROUND(VLOOKUP(A2797,política!A:AB,28,0),2),"-"),"-")</f>
        <v>0</v>
      </c>
      <c r="L2797" s="122">
        <f t="shared" si="115"/>
        <v>0.65165165165165162</v>
      </c>
    </row>
    <row r="2798" spans="1:12" x14ac:dyDescent="0.3">
      <c r="A2798" s="106" t="s">
        <v>2880</v>
      </c>
      <c r="B2798" s="86" t="s">
        <v>23</v>
      </c>
      <c r="C2798" s="107" t="s">
        <v>192</v>
      </c>
      <c r="D2798" s="107" t="s">
        <v>286</v>
      </c>
      <c r="E2798" s="105" t="str">
        <f t="shared" si="116"/>
        <v>SPATEN RGB 600</v>
      </c>
      <c r="F2798" s="110" t="s">
        <v>259</v>
      </c>
      <c r="G2798" s="110" t="s">
        <v>276</v>
      </c>
      <c r="H2798" s="111">
        <v>24</v>
      </c>
      <c r="I2798" s="105">
        <f>IFERROR(ROUND(VLOOKUP(A2798,política!A:Q,17,0),2),"-")</f>
        <v>11</v>
      </c>
      <c r="J2798" s="105">
        <f>ROUND(VLOOKUP(A2798,política!A:R,18,0),2)</f>
        <v>6.66</v>
      </c>
      <c r="K2798" s="121">
        <f>IFERROR(I2798-IFERROR(ROUND(VLOOKUP(A2798,política!A:AB,28,0),2),"-"),"-")</f>
        <v>0</v>
      </c>
      <c r="L2798" s="122">
        <f t="shared" si="115"/>
        <v>0.65165165165165162</v>
      </c>
    </row>
    <row r="2799" spans="1:12" x14ac:dyDescent="0.3">
      <c r="A2799" s="106" t="s">
        <v>2881</v>
      </c>
      <c r="B2799" s="86" t="s">
        <v>23</v>
      </c>
      <c r="C2799" s="107" t="s">
        <v>189</v>
      </c>
      <c r="D2799" s="107" t="s">
        <v>299</v>
      </c>
      <c r="E2799" s="105" t="str">
        <f t="shared" si="116"/>
        <v>SPATEN RGB 600</v>
      </c>
      <c r="F2799" s="110" t="s">
        <v>259</v>
      </c>
      <c r="G2799" s="110" t="s">
        <v>276</v>
      </c>
      <c r="H2799" s="111">
        <v>24</v>
      </c>
      <c r="I2799" s="105">
        <f>IFERROR(ROUND(VLOOKUP(A2799,política!A:Q,17,0),2),"-")</f>
        <v>11</v>
      </c>
      <c r="J2799" s="105">
        <f>ROUND(VLOOKUP(A2799,política!A:R,18,0),2)</f>
        <v>6.66</v>
      </c>
      <c r="K2799" s="121">
        <f>IFERROR(I2799-IFERROR(ROUND(VLOOKUP(A2799,política!A:AB,28,0),2),"-"),"-")</f>
        <v>0</v>
      </c>
      <c r="L2799" s="122">
        <f t="shared" si="115"/>
        <v>0.65165165165165162</v>
      </c>
    </row>
    <row r="2800" spans="1:12" x14ac:dyDescent="0.3">
      <c r="A2800" s="106" t="s">
        <v>2882</v>
      </c>
      <c r="B2800" s="86" t="s">
        <v>23</v>
      </c>
      <c r="C2800" s="107" t="s">
        <v>248</v>
      </c>
      <c r="D2800" s="107" t="s">
        <v>282</v>
      </c>
      <c r="E2800" s="105" t="str">
        <f t="shared" si="116"/>
        <v>SPATEN RGB 600</v>
      </c>
      <c r="F2800" s="110" t="s">
        <v>259</v>
      </c>
      <c r="G2800" s="110" t="s">
        <v>276</v>
      </c>
      <c r="H2800" s="111">
        <v>24</v>
      </c>
      <c r="I2800" s="105">
        <f>IFERROR(ROUND(VLOOKUP(A2800,política!A:Q,17,0),2),"-")</f>
        <v>11</v>
      </c>
      <c r="J2800" s="105">
        <f>ROUND(VLOOKUP(A2800,política!A:R,18,0),2)</f>
        <v>6.66</v>
      </c>
      <c r="K2800" s="121">
        <f>IFERROR(I2800-IFERROR(ROUND(VLOOKUP(A2800,política!A:AB,28,0),2),"-"),"-")</f>
        <v>0</v>
      </c>
      <c r="L2800" s="122">
        <f t="shared" si="115"/>
        <v>0.65165165165165162</v>
      </c>
    </row>
    <row r="2801" spans="1:12" x14ac:dyDescent="0.3">
      <c r="A2801" s="106" t="s">
        <v>2883</v>
      </c>
      <c r="B2801" s="86" t="s">
        <v>23</v>
      </c>
      <c r="C2801" s="107" t="s">
        <v>187</v>
      </c>
      <c r="D2801" s="107" t="s">
        <v>283</v>
      </c>
      <c r="E2801" s="105" t="str">
        <f t="shared" si="116"/>
        <v>BOHEMIA BIG LN</v>
      </c>
      <c r="F2801" s="110" t="s">
        <v>244</v>
      </c>
      <c r="G2801" s="110" t="s">
        <v>267</v>
      </c>
      <c r="H2801" s="111">
        <v>24</v>
      </c>
      <c r="I2801" s="105">
        <f>IFERROR(ROUND(VLOOKUP(A2801,política!A:Q,17,0),2),"-")</f>
        <v>4.49</v>
      </c>
      <c r="J2801" s="105">
        <f>ROUND(VLOOKUP(A2801,política!A:R,18,0),2)</f>
        <v>3.74</v>
      </c>
      <c r="K2801" s="121">
        <f>IFERROR(I2801-IFERROR(ROUND(VLOOKUP(A2801,política!A:AB,28,0),2),"-"),"-")</f>
        <v>0</v>
      </c>
      <c r="L2801" s="122">
        <f t="shared" si="115"/>
        <v>0.20053475935828877</v>
      </c>
    </row>
    <row r="2802" spans="1:12" x14ac:dyDescent="0.3">
      <c r="A2802" s="106" t="s">
        <v>2884</v>
      </c>
      <c r="B2802" s="86" t="s">
        <v>23</v>
      </c>
      <c r="C2802" s="107" t="s">
        <v>245</v>
      </c>
      <c r="D2802" s="107" t="s">
        <v>285</v>
      </c>
      <c r="E2802" s="105" t="str">
        <f t="shared" si="116"/>
        <v>BOHEMIA BIG LN</v>
      </c>
      <c r="F2802" s="110" t="s">
        <v>244</v>
      </c>
      <c r="G2802" s="110" t="s">
        <v>267</v>
      </c>
      <c r="H2802" s="111">
        <v>24</v>
      </c>
      <c r="I2802" s="105">
        <f>IFERROR(ROUND(VLOOKUP(A2802,política!A:Q,17,0),2),"-")</f>
        <v>4.49</v>
      </c>
      <c r="J2802" s="105">
        <f>ROUND(VLOOKUP(A2802,política!A:R,18,0),2)</f>
        <v>3.74</v>
      </c>
      <c r="K2802" s="121">
        <f>IFERROR(I2802-IFERROR(ROUND(VLOOKUP(A2802,política!A:AB,28,0),2),"-"),"-")</f>
        <v>0</v>
      </c>
      <c r="L2802" s="122">
        <f t="shared" si="115"/>
        <v>0.20053475935828877</v>
      </c>
    </row>
    <row r="2803" spans="1:12" x14ac:dyDescent="0.3">
      <c r="A2803" s="106" t="s">
        <v>2885</v>
      </c>
      <c r="B2803" s="86" t="s">
        <v>23</v>
      </c>
      <c r="C2803" s="107" t="s">
        <v>185</v>
      </c>
      <c r="D2803" s="107" t="s">
        <v>284</v>
      </c>
      <c r="E2803" s="105" t="str">
        <f t="shared" si="116"/>
        <v>BOHEMIA BIG LN</v>
      </c>
      <c r="F2803" s="110" t="s">
        <v>244</v>
      </c>
      <c r="G2803" s="110" t="s">
        <v>267</v>
      </c>
      <c r="H2803" s="111">
        <v>24</v>
      </c>
      <c r="I2803" s="105">
        <f>IFERROR(ROUND(VLOOKUP(A2803,política!A:Q,17,0),2),"-")</f>
        <v>4.49</v>
      </c>
      <c r="J2803" s="105">
        <f>ROUND(VLOOKUP(A2803,política!A:R,18,0),2)</f>
        <v>3.74</v>
      </c>
      <c r="K2803" s="121">
        <f>IFERROR(I2803-IFERROR(ROUND(VLOOKUP(A2803,política!A:AB,28,0),2),"-"),"-")</f>
        <v>0</v>
      </c>
      <c r="L2803" s="122">
        <f t="shared" si="115"/>
        <v>0.20053475935828877</v>
      </c>
    </row>
    <row r="2804" spans="1:12" x14ac:dyDescent="0.3">
      <c r="A2804" s="106" t="s">
        <v>2886</v>
      </c>
      <c r="B2804" s="86" t="s">
        <v>23</v>
      </c>
      <c r="C2804" s="107" t="s">
        <v>245</v>
      </c>
      <c r="D2804" s="107" t="s">
        <v>287</v>
      </c>
      <c r="E2804" s="105" t="str">
        <f t="shared" si="116"/>
        <v>BOHEMIA BIG LN</v>
      </c>
      <c r="F2804" s="110" t="s">
        <v>244</v>
      </c>
      <c r="G2804" s="110" t="s">
        <v>267</v>
      </c>
      <c r="H2804" s="111">
        <v>24</v>
      </c>
      <c r="I2804" s="105">
        <f>IFERROR(ROUND(VLOOKUP(A2804,política!A:Q,17,0),2),"-")</f>
        <v>4.49</v>
      </c>
      <c r="J2804" s="105">
        <f>ROUND(VLOOKUP(A2804,política!A:R,18,0),2)</f>
        <v>3.74</v>
      </c>
      <c r="K2804" s="121">
        <f>IFERROR(I2804-IFERROR(ROUND(VLOOKUP(A2804,política!A:AB,28,0),2),"-"),"-")</f>
        <v>0</v>
      </c>
      <c r="L2804" s="122">
        <f t="shared" si="115"/>
        <v>0.20053475935828877</v>
      </c>
    </row>
    <row r="2805" spans="1:12" x14ac:dyDescent="0.3">
      <c r="A2805" s="106" t="s">
        <v>2887</v>
      </c>
      <c r="B2805" s="86" t="s">
        <v>23</v>
      </c>
      <c r="C2805" s="107" t="s">
        <v>3389</v>
      </c>
      <c r="D2805" s="107" t="s">
        <v>301</v>
      </c>
      <c r="E2805" s="105" t="str">
        <f t="shared" si="116"/>
        <v>BOHEMIA BIG LN</v>
      </c>
      <c r="F2805" s="110" t="s">
        <v>244</v>
      </c>
      <c r="G2805" s="110" t="s">
        <v>267</v>
      </c>
      <c r="H2805" s="111">
        <v>24</v>
      </c>
      <c r="I2805" s="105">
        <f>IFERROR(ROUND(VLOOKUP(A2805,política!A:Q,17,0),2),"-")</f>
        <v>4.49</v>
      </c>
      <c r="J2805" s="105">
        <f>ROUND(VLOOKUP(A2805,política!A:R,18,0),2)</f>
        <v>3.74</v>
      </c>
      <c r="K2805" s="121">
        <f>IFERROR(I2805-IFERROR(ROUND(VLOOKUP(A2805,política!A:AB,28,0),2),"-"),"-")</f>
        <v>0</v>
      </c>
      <c r="L2805" s="122">
        <f t="shared" si="115"/>
        <v>0.20053475935828877</v>
      </c>
    </row>
    <row r="2806" spans="1:12" x14ac:dyDescent="0.3">
      <c r="A2806" s="106" t="s">
        <v>2888</v>
      </c>
      <c r="B2806" s="86" t="s">
        <v>23</v>
      </c>
      <c r="C2806" s="107" t="s">
        <v>248</v>
      </c>
      <c r="D2806" s="107" t="s">
        <v>312</v>
      </c>
      <c r="E2806" s="105" t="str">
        <f t="shared" si="116"/>
        <v>BOHEMIA BIG LN</v>
      </c>
      <c r="F2806" s="110" t="s">
        <v>244</v>
      </c>
      <c r="G2806" s="110" t="s">
        <v>267</v>
      </c>
      <c r="H2806" s="111">
        <v>24</v>
      </c>
      <c r="I2806" s="105">
        <f>IFERROR(ROUND(VLOOKUP(A2806,política!A:Q,17,0),2),"-")</f>
        <v>4.49</v>
      </c>
      <c r="J2806" s="105">
        <f>ROUND(VLOOKUP(A2806,política!A:R,18,0),2)</f>
        <v>3.74</v>
      </c>
      <c r="K2806" s="121">
        <f>IFERROR(I2806-IFERROR(ROUND(VLOOKUP(A2806,política!A:AB,28,0),2),"-"),"-")</f>
        <v>0</v>
      </c>
      <c r="L2806" s="122">
        <f t="shared" si="115"/>
        <v>0.20053475935828877</v>
      </c>
    </row>
    <row r="2807" spans="1:12" x14ac:dyDescent="0.3">
      <c r="A2807" s="106" t="s">
        <v>2889</v>
      </c>
      <c r="B2807" s="86" t="s">
        <v>23</v>
      </c>
      <c r="C2807" s="107" t="s">
        <v>190</v>
      </c>
      <c r="D2807" s="107" t="s">
        <v>290</v>
      </c>
      <c r="E2807" s="105" t="str">
        <f t="shared" si="116"/>
        <v>BOHEMIA BIG LN</v>
      </c>
      <c r="F2807" s="110" t="s">
        <v>244</v>
      </c>
      <c r="G2807" s="110" t="s">
        <v>267</v>
      </c>
      <c r="H2807" s="111">
        <v>24</v>
      </c>
      <c r="I2807" s="105">
        <f>IFERROR(ROUND(VLOOKUP(A2807,política!A:Q,17,0),2),"-")</f>
        <v>4.49</v>
      </c>
      <c r="J2807" s="105">
        <f>ROUND(VLOOKUP(A2807,política!A:R,18,0),2)</f>
        <v>3.74</v>
      </c>
      <c r="K2807" s="121">
        <f>IFERROR(I2807-IFERROR(ROUND(VLOOKUP(A2807,política!A:AB,28,0),2),"-"),"-")</f>
        <v>0</v>
      </c>
      <c r="L2807" s="122">
        <f t="shared" si="115"/>
        <v>0.20053475935828877</v>
      </c>
    </row>
    <row r="2808" spans="1:12" x14ac:dyDescent="0.3">
      <c r="A2808" s="106" t="s">
        <v>2890</v>
      </c>
      <c r="B2808" s="86" t="s">
        <v>23</v>
      </c>
      <c r="C2808" s="107" t="s">
        <v>3389</v>
      </c>
      <c r="D2808" s="107" t="s">
        <v>300</v>
      </c>
      <c r="E2808" s="105" t="str">
        <f t="shared" si="116"/>
        <v>BOHEMIA BIG LN</v>
      </c>
      <c r="F2808" s="110" t="s">
        <v>244</v>
      </c>
      <c r="G2808" s="110" t="s">
        <v>267</v>
      </c>
      <c r="H2808" s="111">
        <v>24</v>
      </c>
      <c r="I2808" s="105">
        <f>IFERROR(ROUND(VLOOKUP(A2808,política!A:Q,17,0),2),"-")</f>
        <v>4.49</v>
      </c>
      <c r="J2808" s="105">
        <f>ROUND(VLOOKUP(A2808,política!A:R,18,0),2)</f>
        <v>3.74</v>
      </c>
      <c r="K2808" s="121">
        <f>IFERROR(I2808-IFERROR(ROUND(VLOOKUP(A2808,política!A:AB,28,0),2),"-"),"-")</f>
        <v>0</v>
      </c>
      <c r="L2808" s="122">
        <f t="shared" si="115"/>
        <v>0.20053475935828877</v>
      </c>
    </row>
    <row r="2809" spans="1:12" x14ac:dyDescent="0.3">
      <c r="A2809" s="106" t="s">
        <v>2891</v>
      </c>
      <c r="B2809" s="86" t="s">
        <v>23</v>
      </c>
      <c r="C2809" s="107" t="s">
        <v>186</v>
      </c>
      <c r="D2809" s="107" t="s">
        <v>311</v>
      </c>
      <c r="E2809" s="105" t="str">
        <f t="shared" si="116"/>
        <v>BOHEMIA BIG LN</v>
      </c>
      <c r="F2809" s="110" t="s">
        <v>244</v>
      </c>
      <c r="G2809" s="110" t="s">
        <v>267</v>
      </c>
      <c r="H2809" s="111">
        <v>24</v>
      </c>
      <c r="I2809" s="105">
        <f>IFERROR(ROUND(VLOOKUP(A2809,política!A:Q,17,0),2),"-")</f>
        <v>4.49</v>
      </c>
      <c r="J2809" s="105">
        <f>ROUND(VLOOKUP(A2809,política!A:R,18,0),2)</f>
        <v>3.74</v>
      </c>
      <c r="K2809" s="121">
        <f>IFERROR(I2809-IFERROR(ROUND(VLOOKUP(A2809,política!A:AB,28,0),2),"-"),"-")</f>
        <v>0</v>
      </c>
      <c r="L2809" s="122">
        <f t="shared" si="115"/>
        <v>0.20053475935828877</v>
      </c>
    </row>
    <row r="2810" spans="1:12" x14ac:dyDescent="0.3">
      <c r="A2810" s="106" t="s">
        <v>2892</v>
      </c>
      <c r="B2810" s="86" t="s">
        <v>23</v>
      </c>
      <c r="C2810" s="107" t="s">
        <v>186</v>
      </c>
      <c r="D2810" s="107" t="s">
        <v>278</v>
      </c>
      <c r="E2810" s="105" t="str">
        <f t="shared" si="116"/>
        <v>BOHEMIA BIG LN</v>
      </c>
      <c r="F2810" s="110" t="s">
        <v>244</v>
      </c>
      <c r="G2810" s="110" t="s">
        <v>267</v>
      </c>
      <c r="H2810" s="111">
        <v>24</v>
      </c>
      <c r="I2810" s="105">
        <f>IFERROR(ROUND(VLOOKUP(A2810,política!A:Q,17,0),2),"-")</f>
        <v>4.49</v>
      </c>
      <c r="J2810" s="105">
        <f>ROUND(VLOOKUP(A2810,política!A:R,18,0),2)</f>
        <v>3.74</v>
      </c>
      <c r="K2810" s="121">
        <f>IFERROR(I2810-IFERROR(ROUND(VLOOKUP(A2810,política!A:AB,28,0),2),"-"),"-")</f>
        <v>0</v>
      </c>
      <c r="L2810" s="122">
        <f t="shared" si="115"/>
        <v>0.20053475935828877</v>
      </c>
    </row>
    <row r="2811" spans="1:12" x14ac:dyDescent="0.3">
      <c r="A2811" s="106" t="s">
        <v>2893</v>
      </c>
      <c r="B2811" s="86" t="s">
        <v>23</v>
      </c>
      <c r="C2811" s="107" t="s">
        <v>189</v>
      </c>
      <c r="D2811" s="107" t="s">
        <v>303</v>
      </c>
      <c r="E2811" s="105" t="str">
        <f t="shared" si="116"/>
        <v>BOHEMIA BIG LN</v>
      </c>
      <c r="F2811" s="110" t="s">
        <v>244</v>
      </c>
      <c r="G2811" s="110" t="s">
        <v>267</v>
      </c>
      <c r="H2811" s="111">
        <v>24</v>
      </c>
      <c r="I2811" s="105">
        <f>IFERROR(ROUND(VLOOKUP(A2811,política!A:Q,17,0),2),"-")</f>
        <v>4.49</v>
      </c>
      <c r="J2811" s="105">
        <f>ROUND(VLOOKUP(A2811,política!A:R,18,0),2)</f>
        <v>3.74</v>
      </c>
      <c r="K2811" s="121">
        <f>IFERROR(I2811-IFERROR(ROUND(VLOOKUP(A2811,política!A:AB,28,0),2),"-"),"-")</f>
        <v>0</v>
      </c>
      <c r="L2811" s="122">
        <f t="shared" si="115"/>
        <v>0.20053475935828877</v>
      </c>
    </row>
    <row r="2812" spans="1:12" x14ac:dyDescent="0.3">
      <c r="A2812" s="106" t="s">
        <v>2894</v>
      </c>
      <c r="B2812" s="86" t="s">
        <v>23</v>
      </c>
      <c r="C2812" s="107" t="s">
        <v>248</v>
      </c>
      <c r="D2812" s="107" t="s">
        <v>281</v>
      </c>
      <c r="E2812" s="105" t="str">
        <f t="shared" si="116"/>
        <v>BOHEMIA BIG LN</v>
      </c>
      <c r="F2812" s="110" t="s">
        <v>244</v>
      </c>
      <c r="G2812" s="110" t="s">
        <v>267</v>
      </c>
      <c r="H2812" s="111">
        <v>24</v>
      </c>
      <c r="I2812" s="105">
        <f>IFERROR(ROUND(VLOOKUP(A2812,política!A:Q,17,0),2),"-")</f>
        <v>4.49</v>
      </c>
      <c r="J2812" s="105">
        <f>ROUND(VLOOKUP(A2812,política!A:R,18,0),2)</f>
        <v>3.74</v>
      </c>
      <c r="K2812" s="121">
        <f>IFERROR(I2812-IFERROR(ROUND(VLOOKUP(A2812,política!A:AB,28,0),2),"-"),"-")</f>
        <v>0</v>
      </c>
      <c r="L2812" s="122">
        <f t="shared" si="115"/>
        <v>0.20053475935828877</v>
      </c>
    </row>
    <row r="2813" spans="1:12" x14ac:dyDescent="0.3">
      <c r="A2813" s="106" t="s">
        <v>2895</v>
      </c>
      <c r="B2813" s="86" t="s">
        <v>23</v>
      </c>
      <c r="C2813" s="107" t="s">
        <v>189</v>
      </c>
      <c r="D2813" s="107" t="s">
        <v>304</v>
      </c>
      <c r="E2813" s="105" t="str">
        <f t="shared" si="116"/>
        <v>BOHEMIA BIG LN</v>
      </c>
      <c r="F2813" s="110" t="s">
        <v>244</v>
      </c>
      <c r="G2813" s="110" t="s">
        <v>267</v>
      </c>
      <c r="H2813" s="111">
        <v>24</v>
      </c>
      <c r="I2813" s="105">
        <f>IFERROR(ROUND(VLOOKUP(A2813,política!A:Q,17,0),2),"-")</f>
        <v>4.49</v>
      </c>
      <c r="J2813" s="105">
        <f>ROUND(VLOOKUP(A2813,política!A:R,18,0),2)</f>
        <v>3.74</v>
      </c>
      <c r="K2813" s="121">
        <f>IFERROR(I2813-IFERROR(ROUND(VLOOKUP(A2813,política!A:AB,28,0),2),"-"),"-")</f>
        <v>0</v>
      </c>
      <c r="L2813" s="122">
        <f t="shared" si="115"/>
        <v>0.20053475935828877</v>
      </c>
    </row>
    <row r="2814" spans="1:12" x14ac:dyDescent="0.3">
      <c r="A2814" s="106" t="s">
        <v>2896</v>
      </c>
      <c r="B2814" s="86" t="s">
        <v>23</v>
      </c>
      <c r="C2814" s="107" t="s">
        <v>248</v>
      </c>
      <c r="D2814" s="107" t="s">
        <v>298</v>
      </c>
      <c r="E2814" s="105" t="str">
        <f t="shared" si="116"/>
        <v>BOHEMIA BIG LN</v>
      </c>
      <c r="F2814" s="110" t="s">
        <v>244</v>
      </c>
      <c r="G2814" s="110" t="s">
        <v>267</v>
      </c>
      <c r="H2814" s="111">
        <v>24</v>
      </c>
      <c r="I2814" s="105">
        <f>IFERROR(ROUND(VLOOKUP(A2814,política!A:Q,17,0),2),"-")</f>
        <v>4.49</v>
      </c>
      <c r="J2814" s="105">
        <f>ROUND(VLOOKUP(A2814,política!A:R,18,0),2)</f>
        <v>3.74</v>
      </c>
      <c r="K2814" s="121">
        <f>IFERROR(I2814-IFERROR(ROUND(VLOOKUP(A2814,política!A:AB,28,0),2),"-"),"-")</f>
        <v>0</v>
      </c>
      <c r="L2814" s="122">
        <f t="shared" si="115"/>
        <v>0.20053475935828877</v>
      </c>
    </row>
    <row r="2815" spans="1:12" x14ac:dyDescent="0.3">
      <c r="A2815" s="106" t="s">
        <v>2897</v>
      </c>
      <c r="B2815" s="86" t="s">
        <v>23</v>
      </c>
      <c r="C2815" s="107" t="s">
        <v>252</v>
      </c>
      <c r="D2815" s="107" t="s">
        <v>292</v>
      </c>
      <c r="E2815" s="105" t="str">
        <f t="shared" si="116"/>
        <v>BOHEMIA BIG LN</v>
      </c>
      <c r="F2815" s="110" t="s">
        <v>244</v>
      </c>
      <c r="G2815" s="110" t="s">
        <v>267</v>
      </c>
      <c r="H2815" s="111">
        <v>24</v>
      </c>
      <c r="I2815" s="105">
        <f>IFERROR(ROUND(VLOOKUP(A2815,política!A:Q,17,0),2),"-")</f>
        <v>4.49</v>
      </c>
      <c r="J2815" s="105">
        <f>ROUND(VLOOKUP(A2815,política!A:R,18,0),2)</f>
        <v>3.74</v>
      </c>
      <c r="K2815" s="121">
        <f>IFERROR(I2815-IFERROR(ROUND(VLOOKUP(A2815,política!A:AB,28,0),2),"-"),"-")</f>
        <v>0</v>
      </c>
      <c r="L2815" s="122">
        <f t="shared" si="115"/>
        <v>0.20053475935828877</v>
      </c>
    </row>
    <row r="2816" spans="1:12" x14ac:dyDescent="0.3">
      <c r="A2816" s="106" t="s">
        <v>2898</v>
      </c>
      <c r="B2816" s="86" t="s">
        <v>23</v>
      </c>
      <c r="C2816" s="107" t="s">
        <v>192</v>
      </c>
      <c r="D2816" s="107" t="s">
        <v>295</v>
      </c>
      <c r="E2816" s="105" t="str">
        <f t="shared" si="116"/>
        <v>BOHEMIA BIG LN</v>
      </c>
      <c r="F2816" s="110" t="s">
        <v>244</v>
      </c>
      <c r="G2816" s="110" t="s">
        <v>267</v>
      </c>
      <c r="H2816" s="111">
        <v>24</v>
      </c>
      <c r="I2816" s="105">
        <f>IFERROR(ROUND(VLOOKUP(A2816,política!A:Q,17,0),2),"-")</f>
        <v>4.49</v>
      </c>
      <c r="J2816" s="105">
        <f>ROUND(VLOOKUP(A2816,política!A:R,18,0),2)</f>
        <v>3.74</v>
      </c>
      <c r="K2816" s="121">
        <f>IFERROR(I2816-IFERROR(ROUND(VLOOKUP(A2816,política!A:AB,28,0),2),"-"),"-")</f>
        <v>0</v>
      </c>
      <c r="L2816" s="122">
        <f t="shared" si="115"/>
        <v>0.20053475935828877</v>
      </c>
    </row>
    <row r="2817" spans="1:12" x14ac:dyDescent="0.3">
      <c r="A2817" s="106" t="s">
        <v>2899</v>
      </c>
      <c r="B2817" s="86" t="s">
        <v>23</v>
      </c>
      <c r="C2817" s="107" t="s">
        <v>192</v>
      </c>
      <c r="D2817" s="107" t="s">
        <v>296</v>
      </c>
      <c r="E2817" s="105" t="str">
        <f t="shared" si="116"/>
        <v>BOHEMIA BIG LN</v>
      </c>
      <c r="F2817" s="110" t="s">
        <v>244</v>
      </c>
      <c r="G2817" s="110" t="s">
        <v>267</v>
      </c>
      <c r="H2817" s="111">
        <v>24</v>
      </c>
      <c r="I2817" s="105">
        <f>IFERROR(ROUND(VLOOKUP(A2817,política!A:Q,17,0),2),"-")</f>
        <v>4.49</v>
      </c>
      <c r="J2817" s="105">
        <f>ROUND(VLOOKUP(A2817,política!A:R,18,0),2)</f>
        <v>3.74</v>
      </c>
      <c r="K2817" s="121">
        <f>IFERROR(I2817-IFERROR(ROUND(VLOOKUP(A2817,política!A:AB,28,0),2),"-"),"-")</f>
        <v>0</v>
      </c>
      <c r="L2817" s="122">
        <f t="shared" ref="L2817:L2839" si="117">IFERROR((I2817-J2817)/J2817,"-")</f>
        <v>0.20053475935828877</v>
      </c>
    </row>
    <row r="2818" spans="1:12" x14ac:dyDescent="0.3">
      <c r="A2818" s="106" t="s">
        <v>2900</v>
      </c>
      <c r="B2818" s="86" t="s">
        <v>23</v>
      </c>
      <c r="C2818" s="107" t="s">
        <v>3389</v>
      </c>
      <c r="D2818" s="107" t="s">
        <v>308</v>
      </c>
      <c r="E2818" s="105" t="str">
        <f t="shared" si="116"/>
        <v>BOHEMIA BIG LN</v>
      </c>
      <c r="F2818" s="110" t="s">
        <v>244</v>
      </c>
      <c r="G2818" s="110" t="s">
        <v>267</v>
      </c>
      <c r="H2818" s="111">
        <v>24</v>
      </c>
      <c r="I2818" s="105">
        <f>IFERROR(ROUND(VLOOKUP(A2818,política!A:Q,17,0),2),"-")</f>
        <v>4.49</v>
      </c>
      <c r="J2818" s="105">
        <f>ROUND(VLOOKUP(A2818,política!A:R,18,0),2)</f>
        <v>3.74</v>
      </c>
      <c r="K2818" s="121">
        <f>IFERROR(I2818-IFERROR(ROUND(VLOOKUP(A2818,política!A:AB,28,0),2),"-"),"-")</f>
        <v>0</v>
      </c>
      <c r="L2818" s="122">
        <f t="shared" si="117"/>
        <v>0.20053475935828877</v>
      </c>
    </row>
    <row r="2819" spans="1:12" x14ac:dyDescent="0.3">
      <c r="A2819" s="106" t="s">
        <v>2901</v>
      </c>
      <c r="B2819" s="86" t="s">
        <v>23</v>
      </c>
      <c r="C2819" s="107" t="s">
        <v>3389</v>
      </c>
      <c r="D2819" s="107" t="s">
        <v>310</v>
      </c>
      <c r="E2819" s="105" t="str">
        <f t="shared" si="116"/>
        <v>BOHEMIA BIG LN</v>
      </c>
      <c r="F2819" s="110" t="s">
        <v>244</v>
      </c>
      <c r="G2819" s="110" t="s">
        <v>267</v>
      </c>
      <c r="H2819" s="111">
        <v>24</v>
      </c>
      <c r="I2819" s="105">
        <f>IFERROR(ROUND(VLOOKUP(A2819,política!A:Q,17,0),2),"-")</f>
        <v>4.49</v>
      </c>
      <c r="J2819" s="105">
        <f>ROUND(VLOOKUP(A2819,política!A:R,18,0),2)</f>
        <v>3.74</v>
      </c>
      <c r="K2819" s="121">
        <f>IFERROR(I2819-IFERROR(ROUND(VLOOKUP(A2819,política!A:AB,28,0),2),"-"),"-")</f>
        <v>0</v>
      </c>
      <c r="L2819" s="122">
        <f t="shared" si="117"/>
        <v>0.20053475935828877</v>
      </c>
    </row>
    <row r="2820" spans="1:12" x14ac:dyDescent="0.3">
      <c r="A2820" s="106" t="s">
        <v>2902</v>
      </c>
      <c r="B2820" s="86" t="s">
        <v>23</v>
      </c>
      <c r="C2820" s="107" t="s">
        <v>248</v>
      </c>
      <c r="D2820" s="107" t="s">
        <v>314</v>
      </c>
      <c r="E2820" s="105" t="str">
        <f t="shared" si="116"/>
        <v>BOHEMIA BIG LN</v>
      </c>
      <c r="F2820" s="110" t="s">
        <v>244</v>
      </c>
      <c r="G2820" s="110" t="s">
        <v>267</v>
      </c>
      <c r="H2820" s="111">
        <v>24</v>
      </c>
      <c r="I2820" s="105">
        <f>IFERROR(ROUND(VLOOKUP(A2820,política!A:Q,17,0),2),"-")</f>
        <v>4.49</v>
      </c>
      <c r="J2820" s="105">
        <f>ROUND(VLOOKUP(A2820,política!A:R,18,0),2)</f>
        <v>3.74</v>
      </c>
      <c r="K2820" s="121">
        <f>IFERROR(I2820-IFERROR(ROUND(VLOOKUP(A2820,política!A:AB,28,0),2),"-"),"-")</f>
        <v>0</v>
      </c>
      <c r="L2820" s="122">
        <f t="shared" si="117"/>
        <v>0.20053475935828877</v>
      </c>
    </row>
    <row r="2821" spans="1:12" x14ac:dyDescent="0.3">
      <c r="A2821" s="106" t="s">
        <v>2903</v>
      </c>
      <c r="B2821" s="86" t="s">
        <v>23</v>
      </c>
      <c r="C2821" s="107" t="s">
        <v>248</v>
      </c>
      <c r="D2821" s="107" t="s">
        <v>313</v>
      </c>
      <c r="E2821" s="105" t="str">
        <f t="shared" si="116"/>
        <v>BOHEMIA BIG LN</v>
      </c>
      <c r="F2821" s="110" t="s">
        <v>244</v>
      </c>
      <c r="G2821" s="110" t="s">
        <v>267</v>
      </c>
      <c r="H2821" s="111">
        <v>24</v>
      </c>
      <c r="I2821" s="105">
        <f>IFERROR(ROUND(VLOOKUP(A2821,política!A:Q,17,0),2),"-")</f>
        <v>4.49</v>
      </c>
      <c r="J2821" s="105">
        <f>ROUND(VLOOKUP(A2821,política!A:R,18,0),2)</f>
        <v>3.74</v>
      </c>
      <c r="K2821" s="121">
        <f>IFERROR(I2821-IFERROR(ROUND(VLOOKUP(A2821,política!A:AB,28,0),2),"-"),"-")</f>
        <v>0</v>
      </c>
      <c r="L2821" s="122">
        <f t="shared" si="117"/>
        <v>0.20053475935828877</v>
      </c>
    </row>
    <row r="2822" spans="1:12" x14ac:dyDescent="0.3">
      <c r="A2822" s="106" t="s">
        <v>2904</v>
      </c>
      <c r="B2822" s="86" t="s">
        <v>23</v>
      </c>
      <c r="C2822" s="107" t="s">
        <v>3389</v>
      </c>
      <c r="D2822" s="107" t="s">
        <v>294</v>
      </c>
      <c r="E2822" s="105" t="str">
        <f t="shared" ref="E2822:E2885" si="118">G2822&amp;" "&amp;F2822</f>
        <v>BOHEMIA BIG LN</v>
      </c>
      <c r="F2822" s="110" t="s">
        <v>244</v>
      </c>
      <c r="G2822" s="110" t="s">
        <v>267</v>
      </c>
      <c r="H2822" s="111">
        <v>24</v>
      </c>
      <c r="I2822" s="105">
        <f>IFERROR(ROUND(VLOOKUP(A2822,política!A:Q,17,0),2),"-")</f>
        <v>4.49</v>
      </c>
      <c r="J2822" s="105">
        <f>ROUND(VLOOKUP(A2822,política!A:R,18,0),2)</f>
        <v>3.74</v>
      </c>
      <c r="K2822" s="121">
        <f>IFERROR(I2822-IFERROR(ROUND(VLOOKUP(A2822,política!A:AB,28,0),2),"-"),"-")</f>
        <v>0</v>
      </c>
      <c r="L2822" s="122">
        <f t="shared" si="117"/>
        <v>0.20053475935828877</v>
      </c>
    </row>
    <row r="2823" spans="1:12" x14ac:dyDescent="0.3">
      <c r="A2823" s="106" t="s">
        <v>2905</v>
      </c>
      <c r="B2823" s="86" t="s">
        <v>23</v>
      </c>
      <c r="C2823" s="107" t="s">
        <v>186</v>
      </c>
      <c r="D2823" s="107" t="s">
        <v>279</v>
      </c>
      <c r="E2823" s="105" t="str">
        <f t="shared" si="118"/>
        <v>BOHEMIA BIG LN</v>
      </c>
      <c r="F2823" s="110" t="s">
        <v>244</v>
      </c>
      <c r="G2823" s="110" t="s">
        <v>267</v>
      </c>
      <c r="H2823" s="111">
        <v>24</v>
      </c>
      <c r="I2823" s="105">
        <f>IFERROR(ROUND(VLOOKUP(A2823,política!A:Q,17,0),2),"-")</f>
        <v>4.49</v>
      </c>
      <c r="J2823" s="105">
        <f>ROUND(VLOOKUP(A2823,política!A:R,18,0),2)</f>
        <v>3.74</v>
      </c>
      <c r="K2823" s="121">
        <f>IFERROR(I2823-IFERROR(ROUND(VLOOKUP(A2823,política!A:AB,28,0),2),"-"),"-")</f>
        <v>0</v>
      </c>
      <c r="L2823" s="122">
        <f t="shared" si="117"/>
        <v>0.20053475935828877</v>
      </c>
    </row>
    <row r="2824" spans="1:12" x14ac:dyDescent="0.3">
      <c r="A2824" s="106" t="s">
        <v>2906</v>
      </c>
      <c r="B2824" s="86" t="s">
        <v>23</v>
      </c>
      <c r="C2824" s="107" t="s">
        <v>186</v>
      </c>
      <c r="D2824" s="107" t="s">
        <v>253</v>
      </c>
      <c r="E2824" s="105" t="str">
        <f t="shared" si="118"/>
        <v>BOHEMIA BIG LN</v>
      </c>
      <c r="F2824" s="110" t="s">
        <v>244</v>
      </c>
      <c r="G2824" s="110" t="s">
        <v>267</v>
      </c>
      <c r="H2824" s="111">
        <v>24</v>
      </c>
      <c r="I2824" s="105">
        <f>IFERROR(ROUND(VLOOKUP(A2824,política!A:Q,17,0),2),"-")</f>
        <v>4.49</v>
      </c>
      <c r="J2824" s="105">
        <f>ROUND(VLOOKUP(A2824,política!A:R,18,0),2)</f>
        <v>3.74</v>
      </c>
      <c r="K2824" s="121">
        <f>IFERROR(I2824-IFERROR(ROUND(VLOOKUP(A2824,política!A:AB,28,0),2),"-"),"-")</f>
        <v>0</v>
      </c>
      <c r="L2824" s="122">
        <f t="shared" si="117"/>
        <v>0.20053475935828877</v>
      </c>
    </row>
    <row r="2825" spans="1:12" x14ac:dyDescent="0.3">
      <c r="A2825" s="106" t="s">
        <v>2907</v>
      </c>
      <c r="B2825" s="86" t="s">
        <v>23</v>
      </c>
      <c r="C2825" s="107" t="s">
        <v>188</v>
      </c>
      <c r="D2825" s="107" t="s">
        <v>302</v>
      </c>
      <c r="E2825" s="105" t="str">
        <f t="shared" si="118"/>
        <v>BOHEMIA BIG LN</v>
      </c>
      <c r="F2825" s="110" t="s">
        <v>244</v>
      </c>
      <c r="G2825" s="110" t="s">
        <v>267</v>
      </c>
      <c r="H2825" s="111">
        <v>24</v>
      </c>
      <c r="I2825" s="105">
        <f>IFERROR(ROUND(VLOOKUP(A2825,política!A:Q,17,0),2),"-")</f>
        <v>4.49</v>
      </c>
      <c r="J2825" s="105">
        <f>ROUND(VLOOKUP(A2825,política!A:R,18,0),2)</f>
        <v>3.74</v>
      </c>
      <c r="K2825" s="121">
        <f>IFERROR(I2825-IFERROR(ROUND(VLOOKUP(A2825,política!A:AB,28,0),2),"-"),"-")</f>
        <v>0</v>
      </c>
      <c r="L2825" s="122">
        <f t="shared" si="117"/>
        <v>0.20053475935828877</v>
      </c>
    </row>
    <row r="2826" spans="1:12" x14ac:dyDescent="0.3">
      <c r="A2826" s="106" t="s">
        <v>2908</v>
      </c>
      <c r="B2826" s="86" t="s">
        <v>23</v>
      </c>
      <c r="C2826" s="107" t="s">
        <v>188</v>
      </c>
      <c r="D2826" s="107" t="s">
        <v>280</v>
      </c>
      <c r="E2826" s="105" t="str">
        <f t="shared" si="118"/>
        <v>BOHEMIA BIG LN</v>
      </c>
      <c r="F2826" s="110" t="s">
        <v>244</v>
      </c>
      <c r="G2826" s="110" t="s">
        <v>267</v>
      </c>
      <c r="H2826" s="111">
        <v>24</v>
      </c>
      <c r="I2826" s="105">
        <f>IFERROR(ROUND(VLOOKUP(A2826,política!A:Q,17,0),2),"-")</f>
        <v>4.49</v>
      </c>
      <c r="J2826" s="105">
        <f>ROUND(VLOOKUP(A2826,política!A:R,18,0),2)</f>
        <v>3.74</v>
      </c>
      <c r="K2826" s="121">
        <f>IFERROR(I2826-IFERROR(ROUND(VLOOKUP(A2826,política!A:AB,28,0),2),"-"),"-")</f>
        <v>0</v>
      </c>
      <c r="L2826" s="122">
        <f t="shared" si="117"/>
        <v>0.20053475935828877</v>
      </c>
    </row>
    <row r="2827" spans="1:12" x14ac:dyDescent="0.3">
      <c r="A2827" s="106" t="s">
        <v>2909</v>
      </c>
      <c r="B2827" s="86" t="s">
        <v>23</v>
      </c>
      <c r="C2827" s="107" t="s">
        <v>248</v>
      </c>
      <c r="D2827" s="107" t="s">
        <v>315</v>
      </c>
      <c r="E2827" s="105" t="str">
        <f t="shared" si="118"/>
        <v>BOHEMIA BIG LN</v>
      </c>
      <c r="F2827" s="110" t="s">
        <v>244</v>
      </c>
      <c r="G2827" s="110" t="s">
        <v>267</v>
      </c>
      <c r="H2827" s="111">
        <v>24</v>
      </c>
      <c r="I2827" s="105">
        <f>IFERROR(ROUND(VLOOKUP(A2827,política!A:Q,17,0),2),"-")</f>
        <v>4.49</v>
      </c>
      <c r="J2827" s="105">
        <f>ROUND(VLOOKUP(A2827,política!A:R,18,0),2)</f>
        <v>3.74</v>
      </c>
      <c r="K2827" s="121">
        <f>IFERROR(I2827-IFERROR(ROUND(VLOOKUP(A2827,política!A:AB,28,0),2),"-"),"-")</f>
        <v>0</v>
      </c>
      <c r="L2827" s="122">
        <f t="shared" si="117"/>
        <v>0.20053475935828877</v>
      </c>
    </row>
    <row r="2828" spans="1:12" x14ac:dyDescent="0.3">
      <c r="A2828" s="106" t="s">
        <v>2910</v>
      </c>
      <c r="B2828" s="86" t="s">
        <v>23</v>
      </c>
      <c r="C2828" s="107" t="s">
        <v>3389</v>
      </c>
      <c r="D2828" s="107" t="s">
        <v>307</v>
      </c>
      <c r="E2828" s="105" t="str">
        <f t="shared" si="118"/>
        <v>BOHEMIA BIG LN</v>
      </c>
      <c r="F2828" s="110" t="s">
        <v>244</v>
      </c>
      <c r="G2828" s="110" t="s">
        <v>267</v>
      </c>
      <c r="H2828" s="111">
        <v>24</v>
      </c>
      <c r="I2828" s="105">
        <f>IFERROR(ROUND(VLOOKUP(A2828,política!A:Q,17,0),2),"-")</f>
        <v>4.49</v>
      </c>
      <c r="J2828" s="105">
        <f>ROUND(VLOOKUP(A2828,política!A:R,18,0),2)</f>
        <v>3.74</v>
      </c>
      <c r="K2828" s="121">
        <f>IFERROR(I2828-IFERROR(ROUND(VLOOKUP(A2828,política!A:AB,28,0),2),"-"),"-")</f>
        <v>0</v>
      </c>
      <c r="L2828" s="122">
        <f t="shared" si="117"/>
        <v>0.20053475935828877</v>
      </c>
    </row>
    <row r="2829" spans="1:12" x14ac:dyDescent="0.3">
      <c r="A2829" s="106" t="s">
        <v>2911</v>
      </c>
      <c r="B2829" s="86" t="s">
        <v>23</v>
      </c>
      <c r="C2829" s="107" t="s">
        <v>190</v>
      </c>
      <c r="D2829" s="107" t="s">
        <v>254</v>
      </c>
      <c r="E2829" s="105" t="str">
        <f t="shared" si="118"/>
        <v>BOHEMIA BIG LN</v>
      </c>
      <c r="F2829" s="110" t="s">
        <v>244</v>
      </c>
      <c r="G2829" s="110" t="s">
        <v>267</v>
      </c>
      <c r="H2829" s="111">
        <v>24</v>
      </c>
      <c r="I2829" s="105">
        <f>IFERROR(ROUND(VLOOKUP(A2829,política!A:Q,17,0),2),"-")</f>
        <v>4.49</v>
      </c>
      <c r="J2829" s="105">
        <f>ROUND(VLOOKUP(A2829,política!A:R,18,0),2)</f>
        <v>3.74</v>
      </c>
      <c r="K2829" s="121">
        <f>IFERROR(I2829-IFERROR(ROUND(VLOOKUP(A2829,política!A:AB,28,0),2),"-"),"-")</f>
        <v>0</v>
      </c>
      <c r="L2829" s="122">
        <f t="shared" si="117"/>
        <v>0.20053475935828877</v>
      </c>
    </row>
    <row r="2830" spans="1:12" x14ac:dyDescent="0.3">
      <c r="A2830" s="106" t="s">
        <v>2912</v>
      </c>
      <c r="B2830" s="86" t="s">
        <v>23</v>
      </c>
      <c r="C2830" s="107" t="s">
        <v>190</v>
      </c>
      <c r="D2830" s="107" t="s">
        <v>291</v>
      </c>
      <c r="E2830" s="105" t="str">
        <f t="shared" si="118"/>
        <v>BOHEMIA BIG LN</v>
      </c>
      <c r="F2830" s="110" t="s">
        <v>244</v>
      </c>
      <c r="G2830" s="110" t="s">
        <v>267</v>
      </c>
      <c r="H2830" s="111">
        <v>24</v>
      </c>
      <c r="I2830" s="105">
        <f>IFERROR(ROUND(VLOOKUP(A2830,política!A:Q,17,0),2),"-")</f>
        <v>4.49</v>
      </c>
      <c r="J2830" s="105">
        <f>ROUND(VLOOKUP(A2830,política!A:R,18,0),2)</f>
        <v>3.74</v>
      </c>
      <c r="K2830" s="121">
        <f>IFERROR(I2830-IFERROR(ROUND(VLOOKUP(A2830,política!A:AB,28,0),2),"-"),"-")</f>
        <v>0</v>
      </c>
      <c r="L2830" s="122">
        <f t="shared" si="117"/>
        <v>0.20053475935828877</v>
      </c>
    </row>
    <row r="2831" spans="1:12" x14ac:dyDescent="0.3">
      <c r="A2831" s="106" t="s">
        <v>2913</v>
      </c>
      <c r="B2831" s="86" t="s">
        <v>23</v>
      </c>
      <c r="C2831" s="107" t="s">
        <v>255</v>
      </c>
      <c r="D2831" s="107" t="s">
        <v>297</v>
      </c>
      <c r="E2831" s="105" t="str">
        <f t="shared" si="118"/>
        <v>BOHEMIA BIG LN</v>
      </c>
      <c r="F2831" s="110" t="s">
        <v>244</v>
      </c>
      <c r="G2831" s="110" t="s">
        <v>267</v>
      </c>
      <c r="H2831" s="111">
        <v>24</v>
      </c>
      <c r="I2831" s="105">
        <f>IFERROR(ROUND(VLOOKUP(A2831,política!A:Q,17,0),2),"-")</f>
        <v>4.49</v>
      </c>
      <c r="J2831" s="105">
        <f>ROUND(VLOOKUP(A2831,política!A:R,18,0),2)</f>
        <v>3.74</v>
      </c>
      <c r="K2831" s="121">
        <f>IFERROR(I2831-IFERROR(ROUND(VLOOKUP(A2831,política!A:AB,28,0),2),"-"),"-")</f>
        <v>0</v>
      </c>
      <c r="L2831" s="122">
        <f t="shared" si="117"/>
        <v>0.20053475935828877</v>
      </c>
    </row>
    <row r="2832" spans="1:12" x14ac:dyDescent="0.3">
      <c r="A2832" s="106" t="s">
        <v>3373</v>
      </c>
      <c r="B2832" s="86" t="s">
        <v>23</v>
      </c>
      <c r="C2832" s="107" t="s">
        <v>192</v>
      </c>
      <c r="D2832" s="107" t="s">
        <v>3390</v>
      </c>
      <c r="E2832" s="105" t="str">
        <f t="shared" si="118"/>
        <v>BOHEMIA BIG LN</v>
      </c>
      <c r="F2832" s="110" t="s">
        <v>244</v>
      </c>
      <c r="G2832" s="110" t="s">
        <v>267</v>
      </c>
      <c r="H2832" s="111">
        <v>24</v>
      </c>
      <c r="I2832" s="105">
        <f>IFERROR(ROUND(VLOOKUP(A2832,política!A:Q,17,0),2),"-")</f>
        <v>4.49</v>
      </c>
      <c r="J2832" s="105">
        <f>ROUND(VLOOKUP(A2832,política!A:R,18,0),2)</f>
        <v>3.74</v>
      </c>
      <c r="K2832" s="121">
        <f>IFERROR(I2832-IFERROR(ROUND(VLOOKUP(A2832,política!A:AB,28,0),2),"-"),"-")</f>
        <v>0</v>
      </c>
      <c r="L2832" s="122">
        <f t="shared" si="117"/>
        <v>0.20053475935828877</v>
      </c>
    </row>
    <row r="2833" spans="1:12" x14ac:dyDescent="0.3">
      <c r="A2833" s="106" t="s">
        <v>2914</v>
      </c>
      <c r="B2833" s="86" t="s">
        <v>23</v>
      </c>
      <c r="C2833" s="107" t="s">
        <v>255</v>
      </c>
      <c r="D2833" s="107" t="s">
        <v>289</v>
      </c>
      <c r="E2833" s="105" t="str">
        <f t="shared" si="118"/>
        <v>BOHEMIA BIG LN</v>
      </c>
      <c r="F2833" s="110" t="s">
        <v>244</v>
      </c>
      <c r="G2833" s="110" t="s">
        <v>267</v>
      </c>
      <c r="H2833" s="111">
        <v>24</v>
      </c>
      <c r="I2833" s="105">
        <f>IFERROR(ROUND(VLOOKUP(A2833,política!A:Q,17,0),2),"-")</f>
        <v>4.49</v>
      </c>
      <c r="J2833" s="105">
        <f>ROUND(VLOOKUP(A2833,política!A:R,18,0),2)</f>
        <v>3.74</v>
      </c>
      <c r="K2833" s="121">
        <f>IFERROR(I2833-IFERROR(ROUND(VLOOKUP(A2833,política!A:AB,28,0),2),"-"),"-")</f>
        <v>0</v>
      </c>
      <c r="L2833" s="122">
        <f t="shared" si="117"/>
        <v>0.20053475935828877</v>
      </c>
    </row>
    <row r="2834" spans="1:12" x14ac:dyDescent="0.3">
      <c r="A2834" s="106" t="s">
        <v>2915</v>
      </c>
      <c r="B2834" s="86" t="s">
        <v>23</v>
      </c>
      <c r="C2834" s="107" t="s">
        <v>191</v>
      </c>
      <c r="D2834" s="107" t="s">
        <v>293</v>
      </c>
      <c r="E2834" s="105" t="str">
        <f t="shared" si="118"/>
        <v>BOHEMIA BIG LN</v>
      </c>
      <c r="F2834" s="110" t="s">
        <v>244</v>
      </c>
      <c r="G2834" s="110" t="s">
        <v>267</v>
      </c>
      <c r="H2834" s="111">
        <v>24</v>
      </c>
      <c r="I2834" s="105">
        <f>IFERROR(ROUND(VLOOKUP(A2834,política!A:Q,17,0),2),"-")</f>
        <v>4.49</v>
      </c>
      <c r="J2834" s="105">
        <f>ROUND(VLOOKUP(A2834,política!A:R,18,0),2)</f>
        <v>3.74</v>
      </c>
      <c r="K2834" s="121">
        <f>IFERROR(I2834-IFERROR(ROUND(VLOOKUP(A2834,política!A:AB,28,0),2),"-"),"-")</f>
        <v>0</v>
      </c>
      <c r="L2834" s="122">
        <f t="shared" si="117"/>
        <v>0.20053475935828877</v>
      </c>
    </row>
    <row r="2835" spans="1:12" x14ac:dyDescent="0.3">
      <c r="A2835" s="106" t="s">
        <v>2916</v>
      </c>
      <c r="B2835" s="86" t="s">
        <v>23</v>
      </c>
      <c r="C2835" s="107" t="s">
        <v>191</v>
      </c>
      <c r="D2835" s="107" t="s">
        <v>305</v>
      </c>
      <c r="E2835" s="105" t="str">
        <f t="shared" si="118"/>
        <v>BOHEMIA BIG LN</v>
      </c>
      <c r="F2835" s="110" t="s">
        <v>244</v>
      </c>
      <c r="G2835" s="110" t="s">
        <v>267</v>
      </c>
      <c r="H2835" s="111">
        <v>24</v>
      </c>
      <c r="I2835" s="105">
        <f>IFERROR(ROUND(VLOOKUP(A2835,política!A:Q,17,0),2),"-")</f>
        <v>4.49</v>
      </c>
      <c r="J2835" s="105">
        <f>ROUND(VLOOKUP(A2835,política!A:R,18,0),2)</f>
        <v>3.74</v>
      </c>
      <c r="K2835" s="121">
        <f>IFERROR(I2835-IFERROR(ROUND(VLOOKUP(A2835,política!A:AB,28,0),2),"-"),"-")</f>
        <v>0</v>
      </c>
      <c r="L2835" s="122">
        <f t="shared" si="117"/>
        <v>0.20053475935828877</v>
      </c>
    </row>
    <row r="2836" spans="1:12" x14ac:dyDescent="0.3">
      <c r="A2836" s="106" t="s">
        <v>3374</v>
      </c>
      <c r="B2836" s="86" t="s">
        <v>23</v>
      </c>
      <c r="C2836" s="107" t="s">
        <v>248</v>
      </c>
      <c r="D2836" s="107" t="s">
        <v>3391</v>
      </c>
      <c r="E2836" s="105" t="str">
        <f t="shared" si="118"/>
        <v>BOHEMIA BIG LN</v>
      </c>
      <c r="F2836" s="110" t="s">
        <v>244</v>
      </c>
      <c r="G2836" s="110" t="s">
        <v>267</v>
      </c>
      <c r="H2836" s="111">
        <v>24</v>
      </c>
      <c r="I2836" s="105">
        <f>IFERROR(ROUND(VLOOKUP(A2836,política!A:Q,17,0),2),"-")</f>
        <v>4.49</v>
      </c>
      <c r="J2836" s="105">
        <f>ROUND(VLOOKUP(A2836,política!A:R,18,0),2)</f>
        <v>3.74</v>
      </c>
      <c r="K2836" s="121">
        <f>IFERROR(I2836-IFERROR(ROUND(VLOOKUP(A2836,política!A:AB,28,0),2),"-"),"-")</f>
        <v>0</v>
      </c>
      <c r="L2836" s="122">
        <f t="shared" si="117"/>
        <v>0.20053475935828877</v>
      </c>
    </row>
    <row r="2837" spans="1:12" x14ac:dyDescent="0.3">
      <c r="A2837" s="106" t="s">
        <v>3375</v>
      </c>
      <c r="B2837" s="86" t="s">
        <v>23</v>
      </c>
      <c r="C2837" s="107" t="s">
        <v>192</v>
      </c>
      <c r="D2837" s="107" t="s">
        <v>3392</v>
      </c>
      <c r="E2837" s="105" t="str">
        <f t="shared" si="118"/>
        <v>BOHEMIA BIG LN</v>
      </c>
      <c r="F2837" s="110" t="s">
        <v>244</v>
      </c>
      <c r="G2837" s="110" t="s">
        <v>267</v>
      </c>
      <c r="H2837" s="111">
        <v>24</v>
      </c>
      <c r="I2837" s="105">
        <f>IFERROR(ROUND(VLOOKUP(A2837,política!A:Q,17,0),2),"-")</f>
        <v>4.49</v>
      </c>
      <c r="J2837" s="105">
        <f>ROUND(VLOOKUP(A2837,política!A:R,18,0),2)</f>
        <v>3.74</v>
      </c>
      <c r="K2837" s="121">
        <f>IFERROR(I2837-IFERROR(ROUND(VLOOKUP(A2837,política!A:AB,28,0),2),"-"),"-")</f>
        <v>0</v>
      </c>
      <c r="L2837" s="122">
        <f t="shared" si="117"/>
        <v>0.20053475935828877</v>
      </c>
    </row>
    <row r="2838" spans="1:12" x14ac:dyDescent="0.3">
      <c r="A2838" s="106" t="s">
        <v>3376</v>
      </c>
      <c r="B2838" s="86" t="s">
        <v>23</v>
      </c>
      <c r="C2838" s="107" t="s">
        <v>188</v>
      </c>
      <c r="D2838" s="107" t="s">
        <v>3393</v>
      </c>
      <c r="E2838" s="105" t="str">
        <f t="shared" si="118"/>
        <v>BOHEMIA BIG LN</v>
      </c>
      <c r="F2838" s="110" t="s">
        <v>244</v>
      </c>
      <c r="G2838" s="110" t="s">
        <v>267</v>
      </c>
      <c r="H2838" s="111">
        <v>24</v>
      </c>
      <c r="I2838" s="105">
        <f>IFERROR(ROUND(VLOOKUP(A2838,política!A:Q,17,0),2),"-")</f>
        <v>4.49</v>
      </c>
      <c r="J2838" s="105">
        <f>ROUND(VLOOKUP(A2838,política!A:R,18,0),2)</f>
        <v>3.74</v>
      </c>
      <c r="K2838" s="121">
        <f>IFERROR(I2838-IFERROR(ROUND(VLOOKUP(A2838,política!A:AB,28,0),2),"-"),"-")</f>
        <v>0</v>
      </c>
      <c r="L2838" s="122">
        <f t="shared" si="117"/>
        <v>0.20053475935828877</v>
      </c>
    </row>
    <row r="2839" spans="1:12" x14ac:dyDescent="0.3">
      <c r="A2839" s="106" t="s">
        <v>2917</v>
      </c>
      <c r="B2839" s="86" t="s">
        <v>23</v>
      </c>
      <c r="C2839" s="107" t="s">
        <v>190</v>
      </c>
      <c r="D2839" s="107" t="s">
        <v>316</v>
      </c>
      <c r="E2839" s="105" t="str">
        <f t="shared" si="118"/>
        <v>BOHEMIA BIG LN</v>
      </c>
      <c r="F2839" s="110" t="s">
        <v>244</v>
      </c>
      <c r="G2839" s="110" t="s">
        <v>267</v>
      </c>
      <c r="H2839" s="111">
        <v>24</v>
      </c>
      <c r="I2839" s="105">
        <f>IFERROR(ROUND(VLOOKUP(A2839,política!A:Q,17,0),2),"-")</f>
        <v>4.49</v>
      </c>
      <c r="J2839" s="105">
        <f>ROUND(VLOOKUP(A2839,política!A:R,18,0),2)</f>
        <v>3.74</v>
      </c>
      <c r="K2839" s="121">
        <f>IFERROR(I2839-IFERROR(ROUND(VLOOKUP(A2839,política!A:AB,28,0),2),"-"),"-")</f>
        <v>0</v>
      </c>
      <c r="L2839" s="122">
        <f t="shared" si="117"/>
        <v>0.20053475935828877</v>
      </c>
    </row>
    <row r="2840" spans="1:12" x14ac:dyDescent="0.3">
      <c r="A2840" s="106" t="s">
        <v>2918</v>
      </c>
      <c r="B2840" s="86" t="s">
        <v>23</v>
      </c>
      <c r="C2840" s="107" t="s">
        <v>255</v>
      </c>
      <c r="D2840" s="107" t="s">
        <v>306</v>
      </c>
      <c r="E2840" s="105" t="str">
        <f t="shared" si="118"/>
        <v>BOHEMIA BIG LN</v>
      </c>
      <c r="F2840" s="110" t="s">
        <v>244</v>
      </c>
      <c r="G2840" s="110" t="s">
        <v>267</v>
      </c>
      <c r="H2840" s="111">
        <v>24</v>
      </c>
      <c r="I2840" s="105">
        <f>IFERROR(ROUND(VLOOKUP(A2840,política!A:Q,17,0),2),"-")</f>
        <v>4.49</v>
      </c>
      <c r="J2840" s="105">
        <f>ROUND(VLOOKUP(A2840,política!A:R,18,0),2)</f>
        <v>3.74</v>
      </c>
      <c r="K2840" s="121">
        <f>IFERROR(I2840-IFERROR(ROUND(VLOOKUP(A2840,política!A:AB,28,0),2),"-"),"-")</f>
        <v>0</v>
      </c>
      <c r="L2840" s="122">
        <f t="shared" ref="L2840:L2860" si="119">IFERROR((I2840-J2840)/J2840,"-")</f>
        <v>0.20053475935828877</v>
      </c>
    </row>
    <row r="2841" spans="1:12" x14ac:dyDescent="0.3">
      <c r="A2841" s="106" t="s">
        <v>2919</v>
      </c>
      <c r="B2841" s="86" t="s">
        <v>23</v>
      </c>
      <c r="C2841" s="107" t="s">
        <v>252</v>
      </c>
      <c r="D2841" s="107" t="s">
        <v>288</v>
      </c>
      <c r="E2841" s="105" t="str">
        <f t="shared" si="118"/>
        <v>BOHEMIA BIG LN</v>
      </c>
      <c r="F2841" s="110" t="s">
        <v>244</v>
      </c>
      <c r="G2841" s="110" t="s">
        <v>267</v>
      </c>
      <c r="H2841" s="111">
        <v>24</v>
      </c>
      <c r="I2841" s="105">
        <f>IFERROR(ROUND(VLOOKUP(A2841,política!A:Q,17,0),2),"-")</f>
        <v>4.49</v>
      </c>
      <c r="J2841" s="105">
        <f>ROUND(VLOOKUP(A2841,política!A:R,18,0),2)</f>
        <v>3.74</v>
      </c>
      <c r="K2841" s="121">
        <f>IFERROR(I2841-IFERROR(ROUND(VLOOKUP(A2841,política!A:AB,28,0),2),"-"),"-")</f>
        <v>0</v>
      </c>
      <c r="L2841" s="122">
        <f t="shared" si="119"/>
        <v>0.20053475935828877</v>
      </c>
    </row>
    <row r="2842" spans="1:12" x14ac:dyDescent="0.3">
      <c r="A2842" s="106" t="s">
        <v>2920</v>
      </c>
      <c r="B2842" s="86" t="s">
        <v>23</v>
      </c>
      <c r="C2842" s="107" t="s">
        <v>3389</v>
      </c>
      <c r="D2842" s="107" t="s">
        <v>309</v>
      </c>
      <c r="E2842" s="105" t="str">
        <f t="shared" si="118"/>
        <v>BOHEMIA BIG LN</v>
      </c>
      <c r="F2842" s="110" t="s">
        <v>244</v>
      </c>
      <c r="G2842" s="110" t="s">
        <v>267</v>
      </c>
      <c r="H2842" s="111">
        <v>24</v>
      </c>
      <c r="I2842" s="105">
        <f>IFERROR(ROUND(VLOOKUP(A2842,política!A:Q,17,0),2),"-")</f>
        <v>4.49</v>
      </c>
      <c r="J2842" s="105">
        <f>ROUND(VLOOKUP(A2842,política!A:R,18,0),2)</f>
        <v>3.74</v>
      </c>
      <c r="K2842" s="121">
        <f>IFERROR(I2842-IFERROR(ROUND(VLOOKUP(A2842,política!A:AB,28,0),2),"-"),"-")</f>
        <v>0</v>
      </c>
      <c r="L2842" s="122">
        <f t="shared" si="119"/>
        <v>0.20053475935828877</v>
      </c>
    </row>
    <row r="2843" spans="1:12" x14ac:dyDescent="0.3">
      <c r="A2843" s="106" t="s">
        <v>2921</v>
      </c>
      <c r="B2843" s="86" t="s">
        <v>23</v>
      </c>
      <c r="C2843" s="107" t="s">
        <v>192</v>
      </c>
      <c r="D2843" s="107" t="s">
        <v>286</v>
      </c>
      <c r="E2843" s="105" t="str">
        <f t="shared" si="118"/>
        <v>BOHEMIA BIG LN</v>
      </c>
      <c r="F2843" s="110" t="s">
        <v>244</v>
      </c>
      <c r="G2843" s="110" t="s">
        <v>267</v>
      </c>
      <c r="H2843" s="111">
        <v>24</v>
      </c>
      <c r="I2843" s="105">
        <f>IFERROR(ROUND(VLOOKUP(A2843,política!A:Q,17,0),2),"-")</f>
        <v>4.49</v>
      </c>
      <c r="J2843" s="105">
        <f>ROUND(VLOOKUP(A2843,política!A:R,18,0),2)</f>
        <v>3.74</v>
      </c>
      <c r="K2843" s="121">
        <f>IFERROR(I2843-IFERROR(ROUND(VLOOKUP(A2843,política!A:AB,28,0),2),"-"),"-")</f>
        <v>0</v>
      </c>
      <c r="L2843" s="122">
        <f t="shared" si="119"/>
        <v>0.20053475935828877</v>
      </c>
    </row>
    <row r="2844" spans="1:12" x14ac:dyDescent="0.3">
      <c r="A2844" s="106" t="s">
        <v>2922</v>
      </c>
      <c r="B2844" s="86" t="s">
        <v>23</v>
      </c>
      <c r="C2844" s="107" t="s">
        <v>189</v>
      </c>
      <c r="D2844" s="107" t="s">
        <v>299</v>
      </c>
      <c r="E2844" s="105" t="str">
        <f t="shared" si="118"/>
        <v>BOHEMIA BIG LN</v>
      </c>
      <c r="F2844" s="110" t="s">
        <v>244</v>
      </c>
      <c r="G2844" s="110" t="s">
        <v>267</v>
      </c>
      <c r="H2844" s="111">
        <v>24</v>
      </c>
      <c r="I2844" s="105">
        <f>IFERROR(ROUND(VLOOKUP(A2844,política!A:Q,17,0),2),"-")</f>
        <v>4.49</v>
      </c>
      <c r="J2844" s="105">
        <f>ROUND(VLOOKUP(A2844,política!A:R,18,0),2)</f>
        <v>3.74</v>
      </c>
      <c r="K2844" s="121">
        <f>IFERROR(I2844-IFERROR(ROUND(VLOOKUP(A2844,política!A:AB,28,0),2),"-"),"-")</f>
        <v>0</v>
      </c>
      <c r="L2844" s="122">
        <f t="shared" si="119"/>
        <v>0.20053475935828877</v>
      </c>
    </row>
    <row r="2845" spans="1:12" x14ac:dyDescent="0.3">
      <c r="A2845" s="106" t="s">
        <v>2923</v>
      </c>
      <c r="B2845" s="86" t="s">
        <v>23</v>
      </c>
      <c r="C2845" s="107" t="s">
        <v>248</v>
      </c>
      <c r="D2845" s="107" t="s">
        <v>282</v>
      </c>
      <c r="E2845" s="105" t="str">
        <f t="shared" si="118"/>
        <v>BOHEMIA BIG LN</v>
      </c>
      <c r="F2845" s="110" t="s">
        <v>244</v>
      </c>
      <c r="G2845" s="110" t="s">
        <v>267</v>
      </c>
      <c r="H2845" s="111">
        <v>24</v>
      </c>
      <c r="I2845" s="105">
        <f>IFERROR(ROUND(VLOOKUP(A2845,política!A:Q,17,0),2),"-")</f>
        <v>4.49</v>
      </c>
      <c r="J2845" s="105">
        <f>ROUND(VLOOKUP(A2845,política!A:R,18,0),2)</f>
        <v>3.74</v>
      </c>
      <c r="K2845" s="121">
        <f>IFERROR(I2845-IFERROR(ROUND(VLOOKUP(A2845,política!A:AB,28,0),2),"-"),"-")</f>
        <v>0</v>
      </c>
      <c r="L2845" s="122">
        <f t="shared" si="119"/>
        <v>0.20053475935828877</v>
      </c>
    </row>
    <row r="2846" spans="1:12" x14ac:dyDescent="0.3">
      <c r="A2846" s="106" t="s">
        <v>2924</v>
      </c>
      <c r="B2846" s="86" t="s">
        <v>23</v>
      </c>
      <c r="C2846" s="107" t="s">
        <v>187</v>
      </c>
      <c r="D2846" s="107" t="s">
        <v>283</v>
      </c>
      <c r="E2846" s="105" t="str">
        <f t="shared" si="118"/>
        <v>SPATEN LATA 269</v>
      </c>
      <c r="F2846" s="110" t="s">
        <v>39</v>
      </c>
      <c r="G2846" s="110" t="s">
        <v>276</v>
      </c>
      <c r="H2846" s="111">
        <v>8</v>
      </c>
      <c r="I2846" s="105">
        <f>IFERROR(ROUND(VLOOKUP(A2846,política!A:Q,17,0),2),"-")</f>
        <v>3.29</v>
      </c>
      <c r="J2846" s="105">
        <f>ROUND(VLOOKUP(A2846,política!A:R,18,0),2)</f>
        <v>2.74</v>
      </c>
      <c r="K2846" s="121">
        <f>IFERROR(I2846-IFERROR(ROUND(VLOOKUP(A2846,política!A:AB,28,0),2),"-"),"-")</f>
        <v>-0.20000000000000018</v>
      </c>
      <c r="L2846" s="122">
        <f t="shared" si="119"/>
        <v>0.20072992700729919</v>
      </c>
    </row>
    <row r="2847" spans="1:12" x14ac:dyDescent="0.3">
      <c r="A2847" s="106" t="s">
        <v>2925</v>
      </c>
      <c r="B2847" s="86" t="s">
        <v>23</v>
      </c>
      <c r="C2847" s="107" t="s">
        <v>245</v>
      </c>
      <c r="D2847" s="107" t="s">
        <v>285</v>
      </c>
      <c r="E2847" s="105" t="str">
        <f t="shared" si="118"/>
        <v>SPATEN LATA 269</v>
      </c>
      <c r="F2847" s="110" t="s">
        <v>39</v>
      </c>
      <c r="G2847" s="110" t="s">
        <v>276</v>
      </c>
      <c r="H2847" s="111">
        <v>8</v>
      </c>
      <c r="I2847" s="105">
        <f>IFERROR(ROUND(VLOOKUP(A2847,política!A:Q,17,0),2),"-")</f>
        <v>3.29</v>
      </c>
      <c r="J2847" s="105">
        <f>ROUND(VLOOKUP(A2847,política!A:R,18,0),2)</f>
        <v>2.74</v>
      </c>
      <c r="K2847" s="121">
        <f>IFERROR(I2847-IFERROR(ROUND(VLOOKUP(A2847,política!A:AB,28,0),2),"-"),"-")</f>
        <v>-0.20000000000000018</v>
      </c>
      <c r="L2847" s="122">
        <f t="shared" si="119"/>
        <v>0.20072992700729919</v>
      </c>
    </row>
    <row r="2848" spans="1:12" x14ac:dyDescent="0.3">
      <c r="A2848" s="106" t="s">
        <v>2926</v>
      </c>
      <c r="B2848" s="86" t="s">
        <v>23</v>
      </c>
      <c r="C2848" s="107" t="s">
        <v>185</v>
      </c>
      <c r="D2848" s="107" t="s">
        <v>284</v>
      </c>
      <c r="E2848" s="105" t="str">
        <f t="shared" si="118"/>
        <v>SPATEN LATA 269</v>
      </c>
      <c r="F2848" s="110" t="s">
        <v>39</v>
      </c>
      <c r="G2848" s="110" t="s">
        <v>276</v>
      </c>
      <c r="H2848" s="111">
        <v>8</v>
      </c>
      <c r="I2848" s="105">
        <f>IFERROR(ROUND(VLOOKUP(A2848,política!A:Q,17,0),2),"-")</f>
        <v>3.29</v>
      </c>
      <c r="J2848" s="105">
        <f>ROUND(VLOOKUP(A2848,política!A:R,18,0),2)</f>
        <v>2.74</v>
      </c>
      <c r="K2848" s="121">
        <f>IFERROR(I2848-IFERROR(ROUND(VLOOKUP(A2848,política!A:AB,28,0),2),"-"),"-")</f>
        <v>-0.20000000000000018</v>
      </c>
      <c r="L2848" s="122">
        <f t="shared" si="119"/>
        <v>0.20072992700729919</v>
      </c>
    </row>
    <row r="2849" spans="1:12" x14ac:dyDescent="0.3">
      <c r="A2849" s="106" t="s">
        <v>2927</v>
      </c>
      <c r="B2849" s="86" t="s">
        <v>23</v>
      </c>
      <c r="C2849" s="107" t="s">
        <v>245</v>
      </c>
      <c r="D2849" s="107" t="s">
        <v>287</v>
      </c>
      <c r="E2849" s="105" t="str">
        <f t="shared" si="118"/>
        <v>SPATEN LATA 269</v>
      </c>
      <c r="F2849" s="110" t="s">
        <v>39</v>
      </c>
      <c r="G2849" s="110" t="s">
        <v>276</v>
      </c>
      <c r="H2849" s="111">
        <v>8</v>
      </c>
      <c r="I2849" s="105">
        <f>IFERROR(ROUND(VLOOKUP(A2849,política!A:Q,17,0),2),"-")</f>
        <v>3.29</v>
      </c>
      <c r="J2849" s="105">
        <f>ROUND(VLOOKUP(A2849,política!A:R,18,0),2)</f>
        <v>2.74</v>
      </c>
      <c r="K2849" s="121">
        <f>IFERROR(I2849-IFERROR(ROUND(VLOOKUP(A2849,política!A:AB,28,0),2),"-"),"-")</f>
        <v>-0.20000000000000018</v>
      </c>
      <c r="L2849" s="122">
        <f t="shared" si="119"/>
        <v>0.20072992700729919</v>
      </c>
    </row>
    <row r="2850" spans="1:12" x14ac:dyDescent="0.3">
      <c r="A2850" s="106" t="s">
        <v>2928</v>
      </c>
      <c r="B2850" s="86" t="s">
        <v>23</v>
      </c>
      <c r="C2850" s="107" t="s">
        <v>3389</v>
      </c>
      <c r="D2850" s="107" t="s">
        <v>301</v>
      </c>
      <c r="E2850" s="105" t="str">
        <f t="shared" si="118"/>
        <v>SPATEN LATA 269</v>
      </c>
      <c r="F2850" s="110" t="s">
        <v>39</v>
      </c>
      <c r="G2850" s="110" t="s">
        <v>276</v>
      </c>
      <c r="H2850" s="111">
        <v>8</v>
      </c>
      <c r="I2850" s="105">
        <f>IFERROR(ROUND(VLOOKUP(A2850,política!A:Q,17,0),2),"-")</f>
        <v>3.29</v>
      </c>
      <c r="J2850" s="105">
        <f>ROUND(VLOOKUP(A2850,política!A:R,18,0),2)</f>
        <v>2.74</v>
      </c>
      <c r="K2850" s="121">
        <f>IFERROR(I2850-IFERROR(ROUND(VLOOKUP(A2850,política!A:AB,28,0),2),"-"),"-")</f>
        <v>-0.20000000000000018</v>
      </c>
      <c r="L2850" s="122">
        <f t="shared" si="119"/>
        <v>0.20072992700729919</v>
      </c>
    </row>
    <row r="2851" spans="1:12" x14ac:dyDescent="0.3">
      <c r="A2851" s="106" t="s">
        <v>2929</v>
      </c>
      <c r="B2851" s="86" t="s">
        <v>23</v>
      </c>
      <c r="C2851" s="107" t="s">
        <v>248</v>
      </c>
      <c r="D2851" s="107" t="s">
        <v>312</v>
      </c>
      <c r="E2851" s="105" t="str">
        <f t="shared" si="118"/>
        <v>SPATEN LATA 269</v>
      </c>
      <c r="F2851" s="110" t="s">
        <v>39</v>
      </c>
      <c r="G2851" s="110" t="s">
        <v>276</v>
      </c>
      <c r="H2851" s="111">
        <v>8</v>
      </c>
      <c r="I2851" s="105">
        <f>IFERROR(ROUND(VLOOKUP(A2851,política!A:Q,17,0),2),"-")</f>
        <v>3.29</v>
      </c>
      <c r="J2851" s="105">
        <f>ROUND(VLOOKUP(A2851,política!A:R,18,0),2)</f>
        <v>2.74</v>
      </c>
      <c r="K2851" s="121">
        <f>IFERROR(I2851-IFERROR(ROUND(VLOOKUP(A2851,política!A:AB,28,0),2),"-"),"-")</f>
        <v>-0.20000000000000018</v>
      </c>
      <c r="L2851" s="122">
        <f t="shared" si="119"/>
        <v>0.20072992700729919</v>
      </c>
    </row>
    <row r="2852" spans="1:12" x14ac:dyDescent="0.3">
      <c r="A2852" s="106" t="s">
        <v>2930</v>
      </c>
      <c r="B2852" s="86" t="s">
        <v>23</v>
      </c>
      <c r="C2852" s="107" t="s">
        <v>190</v>
      </c>
      <c r="D2852" s="107" t="s">
        <v>290</v>
      </c>
      <c r="E2852" s="105" t="str">
        <f t="shared" si="118"/>
        <v>SPATEN LATA 269</v>
      </c>
      <c r="F2852" s="110" t="s">
        <v>39</v>
      </c>
      <c r="G2852" s="110" t="s">
        <v>276</v>
      </c>
      <c r="H2852" s="111">
        <v>8</v>
      </c>
      <c r="I2852" s="105">
        <f>IFERROR(ROUND(VLOOKUP(A2852,política!A:Q,17,0),2),"-")</f>
        <v>3.29</v>
      </c>
      <c r="J2852" s="105">
        <f>ROUND(VLOOKUP(A2852,política!A:R,18,0),2)</f>
        <v>2.74</v>
      </c>
      <c r="K2852" s="121">
        <f>IFERROR(I2852-IFERROR(ROUND(VLOOKUP(A2852,política!A:AB,28,0),2),"-"),"-")</f>
        <v>-0.20000000000000018</v>
      </c>
      <c r="L2852" s="122">
        <f t="shared" si="119"/>
        <v>0.20072992700729919</v>
      </c>
    </row>
    <row r="2853" spans="1:12" x14ac:dyDescent="0.3">
      <c r="A2853" s="106" t="s">
        <v>2931</v>
      </c>
      <c r="B2853" s="86" t="s">
        <v>23</v>
      </c>
      <c r="C2853" s="107" t="s">
        <v>3389</v>
      </c>
      <c r="D2853" s="107" t="s">
        <v>300</v>
      </c>
      <c r="E2853" s="105" t="str">
        <f t="shared" si="118"/>
        <v>SPATEN LATA 269</v>
      </c>
      <c r="F2853" s="110" t="s">
        <v>39</v>
      </c>
      <c r="G2853" s="110" t="s">
        <v>276</v>
      </c>
      <c r="H2853" s="111">
        <v>8</v>
      </c>
      <c r="I2853" s="105">
        <f>IFERROR(ROUND(VLOOKUP(A2853,política!A:Q,17,0),2),"-")</f>
        <v>3.29</v>
      </c>
      <c r="J2853" s="105">
        <f>ROUND(VLOOKUP(A2853,política!A:R,18,0),2)</f>
        <v>2.74</v>
      </c>
      <c r="K2853" s="121">
        <f>IFERROR(I2853-IFERROR(ROUND(VLOOKUP(A2853,política!A:AB,28,0),2),"-"),"-")</f>
        <v>-0.20000000000000018</v>
      </c>
      <c r="L2853" s="122">
        <f t="shared" si="119"/>
        <v>0.20072992700729919</v>
      </c>
    </row>
    <row r="2854" spans="1:12" x14ac:dyDescent="0.3">
      <c r="A2854" s="106" t="s">
        <v>2932</v>
      </c>
      <c r="B2854" s="86" t="s">
        <v>23</v>
      </c>
      <c r="C2854" s="107" t="s">
        <v>186</v>
      </c>
      <c r="D2854" s="107" t="s">
        <v>311</v>
      </c>
      <c r="E2854" s="105" t="str">
        <f t="shared" si="118"/>
        <v>SPATEN LATA 269</v>
      </c>
      <c r="F2854" s="110" t="s">
        <v>39</v>
      </c>
      <c r="G2854" s="110" t="s">
        <v>276</v>
      </c>
      <c r="H2854" s="111">
        <v>8</v>
      </c>
      <c r="I2854" s="105">
        <f>IFERROR(ROUND(VLOOKUP(A2854,política!A:Q,17,0),2),"-")</f>
        <v>3.29</v>
      </c>
      <c r="J2854" s="105">
        <f>ROUND(VLOOKUP(A2854,política!A:R,18,0),2)</f>
        <v>2.74</v>
      </c>
      <c r="K2854" s="121">
        <f>IFERROR(I2854-IFERROR(ROUND(VLOOKUP(A2854,política!A:AB,28,0),2),"-"),"-")</f>
        <v>-0.20000000000000018</v>
      </c>
      <c r="L2854" s="122">
        <f t="shared" si="119"/>
        <v>0.20072992700729919</v>
      </c>
    </row>
    <row r="2855" spans="1:12" x14ac:dyDescent="0.3">
      <c r="A2855" s="106" t="s">
        <v>2933</v>
      </c>
      <c r="B2855" s="86" t="s">
        <v>23</v>
      </c>
      <c r="C2855" s="107" t="s">
        <v>186</v>
      </c>
      <c r="D2855" s="107" t="s">
        <v>278</v>
      </c>
      <c r="E2855" s="105" t="str">
        <f t="shared" si="118"/>
        <v>SPATEN LATA 269</v>
      </c>
      <c r="F2855" s="110" t="s">
        <v>39</v>
      </c>
      <c r="G2855" s="110" t="s">
        <v>276</v>
      </c>
      <c r="H2855" s="111">
        <v>8</v>
      </c>
      <c r="I2855" s="105">
        <f>IFERROR(ROUND(VLOOKUP(A2855,política!A:Q,17,0),2),"-")</f>
        <v>3.29</v>
      </c>
      <c r="J2855" s="105">
        <f>ROUND(VLOOKUP(A2855,política!A:R,18,0),2)</f>
        <v>2.74</v>
      </c>
      <c r="K2855" s="121">
        <f>IFERROR(I2855-IFERROR(ROUND(VLOOKUP(A2855,política!A:AB,28,0),2),"-"),"-")</f>
        <v>-0.20000000000000018</v>
      </c>
      <c r="L2855" s="122">
        <f t="shared" si="119"/>
        <v>0.20072992700729919</v>
      </c>
    </row>
    <row r="2856" spans="1:12" x14ac:dyDescent="0.3">
      <c r="A2856" s="106" t="s">
        <v>2934</v>
      </c>
      <c r="B2856" s="86" t="s">
        <v>23</v>
      </c>
      <c r="C2856" s="107" t="s">
        <v>189</v>
      </c>
      <c r="D2856" s="107" t="s">
        <v>303</v>
      </c>
      <c r="E2856" s="105" t="str">
        <f t="shared" si="118"/>
        <v>SPATEN LATA 269</v>
      </c>
      <c r="F2856" s="110" t="s">
        <v>39</v>
      </c>
      <c r="G2856" s="110" t="s">
        <v>276</v>
      </c>
      <c r="H2856" s="111">
        <v>8</v>
      </c>
      <c r="I2856" s="105">
        <f>IFERROR(ROUND(VLOOKUP(A2856,política!A:Q,17,0),2),"-")</f>
        <v>3.29</v>
      </c>
      <c r="J2856" s="105">
        <f>ROUND(VLOOKUP(A2856,política!A:R,18,0),2)</f>
        <v>2.74</v>
      </c>
      <c r="K2856" s="121">
        <f>IFERROR(I2856-IFERROR(ROUND(VLOOKUP(A2856,política!A:AB,28,0),2),"-"),"-")</f>
        <v>-0.20000000000000018</v>
      </c>
      <c r="L2856" s="122">
        <f t="shared" si="119"/>
        <v>0.20072992700729919</v>
      </c>
    </row>
    <row r="2857" spans="1:12" x14ac:dyDescent="0.3">
      <c r="A2857" s="106" t="s">
        <v>2935</v>
      </c>
      <c r="B2857" s="86" t="s">
        <v>23</v>
      </c>
      <c r="C2857" s="107" t="s">
        <v>248</v>
      </c>
      <c r="D2857" s="107" t="s">
        <v>281</v>
      </c>
      <c r="E2857" s="105" t="str">
        <f t="shared" si="118"/>
        <v>SPATEN LATA 269</v>
      </c>
      <c r="F2857" s="110" t="s">
        <v>39</v>
      </c>
      <c r="G2857" s="110" t="s">
        <v>276</v>
      </c>
      <c r="H2857" s="111">
        <v>8</v>
      </c>
      <c r="I2857" s="105">
        <f>IFERROR(ROUND(VLOOKUP(A2857,política!A:Q,17,0),2),"-")</f>
        <v>3.29</v>
      </c>
      <c r="J2857" s="105">
        <f>ROUND(VLOOKUP(A2857,política!A:R,18,0),2)</f>
        <v>2.74</v>
      </c>
      <c r="K2857" s="121">
        <f>IFERROR(I2857-IFERROR(ROUND(VLOOKUP(A2857,política!A:AB,28,0),2),"-"),"-")</f>
        <v>-0.20000000000000018</v>
      </c>
      <c r="L2857" s="122">
        <f t="shared" si="119"/>
        <v>0.20072992700729919</v>
      </c>
    </row>
    <row r="2858" spans="1:12" x14ac:dyDescent="0.3">
      <c r="A2858" s="106" t="s">
        <v>2936</v>
      </c>
      <c r="B2858" s="86" t="s">
        <v>23</v>
      </c>
      <c r="C2858" s="107" t="s">
        <v>189</v>
      </c>
      <c r="D2858" s="107" t="s">
        <v>304</v>
      </c>
      <c r="E2858" s="105" t="str">
        <f t="shared" si="118"/>
        <v>SPATEN LATA 269</v>
      </c>
      <c r="F2858" s="110" t="s">
        <v>39</v>
      </c>
      <c r="G2858" s="110" t="s">
        <v>276</v>
      </c>
      <c r="H2858" s="111">
        <v>8</v>
      </c>
      <c r="I2858" s="105">
        <f>IFERROR(ROUND(VLOOKUP(A2858,política!A:Q,17,0),2),"-")</f>
        <v>3.29</v>
      </c>
      <c r="J2858" s="105">
        <f>ROUND(VLOOKUP(A2858,política!A:R,18,0),2)</f>
        <v>2.74</v>
      </c>
      <c r="K2858" s="121">
        <f>IFERROR(I2858-IFERROR(ROUND(VLOOKUP(A2858,política!A:AB,28,0),2),"-"),"-")</f>
        <v>-0.20000000000000018</v>
      </c>
      <c r="L2858" s="122">
        <f t="shared" si="119"/>
        <v>0.20072992700729919</v>
      </c>
    </row>
    <row r="2859" spans="1:12" x14ac:dyDescent="0.3">
      <c r="A2859" s="106" t="s">
        <v>2937</v>
      </c>
      <c r="B2859" s="86" t="s">
        <v>23</v>
      </c>
      <c r="C2859" s="107" t="s">
        <v>248</v>
      </c>
      <c r="D2859" s="107" t="s">
        <v>298</v>
      </c>
      <c r="E2859" s="105" t="str">
        <f t="shared" si="118"/>
        <v>SPATEN LATA 269</v>
      </c>
      <c r="F2859" s="110" t="s">
        <v>39</v>
      </c>
      <c r="G2859" s="110" t="s">
        <v>276</v>
      </c>
      <c r="H2859" s="111">
        <v>8</v>
      </c>
      <c r="I2859" s="105">
        <f>IFERROR(ROUND(VLOOKUP(A2859,política!A:Q,17,0),2),"-")</f>
        <v>3.29</v>
      </c>
      <c r="J2859" s="105">
        <f>ROUND(VLOOKUP(A2859,política!A:R,18,0),2)</f>
        <v>2.74</v>
      </c>
      <c r="K2859" s="121">
        <f>IFERROR(I2859-IFERROR(ROUND(VLOOKUP(A2859,política!A:AB,28,0),2),"-"),"-")</f>
        <v>-0.20000000000000018</v>
      </c>
      <c r="L2859" s="122">
        <f t="shared" si="119"/>
        <v>0.20072992700729919</v>
      </c>
    </row>
    <row r="2860" spans="1:12" x14ac:dyDescent="0.3">
      <c r="A2860" s="106" t="s">
        <v>2938</v>
      </c>
      <c r="B2860" s="86" t="s">
        <v>23</v>
      </c>
      <c r="C2860" s="107" t="s">
        <v>252</v>
      </c>
      <c r="D2860" s="107" t="s">
        <v>292</v>
      </c>
      <c r="E2860" s="105" t="str">
        <f t="shared" si="118"/>
        <v>SPATEN LATA 269</v>
      </c>
      <c r="F2860" s="110" t="s">
        <v>39</v>
      </c>
      <c r="G2860" s="110" t="s">
        <v>276</v>
      </c>
      <c r="H2860" s="111">
        <v>8</v>
      </c>
      <c r="I2860" s="105">
        <f>IFERROR(ROUND(VLOOKUP(A2860,política!A:Q,17,0),2),"-")</f>
        <v>3.29</v>
      </c>
      <c r="J2860" s="105">
        <f>ROUND(VLOOKUP(A2860,política!A:R,18,0),2)</f>
        <v>2.74</v>
      </c>
      <c r="K2860" s="121">
        <f>IFERROR(I2860-IFERROR(ROUND(VLOOKUP(A2860,política!A:AB,28,0),2),"-"),"-")</f>
        <v>-0.20000000000000018</v>
      </c>
      <c r="L2860" s="122">
        <f t="shared" si="119"/>
        <v>0.20072992700729919</v>
      </c>
    </row>
    <row r="2861" spans="1:12" x14ac:dyDescent="0.3">
      <c r="A2861" s="106" t="s">
        <v>2939</v>
      </c>
      <c r="B2861" s="86" t="s">
        <v>23</v>
      </c>
      <c r="C2861" s="107" t="s">
        <v>192</v>
      </c>
      <c r="D2861" s="107" t="s">
        <v>295</v>
      </c>
      <c r="E2861" s="105" t="str">
        <f t="shared" si="118"/>
        <v>SPATEN LATA 269</v>
      </c>
      <c r="F2861" s="110" t="s">
        <v>39</v>
      </c>
      <c r="G2861" s="110" t="s">
        <v>276</v>
      </c>
      <c r="H2861" s="111">
        <v>8</v>
      </c>
      <c r="I2861" s="105">
        <f>IFERROR(ROUND(VLOOKUP(A2861,política!A:Q,17,0),2),"-")</f>
        <v>3.29</v>
      </c>
      <c r="J2861" s="105">
        <f>ROUND(VLOOKUP(A2861,política!A:R,18,0),2)</f>
        <v>2.74</v>
      </c>
      <c r="K2861" s="121">
        <f>IFERROR(I2861-IFERROR(ROUND(VLOOKUP(A2861,política!A:AB,28,0),2),"-"),"-")</f>
        <v>-0.20000000000000018</v>
      </c>
      <c r="L2861" s="122">
        <f t="shared" ref="L2861:L2904" si="120">IFERROR((I2861-J2861)/J2861,"-")</f>
        <v>0.20072992700729919</v>
      </c>
    </row>
    <row r="2862" spans="1:12" x14ac:dyDescent="0.3">
      <c r="A2862" s="106" t="s">
        <v>2940</v>
      </c>
      <c r="B2862" s="86" t="s">
        <v>23</v>
      </c>
      <c r="C2862" s="107" t="s">
        <v>192</v>
      </c>
      <c r="D2862" s="107" t="s">
        <v>296</v>
      </c>
      <c r="E2862" s="105" t="str">
        <f t="shared" si="118"/>
        <v>SPATEN LATA 269</v>
      </c>
      <c r="F2862" s="110" t="s">
        <v>39</v>
      </c>
      <c r="G2862" s="110" t="s">
        <v>276</v>
      </c>
      <c r="H2862" s="111">
        <v>8</v>
      </c>
      <c r="I2862" s="105">
        <f>IFERROR(ROUND(VLOOKUP(A2862,política!A:Q,17,0),2),"-")</f>
        <v>3.29</v>
      </c>
      <c r="J2862" s="105">
        <f>ROUND(VLOOKUP(A2862,política!A:R,18,0),2)</f>
        <v>2.74</v>
      </c>
      <c r="K2862" s="121">
        <f>IFERROR(I2862-IFERROR(ROUND(VLOOKUP(A2862,política!A:AB,28,0),2),"-"),"-")</f>
        <v>-0.20000000000000018</v>
      </c>
      <c r="L2862" s="122">
        <f t="shared" si="120"/>
        <v>0.20072992700729919</v>
      </c>
    </row>
    <row r="2863" spans="1:12" x14ac:dyDescent="0.3">
      <c r="A2863" s="106" t="s">
        <v>2941</v>
      </c>
      <c r="B2863" s="86" t="s">
        <v>23</v>
      </c>
      <c r="C2863" s="107" t="s">
        <v>3389</v>
      </c>
      <c r="D2863" s="107" t="s">
        <v>308</v>
      </c>
      <c r="E2863" s="105" t="str">
        <f t="shared" si="118"/>
        <v>SPATEN LATA 269</v>
      </c>
      <c r="F2863" s="110" t="s">
        <v>39</v>
      </c>
      <c r="G2863" s="110" t="s">
        <v>276</v>
      </c>
      <c r="H2863" s="111">
        <v>8</v>
      </c>
      <c r="I2863" s="105">
        <f>IFERROR(ROUND(VLOOKUP(A2863,política!A:Q,17,0),2),"-")</f>
        <v>3.29</v>
      </c>
      <c r="J2863" s="105">
        <f>ROUND(VLOOKUP(A2863,política!A:R,18,0),2)</f>
        <v>2.74</v>
      </c>
      <c r="K2863" s="121">
        <f>IFERROR(I2863-IFERROR(ROUND(VLOOKUP(A2863,política!A:AB,28,0),2),"-"),"-")</f>
        <v>-0.20000000000000018</v>
      </c>
      <c r="L2863" s="122">
        <f t="shared" si="120"/>
        <v>0.20072992700729919</v>
      </c>
    </row>
    <row r="2864" spans="1:12" x14ac:dyDescent="0.3">
      <c r="A2864" s="106" t="s">
        <v>2942</v>
      </c>
      <c r="B2864" s="86" t="s">
        <v>23</v>
      </c>
      <c r="C2864" s="107" t="s">
        <v>3389</v>
      </c>
      <c r="D2864" s="107" t="s">
        <v>310</v>
      </c>
      <c r="E2864" s="105" t="str">
        <f t="shared" si="118"/>
        <v>SPATEN LATA 269</v>
      </c>
      <c r="F2864" s="110" t="s">
        <v>39</v>
      </c>
      <c r="G2864" s="110" t="s">
        <v>276</v>
      </c>
      <c r="H2864" s="111">
        <v>8</v>
      </c>
      <c r="I2864" s="105">
        <f>IFERROR(ROUND(VLOOKUP(A2864,política!A:Q,17,0),2),"-")</f>
        <v>3.29</v>
      </c>
      <c r="J2864" s="105">
        <f>ROUND(VLOOKUP(A2864,política!A:R,18,0),2)</f>
        <v>2.74</v>
      </c>
      <c r="K2864" s="121">
        <f>IFERROR(I2864-IFERROR(ROUND(VLOOKUP(A2864,política!A:AB,28,0),2),"-"),"-")</f>
        <v>-0.20000000000000018</v>
      </c>
      <c r="L2864" s="122">
        <f t="shared" si="120"/>
        <v>0.20072992700729919</v>
      </c>
    </row>
    <row r="2865" spans="1:12" x14ac:dyDescent="0.3">
      <c r="A2865" s="106" t="s">
        <v>2943</v>
      </c>
      <c r="B2865" s="86" t="s">
        <v>23</v>
      </c>
      <c r="C2865" s="107" t="s">
        <v>248</v>
      </c>
      <c r="D2865" s="107" t="s">
        <v>314</v>
      </c>
      <c r="E2865" s="105" t="str">
        <f t="shared" si="118"/>
        <v>SPATEN LATA 269</v>
      </c>
      <c r="F2865" s="110" t="s">
        <v>39</v>
      </c>
      <c r="G2865" s="110" t="s">
        <v>276</v>
      </c>
      <c r="H2865" s="111">
        <v>8</v>
      </c>
      <c r="I2865" s="105">
        <f>IFERROR(ROUND(VLOOKUP(A2865,política!A:Q,17,0),2),"-")</f>
        <v>3.29</v>
      </c>
      <c r="J2865" s="105">
        <f>ROUND(VLOOKUP(A2865,política!A:R,18,0),2)</f>
        <v>2.74</v>
      </c>
      <c r="K2865" s="121">
        <f>IFERROR(I2865-IFERROR(ROUND(VLOOKUP(A2865,política!A:AB,28,0),2),"-"),"-")</f>
        <v>-0.20000000000000018</v>
      </c>
      <c r="L2865" s="122">
        <f t="shared" si="120"/>
        <v>0.20072992700729919</v>
      </c>
    </row>
    <row r="2866" spans="1:12" x14ac:dyDescent="0.3">
      <c r="A2866" s="106" t="s">
        <v>2944</v>
      </c>
      <c r="B2866" s="86" t="s">
        <v>23</v>
      </c>
      <c r="C2866" s="107" t="s">
        <v>248</v>
      </c>
      <c r="D2866" s="107" t="s">
        <v>313</v>
      </c>
      <c r="E2866" s="105" t="str">
        <f t="shared" si="118"/>
        <v>SPATEN LATA 269</v>
      </c>
      <c r="F2866" s="110" t="s">
        <v>39</v>
      </c>
      <c r="G2866" s="110" t="s">
        <v>276</v>
      </c>
      <c r="H2866" s="111">
        <v>8</v>
      </c>
      <c r="I2866" s="105">
        <f>IFERROR(ROUND(VLOOKUP(A2866,política!A:Q,17,0),2),"-")</f>
        <v>3.29</v>
      </c>
      <c r="J2866" s="105">
        <f>ROUND(VLOOKUP(A2866,política!A:R,18,0),2)</f>
        <v>2.74</v>
      </c>
      <c r="K2866" s="121">
        <f>IFERROR(I2866-IFERROR(ROUND(VLOOKUP(A2866,política!A:AB,28,0),2),"-"),"-")</f>
        <v>-0.20000000000000018</v>
      </c>
      <c r="L2866" s="122">
        <f t="shared" si="120"/>
        <v>0.20072992700729919</v>
      </c>
    </row>
    <row r="2867" spans="1:12" x14ac:dyDescent="0.3">
      <c r="A2867" s="106" t="s">
        <v>2945</v>
      </c>
      <c r="B2867" s="86" t="s">
        <v>23</v>
      </c>
      <c r="C2867" s="107" t="s">
        <v>3389</v>
      </c>
      <c r="D2867" s="107" t="s">
        <v>294</v>
      </c>
      <c r="E2867" s="105" t="str">
        <f t="shared" si="118"/>
        <v>SPATEN LATA 269</v>
      </c>
      <c r="F2867" s="110" t="s">
        <v>39</v>
      </c>
      <c r="G2867" s="110" t="s">
        <v>276</v>
      </c>
      <c r="H2867" s="111">
        <v>8</v>
      </c>
      <c r="I2867" s="105">
        <f>IFERROR(ROUND(VLOOKUP(A2867,política!A:Q,17,0),2),"-")</f>
        <v>3.29</v>
      </c>
      <c r="J2867" s="105">
        <f>ROUND(VLOOKUP(A2867,política!A:R,18,0),2)</f>
        <v>2.74</v>
      </c>
      <c r="K2867" s="121">
        <f>IFERROR(I2867-IFERROR(ROUND(VLOOKUP(A2867,política!A:AB,28,0),2),"-"),"-")</f>
        <v>-0.20000000000000018</v>
      </c>
      <c r="L2867" s="122">
        <f t="shared" si="120"/>
        <v>0.20072992700729919</v>
      </c>
    </row>
    <row r="2868" spans="1:12" x14ac:dyDescent="0.3">
      <c r="A2868" s="106" t="s">
        <v>2946</v>
      </c>
      <c r="B2868" s="86" t="s">
        <v>23</v>
      </c>
      <c r="C2868" s="107" t="s">
        <v>186</v>
      </c>
      <c r="D2868" s="107" t="s">
        <v>279</v>
      </c>
      <c r="E2868" s="105" t="str">
        <f t="shared" si="118"/>
        <v>SPATEN LATA 269</v>
      </c>
      <c r="F2868" s="110" t="s">
        <v>39</v>
      </c>
      <c r="G2868" s="110" t="s">
        <v>276</v>
      </c>
      <c r="H2868" s="111">
        <v>8</v>
      </c>
      <c r="I2868" s="105">
        <f>IFERROR(ROUND(VLOOKUP(A2868,política!A:Q,17,0),2),"-")</f>
        <v>3.29</v>
      </c>
      <c r="J2868" s="105">
        <f>ROUND(VLOOKUP(A2868,política!A:R,18,0),2)</f>
        <v>2.74</v>
      </c>
      <c r="K2868" s="121">
        <f>IFERROR(I2868-IFERROR(ROUND(VLOOKUP(A2868,política!A:AB,28,0),2),"-"),"-")</f>
        <v>-0.20000000000000018</v>
      </c>
      <c r="L2868" s="122">
        <f t="shared" si="120"/>
        <v>0.20072992700729919</v>
      </c>
    </row>
    <row r="2869" spans="1:12" x14ac:dyDescent="0.3">
      <c r="A2869" s="106" t="s">
        <v>2947</v>
      </c>
      <c r="B2869" s="86" t="s">
        <v>23</v>
      </c>
      <c r="C2869" s="107" t="s">
        <v>186</v>
      </c>
      <c r="D2869" s="107" t="s">
        <v>253</v>
      </c>
      <c r="E2869" s="105" t="str">
        <f t="shared" si="118"/>
        <v>SPATEN LATA 269</v>
      </c>
      <c r="F2869" s="110" t="s">
        <v>39</v>
      </c>
      <c r="G2869" s="110" t="s">
        <v>276</v>
      </c>
      <c r="H2869" s="111">
        <v>8</v>
      </c>
      <c r="I2869" s="105">
        <f>IFERROR(ROUND(VLOOKUP(A2869,política!A:Q,17,0),2),"-")</f>
        <v>3.29</v>
      </c>
      <c r="J2869" s="105">
        <f>ROUND(VLOOKUP(A2869,política!A:R,18,0),2)</f>
        <v>2.74</v>
      </c>
      <c r="K2869" s="121">
        <f>IFERROR(I2869-IFERROR(ROUND(VLOOKUP(A2869,política!A:AB,28,0),2),"-"),"-")</f>
        <v>-0.20000000000000018</v>
      </c>
      <c r="L2869" s="122">
        <f t="shared" si="120"/>
        <v>0.20072992700729919</v>
      </c>
    </row>
    <row r="2870" spans="1:12" x14ac:dyDescent="0.3">
      <c r="A2870" s="106" t="s">
        <v>2948</v>
      </c>
      <c r="B2870" s="86" t="s">
        <v>23</v>
      </c>
      <c r="C2870" s="107" t="s">
        <v>188</v>
      </c>
      <c r="D2870" s="107" t="s">
        <v>302</v>
      </c>
      <c r="E2870" s="105" t="str">
        <f t="shared" si="118"/>
        <v>SPATEN LATA 269</v>
      </c>
      <c r="F2870" s="110" t="s">
        <v>39</v>
      </c>
      <c r="G2870" s="110" t="s">
        <v>276</v>
      </c>
      <c r="H2870" s="111">
        <v>8</v>
      </c>
      <c r="I2870" s="105">
        <f>IFERROR(ROUND(VLOOKUP(A2870,política!A:Q,17,0),2),"-")</f>
        <v>3.29</v>
      </c>
      <c r="J2870" s="105">
        <f>ROUND(VLOOKUP(A2870,política!A:R,18,0),2)</f>
        <v>2.74</v>
      </c>
      <c r="K2870" s="121">
        <f>IFERROR(I2870-IFERROR(ROUND(VLOOKUP(A2870,política!A:AB,28,0),2),"-"),"-")</f>
        <v>-0.20000000000000018</v>
      </c>
      <c r="L2870" s="122">
        <f t="shared" si="120"/>
        <v>0.20072992700729919</v>
      </c>
    </row>
    <row r="2871" spans="1:12" x14ac:dyDescent="0.3">
      <c r="A2871" s="106" t="s">
        <v>2949</v>
      </c>
      <c r="B2871" s="86" t="s">
        <v>23</v>
      </c>
      <c r="C2871" s="107" t="s">
        <v>188</v>
      </c>
      <c r="D2871" s="107" t="s">
        <v>280</v>
      </c>
      <c r="E2871" s="105" t="str">
        <f t="shared" si="118"/>
        <v>SPATEN LATA 269</v>
      </c>
      <c r="F2871" s="110" t="s">
        <v>39</v>
      </c>
      <c r="G2871" s="110" t="s">
        <v>276</v>
      </c>
      <c r="H2871" s="111">
        <v>8</v>
      </c>
      <c r="I2871" s="105">
        <f>IFERROR(ROUND(VLOOKUP(A2871,política!A:Q,17,0),2),"-")</f>
        <v>3.29</v>
      </c>
      <c r="J2871" s="105">
        <f>ROUND(VLOOKUP(A2871,política!A:R,18,0),2)</f>
        <v>2.74</v>
      </c>
      <c r="K2871" s="121">
        <f>IFERROR(I2871-IFERROR(ROUND(VLOOKUP(A2871,política!A:AB,28,0),2),"-"),"-")</f>
        <v>-0.20000000000000018</v>
      </c>
      <c r="L2871" s="122">
        <f t="shared" si="120"/>
        <v>0.20072992700729919</v>
      </c>
    </row>
    <row r="2872" spans="1:12" x14ac:dyDescent="0.3">
      <c r="A2872" s="106" t="s">
        <v>2950</v>
      </c>
      <c r="B2872" s="86" t="s">
        <v>23</v>
      </c>
      <c r="C2872" s="107" t="s">
        <v>248</v>
      </c>
      <c r="D2872" s="107" t="s">
        <v>315</v>
      </c>
      <c r="E2872" s="105" t="str">
        <f t="shared" si="118"/>
        <v>SPATEN LATA 269</v>
      </c>
      <c r="F2872" s="110" t="s">
        <v>39</v>
      </c>
      <c r="G2872" s="110" t="s">
        <v>276</v>
      </c>
      <c r="H2872" s="111">
        <v>8</v>
      </c>
      <c r="I2872" s="105">
        <f>IFERROR(ROUND(VLOOKUP(A2872,política!A:Q,17,0),2),"-")</f>
        <v>3.29</v>
      </c>
      <c r="J2872" s="105">
        <f>ROUND(VLOOKUP(A2872,política!A:R,18,0),2)</f>
        <v>2.74</v>
      </c>
      <c r="K2872" s="121">
        <f>IFERROR(I2872-IFERROR(ROUND(VLOOKUP(A2872,política!A:AB,28,0),2),"-"),"-")</f>
        <v>-0.20000000000000018</v>
      </c>
      <c r="L2872" s="122">
        <f t="shared" si="120"/>
        <v>0.20072992700729919</v>
      </c>
    </row>
    <row r="2873" spans="1:12" x14ac:dyDescent="0.3">
      <c r="A2873" s="106" t="s">
        <v>2951</v>
      </c>
      <c r="B2873" s="86" t="s">
        <v>23</v>
      </c>
      <c r="C2873" s="107" t="s">
        <v>3389</v>
      </c>
      <c r="D2873" s="107" t="s">
        <v>307</v>
      </c>
      <c r="E2873" s="105" t="str">
        <f t="shared" si="118"/>
        <v>SPATEN LATA 269</v>
      </c>
      <c r="F2873" s="110" t="s">
        <v>39</v>
      </c>
      <c r="G2873" s="110" t="s">
        <v>276</v>
      </c>
      <c r="H2873" s="111">
        <v>8</v>
      </c>
      <c r="I2873" s="105">
        <f>IFERROR(ROUND(VLOOKUP(A2873,política!A:Q,17,0),2),"-")</f>
        <v>3.29</v>
      </c>
      <c r="J2873" s="105">
        <f>ROUND(VLOOKUP(A2873,política!A:R,18,0),2)</f>
        <v>2.74</v>
      </c>
      <c r="K2873" s="121">
        <f>IFERROR(I2873-IFERROR(ROUND(VLOOKUP(A2873,política!A:AB,28,0),2),"-"),"-")</f>
        <v>-0.20000000000000018</v>
      </c>
      <c r="L2873" s="122">
        <f t="shared" si="120"/>
        <v>0.20072992700729919</v>
      </c>
    </row>
    <row r="2874" spans="1:12" x14ac:dyDescent="0.3">
      <c r="A2874" s="106" t="s">
        <v>2952</v>
      </c>
      <c r="B2874" s="86" t="s">
        <v>23</v>
      </c>
      <c r="C2874" s="107" t="s">
        <v>190</v>
      </c>
      <c r="D2874" s="107" t="s">
        <v>254</v>
      </c>
      <c r="E2874" s="105" t="str">
        <f t="shared" si="118"/>
        <v>SPATEN LATA 269</v>
      </c>
      <c r="F2874" s="110" t="s">
        <v>39</v>
      </c>
      <c r="G2874" s="110" t="s">
        <v>276</v>
      </c>
      <c r="H2874" s="111">
        <v>8</v>
      </c>
      <c r="I2874" s="105">
        <f>IFERROR(ROUND(VLOOKUP(A2874,política!A:Q,17,0),2),"-")</f>
        <v>3.29</v>
      </c>
      <c r="J2874" s="105">
        <f>ROUND(VLOOKUP(A2874,política!A:R,18,0),2)</f>
        <v>2.74</v>
      </c>
      <c r="K2874" s="121">
        <f>IFERROR(I2874-IFERROR(ROUND(VLOOKUP(A2874,política!A:AB,28,0),2),"-"),"-")</f>
        <v>-0.20000000000000018</v>
      </c>
      <c r="L2874" s="122">
        <f t="shared" si="120"/>
        <v>0.20072992700729919</v>
      </c>
    </row>
    <row r="2875" spans="1:12" x14ac:dyDescent="0.3">
      <c r="A2875" s="106" t="s">
        <v>2953</v>
      </c>
      <c r="B2875" s="86" t="s">
        <v>23</v>
      </c>
      <c r="C2875" s="107" t="s">
        <v>190</v>
      </c>
      <c r="D2875" s="107" t="s">
        <v>291</v>
      </c>
      <c r="E2875" s="105" t="str">
        <f t="shared" si="118"/>
        <v>SPATEN LATA 269</v>
      </c>
      <c r="F2875" s="110" t="s">
        <v>39</v>
      </c>
      <c r="G2875" s="110" t="s">
        <v>276</v>
      </c>
      <c r="H2875" s="111">
        <v>8</v>
      </c>
      <c r="I2875" s="105">
        <f>IFERROR(ROUND(VLOOKUP(A2875,política!A:Q,17,0),2),"-")</f>
        <v>3.29</v>
      </c>
      <c r="J2875" s="105">
        <f>ROUND(VLOOKUP(A2875,política!A:R,18,0),2)</f>
        <v>2.74</v>
      </c>
      <c r="K2875" s="121">
        <f>IFERROR(I2875-IFERROR(ROUND(VLOOKUP(A2875,política!A:AB,28,0),2),"-"),"-")</f>
        <v>-0.20000000000000018</v>
      </c>
      <c r="L2875" s="122">
        <f t="shared" si="120"/>
        <v>0.20072992700729919</v>
      </c>
    </row>
    <row r="2876" spans="1:12" x14ac:dyDescent="0.3">
      <c r="A2876" s="106" t="s">
        <v>2954</v>
      </c>
      <c r="B2876" s="86" t="s">
        <v>23</v>
      </c>
      <c r="C2876" s="107" t="s">
        <v>255</v>
      </c>
      <c r="D2876" s="107" t="s">
        <v>297</v>
      </c>
      <c r="E2876" s="105" t="str">
        <f t="shared" si="118"/>
        <v>SPATEN LATA 269</v>
      </c>
      <c r="F2876" s="110" t="s">
        <v>39</v>
      </c>
      <c r="G2876" s="110" t="s">
        <v>276</v>
      </c>
      <c r="H2876" s="111">
        <v>8</v>
      </c>
      <c r="I2876" s="105">
        <f>IFERROR(ROUND(VLOOKUP(A2876,política!A:Q,17,0),2),"-")</f>
        <v>3.29</v>
      </c>
      <c r="J2876" s="105">
        <f>ROUND(VLOOKUP(A2876,política!A:R,18,0),2)</f>
        <v>2.74</v>
      </c>
      <c r="K2876" s="121">
        <f>IFERROR(I2876-IFERROR(ROUND(VLOOKUP(A2876,política!A:AB,28,0),2),"-"),"-")</f>
        <v>-0.20000000000000018</v>
      </c>
      <c r="L2876" s="122">
        <f t="shared" si="120"/>
        <v>0.20072992700729919</v>
      </c>
    </row>
    <row r="2877" spans="1:12" x14ac:dyDescent="0.3">
      <c r="A2877" s="106" t="s">
        <v>3377</v>
      </c>
      <c r="B2877" s="86" t="s">
        <v>23</v>
      </c>
      <c r="C2877" s="107" t="s">
        <v>192</v>
      </c>
      <c r="D2877" s="107" t="s">
        <v>3390</v>
      </c>
      <c r="E2877" s="105" t="str">
        <f t="shared" si="118"/>
        <v>SPATEN LATA 269</v>
      </c>
      <c r="F2877" s="110" t="s">
        <v>39</v>
      </c>
      <c r="G2877" s="110" t="s">
        <v>276</v>
      </c>
      <c r="H2877" s="111">
        <v>8</v>
      </c>
      <c r="I2877" s="105">
        <f>IFERROR(ROUND(VLOOKUP(A2877,política!A:Q,17,0),2),"-")</f>
        <v>3.29</v>
      </c>
      <c r="J2877" s="105">
        <f>ROUND(VLOOKUP(A2877,política!A:R,18,0),2)</f>
        <v>2.74</v>
      </c>
      <c r="K2877" s="121">
        <f>IFERROR(I2877-IFERROR(ROUND(VLOOKUP(A2877,política!A:AB,28,0),2),"-"),"-")</f>
        <v>-0.20000000000000018</v>
      </c>
      <c r="L2877" s="122">
        <f t="shared" si="120"/>
        <v>0.20072992700729919</v>
      </c>
    </row>
    <row r="2878" spans="1:12" x14ac:dyDescent="0.3">
      <c r="A2878" s="106" t="s">
        <v>2955</v>
      </c>
      <c r="B2878" s="86" t="s">
        <v>23</v>
      </c>
      <c r="C2878" s="107" t="s">
        <v>255</v>
      </c>
      <c r="D2878" s="107" t="s">
        <v>289</v>
      </c>
      <c r="E2878" s="105" t="str">
        <f t="shared" si="118"/>
        <v>SPATEN LATA 269</v>
      </c>
      <c r="F2878" s="110" t="s">
        <v>39</v>
      </c>
      <c r="G2878" s="110" t="s">
        <v>276</v>
      </c>
      <c r="H2878" s="111">
        <v>8</v>
      </c>
      <c r="I2878" s="105">
        <f>IFERROR(ROUND(VLOOKUP(A2878,política!A:Q,17,0),2),"-")</f>
        <v>3.29</v>
      </c>
      <c r="J2878" s="105">
        <f>ROUND(VLOOKUP(A2878,política!A:R,18,0),2)</f>
        <v>2.74</v>
      </c>
      <c r="K2878" s="121">
        <f>IFERROR(I2878-IFERROR(ROUND(VLOOKUP(A2878,política!A:AB,28,0),2),"-"),"-")</f>
        <v>-0.20000000000000018</v>
      </c>
      <c r="L2878" s="122">
        <f t="shared" si="120"/>
        <v>0.20072992700729919</v>
      </c>
    </row>
    <row r="2879" spans="1:12" x14ac:dyDescent="0.3">
      <c r="A2879" s="106" t="s">
        <v>2956</v>
      </c>
      <c r="B2879" s="86" t="s">
        <v>23</v>
      </c>
      <c r="C2879" s="107" t="s">
        <v>191</v>
      </c>
      <c r="D2879" s="107" t="s">
        <v>293</v>
      </c>
      <c r="E2879" s="105" t="str">
        <f t="shared" si="118"/>
        <v>SPATEN LATA 269</v>
      </c>
      <c r="F2879" s="110" t="s">
        <v>39</v>
      </c>
      <c r="G2879" s="110" t="s">
        <v>276</v>
      </c>
      <c r="H2879" s="111">
        <v>8</v>
      </c>
      <c r="I2879" s="105">
        <f>IFERROR(ROUND(VLOOKUP(A2879,política!A:Q,17,0),2),"-")</f>
        <v>3.29</v>
      </c>
      <c r="J2879" s="105">
        <f>ROUND(VLOOKUP(A2879,política!A:R,18,0),2)</f>
        <v>2.74</v>
      </c>
      <c r="K2879" s="121">
        <f>IFERROR(I2879-IFERROR(ROUND(VLOOKUP(A2879,política!A:AB,28,0),2),"-"),"-")</f>
        <v>-0.20000000000000018</v>
      </c>
      <c r="L2879" s="122">
        <f t="shared" si="120"/>
        <v>0.20072992700729919</v>
      </c>
    </row>
    <row r="2880" spans="1:12" x14ac:dyDescent="0.3">
      <c r="A2880" s="106" t="s">
        <v>2957</v>
      </c>
      <c r="B2880" s="86" t="s">
        <v>23</v>
      </c>
      <c r="C2880" s="107" t="s">
        <v>191</v>
      </c>
      <c r="D2880" s="107" t="s">
        <v>305</v>
      </c>
      <c r="E2880" s="105" t="str">
        <f t="shared" si="118"/>
        <v>SPATEN LATA 269</v>
      </c>
      <c r="F2880" s="110" t="s">
        <v>39</v>
      </c>
      <c r="G2880" s="110" t="s">
        <v>276</v>
      </c>
      <c r="H2880" s="111">
        <v>8</v>
      </c>
      <c r="I2880" s="105">
        <f>IFERROR(ROUND(VLOOKUP(A2880,política!A:Q,17,0),2),"-")</f>
        <v>3.29</v>
      </c>
      <c r="J2880" s="105">
        <f>ROUND(VLOOKUP(A2880,política!A:R,18,0),2)</f>
        <v>2.74</v>
      </c>
      <c r="K2880" s="121">
        <f>IFERROR(I2880-IFERROR(ROUND(VLOOKUP(A2880,política!A:AB,28,0),2),"-"),"-")</f>
        <v>-0.20000000000000018</v>
      </c>
      <c r="L2880" s="122">
        <f t="shared" si="120"/>
        <v>0.20072992700729919</v>
      </c>
    </row>
    <row r="2881" spans="1:12" x14ac:dyDescent="0.3">
      <c r="A2881" s="106" t="s">
        <v>3378</v>
      </c>
      <c r="B2881" s="86" t="s">
        <v>23</v>
      </c>
      <c r="C2881" s="107" t="s">
        <v>248</v>
      </c>
      <c r="D2881" s="107" t="s">
        <v>3391</v>
      </c>
      <c r="E2881" s="105" t="str">
        <f t="shared" si="118"/>
        <v>SPATEN LATA 269</v>
      </c>
      <c r="F2881" s="110" t="s">
        <v>39</v>
      </c>
      <c r="G2881" s="110" t="s">
        <v>276</v>
      </c>
      <c r="H2881" s="111">
        <v>8</v>
      </c>
      <c r="I2881" s="105">
        <f>IFERROR(ROUND(VLOOKUP(A2881,política!A:Q,17,0),2),"-")</f>
        <v>3.29</v>
      </c>
      <c r="J2881" s="105">
        <f>ROUND(VLOOKUP(A2881,política!A:R,18,0),2)</f>
        <v>2.74</v>
      </c>
      <c r="K2881" s="121">
        <f>IFERROR(I2881-IFERROR(ROUND(VLOOKUP(A2881,política!A:AB,28,0),2),"-"),"-")</f>
        <v>-0.20000000000000018</v>
      </c>
      <c r="L2881" s="122">
        <f t="shared" si="120"/>
        <v>0.20072992700729919</v>
      </c>
    </row>
    <row r="2882" spans="1:12" x14ac:dyDescent="0.3">
      <c r="A2882" s="106" t="s">
        <v>3379</v>
      </c>
      <c r="B2882" s="86" t="s">
        <v>23</v>
      </c>
      <c r="C2882" s="107" t="s">
        <v>192</v>
      </c>
      <c r="D2882" s="107" t="s">
        <v>3392</v>
      </c>
      <c r="E2882" s="105" t="str">
        <f t="shared" si="118"/>
        <v>SPATEN LATA 269</v>
      </c>
      <c r="F2882" s="110" t="s">
        <v>39</v>
      </c>
      <c r="G2882" s="110" t="s">
        <v>276</v>
      </c>
      <c r="H2882" s="111">
        <v>8</v>
      </c>
      <c r="I2882" s="105">
        <f>IFERROR(ROUND(VLOOKUP(A2882,política!A:Q,17,0),2),"-")</f>
        <v>3.29</v>
      </c>
      <c r="J2882" s="105">
        <f>ROUND(VLOOKUP(A2882,política!A:R,18,0),2)</f>
        <v>2.74</v>
      </c>
      <c r="K2882" s="121">
        <f>IFERROR(I2882-IFERROR(ROUND(VLOOKUP(A2882,política!A:AB,28,0),2),"-"),"-")</f>
        <v>-0.20000000000000018</v>
      </c>
      <c r="L2882" s="122">
        <f t="shared" si="120"/>
        <v>0.20072992700729919</v>
      </c>
    </row>
    <row r="2883" spans="1:12" x14ac:dyDescent="0.3">
      <c r="A2883" s="106" t="s">
        <v>3380</v>
      </c>
      <c r="B2883" s="86" t="s">
        <v>23</v>
      </c>
      <c r="C2883" s="107" t="s">
        <v>188</v>
      </c>
      <c r="D2883" s="107" t="s">
        <v>3393</v>
      </c>
      <c r="E2883" s="105" t="str">
        <f t="shared" si="118"/>
        <v>SPATEN LATA 269</v>
      </c>
      <c r="F2883" s="110" t="s">
        <v>39</v>
      </c>
      <c r="G2883" s="110" t="s">
        <v>276</v>
      </c>
      <c r="H2883" s="111">
        <v>8</v>
      </c>
      <c r="I2883" s="105">
        <f>IFERROR(ROUND(VLOOKUP(A2883,política!A:Q,17,0),2),"-")</f>
        <v>3.29</v>
      </c>
      <c r="J2883" s="105">
        <f>ROUND(VLOOKUP(A2883,política!A:R,18,0),2)</f>
        <v>2.74</v>
      </c>
      <c r="K2883" s="121">
        <f>IFERROR(I2883-IFERROR(ROUND(VLOOKUP(A2883,política!A:AB,28,0),2),"-"),"-")</f>
        <v>-0.20000000000000018</v>
      </c>
      <c r="L2883" s="122">
        <f t="shared" si="120"/>
        <v>0.20072992700729919</v>
      </c>
    </row>
    <row r="2884" spans="1:12" x14ac:dyDescent="0.3">
      <c r="A2884" s="106" t="s">
        <v>2958</v>
      </c>
      <c r="B2884" s="86" t="s">
        <v>23</v>
      </c>
      <c r="C2884" s="107" t="s">
        <v>190</v>
      </c>
      <c r="D2884" s="107" t="s">
        <v>316</v>
      </c>
      <c r="E2884" s="105" t="str">
        <f t="shared" si="118"/>
        <v>SPATEN LATA 269</v>
      </c>
      <c r="F2884" s="110" t="s">
        <v>39</v>
      </c>
      <c r="G2884" s="110" t="s">
        <v>276</v>
      </c>
      <c r="H2884" s="111">
        <v>8</v>
      </c>
      <c r="I2884" s="105">
        <f>IFERROR(ROUND(VLOOKUP(A2884,política!A:Q,17,0),2),"-")</f>
        <v>3.29</v>
      </c>
      <c r="J2884" s="105">
        <f>ROUND(VLOOKUP(A2884,política!A:R,18,0),2)</f>
        <v>2.74</v>
      </c>
      <c r="K2884" s="121">
        <f>IFERROR(I2884-IFERROR(ROUND(VLOOKUP(A2884,política!A:AB,28,0),2),"-"),"-")</f>
        <v>-0.20000000000000018</v>
      </c>
      <c r="L2884" s="122">
        <f t="shared" si="120"/>
        <v>0.20072992700729919</v>
      </c>
    </row>
    <row r="2885" spans="1:12" x14ac:dyDescent="0.3">
      <c r="A2885" s="106" t="s">
        <v>2959</v>
      </c>
      <c r="B2885" s="86" t="s">
        <v>23</v>
      </c>
      <c r="C2885" s="107" t="s">
        <v>255</v>
      </c>
      <c r="D2885" s="107" t="s">
        <v>306</v>
      </c>
      <c r="E2885" s="105" t="str">
        <f t="shared" si="118"/>
        <v>SPATEN LATA 269</v>
      </c>
      <c r="F2885" s="110" t="s">
        <v>39</v>
      </c>
      <c r="G2885" s="110" t="s">
        <v>276</v>
      </c>
      <c r="H2885" s="111">
        <v>8</v>
      </c>
      <c r="I2885" s="105">
        <f>IFERROR(ROUND(VLOOKUP(A2885,política!A:Q,17,0),2),"-")</f>
        <v>3.29</v>
      </c>
      <c r="J2885" s="105">
        <f>ROUND(VLOOKUP(A2885,política!A:R,18,0),2)</f>
        <v>2.74</v>
      </c>
      <c r="K2885" s="121">
        <f>IFERROR(I2885-IFERROR(ROUND(VLOOKUP(A2885,política!A:AB,28,0),2),"-"),"-")</f>
        <v>-0.20000000000000018</v>
      </c>
      <c r="L2885" s="122">
        <f t="shared" si="120"/>
        <v>0.20072992700729919</v>
      </c>
    </row>
    <row r="2886" spans="1:12" x14ac:dyDescent="0.3">
      <c r="A2886" s="106" t="s">
        <v>2960</v>
      </c>
      <c r="B2886" s="86" t="s">
        <v>23</v>
      </c>
      <c r="C2886" s="107" t="s">
        <v>252</v>
      </c>
      <c r="D2886" s="107" t="s">
        <v>288</v>
      </c>
      <c r="E2886" s="105" t="str">
        <f t="shared" ref="E2886:E2949" si="121">G2886&amp;" "&amp;F2886</f>
        <v>SPATEN LATA 269</v>
      </c>
      <c r="F2886" s="110" t="s">
        <v>39</v>
      </c>
      <c r="G2886" s="110" t="s">
        <v>276</v>
      </c>
      <c r="H2886" s="111">
        <v>8</v>
      </c>
      <c r="I2886" s="105">
        <f>IFERROR(ROUND(VLOOKUP(A2886,política!A:Q,17,0),2),"-")</f>
        <v>3.29</v>
      </c>
      <c r="J2886" s="105">
        <f>ROUND(VLOOKUP(A2886,política!A:R,18,0),2)</f>
        <v>2.74</v>
      </c>
      <c r="K2886" s="121">
        <f>IFERROR(I2886-IFERROR(ROUND(VLOOKUP(A2886,política!A:AB,28,0),2),"-"),"-")</f>
        <v>-0.20000000000000018</v>
      </c>
      <c r="L2886" s="122">
        <f t="shared" si="120"/>
        <v>0.20072992700729919</v>
      </c>
    </row>
    <row r="2887" spans="1:12" x14ac:dyDescent="0.3">
      <c r="A2887" s="106" t="s">
        <v>2961</v>
      </c>
      <c r="B2887" s="86" t="s">
        <v>23</v>
      </c>
      <c r="C2887" s="107" t="s">
        <v>3389</v>
      </c>
      <c r="D2887" s="107" t="s">
        <v>309</v>
      </c>
      <c r="E2887" s="105" t="str">
        <f t="shared" si="121"/>
        <v>SPATEN LATA 269</v>
      </c>
      <c r="F2887" s="110" t="s">
        <v>39</v>
      </c>
      <c r="G2887" s="110" t="s">
        <v>276</v>
      </c>
      <c r="H2887" s="111">
        <v>8</v>
      </c>
      <c r="I2887" s="105">
        <f>IFERROR(ROUND(VLOOKUP(A2887,política!A:Q,17,0),2),"-")</f>
        <v>3.29</v>
      </c>
      <c r="J2887" s="105">
        <f>ROUND(VLOOKUP(A2887,política!A:R,18,0),2)</f>
        <v>2.74</v>
      </c>
      <c r="K2887" s="121">
        <f>IFERROR(I2887-IFERROR(ROUND(VLOOKUP(A2887,política!A:AB,28,0),2),"-"),"-")</f>
        <v>-0.20000000000000018</v>
      </c>
      <c r="L2887" s="122">
        <f t="shared" si="120"/>
        <v>0.20072992700729919</v>
      </c>
    </row>
    <row r="2888" spans="1:12" x14ac:dyDescent="0.3">
      <c r="A2888" s="106" t="s">
        <v>2962</v>
      </c>
      <c r="B2888" s="86" t="s">
        <v>23</v>
      </c>
      <c r="C2888" s="107" t="s">
        <v>192</v>
      </c>
      <c r="D2888" s="107" t="s">
        <v>286</v>
      </c>
      <c r="E2888" s="105" t="str">
        <f t="shared" si="121"/>
        <v>SPATEN LATA 269</v>
      </c>
      <c r="F2888" s="110" t="s">
        <v>39</v>
      </c>
      <c r="G2888" s="110" t="s">
        <v>276</v>
      </c>
      <c r="H2888" s="111">
        <v>8</v>
      </c>
      <c r="I2888" s="105">
        <f>IFERROR(ROUND(VLOOKUP(A2888,política!A:Q,17,0),2),"-")</f>
        <v>3.29</v>
      </c>
      <c r="J2888" s="105">
        <f>ROUND(VLOOKUP(A2888,política!A:R,18,0),2)</f>
        <v>2.74</v>
      </c>
      <c r="K2888" s="121">
        <f>IFERROR(I2888-IFERROR(ROUND(VLOOKUP(A2888,política!A:AB,28,0),2),"-"),"-")</f>
        <v>-0.20000000000000018</v>
      </c>
      <c r="L2888" s="122">
        <f t="shared" si="120"/>
        <v>0.20072992700729919</v>
      </c>
    </row>
    <row r="2889" spans="1:12" x14ac:dyDescent="0.3">
      <c r="A2889" s="106" t="s">
        <v>2963</v>
      </c>
      <c r="B2889" s="86" t="s">
        <v>23</v>
      </c>
      <c r="C2889" s="107" t="s">
        <v>189</v>
      </c>
      <c r="D2889" s="107" t="s">
        <v>299</v>
      </c>
      <c r="E2889" s="105" t="str">
        <f t="shared" si="121"/>
        <v>SPATEN LATA 269</v>
      </c>
      <c r="F2889" s="110" t="s">
        <v>39</v>
      </c>
      <c r="G2889" s="110" t="s">
        <v>276</v>
      </c>
      <c r="H2889" s="111">
        <v>8</v>
      </c>
      <c r="I2889" s="105">
        <f>IFERROR(ROUND(VLOOKUP(A2889,política!A:Q,17,0),2),"-")</f>
        <v>3.29</v>
      </c>
      <c r="J2889" s="105">
        <f>ROUND(VLOOKUP(A2889,política!A:R,18,0),2)</f>
        <v>2.74</v>
      </c>
      <c r="K2889" s="121">
        <f>IFERROR(I2889-IFERROR(ROUND(VLOOKUP(A2889,política!A:AB,28,0),2),"-"),"-")</f>
        <v>-0.20000000000000018</v>
      </c>
      <c r="L2889" s="122">
        <f t="shared" si="120"/>
        <v>0.20072992700729919</v>
      </c>
    </row>
    <row r="2890" spans="1:12" x14ac:dyDescent="0.3">
      <c r="A2890" s="106" t="s">
        <v>2964</v>
      </c>
      <c r="B2890" s="86" t="s">
        <v>23</v>
      </c>
      <c r="C2890" s="107" t="s">
        <v>248</v>
      </c>
      <c r="D2890" s="107" t="s">
        <v>282</v>
      </c>
      <c r="E2890" s="105" t="str">
        <f t="shared" si="121"/>
        <v>SPATEN LATA 269</v>
      </c>
      <c r="F2890" s="110" t="s">
        <v>39</v>
      </c>
      <c r="G2890" s="110" t="s">
        <v>276</v>
      </c>
      <c r="H2890" s="111">
        <v>8</v>
      </c>
      <c r="I2890" s="105">
        <f>IFERROR(ROUND(VLOOKUP(A2890,política!A:Q,17,0),2),"-")</f>
        <v>3.29</v>
      </c>
      <c r="J2890" s="105">
        <f>ROUND(VLOOKUP(A2890,política!A:R,18,0),2)</f>
        <v>2.74</v>
      </c>
      <c r="K2890" s="121">
        <f>IFERROR(I2890-IFERROR(ROUND(VLOOKUP(A2890,política!A:AB,28,0),2),"-"),"-")</f>
        <v>-0.20000000000000018</v>
      </c>
      <c r="L2890" s="122">
        <f t="shared" si="120"/>
        <v>0.20072992700729919</v>
      </c>
    </row>
    <row r="2891" spans="1:12" x14ac:dyDescent="0.3">
      <c r="A2891" s="106" t="s">
        <v>2965</v>
      </c>
      <c r="B2891" s="86" t="s">
        <v>23</v>
      </c>
      <c r="C2891" s="107" t="s">
        <v>187</v>
      </c>
      <c r="D2891" s="107" t="s">
        <v>283</v>
      </c>
      <c r="E2891" s="105" t="str">
        <f t="shared" si="121"/>
        <v>ORIGINAL RGB 1L</v>
      </c>
      <c r="F2891" s="110" t="s">
        <v>87</v>
      </c>
      <c r="G2891" s="110" t="s">
        <v>324</v>
      </c>
      <c r="H2891" s="111">
        <v>12</v>
      </c>
      <c r="I2891" s="105">
        <f>IFERROR(ROUND(VLOOKUP(A2891,política!A:Q,17,0),2),"-")</f>
        <v>11.5</v>
      </c>
      <c r="J2891" s="105">
        <f>ROUND(VLOOKUP(A2891,política!A:R,18,0),2)</f>
        <v>7.67</v>
      </c>
      <c r="K2891" s="121">
        <f>IFERROR(I2891-IFERROR(ROUND(VLOOKUP(A2891,política!A:AB,28,0),2),"-"),"-")</f>
        <v>0</v>
      </c>
      <c r="L2891" s="122">
        <f t="shared" si="120"/>
        <v>0.49934810951760106</v>
      </c>
    </row>
    <row r="2892" spans="1:12" x14ac:dyDescent="0.3">
      <c r="A2892" s="106" t="s">
        <v>2966</v>
      </c>
      <c r="B2892" s="86" t="s">
        <v>23</v>
      </c>
      <c r="C2892" s="107" t="s">
        <v>245</v>
      </c>
      <c r="D2892" s="107" t="s">
        <v>285</v>
      </c>
      <c r="E2892" s="105" t="str">
        <f t="shared" si="121"/>
        <v>ORIGINAL RGB 1L</v>
      </c>
      <c r="F2892" s="110" t="s">
        <v>87</v>
      </c>
      <c r="G2892" s="110" t="s">
        <v>324</v>
      </c>
      <c r="H2892" s="111">
        <v>12</v>
      </c>
      <c r="I2892" s="105">
        <f>IFERROR(ROUND(VLOOKUP(A2892,política!A:Q,17,0),2),"-")</f>
        <v>11.5</v>
      </c>
      <c r="J2892" s="105">
        <f>ROUND(VLOOKUP(A2892,política!A:R,18,0),2)</f>
        <v>7.67</v>
      </c>
      <c r="K2892" s="121">
        <f>IFERROR(I2892-IFERROR(ROUND(VLOOKUP(A2892,política!A:AB,28,0),2),"-"),"-")</f>
        <v>0</v>
      </c>
      <c r="L2892" s="122">
        <f t="shared" si="120"/>
        <v>0.49934810951760106</v>
      </c>
    </row>
    <row r="2893" spans="1:12" x14ac:dyDescent="0.3">
      <c r="A2893" s="106" t="s">
        <v>2967</v>
      </c>
      <c r="B2893" s="86" t="s">
        <v>23</v>
      </c>
      <c r="C2893" s="107" t="s">
        <v>185</v>
      </c>
      <c r="D2893" s="107" t="s">
        <v>284</v>
      </c>
      <c r="E2893" s="105" t="str">
        <f t="shared" si="121"/>
        <v>ORIGINAL RGB 1L</v>
      </c>
      <c r="F2893" s="110" t="s">
        <v>87</v>
      </c>
      <c r="G2893" s="110" t="s">
        <v>324</v>
      </c>
      <c r="H2893" s="111">
        <v>12</v>
      </c>
      <c r="I2893" s="105">
        <f>IFERROR(ROUND(VLOOKUP(A2893,política!A:Q,17,0),2),"-")</f>
        <v>10</v>
      </c>
      <c r="J2893" s="105">
        <f>ROUND(VLOOKUP(A2893,política!A:R,18,0),2)</f>
        <v>7.67</v>
      </c>
      <c r="K2893" s="121">
        <f>IFERROR(I2893-IFERROR(ROUND(VLOOKUP(A2893,política!A:AB,28,0),2),"-"),"-")</f>
        <v>0</v>
      </c>
      <c r="L2893" s="122">
        <f t="shared" si="120"/>
        <v>0.30378096479791394</v>
      </c>
    </row>
    <row r="2894" spans="1:12" x14ac:dyDescent="0.3">
      <c r="A2894" s="106" t="s">
        <v>2968</v>
      </c>
      <c r="B2894" s="86" t="s">
        <v>23</v>
      </c>
      <c r="C2894" s="107" t="s">
        <v>245</v>
      </c>
      <c r="D2894" s="107" t="s">
        <v>287</v>
      </c>
      <c r="E2894" s="105" t="str">
        <f t="shared" si="121"/>
        <v>ORIGINAL RGB 1L</v>
      </c>
      <c r="F2894" s="110" t="s">
        <v>87</v>
      </c>
      <c r="G2894" s="110" t="s">
        <v>324</v>
      </c>
      <c r="H2894" s="111">
        <v>12</v>
      </c>
      <c r="I2894" s="105">
        <f>IFERROR(ROUND(VLOOKUP(A2894,política!A:Q,17,0),2),"-")</f>
        <v>11.5</v>
      </c>
      <c r="J2894" s="105">
        <f>ROUND(VLOOKUP(A2894,política!A:R,18,0),2)</f>
        <v>7.67</v>
      </c>
      <c r="K2894" s="121">
        <f>IFERROR(I2894-IFERROR(ROUND(VLOOKUP(A2894,política!A:AB,28,0),2),"-"),"-")</f>
        <v>0</v>
      </c>
      <c r="L2894" s="122">
        <f t="shared" si="120"/>
        <v>0.49934810951760106</v>
      </c>
    </row>
    <row r="2895" spans="1:12" x14ac:dyDescent="0.3">
      <c r="A2895" s="106" t="s">
        <v>2969</v>
      </c>
      <c r="B2895" s="86" t="s">
        <v>23</v>
      </c>
      <c r="C2895" s="107" t="s">
        <v>3389</v>
      </c>
      <c r="D2895" s="107" t="s">
        <v>301</v>
      </c>
      <c r="E2895" s="105" t="str">
        <f t="shared" si="121"/>
        <v>ORIGINAL RGB 1L</v>
      </c>
      <c r="F2895" s="110" t="s">
        <v>87</v>
      </c>
      <c r="G2895" s="110" t="s">
        <v>324</v>
      </c>
      <c r="H2895" s="111">
        <v>12</v>
      </c>
      <c r="I2895" s="105">
        <f>IFERROR(ROUND(VLOOKUP(A2895,política!A:Q,17,0),2),"-")</f>
        <v>11</v>
      </c>
      <c r="J2895" s="105">
        <f>ROUND(VLOOKUP(A2895,política!A:R,18,0),2)</f>
        <v>7.67</v>
      </c>
      <c r="K2895" s="121">
        <f>IFERROR(I2895-IFERROR(ROUND(VLOOKUP(A2895,política!A:AB,28,0),2),"-"),"-")</f>
        <v>0</v>
      </c>
      <c r="L2895" s="122">
        <f t="shared" si="120"/>
        <v>0.43415906127770537</v>
      </c>
    </row>
    <row r="2896" spans="1:12" x14ac:dyDescent="0.3">
      <c r="A2896" s="106" t="s">
        <v>2970</v>
      </c>
      <c r="B2896" s="86" t="s">
        <v>23</v>
      </c>
      <c r="C2896" s="107" t="s">
        <v>248</v>
      </c>
      <c r="D2896" s="107" t="s">
        <v>312</v>
      </c>
      <c r="E2896" s="105" t="str">
        <f t="shared" si="121"/>
        <v>ORIGINAL RGB 1L</v>
      </c>
      <c r="F2896" s="110" t="s">
        <v>87</v>
      </c>
      <c r="G2896" s="110" t="s">
        <v>324</v>
      </c>
      <c r="H2896" s="111">
        <v>12</v>
      </c>
      <c r="I2896" s="105">
        <f>IFERROR(ROUND(VLOOKUP(A2896,política!A:Q,17,0),2),"-")</f>
        <v>11.5</v>
      </c>
      <c r="J2896" s="105">
        <f>ROUND(VLOOKUP(A2896,política!A:R,18,0),2)</f>
        <v>7.67</v>
      </c>
      <c r="K2896" s="121">
        <f>IFERROR(I2896-IFERROR(ROUND(VLOOKUP(A2896,política!A:AB,28,0),2),"-"),"-")</f>
        <v>0</v>
      </c>
      <c r="L2896" s="122">
        <f t="shared" si="120"/>
        <v>0.49934810951760106</v>
      </c>
    </row>
    <row r="2897" spans="1:12" x14ac:dyDescent="0.3">
      <c r="A2897" s="106" t="s">
        <v>2971</v>
      </c>
      <c r="B2897" s="86" t="s">
        <v>23</v>
      </c>
      <c r="C2897" s="107" t="s">
        <v>190</v>
      </c>
      <c r="D2897" s="107" t="s">
        <v>290</v>
      </c>
      <c r="E2897" s="105" t="str">
        <f t="shared" si="121"/>
        <v>ORIGINAL RGB 1L</v>
      </c>
      <c r="F2897" s="110" t="s">
        <v>87</v>
      </c>
      <c r="G2897" s="110" t="s">
        <v>324</v>
      </c>
      <c r="H2897" s="111">
        <v>12</v>
      </c>
      <c r="I2897" s="105">
        <f>IFERROR(ROUND(VLOOKUP(A2897,política!A:Q,17,0),2),"-")</f>
        <v>11.5</v>
      </c>
      <c r="J2897" s="105">
        <f>ROUND(VLOOKUP(A2897,política!A:R,18,0),2)</f>
        <v>7.67</v>
      </c>
      <c r="K2897" s="121">
        <f>IFERROR(I2897-IFERROR(ROUND(VLOOKUP(A2897,política!A:AB,28,0),2),"-"),"-")</f>
        <v>0</v>
      </c>
      <c r="L2897" s="122">
        <f t="shared" si="120"/>
        <v>0.49934810951760106</v>
      </c>
    </row>
    <row r="2898" spans="1:12" x14ac:dyDescent="0.3">
      <c r="A2898" s="106" t="s">
        <v>2972</v>
      </c>
      <c r="B2898" s="86" t="s">
        <v>23</v>
      </c>
      <c r="C2898" s="107" t="s">
        <v>3389</v>
      </c>
      <c r="D2898" s="107" t="s">
        <v>300</v>
      </c>
      <c r="E2898" s="105" t="str">
        <f t="shared" si="121"/>
        <v>ORIGINAL RGB 1L</v>
      </c>
      <c r="F2898" s="110" t="s">
        <v>87</v>
      </c>
      <c r="G2898" s="110" t="s">
        <v>324</v>
      </c>
      <c r="H2898" s="111">
        <v>12</v>
      </c>
      <c r="I2898" s="105">
        <f>IFERROR(ROUND(VLOOKUP(A2898,política!A:Q,17,0),2),"-")</f>
        <v>11</v>
      </c>
      <c r="J2898" s="105">
        <f>ROUND(VLOOKUP(A2898,política!A:R,18,0),2)</f>
        <v>7.67</v>
      </c>
      <c r="K2898" s="121">
        <f>IFERROR(I2898-IFERROR(ROUND(VLOOKUP(A2898,política!A:AB,28,0),2),"-"),"-")</f>
        <v>0</v>
      </c>
      <c r="L2898" s="122">
        <f t="shared" si="120"/>
        <v>0.43415906127770537</v>
      </c>
    </row>
    <row r="2899" spans="1:12" x14ac:dyDescent="0.3">
      <c r="A2899" s="106" t="s">
        <v>2973</v>
      </c>
      <c r="B2899" s="86" t="s">
        <v>23</v>
      </c>
      <c r="C2899" s="107" t="s">
        <v>186</v>
      </c>
      <c r="D2899" s="107" t="s">
        <v>311</v>
      </c>
      <c r="E2899" s="105" t="str">
        <f t="shared" si="121"/>
        <v>ORIGINAL RGB 1L</v>
      </c>
      <c r="F2899" s="110" t="s">
        <v>87</v>
      </c>
      <c r="G2899" s="110" t="s">
        <v>324</v>
      </c>
      <c r="H2899" s="111">
        <v>12</v>
      </c>
      <c r="I2899" s="105">
        <f>IFERROR(ROUND(VLOOKUP(A2899,política!A:Q,17,0),2),"-")</f>
        <v>11</v>
      </c>
      <c r="J2899" s="105">
        <f>ROUND(VLOOKUP(A2899,política!A:R,18,0),2)</f>
        <v>7.67</v>
      </c>
      <c r="K2899" s="121">
        <f>IFERROR(I2899-IFERROR(ROUND(VLOOKUP(A2899,política!A:AB,28,0),2),"-"),"-")</f>
        <v>0</v>
      </c>
      <c r="L2899" s="122">
        <f t="shared" si="120"/>
        <v>0.43415906127770537</v>
      </c>
    </row>
    <row r="2900" spans="1:12" x14ac:dyDescent="0.3">
      <c r="A2900" s="106" t="s">
        <v>2974</v>
      </c>
      <c r="B2900" s="86" t="s">
        <v>23</v>
      </c>
      <c r="C2900" s="107" t="s">
        <v>186</v>
      </c>
      <c r="D2900" s="107" t="s">
        <v>278</v>
      </c>
      <c r="E2900" s="105" t="str">
        <f t="shared" si="121"/>
        <v>ORIGINAL RGB 1L</v>
      </c>
      <c r="F2900" s="110" t="s">
        <v>87</v>
      </c>
      <c r="G2900" s="110" t="s">
        <v>324</v>
      </c>
      <c r="H2900" s="111">
        <v>12</v>
      </c>
      <c r="I2900" s="105">
        <f>IFERROR(ROUND(VLOOKUP(A2900,política!A:Q,17,0),2),"-")</f>
        <v>11</v>
      </c>
      <c r="J2900" s="105">
        <f>ROUND(VLOOKUP(A2900,política!A:R,18,0),2)</f>
        <v>7.67</v>
      </c>
      <c r="K2900" s="121">
        <f>IFERROR(I2900-IFERROR(ROUND(VLOOKUP(A2900,política!A:AB,28,0),2),"-"),"-")</f>
        <v>0</v>
      </c>
      <c r="L2900" s="122">
        <f t="shared" si="120"/>
        <v>0.43415906127770537</v>
      </c>
    </row>
    <row r="2901" spans="1:12" x14ac:dyDescent="0.3">
      <c r="A2901" s="106" t="s">
        <v>2975</v>
      </c>
      <c r="B2901" s="86" t="s">
        <v>23</v>
      </c>
      <c r="C2901" s="107" t="s">
        <v>189</v>
      </c>
      <c r="D2901" s="107" t="s">
        <v>303</v>
      </c>
      <c r="E2901" s="105" t="str">
        <f t="shared" si="121"/>
        <v>ORIGINAL RGB 1L</v>
      </c>
      <c r="F2901" s="110" t="s">
        <v>87</v>
      </c>
      <c r="G2901" s="110" t="s">
        <v>324</v>
      </c>
      <c r="H2901" s="111">
        <v>12</v>
      </c>
      <c r="I2901" s="105">
        <f>IFERROR(ROUND(VLOOKUP(A2901,política!A:Q,17,0),2),"-")</f>
        <v>11.5</v>
      </c>
      <c r="J2901" s="105">
        <f>ROUND(VLOOKUP(A2901,política!A:R,18,0),2)</f>
        <v>7.67</v>
      </c>
      <c r="K2901" s="121">
        <f>IFERROR(I2901-IFERROR(ROUND(VLOOKUP(A2901,política!A:AB,28,0),2),"-"),"-")</f>
        <v>0</v>
      </c>
      <c r="L2901" s="122">
        <f t="shared" si="120"/>
        <v>0.49934810951760106</v>
      </c>
    </row>
    <row r="2902" spans="1:12" x14ac:dyDescent="0.3">
      <c r="A2902" s="106" t="s">
        <v>2976</v>
      </c>
      <c r="B2902" s="86" t="s">
        <v>23</v>
      </c>
      <c r="C2902" s="107" t="s">
        <v>248</v>
      </c>
      <c r="D2902" s="107" t="s">
        <v>281</v>
      </c>
      <c r="E2902" s="105" t="str">
        <f t="shared" si="121"/>
        <v>ORIGINAL RGB 1L</v>
      </c>
      <c r="F2902" s="110" t="s">
        <v>87</v>
      </c>
      <c r="G2902" s="110" t="s">
        <v>324</v>
      </c>
      <c r="H2902" s="111">
        <v>12</v>
      </c>
      <c r="I2902" s="105">
        <f>IFERROR(ROUND(VLOOKUP(A2902,política!A:Q,17,0),2),"-")</f>
        <v>11.5</v>
      </c>
      <c r="J2902" s="105">
        <f>ROUND(VLOOKUP(A2902,política!A:R,18,0),2)</f>
        <v>7.67</v>
      </c>
      <c r="K2902" s="121">
        <f>IFERROR(I2902-IFERROR(ROUND(VLOOKUP(A2902,política!A:AB,28,0),2),"-"),"-")</f>
        <v>0</v>
      </c>
      <c r="L2902" s="122">
        <f t="shared" si="120"/>
        <v>0.49934810951760106</v>
      </c>
    </row>
    <row r="2903" spans="1:12" x14ac:dyDescent="0.3">
      <c r="A2903" s="106" t="s">
        <v>2977</v>
      </c>
      <c r="B2903" s="86" t="s">
        <v>23</v>
      </c>
      <c r="C2903" s="107" t="s">
        <v>189</v>
      </c>
      <c r="D2903" s="107" t="s">
        <v>304</v>
      </c>
      <c r="E2903" s="105" t="str">
        <f t="shared" si="121"/>
        <v>ORIGINAL RGB 1L</v>
      </c>
      <c r="F2903" s="110" t="s">
        <v>87</v>
      </c>
      <c r="G2903" s="110" t="s">
        <v>324</v>
      </c>
      <c r="H2903" s="111">
        <v>12</v>
      </c>
      <c r="I2903" s="105">
        <f>IFERROR(ROUND(VLOOKUP(A2903,política!A:Q,17,0),2),"-")</f>
        <v>11.5</v>
      </c>
      <c r="J2903" s="105">
        <f>ROUND(VLOOKUP(A2903,política!A:R,18,0),2)</f>
        <v>7.67</v>
      </c>
      <c r="K2903" s="121">
        <f>IFERROR(I2903-IFERROR(ROUND(VLOOKUP(A2903,política!A:AB,28,0),2),"-"),"-")</f>
        <v>0</v>
      </c>
      <c r="L2903" s="122">
        <f t="shared" si="120"/>
        <v>0.49934810951760106</v>
      </c>
    </row>
    <row r="2904" spans="1:12" x14ac:dyDescent="0.3">
      <c r="A2904" s="106" t="s">
        <v>2978</v>
      </c>
      <c r="B2904" s="86" t="s">
        <v>23</v>
      </c>
      <c r="C2904" s="107" t="s">
        <v>248</v>
      </c>
      <c r="D2904" s="107" t="s">
        <v>298</v>
      </c>
      <c r="E2904" s="105" t="str">
        <f t="shared" si="121"/>
        <v>ORIGINAL RGB 1L</v>
      </c>
      <c r="F2904" s="110" t="s">
        <v>87</v>
      </c>
      <c r="G2904" s="110" t="s">
        <v>324</v>
      </c>
      <c r="H2904" s="111">
        <v>12</v>
      </c>
      <c r="I2904" s="105">
        <f>IFERROR(ROUND(VLOOKUP(A2904,política!A:Q,17,0),2),"-")</f>
        <v>11.5</v>
      </c>
      <c r="J2904" s="105">
        <f>ROUND(VLOOKUP(A2904,política!A:R,18,0),2)</f>
        <v>7.67</v>
      </c>
      <c r="K2904" s="121">
        <f>IFERROR(I2904-IFERROR(ROUND(VLOOKUP(A2904,política!A:AB,28,0),2),"-"),"-")</f>
        <v>0</v>
      </c>
      <c r="L2904" s="122">
        <f t="shared" si="120"/>
        <v>0.49934810951760106</v>
      </c>
    </row>
    <row r="2905" spans="1:12" x14ac:dyDescent="0.3">
      <c r="A2905" s="106" t="s">
        <v>2979</v>
      </c>
      <c r="B2905" s="86" t="s">
        <v>23</v>
      </c>
      <c r="C2905" s="107" t="s">
        <v>252</v>
      </c>
      <c r="D2905" s="107" t="s">
        <v>292</v>
      </c>
      <c r="E2905" s="105" t="str">
        <f t="shared" si="121"/>
        <v>ORIGINAL RGB 1L</v>
      </c>
      <c r="F2905" s="110" t="s">
        <v>87</v>
      </c>
      <c r="G2905" s="110" t="s">
        <v>324</v>
      </c>
      <c r="H2905" s="111">
        <v>12</v>
      </c>
      <c r="I2905" s="105">
        <f>IFERROR(ROUND(VLOOKUP(A2905,política!A:Q,17,0),2),"-")</f>
        <v>11.5</v>
      </c>
      <c r="J2905" s="105">
        <f>ROUND(VLOOKUP(A2905,política!A:R,18,0),2)</f>
        <v>7.67</v>
      </c>
      <c r="K2905" s="121">
        <f>IFERROR(I2905-IFERROR(ROUND(VLOOKUP(A2905,política!A:AB,28,0),2),"-"),"-")</f>
        <v>0</v>
      </c>
      <c r="L2905" s="122">
        <f t="shared" ref="L2905:L2942" si="122">IFERROR((I2905-J2905)/J2905,"-")</f>
        <v>0.49934810951760106</v>
      </c>
    </row>
    <row r="2906" spans="1:12" x14ac:dyDescent="0.3">
      <c r="A2906" s="106" t="s">
        <v>2980</v>
      </c>
      <c r="B2906" s="86" t="s">
        <v>23</v>
      </c>
      <c r="C2906" s="107" t="s">
        <v>192</v>
      </c>
      <c r="D2906" s="107" t="s">
        <v>295</v>
      </c>
      <c r="E2906" s="105" t="str">
        <f t="shared" si="121"/>
        <v>ORIGINAL RGB 1L</v>
      </c>
      <c r="F2906" s="110" t="s">
        <v>87</v>
      </c>
      <c r="G2906" s="110" t="s">
        <v>324</v>
      </c>
      <c r="H2906" s="111">
        <v>12</v>
      </c>
      <c r="I2906" s="105">
        <f>IFERROR(ROUND(VLOOKUP(A2906,política!A:Q,17,0),2),"-")</f>
        <v>11.5</v>
      </c>
      <c r="J2906" s="105">
        <f>ROUND(VLOOKUP(A2906,política!A:R,18,0),2)</f>
        <v>7.67</v>
      </c>
      <c r="K2906" s="121">
        <f>IFERROR(I2906-IFERROR(ROUND(VLOOKUP(A2906,política!A:AB,28,0),2),"-"),"-")</f>
        <v>0</v>
      </c>
      <c r="L2906" s="122">
        <f t="shared" si="122"/>
        <v>0.49934810951760106</v>
      </c>
    </row>
    <row r="2907" spans="1:12" x14ac:dyDescent="0.3">
      <c r="A2907" s="106" t="s">
        <v>2981</v>
      </c>
      <c r="B2907" s="86" t="s">
        <v>23</v>
      </c>
      <c r="C2907" s="107" t="s">
        <v>192</v>
      </c>
      <c r="D2907" s="107" t="s">
        <v>296</v>
      </c>
      <c r="E2907" s="105" t="str">
        <f t="shared" si="121"/>
        <v>ORIGINAL RGB 1L</v>
      </c>
      <c r="F2907" s="110" t="s">
        <v>87</v>
      </c>
      <c r="G2907" s="110" t="s">
        <v>324</v>
      </c>
      <c r="H2907" s="111">
        <v>12</v>
      </c>
      <c r="I2907" s="105">
        <f>IFERROR(ROUND(VLOOKUP(A2907,política!A:Q,17,0),2),"-")</f>
        <v>11.5</v>
      </c>
      <c r="J2907" s="105">
        <f>ROUND(VLOOKUP(A2907,política!A:R,18,0),2)</f>
        <v>7.67</v>
      </c>
      <c r="K2907" s="121">
        <f>IFERROR(I2907-IFERROR(ROUND(VLOOKUP(A2907,política!A:AB,28,0),2),"-"),"-")</f>
        <v>0</v>
      </c>
      <c r="L2907" s="122">
        <f t="shared" si="122"/>
        <v>0.49934810951760106</v>
      </c>
    </row>
    <row r="2908" spans="1:12" x14ac:dyDescent="0.3">
      <c r="A2908" s="106" t="s">
        <v>2982</v>
      </c>
      <c r="B2908" s="86" t="s">
        <v>23</v>
      </c>
      <c r="C2908" s="107" t="s">
        <v>3389</v>
      </c>
      <c r="D2908" s="107" t="s">
        <v>308</v>
      </c>
      <c r="E2908" s="105" t="str">
        <f t="shared" si="121"/>
        <v>ORIGINAL RGB 1L</v>
      </c>
      <c r="F2908" s="110" t="s">
        <v>87</v>
      </c>
      <c r="G2908" s="110" t="s">
        <v>324</v>
      </c>
      <c r="H2908" s="111">
        <v>12</v>
      </c>
      <c r="I2908" s="105">
        <f>IFERROR(ROUND(VLOOKUP(A2908,política!A:Q,17,0),2),"-")</f>
        <v>11</v>
      </c>
      <c r="J2908" s="105">
        <f>ROUND(VLOOKUP(A2908,política!A:R,18,0),2)</f>
        <v>7.67</v>
      </c>
      <c r="K2908" s="121">
        <f>IFERROR(I2908-IFERROR(ROUND(VLOOKUP(A2908,política!A:AB,28,0),2),"-"),"-")</f>
        <v>0</v>
      </c>
      <c r="L2908" s="122">
        <f t="shared" si="122"/>
        <v>0.43415906127770537</v>
      </c>
    </row>
    <row r="2909" spans="1:12" x14ac:dyDescent="0.3">
      <c r="A2909" s="106" t="s">
        <v>2983</v>
      </c>
      <c r="B2909" s="86" t="s">
        <v>23</v>
      </c>
      <c r="C2909" s="107" t="s">
        <v>3389</v>
      </c>
      <c r="D2909" s="107" t="s">
        <v>310</v>
      </c>
      <c r="E2909" s="105" t="str">
        <f t="shared" si="121"/>
        <v>ORIGINAL RGB 1L</v>
      </c>
      <c r="F2909" s="110" t="s">
        <v>87</v>
      </c>
      <c r="G2909" s="110" t="s">
        <v>324</v>
      </c>
      <c r="H2909" s="111">
        <v>12</v>
      </c>
      <c r="I2909" s="105">
        <f>IFERROR(ROUND(VLOOKUP(A2909,política!A:Q,17,0),2),"-")</f>
        <v>11</v>
      </c>
      <c r="J2909" s="105">
        <f>ROUND(VLOOKUP(A2909,política!A:R,18,0),2)</f>
        <v>7.67</v>
      </c>
      <c r="K2909" s="121">
        <f>IFERROR(I2909-IFERROR(ROUND(VLOOKUP(A2909,política!A:AB,28,0),2),"-"),"-")</f>
        <v>0</v>
      </c>
      <c r="L2909" s="122">
        <f t="shared" si="122"/>
        <v>0.43415906127770537</v>
      </c>
    </row>
    <row r="2910" spans="1:12" x14ac:dyDescent="0.3">
      <c r="A2910" s="106" t="s">
        <v>2984</v>
      </c>
      <c r="B2910" s="86" t="s">
        <v>23</v>
      </c>
      <c r="C2910" s="107" t="s">
        <v>248</v>
      </c>
      <c r="D2910" s="107" t="s">
        <v>314</v>
      </c>
      <c r="E2910" s="105" t="str">
        <f t="shared" si="121"/>
        <v>ORIGINAL RGB 1L</v>
      </c>
      <c r="F2910" s="110" t="s">
        <v>87</v>
      </c>
      <c r="G2910" s="110" t="s">
        <v>324</v>
      </c>
      <c r="H2910" s="111">
        <v>12</v>
      </c>
      <c r="I2910" s="105">
        <f>IFERROR(ROUND(VLOOKUP(A2910,política!A:Q,17,0),2),"-")</f>
        <v>11.5</v>
      </c>
      <c r="J2910" s="105">
        <f>ROUND(VLOOKUP(A2910,política!A:R,18,0),2)</f>
        <v>7.67</v>
      </c>
      <c r="K2910" s="121">
        <f>IFERROR(I2910-IFERROR(ROUND(VLOOKUP(A2910,política!A:AB,28,0),2),"-"),"-")</f>
        <v>0</v>
      </c>
      <c r="L2910" s="122">
        <f t="shared" si="122"/>
        <v>0.49934810951760106</v>
      </c>
    </row>
    <row r="2911" spans="1:12" x14ac:dyDescent="0.3">
      <c r="A2911" s="106" t="s">
        <v>2985</v>
      </c>
      <c r="B2911" s="86" t="s">
        <v>23</v>
      </c>
      <c r="C2911" s="107" t="s">
        <v>248</v>
      </c>
      <c r="D2911" s="107" t="s">
        <v>313</v>
      </c>
      <c r="E2911" s="105" t="str">
        <f t="shared" si="121"/>
        <v>ORIGINAL RGB 1L</v>
      </c>
      <c r="F2911" s="110" t="s">
        <v>87</v>
      </c>
      <c r="G2911" s="110" t="s">
        <v>324</v>
      </c>
      <c r="H2911" s="111">
        <v>12</v>
      </c>
      <c r="I2911" s="105">
        <f>IFERROR(ROUND(VLOOKUP(A2911,política!A:Q,17,0),2),"-")</f>
        <v>11.5</v>
      </c>
      <c r="J2911" s="105">
        <f>ROUND(VLOOKUP(A2911,política!A:R,18,0),2)</f>
        <v>7.67</v>
      </c>
      <c r="K2911" s="121">
        <f>IFERROR(I2911-IFERROR(ROUND(VLOOKUP(A2911,política!A:AB,28,0),2),"-"),"-")</f>
        <v>0</v>
      </c>
      <c r="L2911" s="122">
        <f t="shared" si="122"/>
        <v>0.49934810951760106</v>
      </c>
    </row>
    <row r="2912" spans="1:12" x14ac:dyDescent="0.3">
      <c r="A2912" s="106" t="s">
        <v>2986</v>
      </c>
      <c r="B2912" s="86" t="s">
        <v>23</v>
      </c>
      <c r="C2912" s="107" t="s">
        <v>3389</v>
      </c>
      <c r="D2912" s="107" t="s">
        <v>294</v>
      </c>
      <c r="E2912" s="105" t="str">
        <f t="shared" si="121"/>
        <v>ORIGINAL RGB 1L</v>
      </c>
      <c r="F2912" s="110" t="s">
        <v>87</v>
      </c>
      <c r="G2912" s="110" t="s">
        <v>324</v>
      </c>
      <c r="H2912" s="111">
        <v>12</v>
      </c>
      <c r="I2912" s="105">
        <f>IFERROR(ROUND(VLOOKUP(A2912,política!A:Q,17,0),2),"-")</f>
        <v>11</v>
      </c>
      <c r="J2912" s="105">
        <f>ROUND(VLOOKUP(A2912,política!A:R,18,0),2)</f>
        <v>7.67</v>
      </c>
      <c r="K2912" s="121">
        <f>IFERROR(I2912-IFERROR(ROUND(VLOOKUP(A2912,política!A:AB,28,0),2),"-"),"-")</f>
        <v>0</v>
      </c>
      <c r="L2912" s="122">
        <f t="shared" si="122"/>
        <v>0.43415906127770537</v>
      </c>
    </row>
    <row r="2913" spans="1:12" x14ac:dyDescent="0.3">
      <c r="A2913" s="106" t="s">
        <v>2987</v>
      </c>
      <c r="B2913" s="86" t="s">
        <v>23</v>
      </c>
      <c r="C2913" s="107" t="s">
        <v>186</v>
      </c>
      <c r="D2913" s="107" t="s">
        <v>279</v>
      </c>
      <c r="E2913" s="105" t="str">
        <f t="shared" si="121"/>
        <v>ORIGINAL RGB 1L</v>
      </c>
      <c r="F2913" s="110" t="s">
        <v>87</v>
      </c>
      <c r="G2913" s="110" t="s">
        <v>324</v>
      </c>
      <c r="H2913" s="111">
        <v>12</v>
      </c>
      <c r="I2913" s="105">
        <f>IFERROR(ROUND(VLOOKUP(A2913,política!A:Q,17,0),2),"-")</f>
        <v>11</v>
      </c>
      <c r="J2913" s="105">
        <f>ROUND(VLOOKUP(A2913,política!A:R,18,0),2)</f>
        <v>7.67</v>
      </c>
      <c r="K2913" s="121">
        <f>IFERROR(I2913-IFERROR(ROUND(VLOOKUP(A2913,política!A:AB,28,0),2),"-"),"-")</f>
        <v>0</v>
      </c>
      <c r="L2913" s="122">
        <f t="shared" si="122"/>
        <v>0.43415906127770537</v>
      </c>
    </row>
    <row r="2914" spans="1:12" x14ac:dyDescent="0.3">
      <c r="A2914" s="106" t="s">
        <v>2988</v>
      </c>
      <c r="B2914" s="86" t="s">
        <v>23</v>
      </c>
      <c r="C2914" s="107" t="s">
        <v>186</v>
      </c>
      <c r="D2914" s="107" t="s">
        <v>253</v>
      </c>
      <c r="E2914" s="105" t="str">
        <f t="shared" si="121"/>
        <v>ORIGINAL RGB 1L</v>
      </c>
      <c r="F2914" s="110" t="s">
        <v>87</v>
      </c>
      <c r="G2914" s="110" t="s">
        <v>324</v>
      </c>
      <c r="H2914" s="111">
        <v>12</v>
      </c>
      <c r="I2914" s="105">
        <f>IFERROR(ROUND(VLOOKUP(A2914,política!A:Q,17,0),2),"-")</f>
        <v>11</v>
      </c>
      <c r="J2914" s="105">
        <f>ROUND(VLOOKUP(A2914,política!A:R,18,0),2)</f>
        <v>7.67</v>
      </c>
      <c r="K2914" s="121">
        <f>IFERROR(I2914-IFERROR(ROUND(VLOOKUP(A2914,política!A:AB,28,0),2),"-"),"-")</f>
        <v>0</v>
      </c>
      <c r="L2914" s="122">
        <f t="shared" si="122"/>
        <v>0.43415906127770537</v>
      </c>
    </row>
    <row r="2915" spans="1:12" x14ac:dyDescent="0.3">
      <c r="A2915" s="106" t="s">
        <v>2989</v>
      </c>
      <c r="B2915" s="86" t="s">
        <v>23</v>
      </c>
      <c r="C2915" s="107" t="s">
        <v>188</v>
      </c>
      <c r="D2915" s="107" t="s">
        <v>302</v>
      </c>
      <c r="E2915" s="105" t="str">
        <f t="shared" si="121"/>
        <v>ORIGINAL RGB 1L</v>
      </c>
      <c r="F2915" s="110" t="s">
        <v>87</v>
      </c>
      <c r="G2915" s="110" t="s">
        <v>324</v>
      </c>
      <c r="H2915" s="111">
        <v>12</v>
      </c>
      <c r="I2915" s="105">
        <f>IFERROR(ROUND(VLOOKUP(A2915,política!A:Q,17,0),2),"-")</f>
        <v>11.5</v>
      </c>
      <c r="J2915" s="105">
        <f>ROUND(VLOOKUP(A2915,política!A:R,18,0),2)</f>
        <v>7.67</v>
      </c>
      <c r="K2915" s="121">
        <f>IFERROR(I2915-IFERROR(ROUND(VLOOKUP(A2915,política!A:AB,28,0),2),"-"),"-")</f>
        <v>0</v>
      </c>
      <c r="L2915" s="122">
        <f t="shared" si="122"/>
        <v>0.49934810951760106</v>
      </c>
    </row>
    <row r="2916" spans="1:12" x14ac:dyDescent="0.3">
      <c r="A2916" s="106" t="s">
        <v>2990</v>
      </c>
      <c r="B2916" s="86" t="s">
        <v>23</v>
      </c>
      <c r="C2916" s="107" t="s">
        <v>188</v>
      </c>
      <c r="D2916" s="107" t="s">
        <v>280</v>
      </c>
      <c r="E2916" s="105" t="str">
        <f t="shared" si="121"/>
        <v>ORIGINAL RGB 1L</v>
      </c>
      <c r="F2916" s="110" t="s">
        <v>87</v>
      </c>
      <c r="G2916" s="110" t="s">
        <v>324</v>
      </c>
      <c r="H2916" s="111">
        <v>12</v>
      </c>
      <c r="I2916" s="105">
        <f>IFERROR(ROUND(VLOOKUP(A2916,política!A:Q,17,0),2),"-")</f>
        <v>11.5</v>
      </c>
      <c r="J2916" s="105">
        <f>ROUND(VLOOKUP(A2916,política!A:R,18,0),2)</f>
        <v>7.67</v>
      </c>
      <c r="K2916" s="121">
        <f>IFERROR(I2916-IFERROR(ROUND(VLOOKUP(A2916,política!A:AB,28,0),2),"-"),"-")</f>
        <v>0</v>
      </c>
      <c r="L2916" s="122">
        <f t="shared" si="122"/>
        <v>0.49934810951760106</v>
      </c>
    </row>
    <row r="2917" spans="1:12" x14ac:dyDescent="0.3">
      <c r="A2917" s="106" t="s">
        <v>2991</v>
      </c>
      <c r="B2917" s="86" t="s">
        <v>23</v>
      </c>
      <c r="C2917" s="107" t="s">
        <v>248</v>
      </c>
      <c r="D2917" s="107" t="s">
        <v>315</v>
      </c>
      <c r="E2917" s="105" t="str">
        <f t="shared" si="121"/>
        <v>ORIGINAL RGB 1L</v>
      </c>
      <c r="F2917" s="110" t="s">
        <v>87</v>
      </c>
      <c r="G2917" s="110" t="s">
        <v>324</v>
      </c>
      <c r="H2917" s="111">
        <v>12</v>
      </c>
      <c r="I2917" s="105">
        <f>IFERROR(ROUND(VLOOKUP(A2917,política!A:Q,17,0),2),"-")</f>
        <v>11.5</v>
      </c>
      <c r="J2917" s="105">
        <f>ROUND(VLOOKUP(A2917,política!A:R,18,0),2)</f>
        <v>7.67</v>
      </c>
      <c r="K2917" s="121">
        <f>IFERROR(I2917-IFERROR(ROUND(VLOOKUP(A2917,política!A:AB,28,0),2),"-"),"-")</f>
        <v>0</v>
      </c>
      <c r="L2917" s="122">
        <f t="shared" si="122"/>
        <v>0.49934810951760106</v>
      </c>
    </row>
    <row r="2918" spans="1:12" x14ac:dyDescent="0.3">
      <c r="A2918" s="106" t="s">
        <v>2992</v>
      </c>
      <c r="B2918" s="86" t="s">
        <v>23</v>
      </c>
      <c r="C2918" s="107" t="s">
        <v>3389</v>
      </c>
      <c r="D2918" s="107" t="s">
        <v>307</v>
      </c>
      <c r="E2918" s="105" t="str">
        <f t="shared" si="121"/>
        <v>ORIGINAL RGB 1L</v>
      </c>
      <c r="F2918" s="110" t="s">
        <v>87</v>
      </c>
      <c r="G2918" s="110" t="s">
        <v>324</v>
      </c>
      <c r="H2918" s="111">
        <v>12</v>
      </c>
      <c r="I2918" s="105">
        <f>IFERROR(ROUND(VLOOKUP(A2918,política!A:Q,17,0),2),"-")</f>
        <v>11</v>
      </c>
      <c r="J2918" s="105">
        <f>ROUND(VLOOKUP(A2918,política!A:R,18,0),2)</f>
        <v>7.67</v>
      </c>
      <c r="K2918" s="121">
        <f>IFERROR(I2918-IFERROR(ROUND(VLOOKUP(A2918,política!A:AB,28,0),2),"-"),"-")</f>
        <v>0</v>
      </c>
      <c r="L2918" s="122">
        <f t="shared" si="122"/>
        <v>0.43415906127770537</v>
      </c>
    </row>
    <row r="2919" spans="1:12" x14ac:dyDescent="0.3">
      <c r="A2919" s="106" t="s">
        <v>2993</v>
      </c>
      <c r="B2919" s="86" t="s">
        <v>23</v>
      </c>
      <c r="C2919" s="107" t="s">
        <v>190</v>
      </c>
      <c r="D2919" s="107" t="s">
        <v>254</v>
      </c>
      <c r="E2919" s="105" t="str">
        <f t="shared" si="121"/>
        <v>ORIGINAL RGB 1L</v>
      </c>
      <c r="F2919" s="110" t="s">
        <v>87</v>
      </c>
      <c r="G2919" s="110" t="s">
        <v>324</v>
      </c>
      <c r="H2919" s="111">
        <v>12</v>
      </c>
      <c r="I2919" s="105">
        <f>IFERROR(ROUND(VLOOKUP(A2919,política!A:Q,17,0),2),"-")</f>
        <v>11.5</v>
      </c>
      <c r="J2919" s="105">
        <f>ROUND(VLOOKUP(A2919,política!A:R,18,0),2)</f>
        <v>7.67</v>
      </c>
      <c r="K2919" s="121">
        <f>IFERROR(I2919-IFERROR(ROUND(VLOOKUP(A2919,política!A:AB,28,0),2),"-"),"-")</f>
        <v>0</v>
      </c>
      <c r="L2919" s="122">
        <f t="shared" si="122"/>
        <v>0.49934810951760106</v>
      </c>
    </row>
    <row r="2920" spans="1:12" x14ac:dyDescent="0.3">
      <c r="A2920" s="106" t="s">
        <v>2994</v>
      </c>
      <c r="B2920" s="86" t="s">
        <v>23</v>
      </c>
      <c r="C2920" s="107" t="s">
        <v>190</v>
      </c>
      <c r="D2920" s="107" t="s">
        <v>291</v>
      </c>
      <c r="E2920" s="105" t="str">
        <f t="shared" si="121"/>
        <v>ORIGINAL RGB 1L</v>
      </c>
      <c r="F2920" s="110" t="s">
        <v>87</v>
      </c>
      <c r="G2920" s="110" t="s">
        <v>324</v>
      </c>
      <c r="H2920" s="111">
        <v>12</v>
      </c>
      <c r="I2920" s="105">
        <f>IFERROR(ROUND(VLOOKUP(A2920,política!A:Q,17,0),2),"-")</f>
        <v>11.5</v>
      </c>
      <c r="J2920" s="105">
        <f>ROUND(VLOOKUP(A2920,política!A:R,18,0),2)</f>
        <v>7.67</v>
      </c>
      <c r="K2920" s="121">
        <f>IFERROR(I2920-IFERROR(ROUND(VLOOKUP(A2920,política!A:AB,28,0),2),"-"),"-")</f>
        <v>0</v>
      </c>
      <c r="L2920" s="122">
        <f t="shared" si="122"/>
        <v>0.49934810951760106</v>
      </c>
    </row>
    <row r="2921" spans="1:12" x14ac:dyDescent="0.3">
      <c r="A2921" s="106" t="s">
        <v>2995</v>
      </c>
      <c r="B2921" s="86" t="s">
        <v>23</v>
      </c>
      <c r="C2921" s="107" t="s">
        <v>255</v>
      </c>
      <c r="D2921" s="107" t="s">
        <v>297</v>
      </c>
      <c r="E2921" s="105" t="str">
        <f t="shared" si="121"/>
        <v>ORIGINAL RGB 1L</v>
      </c>
      <c r="F2921" s="110" t="s">
        <v>87</v>
      </c>
      <c r="G2921" s="110" t="s">
        <v>324</v>
      </c>
      <c r="H2921" s="111">
        <v>12</v>
      </c>
      <c r="I2921" s="105">
        <f>IFERROR(ROUND(VLOOKUP(A2921,política!A:Q,17,0),2),"-")</f>
        <v>11.5</v>
      </c>
      <c r="J2921" s="105">
        <f>ROUND(VLOOKUP(A2921,política!A:R,18,0),2)</f>
        <v>7.67</v>
      </c>
      <c r="K2921" s="121">
        <f>IFERROR(I2921-IFERROR(ROUND(VLOOKUP(A2921,política!A:AB,28,0),2),"-"),"-")</f>
        <v>0</v>
      </c>
      <c r="L2921" s="122">
        <f t="shared" si="122"/>
        <v>0.49934810951760106</v>
      </c>
    </row>
    <row r="2922" spans="1:12" x14ac:dyDescent="0.3">
      <c r="A2922" s="106" t="s">
        <v>3381</v>
      </c>
      <c r="B2922" s="86" t="s">
        <v>23</v>
      </c>
      <c r="C2922" s="107" t="s">
        <v>192</v>
      </c>
      <c r="D2922" s="107" t="s">
        <v>3390</v>
      </c>
      <c r="E2922" s="105" t="str">
        <f t="shared" si="121"/>
        <v>ORIGINAL RGB 1L</v>
      </c>
      <c r="F2922" s="110" t="s">
        <v>87</v>
      </c>
      <c r="G2922" s="110" t="s">
        <v>324</v>
      </c>
      <c r="H2922" s="111">
        <v>12</v>
      </c>
      <c r="I2922" s="105">
        <f>IFERROR(ROUND(VLOOKUP(A2922,política!A:Q,17,0),2),"-")</f>
        <v>11.5</v>
      </c>
      <c r="J2922" s="105">
        <f>ROUND(VLOOKUP(A2922,política!A:R,18,0),2)</f>
        <v>7.67</v>
      </c>
      <c r="K2922" s="121">
        <f>IFERROR(I2922-IFERROR(ROUND(VLOOKUP(A2922,política!A:AB,28,0),2),"-"),"-")</f>
        <v>0</v>
      </c>
      <c r="L2922" s="122">
        <f t="shared" si="122"/>
        <v>0.49934810951760106</v>
      </c>
    </row>
    <row r="2923" spans="1:12" x14ac:dyDescent="0.3">
      <c r="A2923" s="106" t="s">
        <v>2996</v>
      </c>
      <c r="B2923" s="86" t="s">
        <v>23</v>
      </c>
      <c r="C2923" s="107" t="s">
        <v>255</v>
      </c>
      <c r="D2923" s="107" t="s">
        <v>289</v>
      </c>
      <c r="E2923" s="105" t="str">
        <f t="shared" si="121"/>
        <v>ORIGINAL RGB 1L</v>
      </c>
      <c r="F2923" s="110" t="s">
        <v>87</v>
      </c>
      <c r="G2923" s="110" t="s">
        <v>324</v>
      </c>
      <c r="H2923" s="111">
        <v>12</v>
      </c>
      <c r="I2923" s="105">
        <f>IFERROR(ROUND(VLOOKUP(A2923,política!A:Q,17,0),2),"-")</f>
        <v>11.5</v>
      </c>
      <c r="J2923" s="105">
        <f>ROUND(VLOOKUP(A2923,política!A:R,18,0),2)</f>
        <v>7.67</v>
      </c>
      <c r="K2923" s="121">
        <f>IFERROR(I2923-IFERROR(ROUND(VLOOKUP(A2923,política!A:AB,28,0),2),"-"),"-")</f>
        <v>0</v>
      </c>
      <c r="L2923" s="122">
        <f t="shared" si="122"/>
        <v>0.49934810951760106</v>
      </c>
    </row>
    <row r="2924" spans="1:12" x14ac:dyDescent="0.3">
      <c r="A2924" s="106" t="s">
        <v>2997</v>
      </c>
      <c r="B2924" s="86" t="s">
        <v>23</v>
      </c>
      <c r="C2924" s="107" t="s">
        <v>191</v>
      </c>
      <c r="D2924" s="107" t="s">
        <v>293</v>
      </c>
      <c r="E2924" s="105" t="str">
        <f t="shared" si="121"/>
        <v>ORIGINAL RGB 1L</v>
      </c>
      <c r="F2924" s="110" t="s">
        <v>87</v>
      </c>
      <c r="G2924" s="110" t="s">
        <v>324</v>
      </c>
      <c r="H2924" s="111">
        <v>12</v>
      </c>
      <c r="I2924" s="105">
        <f>IFERROR(ROUND(VLOOKUP(A2924,política!A:Q,17,0),2),"-")</f>
        <v>11.5</v>
      </c>
      <c r="J2924" s="105">
        <f>ROUND(VLOOKUP(A2924,política!A:R,18,0),2)</f>
        <v>7.67</v>
      </c>
      <c r="K2924" s="121">
        <f>IFERROR(I2924-IFERROR(ROUND(VLOOKUP(A2924,política!A:AB,28,0),2),"-"),"-")</f>
        <v>0</v>
      </c>
      <c r="L2924" s="122">
        <f t="shared" si="122"/>
        <v>0.49934810951760106</v>
      </c>
    </row>
    <row r="2925" spans="1:12" x14ac:dyDescent="0.3">
      <c r="A2925" s="106" t="s">
        <v>2998</v>
      </c>
      <c r="B2925" s="86" t="s">
        <v>23</v>
      </c>
      <c r="C2925" s="107" t="s">
        <v>191</v>
      </c>
      <c r="D2925" s="107" t="s">
        <v>305</v>
      </c>
      <c r="E2925" s="105" t="str">
        <f t="shared" si="121"/>
        <v>ORIGINAL RGB 1L</v>
      </c>
      <c r="F2925" s="110" t="s">
        <v>87</v>
      </c>
      <c r="G2925" s="110" t="s">
        <v>324</v>
      </c>
      <c r="H2925" s="111">
        <v>12</v>
      </c>
      <c r="I2925" s="105">
        <f>IFERROR(ROUND(VLOOKUP(A2925,política!A:Q,17,0),2),"-")</f>
        <v>11.5</v>
      </c>
      <c r="J2925" s="105">
        <f>ROUND(VLOOKUP(A2925,política!A:R,18,0),2)</f>
        <v>7.67</v>
      </c>
      <c r="K2925" s="121">
        <f>IFERROR(I2925-IFERROR(ROUND(VLOOKUP(A2925,política!A:AB,28,0),2),"-"),"-")</f>
        <v>0</v>
      </c>
      <c r="L2925" s="122">
        <f t="shared" si="122"/>
        <v>0.49934810951760106</v>
      </c>
    </row>
    <row r="2926" spans="1:12" x14ac:dyDescent="0.3">
      <c r="A2926" s="106" t="s">
        <v>3382</v>
      </c>
      <c r="B2926" s="86" t="s">
        <v>23</v>
      </c>
      <c r="C2926" s="107" t="s">
        <v>248</v>
      </c>
      <c r="D2926" s="107" t="s">
        <v>3391</v>
      </c>
      <c r="E2926" s="105" t="str">
        <f t="shared" si="121"/>
        <v>ORIGINAL RGB 1L</v>
      </c>
      <c r="F2926" s="110" t="s">
        <v>87</v>
      </c>
      <c r="G2926" s="110" t="s">
        <v>324</v>
      </c>
      <c r="H2926" s="111">
        <v>12</v>
      </c>
      <c r="I2926" s="105">
        <f>IFERROR(ROUND(VLOOKUP(A2926,política!A:Q,17,0),2),"-")</f>
        <v>11.5</v>
      </c>
      <c r="J2926" s="105">
        <f>ROUND(VLOOKUP(A2926,política!A:R,18,0),2)</f>
        <v>7.67</v>
      </c>
      <c r="K2926" s="121">
        <f>IFERROR(I2926-IFERROR(ROUND(VLOOKUP(A2926,política!A:AB,28,0),2),"-"),"-")</f>
        <v>0</v>
      </c>
      <c r="L2926" s="122">
        <f t="shared" si="122"/>
        <v>0.49934810951760106</v>
      </c>
    </row>
    <row r="2927" spans="1:12" x14ac:dyDescent="0.3">
      <c r="A2927" s="106" t="s">
        <v>3383</v>
      </c>
      <c r="B2927" s="86" t="s">
        <v>23</v>
      </c>
      <c r="C2927" s="107" t="s">
        <v>192</v>
      </c>
      <c r="D2927" s="107" t="s">
        <v>3392</v>
      </c>
      <c r="E2927" s="105" t="str">
        <f t="shared" si="121"/>
        <v>ORIGINAL RGB 1L</v>
      </c>
      <c r="F2927" s="110" t="s">
        <v>87</v>
      </c>
      <c r="G2927" s="110" t="s">
        <v>324</v>
      </c>
      <c r="H2927" s="111">
        <v>12</v>
      </c>
      <c r="I2927" s="105">
        <f>IFERROR(ROUND(VLOOKUP(A2927,política!A:Q,17,0),2),"-")</f>
        <v>11.5</v>
      </c>
      <c r="J2927" s="105">
        <f>ROUND(VLOOKUP(A2927,política!A:R,18,0),2)</f>
        <v>7.67</v>
      </c>
      <c r="K2927" s="121">
        <f>IFERROR(I2927-IFERROR(ROUND(VLOOKUP(A2927,política!A:AB,28,0),2),"-"),"-")</f>
        <v>0</v>
      </c>
      <c r="L2927" s="122">
        <f t="shared" si="122"/>
        <v>0.49934810951760106</v>
      </c>
    </row>
    <row r="2928" spans="1:12" x14ac:dyDescent="0.3">
      <c r="A2928" s="106" t="s">
        <v>3384</v>
      </c>
      <c r="B2928" s="86" t="s">
        <v>23</v>
      </c>
      <c r="C2928" s="107" t="s">
        <v>188</v>
      </c>
      <c r="D2928" s="107" t="s">
        <v>3393</v>
      </c>
      <c r="E2928" s="105" t="str">
        <f t="shared" si="121"/>
        <v>ORIGINAL RGB 1L</v>
      </c>
      <c r="F2928" s="110" t="s">
        <v>87</v>
      </c>
      <c r="G2928" s="110" t="s">
        <v>324</v>
      </c>
      <c r="H2928" s="111">
        <v>12</v>
      </c>
      <c r="I2928" s="105">
        <f>IFERROR(ROUND(VLOOKUP(A2928,política!A:Q,17,0),2),"-")</f>
        <v>11.5</v>
      </c>
      <c r="J2928" s="105">
        <f>ROUND(VLOOKUP(A2928,política!A:R,18,0),2)</f>
        <v>7.67</v>
      </c>
      <c r="K2928" s="121">
        <f>IFERROR(I2928-IFERROR(ROUND(VLOOKUP(A2928,política!A:AB,28,0),2),"-"),"-")</f>
        <v>0</v>
      </c>
      <c r="L2928" s="122">
        <f t="shared" si="122"/>
        <v>0.49934810951760106</v>
      </c>
    </row>
    <row r="2929" spans="1:12" x14ac:dyDescent="0.3">
      <c r="A2929" s="106" t="s">
        <v>2999</v>
      </c>
      <c r="B2929" s="86" t="s">
        <v>23</v>
      </c>
      <c r="C2929" s="107" t="s">
        <v>190</v>
      </c>
      <c r="D2929" s="107" t="s">
        <v>316</v>
      </c>
      <c r="E2929" s="105" t="str">
        <f t="shared" si="121"/>
        <v>ORIGINAL RGB 1L</v>
      </c>
      <c r="F2929" s="110" t="s">
        <v>87</v>
      </c>
      <c r="G2929" s="110" t="s">
        <v>324</v>
      </c>
      <c r="H2929" s="111">
        <v>12</v>
      </c>
      <c r="I2929" s="105">
        <f>IFERROR(ROUND(VLOOKUP(A2929,política!A:Q,17,0),2),"-")</f>
        <v>11.5</v>
      </c>
      <c r="J2929" s="105">
        <f>ROUND(VLOOKUP(A2929,política!A:R,18,0),2)</f>
        <v>7.67</v>
      </c>
      <c r="K2929" s="121">
        <f>IFERROR(I2929-IFERROR(ROUND(VLOOKUP(A2929,política!A:AB,28,0),2),"-"),"-")</f>
        <v>0</v>
      </c>
      <c r="L2929" s="122">
        <f t="shared" si="122"/>
        <v>0.49934810951760106</v>
      </c>
    </row>
    <row r="2930" spans="1:12" x14ac:dyDescent="0.3">
      <c r="A2930" s="106" t="s">
        <v>3000</v>
      </c>
      <c r="B2930" s="86" t="s">
        <v>23</v>
      </c>
      <c r="C2930" s="107" t="s">
        <v>255</v>
      </c>
      <c r="D2930" s="107" t="s">
        <v>306</v>
      </c>
      <c r="E2930" s="105" t="str">
        <f t="shared" si="121"/>
        <v>ORIGINAL RGB 1L</v>
      </c>
      <c r="F2930" s="110" t="s">
        <v>87</v>
      </c>
      <c r="G2930" s="110" t="s">
        <v>324</v>
      </c>
      <c r="H2930" s="111">
        <v>12</v>
      </c>
      <c r="I2930" s="105">
        <f>IFERROR(ROUND(VLOOKUP(A2930,política!A:Q,17,0),2),"-")</f>
        <v>11.5</v>
      </c>
      <c r="J2930" s="105">
        <f>ROUND(VLOOKUP(A2930,política!A:R,18,0),2)</f>
        <v>7.67</v>
      </c>
      <c r="K2930" s="121">
        <f>IFERROR(I2930-IFERROR(ROUND(VLOOKUP(A2930,política!A:AB,28,0),2),"-"),"-")</f>
        <v>0</v>
      </c>
      <c r="L2930" s="122">
        <f t="shared" si="122"/>
        <v>0.49934810951760106</v>
      </c>
    </row>
    <row r="2931" spans="1:12" x14ac:dyDescent="0.3">
      <c r="A2931" s="106" t="s">
        <v>3001</v>
      </c>
      <c r="B2931" s="86" t="s">
        <v>23</v>
      </c>
      <c r="C2931" s="107" t="s">
        <v>252</v>
      </c>
      <c r="D2931" s="107" t="s">
        <v>288</v>
      </c>
      <c r="E2931" s="105" t="str">
        <f t="shared" si="121"/>
        <v>ORIGINAL RGB 1L</v>
      </c>
      <c r="F2931" s="110" t="s">
        <v>87</v>
      </c>
      <c r="G2931" s="110" t="s">
        <v>324</v>
      </c>
      <c r="H2931" s="111">
        <v>12</v>
      </c>
      <c r="I2931" s="105">
        <f>IFERROR(ROUND(VLOOKUP(A2931,política!A:Q,17,0),2),"-")</f>
        <v>11.5</v>
      </c>
      <c r="J2931" s="105">
        <f>ROUND(VLOOKUP(A2931,política!A:R,18,0),2)</f>
        <v>7.67</v>
      </c>
      <c r="K2931" s="121">
        <f>IFERROR(I2931-IFERROR(ROUND(VLOOKUP(A2931,política!A:AB,28,0),2),"-"),"-")</f>
        <v>0</v>
      </c>
      <c r="L2931" s="122">
        <f t="shared" si="122"/>
        <v>0.49934810951760106</v>
      </c>
    </row>
    <row r="2932" spans="1:12" x14ac:dyDescent="0.3">
      <c r="A2932" s="106" t="s">
        <v>3002</v>
      </c>
      <c r="B2932" s="86" t="s">
        <v>23</v>
      </c>
      <c r="C2932" s="107" t="s">
        <v>3389</v>
      </c>
      <c r="D2932" s="107" t="s">
        <v>309</v>
      </c>
      <c r="E2932" s="105" t="str">
        <f t="shared" si="121"/>
        <v>ORIGINAL RGB 1L</v>
      </c>
      <c r="F2932" s="110" t="s">
        <v>87</v>
      </c>
      <c r="G2932" s="110" t="s">
        <v>324</v>
      </c>
      <c r="H2932" s="111">
        <v>12</v>
      </c>
      <c r="I2932" s="105">
        <f>IFERROR(ROUND(VLOOKUP(A2932,política!A:Q,17,0),2),"-")</f>
        <v>11</v>
      </c>
      <c r="J2932" s="105">
        <f>ROUND(VLOOKUP(A2932,política!A:R,18,0),2)</f>
        <v>7.67</v>
      </c>
      <c r="K2932" s="121">
        <f>IFERROR(I2932-IFERROR(ROUND(VLOOKUP(A2932,política!A:AB,28,0),2),"-"),"-")</f>
        <v>0</v>
      </c>
      <c r="L2932" s="122">
        <f t="shared" si="122"/>
        <v>0.43415906127770537</v>
      </c>
    </row>
    <row r="2933" spans="1:12" x14ac:dyDescent="0.3">
      <c r="A2933" s="106" t="s">
        <v>3003</v>
      </c>
      <c r="B2933" s="86" t="s">
        <v>23</v>
      </c>
      <c r="C2933" s="107" t="s">
        <v>192</v>
      </c>
      <c r="D2933" s="107" t="s">
        <v>286</v>
      </c>
      <c r="E2933" s="105" t="str">
        <f t="shared" si="121"/>
        <v>ORIGINAL RGB 1L</v>
      </c>
      <c r="F2933" s="110" t="s">
        <v>87</v>
      </c>
      <c r="G2933" s="110" t="s">
        <v>324</v>
      </c>
      <c r="H2933" s="111">
        <v>12</v>
      </c>
      <c r="I2933" s="105">
        <f>IFERROR(ROUND(VLOOKUP(A2933,política!A:Q,17,0),2),"-")</f>
        <v>11.5</v>
      </c>
      <c r="J2933" s="105">
        <f>ROUND(VLOOKUP(A2933,política!A:R,18,0),2)</f>
        <v>7.67</v>
      </c>
      <c r="K2933" s="121">
        <f>IFERROR(I2933-IFERROR(ROUND(VLOOKUP(A2933,política!A:AB,28,0),2),"-"),"-")</f>
        <v>0</v>
      </c>
      <c r="L2933" s="122">
        <f t="shared" si="122"/>
        <v>0.49934810951760106</v>
      </c>
    </row>
    <row r="2934" spans="1:12" x14ac:dyDescent="0.3">
      <c r="A2934" s="106" t="s">
        <v>3004</v>
      </c>
      <c r="B2934" s="86" t="s">
        <v>23</v>
      </c>
      <c r="C2934" s="107" t="s">
        <v>189</v>
      </c>
      <c r="D2934" s="107" t="s">
        <v>299</v>
      </c>
      <c r="E2934" s="105" t="str">
        <f t="shared" si="121"/>
        <v>ORIGINAL RGB 1L</v>
      </c>
      <c r="F2934" s="110" t="s">
        <v>87</v>
      </c>
      <c r="G2934" s="110" t="s">
        <v>324</v>
      </c>
      <c r="H2934" s="111">
        <v>12</v>
      </c>
      <c r="I2934" s="105">
        <f>IFERROR(ROUND(VLOOKUP(A2934,política!A:Q,17,0),2),"-")</f>
        <v>11.5</v>
      </c>
      <c r="J2934" s="105">
        <f>ROUND(VLOOKUP(A2934,política!A:R,18,0),2)</f>
        <v>7.67</v>
      </c>
      <c r="K2934" s="121">
        <f>IFERROR(I2934-IFERROR(ROUND(VLOOKUP(A2934,política!A:AB,28,0),2),"-"),"-")</f>
        <v>0</v>
      </c>
      <c r="L2934" s="122">
        <f t="shared" si="122"/>
        <v>0.49934810951760106</v>
      </c>
    </row>
    <row r="2935" spans="1:12" x14ac:dyDescent="0.3">
      <c r="A2935" s="106" t="s">
        <v>3005</v>
      </c>
      <c r="B2935" s="86" t="s">
        <v>23</v>
      </c>
      <c r="C2935" s="107" t="s">
        <v>248</v>
      </c>
      <c r="D2935" s="107" t="s">
        <v>282</v>
      </c>
      <c r="E2935" s="105" t="str">
        <f t="shared" si="121"/>
        <v>ORIGINAL RGB 1L</v>
      </c>
      <c r="F2935" s="110" t="s">
        <v>87</v>
      </c>
      <c r="G2935" s="110" t="s">
        <v>324</v>
      </c>
      <c r="H2935" s="111">
        <v>12</v>
      </c>
      <c r="I2935" s="105">
        <f>IFERROR(ROUND(VLOOKUP(A2935,política!A:Q,17,0),2),"-")</f>
        <v>11.5</v>
      </c>
      <c r="J2935" s="105">
        <f>ROUND(VLOOKUP(A2935,política!A:R,18,0),2)</f>
        <v>7.67</v>
      </c>
      <c r="K2935" s="121">
        <f>IFERROR(I2935-IFERROR(ROUND(VLOOKUP(A2935,política!A:AB,28,0),2),"-"),"-")</f>
        <v>0</v>
      </c>
      <c r="L2935" s="122">
        <f t="shared" si="122"/>
        <v>0.49934810951760106</v>
      </c>
    </row>
    <row r="2936" spans="1:12" x14ac:dyDescent="0.3">
      <c r="A2936" s="106" t="s">
        <v>3006</v>
      </c>
      <c r="B2936" s="86" t="s">
        <v>23</v>
      </c>
      <c r="C2936" s="107" t="s">
        <v>187</v>
      </c>
      <c r="D2936" s="107" t="s">
        <v>283</v>
      </c>
      <c r="E2936" s="105" t="str">
        <f t="shared" si="121"/>
        <v>BUD RGB 300</v>
      </c>
      <c r="F2936" s="110" t="s">
        <v>270</v>
      </c>
      <c r="G2936" s="110" t="s">
        <v>3580</v>
      </c>
      <c r="H2936" s="111">
        <v>23</v>
      </c>
      <c r="I2936" s="105">
        <f>IFERROR(ROUND(VLOOKUP(A2936,política!A:Q,17,0),2),"-")</f>
        <v>2.59</v>
      </c>
      <c r="J2936" s="105">
        <f>ROUND(VLOOKUP(A2936,política!A:R,18,0),2)</f>
        <v>2.16</v>
      </c>
      <c r="K2936" s="121">
        <f>IFERROR(I2936-IFERROR(ROUND(VLOOKUP(A2936,política!A:AB,28,0),2),"-"),"-")</f>
        <v>0</v>
      </c>
      <c r="L2936" s="122">
        <f t="shared" si="122"/>
        <v>0.19907407407407393</v>
      </c>
    </row>
    <row r="2937" spans="1:12" x14ac:dyDescent="0.3">
      <c r="A2937" s="106" t="s">
        <v>3007</v>
      </c>
      <c r="B2937" s="86" t="s">
        <v>23</v>
      </c>
      <c r="C2937" s="107" t="s">
        <v>245</v>
      </c>
      <c r="D2937" s="107" t="s">
        <v>285</v>
      </c>
      <c r="E2937" s="105" t="str">
        <f t="shared" si="121"/>
        <v>BUD RGB 300</v>
      </c>
      <c r="F2937" s="110" t="s">
        <v>270</v>
      </c>
      <c r="G2937" s="110" t="s">
        <v>3580</v>
      </c>
      <c r="H2937" s="111">
        <v>23</v>
      </c>
      <c r="I2937" s="105">
        <f>IFERROR(ROUND(VLOOKUP(A2937,política!A:Q,17,0),2),"-")</f>
        <v>2.59</v>
      </c>
      <c r="J2937" s="105">
        <f>ROUND(VLOOKUP(A2937,política!A:R,18,0),2)</f>
        <v>2.16</v>
      </c>
      <c r="K2937" s="121">
        <f>IFERROR(I2937-IFERROR(ROUND(VLOOKUP(A2937,política!A:AB,28,0),2),"-"),"-")</f>
        <v>0</v>
      </c>
      <c r="L2937" s="122">
        <f t="shared" si="122"/>
        <v>0.19907407407407393</v>
      </c>
    </row>
    <row r="2938" spans="1:12" x14ac:dyDescent="0.3">
      <c r="A2938" s="106" t="s">
        <v>3008</v>
      </c>
      <c r="B2938" s="86" t="s">
        <v>23</v>
      </c>
      <c r="C2938" s="107" t="s">
        <v>245</v>
      </c>
      <c r="D2938" s="107" t="s">
        <v>287</v>
      </c>
      <c r="E2938" s="105" t="str">
        <f t="shared" si="121"/>
        <v>BUD RGB 300</v>
      </c>
      <c r="F2938" s="110" t="s">
        <v>270</v>
      </c>
      <c r="G2938" s="110" t="s">
        <v>3580</v>
      </c>
      <c r="H2938" s="111">
        <v>23</v>
      </c>
      <c r="I2938" s="105">
        <f>IFERROR(ROUND(VLOOKUP(A2938,política!A:Q,17,0),2),"-")</f>
        <v>2.59</v>
      </c>
      <c r="J2938" s="105">
        <f>ROUND(VLOOKUP(A2938,política!A:R,18,0),2)</f>
        <v>2.16</v>
      </c>
      <c r="K2938" s="121">
        <f>IFERROR(I2938-IFERROR(ROUND(VLOOKUP(A2938,política!A:AB,28,0),2),"-"),"-")</f>
        <v>0</v>
      </c>
      <c r="L2938" s="122">
        <f t="shared" si="122"/>
        <v>0.19907407407407393</v>
      </c>
    </row>
    <row r="2939" spans="1:12" x14ac:dyDescent="0.3">
      <c r="A2939" s="106" t="s">
        <v>3009</v>
      </c>
      <c r="B2939" s="86" t="s">
        <v>23</v>
      </c>
      <c r="C2939" s="107" t="s">
        <v>3389</v>
      </c>
      <c r="D2939" s="107" t="s">
        <v>301</v>
      </c>
      <c r="E2939" s="105" t="str">
        <f t="shared" si="121"/>
        <v>BUD RGB 300</v>
      </c>
      <c r="F2939" s="110" t="s">
        <v>270</v>
      </c>
      <c r="G2939" s="110" t="s">
        <v>3580</v>
      </c>
      <c r="H2939" s="111">
        <v>23</v>
      </c>
      <c r="I2939" s="105">
        <f>IFERROR(ROUND(VLOOKUP(A2939,política!A:Q,17,0),2),"-")</f>
        <v>2.59</v>
      </c>
      <c r="J2939" s="105">
        <f>ROUND(VLOOKUP(A2939,política!A:R,18,0),2)</f>
        <v>2.16</v>
      </c>
      <c r="K2939" s="121">
        <f>IFERROR(I2939-IFERROR(ROUND(VLOOKUP(A2939,política!A:AB,28,0),2),"-"),"-")</f>
        <v>0</v>
      </c>
      <c r="L2939" s="122">
        <f t="shared" si="122"/>
        <v>0.19907407407407393</v>
      </c>
    </row>
    <row r="2940" spans="1:12" x14ac:dyDescent="0.3">
      <c r="A2940" s="106" t="s">
        <v>3010</v>
      </c>
      <c r="B2940" s="86" t="s">
        <v>23</v>
      </c>
      <c r="C2940" s="107" t="s">
        <v>248</v>
      </c>
      <c r="D2940" s="107" t="s">
        <v>312</v>
      </c>
      <c r="E2940" s="105" t="str">
        <f t="shared" si="121"/>
        <v>BUD RGB 300</v>
      </c>
      <c r="F2940" s="110" t="s">
        <v>270</v>
      </c>
      <c r="G2940" s="110" t="s">
        <v>3580</v>
      </c>
      <c r="H2940" s="111">
        <v>23</v>
      </c>
      <c r="I2940" s="105">
        <f>IFERROR(ROUND(VLOOKUP(A2940,política!A:Q,17,0),2),"-")</f>
        <v>2.59</v>
      </c>
      <c r="J2940" s="105">
        <f>ROUND(VLOOKUP(A2940,política!A:R,18,0),2)</f>
        <v>2.16</v>
      </c>
      <c r="K2940" s="121">
        <f>IFERROR(I2940-IFERROR(ROUND(VLOOKUP(A2940,política!A:AB,28,0),2),"-"),"-")</f>
        <v>0</v>
      </c>
      <c r="L2940" s="122">
        <f t="shared" si="122"/>
        <v>0.19907407407407393</v>
      </c>
    </row>
    <row r="2941" spans="1:12" x14ac:dyDescent="0.3">
      <c r="A2941" s="106" t="s">
        <v>3011</v>
      </c>
      <c r="B2941" s="86" t="s">
        <v>23</v>
      </c>
      <c r="C2941" s="107" t="s">
        <v>190</v>
      </c>
      <c r="D2941" s="107" t="s">
        <v>290</v>
      </c>
      <c r="E2941" s="105" t="str">
        <f t="shared" si="121"/>
        <v>BUD RGB 300</v>
      </c>
      <c r="F2941" s="110" t="s">
        <v>270</v>
      </c>
      <c r="G2941" s="110" t="s">
        <v>3580</v>
      </c>
      <c r="H2941" s="111">
        <v>23</v>
      </c>
      <c r="I2941" s="105">
        <f>IFERROR(ROUND(VLOOKUP(A2941,política!A:Q,17,0),2),"-")</f>
        <v>2.59</v>
      </c>
      <c r="J2941" s="105">
        <f>ROUND(VLOOKUP(A2941,política!A:R,18,0),2)</f>
        <v>2.16</v>
      </c>
      <c r="K2941" s="121">
        <f>IFERROR(I2941-IFERROR(ROUND(VLOOKUP(A2941,política!A:AB,28,0),2),"-"),"-")</f>
        <v>0</v>
      </c>
      <c r="L2941" s="122">
        <f t="shared" si="122"/>
        <v>0.19907407407407393</v>
      </c>
    </row>
    <row r="2942" spans="1:12" x14ac:dyDescent="0.3">
      <c r="A2942" s="106" t="s">
        <v>3012</v>
      </c>
      <c r="B2942" s="86" t="s">
        <v>23</v>
      </c>
      <c r="C2942" s="107" t="s">
        <v>3389</v>
      </c>
      <c r="D2942" s="107" t="s">
        <v>300</v>
      </c>
      <c r="E2942" s="105" t="str">
        <f t="shared" si="121"/>
        <v>BUD RGB 300</v>
      </c>
      <c r="F2942" s="110" t="s">
        <v>270</v>
      </c>
      <c r="G2942" s="110" t="s">
        <v>3580</v>
      </c>
      <c r="H2942" s="111">
        <v>23</v>
      </c>
      <c r="I2942" s="105">
        <f>IFERROR(ROUND(VLOOKUP(A2942,política!A:Q,17,0),2),"-")</f>
        <v>2.59</v>
      </c>
      <c r="J2942" s="105">
        <f>ROUND(VLOOKUP(A2942,política!A:R,18,0),2)</f>
        <v>2.16</v>
      </c>
      <c r="K2942" s="121">
        <f>IFERROR(I2942-IFERROR(ROUND(VLOOKUP(A2942,política!A:AB,28,0),2),"-"),"-")</f>
        <v>0</v>
      </c>
      <c r="L2942" s="122">
        <f t="shared" si="122"/>
        <v>0.19907407407407393</v>
      </c>
    </row>
    <row r="2943" spans="1:12" x14ac:dyDescent="0.3">
      <c r="A2943" s="106" t="s">
        <v>3013</v>
      </c>
      <c r="B2943" s="86" t="s">
        <v>23</v>
      </c>
      <c r="C2943" s="107" t="s">
        <v>186</v>
      </c>
      <c r="D2943" s="107" t="s">
        <v>311</v>
      </c>
      <c r="E2943" s="105" t="str">
        <f t="shared" si="121"/>
        <v>BUD RGB 300</v>
      </c>
      <c r="F2943" s="110" t="s">
        <v>270</v>
      </c>
      <c r="G2943" s="110" t="s">
        <v>3580</v>
      </c>
      <c r="H2943" s="111">
        <v>23</v>
      </c>
      <c r="I2943" s="105">
        <f>IFERROR(ROUND(VLOOKUP(A2943,política!A:Q,17,0),2),"-")</f>
        <v>2.59</v>
      </c>
      <c r="J2943" s="105">
        <f>ROUND(VLOOKUP(A2943,política!A:R,18,0),2)</f>
        <v>2.16</v>
      </c>
      <c r="K2943" s="121">
        <f>IFERROR(I2943-IFERROR(ROUND(VLOOKUP(A2943,política!A:AB,28,0),2),"-"),"-")</f>
        <v>0</v>
      </c>
      <c r="L2943" s="122">
        <f t="shared" ref="L2943:L2973" si="123">IFERROR((I2943-J2943)/J2943,"-")</f>
        <v>0.19907407407407393</v>
      </c>
    </row>
    <row r="2944" spans="1:12" x14ac:dyDescent="0.3">
      <c r="A2944" s="106" t="s">
        <v>3014</v>
      </c>
      <c r="B2944" s="86" t="s">
        <v>23</v>
      </c>
      <c r="C2944" s="107" t="s">
        <v>189</v>
      </c>
      <c r="D2944" s="107" t="s">
        <v>303</v>
      </c>
      <c r="E2944" s="105" t="str">
        <f t="shared" si="121"/>
        <v>BUD RGB 300</v>
      </c>
      <c r="F2944" s="110" t="s">
        <v>270</v>
      </c>
      <c r="G2944" s="110" t="s">
        <v>3580</v>
      </c>
      <c r="H2944" s="111">
        <v>23</v>
      </c>
      <c r="I2944" s="105">
        <f>IFERROR(ROUND(VLOOKUP(A2944,política!A:Q,17,0),2),"-")</f>
        <v>2.59</v>
      </c>
      <c r="J2944" s="105">
        <f>ROUND(VLOOKUP(A2944,política!A:R,18,0),2)</f>
        <v>2.16</v>
      </c>
      <c r="K2944" s="121">
        <f>IFERROR(I2944-IFERROR(ROUND(VLOOKUP(A2944,política!A:AB,28,0),2),"-"),"-")</f>
        <v>0</v>
      </c>
      <c r="L2944" s="122">
        <f t="shared" si="123"/>
        <v>0.19907407407407393</v>
      </c>
    </row>
    <row r="2945" spans="1:12" x14ac:dyDescent="0.3">
      <c r="A2945" s="106" t="s">
        <v>3015</v>
      </c>
      <c r="B2945" s="86" t="s">
        <v>23</v>
      </c>
      <c r="C2945" s="107" t="s">
        <v>248</v>
      </c>
      <c r="D2945" s="107" t="s">
        <v>281</v>
      </c>
      <c r="E2945" s="105" t="str">
        <f t="shared" si="121"/>
        <v>BUD RGB 300</v>
      </c>
      <c r="F2945" s="110" t="s">
        <v>270</v>
      </c>
      <c r="G2945" s="110" t="s">
        <v>3580</v>
      </c>
      <c r="H2945" s="111">
        <v>23</v>
      </c>
      <c r="I2945" s="105">
        <f>IFERROR(ROUND(VLOOKUP(A2945,política!A:Q,17,0),2),"-")</f>
        <v>2.59</v>
      </c>
      <c r="J2945" s="105">
        <f>ROUND(VLOOKUP(A2945,política!A:R,18,0),2)</f>
        <v>2.16</v>
      </c>
      <c r="K2945" s="121">
        <f>IFERROR(I2945-IFERROR(ROUND(VLOOKUP(A2945,política!A:AB,28,0),2),"-"),"-")</f>
        <v>0</v>
      </c>
      <c r="L2945" s="122">
        <f t="shared" si="123"/>
        <v>0.19907407407407393</v>
      </c>
    </row>
    <row r="2946" spans="1:12" x14ac:dyDescent="0.3">
      <c r="A2946" s="106" t="s">
        <v>3016</v>
      </c>
      <c r="B2946" s="86" t="s">
        <v>23</v>
      </c>
      <c r="C2946" s="107" t="s">
        <v>189</v>
      </c>
      <c r="D2946" s="107" t="s">
        <v>304</v>
      </c>
      <c r="E2946" s="105" t="str">
        <f t="shared" si="121"/>
        <v>BUD RGB 300</v>
      </c>
      <c r="F2946" s="110" t="s">
        <v>270</v>
      </c>
      <c r="G2946" s="110" t="s">
        <v>3580</v>
      </c>
      <c r="H2946" s="111">
        <v>23</v>
      </c>
      <c r="I2946" s="105">
        <f>IFERROR(ROUND(VLOOKUP(A2946,política!A:Q,17,0),2),"-")</f>
        <v>2.59</v>
      </c>
      <c r="J2946" s="105">
        <f>ROUND(VLOOKUP(A2946,política!A:R,18,0),2)</f>
        <v>2.16</v>
      </c>
      <c r="K2946" s="121">
        <f>IFERROR(I2946-IFERROR(ROUND(VLOOKUP(A2946,política!A:AB,28,0),2),"-"),"-")</f>
        <v>0</v>
      </c>
      <c r="L2946" s="122">
        <f t="shared" si="123"/>
        <v>0.19907407407407393</v>
      </c>
    </row>
    <row r="2947" spans="1:12" x14ac:dyDescent="0.3">
      <c r="A2947" s="106" t="s">
        <v>3017</v>
      </c>
      <c r="B2947" s="86" t="s">
        <v>23</v>
      </c>
      <c r="C2947" s="107" t="s">
        <v>248</v>
      </c>
      <c r="D2947" s="107" t="s">
        <v>298</v>
      </c>
      <c r="E2947" s="105" t="str">
        <f t="shared" si="121"/>
        <v>BUD RGB 300</v>
      </c>
      <c r="F2947" s="110" t="s">
        <v>270</v>
      </c>
      <c r="G2947" s="110" t="s">
        <v>3580</v>
      </c>
      <c r="H2947" s="111">
        <v>23</v>
      </c>
      <c r="I2947" s="105">
        <f>IFERROR(ROUND(VLOOKUP(A2947,política!A:Q,17,0),2),"-")</f>
        <v>2.59</v>
      </c>
      <c r="J2947" s="105">
        <f>ROUND(VLOOKUP(A2947,política!A:R,18,0),2)</f>
        <v>2.16</v>
      </c>
      <c r="K2947" s="121">
        <f>IFERROR(I2947-IFERROR(ROUND(VLOOKUP(A2947,política!A:AB,28,0),2),"-"),"-")</f>
        <v>0</v>
      </c>
      <c r="L2947" s="122">
        <f t="shared" si="123"/>
        <v>0.19907407407407393</v>
      </c>
    </row>
    <row r="2948" spans="1:12" x14ac:dyDescent="0.3">
      <c r="A2948" s="106" t="s">
        <v>3018</v>
      </c>
      <c r="B2948" s="86" t="s">
        <v>23</v>
      </c>
      <c r="C2948" s="107" t="s">
        <v>252</v>
      </c>
      <c r="D2948" s="107" t="s">
        <v>292</v>
      </c>
      <c r="E2948" s="105" t="str">
        <f t="shared" si="121"/>
        <v>BUD RGB 300</v>
      </c>
      <c r="F2948" s="110" t="s">
        <v>270</v>
      </c>
      <c r="G2948" s="110" t="s">
        <v>3580</v>
      </c>
      <c r="H2948" s="111">
        <v>23</v>
      </c>
      <c r="I2948" s="105">
        <f>IFERROR(ROUND(VLOOKUP(A2948,política!A:Q,17,0),2),"-")</f>
        <v>2.59</v>
      </c>
      <c r="J2948" s="105">
        <f>ROUND(VLOOKUP(A2948,política!A:R,18,0),2)</f>
        <v>2.16</v>
      </c>
      <c r="K2948" s="121">
        <f>IFERROR(I2948-IFERROR(ROUND(VLOOKUP(A2948,política!A:AB,28,0),2),"-"),"-")</f>
        <v>0</v>
      </c>
      <c r="L2948" s="122">
        <f t="shared" si="123"/>
        <v>0.19907407407407393</v>
      </c>
    </row>
    <row r="2949" spans="1:12" x14ac:dyDescent="0.3">
      <c r="A2949" s="106" t="s">
        <v>3019</v>
      </c>
      <c r="B2949" s="86" t="s">
        <v>23</v>
      </c>
      <c r="C2949" s="107" t="s">
        <v>192</v>
      </c>
      <c r="D2949" s="107" t="s">
        <v>295</v>
      </c>
      <c r="E2949" s="105" t="str">
        <f t="shared" si="121"/>
        <v>BUD RGB 300</v>
      </c>
      <c r="F2949" s="110" t="s">
        <v>270</v>
      </c>
      <c r="G2949" s="110" t="s">
        <v>3580</v>
      </c>
      <c r="H2949" s="111">
        <v>23</v>
      </c>
      <c r="I2949" s="105">
        <f>IFERROR(ROUND(VLOOKUP(A2949,política!A:Q,17,0),2),"-")</f>
        <v>2.69</v>
      </c>
      <c r="J2949" s="105">
        <f>ROUND(VLOOKUP(A2949,política!A:R,18,0),2)</f>
        <v>2.25</v>
      </c>
      <c r="K2949" s="121">
        <f>IFERROR(I2949-IFERROR(ROUND(VLOOKUP(A2949,política!A:AB,28,0),2),"-"),"-")</f>
        <v>0</v>
      </c>
      <c r="L2949" s="122">
        <f t="shared" si="123"/>
        <v>0.19555555555555554</v>
      </c>
    </row>
    <row r="2950" spans="1:12" x14ac:dyDescent="0.3">
      <c r="A2950" s="106" t="s">
        <v>3020</v>
      </c>
      <c r="B2950" s="86" t="s">
        <v>23</v>
      </c>
      <c r="C2950" s="107" t="s">
        <v>192</v>
      </c>
      <c r="D2950" s="107" t="s">
        <v>296</v>
      </c>
      <c r="E2950" s="105" t="str">
        <f t="shared" ref="E2950:E3013" si="124">G2950&amp;" "&amp;F2950</f>
        <v>BUD RGB 300</v>
      </c>
      <c r="F2950" s="110" t="s">
        <v>270</v>
      </c>
      <c r="G2950" s="110" t="s">
        <v>3580</v>
      </c>
      <c r="H2950" s="111">
        <v>23</v>
      </c>
      <c r="I2950" s="105">
        <f>IFERROR(ROUND(VLOOKUP(A2950,política!A:Q,17,0),2),"-")</f>
        <v>2.69</v>
      </c>
      <c r="J2950" s="105">
        <f>ROUND(VLOOKUP(A2950,política!A:R,18,0),2)</f>
        <v>2.25</v>
      </c>
      <c r="K2950" s="121">
        <f>IFERROR(I2950-IFERROR(ROUND(VLOOKUP(A2950,política!A:AB,28,0),2),"-"),"-")</f>
        <v>0</v>
      </c>
      <c r="L2950" s="122">
        <f t="shared" si="123"/>
        <v>0.19555555555555554</v>
      </c>
    </row>
    <row r="2951" spans="1:12" x14ac:dyDescent="0.3">
      <c r="A2951" s="106" t="s">
        <v>3021</v>
      </c>
      <c r="B2951" s="86" t="s">
        <v>23</v>
      </c>
      <c r="C2951" s="107" t="s">
        <v>3389</v>
      </c>
      <c r="D2951" s="107" t="s">
        <v>308</v>
      </c>
      <c r="E2951" s="105" t="str">
        <f t="shared" si="124"/>
        <v>BUD RGB 300</v>
      </c>
      <c r="F2951" s="110" t="s">
        <v>270</v>
      </c>
      <c r="G2951" s="110" t="s">
        <v>3580</v>
      </c>
      <c r="H2951" s="111">
        <v>23</v>
      </c>
      <c r="I2951" s="105">
        <f>IFERROR(ROUND(VLOOKUP(A2951,política!A:Q,17,0),2),"-")</f>
        <v>2.59</v>
      </c>
      <c r="J2951" s="105">
        <f>ROUND(VLOOKUP(A2951,política!A:R,18,0),2)</f>
        <v>2.16</v>
      </c>
      <c r="K2951" s="121">
        <f>IFERROR(I2951-IFERROR(ROUND(VLOOKUP(A2951,política!A:AB,28,0),2),"-"),"-")</f>
        <v>0</v>
      </c>
      <c r="L2951" s="122">
        <f t="shared" si="123"/>
        <v>0.19907407407407393</v>
      </c>
    </row>
    <row r="2952" spans="1:12" x14ac:dyDescent="0.3">
      <c r="A2952" s="106" t="s">
        <v>3022</v>
      </c>
      <c r="B2952" s="86" t="s">
        <v>23</v>
      </c>
      <c r="C2952" s="107" t="s">
        <v>3389</v>
      </c>
      <c r="D2952" s="107" t="s">
        <v>310</v>
      </c>
      <c r="E2952" s="105" t="str">
        <f t="shared" si="124"/>
        <v>BUD RGB 300</v>
      </c>
      <c r="F2952" s="110" t="s">
        <v>270</v>
      </c>
      <c r="G2952" s="110" t="s">
        <v>3580</v>
      </c>
      <c r="H2952" s="111">
        <v>23</v>
      </c>
      <c r="I2952" s="105">
        <f>IFERROR(ROUND(VLOOKUP(A2952,política!A:Q,17,0),2),"-")</f>
        <v>2.59</v>
      </c>
      <c r="J2952" s="105">
        <f>ROUND(VLOOKUP(A2952,política!A:R,18,0),2)</f>
        <v>2.16</v>
      </c>
      <c r="K2952" s="121">
        <f>IFERROR(I2952-IFERROR(ROUND(VLOOKUP(A2952,política!A:AB,28,0),2),"-"),"-")</f>
        <v>0</v>
      </c>
      <c r="L2952" s="122">
        <f t="shared" si="123"/>
        <v>0.19907407407407393</v>
      </c>
    </row>
    <row r="2953" spans="1:12" x14ac:dyDescent="0.3">
      <c r="A2953" s="106" t="s">
        <v>3023</v>
      </c>
      <c r="B2953" s="86" t="s">
        <v>23</v>
      </c>
      <c r="C2953" s="107" t="s">
        <v>248</v>
      </c>
      <c r="D2953" s="107" t="s">
        <v>314</v>
      </c>
      <c r="E2953" s="105" t="str">
        <f t="shared" si="124"/>
        <v>BUD RGB 300</v>
      </c>
      <c r="F2953" s="110" t="s">
        <v>270</v>
      </c>
      <c r="G2953" s="110" t="s">
        <v>3580</v>
      </c>
      <c r="H2953" s="111">
        <v>23</v>
      </c>
      <c r="I2953" s="105">
        <f>IFERROR(ROUND(VLOOKUP(A2953,política!A:Q,17,0),2),"-")</f>
        <v>2.59</v>
      </c>
      <c r="J2953" s="105">
        <f>ROUND(VLOOKUP(A2953,política!A:R,18,0),2)</f>
        <v>2.16</v>
      </c>
      <c r="K2953" s="121">
        <f>IFERROR(I2953-IFERROR(ROUND(VLOOKUP(A2953,política!A:AB,28,0),2),"-"),"-")</f>
        <v>0</v>
      </c>
      <c r="L2953" s="122">
        <f t="shared" si="123"/>
        <v>0.19907407407407393</v>
      </c>
    </row>
    <row r="2954" spans="1:12" x14ac:dyDescent="0.3">
      <c r="A2954" s="106" t="s">
        <v>3024</v>
      </c>
      <c r="B2954" s="86" t="s">
        <v>23</v>
      </c>
      <c r="C2954" s="107" t="s">
        <v>248</v>
      </c>
      <c r="D2954" s="107" t="s">
        <v>313</v>
      </c>
      <c r="E2954" s="105" t="str">
        <f t="shared" si="124"/>
        <v>BUD RGB 300</v>
      </c>
      <c r="F2954" s="110" t="s">
        <v>270</v>
      </c>
      <c r="G2954" s="110" t="s">
        <v>3580</v>
      </c>
      <c r="H2954" s="111">
        <v>23</v>
      </c>
      <c r="I2954" s="105">
        <f>IFERROR(ROUND(VLOOKUP(A2954,política!A:Q,17,0),2),"-")</f>
        <v>2.59</v>
      </c>
      <c r="J2954" s="105">
        <f>ROUND(VLOOKUP(A2954,política!A:R,18,0),2)</f>
        <v>2.16</v>
      </c>
      <c r="K2954" s="121">
        <f>IFERROR(I2954-IFERROR(ROUND(VLOOKUP(A2954,política!A:AB,28,0),2),"-"),"-")</f>
        <v>0</v>
      </c>
      <c r="L2954" s="122">
        <f t="shared" si="123"/>
        <v>0.19907407407407393</v>
      </c>
    </row>
    <row r="2955" spans="1:12" x14ac:dyDescent="0.3">
      <c r="A2955" s="106" t="s">
        <v>3025</v>
      </c>
      <c r="B2955" s="86" t="s">
        <v>23</v>
      </c>
      <c r="C2955" s="107" t="s">
        <v>3389</v>
      </c>
      <c r="D2955" s="107" t="s">
        <v>294</v>
      </c>
      <c r="E2955" s="105" t="str">
        <f t="shared" si="124"/>
        <v>BUD RGB 300</v>
      </c>
      <c r="F2955" s="110" t="s">
        <v>270</v>
      </c>
      <c r="G2955" s="110" t="s">
        <v>3580</v>
      </c>
      <c r="H2955" s="111">
        <v>23</v>
      </c>
      <c r="I2955" s="105">
        <f>IFERROR(ROUND(VLOOKUP(A2955,política!A:Q,17,0),2),"-")</f>
        <v>2.59</v>
      </c>
      <c r="J2955" s="105">
        <f>ROUND(VLOOKUP(A2955,política!A:R,18,0),2)</f>
        <v>2.16</v>
      </c>
      <c r="K2955" s="121">
        <f>IFERROR(I2955-IFERROR(ROUND(VLOOKUP(A2955,política!A:AB,28,0),2),"-"),"-")</f>
        <v>0</v>
      </c>
      <c r="L2955" s="122">
        <f t="shared" si="123"/>
        <v>0.19907407407407393</v>
      </c>
    </row>
    <row r="2956" spans="1:12" x14ac:dyDescent="0.3">
      <c r="A2956" s="106" t="s">
        <v>3026</v>
      </c>
      <c r="B2956" s="86" t="s">
        <v>23</v>
      </c>
      <c r="C2956" s="107" t="s">
        <v>186</v>
      </c>
      <c r="D2956" s="107" t="s">
        <v>253</v>
      </c>
      <c r="E2956" s="105" t="str">
        <f t="shared" si="124"/>
        <v>BUD RGB 300</v>
      </c>
      <c r="F2956" s="110" t="s">
        <v>270</v>
      </c>
      <c r="G2956" s="110" t="s">
        <v>3580</v>
      </c>
      <c r="H2956" s="111">
        <v>23</v>
      </c>
      <c r="I2956" s="105">
        <f>IFERROR(ROUND(VLOOKUP(A2956,política!A:Q,17,0),2),"-")</f>
        <v>2.59</v>
      </c>
      <c r="J2956" s="105">
        <f>ROUND(VLOOKUP(A2956,política!A:R,18,0),2)</f>
        <v>2.16</v>
      </c>
      <c r="K2956" s="121">
        <f>IFERROR(I2956-IFERROR(ROUND(VLOOKUP(A2956,política!A:AB,28,0),2),"-"),"-")</f>
        <v>0</v>
      </c>
      <c r="L2956" s="122">
        <f t="shared" si="123"/>
        <v>0.19907407407407393</v>
      </c>
    </row>
    <row r="2957" spans="1:12" x14ac:dyDescent="0.3">
      <c r="A2957" s="106" t="s">
        <v>3027</v>
      </c>
      <c r="B2957" s="86" t="s">
        <v>23</v>
      </c>
      <c r="C2957" s="107" t="s">
        <v>188</v>
      </c>
      <c r="D2957" s="107" t="s">
        <v>302</v>
      </c>
      <c r="E2957" s="105" t="str">
        <f t="shared" si="124"/>
        <v>BUD RGB 300</v>
      </c>
      <c r="F2957" s="110" t="s">
        <v>270</v>
      </c>
      <c r="G2957" s="110" t="s">
        <v>3580</v>
      </c>
      <c r="H2957" s="111">
        <v>23</v>
      </c>
      <c r="I2957" s="105">
        <f>IFERROR(ROUND(VLOOKUP(A2957,política!A:Q,17,0),2),"-")</f>
        <v>2.59</v>
      </c>
      <c r="J2957" s="105">
        <f>ROUND(VLOOKUP(A2957,política!A:R,18,0),2)</f>
        <v>2.16</v>
      </c>
      <c r="K2957" s="121">
        <f>IFERROR(I2957-IFERROR(ROUND(VLOOKUP(A2957,política!A:AB,28,0),2),"-"),"-")</f>
        <v>0</v>
      </c>
      <c r="L2957" s="122">
        <f t="shared" si="123"/>
        <v>0.19907407407407393</v>
      </c>
    </row>
    <row r="2958" spans="1:12" x14ac:dyDescent="0.3">
      <c r="A2958" s="106" t="s">
        <v>3028</v>
      </c>
      <c r="B2958" s="86" t="s">
        <v>23</v>
      </c>
      <c r="C2958" s="107" t="s">
        <v>188</v>
      </c>
      <c r="D2958" s="107" t="s">
        <v>280</v>
      </c>
      <c r="E2958" s="105" t="str">
        <f t="shared" si="124"/>
        <v>BUD RGB 300</v>
      </c>
      <c r="F2958" s="110" t="s">
        <v>270</v>
      </c>
      <c r="G2958" s="110" t="s">
        <v>3580</v>
      </c>
      <c r="H2958" s="111">
        <v>23</v>
      </c>
      <c r="I2958" s="105">
        <f>IFERROR(ROUND(VLOOKUP(A2958,política!A:Q,17,0),2),"-")</f>
        <v>2.59</v>
      </c>
      <c r="J2958" s="105">
        <f>ROUND(VLOOKUP(A2958,política!A:R,18,0),2)</f>
        <v>2.16</v>
      </c>
      <c r="K2958" s="121">
        <f>IFERROR(I2958-IFERROR(ROUND(VLOOKUP(A2958,política!A:AB,28,0),2),"-"),"-")</f>
        <v>0</v>
      </c>
      <c r="L2958" s="122">
        <f t="shared" si="123"/>
        <v>0.19907407407407393</v>
      </c>
    </row>
    <row r="2959" spans="1:12" x14ac:dyDescent="0.3">
      <c r="A2959" s="106" t="s">
        <v>3029</v>
      </c>
      <c r="B2959" s="86" t="s">
        <v>23</v>
      </c>
      <c r="C2959" s="107" t="s">
        <v>248</v>
      </c>
      <c r="D2959" s="107" t="s">
        <v>315</v>
      </c>
      <c r="E2959" s="105" t="str">
        <f t="shared" si="124"/>
        <v>BUD RGB 300</v>
      </c>
      <c r="F2959" s="110" t="s">
        <v>270</v>
      </c>
      <c r="G2959" s="110" t="s">
        <v>3580</v>
      </c>
      <c r="H2959" s="111">
        <v>23</v>
      </c>
      <c r="I2959" s="105">
        <f>IFERROR(ROUND(VLOOKUP(A2959,política!A:Q,17,0),2),"-")</f>
        <v>2.59</v>
      </c>
      <c r="J2959" s="105">
        <f>ROUND(VLOOKUP(A2959,política!A:R,18,0),2)</f>
        <v>2.16</v>
      </c>
      <c r="K2959" s="121">
        <f>IFERROR(I2959-IFERROR(ROUND(VLOOKUP(A2959,política!A:AB,28,0),2),"-"),"-")</f>
        <v>0</v>
      </c>
      <c r="L2959" s="122">
        <f t="shared" si="123"/>
        <v>0.19907407407407393</v>
      </c>
    </row>
    <row r="2960" spans="1:12" x14ac:dyDescent="0.3">
      <c r="A2960" s="106" t="s">
        <v>3030</v>
      </c>
      <c r="B2960" s="86" t="s">
        <v>23</v>
      </c>
      <c r="C2960" s="107" t="s">
        <v>3389</v>
      </c>
      <c r="D2960" s="107" t="s">
        <v>307</v>
      </c>
      <c r="E2960" s="105" t="str">
        <f t="shared" si="124"/>
        <v>BUD RGB 300</v>
      </c>
      <c r="F2960" s="110" t="s">
        <v>270</v>
      </c>
      <c r="G2960" s="110" t="s">
        <v>3580</v>
      </c>
      <c r="H2960" s="111">
        <v>23</v>
      </c>
      <c r="I2960" s="105">
        <f>IFERROR(ROUND(VLOOKUP(A2960,política!A:Q,17,0),2),"-")</f>
        <v>2.59</v>
      </c>
      <c r="J2960" s="105">
        <f>ROUND(VLOOKUP(A2960,política!A:R,18,0),2)</f>
        <v>2.16</v>
      </c>
      <c r="K2960" s="121">
        <f>IFERROR(I2960-IFERROR(ROUND(VLOOKUP(A2960,política!A:AB,28,0),2),"-"),"-")</f>
        <v>0</v>
      </c>
      <c r="L2960" s="122">
        <f t="shared" si="123"/>
        <v>0.19907407407407393</v>
      </c>
    </row>
    <row r="2961" spans="1:12" x14ac:dyDescent="0.3">
      <c r="A2961" s="106" t="s">
        <v>3031</v>
      </c>
      <c r="B2961" s="86" t="s">
        <v>23</v>
      </c>
      <c r="C2961" s="107" t="s">
        <v>190</v>
      </c>
      <c r="D2961" s="107" t="s">
        <v>254</v>
      </c>
      <c r="E2961" s="105" t="str">
        <f t="shared" si="124"/>
        <v>BUD RGB 300</v>
      </c>
      <c r="F2961" s="110" t="s">
        <v>270</v>
      </c>
      <c r="G2961" s="110" t="s">
        <v>3580</v>
      </c>
      <c r="H2961" s="111">
        <v>23</v>
      </c>
      <c r="I2961" s="105">
        <f>IFERROR(ROUND(VLOOKUP(A2961,política!A:Q,17,0),2),"-")</f>
        <v>2.59</v>
      </c>
      <c r="J2961" s="105">
        <f>ROUND(VLOOKUP(A2961,política!A:R,18,0),2)</f>
        <v>2.16</v>
      </c>
      <c r="K2961" s="121">
        <f>IFERROR(I2961-IFERROR(ROUND(VLOOKUP(A2961,política!A:AB,28,0),2),"-"),"-")</f>
        <v>0</v>
      </c>
      <c r="L2961" s="122">
        <f t="shared" si="123"/>
        <v>0.19907407407407393</v>
      </c>
    </row>
    <row r="2962" spans="1:12" x14ac:dyDescent="0.3">
      <c r="A2962" s="106" t="s">
        <v>3032</v>
      </c>
      <c r="B2962" s="86" t="s">
        <v>23</v>
      </c>
      <c r="C2962" s="107" t="s">
        <v>190</v>
      </c>
      <c r="D2962" s="107" t="s">
        <v>291</v>
      </c>
      <c r="E2962" s="105" t="str">
        <f t="shared" si="124"/>
        <v>BUD RGB 300</v>
      </c>
      <c r="F2962" s="110" t="s">
        <v>270</v>
      </c>
      <c r="G2962" s="110" t="s">
        <v>3580</v>
      </c>
      <c r="H2962" s="111">
        <v>23</v>
      </c>
      <c r="I2962" s="105">
        <f>IFERROR(ROUND(VLOOKUP(A2962,política!A:Q,17,0),2),"-")</f>
        <v>2.59</v>
      </c>
      <c r="J2962" s="105">
        <f>ROUND(VLOOKUP(A2962,política!A:R,18,0),2)</f>
        <v>2.16</v>
      </c>
      <c r="K2962" s="121">
        <f>IFERROR(I2962-IFERROR(ROUND(VLOOKUP(A2962,política!A:AB,28,0),2),"-"),"-")</f>
        <v>0</v>
      </c>
      <c r="L2962" s="122">
        <f t="shared" si="123"/>
        <v>0.19907407407407393</v>
      </c>
    </row>
    <row r="2963" spans="1:12" x14ac:dyDescent="0.3">
      <c r="A2963" s="106" t="s">
        <v>3033</v>
      </c>
      <c r="B2963" s="86" t="s">
        <v>23</v>
      </c>
      <c r="C2963" s="107" t="s">
        <v>255</v>
      </c>
      <c r="D2963" s="107" t="s">
        <v>297</v>
      </c>
      <c r="E2963" s="105" t="str">
        <f t="shared" si="124"/>
        <v>BUD RGB 300</v>
      </c>
      <c r="F2963" s="110" t="s">
        <v>270</v>
      </c>
      <c r="G2963" s="110" t="s">
        <v>3580</v>
      </c>
      <c r="H2963" s="111">
        <v>23</v>
      </c>
      <c r="I2963" s="105">
        <f>IFERROR(ROUND(VLOOKUP(A2963,política!A:Q,17,0),2),"-")</f>
        <v>2.59</v>
      </c>
      <c r="J2963" s="105">
        <f>ROUND(VLOOKUP(A2963,política!A:R,18,0),2)</f>
        <v>2.16</v>
      </c>
      <c r="K2963" s="121">
        <f>IFERROR(I2963-IFERROR(ROUND(VLOOKUP(A2963,política!A:AB,28,0),2),"-"),"-")</f>
        <v>0</v>
      </c>
      <c r="L2963" s="122">
        <f t="shared" si="123"/>
        <v>0.19907407407407393</v>
      </c>
    </row>
    <row r="2964" spans="1:12" x14ac:dyDescent="0.3">
      <c r="A2964" s="106" t="s">
        <v>3385</v>
      </c>
      <c r="B2964" s="86" t="s">
        <v>23</v>
      </c>
      <c r="C2964" s="107" t="s">
        <v>192</v>
      </c>
      <c r="D2964" s="107" t="s">
        <v>3390</v>
      </c>
      <c r="E2964" s="105" t="str">
        <f t="shared" si="124"/>
        <v>BUD RGB 300</v>
      </c>
      <c r="F2964" s="110" t="s">
        <v>270</v>
      </c>
      <c r="G2964" s="110" t="s">
        <v>3580</v>
      </c>
      <c r="H2964" s="111">
        <v>23</v>
      </c>
      <c r="I2964" s="105">
        <f>IFERROR(ROUND(VLOOKUP(A2964,política!A:Q,17,0),2),"-")</f>
        <v>2.69</v>
      </c>
      <c r="J2964" s="105">
        <f>ROUND(VLOOKUP(A2964,política!A:R,18,0),2)</f>
        <v>2.25</v>
      </c>
      <c r="K2964" s="121">
        <f>IFERROR(I2964-IFERROR(ROUND(VLOOKUP(A2964,política!A:AB,28,0),2),"-"),"-")</f>
        <v>0</v>
      </c>
      <c r="L2964" s="122">
        <f t="shared" si="123"/>
        <v>0.19555555555555554</v>
      </c>
    </row>
    <row r="2965" spans="1:12" x14ac:dyDescent="0.3">
      <c r="A2965" s="106" t="s">
        <v>3034</v>
      </c>
      <c r="B2965" s="86" t="s">
        <v>23</v>
      </c>
      <c r="C2965" s="107" t="s">
        <v>255</v>
      </c>
      <c r="D2965" s="107" t="s">
        <v>289</v>
      </c>
      <c r="E2965" s="105" t="str">
        <f t="shared" si="124"/>
        <v>BUD RGB 300</v>
      </c>
      <c r="F2965" s="110" t="s">
        <v>270</v>
      </c>
      <c r="G2965" s="110" t="s">
        <v>3580</v>
      </c>
      <c r="H2965" s="111">
        <v>23</v>
      </c>
      <c r="I2965" s="105">
        <f>IFERROR(ROUND(VLOOKUP(A2965,política!A:Q,17,0),2),"-")</f>
        <v>2.59</v>
      </c>
      <c r="J2965" s="105">
        <f>ROUND(VLOOKUP(A2965,política!A:R,18,0),2)</f>
        <v>2.16</v>
      </c>
      <c r="K2965" s="121">
        <f>IFERROR(I2965-IFERROR(ROUND(VLOOKUP(A2965,política!A:AB,28,0),2),"-"),"-")</f>
        <v>0</v>
      </c>
      <c r="L2965" s="122">
        <f t="shared" si="123"/>
        <v>0.19907407407407393</v>
      </c>
    </row>
    <row r="2966" spans="1:12" x14ac:dyDescent="0.3">
      <c r="A2966" s="106" t="s">
        <v>3035</v>
      </c>
      <c r="B2966" s="86" t="s">
        <v>23</v>
      </c>
      <c r="C2966" s="107" t="s">
        <v>191</v>
      </c>
      <c r="D2966" s="107" t="s">
        <v>293</v>
      </c>
      <c r="E2966" s="105" t="str">
        <f t="shared" si="124"/>
        <v>BUD RGB 300</v>
      </c>
      <c r="F2966" s="110" t="s">
        <v>270</v>
      </c>
      <c r="G2966" s="110" t="s">
        <v>3580</v>
      </c>
      <c r="H2966" s="111">
        <v>23</v>
      </c>
      <c r="I2966" s="105">
        <f>IFERROR(ROUND(VLOOKUP(A2966,política!A:Q,17,0),2),"-")</f>
        <v>2.69</v>
      </c>
      <c r="J2966" s="105">
        <f>ROUND(VLOOKUP(A2966,política!A:R,18,0),2)</f>
        <v>2.25</v>
      </c>
      <c r="K2966" s="121">
        <f>IFERROR(I2966-IFERROR(ROUND(VLOOKUP(A2966,política!A:AB,28,0),2),"-"),"-")</f>
        <v>0</v>
      </c>
      <c r="L2966" s="122">
        <f t="shared" si="123"/>
        <v>0.19555555555555554</v>
      </c>
    </row>
    <row r="2967" spans="1:12" x14ac:dyDescent="0.3">
      <c r="A2967" s="106" t="s">
        <v>3036</v>
      </c>
      <c r="B2967" s="86" t="s">
        <v>23</v>
      </c>
      <c r="C2967" s="107" t="s">
        <v>191</v>
      </c>
      <c r="D2967" s="107" t="s">
        <v>305</v>
      </c>
      <c r="E2967" s="105" t="str">
        <f t="shared" si="124"/>
        <v>BUD RGB 300</v>
      </c>
      <c r="F2967" s="110" t="s">
        <v>270</v>
      </c>
      <c r="G2967" s="110" t="s">
        <v>3580</v>
      </c>
      <c r="H2967" s="111">
        <v>23</v>
      </c>
      <c r="I2967" s="105">
        <f>IFERROR(ROUND(VLOOKUP(A2967,política!A:Q,17,0),2),"-")</f>
        <v>2.69</v>
      </c>
      <c r="J2967" s="105">
        <f>ROUND(VLOOKUP(A2967,política!A:R,18,0),2)</f>
        <v>2.25</v>
      </c>
      <c r="K2967" s="121">
        <f>IFERROR(I2967-IFERROR(ROUND(VLOOKUP(A2967,política!A:AB,28,0),2),"-"),"-")</f>
        <v>0</v>
      </c>
      <c r="L2967" s="122">
        <f t="shared" si="123"/>
        <v>0.19555555555555554</v>
      </c>
    </row>
    <row r="2968" spans="1:12" x14ac:dyDescent="0.3">
      <c r="A2968" s="106" t="s">
        <v>3386</v>
      </c>
      <c r="B2968" s="86" t="s">
        <v>23</v>
      </c>
      <c r="C2968" s="107" t="s">
        <v>248</v>
      </c>
      <c r="D2968" s="107" t="s">
        <v>3391</v>
      </c>
      <c r="E2968" s="105" t="str">
        <f t="shared" si="124"/>
        <v>BUD RGB 300</v>
      </c>
      <c r="F2968" s="110" t="s">
        <v>270</v>
      </c>
      <c r="G2968" s="110" t="s">
        <v>3580</v>
      </c>
      <c r="H2968" s="111">
        <v>23</v>
      </c>
      <c r="I2968" s="105">
        <f>IFERROR(ROUND(VLOOKUP(A2968,política!A:Q,17,0),2),"-")</f>
        <v>2.59</v>
      </c>
      <c r="J2968" s="105">
        <f>ROUND(VLOOKUP(A2968,política!A:R,18,0),2)</f>
        <v>2.16</v>
      </c>
      <c r="K2968" s="121">
        <f>IFERROR(I2968-IFERROR(ROUND(VLOOKUP(A2968,política!A:AB,28,0),2),"-"),"-")</f>
        <v>0</v>
      </c>
      <c r="L2968" s="122">
        <f t="shared" si="123"/>
        <v>0.19907407407407393</v>
      </c>
    </row>
    <row r="2969" spans="1:12" x14ac:dyDescent="0.3">
      <c r="A2969" s="106" t="s">
        <v>3387</v>
      </c>
      <c r="B2969" s="86" t="s">
        <v>23</v>
      </c>
      <c r="C2969" s="107" t="s">
        <v>192</v>
      </c>
      <c r="D2969" s="107" t="s">
        <v>3392</v>
      </c>
      <c r="E2969" s="105" t="str">
        <f t="shared" si="124"/>
        <v>BUD RGB 300</v>
      </c>
      <c r="F2969" s="110" t="s">
        <v>270</v>
      </c>
      <c r="G2969" s="110" t="s">
        <v>3580</v>
      </c>
      <c r="H2969" s="111">
        <v>23</v>
      </c>
      <c r="I2969" s="105">
        <f>IFERROR(ROUND(VLOOKUP(A2969,política!A:Q,17,0),2),"-")</f>
        <v>2.69</v>
      </c>
      <c r="J2969" s="105">
        <f>ROUND(VLOOKUP(A2969,política!A:R,18,0),2)</f>
        <v>2.25</v>
      </c>
      <c r="K2969" s="121">
        <f>IFERROR(I2969-IFERROR(ROUND(VLOOKUP(A2969,política!A:AB,28,0),2),"-"),"-")</f>
        <v>0</v>
      </c>
      <c r="L2969" s="122">
        <f t="shared" si="123"/>
        <v>0.19555555555555554</v>
      </c>
    </row>
    <row r="2970" spans="1:12" x14ac:dyDescent="0.3">
      <c r="A2970" s="106" t="s">
        <v>3388</v>
      </c>
      <c r="B2970" s="86" t="s">
        <v>23</v>
      </c>
      <c r="C2970" s="107" t="s">
        <v>188</v>
      </c>
      <c r="D2970" s="107" t="s">
        <v>3393</v>
      </c>
      <c r="E2970" s="105" t="str">
        <f t="shared" si="124"/>
        <v>BUD RGB 300</v>
      </c>
      <c r="F2970" s="110" t="s">
        <v>270</v>
      </c>
      <c r="G2970" s="110" t="s">
        <v>3580</v>
      </c>
      <c r="H2970" s="111">
        <v>23</v>
      </c>
      <c r="I2970" s="105">
        <f>IFERROR(ROUND(VLOOKUP(A2970,política!A:Q,17,0),2),"-")</f>
        <v>2.59</v>
      </c>
      <c r="J2970" s="105">
        <f>ROUND(VLOOKUP(A2970,política!A:R,18,0),2)</f>
        <v>2.16</v>
      </c>
      <c r="K2970" s="121">
        <f>IFERROR(I2970-IFERROR(ROUND(VLOOKUP(A2970,política!A:AB,28,0),2),"-"),"-")</f>
        <v>0</v>
      </c>
      <c r="L2970" s="122">
        <f t="shared" si="123"/>
        <v>0.19907407407407393</v>
      </c>
    </row>
    <row r="2971" spans="1:12" x14ac:dyDescent="0.3">
      <c r="A2971" s="106" t="s">
        <v>3037</v>
      </c>
      <c r="B2971" s="86" t="s">
        <v>23</v>
      </c>
      <c r="C2971" s="107" t="s">
        <v>190</v>
      </c>
      <c r="D2971" s="107" t="s">
        <v>316</v>
      </c>
      <c r="E2971" s="105" t="str">
        <f t="shared" si="124"/>
        <v>BUD RGB 300</v>
      </c>
      <c r="F2971" s="110" t="s">
        <v>270</v>
      </c>
      <c r="G2971" s="110" t="s">
        <v>3580</v>
      </c>
      <c r="H2971" s="111">
        <v>23</v>
      </c>
      <c r="I2971" s="105">
        <f>IFERROR(ROUND(VLOOKUP(A2971,política!A:Q,17,0),2),"-")</f>
        <v>2.59</v>
      </c>
      <c r="J2971" s="105">
        <f>ROUND(VLOOKUP(A2971,política!A:R,18,0),2)</f>
        <v>2.16</v>
      </c>
      <c r="K2971" s="121">
        <f>IFERROR(I2971-IFERROR(ROUND(VLOOKUP(A2971,política!A:AB,28,0),2),"-"),"-")</f>
        <v>0</v>
      </c>
      <c r="L2971" s="122">
        <f t="shared" si="123"/>
        <v>0.19907407407407393</v>
      </c>
    </row>
    <row r="2972" spans="1:12" x14ac:dyDescent="0.3">
      <c r="A2972" s="106" t="s">
        <v>3038</v>
      </c>
      <c r="B2972" s="86" t="s">
        <v>23</v>
      </c>
      <c r="C2972" s="107" t="s">
        <v>255</v>
      </c>
      <c r="D2972" s="107" t="s">
        <v>306</v>
      </c>
      <c r="E2972" s="105" t="str">
        <f t="shared" si="124"/>
        <v>BUD RGB 300</v>
      </c>
      <c r="F2972" s="110" t="s">
        <v>270</v>
      </c>
      <c r="G2972" s="110" t="s">
        <v>3580</v>
      </c>
      <c r="H2972" s="111">
        <v>23</v>
      </c>
      <c r="I2972" s="105">
        <f>IFERROR(ROUND(VLOOKUP(A2972,política!A:Q,17,0),2),"-")</f>
        <v>2.59</v>
      </c>
      <c r="J2972" s="105">
        <f>ROUND(VLOOKUP(A2972,política!A:R,18,0),2)</f>
        <v>2.16</v>
      </c>
      <c r="K2972" s="121">
        <f>IFERROR(I2972-IFERROR(ROUND(VLOOKUP(A2972,política!A:AB,28,0),2),"-"),"-")</f>
        <v>0</v>
      </c>
      <c r="L2972" s="122">
        <f t="shared" si="123"/>
        <v>0.19907407407407393</v>
      </c>
    </row>
    <row r="2973" spans="1:12" x14ac:dyDescent="0.3">
      <c r="A2973" s="106" t="s">
        <v>3039</v>
      </c>
      <c r="B2973" s="86" t="s">
        <v>23</v>
      </c>
      <c r="C2973" s="107" t="s">
        <v>252</v>
      </c>
      <c r="D2973" s="107" t="s">
        <v>288</v>
      </c>
      <c r="E2973" s="105" t="str">
        <f t="shared" si="124"/>
        <v>BUD RGB 300</v>
      </c>
      <c r="F2973" s="110" t="s">
        <v>270</v>
      </c>
      <c r="G2973" s="110" t="s">
        <v>3580</v>
      </c>
      <c r="H2973" s="111">
        <v>23</v>
      </c>
      <c r="I2973" s="105">
        <f>IFERROR(ROUND(VLOOKUP(A2973,política!A:Q,17,0),2),"-")</f>
        <v>2.59</v>
      </c>
      <c r="J2973" s="105">
        <f>ROUND(VLOOKUP(A2973,política!A:R,18,0),2)</f>
        <v>2.16</v>
      </c>
      <c r="K2973" s="121">
        <f>IFERROR(I2973-IFERROR(ROUND(VLOOKUP(A2973,política!A:AB,28,0),2),"-"),"-")</f>
        <v>0</v>
      </c>
      <c r="L2973" s="122">
        <f t="shared" si="123"/>
        <v>0.19907407407407393</v>
      </c>
    </row>
    <row r="2974" spans="1:12" x14ac:dyDescent="0.3">
      <c r="A2974" s="106" t="s">
        <v>3040</v>
      </c>
      <c r="B2974" s="86" t="s">
        <v>23</v>
      </c>
      <c r="C2974" s="107" t="s">
        <v>3389</v>
      </c>
      <c r="D2974" s="107" t="s">
        <v>309</v>
      </c>
      <c r="E2974" s="105" t="str">
        <f t="shared" si="124"/>
        <v>BUD RGB 300</v>
      </c>
      <c r="F2974" s="110" t="s">
        <v>270</v>
      </c>
      <c r="G2974" s="110" t="s">
        <v>3580</v>
      </c>
      <c r="H2974" s="111">
        <v>23</v>
      </c>
      <c r="I2974" s="105">
        <f>IFERROR(ROUND(VLOOKUP(A2974,política!A:Q,17,0),2),"-")</f>
        <v>2.59</v>
      </c>
      <c r="J2974" s="105">
        <f>ROUND(VLOOKUP(A2974,política!A:R,18,0),2)</f>
        <v>2.16</v>
      </c>
      <c r="K2974" s="121">
        <f>IFERROR(I2974-IFERROR(ROUND(VLOOKUP(A2974,política!A:AB,28,0),2),"-"),"-")</f>
        <v>0</v>
      </c>
      <c r="L2974" s="122">
        <f t="shared" ref="L2974:L2977" si="125">IFERROR((I2974-J2974)/J2974,"-")</f>
        <v>0.19907407407407393</v>
      </c>
    </row>
    <row r="2975" spans="1:12" x14ac:dyDescent="0.3">
      <c r="A2975" s="106" t="s">
        <v>3041</v>
      </c>
      <c r="B2975" s="86" t="s">
        <v>23</v>
      </c>
      <c r="C2975" s="107" t="s">
        <v>192</v>
      </c>
      <c r="D2975" s="107" t="s">
        <v>286</v>
      </c>
      <c r="E2975" s="105" t="str">
        <f t="shared" si="124"/>
        <v>BUD RGB 300</v>
      </c>
      <c r="F2975" s="110" t="s">
        <v>270</v>
      </c>
      <c r="G2975" s="110" t="s">
        <v>3580</v>
      </c>
      <c r="H2975" s="111">
        <v>23</v>
      </c>
      <c r="I2975" s="105">
        <f>IFERROR(ROUND(VLOOKUP(A2975,política!A:Q,17,0),2),"-")</f>
        <v>2.69</v>
      </c>
      <c r="J2975" s="105">
        <f>ROUND(VLOOKUP(A2975,política!A:R,18,0),2)</f>
        <v>2.25</v>
      </c>
      <c r="K2975" s="121">
        <f>IFERROR(I2975-IFERROR(ROUND(VLOOKUP(A2975,política!A:AB,28,0),2),"-"),"-")</f>
        <v>0</v>
      </c>
      <c r="L2975" s="122">
        <f t="shared" si="125"/>
        <v>0.19555555555555554</v>
      </c>
    </row>
    <row r="2976" spans="1:12" x14ac:dyDescent="0.3">
      <c r="A2976" s="106" t="s">
        <v>3042</v>
      </c>
      <c r="B2976" s="86" t="s">
        <v>23</v>
      </c>
      <c r="C2976" s="107" t="s">
        <v>189</v>
      </c>
      <c r="D2976" s="107" t="s">
        <v>299</v>
      </c>
      <c r="E2976" s="105" t="str">
        <f t="shared" si="124"/>
        <v>BUD RGB 300</v>
      </c>
      <c r="F2976" s="110" t="s">
        <v>270</v>
      </c>
      <c r="G2976" s="110" t="s">
        <v>3580</v>
      </c>
      <c r="H2976" s="111">
        <v>23</v>
      </c>
      <c r="I2976" s="105">
        <f>IFERROR(ROUND(VLOOKUP(A2976,política!A:Q,17,0),2),"-")</f>
        <v>2.59</v>
      </c>
      <c r="J2976" s="105">
        <f>ROUND(VLOOKUP(A2976,política!A:R,18,0),2)</f>
        <v>2.16</v>
      </c>
      <c r="K2976" s="121">
        <f>IFERROR(I2976-IFERROR(ROUND(VLOOKUP(A2976,política!A:AB,28,0),2),"-"),"-")</f>
        <v>0</v>
      </c>
      <c r="L2976" s="122">
        <f t="shared" si="125"/>
        <v>0.19907407407407393</v>
      </c>
    </row>
    <row r="2977" spans="1:12" x14ac:dyDescent="0.3">
      <c r="A2977" s="106" t="s">
        <v>3043</v>
      </c>
      <c r="B2977" s="86" t="s">
        <v>23</v>
      </c>
      <c r="C2977" s="107" t="s">
        <v>248</v>
      </c>
      <c r="D2977" s="107" t="s">
        <v>282</v>
      </c>
      <c r="E2977" s="105" t="str">
        <f t="shared" si="124"/>
        <v>BUD RGB 300</v>
      </c>
      <c r="F2977" s="110" t="s">
        <v>270</v>
      </c>
      <c r="G2977" s="110" t="s">
        <v>3580</v>
      </c>
      <c r="H2977" s="111">
        <v>23</v>
      </c>
      <c r="I2977" s="105">
        <f>IFERROR(ROUND(VLOOKUP(A2977,política!A:Q,17,0),2),"-")</f>
        <v>2.59</v>
      </c>
      <c r="J2977" s="105">
        <f>ROUND(VLOOKUP(A2977,política!A:R,18,0),2)</f>
        <v>2.16</v>
      </c>
      <c r="K2977" s="121">
        <f>IFERROR(I2977-IFERROR(ROUND(VLOOKUP(A2977,política!A:AB,28,0),2),"-"),"-")</f>
        <v>0</v>
      </c>
      <c r="L2977" s="122">
        <f t="shared" si="125"/>
        <v>0.19907407407407393</v>
      </c>
    </row>
    <row r="2978" spans="1:12" x14ac:dyDescent="0.3">
      <c r="A2978" s="106" t="s">
        <v>3464</v>
      </c>
      <c r="B2978" s="86" t="s">
        <v>23</v>
      </c>
      <c r="C2978" s="107" t="s">
        <v>187</v>
      </c>
      <c r="D2978" s="107" t="s">
        <v>283</v>
      </c>
      <c r="E2978" s="105" t="str">
        <f t="shared" si="124"/>
        <v>STELLA SG BIG LN</v>
      </c>
      <c r="F2978" s="110" t="s">
        <v>244</v>
      </c>
      <c r="G2978" s="110" t="s">
        <v>275</v>
      </c>
      <c r="H2978" s="111">
        <v>24</v>
      </c>
      <c r="I2978" s="105">
        <f>IFERROR(ROUND(VLOOKUP(A2978,política!A:Q,17,0),2),"-")</f>
        <v>5.99</v>
      </c>
      <c r="J2978" s="105">
        <f>ROUND(VLOOKUP(A2978,política!A:R,18,0),2)</f>
        <v>4.79</v>
      </c>
      <c r="K2978" s="121">
        <f>IFERROR(I2978-IFERROR(ROUND(VLOOKUP(A2978,política!A:AB,28,0),2),"-"),"-")</f>
        <v>0</v>
      </c>
      <c r="L2978" s="122">
        <f t="shared" ref="L2978:L3022" si="126">IFERROR((I2978-J2978)/J2978,"-")</f>
        <v>0.25052192066805851</v>
      </c>
    </row>
    <row r="2979" spans="1:12" x14ac:dyDescent="0.3">
      <c r="A2979" s="106" t="s">
        <v>3465</v>
      </c>
      <c r="B2979" s="86" t="s">
        <v>23</v>
      </c>
      <c r="C2979" s="107" t="s">
        <v>245</v>
      </c>
      <c r="D2979" s="107" t="s">
        <v>285</v>
      </c>
      <c r="E2979" s="105" t="str">
        <f t="shared" si="124"/>
        <v>STELLA SG BIG LN</v>
      </c>
      <c r="F2979" s="110" t="s">
        <v>244</v>
      </c>
      <c r="G2979" s="110" t="s">
        <v>275</v>
      </c>
      <c r="H2979" s="111">
        <v>24</v>
      </c>
      <c r="I2979" s="105">
        <f>IFERROR(ROUND(VLOOKUP(A2979,política!A:Q,17,0),2),"-")</f>
        <v>5.99</v>
      </c>
      <c r="J2979" s="105">
        <f>ROUND(VLOOKUP(A2979,política!A:R,18,0),2)</f>
        <v>4.79</v>
      </c>
      <c r="K2979" s="121">
        <f>IFERROR(I2979-IFERROR(ROUND(VLOOKUP(A2979,política!A:AB,28,0),2),"-"),"-")</f>
        <v>0</v>
      </c>
      <c r="L2979" s="122">
        <f t="shared" si="126"/>
        <v>0.25052192066805851</v>
      </c>
    </row>
    <row r="2980" spans="1:12" x14ac:dyDescent="0.3">
      <c r="A2980" s="106" t="s">
        <v>3466</v>
      </c>
      <c r="B2980" s="86" t="s">
        <v>23</v>
      </c>
      <c r="C2980" s="107" t="s">
        <v>185</v>
      </c>
      <c r="D2980" s="107" t="s">
        <v>284</v>
      </c>
      <c r="E2980" s="105" t="str">
        <f t="shared" si="124"/>
        <v>STELLA SG BIG LN</v>
      </c>
      <c r="F2980" s="110" t="s">
        <v>244</v>
      </c>
      <c r="G2980" s="110" t="s">
        <v>275</v>
      </c>
      <c r="H2980" s="111">
        <v>24</v>
      </c>
      <c r="I2980" s="105">
        <f>IFERROR(ROUND(VLOOKUP(A2980,política!A:Q,17,0),2),"-")</f>
        <v>5.99</v>
      </c>
      <c r="J2980" s="105">
        <f>ROUND(VLOOKUP(A2980,política!A:R,18,0),2)</f>
        <v>4.79</v>
      </c>
      <c r="K2980" s="121">
        <f>IFERROR(I2980-IFERROR(ROUND(VLOOKUP(A2980,política!A:AB,28,0),2),"-"),"-")</f>
        <v>0</v>
      </c>
      <c r="L2980" s="122">
        <f t="shared" si="126"/>
        <v>0.25052192066805851</v>
      </c>
    </row>
    <row r="2981" spans="1:12" x14ac:dyDescent="0.3">
      <c r="A2981" s="106" t="s">
        <v>3467</v>
      </c>
      <c r="B2981" s="86" t="s">
        <v>23</v>
      </c>
      <c r="C2981" s="107" t="s">
        <v>245</v>
      </c>
      <c r="D2981" s="107" t="s">
        <v>287</v>
      </c>
      <c r="E2981" s="105" t="str">
        <f t="shared" si="124"/>
        <v>STELLA SG BIG LN</v>
      </c>
      <c r="F2981" s="110" t="s">
        <v>244</v>
      </c>
      <c r="G2981" s="110" t="s">
        <v>275</v>
      </c>
      <c r="H2981" s="111">
        <v>24</v>
      </c>
      <c r="I2981" s="105">
        <f>IFERROR(ROUND(VLOOKUP(A2981,política!A:Q,17,0),2),"-")</f>
        <v>5.99</v>
      </c>
      <c r="J2981" s="105">
        <f>ROUND(VLOOKUP(A2981,política!A:R,18,0),2)</f>
        <v>4.79</v>
      </c>
      <c r="K2981" s="121">
        <f>IFERROR(I2981-IFERROR(ROUND(VLOOKUP(A2981,política!A:AB,28,0),2),"-"),"-")</f>
        <v>0</v>
      </c>
      <c r="L2981" s="122">
        <f t="shared" si="126"/>
        <v>0.25052192066805851</v>
      </c>
    </row>
    <row r="2982" spans="1:12" x14ac:dyDescent="0.3">
      <c r="A2982" s="106" t="s">
        <v>3468</v>
      </c>
      <c r="B2982" s="86" t="s">
        <v>23</v>
      </c>
      <c r="C2982" s="107" t="s">
        <v>3389</v>
      </c>
      <c r="D2982" s="107" t="s">
        <v>301</v>
      </c>
      <c r="E2982" s="105" t="str">
        <f t="shared" si="124"/>
        <v>STELLA SG BIG LN</v>
      </c>
      <c r="F2982" s="110" t="s">
        <v>244</v>
      </c>
      <c r="G2982" s="110" t="s">
        <v>275</v>
      </c>
      <c r="H2982" s="111">
        <v>24</v>
      </c>
      <c r="I2982" s="105">
        <f>IFERROR(ROUND(VLOOKUP(A2982,política!A:Q,17,0),2),"-")</f>
        <v>5.99</v>
      </c>
      <c r="J2982" s="105">
        <f>ROUND(VLOOKUP(A2982,política!A:R,18,0),2)</f>
        <v>4.79</v>
      </c>
      <c r="K2982" s="121">
        <f>IFERROR(I2982-IFERROR(ROUND(VLOOKUP(A2982,política!A:AB,28,0),2),"-"),"-")</f>
        <v>0</v>
      </c>
      <c r="L2982" s="122">
        <f t="shared" si="126"/>
        <v>0.25052192066805851</v>
      </c>
    </row>
    <row r="2983" spans="1:12" x14ac:dyDescent="0.3">
      <c r="A2983" s="106" t="s">
        <v>3469</v>
      </c>
      <c r="B2983" s="86" t="s">
        <v>23</v>
      </c>
      <c r="C2983" s="107" t="s">
        <v>248</v>
      </c>
      <c r="D2983" s="107" t="s">
        <v>312</v>
      </c>
      <c r="E2983" s="105" t="str">
        <f t="shared" si="124"/>
        <v>STELLA SG BIG LN</v>
      </c>
      <c r="F2983" s="110" t="s">
        <v>244</v>
      </c>
      <c r="G2983" s="110" t="s">
        <v>275</v>
      </c>
      <c r="H2983" s="111">
        <v>24</v>
      </c>
      <c r="I2983" s="105">
        <f>IFERROR(ROUND(VLOOKUP(A2983,política!A:Q,17,0),2),"-")</f>
        <v>5.99</v>
      </c>
      <c r="J2983" s="105">
        <f>ROUND(VLOOKUP(A2983,política!A:R,18,0),2)</f>
        <v>4.79</v>
      </c>
      <c r="K2983" s="121">
        <f>IFERROR(I2983-IFERROR(ROUND(VLOOKUP(A2983,política!A:AB,28,0),2),"-"),"-")</f>
        <v>0</v>
      </c>
      <c r="L2983" s="122">
        <f t="shared" si="126"/>
        <v>0.25052192066805851</v>
      </c>
    </row>
    <row r="2984" spans="1:12" x14ac:dyDescent="0.3">
      <c r="A2984" s="106" t="s">
        <v>3470</v>
      </c>
      <c r="B2984" s="86" t="s">
        <v>23</v>
      </c>
      <c r="C2984" s="107" t="s">
        <v>190</v>
      </c>
      <c r="D2984" s="107" t="s">
        <v>290</v>
      </c>
      <c r="E2984" s="105" t="str">
        <f t="shared" si="124"/>
        <v>STELLA SG BIG LN</v>
      </c>
      <c r="F2984" s="110" t="s">
        <v>244</v>
      </c>
      <c r="G2984" s="110" t="s">
        <v>275</v>
      </c>
      <c r="H2984" s="111">
        <v>24</v>
      </c>
      <c r="I2984" s="105">
        <f>IFERROR(ROUND(VLOOKUP(A2984,política!A:Q,17,0),2),"-")</f>
        <v>5.99</v>
      </c>
      <c r="J2984" s="105">
        <f>ROUND(VLOOKUP(A2984,política!A:R,18,0),2)</f>
        <v>4.79</v>
      </c>
      <c r="K2984" s="121">
        <f>IFERROR(I2984-IFERROR(ROUND(VLOOKUP(A2984,política!A:AB,28,0),2),"-"),"-")</f>
        <v>0</v>
      </c>
      <c r="L2984" s="122">
        <f t="shared" si="126"/>
        <v>0.25052192066805851</v>
      </c>
    </row>
    <row r="2985" spans="1:12" x14ac:dyDescent="0.3">
      <c r="A2985" s="106" t="s">
        <v>3471</v>
      </c>
      <c r="B2985" s="86" t="s">
        <v>23</v>
      </c>
      <c r="C2985" s="107" t="s">
        <v>3389</v>
      </c>
      <c r="D2985" s="107" t="s">
        <v>300</v>
      </c>
      <c r="E2985" s="105" t="str">
        <f t="shared" si="124"/>
        <v>STELLA SG BIG LN</v>
      </c>
      <c r="F2985" s="110" t="s">
        <v>244</v>
      </c>
      <c r="G2985" s="110" t="s">
        <v>275</v>
      </c>
      <c r="H2985" s="111">
        <v>24</v>
      </c>
      <c r="I2985" s="105">
        <f>IFERROR(ROUND(VLOOKUP(A2985,política!A:Q,17,0),2),"-")</f>
        <v>5.99</v>
      </c>
      <c r="J2985" s="105">
        <f>ROUND(VLOOKUP(A2985,política!A:R,18,0),2)</f>
        <v>4.79</v>
      </c>
      <c r="K2985" s="121">
        <f>IFERROR(I2985-IFERROR(ROUND(VLOOKUP(A2985,política!A:AB,28,0),2),"-"),"-")</f>
        <v>0</v>
      </c>
      <c r="L2985" s="122">
        <f t="shared" si="126"/>
        <v>0.25052192066805851</v>
      </c>
    </row>
    <row r="2986" spans="1:12" x14ac:dyDescent="0.3">
      <c r="A2986" s="106" t="s">
        <v>3472</v>
      </c>
      <c r="B2986" s="86" t="s">
        <v>23</v>
      </c>
      <c r="C2986" s="107" t="s">
        <v>186</v>
      </c>
      <c r="D2986" s="107" t="s">
        <v>311</v>
      </c>
      <c r="E2986" s="105" t="str">
        <f t="shared" si="124"/>
        <v>STELLA SG BIG LN</v>
      </c>
      <c r="F2986" s="110" t="s">
        <v>244</v>
      </c>
      <c r="G2986" s="110" t="s">
        <v>275</v>
      </c>
      <c r="H2986" s="111">
        <v>24</v>
      </c>
      <c r="I2986" s="105">
        <f>IFERROR(ROUND(VLOOKUP(A2986,política!A:Q,17,0),2),"-")</f>
        <v>5.99</v>
      </c>
      <c r="J2986" s="105">
        <f>ROUND(VLOOKUP(A2986,política!A:R,18,0),2)</f>
        <v>4.79</v>
      </c>
      <c r="K2986" s="121">
        <f>IFERROR(I2986-IFERROR(ROUND(VLOOKUP(A2986,política!A:AB,28,0),2),"-"),"-")</f>
        <v>0</v>
      </c>
      <c r="L2986" s="122">
        <f t="shared" si="126"/>
        <v>0.25052192066805851</v>
      </c>
    </row>
    <row r="2987" spans="1:12" x14ac:dyDescent="0.3">
      <c r="A2987" s="106" t="s">
        <v>3473</v>
      </c>
      <c r="B2987" s="86" t="s">
        <v>23</v>
      </c>
      <c r="C2987" s="107" t="s">
        <v>186</v>
      </c>
      <c r="D2987" s="107" t="s">
        <v>278</v>
      </c>
      <c r="E2987" s="105" t="str">
        <f t="shared" si="124"/>
        <v>STELLA SG BIG LN</v>
      </c>
      <c r="F2987" s="110" t="s">
        <v>244</v>
      </c>
      <c r="G2987" s="110" t="s">
        <v>275</v>
      </c>
      <c r="H2987" s="111">
        <v>24</v>
      </c>
      <c r="I2987" s="105">
        <f>IFERROR(ROUND(VLOOKUP(A2987,política!A:Q,17,0),2),"-")</f>
        <v>5.99</v>
      </c>
      <c r="J2987" s="105">
        <f>ROUND(VLOOKUP(A2987,política!A:R,18,0),2)</f>
        <v>4.79</v>
      </c>
      <c r="K2987" s="121">
        <f>IFERROR(I2987-IFERROR(ROUND(VLOOKUP(A2987,política!A:AB,28,0),2),"-"),"-")</f>
        <v>0</v>
      </c>
      <c r="L2987" s="122">
        <f t="shared" si="126"/>
        <v>0.25052192066805851</v>
      </c>
    </row>
    <row r="2988" spans="1:12" x14ac:dyDescent="0.3">
      <c r="A2988" s="106" t="s">
        <v>3474</v>
      </c>
      <c r="B2988" s="86" t="s">
        <v>23</v>
      </c>
      <c r="C2988" s="107" t="s">
        <v>189</v>
      </c>
      <c r="D2988" s="107" t="s">
        <v>303</v>
      </c>
      <c r="E2988" s="105" t="str">
        <f t="shared" si="124"/>
        <v>STELLA SG BIG LN</v>
      </c>
      <c r="F2988" s="110" t="s">
        <v>244</v>
      </c>
      <c r="G2988" s="110" t="s">
        <v>275</v>
      </c>
      <c r="H2988" s="111">
        <v>24</v>
      </c>
      <c r="I2988" s="105">
        <f>IFERROR(ROUND(VLOOKUP(A2988,política!A:Q,17,0),2),"-")</f>
        <v>5.99</v>
      </c>
      <c r="J2988" s="105">
        <f>ROUND(VLOOKUP(A2988,política!A:R,18,0),2)</f>
        <v>4.79</v>
      </c>
      <c r="K2988" s="121">
        <f>IFERROR(I2988-IFERROR(ROUND(VLOOKUP(A2988,política!A:AB,28,0),2),"-"),"-")</f>
        <v>0</v>
      </c>
      <c r="L2988" s="122">
        <f t="shared" si="126"/>
        <v>0.25052192066805851</v>
      </c>
    </row>
    <row r="2989" spans="1:12" x14ac:dyDescent="0.3">
      <c r="A2989" s="106" t="s">
        <v>3475</v>
      </c>
      <c r="B2989" s="86" t="s">
        <v>23</v>
      </c>
      <c r="C2989" s="107" t="s">
        <v>248</v>
      </c>
      <c r="D2989" s="107" t="s">
        <v>281</v>
      </c>
      <c r="E2989" s="105" t="str">
        <f t="shared" si="124"/>
        <v>STELLA SG BIG LN</v>
      </c>
      <c r="F2989" s="110" t="s">
        <v>244</v>
      </c>
      <c r="G2989" s="110" t="s">
        <v>275</v>
      </c>
      <c r="H2989" s="111">
        <v>24</v>
      </c>
      <c r="I2989" s="105">
        <f>IFERROR(ROUND(VLOOKUP(A2989,política!A:Q,17,0),2),"-")</f>
        <v>5.99</v>
      </c>
      <c r="J2989" s="105">
        <f>ROUND(VLOOKUP(A2989,política!A:R,18,0),2)</f>
        <v>4.79</v>
      </c>
      <c r="K2989" s="121">
        <f>IFERROR(I2989-IFERROR(ROUND(VLOOKUP(A2989,política!A:AB,28,0),2),"-"),"-")</f>
        <v>0</v>
      </c>
      <c r="L2989" s="122">
        <f t="shared" si="126"/>
        <v>0.25052192066805851</v>
      </c>
    </row>
    <row r="2990" spans="1:12" x14ac:dyDescent="0.3">
      <c r="A2990" s="106" t="s">
        <v>3476</v>
      </c>
      <c r="B2990" s="86" t="s">
        <v>23</v>
      </c>
      <c r="C2990" s="107" t="s">
        <v>189</v>
      </c>
      <c r="D2990" s="107" t="s">
        <v>304</v>
      </c>
      <c r="E2990" s="105" t="str">
        <f t="shared" si="124"/>
        <v>STELLA SG BIG LN</v>
      </c>
      <c r="F2990" s="110" t="s">
        <v>244</v>
      </c>
      <c r="G2990" s="110" t="s">
        <v>275</v>
      </c>
      <c r="H2990" s="111">
        <v>24</v>
      </c>
      <c r="I2990" s="105">
        <f>IFERROR(ROUND(VLOOKUP(A2990,política!A:Q,17,0),2),"-")</f>
        <v>5.99</v>
      </c>
      <c r="J2990" s="105">
        <f>ROUND(VLOOKUP(A2990,política!A:R,18,0),2)</f>
        <v>4.79</v>
      </c>
      <c r="K2990" s="121">
        <f>IFERROR(I2990-IFERROR(ROUND(VLOOKUP(A2990,política!A:AB,28,0),2),"-"),"-")</f>
        <v>0</v>
      </c>
      <c r="L2990" s="122">
        <f t="shared" si="126"/>
        <v>0.25052192066805851</v>
      </c>
    </row>
    <row r="2991" spans="1:12" x14ac:dyDescent="0.3">
      <c r="A2991" s="106" t="s">
        <v>3477</v>
      </c>
      <c r="B2991" s="86" t="s">
        <v>23</v>
      </c>
      <c r="C2991" s="107" t="s">
        <v>248</v>
      </c>
      <c r="D2991" s="107" t="s">
        <v>298</v>
      </c>
      <c r="E2991" s="105" t="str">
        <f t="shared" si="124"/>
        <v>STELLA SG BIG LN</v>
      </c>
      <c r="F2991" s="110" t="s">
        <v>244</v>
      </c>
      <c r="G2991" s="110" t="s">
        <v>275</v>
      </c>
      <c r="H2991" s="111">
        <v>24</v>
      </c>
      <c r="I2991" s="105">
        <f>IFERROR(ROUND(VLOOKUP(A2991,política!A:Q,17,0),2),"-")</f>
        <v>5.99</v>
      </c>
      <c r="J2991" s="105">
        <f>ROUND(VLOOKUP(A2991,política!A:R,18,0),2)</f>
        <v>4.79</v>
      </c>
      <c r="K2991" s="121">
        <f>IFERROR(I2991-IFERROR(ROUND(VLOOKUP(A2991,política!A:AB,28,0),2),"-"),"-")</f>
        <v>0</v>
      </c>
      <c r="L2991" s="122">
        <f t="shared" si="126"/>
        <v>0.25052192066805851</v>
      </c>
    </row>
    <row r="2992" spans="1:12" x14ac:dyDescent="0.3">
      <c r="A2992" s="106" t="s">
        <v>3478</v>
      </c>
      <c r="B2992" s="86" t="s">
        <v>23</v>
      </c>
      <c r="C2992" s="107" t="s">
        <v>252</v>
      </c>
      <c r="D2992" s="107" t="s">
        <v>292</v>
      </c>
      <c r="E2992" s="105" t="str">
        <f t="shared" si="124"/>
        <v>STELLA SG BIG LN</v>
      </c>
      <c r="F2992" s="110" t="s">
        <v>244</v>
      </c>
      <c r="G2992" s="110" t="s">
        <v>275</v>
      </c>
      <c r="H2992" s="111">
        <v>24</v>
      </c>
      <c r="I2992" s="105">
        <f>IFERROR(ROUND(VLOOKUP(A2992,política!A:Q,17,0),2),"-")</f>
        <v>5.99</v>
      </c>
      <c r="J2992" s="105">
        <f>ROUND(VLOOKUP(A2992,política!A:R,18,0),2)</f>
        <v>4.79</v>
      </c>
      <c r="K2992" s="121">
        <f>IFERROR(I2992-IFERROR(ROUND(VLOOKUP(A2992,política!A:AB,28,0),2),"-"),"-")</f>
        <v>0</v>
      </c>
      <c r="L2992" s="122">
        <f t="shared" si="126"/>
        <v>0.25052192066805851</v>
      </c>
    </row>
    <row r="2993" spans="1:12" x14ac:dyDescent="0.3">
      <c r="A2993" s="106" t="s">
        <v>3479</v>
      </c>
      <c r="B2993" s="86" t="s">
        <v>23</v>
      </c>
      <c r="C2993" s="107" t="s">
        <v>192</v>
      </c>
      <c r="D2993" s="107" t="s">
        <v>295</v>
      </c>
      <c r="E2993" s="105" t="str">
        <f t="shared" si="124"/>
        <v>STELLA SG BIG LN</v>
      </c>
      <c r="F2993" s="110" t="s">
        <v>244</v>
      </c>
      <c r="G2993" s="110" t="s">
        <v>275</v>
      </c>
      <c r="H2993" s="111">
        <v>24</v>
      </c>
      <c r="I2993" s="105">
        <f>IFERROR(ROUND(VLOOKUP(A2993,política!A:Q,17,0),2),"-")</f>
        <v>5.99</v>
      </c>
      <c r="J2993" s="105">
        <f>ROUND(VLOOKUP(A2993,política!A:R,18,0),2)</f>
        <v>4.79</v>
      </c>
      <c r="K2993" s="121">
        <f>IFERROR(I2993-IFERROR(ROUND(VLOOKUP(A2993,política!A:AB,28,0),2),"-"),"-")</f>
        <v>0</v>
      </c>
      <c r="L2993" s="122">
        <f t="shared" si="126"/>
        <v>0.25052192066805851</v>
      </c>
    </row>
    <row r="2994" spans="1:12" x14ac:dyDescent="0.3">
      <c r="A2994" s="106" t="s">
        <v>3480</v>
      </c>
      <c r="B2994" s="86" t="s">
        <v>23</v>
      </c>
      <c r="C2994" s="107" t="s">
        <v>192</v>
      </c>
      <c r="D2994" s="107" t="s">
        <v>296</v>
      </c>
      <c r="E2994" s="105" t="str">
        <f t="shared" si="124"/>
        <v>STELLA SG BIG LN</v>
      </c>
      <c r="F2994" s="110" t="s">
        <v>244</v>
      </c>
      <c r="G2994" s="110" t="s">
        <v>275</v>
      </c>
      <c r="H2994" s="111">
        <v>24</v>
      </c>
      <c r="I2994" s="105">
        <f>IFERROR(ROUND(VLOOKUP(A2994,política!A:Q,17,0),2),"-")</f>
        <v>5.99</v>
      </c>
      <c r="J2994" s="105">
        <f>ROUND(VLOOKUP(A2994,política!A:R,18,0),2)</f>
        <v>4.79</v>
      </c>
      <c r="K2994" s="121">
        <f>IFERROR(I2994-IFERROR(ROUND(VLOOKUP(A2994,política!A:AB,28,0),2),"-"),"-")</f>
        <v>0</v>
      </c>
      <c r="L2994" s="122">
        <f t="shared" si="126"/>
        <v>0.25052192066805851</v>
      </c>
    </row>
    <row r="2995" spans="1:12" x14ac:dyDescent="0.3">
      <c r="A2995" s="106" t="s">
        <v>3481</v>
      </c>
      <c r="B2995" s="86" t="s">
        <v>23</v>
      </c>
      <c r="C2995" s="107" t="s">
        <v>3389</v>
      </c>
      <c r="D2995" s="107" t="s">
        <v>308</v>
      </c>
      <c r="E2995" s="105" t="str">
        <f t="shared" si="124"/>
        <v>STELLA SG BIG LN</v>
      </c>
      <c r="F2995" s="110" t="s">
        <v>244</v>
      </c>
      <c r="G2995" s="110" t="s">
        <v>275</v>
      </c>
      <c r="H2995" s="111">
        <v>24</v>
      </c>
      <c r="I2995" s="105">
        <f>IFERROR(ROUND(VLOOKUP(A2995,política!A:Q,17,0),2),"-")</f>
        <v>5.99</v>
      </c>
      <c r="J2995" s="105">
        <f>ROUND(VLOOKUP(A2995,política!A:R,18,0),2)</f>
        <v>4.79</v>
      </c>
      <c r="K2995" s="121">
        <f>IFERROR(I2995-IFERROR(ROUND(VLOOKUP(A2995,política!A:AB,28,0),2),"-"),"-")</f>
        <v>0</v>
      </c>
      <c r="L2995" s="122">
        <f t="shared" si="126"/>
        <v>0.25052192066805851</v>
      </c>
    </row>
    <row r="2996" spans="1:12" x14ac:dyDescent="0.3">
      <c r="A2996" s="106" t="s">
        <v>3482</v>
      </c>
      <c r="B2996" s="86" t="s">
        <v>23</v>
      </c>
      <c r="C2996" s="107" t="s">
        <v>3389</v>
      </c>
      <c r="D2996" s="107" t="s">
        <v>310</v>
      </c>
      <c r="E2996" s="105" t="str">
        <f t="shared" si="124"/>
        <v>STELLA SG BIG LN</v>
      </c>
      <c r="F2996" s="110" t="s">
        <v>244</v>
      </c>
      <c r="G2996" s="110" t="s">
        <v>275</v>
      </c>
      <c r="H2996" s="111">
        <v>24</v>
      </c>
      <c r="I2996" s="105">
        <f>IFERROR(ROUND(VLOOKUP(A2996,política!A:Q,17,0),2),"-")</f>
        <v>5.99</v>
      </c>
      <c r="J2996" s="105">
        <f>ROUND(VLOOKUP(A2996,política!A:R,18,0),2)</f>
        <v>4.79</v>
      </c>
      <c r="K2996" s="121">
        <f>IFERROR(I2996-IFERROR(ROUND(VLOOKUP(A2996,política!A:AB,28,0),2),"-"),"-")</f>
        <v>0</v>
      </c>
      <c r="L2996" s="122">
        <f t="shared" si="126"/>
        <v>0.25052192066805851</v>
      </c>
    </row>
    <row r="2997" spans="1:12" x14ac:dyDescent="0.3">
      <c r="A2997" s="106" t="s">
        <v>3483</v>
      </c>
      <c r="B2997" s="86" t="s">
        <v>23</v>
      </c>
      <c r="C2997" s="107" t="s">
        <v>248</v>
      </c>
      <c r="D2997" s="107" t="s">
        <v>314</v>
      </c>
      <c r="E2997" s="105" t="str">
        <f t="shared" si="124"/>
        <v>STELLA SG BIG LN</v>
      </c>
      <c r="F2997" s="110" t="s">
        <v>244</v>
      </c>
      <c r="G2997" s="110" t="s">
        <v>275</v>
      </c>
      <c r="H2997" s="111">
        <v>24</v>
      </c>
      <c r="I2997" s="105">
        <f>IFERROR(ROUND(VLOOKUP(A2997,política!A:Q,17,0),2),"-")</f>
        <v>5.99</v>
      </c>
      <c r="J2997" s="105">
        <f>ROUND(VLOOKUP(A2997,política!A:R,18,0),2)</f>
        <v>4.79</v>
      </c>
      <c r="K2997" s="121">
        <f>IFERROR(I2997-IFERROR(ROUND(VLOOKUP(A2997,política!A:AB,28,0),2),"-"),"-")</f>
        <v>0</v>
      </c>
      <c r="L2997" s="122">
        <f t="shared" si="126"/>
        <v>0.25052192066805851</v>
      </c>
    </row>
    <row r="2998" spans="1:12" x14ac:dyDescent="0.3">
      <c r="A2998" s="106" t="s">
        <v>3484</v>
      </c>
      <c r="B2998" s="86" t="s">
        <v>23</v>
      </c>
      <c r="C2998" s="107" t="s">
        <v>248</v>
      </c>
      <c r="D2998" s="107" t="s">
        <v>313</v>
      </c>
      <c r="E2998" s="105" t="str">
        <f t="shared" si="124"/>
        <v>STELLA SG BIG LN</v>
      </c>
      <c r="F2998" s="110" t="s">
        <v>244</v>
      </c>
      <c r="G2998" s="110" t="s">
        <v>275</v>
      </c>
      <c r="H2998" s="111">
        <v>24</v>
      </c>
      <c r="I2998" s="105">
        <f>IFERROR(ROUND(VLOOKUP(A2998,política!A:Q,17,0),2),"-")</f>
        <v>5.99</v>
      </c>
      <c r="J2998" s="105">
        <f>ROUND(VLOOKUP(A2998,política!A:R,18,0),2)</f>
        <v>4.79</v>
      </c>
      <c r="K2998" s="121">
        <f>IFERROR(I2998-IFERROR(ROUND(VLOOKUP(A2998,política!A:AB,28,0),2),"-"),"-")</f>
        <v>0</v>
      </c>
      <c r="L2998" s="122">
        <f t="shared" si="126"/>
        <v>0.25052192066805851</v>
      </c>
    </row>
    <row r="2999" spans="1:12" x14ac:dyDescent="0.3">
      <c r="A2999" s="106" t="s">
        <v>3485</v>
      </c>
      <c r="B2999" s="86" t="s">
        <v>23</v>
      </c>
      <c r="C2999" s="107" t="s">
        <v>3389</v>
      </c>
      <c r="D2999" s="107" t="s">
        <v>294</v>
      </c>
      <c r="E2999" s="105" t="str">
        <f t="shared" si="124"/>
        <v>STELLA SG BIG LN</v>
      </c>
      <c r="F2999" s="110" t="s">
        <v>244</v>
      </c>
      <c r="G2999" s="110" t="s">
        <v>275</v>
      </c>
      <c r="H2999" s="111">
        <v>24</v>
      </c>
      <c r="I2999" s="105">
        <f>IFERROR(ROUND(VLOOKUP(A2999,política!A:Q,17,0),2),"-")</f>
        <v>5.99</v>
      </c>
      <c r="J2999" s="105">
        <f>ROUND(VLOOKUP(A2999,política!A:R,18,0),2)</f>
        <v>4.79</v>
      </c>
      <c r="K2999" s="121">
        <f>IFERROR(I2999-IFERROR(ROUND(VLOOKUP(A2999,política!A:AB,28,0),2),"-"),"-")</f>
        <v>0</v>
      </c>
      <c r="L2999" s="122">
        <f t="shared" si="126"/>
        <v>0.25052192066805851</v>
      </c>
    </row>
    <row r="3000" spans="1:12" x14ac:dyDescent="0.3">
      <c r="A3000" s="106" t="s">
        <v>3486</v>
      </c>
      <c r="B3000" s="86" t="s">
        <v>23</v>
      </c>
      <c r="C3000" s="107" t="s">
        <v>186</v>
      </c>
      <c r="D3000" s="107" t="s">
        <v>279</v>
      </c>
      <c r="E3000" s="105" t="str">
        <f t="shared" si="124"/>
        <v>STELLA SG BIG LN</v>
      </c>
      <c r="F3000" s="110" t="s">
        <v>244</v>
      </c>
      <c r="G3000" s="110" t="s">
        <v>275</v>
      </c>
      <c r="H3000" s="111">
        <v>24</v>
      </c>
      <c r="I3000" s="105">
        <f>IFERROR(ROUND(VLOOKUP(A3000,política!A:Q,17,0),2),"-")</f>
        <v>5.99</v>
      </c>
      <c r="J3000" s="105">
        <f>ROUND(VLOOKUP(A3000,política!A:R,18,0),2)</f>
        <v>4.79</v>
      </c>
      <c r="K3000" s="121">
        <f>IFERROR(I3000-IFERROR(ROUND(VLOOKUP(A3000,política!A:AB,28,0),2),"-"),"-")</f>
        <v>0</v>
      </c>
      <c r="L3000" s="122">
        <f t="shared" si="126"/>
        <v>0.25052192066805851</v>
      </c>
    </row>
    <row r="3001" spans="1:12" x14ac:dyDescent="0.3">
      <c r="A3001" s="106" t="s">
        <v>3487</v>
      </c>
      <c r="B3001" s="86" t="s">
        <v>23</v>
      </c>
      <c r="C3001" s="107" t="s">
        <v>186</v>
      </c>
      <c r="D3001" s="107" t="s">
        <v>253</v>
      </c>
      <c r="E3001" s="105" t="str">
        <f t="shared" si="124"/>
        <v>STELLA SG BIG LN</v>
      </c>
      <c r="F3001" s="110" t="s">
        <v>244</v>
      </c>
      <c r="G3001" s="110" t="s">
        <v>275</v>
      </c>
      <c r="H3001" s="111">
        <v>24</v>
      </c>
      <c r="I3001" s="105">
        <f>IFERROR(ROUND(VLOOKUP(A3001,política!A:Q,17,0),2),"-")</f>
        <v>5.99</v>
      </c>
      <c r="J3001" s="105">
        <f>ROUND(VLOOKUP(A3001,política!A:R,18,0),2)</f>
        <v>4.79</v>
      </c>
      <c r="K3001" s="121">
        <f>IFERROR(I3001-IFERROR(ROUND(VLOOKUP(A3001,política!A:AB,28,0),2),"-"),"-")</f>
        <v>0</v>
      </c>
      <c r="L3001" s="122">
        <f t="shared" si="126"/>
        <v>0.25052192066805851</v>
      </c>
    </row>
    <row r="3002" spans="1:12" x14ac:dyDescent="0.3">
      <c r="A3002" s="106" t="s">
        <v>3488</v>
      </c>
      <c r="B3002" s="86" t="s">
        <v>23</v>
      </c>
      <c r="C3002" s="107" t="s">
        <v>188</v>
      </c>
      <c r="D3002" s="107" t="s">
        <v>302</v>
      </c>
      <c r="E3002" s="105" t="str">
        <f t="shared" si="124"/>
        <v>STELLA SG BIG LN</v>
      </c>
      <c r="F3002" s="110" t="s">
        <v>244</v>
      </c>
      <c r="G3002" s="110" t="s">
        <v>275</v>
      </c>
      <c r="H3002" s="111">
        <v>24</v>
      </c>
      <c r="I3002" s="105">
        <f>IFERROR(ROUND(VLOOKUP(A3002,política!A:Q,17,0),2),"-")</f>
        <v>5.99</v>
      </c>
      <c r="J3002" s="105">
        <f>ROUND(VLOOKUP(A3002,política!A:R,18,0),2)</f>
        <v>4.79</v>
      </c>
      <c r="K3002" s="121">
        <f>IFERROR(I3002-IFERROR(ROUND(VLOOKUP(A3002,política!A:AB,28,0),2),"-"),"-")</f>
        <v>0</v>
      </c>
      <c r="L3002" s="122">
        <f t="shared" si="126"/>
        <v>0.25052192066805851</v>
      </c>
    </row>
    <row r="3003" spans="1:12" x14ac:dyDescent="0.3">
      <c r="A3003" s="106" t="s">
        <v>3489</v>
      </c>
      <c r="B3003" s="86" t="s">
        <v>23</v>
      </c>
      <c r="C3003" s="107" t="s">
        <v>188</v>
      </c>
      <c r="D3003" s="107" t="s">
        <v>280</v>
      </c>
      <c r="E3003" s="105" t="str">
        <f t="shared" si="124"/>
        <v>STELLA SG BIG LN</v>
      </c>
      <c r="F3003" s="110" t="s">
        <v>244</v>
      </c>
      <c r="G3003" s="110" t="s">
        <v>275</v>
      </c>
      <c r="H3003" s="111">
        <v>24</v>
      </c>
      <c r="I3003" s="105">
        <f>IFERROR(ROUND(VLOOKUP(A3003,política!A:Q,17,0),2),"-")</f>
        <v>5.99</v>
      </c>
      <c r="J3003" s="105">
        <f>ROUND(VLOOKUP(A3003,política!A:R,18,0),2)</f>
        <v>4.79</v>
      </c>
      <c r="K3003" s="121">
        <f>IFERROR(I3003-IFERROR(ROUND(VLOOKUP(A3003,política!A:AB,28,0),2),"-"),"-")</f>
        <v>0</v>
      </c>
      <c r="L3003" s="122">
        <f t="shared" si="126"/>
        <v>0.25052192066805851</v>
      </c>
    </row>
    <row r="3004" spans="1:12" x14ac:dyDescent="0.3">
      <c r="A3004" s="106" t="s">
        <v>3490</v>
      </c>
      <c r="B3004" s="86" t="s">
        <v>23</v>
      </c>
      <c r="C3004" s="107" t="s">
        <v>248</v>
      </c>
      <c r="D3004" s="107" t="s">
        <v>315</v>
      </c>
      <c r="E3004" s="105" t="str">
        <f t="shared" si="124"/>
        <v>STELLA SG BIG LN</v>
      </c>
      <c r="F3004" s="110" t="s">
        <v>244</v>
      </c>
      <c r="G3004" s="110" t="s">
        <v>275</v>
      </c>
      <c r="H3004" s="111">
        <v>24</v>
      </c>
      <c r="I3004" s="105">
        <f>IFERROR(ROUND(VLOOKUP(A3004,política!A:Q,17,0),2),"-")</f>
        <v>5.99</v>
      </c>
      <c r="J3004" s="105">
        <f>ROUND(VLOOKUP(A3004,política!A:R,18,0),2)</f>
        <v>4.79</v>
      </c>
      <c r="K3004" s="121">
        <f>IFERROR(I3004-IFERROR(ROUND(VLOOKUP(A3004,política!A:AB,28,0),2),"-"),"-")</f>
        <v>0</v>
      </c>
      <c r="L3004" s="122">
        <f t="shared" si="126"/>
        <v>0.25052192066805851</v>
      </c>
    </row>
    <row r="3005" spans="1:12" x14ac:dyDescent="0.3">
      <c r="A3005" s="106" t="s">
        <v>3491</v>
      </c>
      <c r="B3005" s="86" t="s">
        <v>23</v>
      </c>
      <c r="C3005" s="107" t="s">
        <v>3389</v>
      </c>
      <c r="D3005" s="107" t="s">
        <v>307</v>
      </c>
      <c r="E3005" s="105" t="str">
        <f t="shared" si="124"/>
        <v>STELLA SG BIG LN</v>
      </c>
      <c r="F3005" s="110" t="s">
        <v>244</v>
      </c>
      <c r="G3005" s="110" t="s">
        <v>275</v>
      </c>
      <c r="H3005" s="111">
        <v>24</v>
      </c>
      <c r="I3005" s="105">
        <f>IFERROR(ROUND(VLOOKUP(A3005,política!A:Q,17,0),2),"-")</f>
        <v>5.99</v>
      </c>
      <c r="J3005" s="105">
        <f>ROUND(VLOOKUP(A3005,política!A:R,18,0),2)</f>
        <v>4.79</v>
      </c>
      <c r="K3005" s="121">
        <f>IFERROR(I3005-IFERROR(ROUND(VLOOKUP(A3005,política!A:AB,28,0),2),"-"),"-")</f>
        <v>0</v>
      </c>
      <c r="L3005" s="122">
        <f t="shared" si="126"/>
        <v>0.25052192066805851</v>
      </c>
    </row>
    <row r="3006" spans="1:12" x14ac:dyDescent="0.3">
      <c r="A3006" s="106" t="s">
        <v>3492</v>
      </c>
      <c r="B3006" s="86" t="s">
        <v>23</v>
      </c>
      <c r="C3006" s="107" t="s">
        <v>190</v>
      </c>
      <c r="D3006" s="107" t="s">
        <v>254</v>
      </c>
      <c r="E3006" s="105" t="str">
        <f t="shared" si="124"/>
        <v>STELLA SG BIG LN</v>
      </c>
      <c r="F3006" s="110" t="s">
        <v>244</v>
      </c>
      <c r="G3006" s="110" t="s">
        <v>275</v>
      </c>
      <c r="H3006" s="111">
        <v>24</v>
      </c>
      <c r="I3006" s="105">
        <f>IFERROR(ROUND(VLOOKUP(A3006,política!A:Q,17,0),2),"-")</f>
        <v>5.99</v>
      </c>
      <c r="J3006" s="105">
        <f>ROUND(VLOOKUP(A3006,política!A:R,18,0),2)</f>
        <v>4.79</v>
      </c>
      <c r="K3006" s="121">
        <f>IFERROR(I3006-IFERROR(ROUND(VLOOKUP(A3006,política!A:AB,28,0),2),"-"),"-")</f>
        <v>0</v>
      </c>
      <c r="L3006" s="122">
        <f t="shared" si="126"/>
        <v>0.25052192066805851</v>
      </c>
    </row>
    <row r="3007" spans="1:12" x14ac:dyDescent="0.3">
      <c r="A3007" s="106" t="s">
        <v>3493</v>
      </c>
      <c r="B3007" s="86" t="s">
        <v>23</v>
      </c>
      <c r="C3007" s="107" t="s">
        <v>190</v>
      </c>
      <c r="D3007" s="107" t="s">
        <v>291</v>
      </c>
      <c r="E3007" s="105" t="str">
        <f t="shared" si="124"/>
        <v>STELLA SG BIG LN</v>
      </c>
      <c r="F3007" s="110" t="s">
        <v>244</v>
      </c>
      <c r="G3007" s="110" t="s">
        <v>275</v>
      </c>
      <c r="H3007" s="111">
        <v>24</v>
      </c>
      <c r="I3007" s="105">
        <f>IFERROR(ROUND(VLOOKUP(A3007,política!A:Q,17,0),2),"-")</f>
        <v>5.99</v>
      </c>
      <c r="J3007" s="105">
        <f>ROUND(VLOOKUP(A3007,política!A:R,18,0),2)</f>
        <v>4.79</v>
      </c>
      <c r="K3007" s="121">
        <f>IFERROR(I3007-IFERROR(ROUND(VLOOKUP(A3007,política!A:AB,28,0),2),"-"),"-")</f>
        <v>0</v>
      </c>
      <c r="L3007" s="122">
        <f t="shared" si="126"/>
        <v>0.25052192066805851</v>
      </c>
    </row>
    <row r="3008" spans="1:12" x14ac:dyDescent="0.3">
      <c r="A3008" s="106" t="s">
        <v>3494</v>
      </c>
      <c r="B3008" s="86" t="s">
        <v>23</v>
      </c>
      <c r="C3008" s="107" t="s">
        <v>255</v>
      </c>
      <c r="D3008" s="107" t="s">
        <v>297</v>
      </c>
      <c r="E3008" s="105" t="str">
        <f t="shared" si="124"/>
        <v>STELLA SG BIG LN</v>
      </c>
      <c r="F3008" s="110" t="s">
        <v>244</v>
      </c>
      <c r="G3008" s="110" t="s">
        <v>275</v>
      </c>
      <c r="H3008" s="111">
        <v>24</v>
      </c>
      <c r="I3008" s="105">
        <f>IFERROR(ROUND(VLOOKUP(A3008,política!A:Q,17,0),2),"-")</f>
        <v>5.99</v>
      </c>
      <c r="J3008" s="105">
        <f>ROUND(VLOOKUP(A3008,política!A:R,18,0),2)</f>
        <v>4.79</v>
      </c>
      <c r="K3008" s="121">
        <f>IFERROR(I3008-IFERROR(ROUND(VLOOKUP(A3008,política!A:AB,28,0),2),"-"),"-")</f>
        <v>0</v>
      </c>
      <c r="L3008" s="122">
        <f t="shared" si="126"/>
        <v>0.25052192066805851</v>
      </c>
    </row>
    <row r="3009" spans="1:12" x14ac:dyDescent="0.3">
      <c r="A3009" s="106" t="s">
        <v>3495</v>
      </c>
      <c r="B3009" s="86" t="s">
        <v>23</v>
      </c>
      <c r="C3009" s="107" t="s">
        <v>192</v>
      </c>
      <c r="D3009" s="107" t="s">
        <v>3390</v>
      </c>
      <c r="E3009" s="105" t="str">
        <f t="shared" si="124"/>
        <v>STELLA SG BIG LN</v>
      </c>
      <c r="F3009" s="110" t="s">
        <v>244</v>
      </c>
      <c r="G3009" s="110" t="s">
        <v>275</v>
      </c>
      <c r="H3009" s="111">
        <v>24</v>
      </c>
      <c r="I3009" s="105">
        <f>IFERROR(ROUND(VLOOKUP(A3009,política!A:Q,17,0),2),"-")</f>
        <v>5.99</v>
      </c>
      <c r="J3009" s="105">
        <f>ROUND(VLOOKUP(A3009,política!A:R,18,0),2)</f>
        <v>4.79</v>
      </c>
      <c r="K3009" s="121">
        <f>IFERROR(I3009-IFERROR(ROUND(VLOOKUP(A3009,política!A:AB,28,0),2),"-"),"-")</f>
        <v>0</v>
      </c>
      <c r="L3009" s="122">
        <f t="shared" si="126"/>
        <v>0.25052192066805851</v>
      </c>
    </row>
    <row r="3010" spans="1:12" x14ac:dyDescent="0.3">
      <c r="A3010" s="106" t="s">
        <v>3496</v>
      </c>
      <c r="B3010" s="86" t="s">
        <v>23</v>
      </c>
      <c r="C3010" s="107" t="s">
        <v>255</v>
      </c>
      <c r="D3010" s="107" t="s">
        <v>289</v>
      </c>
      <c r="E3010" s="105" t="str">
        <f t="shared" si="124"/>
        <v>STELLA SG BIG LN</v>
      </c>
      <c r="F3010" s="110" t="s">
        <v>244</v>
      </c>
      <c r="G3010" s="110" t="s">
        <v>275</v>
      </c>
      <c r="H3010" s="111">
        <v>24</v>
      </c>
      <c r="I3010" s="105">
        <f>IFERROR(ROUND(VLOOKUP(A3010,política!A:Q,17,0),2),"-")</f>
        <v>5.99</v>
      </c>
      <c r="J3010" s="105">
        <f>ROUND(VLOOKUP(A3010,política!A:R,18,0),2)</f>
        <v>4.79</v>
      </c>
      <c r="K3010" s="121">
        <f>IFERROR(I3010-IFERROR(ROUND(VLOOKUP(A3010,política!A:AB,28,0),2),"-"),"-")</f>
        <v>0</v>
      </c>
      <c r="L3010" s="122">
        <f t="shared" si="126"/>
        <v>0.25052192066805851</v>
      </c>
    </row>
    <row r="3011" spans="1:12" x14ac:dyDescent="0.3">
      <c r="A3011" s="106" t="s">
        <v>3497</v>
      </c>
      <c r="B3011" s="86" t="s">
        <v>23</v>
      </c>
      <c r="C3011" s="107" t="s">
        <v>191</v>
      </c>
      <c r="D3011" s="107" t="s">
        <v>293</v>
      </c>
      <c r="E3011" s="105" t="str">
        <f t="shared" si="124"/>
        <v>STELLA SG BIG LN</v>
      </c>
      <c r="F3011" s="110" t="s">
        <v>244</v>
      </c>
      <c r="G3011" s="110" t="s">
        <v>275</v>
      </c>
      <c r="H3011" s="111">
        <v>24</v>
      </c>
      <c r="I3011" s="105">
        <f>IFERROR(ROUND(VLOOKUP(A3011,política!A:Q,17,0),2),"-")</f>
        <v>5.99</v>
      </c>
      <c r="J3011" s="105">
        <f>ROUND(VLOOKUP(A3011,política!A:R,18,0),2)</f>
        <v>4.79</v>
      </c>
      <c r="K3011" s="121">
        <f>IFERROR(I3011-IFERROR(ROUND(VLOOKUP(A3011,política!A:AB,28,0),2),"-"),"-")</f>
        <v>0</v>
      </c>
      <c r="L3011" s="122">
        <f t="shared" si="126"/>
        <v>0.25052192066805851</v>
      </c>
    </row>
    <row r="3012" spans="1:12" x14ac:dyDescent="0.3">
      <c r="A3012" s="106" t="s">
        <v>3498</v>
      </c>
      <c r="B3012" s="86" t="s">
        <v>23</v>
      </c>
      <c r="C3012" s="107" t="s">
        <v>191</v>
      </c>
      <c r="D3012" s="107" t="s">
        <v>305</v>
      </c>
      <c r="E3012" s="105" t="str">
        <f t="shared" si="124"/>
        <v>STELLA SG BIG LN</v>
      </c>
      <c r="F3012" s="110" t="s">
        <v>244</v>
      </c>
      <c r="G3012" s="110" t="s">
        <v>275</v>
      </c>
      <c r="H3012" s="111">
        <v>24</v>
      </c>
      <c r="I3012" s="105">
        <f>IFERROR(ROUND(VLOOKUP(A3012,política!A:Q,17,0),2),"-")</f>
        <v>5.99</v>
      </c>
      <c r="J3012" s="105">
        <f>ROUND(VLOOKUP(A3012,política!A:R,18,0),2)</f>
        <v>4.79</v>
      </c>
      <c r="K3012" s="121">
        <f>IFERROR(I3012-IFERROR(ROUND(VLOOKUP(A3012,política!A:AB,28,0),2),"-"),"-")</f>
        <v>0</v>
      </c>
      <c r="L3012" s="122">
        <f t="shared" si="126"/>
        <v>0.25052192066805851</v>
      </c>
    </row>
    <row r="3013" spans="1:12" x14ac:dyDescent="0.3">
      <c r="A3013" s="106" t="s">
        <v>3499</v>
      </c>
      <c r="B3013" s="86" t="s">
        <v>23</v>
      </c>
      <c r="C3013" s="107" t="s">
        <v>248</v>
      </c>
      <c r="D3013" s="107" t="s">
        <v>3391</v>
      </c>
      <c r="E3013" s="105" t="str">
        <f t="shared" si="124"/>
        <v>STELLA SG BIG LN</v>
      </c>
      <c r="F3013" s="110" t="s">
        <v>244</v>
      </c>
      <c r="G3013" s="110" t="s">
        <v>275</v>
      </c>
      <c r="H3013" s="111">
        <v>24</v>
      </c>
      <c r="I3013" s="105">
        <f>IFERROR(ROUND(VLOOKUP(A3013,política!A:Q,17,0),2),"-")</f>
        <v>5.99</v>
      </c>
      <c r="J3013" s="105">
        <f>ROUND(VLOOKUP(A3013,política!A:R,18,0),2)</f>
        <v>4.79</v>
      </c>
      <c r="K3013" s="121">
        <f>IFERROR(I3013-IFERROR(ROUND(VLOOKUP(A3013,política!A:AB,28,0),2),"-"),"-")</f>
        <v>0</v>
      </c>
      <c r="L3013" s="122">
        <f t="shared" si="126"/>
        <v>0.25052192066805851</v>
      </c>
    </row>
    <row r="3014" spans="1:12" x14ac:dyDescent="0.3">
      <c r="A3014" s="106" t="s">
        <v>3500</v>
      </c>
      <c r="B3014" s="86" t="s">
        <v>23</v>
      </c>
      <c r="C3014" s="107" t="s">
        <v>192</v>
      </c>
      <c r="D3014" s="107" t="s">
        <v>3392</v>
      </c>
      <c r="E3014" s="105" t="str">
        <f t="shared" ref="E3014:E3022" si="127">G3014&amp;" "&amp;F3014</f>
        <v>STELLA SG BIG LN</v>
      </c>
      <c r="F3014" s="110" t="s">
        <v>244</v>
      </c>
      <c r="G3014" s="110" t="s">
        <v>275</v>
      </c>
      <c r="H3014" s="111">
        <v>24</v>
      </c>
      <c r="I3014" s="105">
        <f>IFERROR(ROUND(VLOOKUP(A3014,política!A:Q,17,0),2),"-")</f>
        <v>5.99</v>
      </c>
      <c r="J3014" s="105">
        <f>ROUND(VLOOKUP(A3014,política!A:R,18,0),2)</f>
        <v>4.79</v>
      </c>
      <c r="K3014" s="121">
        <f>IFERROR(I3014-IFERROR(ROUND(VLOOKUP(A3014,política!A:AB,28,0),2),"-"),"-")</f>
        <v>0</v>
      </c>
      <c r="L3014" s="122">
        <f t="shared" si="126"/>
        <v>0.25052192066805851</v>
      </c>
    </row>
    <row r="3015" spans="1:12" x14ac:dyDescent="0.3">
      <c r="A3015" s="106" t="s">
        <v>3501</v>
      </c>
      <c r="B3015" s="86" t="s">
        <v>23</v>
      </c>
      <c r="C3015" s="107" t="s">
        <v>188</v>
      </c>
      <c r="D3015" s="107" t="s">
        <v>3393</v>
      </c>
      <c r="E3015" s="105" t="str">
        <f t="shared" si="127"/>
        <v>STELLA SG BIG LN</v>
      </c>
      <c r="F3015" s="110" t="s">
        <v>244</v>
      </c>
      <c r="G3015" s="110" t="s">
        <v>275</v>
      </c>
      <c r="H3015" s="111">
        <v>24</v>
      </c>
      <c r="I3015" s="105">
        <f>IFERROR(ROUND(VLOOKUP(A3015,política!A:Q,17,0),2),"-")</f>
        <v>5.99</v>
      </c>
      <c r="J3015" s="105">
        <f>ROUND(VLOOKUP(A3015,política!A:R,18,0),2)</f>
        <v>4.79</v>
      </c>
      <c r="K3015" s="121">
        <f>IFERROR(I3015-IFERROR(ROUND(VLOOKUP(A3015,política!A:AB,28,0),2),"-"),"-")</f>
        <v>0</v>
      </c>
      <c r="L3015" s="122">
        <f t="shared" si="126"/>
        <v>0.25052192066805851</v>
      </c>
    </row>
    <row r="3016" spans="1:12" x14ac:dyDescent="0.3">
      <c r="A3016" s="106" t="s">
        <v>3502</v>
      </c>
      <c r="B3016" s="86" t="s">
        <v>23</v>
      </c>
      <c r="C3016" s="107" t="s">
        <v>190</v>
      </c>
      <c r="D3016" s="107" t="s">
        <v>316</v>
      </c>
      <c r="E3016" s="105" t="str">
        <f t="shared" si="127"/>
        <v>STELLA SG BIG LN</v>
      </c>
      <c r="F3016" s="110" t="s">
        <v>244</v>
      </c>
      <c r="G3016" s="110" t="s">
        <v>275</v>
      </c>
      <c r="H3016" s="111">
        <v>24</v>
      </c>
      <c r="I3016" s="105">
        <f>IFERROR(ROUND(VLOOKUP(A3016,política!A:Q,17,0),2),"-")</f>
        <v>5.99</v>
      </c>
      <c r="J3016" s="105">
        <f>ROUND(VLOOKUP(A3016,política!A:R,18,0),2)</f>
        <v>4.79</v>
      </c>
      <c r="K3016" s="121">
        <f>IFERROR(I3016-IFERROR(ROUND(VLOOKUP(A3016,política!A:AB,28,0),2),"-"),"-")</f>
        <v>0</v>
      </c>
      <c r="L3016" s="122">
        <f t="shared" si="126"/>
        <v>0.25052192066805851</v>
      </c>
    </row>
    <row r="3017" spans="1:12" x14ac:dyDescent="0.3">
      <c r="A3017" s="106" t="s">
        <v>3503</v>
      </c>
      <c r="B3017" s="86" t="s">
        <v>23</v>
      </c>
      <c r="C3017" s="107" t="s">
        <v>255</v>
      </c>
      <c r="D3017" s="107" t="s">
        <v>306</v>
      </c>
      <c r="E3017" s="105" t="str">
        <f t="shared" si="127"/>
        <v>STELLA SG BIG LN</v>
      </c>
      <c r="F3017" s="110" t="s">
        <v>244</v>
      </c>
      <c r="G3017" s="110" t="s">
        <v>275</v>
      </c>
      <c r="H3017" s="111">
        <v>24</v>
      </c>
      <c r="I3017" s="105">
        <f>IFERROR(ROUND(VLOOKUP(A3017,política!A:Q,17,0),2),"-")</f>
        <v>5.99</v>
      </c>
      <c r="J3017" s="105">
        <f>ROUND(VLOOKUP(A3017,política!A:R,18,0),2)</f>
        <v>4.79</v>
      </c>
      <c r="K3017" s="121">
        <f>IFERROR(I3017-IFERROR(ROUND(VLOOKUP(A3017,política!A:AB,28,0),2),"-"),"-")</f>
        <v>0</v>
      </c>
      <c r="L3017" s="122">
        <f t="shared" si="126"/>
        <v>0.25052192066805851</v>
      </c>
    </row>
    <row r="3018" spans="1:12" x14ac:dyDescent="0.3">
      <c r="A3018" s="106" t="s">
        <v>3504</v>
      </c>
      <c r="B3018" s="86" t="s">
        <v>23</v>
      </c>
      <c r="C3018" s="107" t="s">
        <v>252</v>
      </c>
      <c r="D3018" s="107" t="s">
        <v>288</v>
      </c>
      <c r="E3018" s="105" t="str">
        <f t="shared" si="127"/>
        <v>STELLA SG BIG LN</v>
      </c>
      <c r="F3018" s="110" t="s">
        <v>244</v>
      </c>
      <c r="G3018" s="110" t="s">
        <v>275</v>
      </c>
      <c r="H3018" s="111">
        <v>24</v>
      </c>
      <c r="I3018" s="105">
        <f>IFERROR(ROUND(VLOOKUP(A3018,política!A:Q,17,0),2),"-")</f>
        <v>5.99</v>
      </c>
      <c r="J3018" s="105">
        <f>ROUND(VLOOKUP(A3018,política!A:R,18,0),2)</f>
        <v>4.79</v>
      </c>
      <c r="K3018" s="121">
        <f>IFERROR(I3018-IFERROR(ROUND(VLOOKUP(A3018,política!A:AB,28,0),2),"-"),"-")</f>
        <v>0</v>
      </c>
      <c r="L3018" s="122">
        <f t="shared" si="126"/>
        <v>0.25052192066805851</v>
      </c>
    </row>
    <row r="3019" spans="1:12" x14ac:dyDescent="0.3">
      <c r="A3019" s="106" t="s">
        <v>3505</v>
      </c>
      <c r="B3019" s="86" t="s">
        <v>23</v>
      </c>
      <c r="C3019" s="107" t="s">
        <v>3389</v>
      </c>
      <c r="D3019" s="107" t="s">
        <v>309</v>
      </c>
      <c r="E3019" s="105" t="str">
        <f t="shared" si="127"/>
        <v>STELLA SG BIG LN</v>
      </c>
      <c r="F3019" s="110" t="s">
        <v>244</v>
      </c>
      <c r="G3019" s="110" t="s">
        <v>275</v>
      </c>
      <c r="H3019" s="111">
        <v>24</v>
      </c>
      <c r="I3019" s="105">
        <f>IFERROR(ROUND(VLOOKUP(A3019,política!A:Q,17,0),2),"-")</f>
        <v>5.99</v>
      </c>
      <c r="J3019" s="105">
        <f>ROUND(VLOOKUP(A3019,política!A:R,18,0),2)</f>
        <v>4.79</v>
      </c>
      <c r="K3019" s="121">
        <f>IFERROR(I3019-IFERROR(ROUND(VLOOKUP(A3019,política!A:AB,28,0),2),"-"),"-")</f>
        <v>0</v>
      </c>
      <c r="L3019" s="122">
        <f t="shared" si="126"/>
        <v>0.25052192066805851</v>
      </c>
    </row>
    <row r="3020" spans="1:12" x14ac:dyDescent="0.3">
      <c r="A3020" s="106" t="s">
        <v>3506</v>
      </c>
      <c r="B3020" s="86" t="s">
        <v>23</v>
      </c>
      <c r="C3020" s="107" t="s">
        <v>192</v>
      </c>
      <c r="D3020" s="107" t="s">
        <v>286</v>
      </c>
      <c r="E3020" s="105" t="str">
        <f t="shared" si="127"/>
        <v>STELLA SG BIG LN</v>
      </c>
      <c r="F3020" s="110" t="s">
        <v>244</v>
      </c>
      <c r="G3020" s="110" t="s">
        <v>275</v>
      </c>
      <c r="H3020" s="111">
        <v>24</v>
      </c>
      <c r="I3020" s="105">
        <f>IFERROR(ROUND(VLOOKUP(A3020,política!A:Q,17,0),2),"-")</f>
        <v>5.99</v>
      </c>
      <c r="J3020" s="105">
        <f>ROUND(VLOOKUP(A3020,política!A:R,18,0),2)</f>
        <v>4.79</v>
      </c>
      <c r="K3020" s="121">
        <f>IFERROR(I3020-IFERROR(ROUND(VLOOKUP(A3020,política!A:AB,28,0),2),"-"),"-")</f>
        <v>0</v>
      </c>
      <c r="L3020" s="122">
        <f t="shared" si="126"/>
        <v>0.25052192066805851</v>
      </c>
    </row>
    <row r="3021" spans="1:12" x14ac:dyDescent="0.3">
      <c r="A3021" s="106" t="s">
        <v>3507</v>
      </c>
      <c r="B3021" s="86" t="s">
        <v>23</v>
      </c>
      <c r="C3021" s="107" t="s">
        <v>189</v>
      </c>
      <c r="D3021" s="107" t="s">
        <v>299</v>
      </c>
      <c r="E3021" s="105" t="str">
        <f t="shared" si="127"/>
        <v>STELLA SG BIG LN</v>
      </c>
      <c r="F3021" s="110" t="s">
        <v>244</v>
      </c>
      <c r="G3021" s="110" t="s">
        <v>275</v>
      </c>
      <c r="H3021" s="111">
        <v>24</v>
      </c>
      <c r="I3021" s="105">
        <f>IFERROR(ROUND(VLOOKUP(A3021,política!A:Q,17,0),2),"-")</f>
        <v>5.99</v>
      </c>
      <c r="J3021" s="105">
        <f>ROUND(VLOOKUP(A3021,política!A:R,18,0),2)</f>
        <v>4.79</v>
      </c>
      <c r="K3021" s="121">
        <f>IFERROR(I3021-IFERROR(ROUND(VLOOKUP(A3021,política!A:AB,28,0),2),"-"),"-")</f>
        <v>0</v>
      </c>
      <c r="L3021" s="122">
        <f t="shared" si="126"/>
        <v>0.25052192066805851</v>
      </c>
    </row>
    <row r="3022" spans="1:12" x14ac:dyDescent="0.3">
      <c r="A3022" s="106" t="s">
        <v>3508</v>
      </c>
      <c r="B3022" s="86" t="s">
        <v>23</v>
      </c>
      <c r="C3022" s="107" t="s">
        <v>248</v>
      </c>
      <c r="D3022" s="107" t="s">
        <v>282</v>
      </c>
      <c r="E3022" s="105" t="str">
        <f t="shared" si="127"/>
        <v>STELLA SG BIG LN</v>
      </c>
      <c r="F3022" s="110" t="s">
        <v>244</v>
      </c>
      <c r="G3022" s="110" t="s">
        <v>275</v>
      </c>
      <c r="H3022" s="111">
        <v>24</v>
      </c>
      <c r="I3022" s="105">
        <f>IFERROR(ROUND(VLOOKUP(A3022,política!A:Q,17,0),2),"-")</f>
        <v>5.99</v>
      </c>
      <c r="J3022" s="105">
        <f>ROUND(VLOOKUP(A3022,política!A:R,18,0),2)</f>
        <v>4.79</v>
      </c>
      <c r="K3022" s="121">
        <f>IFERROR(I3022-IFERROR(ROUND(VLOOKUP(A3022,política!A:AB,28,0),2),"-"),"-")</f>
        <v>0</v>
      </c>
      <c r="L3022" s="122">
        <f t="shared" si="126"/>
        <v>0.25052192066805851</v>
      </c>
    </row>
  </sheetData>
  <autoFilter ref="A1:L3022" xr:uid="{1E0730AC-D581-4EAD-8AD4-5D282F4CCFEB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19D5A-4D14-4B46-8BE1-702179613A36}">
  <sheetPr>
    <tabColor theme="0" tint="-0.249977111117893"/>
  </sheetPr>
  <dimension ref="A1:AS3025"/>
  <sheetViews>
    <sheetView showGridLines="0" zoomScale="70" zoomScaleNormal="70" workbookViewId="0">
      <selection activeCell="K4" sqref="K4"/>
    </sheetView>
  </sheetViews>
  <sheetFormatPr defaultColWidth="8.90625" defaultRowHeight="11.5" x14ac:dyDescent="0.3"/>
  <cols>
    <col min="1" max="2" width="8.90625" style="87"/>
    <col min="3" max="3" width="5" style="87" customWidth="1"/>
    <col min="4" max="4" width="8.90625" style="87"/>
    <col min="5" max="5" width="30.453125" style="87" customWidth="1"/>
    <col min="6" max="6" width="8.90625" style="87"/>
    <col min="7" max="7" width="30.453125" style="87" customWidth="1"/>
    <col min="8" max="12" width="8.81640625" style="87" customWidth="1"/>
    <col min="13" max="22" width="7.08984375" style="87" customWidth="1"/>
    <col min="23" max="23" width="2.08984375" style="87" customWidth="1"/>
    <col min="24" max="33" width="8.90625" style="87"/>
    <col min="34" max="34" width="2.08984375" style="87" customWidth="1"/>
    <col min="35" max="37" width="8.90625" style="87"/>
    <col min="38" max="38" width="2.08984375" style="87" customWidth="1"/>
    <col min="39" max="41" width="8.90625" style="87"/>
    <col min="42" max="42" width="2.08984375" style="87" customWidth="1"/>
    <col min="43" max="16384" width="8.90625" style="87"/>
  </cols>
  <sheetData>
    <row r="1" spans="1:45" x14ac:dyDescent="0.3">
      <c r="M1" s="88">
        <v>13</v>
      </c>
      <c r="N1" s="88">
        <v>14</v>
      </c>
      <c r="O1" s="88">
        <v>15</v>
      </c>
      <c r="P1" s="88">
        <v>16</v>
      </c>
      <c r="Q1" s="88">
        <v>17</v>
      </c>
      <c r="R1" s="88">
        <v>18</v>
      </c>
      <c r="S1" s="88">
        <v>19</v>
      </c>
      <c r="T1" s="88">
        <v>20</v>
      </c>
      <c r="U1" s="88">
        <v>21</v>
      </c>
      <c r="V1" s="88">
        <v>22</v>
      </c>
    </row>
    <row r="2" spans="1:45" x14ac:dyDescent="0.3">
      <c r="A2" s="88" t="s">
        <v>213</v>
      </c>
      <c r="B2" s="88" t="s">
        <v>214</v>
      </c>
      <c r="C2" s="88" t="s">
        <v>0</v>
      </c>
      <c r="D2" s="88" t="s">
        <v>215</v>
      </c>
      <c r="E2" s="88" t="s">
        <v>216</v>
      </c>
      <c r="F2" s="88" t="s">
        <v>217</v>
      </c>
      <c r="G2" s="88" t="s">
        <v>218</v>
      </c>
      <c r="H2" s="88" t="s">
        <v>219</v>
      </c>
      <c r="I2" s="88" t="s">
        <v>220</v>
      </c>
      <c r="J2" s="88" t="s">
        <v>221</v>
      </c>
      <c r="K2" s="88" t="s">
        <v>222</v>
      </c>
      <c r="L2" s="88" t="s">
        <v>223</v>
      </c>
      <c r="M2" s="89" t="s">
        <v>224</v>
      </c>
      <c r="N2" s="89"/>
      <c r="O2" s="89"/>
      <c r="P2" s="89"/>
      <c r="Q2" s="89"/>
      <c r="R2" s="89"/>
      <c r="S2" s="89"/>
      <c r="T2" s="89"/>
      <c r="U2" s="89"/>
      <c r="V2" s="89"/>
      <c r="X2" s="89" t="s">
        <v>225</v>
      </c>
      <c r="Y2" s="89"/>
      <c r="Z2" s="89"/>
      <c r="AA2" s="89"/>
      <c r="AB2" s="89"/>
      <c r="AC2" s="89"/>
      <c r="AD2" s="89"/>
      <c r="AE2" s="89"/>
      <c r="AF2" s="89"/>
      <c r="AG2" s="89"/>
    </row>
    <row r="3" spans="1:45" x14ac:dyDescent="0.3">
      <c r="M3" s="90" t="s">
        <v>226</v>
      </c>
      <c r="N3" s="90"/>
      <c r="O3" s="90"/>
      <c r="P3" s="90"/>
      <c r="Q3" s="91" t="s">
        <v>227</v>
      </c>
      <c r="R3" s="91"/>
      <c r="S3" s="91"/>
      <c r="T3" s="91"/>
      <c r="U3" s="92" t="s">
        <v>228</v>
      </c>
      <c r="V3" s="92"/>
      <c r="X3" s="90" t="s">
        <v>226</v>
      </c>
      <c r="Y3" s="90"/>
      <c r="Z3" s="90"/>
      <c r="AA3" s="90"/>
      <c r="AB3" s="91" t="s">
        <v>227</v>
      </c>
      <c r="AC3" s="91"/>
      <c r="AD3" s="91"/>
      <c r="AE3" s="91"/>
      <c r="AF3" s="92" t="s">
        <v>228</v>
      </c>
      <c r="AG3" s="92"/>
      <c r="AI3" s="89" t="s">
        <v>229</v>
      </c>
      <c r="AJ3" s="89"/>
      <c r="AK3" s="89"/>
      <c r="AM3" s="89" t="s">
        <v>230</v>
      </c>
      <c r="AN3" s="89"/>
      <c r="AO3" s="89"/>
      <c r="AQ3" s="89" t="s">
        <v>231</v>
      </c>
      <c r="AR3" s="89"/>
      <c r="AS3" s="89"/>
    </row>
    <row r="4" spans="1:45" x14ac:dyDescent="0.3">
      <c r="A4" s="93" t="str">
        <f t="shared" ref="A4" si="0">D4&amp;"_"&amp;F4</f>
        <v>Cod Cliente_Cod Prod</v>
      </c>
      <c r="B4" s="94" t="s">
        <v>176</v>
      </c>
      <c r="C4" s="95" t="s">
        <v>0</v>
      </c>
      <c r="D4" s="94" t="s">
        <v>177</v>
      </c>
      <c r="E4" s="94" t="s">
        <v>232</v>
      </c>
      <c r="F4" s="94" t="s">
        <v>179</v>
      </c>
      <c r="G4" s="94" t="s">
        <v>180</v>
      </c>
      <c r="H4" s="94" t="s">
        <v>181</v>
      </c>
      <c r="I4" s="94" t="s">
        <v>171</v>
      </c>
      <c r="J4" s="94" t="s">
        <v>182</v>
      </c>
      <c r="K4" s="94" t="s">
        <v>183</v>
      </c>
      <c r="L4" s="94" t="s">
        <v>184</v>
      </c>
      <c r="M4" s="96" t="s">
        <v>233</v>
      </c>
      <c r="N4" s="96" t="s">
        <v>234</v>
      </c>
      <c r="O4" s="96" t="s">
        <v>235</v>
      </c>
      <c r="P4" s="96" t="s">
        <v>236</v>
      </c>
      <c r="Q4" s="97" t="s">
        <v>233</v>
      </c>
      <c r="R4" s="97" t="s">
        <v>234</v>
      </c>
      <c r="S4" s="97" t="s">
        <v>235</v>
      </c>
      <c r="T4" s="97" t="s">
        <v>236</v>
      </c>
      <c r="U4" s="98" t="s">
        <v>234</v>
      </c>
      <c r="V4" s="98" t="s">
        <v>236</v>
      </c>
      <c r="X4" s="96" t="s">
        <v>233</v>
      </c>
      <c r="Y4" s="96" t="s">
        <v>234</v>
      </c>
      <c r="Z4" s="96" t="s">
        <v>235</v>
      </c>
      <c r="AA4" s="96" t="s">
        <v>236</v>
      </c>
      <c r="AB4" s="97" t="s">
        <v>233</v>
      </c>
      <c r="AC4" s="97" t="s">
        <v>234</v>
      </c>
      <c r="AD4" s="97" t="s">
        <v>235</v>
      </c>
      <c r="AE4" s="97" t="s">
        <v>236</v>
      </c>
      <c r="AF4" s="98" t="s">
        <v>234</v>
      </c>
      <c r="AG4" s="98" t="s">
        <v>236</v>
      </c>
      <c r="AI4" s="89" t="s">
        <v>237</v>
      </c>
      <c r="AJ4" s="89" t="s">
        <v>212</v>
      </c>
      <c r="AK4" s="89" t="s">
        <v>238</v>
      </c>
      <c r="AM4" s="99" t="s">
        <v>239</v>
      </c>
      <c r="AN4" s="89" t="s">
        <v>240</v>
      </c>
      <c r="AO4" s="100" t="s">
        <v>241</v>
      </c>
      <c r="AQ4" s="99" t="s">
        <v>239</v>
      </c>
      <c r="AR4" s="89" t="s">
        <v>240</v>
      </c>
      <c r="AS4" s="100" t="s">
        <v>241</v>
      </c>
    </row>
    <row r="5" spans="1:45" s="107" customFormat="1" x14ac:dyDescent="0.3">
      <c r="A5" s="106" t="s">
        <v>334</v>
      </c>
      <c r="B5" s="107" t="s">
        <v>187</v>
      </c>
      <c r="C5" s="112" t="s">
        <v>167</v>
      </c>
      <c r="D5" s="112">
        <v>40</v>
      </c>
      <c r="E5" s="107" t="s">
        <v>283</v>
      </c>
      <c r="F5" s="112">
        <v>279</v>
      </c>
      <c r="G5" s="107" t="s">
        <v>3394</v>
      </c>
      <c r="H5" s="108" t="s">
        <v>242</v>
      </c>
      <c r="I5" s="108" t="s">
        <v>243</v>
      </c>
      <c r="J5" s="108" t="s">
        <v>244</v>
      </c>
      <c r="K5" s="109">
        <v>24</v>
      </c>
      <c r="L5" s="109">
        <v>8.5199999999999998E-2</v>
      </c>
      <c r="M5" s="113" t="s">
        <v>33</v>
      </c>
      <c r="N5" s="114">
        <v>3.8458333333333337</v>
      </c>
      <c r="O5" s="101" t="s">
        <v>33</v>
      </c>
      <c r="P5" s="115">
        <v>92.3</v>
      </c>
      <c r="Q5" s="113">
        <v>4.49</v>
      </c>
      <c r="R5" s="114">
        <v>3.7416666666666671</v>
      </c>
      <c r="S5" s="101">
        <v>0.20000000000000004</v>
      </c>
      <c r="T5" s="114">
        <v>89.8</v>
      </c>
      <c r="U5" s="113">
        <v>3.8458333333333337</v>
      </c>
      <c r="V5" s="115">
        <v>92.3</v>
      </c>
      <c r="W5" s="112"/>
      <c r="X5" s="113" t="s">
        <v>33</v>
      </c>
      <c r="Y5" s="114">
        <v>3.8458333333333337</v>
      </c>
      <c r="Z5" s="101" t="s">
        <v>33</v>
      </c>
      <c r="AA5" s="114">
        <v>92.3</v>
      </c>
      <c r="AB5" s="113">
        <v>4.49</v>
      </c>
      <c r="AC5" s="114">
        <v>3.7416666666666671</v>
      </c>
      <c r="AD5" s="101">
        <v>0.20000000000000004</v>
      </c>
      <c r="AE5" s="115">
        <v>89.8</v>
      </c>
      <c r="AF5" s="114">
        <v>3.8458333333333337</v>
      </c>
      <c r="AG5" s="115">
        <v>92.3</v>
      </c>
      <c r="AH5" s="112"/>
      <c r="AI5" s="116">
        <v>0</v>
      </c>
    </row>
    <row r="6" spans="1:45" s="107" customFormat="1" x14ac:dyDescent="0.3">
      <c r="A6" s="106" t="s">
        <v>335</v>
      </c>
      <c r="B6" s="107" t="s">
        <v>245</v>
      </c>
      <c r="C6" s="112" t="s">
        <v>246</v>
      </c>
      <c r="D6" s="112">
        <v>139</v>
      </c>
      <c r="E6" s="107" t="s">
        <v>285</v>
      </c>
      <c r="F6" s="112">
        <v>279</v>
      </c>
      <c r="G6" s="107" t="s">
        <v>3394</v>
      </c>
      <c r="H6" s="108" t="s">
        <v>242</v>
      </c>
      <c r="I6" s="108" t="s">
        <v>243</v>
      </c>
      <c r="J6" s="108" t="s">
        <v>244</v>
      </c>
      <c r="K6" s="109">
        <v>24</v>
      </c>
      <c r="L6" s="109">
        <v>8.5199999999999998E-2</v>
      </c>
      <c r="M6" s="117" t="s">
        <v>33</v>
      </c>
      <c r="N6" s="118">
        <v>3.8458333333333337</v>
      </c>
      <c r="O6" s="102" t="s">
        <v>33</v>
      </c>
      <c r="P6" s="119">
        <v>92.3</v>
      </c>
      <c r="Q6" s="117">
        <v>4.49</v>
      </c>
      <c r="R6" s="118">
        <v>3.7416666666666671</v>
      </c>
      <c r="S6" s="102">
        <v>0.20000000000000004</v>
      </c>
      <c r="T6" s="118">
        <v>89.8</v>
      </c>
      <c r="U6" s="117">
        <v>3.8458333333333337</v>
      </c>
      <c r="V6" s="119">
        <v>92.3</v>
      </c>
      <c r="W6" s="112"/>
      <c r="X6" s="117" t="s">
        <v>33</v>
      </c>
      <c r="Y6" s="118">
        <v>3.8458333333333337</v>
      </c>
      <c r="Z6" s="102" t="s">
        <v>33</v>
      </c>
      <c r="AA6" s="118">
        <v>92.3</v>
      </c>
      <c r="AB6" s="117">
        <v>4.49</v>
      </c>
      <c r="AC6" s="118">
        <v>3.7416666666666671</v>
      </c>
      <c r="AD6" s="102">
        <v>0.20000000000000004</v>
      </c>
      <c r="AE6" s="119">
        <v>89.8</v>
      </c>
      <c r="AF6" s="118">
        <v>3.8458333333333337</v>
      </c>
      <c r="AG6" s="119">
        <v>92.3</v>
      </c>
      <c r="AH6" s="112"/>
      <c r="AI6" s="120">
        <v>0</v>
      </c>
    </row>
    <row r="7" spans="1:45" s="107" customFormat="1" x14ac:dyDescent="0.3">
      <c r="A7" s="106" t="s">
        <v>336</v>
      </c>
      <c r="B7" s="107" t="s">
        <v>185</v>
      </c>
      <c r="C7" s="112" t="s">
        <v>22</v>
      </c>
      <c r="D7" s="112">
        <v>740</v>
      </c>
      <c r="E7" s="107" t="s">
        <v>284</v>
      </c>
      <c r="F7" s="112">
        <v>279</v>
      </c>
      <c r="G7" s="107" t="s">
        <v>3394</v>
      </c>
      <c r="H7" s="108" t="s">
        <v>242</v>
      </c>
      <c r="I7" s="108" t="s">
        <v>243</v>
      </c>
      <c r="J7" s="108" t="s">
        <v>244</v>
      </c>
      <c r="K7" s="109">
        <v>24</v>
      </c>
      <c r="L7" s="109">
        <v>8.5199999999999998E-2</v>
      </c>
      <c r="M7" s="117" t="s">
        <v>33</v>
      </c>
      <c r="N7" s="118">
        <v>3.8458333333333337</v>
      </c>
      <c r="O7" s="102" t="s">
        <v>33</v>
      </c>
      <c r="P7" s="119">
        <v>92.3</v>
      </c>
      <c r="Q7" s="117">
        <v>4.49</v>
      </c>
      <c r="R7" s="118">
        <v>3.7416666666666671</v>
      </c>
      <c r="S7" s="102">
        <v>0.20000000000000004</v>
      </c>
      <c r="T7" s="118">
        <v>89.8</v>
      </c>
      <c r="U7" s="117">
        <v>3.8458333333333337</v>
      </c>
      <c r="V7" s="119">
        <v>92.3</v>
      </c>
      <c r="W7" s="112"/>
      <c r="X7" s="117" t="s">
        <v>33</v>
      </c>
      <c r="Y7" s="118">
        <v>3.8458333333333337</v>
      </c>
      <c r="Z7" s="102" t="s">
        <v>33</v>
      </c>
      <c r="AA7" s="118">
        <v>92.3</v>
      </c>
      <c r="AB7" s="117">
        <v>4.49</v>
      </c>
      <c r="AC7" s="118">
        <v>3.7416666666666671</v>
      </c>
      <c r="AD7" s="102">
        <v>0.20000000000000004</v>
      </c>
      <c r="AE7" s="119">
        <v>89.8</v>
      </c>
      <c r="AF7" s="118">
        <v>3.8458333333333337</v>
      </c>
      <c r="AG7" s="119">
        <v>92.3</v>
      </c>
      <c r="AH7" s="112"/>
      <c r="AI7" s="120">
        <v>0</v>
      </c>
    </row>
    <row r="8" spans="1:45" s="107" customFormat="1" x14ac:dyDescent="0.3">
      <c r="A8" s="106" t="s">
        <v>337</v>
      </c>
      <c r="B8" s="107" t="s">
        <v>245</v>
      </c>
      <c r="C8" s="112" t="s">
        <v>246</v>
      </c>
      <c r="D8" s="112">
        <v>872</v>
      </c>
      <c r="E8" s="107" t="s">
        <v>287</v>
      </c>
      <c r="F8" s="112">
        <v>279</v>
      </c>
      <c r="G8" s="107" t="s">
        <v>3394</v>
      </c>
      <c r="H8" s="108" t="s">
        <v>242</v>
      </c>
      <c r="I8" s="108" t="s">
        <v>243</v>
      </c>
      <c r="J8" s="108" t="s">
        <v>244</v>
      </c>
      <c r="K8" s="109">
        <v>24</v>
      </c>
      <c r="L8" s="109">
        <v>8.5199999999999998E-2</v>
      </c>
      <c r="M8" s="117" t="s">
        <v>33</v>
      </c>
      <c r="N8" s="118">
        <v>3.8458333333333337</v>
      </c>
      <c r="O8" s="102" t="s">
        <v>33</v>
      </c>
      <c r="P8" s="119">
        <v>92.3</v>
      </c>
      <c r="Q8" s="117">
        <v>4.49</v>
      </c>
      <c r="R8" s="118">
        <v>3.7416666666666671</v>
      </c>
      <c r="S8" s="102">
        <v>0.20000000000000004</v>
      </c>
      <c r="T8" s="118">
        <v>89.8</v>
      </c>
      <c r="U8" s="117">
        <v>3.8458333333333337</v>
      </c>
      <c r="V8" s="119">
        <v>92.3</v>
      </c>
      <c r="W8" s="112"/>
      <c r="X8" s="117" t="s">
        <v>33</v>
      </c>
      <c r="Y8" s="118">
        <v>3.8458333333333337</v>
      </c>
      <c r="Z8" s="102" t="s">
        <v>33</v>
      </c>
      <c r="AA8" s="118">
        <v>92.3</v>
      </c>
      <c r="AB8" s="117">
        <v>4.49</v>
      </c>
      <c r="AC8" s="118">
        <v>3.7416666666666671</v>
      </c>
      <c r="AD8" s="102">
        <v>0.20000000000000004</v>
      </c>
      <c r="AE8" s="119">
        <v>89.8</v>
      </c>
      <c r="AF8" s="118">
        <v>3.8458333333333337</v>
      </c>
      <c r="AG8" s="119">
        <v>92.3</v>
      </c>
      <c r="AH8" s="112"/>
      <c r="AI8" s="120">
        <v>0</v>
      </c>
    </row>
    <row r="9" spans="1:45" s="107" customFormat="1" x14ac:dyDescent="0.3">
      <c r="A9" s="106" t="s">
        <v>338</v>
      </c>
      <c r="B9" s="107" t="s">
        <v>3389</v>
      </c>
      <c r="C9" s="112" t="s">
        <v>247</v>
      </c>
      <c r="D9" s="112">
        <v>10700</v>
      </c>
      <c r="E9" s="107" t="s">
        <v>301</v>
      </c>
      <c r="F9" s="112">
        <v>279</v>
      </c>
      <c r="G9" s="107" t="s">
        <v>3394</v>
      </c>
      <c r="H9" s="108" t="s">
        <v>242</v>
      </c>
      <c r="I9" s="108" t="s">
        <v>243</v>
      </c>
      <c r="J9" s="108" t="s">
        <v>244</v>
      </c>
      <c r="K9" s="109">
        <v>24</v>
      </c>
      <c r="L9" s="109">
        <v>8.5199999999999998E-2</v>
      </c>
      <c r="M9" s="117" t="s">
        <v>33</v>
      </c>
      <c r="N9" s="118">
        <v>3.8458333333333337</v>
      </c>
      <c r="O9" s="102" t="s">
        <v>33</v>
      </c>
      <c r="P9" s="119">
        <v>92.3</v>
      </c>
      <c r="Q9" s="117">
        <v>4.49</v>
      </c>
      <c r="R9" s="118">
        <v>3.7416666666666671</v>
      </c>
      <c r="S9" s="102">
        <v>0.20000000000000004</v>
      </c>
      <c r="T9" s="118">
        <v>89.8</v>
      </c>
      <c r="U9" s="117">
        <v>3.8458333333333337</v>
      </c>
      <c r="V9" s="119">
        <v>92.3</v>
      </c>
      <c r="W9" s="112"/>
      <c r="X9" s="117" t="s">
        <v>33</v>
      </c>
      <c r="Y9" s="118">
        <v>3.8458333333333337</v>
      </c>
      <c r="Z9" s="102" t="s">
        <v>33</v>
      </c>
      <c r="AA9" s="118">
        <v>92.3</v>
      </c>
      <c r="AB9" s="117">
        <v>4.49</v>
      </c>
      <c r="AC9" s="118">
        <v>3.7416666666666671</v>
      </c>
      <c r="AD9" s="102">
        <v>0.20000000000000004</v>
      </c>
      <c r="AE9" s="119">
        <v>89.8</v>
      </c>
      <c r="AF9" s="118">
        <v>3.8458333333333337</v>
      </c>
      <c r="AG9" s="119">
        <v>92.3</v>
      </c>
      <c r="AH9" s="112"/>
      <c r="AI9" s="120">
        <v>0</v>
      </c>
    </row>
    <row r="10" spans="1:45" s="107" customFormat="1" x14ac:dyDescent="0.3">
      <c r="A10" s="106" t="s">
        <v>339</v>
      </c>
      <c r="B10" s="107" t="s">
        <v>248</v>
      </c>
      <c r="C10" s="112" t="s">
        <v>249</v>
      </c>
      <c r="D10" s="112">
        <v>29537</v>
      </c>
      <c r="E10" s="107" t="s">
        <v>312</v>
      </c>
      <c r="F10" s="112">
        <v>279</v>
      </c>
      <c r="G10" s="107" t="s">
        <v>3394</v>
      </c>
      <c r="H10" s="108" t="s">
        <v>242</v>
      </c>
      <c r="I10" s="108" t="s">
        <v>243</v>
      </c>
      <c r="J10" s="108" t="s">
        <v>244</v>
      </c>
      <c r="K10" s="109">
        <v>24</v>
      </c>
      <c r="L10" s="109">
        <v>8.5199999999999998E-2</v>
      </c>
      <c r="M10" s="117" t="s">
        <v>33</v>
      </c>
      <c r="N10" s="118">
        <v>3.8458333333333337</v>
      </c>
      <c r="O10" s="102" t="s">
        <v>33</v>
      </c>
      <c r="P10" s="119">
        <v>92.3</v>
      </c>
      <c r="Q10" s="117">
        <v>4.49</v>
      </c>
      <c r="R10" s="118">
        <v>3.7416666666666671</v>
      </c>
      <c r="S10" s="102">
        <v>0.20000000000000004</v>
      </c>
      <c r="T10" s="118">
        <v>89.8</v>
      </c>
      <c r="U10" s="117">
        <v>3.8458333333333337</v>
      </c>
      <c r="V10" s="119">
        <v>92.3</v>
      </c>
      <c r="W10" s="112"/>
      <c r="X10" s="117" t="s">
        <v>33</v>
      </c>
      <c r="Y10" s="118">
        <v>3.8458333333333337</v>
      </c>
      <c r="Z10" s="102" t="s">
        <v>33</v>
      </c>
      <c r="AA10" s="118">
        <v>92.3</v>
      </c>
      <c r="AB10" s="117">
        <v>4.49</v>
      </c>
      <c r="AC10" s="118">
        <v>3.7416666666666671</v>
      </c>
      <c r="AD10" s="102">
        <v>0.20000000000000004</v>
      </c>
      <c r="AE10" s="119">
        <v>89.8</v>
      </c>
      <c r="AF10" s="118">
        <v>3.8458333333333337</v>
      </c>
      <c r="AG10" s="119">
        <v>92.3</v>
      </c>
      <c r="AH10" s="112"/>
      <c r="AI10" s="120">
        <v>0</v>
      </c>
    </row>
    <row r="11" spans="1:45" s="107" customFormat="1" x14ac:dyDescent="0.3">
      <c r="A11" s="106" t="s">
        <v>340</v>
      </c>
      <c r="B11" s="107" t="s">
        <v>190</v>
      </c>
      <c r="C11" s="112" t="s">
        <v>246</v>
      </c>
      <c r="D11" s="112">
        <v>32352</v>
      </c>
      <c r="E11" s="107" t="s">
        <v>290</v>
      </c>
      <c r="F11" s="112">
        <v>279</v>
      </c>
      <c r="G11" s="107" t="s">
        <v>3394</v>
      </c>
      <c r="H11" s="108" t="s">
        <v>242</v>
      </c>
      <c r="I11" s="108" t="s">
        <v>243</v>
      </c>
      <c r="J11" s="108" t="s">
        <v>244</v>
      </c>
      <c r="K11" s="109">
        <v>24</v>
      </c>
      <c r="L11" s="109">
        <v>8.5199999999999998E-2</v>
      </c>
      <c r="M11" s="117" t="s">
        <v>33</v>
      </c>
      <c r="N11" s="118">
        <v>3.8458333333333337</v>
      </c>
      <c r="O11" s="102" t="s">
        <v>33</v>
      </c>
      <c r="P11" s="119">
        <v>92.3</v>
      </c>
      <c r="Q11" s="117">
        <v>4.49</v>
      </c>
      <c r="R11" s="118">
        <v>3.7416666666666671</v>
      </c>
      <c r="S11" s="102">
        <v>0.20000000000000004</v>
      </c>
      <c r="T11" s="118">
        <v>89.8</v>
      </c>
      <c r="U11" s="117">
        <v>3.8458333333333337</v>
      </c>
      <c r="V11" s="119">
        <v>92.3</v>
      </c>
      <c r="W11" s="112"/>
      <c r="X11" s="117" t="s">
        <v>33</v>
      </c>
      <c r="Y11" s="118">
        <v>3.8458333333333337</v>
      </c>
      <c r="Z11" s="102" t="s">
        <v>33</v>
      </c>
      <c r="AA11" s="118">
        <v>92.3</v>
      </c>
      <c r="AB11" s="117">
        <v>4.49</v>
      </c>
      <c r="AC11" s="118">
        <v>3.7416666666666671</v>
      </c>
      <c r="AD11" s="102">
        <v>0.20000000000000004</v>
      </c>
      <c r="AE11" s="119">
        <v>89.8</v>
      </c>
      <c r="AF11" s="118">
        <v>3.8458333333333337</v>
      </c>
      <c r="AG11" s="119">
        <v>92.3</v>
      </c>
      <c r="AH11" s="112"/>
      <c r="AI11" s="120">
        <v>0</v>
      </c>
    </row>
    <row r="12" spans="1:45" s="107" customFormat="1" x14ac:dyDescent="0.3">
      <c r="A12" s="106" t="s">
        <v>341</v>
      </c>
      <c r="B12" s="107" t="s">
        <v>3389</v>
      </c>
      <c r="C12" s="112" t="s">
        <v>247</v>
      </c>
      <c r="D12" s="112">
        <v>36038</v>
      </c>
      <c r="E12" s="107" t="s">
        <v>300</v>
      </c>
      <c r="F12" s="112">
        <v>279</v>
      </c>
      <c r="G12" s="107" t="s">
        <v>3394</v>
      </c>
      <c r="H12" s="108" t="s">
        <v>242</v>
      </c>
      <c r="I12" s="108" t="s">
        <v>243</v>
      </c>
      <c r="J12" s="108" t="s">
        <v>244</v>
      </c>
      <c r="K12" s="109">
        <v>24</v>
      </c>
      <c r="L12" s="109">
        <v>8.5199999999999998E-2</v>
      </c>
      <c r="M12" s="117" t="s">
        <v>33</v>
      </c>
      <c r="N12" s="118">
        <v>3.8458333333333337</v>
      </c>
      <c r="O12" s="102" t="s">
        <v>33</v>
      </c>
      <c r="P12" s="119">
        <v>92.3</v>
      </c>
      <c r="Q12" s="117">
        <v>4.49</v>
      </c>
      <c r="R12" s="118">
        <v>3.7416666666666671</v>
      </c>
      <c r="S12" s="102">
        <v>0.20000000000000004</v>
      </c>
      <c r="T12" s="118">
        <v>89.8</v>
      </c>
      <c r="U12" s="117">
        <v>3.8458333333333337</v>
      </c>
      <c r="V12" s="119">
        <v>92.3</v>
      </c>
      <c r="W12" s="112"/>
      <c r="X12" s="117" t="s">
        <v>33</v>
      </c>
      <c r="Y12" s="118">
        <v>3.8458333333333337</v>
      </c>
      <c r="Z12" s="102" t="s">
        <v>33</v>
      </c>
      <c r="AA12" s="118">
        <v>92.3</v>
      </c>
      <c r="AB12" s="117">
        <v>4.49</v>
      </c>
      <c r="AC12" s="118">
        <v>3.7416666666666671</v>
      </c>
      <c r="AD12" s="102">
        <v>0.20000000000000004</v>
      </c>
      <c r="AE12" s="119">
        <v>89.8</v>
      </c>
      <c r="AF12" s="118">
        <v>3.8458333333333337</v>
      </c>
      <c r="AG12" s="119">
        <v>92.3</v>
      </c>
      <c r="AH12" s="112"/>
      <c r="AI12" s="120">
        <v>0</v>
      </c>
    </row>
    <row r="13" spans="1:45" s="107" customFormat="1" x14ac:dyDescent="0.3">
      <c r="A13" s="106" t="s">
        <v>342</v>
      </c>
      <c r="B13" s="107" t="s">
        <v>186</v>
      </c>
      <c r="C13" s="112" t="s">
        <v>250</v>
      </c>
      <c r="D13" s="112">
        <v>37646</v>
      </c>
      <c r="E13" s="107" t="s">
        <v>311</v>
      </c>
      <c r="F13" s="112">
        <v>279</v>
      </c>
      <c r="G13" s="107" t="s">
        <v>3394</v>
      </c>
      <c r="H13" s="108" t="s">
        <v>242</v>
      </c>
      <c r="I13" s="108" t="s">
        <v>243</v>
      </c>
      <c r="J13" s="108" t="s">
        <v>244</v>
      </c>
      <c r="K13" s="109">
        <v>24</v>
      </c>
      <c r="L13" s="109">
        <v>8.5199999999999998E-2</v>
      </c>
      <c r="M13" s="117" t="s">
        <v>33</v>
      </c>
      <c r="N13" s="118">
        <v>3.8458333333333337</v>
      </c>
      <c r="O13" s="102" t="s">
        <v>33</v>
      </c>
      <c r="P13" s="119">
        <v>92.3</v>
      </c>
      <c r="Q13" s="117">
        <v>4.49</v>
      </c>
      <c r="R13" s="118">
        <v>3.7416666666666671</v>
      </c>
      <c r="S13" s="102">
        <v>0.20000000000000004</v>
      </c>
      <c r="T13" s="118">
        <v>89.8</v>
      </c>
      <c r="U13" s="117">
        <v>3.8458333333333337</v>
      </c>
      <c r="V13" s="119">
        <v>92.3</v>
      </c>
      <c r="W13" s="112"/>
      <c r="X13" s="117" t="s">
        <v>33</v>
      </c>
      <c r="Y13" s="118">
        <v>3.8458333333333337</v>
      </c>
      <c r="Z13" s="102" t="s">
        <v>33</v>
      </c>
      <c r="AA13" s="118">
        <v>92.3</v>
      </c>
      <c r="AB13" s="117">
        <v>4.49</v>
      </c>
      <c r="AC13" s="118">
        <v>3.7416666666666671</v>
      </c>
      <c r="AD13" s="102">
        <v>0.20000000000000004</v>
      </c>
      <c r="AE13" s="119">
        <v>89.8</v>
      </c>
      <c r="AF13" s="118">
        <v>3.8458333333333337</v>
      </c>
      <c r="AG13" s="119">
        <v>92.3</v>
      </c>
      <c r="AH13" s="112"/>
      <c r="AI13" s="120">
        <v>0</v>
      </c>
    </row>
    <row r="14" spans="1:45" s="107" customFormat="1" x14ac:dyDescent="0.3">
      <c r="A14" s="106" t="s">
        <v>343</v>
      </c>
      <c r="B14" s="107" t="s">
        <v>186</v>
      </c>
      <c r="C14" s="112" t="s">
        <v>251</v>
      </c>
      <c r="D14" s="112">
        <v>49535</v>
      </c>
      <c r="E14" s="107" t="s">
        <v>278</v>
      </c>
      <c r="F14" s="112">
        <v>279</v>
      </c>
      <c r="G14" s="107" t="s">
        <v>3394</v>
      </c>
      <c r="H14" s="108" t="s">
        <v>242</v>
      </c>
      <c r="I14" s="108" t="s">
        <v>243</v>
      </c>
      <c r="J14" s="108" t="s">
        <v>244</v>
      </c>
      <c r="K14" s="109">
        <v>24</v>
      </c>
      <c r="L14" s="109">
        <v>8.5199999999999998E-2</v>
      </c>
      <c r="M14" s="117" t="s">
        <v>33</v>
      </c>
      <c r="N14" s="118">
        <v>3.8458333333333337</v>
      </c>
      <c r="O14" s="102" t="s">
        <v>33</v>
      </c>
      <c r="P14" s="119">
        <v>92.3</v>
      </c>
      <c r="Q14" s="117">
        <v>4.49</v>
      </c>
      <c r="R14" s="118">
        <v>3.7416666666666671</v>
      </c>
      <c r="S14" s="102">
        <v>0.20000000000000004</v>
      </c>
      <c r="T14" s="118">
        <v>89.8</v>
      </c>
      <c r="U14" s="117">
        <v>3.8458333333333337</v>
      </c>
      <c r="V14" s="119">
        <v>92.3</v>
      </c>
      <c r="W14" s="112"/>
      <c r="X14" s="117" t="s">
        <v>33</v>
      </c>
      <c r="Y14" s="118">
        <v>3.8458333333333337</v>
      </c>
      <c r="Z14" s="102" t="s">
        <v>33</v>
      </c>
      <c r="AA14" s="118">
        <v>92.3</v>
      </c>
      <c r="AB14" s="117">
        <v>4.49</v>
      </c>
      <c r="AC14" s="118">
        <v>3.7416666666666671</v>
      </c>
      <c r="AD14" s="102">
        <v>0.20000000000000004</v>
      </c>
      <c r="AE14" s="119">
        <v>89.8</v>
      </c>
      <c r="AF14" s="118">
        <v>3.8458333333333337</v>
      </c>
      <c r="AG14" s="119">
        <v>92.3</v>
      </c>
      <c r="AH14" s="112"/>
      <c r="AI14" s="120">
        <v>0</v>
      </c>
    </row>
    <row r="15" spans="1:45" s="107" customFormat="1" x14ac:dyDescent="0.3">
      <c r="A15" s="106" t="s">
        <v>344</v>
      </c>
      <c r="B15" s="107" t="s">
        <v>189</v>
      </c>
      <c r="C15" s="112" t="s">
        <v>168</v>
      </c>
      <c r="D15" s="112">
        <v>54264</v>
      </c>
      <c r="E15" s="107" t="s">
        <v>303</v>
      </c>
      <c r="F15" s="112">
        <v>279</v>
      </c>
      <c r="G15" s="107" t="s">
        <v>3394</v>
      </c>
      <c r="H15" s="108" t="s">
        <v>242</v>
      </c>
      <c r="I15" s="108" t="s">
        <v>243</v>
      </c>
      <c r="J15" s="108" t="s">
        <v>244</v>
      </c>
      <c r="K15" s="109">
        <v>24</v>
      </c>
      <c r="L15" s="109">
        <v>8.5199999999999998E-2</v>
      </c>
      <c r="M15" s="117" t="s">
        <v>33</v>
      </c>
      <c r="N15" s="118">
        <v>3.8458333333333337</v>
      </c>
      <c r="O15" s="102" t="s">
        <v>33</v>
      </c>
      <c r="P15" s="119">
        <v>92.3</v>
      </c>
      <c r="Q15" s="117">
        <v>4.49</v>
      </c>
      <c r="R15" s="118">
        <v>3.7416666666666671</v>
      </c>
      <c r="S15" s="102">
        <v>0.20000000000000004</v>
      </c>
      <c r="T15" s="118">
        <v>89.8</v>
      </c>
      <c r="U15" s="117">
        <v>3.8458333333333337</v>
      </c>
      <c r="V15" s="119">
        <v>92.3</v>
      </c>
      <c r="W15" s="112"/>
      <c r="X15" s="117" t="s">
        <v>33</v>
      </c>
      <c r="Y15" s="118">
        <v>3.8458333333333337</v>
      </c>
      <c r="Z15" s="102" t="s">
        <v>33</v>
      </c>
      <c r="AA15" s="118">
        <v>92.3</v>
      </c>
      <c r="AB15" s="117">
        <v>4.49</v>
      </c>
      <c r="AC15" s="118">
        <v>3.7416666666666671</v>
      </c>
      <c r="AD15" s="102">
        <v>0.20000000000000004</v>
      </c>
      <c r="AE15" s="119">
        <v>89.8</v>
      </c>
      <c r="AF15" s="118">
        <v>3.8458333333333337</v>
      </c>
      <c r="AG15" s="119">
        <v>92.3</v>
      </c>
      <c r="AH15" s="112"/>
      <c r="AI15" s="120">
        <v>0</v>
      </c>
    </row>
    <row r="16" spans="1:45" s="107" customFormat="1" x14ac:dyDescent="0.3">
      <c r="A16" s="106" t="s">
        <v>345</v>
      </c>
      <c r="B16" s="107" t="s">
        <v>248</v>
      </c>
      <c r="C16" s="112" t="s">
        <v>249</v>
      </c>
      <c r="D16" s="112">
        <v>59971</v>
      </c>
      <c r="E16" s="107" t="s">
        <v>281</v>
      </c>
      <c r="F16" s="112">
        <v>279</v>
      </c>
      <c r="G16" s="107" t="s">
        <v>3394</v>
      </c>
      <c r="H16" s="108" t="s">
        <v>242</v>
      </c>
      <c r="I16" s="108" t="s">
        <v>243</v>
      </c>
      <c r="J16" s="108" t="s">
        <v>244</v>
      </c>
      <c r="K16" s="109">
        <v>24</v>
      </c>
      <c r="L16" s="109">
        <v>8.5199999999999998E-2</v>
      </c>
      <c r="M16" s="117" t="s">
        <v>33</v>
      </c>
      <c r="N16" s="118">
        <v>3.8458333333333337</v>
      </c>
      <c r="O16" s="102" t="s">
        <v>33</v>
      </c>
      <c r="P16" s="119">
        <v>92.3</v>
      </c>
      <c r="Q16" s="117">
        <v>4.49</v>
      </c>
      <c r="R16" s="118">
        <v>3.7416666666666671</v>
      </c>
      <c r="S16" s="102">
        <v>0.20000000000000004</v>
      </c>
      <c r="T16" s="118">
        <v>89.8</v>
      </c>
      <c r="U16" s="117">
        <v>3.8458333333333337</v>
      </c>
      <c r="V16" s="119">
        <v>92.3</v>
      </c>
      <c r="W16" s="112"/>
      <c r="X16" s="117" t="s">
        <v>33</v>
      </c>
      <c r="Y16" s="118">
        <v>3.8458333333333337</v>
      </c>
      <c r="Z16" s="102" t="s">
        <v>33</v>
      </c>
      <c r="AA16" s="118">
        <v>92.3</v>
      </c>
      <c r="AB16" s="117">
        <v>4.49</v>
      </c>
      <c r="AC16" s="118">
        <v>3.7416666666666671</v>
      </c>
      <c r="AD16" s="102">
        <v>0.20000000000000004</v>
      </c>
      <c r="AE16" s="119">
        <v>89.8</v>
      </c>
      <c r="AF16" s="118">
        <v>3.8458333333333337</v>
      </c>
      <c r="AG16" s="119">
        <v>92.3</v>
      </c>
      <c r="AH16" s="112"/>
      <c r="AI16" s="120">
        <v>0</v>
      </c>
    </row>
    <row r="17" spans="1:35" s="107" customFormat="1" x14ac:dyDescent="0.3">
      <c r="A17" s="106" t="s">
        <v>346</v>
      </c>
      <c r="B17" s="107" t="s">
        <v>189</v>
      </c>
      <c r="C17" s="112" t="s">
        <v>168</v>
      </c>
      <c r="D17" s="112">
        <v>60074</v>
      </c>
      <c r="E17" s="107" t="s">
        <v>304</v>
      </c>
      <c r="F17" s="112">
        <v>279</v>
      </c>
      <c r="G17" s="107" t="s">
        <v>3394</v>
      </c>
      <c r="H17" s="108" t="s">
        <v>242</v>
      </c>
      <c r="I17" s="108" t="s">
        <v>243</v>
      </c>
      <c r="J17" s="108" t="s">
        <v>244</v>
      </c>
      <c r="K17" s="109">
        <v>24</v>
      </c>
      <c r="L17" s="109">
        <v>8.5199999999999998E-2</v>
      </c>
      <c r="M17" s="117" t="s">
        <v>33</v>
      </c>
      <c r="N17" s="118">
        <v>3.8458333333333337</v>
      </c>
      <c r="O17" s="102" t="s">
        <v>33</v>
      </c>
      <c r="P17" s="119">
        <v>92.3</v>
      </c>
      <c r="Q17" s="117">
        <v>4.49</v>
      </c>
      <c r="R17" s="118">
        <v>3.7416666666666671</v>
      </c>
      <c r="S17" s="102">
        <v>0.20000000000000004</v>
      </c>
      <c r="T17" s="118">
        <v>89.8</v>
      </c>
      <c r="U17" s="117">
        <v>3.8458333333333337</v>
      </c>
      <c r="V17" s="119">
        <v>92.3</v>
      </c>
      <c r="W17" s="112"/>
      <c r="X17" s="117" t="s">
        <v>33</v>
      </c>
      <c r="Y17" s="118">
        <v>3.8458333333333337</v>
      </c>
      <c r="Z17" s="102" t="s">
        <v>33</v>
      </c>
      <c r="AA17" s="118">
        <v>92.3</v>
      </c>
      <c r="AB17" s="117">
        <v>4.49</v>
      </c>
      <c r="AC17" s="118">
        <v>3.7416666666666671</v>
      </c>
      <c r="AD17" s="102">
        <v>0.20000000000000004</v>
      </c>
      <c r="AE17" s="119">
        <v>89.8</v>
      </c>
      <c r="AF17" s="118">
        <v>3.8458333333333337</v>
      </c>
      <c r="AG17" s="119">
        <v>92.3</v>
      </c>
      <c r="AH17" s="112"/>
      <c r="AI17" s="120">
        <v>0</v>
      </c>
    </row>
    <row r="18" spans="1:35" s="107" customFormat="1" x14ac:dyDescent="0.3">
      <c r="A18" s="106" t="s">
        <v>347</v>
      </c>
      <c r="B18" s="107" t="s">
        <v>248</v>
      </c>
      <c r="C18" s="112" t="s">
        <v>246</v>
      </c>
      <c r="D18" s="112">
        <v>60663</v>
      </c>
      <c r="E18" s="107" t="s">
        <v>298</v>
      </c>
      <c r="F18" s="112">
        <v>279</v>
      </c>
      <c r="G18" s="107" t="s">
        <v>3394</v>
      </c>
      <c r="H18" s="108" t="s">
        <v>242</v>
      </c>
      <c r="I18" s="108" t="s">
        <v>243</v>
      </c>
      <c r="J18" s="108" t="s">
        <v>244</v>
      </c>
      <c r="K18" s="109">
        <v>24</v>
      </c>
      <c r="L18" s="109">
        <v>8.5199999999999998E-2</v>
      </c>
      <c r="M18" s="117" t="s">
        <v>33</v>
      </c>
      <c r="N18" s="118">
        <v>3.8458333333333337</v>
      </c>
      <c r="O18" s="102" t="s">
        <v>33</v>
      </c>
      <c r="P18" s="119">
        <v>92.3</v>
      </c>
      <c r="Q18" s="117">
        <v>4.49</v>
      </c>
      <c r="R18" s="118">
        <v>3.7416666666666671</v>
      </c>
      <c r="S18" s="102">
        <v>0.20000000000000004</v>
      </c>
      <c r="T18" s="118">
        <v>89.8</v>
      </c>
      <c r="U18" s="117">
        <v>3.8458333333333337</v>
      </c>
      <c r="V18" s="119">
        <v>92.3</v>
      </c>
      <c r="W18" s="112"/>
      <c r="X18" s="117" t="s">
        <v>33</v>
      </c>
      <c r="Y18" s="118">
        <v>3.8458333333333337</v>
      </c>
      <c r="Z18" s="102" t="s">
        <v>33</v>
      </c>
      <c r="AA18" s="118">
        <v>92.3</v>
      </c>
      <c r="AB18" s="117">
        <v>4.49</v>
      </c>
      <c r="AC18" s="118">
        <v>3.7416666666666671</v>
      </c>
      <c r="AD18" s="102">
        <v>0.20000000000000004</v>
      </c>
      <c r="AE18" s="119">
        <v>89.8</v>
      </c>
      <c r="AF18" s="118">
        <v>3.8458333333333337</v>
      </c>
      <c r="AG18" s="119">
        <v>92.3</v>
      </c>
      <c r="AH18" s="112"/>
      <c r="AI18" s="120">
        <v>0</v>
      </c>
    </row>
    <row r="19" spans="1:35" s="107" customFormat="1" x14ac:dyDescent="0.3">
      <c r="A19" s="106" t="s">
        <v>348</v>
      </c>
      <c r="B19" s="107" t="s">
        <v>252</v>
      </c>
      <c r="C19" s="112" t="s">
        <v>246</v>
      </c>
      <c r="D19" s="112">
        <v>61333</v>
      </c>
      <c r="E19" s="107" t="s">
        <v>292</v>
      </c>
      <c r="F19" s="112">
        <v>279</v>
      </c>
      <c r="G19" s="107" t="s">
        <v>3394</v>
      </c>
      <c r="H19" s="108" t="s">
        <v>242</v>
      </c>
      <c r="I19" s="108" t="s">
        <v>243</v>
      </c>
      <c r="J19" s="108" t="s">
        <v>244</v>
      </c>
      <c r="K19" s="109">
        <v>24</v>
      </c>
      <c r="L19" s="109">
        <v>8.5199999999999998E-2</v>
      </c>
      <c r="M19" s="117" t="s">
        <v>33</v>
      </c>
      <c r="N19" s="118">
        <v>3.8458333333333337</v>
      </c>
      <c r="O19" s="102" t="s">
        <v>33</v>
      </c>
      <c r="P19" s="119">
        <v>92.3</v>
      </c>
      <c r="Q19" s="117">
        <v>4.49</v>
      </c>
      <c r="R19" s="118">
        <v>3.7416666666666671</v>
      </c>
      <c r="S19" s="102">
        <v>0.20000000000000004</v>
      </c>
      <c r="T19" s="118">
        <v>89.8</v>
      </c>
      <c r="U19" s="117">
        <v>3.8458333333333337</v>
      </c>
      <c r="V19" s="119">
        <v>92.3</v>
      </c>
      <c r="W19" s="112"/>
      <c r="X19" s="117" t="s">
        <v>33</v>
      </c>
      <c r="Y19" s="118">
        <v>3.8458333333333337</v>
      </c>
      <c r="Z19" s="102" t="s">
        <v>33</v>
      </c>
      <c r="AA19" s="118">
        <v>92.3</v>
      </c>
      <c r="AB19" s="117">
        <v>4.49</v>
      </c>
      <c r="AC19" s="118">
        <v>3.7416666666666671</v>
      </c>
      <c r="AD19" s="102">
        <v>0.20000000000000004</v>
      </c>
      <c r="AE19" s="119">
        <v>89.8</v>
      </c>
      <c r="AF19" s="118">
        <v>3.8458333333333337</v>
      </c>
      <c r="AG19" s="119">
        <v>92.3</v>
      </c>
      <c r="AH19" s="112"/>
      <c r="AI19" s="120">
        <v>0</v>
      </c>
    </row>
    <row r="20" spans="1:35" s="107" customFormat="1" x14ac:dyDescent="0.3">
      <c r="A20" s="106" t="s">
        <v>349</v>
      </c>
      <c r="B20" s="107" t="s">
        <v>192</v>
      </c>
      <c r="C20" s="112" t="s">
        <v>238</v>
      </c>
      <c r="D20" s="112">
        <v>61367</v>
      </c>
      <c r="E20" s="107" t="s">
        <v>295</v>
      </c>
      <c r="F20" s="112">
        <v>279</v>
      </c>
      <c r="G20" s="107" t="s">
        <v>3394</v>
      </c>
      <c r="H20" s="108" t="s">
        <v>242</v>
      </c>
      <c r="I20" s="108" t="s">
        <v>243</v>
      </c>
      <c r="J20" s="108" t="s">
        <v>244</v>
      </c>
      <c r="K20" s="109">
        <v>24</v>
      </c>
      <c r="L20" s="109">
        <v>8.5199999999999998E-2</v>
      </c>
      <c r="M20" s="117" t="s">
        <v>33</v>
      </c>
      <c r="N20" s="118">
        <v>3.8458333333333337</v>
      </c>
      <c r="O20" s="102" t="s">
        <v>33</v>
      </c>
      <c r="P20" s="119">
        <v>92.3</v>
      </c>
      <c r="Q20" s="117">
        <v>4.49</v>
      </c>
      <c r="R20" s="118">
        <v>3.7416666666666671</v>
      </c>
      <c r="S20" s="102">
        <v>0.20000000000000004</v>
      </c>
      <c r="T20" s="118">
        <v>89.8</v>
      </c>
      <c r="U20" s="117">
        <v>3.8458333333333337</v>
      </c>
      <c r="V20" s="119">
        <v>92.3</v>
      </c>
      <c r="W20" s="112"/>
      <c r="X20" s="117" t="s">
        <v>33</v>
      </c>
      <c r="Y20" s="118">
        <v>3.8458333333333337</v>
      </c>
      <c r="Z20" s="102" t="s">
        <v>33</v>
      </c>
      <c r="AA20" s="118">
        <v>92.3</v>
      </c>
      <c r="AB20" s="117">
        <v>4.49</v>
      </c>
      <c r="AC20" s="118">
        <v>3.7416666666666671</v>
      </c>
      <c r="AD20" s="102">
        <v>0.20000000000000004</v>
      </c>
      <c r="AE20" s="119">
        <v>89.8</v>
      </c>
      <c r="AF20" s="118">
        <v>3.8458333333333337</v>
      </c>
      <c r="AG20" s="119">
        <v>92.3</v>
      </c>
      <c r="AH20" s="112"/>
      <c r="AI20" s="120">
        <v>0</v>
      </c>
    </row>
    <row r="21" spans="1:35" s="107" customFormat="1" x14ac:dyDescent="0.3">
      <c r="A21" s="106" t="s">
        <v>350</v>
      </c>
      <c r="B21" s="107" t="s">
        <v>192</v>
      </c>
      <c r="C21" s="112" t="s">
        <v>238</v>
      </c>
      <c r="D21" s="112">
        <v>61377</v>
      </c>
      <c r="E21" s="107" t="s">
        <v>296</v>
      </c>
      <c r="F21" s="112">
        <v>279</v>
      </c>
      <c r="G21" s="107" t="s">
        <v>3394</v>
      </c>
      <c r="H21" s="108" t="s">
        <v>242</v>
      </c>
      <c r="I21" s="108" t="s">
        <v>243</v>
      </c>
      <c r="J21" s="108" t="s">
        <v>244</v>
      </c>
      <c r="K21" s="109">
        <v>24</v>
      </c>
      <c r="L21" s="109">
        <v>8.5199999999999998E-2</v>
      </c>
      <c r="M21" s="117" t="s">
        <v>33</v>
      </c>
      <c r="N21" s="118">
        <v>3.8458333333333337</v>
      </c>
      <c r="O21" s="102" t="s">
        <v>33</v>
      </c>
      <c r="P21" s="119">
        <v>92.3</v>
      </c>
      <c r="Q21" s="117">
        <v>4.49</v>
      </c>
      <c r="R21" s="118">
        <v>3.7416666666666671</v>
      </c>
      <c r="S21" s="102">
        <v>0.20000000000000004</v>
      </c>
      <c r="T21" s="118">
        <v>89.8</v>
      </c>
      <c r="U21" s="117">
        <v>3.8458333333333337</v>
      </c>
      <c r="V21" s="119">
        <v>92.3</v>
      </c>
      <c r="W21" s="112"/>
      <c r="X21" s="117" t="s">
        <v>33</v>
      </c>
      <c r="Y21" s="118">
        <v>3.8458333333333337</v>
      </c>
      <c r="Z21" s="102" t="s">
        <v>33</v>
      </c>
      <c r="AA21" s="118">
        <v>92.3</v>
      </c>
      <c r="AB21" s="117">
        <v>4.49</v>
      </c>
      <c r="AC21" s="118">
        <v>3.7416666666666671</v>
      </c>
      <c r="AD21" s="102">
        <v>0.20000000000000004</v>
      </c>
      <c r="AE21" s="119">
        <v>89.8</v>
      </c>
      <c r="AF21" s="118">
        <v>3.8458333333333337</v>
      </c>
      <c r="AG21" s="119">
        <v>92.3</v>
      </c>
      <c r="AH21" s="112"/>
      <c r="AI21" s="120">
        <v>0</v>
      </c>
    </row>
    <row r="22" spans="1:35" s="107" customFormat="1" x14ac:dyDescent="0.3">
      <c r="A22" s="106" t="s">
        <v>351</v>
      </c>
      <c r="B22" s="107" t="s">
        <v>3389</v>
      </c>
      <c r="C22" s="112" t="s">
        <v>247</v>
      </c>
      <c r="D22" s="112">
        <v>61913</v>
      </c>
      <c r="E22" s="107" t="s">
        <v>308</v>
      </c>
      <c r="F22" s="112">
        <v>279</v>
      </c>
      <c r="G22" s="107" t="s">
        <v>3394</v>
      </c>
      <c r="H22" s="108" t="s">
        <v>242</v>
      </c>
      <c r="I22" s="108" t="s">
        <v>243</v>
      </c>
      <c r="J22" s="108" t="s">
        <v>244</v>
      </c>
      <c r="K22" s="109">
        <v>24</v>
      </c>
      <c r="L22" s="109">
        <v>8.5199999999999998E-2</v>
      </c>
      <c r="M22" s="117" t="s">
        <v>33</v>
      </c>
      <c r="N22" s="118">
        <v>3.8458333333333337</v>
      </c>
      <c r="O22" s="102" t="s">
        <v>33</v>
      </c>
      <c r="P22" s="119">
        <v>92.3</v>
      </c>
      <c r="Q22" s="117">
        <v>4.49</v>
      </c>
      <c r="R22" s="118">
        <v>3.7416666666666671</v>
      </c>
      <c r="S22" s="102">
        <v>0.20000000000000004</v>
      </c>
      <c r="T22" s="118">
        <v>89.8</v>
      </c>
      <c r="U22" s="117">
        <v>3.8458333333333337</v>
      </c>
      <c r="V22" s="119">
        <v>92.3</v>
      </c>
      <c r="W22" s="112"/>
      <c r="X22" s="117" t="s">
        <v>33</v>
      </c>
      <c r="Y22" s="118">
        <v>3.8458333333333337</v>
      </c>
      <c r="Z22" s="102" t="s">
        <v>33</v>
      </c>
      <c r="AA22" s="118">
        <v>92.3</v>
      </c>
      <c r="AB22" s="117">
        <v>4.49</v>
      </c>
      <c r="AC22" s="118">
        <v>3.7416666666666671</v>
      </c>
      <c r="AD22" s="102">
        <v>0.20000000000000004</v>
      </c>
      <c r="AE22" s="119">
        <v>89.8</v>
      </c>
      <c r="AF22" s="118">
        <v>3.8458333333333337</v>
      </c>
      <c r="AG22" s="119">
        <v>92.3</v>
      </c>
      <c r="AH22" s="112"/>
      <c r="AI22" s="120">
        <v>0</v>
      </c>
    </row>
    <row r="23" spans="1:35" s="107" customFormat="1" x14ac:dyDescent="0.3">
      <c r="A23" s="106" t="s">
        <v>352</v>
      </c>
      <c r="B23" s="107" t="s">
        <v>3389</v>
      </c>
      <c r="C23" s="112" t="s">
        <v>247</v>
      </c>
      <c r="D23" s="112">
        <v>63785</v>
      </c>
      <c r="E23" s="107" t="s">
        <v>310</v>
      </c>
      <c r="F23" s="112">
        <v>279</v>
      </c>
      <c r="G23" s="107" t="s">
        <v>3394</v>
      </c>
      <c r="H23" s="108" t="s">
        <v>242</v>
      </c>
      <c r="I23" s="108" t="s">
        <v>243</v>
      </c>
      <c r="J23" s="108" t="s">
        <v>244</v>
      </c>
      <c r="K23" s="109">
        <v>24</v>
      </c>
      <c r="L23" s="109">
        <v>8.5199999999999998E-2</v>
      </c>
      <c r="M23" s="117" t="s">
        <v>33</v>
      </c>
      <c r="N23" s="118">
        <v>3.8458333333333337</v>
      </c>
      <c r="O23" s="102" t="s">
        <v>33</v>
      </c>
      <c r="P23" s="119">
        <v>92.3</v>
      </c>
      <c r="Q23" s="117">
        <v>4.49</v>
      </c>
      <c r="R23" s="118">
        <v>3.7416666666666671</v>
      </c>
      <c r="S23" s="102">
        <v>0.20000000000000004</v>
      </c>
      <c r="T23" s="118">
        <v>89.8</v>
      </c>
      <c r="U23" s="117">
        <v>3.8458333333333337</v>
      </c>
      <c r="V23" s="119">
        <v>92.3</v>
      </c>
      <c r="W23" s="112"/>
      <c r="X23" s="117" t="s">
        <v>33</v>
      </c>
      <c r="Y23" s="118">
        <v>3.8458333333333337</v>
      </c>
      <c r="Z23" s="102" t="s">
        <v>33</v>
      </c>
      <c r="AA23" s="118">
        <v>92.3</v>
      </c>
      <c r="AB23" s="117">
        <v>4.49</v>
      </c>
      <c r="AC23" s="118">
        <v>3.7416666666666671</v>
      </c>
      <c r="AD23" s="102">
        <v>0.20000000000000004</v>
      </c>
      <c r="AE23" s="119">
        <v>89.8</v>
      </c>
      <c r="AF23" s="118">
        <v>3.8458333333333337</v>
      </c>
      <c r="AG23" s="119">
        <v>92.3</v>
      </c>
      <c r="AH23" s="112"/>
      <c r="AI23" s="120">
        <v>0</v>
      </c>
    </row>
    <row r="24" spans="1:35" s="107" customFormat="1" x14ac:dyDescent="0.3">
      <c r="A24" s="106" t="s">
        <v>353</v>
      </c>
      <c r="B24" s="107" t="s">
        <v>248</v>
      </c>
      <c r="C24" s="112" t="s">
        <v>168</v>
      </c>
      <c r="D24" s="112">
        <v>66926</v>
      </c>
      <c r="E24" s="107" t="s">
        <v>314</v>
      </c>
      <c r="F24" s="112">
        <v>279</v>
      </c>
      <c r="G24" s="107" t="s">
        <v>3394</v>
      </c>
      <c r="H24" s="108" t="s">
        <v>242</v>
      </c>
      <c r="I24" s="108" t="s">
        <v>243</v>
      </c>
      <c r="J24" s="108" t="s">
        <v>244</v>
      </c>
      <c r="K24" s="109">
        <v>24</v>
      </c>
      <c r="L24" s="109">
        <v>8.5199999999999998E-2</v>
      </c>
      <c r="M24" s="117" t="s">
        <v>33</v>
      </c>
      <c r="N24" s="118">
        <v>3.8458333333333337</v>
      </c>
      <c r="O24" s="102" t="s">
        <v>33</v>
      </c>
      <c r="P24" s="119">
        <v>92.3</v>
      </c>
      <c r="Q24" s="117">
        <v>4.49</v>
      </c>
      <c r="R24" s="118">
        <v>3.7416666666666671</v>
      </c>
      <c r="S24" s="102">
        <v>0.20000000000000004</v>
      </c>
      <c r="T24" s="118">
        <v>89.8</v>
      </c>
      <c r="U24" s="117">
        <v>3.8458333333333337</v>
      </c>
      <c r="V24" s="119">
        <v>92.3</v>
      </c>
      <c r="W24" s="112"/>
      <c r="X24" s="117" t="s">
        <v>33</v>
      </c>
      <c r="Y24" s="118">
        <v>3.8458333333333337</v>
      </c>
      <c r="Z24" s="102" t="s">
        <v>33</v>
      </c>
      <c r="AA24" s="118">
        <v>92.3</v>
      </c>
      <c r="AB24" s="117">
        <v>4.49</v>
      </c>
      <c r="AC24" s="118">
        <v>3.7416666666666671</v>
      </c>
      <c r="AD24" s="102">
        <v>0.20000000000000004</v>
      </c>
      <c r="AE24" s="119">
        <v>89.8</v>
      </c>
      <c r="AF24" s="118">
        <v>3.8458333333333337</v>
      </c>
      <c r="AG24" s="119">
        <v>92.3</v>
      </c>
      <c r="AH24" s="112"/>
      <c r="AI24" s="120">
        <v>0</v>
      </c>
    </row>
    <row r="25" spans="1:35" s="107" customFormat="1" x14ac:dyDescent="0.3">
      <c r="A25" s="106" t="s">
        <v>354</v>
      </c>
      <c r="B25" s="107" t="s">
        <v>248</v>
      </c>
      <c r="C25" s="112" t="s">
        <v>168</v>
      </c>
      <c r="D25" s="112">
        <v>66961</v>
      </c>
      <c r="E25" s="107" t="s">
        <v>313</v>
      </c>
      <c r="F25" s="112">
        <v>279</v>
      </c>
      <c r="G25" s="107" t="s">
        <v>3394</v>
      </c>
      <c r="H25" s="108" t="s">
        <v>242</v>
      </c>
      <c r="I25" s="108" t="s">
        <v>243</v>
      </c>
      <c r="J25" s="108" t="s">
        <v>244</v>
      </c>
      <c r="K25" s="109">
        <v>24</v>
      </c>
      <c r="L25" s="109">
        <v>8.5199999999999998E-2</v>
      </c>
      <c r="M25" s="117" t="s">
        <v>33</v>
      </c>
      <c r="N25" s="118">
        <v>3.8458333333333337</v>
      </c>
      <c r="O25" s="102" t="s">
        <v>33</v>
      </c>
      <c r="P25" s="119">
        <v>92.3</v>
      </c>
      <c r="Q25" s="117">
        <v>4.49</v>
      </c>
      <c r="R25" s="118">
        <v>3.7416666666666671</v>
      </c>
      <c r="S25" s="102">
        <v>0.20000000000000004</v>
      </c>
      <c r="T25" s="118">
        <v>89.8</v>
      </c>
      <c r="U25" s="117">
        <v>3.8458333333333337</v>
      </c>
      <c r="V25" s="119">
        <v>92.3</v>
      </c>
      <c r="W25" s="112"/>
      <c r="X25" s="117" t="s">
        <v>33</v>
      </c>
      <c r="Y25" s="118">
        <v>3.8458333333333337</v>
      </c>
      <c r="Z25" s="102" t="s">
        <v>33</v>
      </c>
      <c r="AA25" s="118">
        <v>92.3</v>
      </c>
      <c r="AB25" s="117">
        <v>4.49</v>
      </c>
      <c r="AC25" s="118">
        <v>3.7416666666666671</v>
      </c>
      <c r="AD25" s="102">
        <v>0.20000000000000004</v>
      </c>
      <c r="AE25" s="119">
        <v>89.8</v>
      </c>
      <c r="AF25" s="118">
        <v>3.8458333333333337</v>
      </c>
      <c r="AG25" s="119">
        <v>92.3</v>
      </c>
      <c r="AH25" s="112"/>
      <c r="AI25" s="120">
        <v>0</v>
      </c>
    </row>
    <row r="26" spans="1:35" s="107" customFormat="1" x14ac:dyDescent="0.3">
      <c r="A26" s="106" t="s">
        <v>355</v>
      </c>
      <c r="B26" s="107" t="s">
        <v>3389</v>
      </c>
      <c r="C26" s="112" t="s">
        <v>247</v>
      </c>
      <c r="D26" s="112">
        <v>69800</v>
      </c>
      <c r="E26" s="107" t="s">
        <v>294</v>
      </c>
      <c r="F26" s="112">
        <v>279</v>
      </c>
      <c r="G26" s="107" t="s">
        <v>3394</v>
      </c>
      <c r="H26" s="108" t="s">
        <v>242</v>
      </c>
      <c r="I26" s="108" t="s">
        <v>243</v>
      </c>
      <c r="J26" s="108" t="s">
        <v>244</v>
      </c>
      <c r="K26" s="109">
        <v>24</v>
      </c>
      <c r="L26" s="109">
        <v>8.5199999999999998E-2</v>
      </c>
      <c r="M26" s="117" t="s">
        <v>33</v>
      </c>
      <c r="N26" s="118">
        <v>3.8458333333333337</v>
      </c>
      <c r="O26" s="102" t="s">
        <v>33</v>
      </c>
      <c r="P26" s="119">
        <v>92.3</v>
      </c>
      <c r="Q26" s="117">
        <v>4.49</v>
      </c>
      <c r="R26" s="118">
        <v>3.7416666666666671</v>
      </c>
      <c r="S26" s="102">
        <v>0.20000000000000004</v>
      </c>
      <c r="T26" s="118">
        <v>89.8</v>
      </c>
      <c r="U26" s="117">
        <v>3.8458333333333337</v>
      </c>
      <c r="V26" s="119">
        <v>92.3</v>
      </c>
      <c r="W26" s="112"/>
      <c r="X26" s="117" t="s">
        <v>33</v>
      </c>
      <c r="Y26" s="118">
        <v>3.8458333333333337</v>
      </c>
      <c r="Z26" s="102" t="s">
        <v>33</v>
      </c>
      <c r="AA26" s="118">
        <v>92.3</v>
      </c>
      <c r="AB26" s="117">
        <v>4.49</v>
      </c>
      <c r="AC26" s="118">
        <v>3.7416666666666671</v>
      </c>
      <c r="AD26" s="102">
        <v>0.20000000000000004</v>
      </c>
      <c r="AE26" s="119">
        <v>89.8</v>
      </c>
      <c r="AF26" s="118">
        <v>3.8458333333333337</v>
      </c>
      <c r="AG26" s="119">
        <v>92.3</v>
      </c>
      <c r="AH26" s="112"/>
      <c r="AI26" s="120">
        <v>0</v>
      </c>
    </row>
    <row r="27" spans="1:35" s="107" customFormat="1" x14ac:dyDescent="0.3">
      <c r="A27" s="106" t="s">
        <v>356</v>
      </c>
      <c r="B27" s="107" t="s">
        <v>186</v>
      </c>
      <c r="C27" s="112" t="s">
        <v>22</v>
      </c>
      <c r="D27" s="112">
        <v>70313</v>
      </c>
      <c r="E27" s="107" t="s">
        <v>279</v>
      </c>
      <c r="F27" s="112">
        <v>279</v>
      </c>
      <c r="G27" s="107" t="s">
        <v>3394</v>
      </c>
      <c r="H27" s="108" t="s">
        <v>242</v>
      </c>
      <c r="I27" s="108" t="s">
        <v>243</v>
      </c>
      <c r="J27" s="108" t="s">
        <v>244</v>
      </c>
      <c r="K27" s="109">
        <v>24</v>
      </c>
      <c r="L27" s="109">
        <v>8.5199999999999998E-2</v>
      </c>
      <c r="M27" s="117" t="s">
        <v>33</v>
      </c>
      <c r="N27" s="118">
        <v>3.8458333333333337</v>
      </c>
      <c r="O27" s="102" t="s">
        <v>33</v>
      </c>
      <c r="P27" s="119">
        <v>92.3</v>
      </c>
      <c r="Q27" s="117">
        <v>4.49</v>
      </c>
      <c r="R27" s="118">
        <v>3.7416666666666671</v>
      </c>
      <c r="S27" s="102">
        <v>0.20000000000000004</v>
      </c>
      <c r="T27" s="118">
        <v>89.8</v>
      </c>
      <c r="U27" s="117">
        <v>3.8458333333333337</v>
      </c>
      <c r="V27" s="119">
        <v>92.3</v>
      </c>
      <c r="W27" s="112"/>
      <c r="X27" s="117" t="s">
        <v>33</v>
      </c>
      <c r="Y27" s="118">
        <v>3.8458333333333337</v>
      </c>
      <c r="Z27" s="102" t="s">
        <v>33</v>
      </c>
      <c r="AA27" s="118">
        <v>92.3</v>
      </c>
      <c r="AB27" s="117">
        <v>4.49</v>
      </c>
      <c r="AC27" s="118">
        <v>3.7416666666666671</v>
      </c>
      <c r="AD27" s="102">
        <v>0.20000000000000004</v>
      </c>
      <c r="AE27" s="119">
        <v>89.8</v>
      </c>
      <c r="AF27" s="118">
        <v>3.8458333333333337</v>
      </c>
      <c r="AG27" s="119">
        <v>92.3</v>
      </c>
      <c r="AH27" s="112"/>
      <c r="AI27" s="120">
        <v>0</v>
      </c>
    </row>
    <row r="28" spans="1:35" s="107" customFormat="1" x14ac:dyDescent="0.3">
      <c r="A28" s="106" t="s">
        <v>357</v>
      </c>
      <c r="B28" s="107" t="s">
        <v>186</v>
      </c>
      <c r="C28" s="112" t="s">
        <v>250</v>
      </c>
      <c r="D28" s="112">
        <v>70335</v>
      </c>
      <c r="E28" s="107" t="s">
        <v>253</v>
      </c>
      <c r="F28" s="112">
        <v>279</v>
      </c>
      <c r="G28" s="107" t="s">
        <v>3394</v>
      </c>
      <c r="H28" s="108" t="s">
        <v>242</v>
      </c>
      <c r="I28" s="108" t="s">
        <v>243</v>
      </c>
      <c r="J28" s="108" t="s">
        <v>244</v>
      </c>
      <c r="K28" s="109">
        <v>24</v>
      </c>
      <c r="L28" s="109">
        <v>8.5199999999999998E-2</v>
      </c>
      <c r="M28" s="117" t="s">
        <v>33</v>
      </c>
      <c r="N28" s="118">
        <v>3.8458333333333337</v>
      </c>
      <c r="O28" s="102" t="s">
        <v>33</v>
      </c>
      <c r="P28" s="119">
        <v>92.3</v>
      </c>
      <c r="Q28" s="117">
        <v>4.49</v>
      </c>
      <c r="R28" s="118">
        <v>3.7416666666666671</v>
      </c>
      <c r="S28" s="102">
        <v>0.20000000000000004</v>
      </c>
      <c r="T28" s="118">
        <v>89.8</v>
      </c>
      <c r="U28" s="117">
        <v>3.8458333333333337</v>
      </c>
      <c r="V28" s="119">
        <v>92.3</v>
      </c>
      <c r="W28" s="112"/>
      <c r="X28" s="117" t="s">
        <v>33</v>
      </c>
      <c r="Y28" s="118">
        <v>3.8458333333333337</v>
      </c>
      <c r="Z28" s="102" t="s">
        <v>33</v>
      </c>
      <c r="AA28" s="118">
        <v>92.3</v>
      </c>
      <c r="AB28" s="117">
        <v>4.49</v>
      </c>
      <c r="AC28" s="118">
        <v>3.7416666666666671</v>
      </c>
      <c r="AD28" s="102">
        <v>0.20000000000000004</v>
      </c>
      <c r="AE28" s="119">
        <v>89.8</v>
      </c>
      <c r="AF28" s="118">
        <v>3.8458333333333337</v>
      </c>
      <c r="AG28" s="119">
        <v>92.3</v>
      </c>
      <c r="AH28" s="112"/>
      <c r="AI28" s="120">
        <v>0</v>
      </c>
    </row>
    <row r="29" spans="1:35" s="107" customFormat="1" x14ac:dyDescent="0.3">
      <c r="A29" s="106" t="s">
        <v>358</v>
      </c>
      <c r="B29" s="107" t="s">
        <v>188</v>
      </c>
      <c r="C29" s="112" t="s">
        <v>168</v>
      </c>
      <c r="D29" s="112">
        <v>72400</v>
      </c>
      <c r="E29" s="107" t="s">
        <v>302</v>
      </c>
      <c r="F29" s="112">
        <v>279</v>
      </c>
      <c r="G29" s="107" t="s">
        <v>3394</v>
      </c>
      <c r="H29" s="108" t="s">
        <v>242</v>
      </c>
      <c r="I29" s="108" t="s">
        <v>243</v>
      </c>
      <c r="J29" s="108" t="s">
        <v>244</v>
      </c>
      <c r="K29" s="109">
        <v>24</v>
      </c>
      <c r="L29" s="109">
        <v>8.5199999999999998E-2</v>
      </c>
      <c r="M29" s="117" t="s">
        <v>33</v>
      </c>
      <c r="N29" s="118">
        <v>3.8458333333333337</v>
      </c>
      <c r="O29" s="102" t="s">
        <v>33</v>
      </c>
      <c r="P29" s="119">
        <v>92.3</v>
      </c>
      <c r="Q29" s="117">
        <v>4.49</v>
      </c>
      <c r="R29" s="118">
        <v>3.7416666666666671</v>
      </c>
      <c r="S29" s="102">
        <v>0.20000000000000004</v>
      </c>
      <c r="T29" s="118">
        <v>89.8</v>
      </c>
      <c r="U29" s="117">
        <v>3.8458333333333337</v>
      </c>
      <c r="V29" s="119">
        <v>92.3</v>
      </c>
      <c r="W29" s="112"/>
      <c r="X29" s="117" t="s">
        <v>33</v>
      </c>
      <c r="Y29" s="118">
        <v>3.8458333333333337</v>
      </c>
      <c r="Z29" s="102" t="s">
        <v>33</v>
      </c>
      <c r="AA29" s="118">
        <v>92.3</v>
      </c>
      <c r="AB29" s="117">
        <v>4.49</v>
      </c>
      <c r="AC29" s="118">
        <v>3.7416666666666671</v>
      </c>
      <c r="AD29" s="102">
        <v>0.20000000000000004</v>
      </c>
      <c r="AE29" s="119">
        <v>89.8</v>
      </c>
      <c r="AF29" s="118">
        <v>3.8458333333333337</v>
      </c>
      <c r="AG29" s="119">
        <v>92.3</v>
      </c>
      <c r="AH29" s="112"/>
      <c r="AI29" s="120">
        <v>0</v>
      </c>
    </row>
    <row r="30" spans="1:35" s="107" customFormat="1" x14ac:dyDescent="0.3">
      <c r="A30" s="106" t="s">
        <v>359</v>
      </c>
      <c r="B30" s="107" t="s">
        <v>188</v>
      </c>
      <c r="C30" s="112" t="s">
        <v>168</v>
      </c>
      <c r="D30" s="112">
        <v>73400</v>
      </c>
      <c r="E30" s="107" t="s">
        <v>280</v>
      </c>
      <c r="F30" s="112">
        <v>279</v>
      </c>
      <c r="G30" s="107" t="s">
        <v>3394</v>
      </c>
      <c r="H30" s="108" t="s">
        <v>242</v>
      </c>
      <c r="I30" s="108" t="s">
        <v>243</v>
      </c>
      <c r="J30" s="108" t="s">
        <v>244</v>
      </c>
      <c r="K30" s="109">
        <v>24</v>
      </c>
      <c r="L30" s="109">
        <v>8.5199999999999998E-2</v>
      </c>
      <c r="M30" s="117" t="s">
        <v>33</v>
      </c>
      <c r="N30" s="118">
        <v>3.8458333333333337</v>
      </c>
      <c r="O30" s="102" t="s">
        <v>33</v>
      </c>
      <c r="P30" s="119">
        <v>92.3</v>
      </c>
      <c r="Q30" s="117">
        <v>4.49</v>
      </c>
      <c r="R30" s="118">
        <v>3.7416666666666671</v>
      </c>
      <c r="S30" s="102">
        <v>0.20000000000000004</v>
      </c>
      <c r="T30" s="118">
        <v>89.8</v>
      </c>
      <c r="U30" s="117">
        <v>3.8458333333333337</v>
      </c>
      <c r="V30" s="119">
        <v>92.3</v>
      </c>
      <c r="W30" s="112"/>
      <c r="X30" s="117" t="s">
        <v>33</v>
      </c>
      <c r="Y30" s="118">
        <v>3.8458333333333337</v>
      </c>
      <c r="Z30" s="102" t="s">
        <v>33</v>
      </c>
      <c r="AA30" s="118">
        <v>92.3</v>
      </c>
      <c r="AB30" s="117">
        <v>4.49</v>
      </c>
      <c r="AC30" s="118">
        <v>3.7416666666666671</v>
      </c>
      <c r="AD30" s="102">
        <v>0.20000000000000004</v>
      </c>
      <c r="AE30" s="119">
        <v>89.8</v>
      </c>
      <c r="AF30" s="118">
        <v>3.8458333333333337</v>
      </c>
      <c r="AG30" s="119">
        <v>92.3</v>
      </c>
      <c r="AH30" s="112"/>
      <c r="AI30" s="120">
        <v>0</v>
      </c>
    </row>
    <row r="31" spans="1:35" s="107" customFormat="1" x14ac:dyDescent="0.3">
      <c r="A31" s="106" t="s">
        <v>360</v>
      </c>
      <c r="B31" s="107" t="s">
        <v>248</v>
      </c>
      <c r="C31" s="112" t="s">
        <v>168</v>
      </c>
      <c r="D31" s="112">
        <v>74179</v>
      </c>
      <c r="E31" s="107" t="s">
        <v>315</v>
      </c>
      <c r="F31" s="112">
        <v>279</v>
      </c>
      <c r="G31" s="107" t="s">
        <v>3394</v>
      </c>
      <c r="H31" s="108" t="s">
        <v>242</v>
      </c>
      <c r="I31" s="108" t="s">
        <v>243</v>
      </c>
      <c r="J31" s="108" t="s">
        <v>244</v>
      </c>
      <c r="K31" s="109">
        <v>24</v>
      </c>
      <c r="L31" s="109">
        <v>8.5199999999999998E-2</v>
      </c>
      <c r="M31" s="117" t="s">
        <v>33</v>
      </c>
      <c r="N31" s="118">
        <v>3.8458333333333337</v>
      </c>
      <c r="O31" s="102" t="s">
        <v>33</v>
      </c>
      <c r="P31" s="119">
        <v>92.3</v>
      </c>
      <c r="Q31" s="117">
        <v>4.49</v>
      </c>
      <c r="R31" s="118">
        <v>3.7416666666666671</v>
      </c>
      <c r="S31" s="102">
        <v>0.20000000000000004</v>
      </c>
      <c r="T31" s="118">
        <v>89.8</v>
      </c>
      <c r="U31" s="117">
        <v>3.8458333333333337</v>
      </c>
      <c r="V31" s="119">
        <v>92.3</v>
      </c>
      <c r="W31" s="112"/>
      <c r="X31" s="117" t="s">
        <v>33</v>
      </c>
      <c r="Y31" s="118">
        <v>3.8458333333333337</v>
      </c>
      <c r="Z31" s="102" t="s">
        <v>33</v>
      </c>
      <c r="AA31" s="118">
        <v>92.3</v>
      </c>
      <c r="AB31" s="117">
        <v>4.49</v>
      </c>
      <c r="AC31" s="118">
        <v>3.7416666666666671</v>
      </c>
      <c r="AD31" s="102">
        <v>0.20000000000000004</v>
      </c>
      <c r="AE31" s="119">
        <v>89.8</v>
      </c>
      <c r="AF31" s="118">
        <v>3.8458333333333337</v>
      </c>
      <c r="AG31" s="119">
        <v>92.3</v>
      </c>
      <c r="AH31" s="112"/>
      <c r="AI31" s="120">
        <v>0</v>
      </c>
    </row>
    <row r="32" spans="1:35" s="107" customFormat="1" x14ac:dyDescent="0.3">
      <c r="A32" s="106" t="s">
        <v>361</v>
      </c>
      <c r="B32" s="107" t="s">
        <v>3389</v>
      </c>
      <c r="C32" s="112" t="s">
        <v>247</v>
      </c>
      <c r="D32" s="112">
        <v>85789</v>
      </c>
      <c r="E32" s="107" t="s">
        <v>307</v>
      </c>
      <c r="F32" s="112">
        <v>279</v>
      </c>
      <c r="G32" s="107" t="s">
        <v>3394</v>
      </c>
      <c r="H32" s="108" t="s">
        <v>242</v>
      </c>
      <c r="I32" s="108" t="s">
        <v>243</v>
      </c>
      <c r="J32" s="108" t="s">
        <v>244</v>
      </c>
      <c r="K32" s="109">
        <v>24</v>
      </c>
      <c r="L32" s="109">
        <v>8.5199999999999998E-2</v>
      </c>
      <c r="M32" s="117" t="s">
        <v>33</v>
      </c>
      <c r="N32" s="118">
        <v>3.8458333333333337</v>
      </c>
      <c r="O32" s="102" t="s">
        <v>33</v>
      </c>
      <c r="P32" s="119">
        <v>92.3</v>
      </c>
      <c r="Q32" s="117">
        <v>4.49</v>
      </c>
      <c r="R32" s="118">
        <v>3.7416666666666671</v>
      </c>
      <c r="S32" s="102">
        <v>0.20000000000000004</v>
      </c>
      <c r="T32" s="118">
        <v>89.8</v>
      </c>
      <c r="U32" s="117">
        <v>3.8458333333333337</v>
      </c>
      <c r="V32" s="119">
        <v>92.3</v>
      </c>
      <c r="W32" s="112"/>
      <c r="X32" s="117" t="s">
        <v>33</v>
      </c>
      <c r="Y32" s="118">
        <v>3.8458333333333337</v>
      </c>
      <c r="Z32" s="102" t="s">
        <v>33</v>
      </c>
      <c r="AA32" s="118">
        <v>92.3</v>
      </c>
      <c r="AB32" s="117">
        <v>4.49</v>
      </c>
      <c r="AC32" s="118">
        <v>3.7416666666666671</v>
      </c>
      <c r="AD32" s="102">
        <v>0.20000000000000004</v>
      </c>
      <c r="AE32" s="119">
        <v>89.8</v>
      </c>
      <c r="AF32" s="118">
        <v>3.8458333333333337</v>
      </c>
      <c r="AG32" s="119">
        <v>92.3</v>
      </c>
      <c r="AH32" s="112"/>
      <c r="AI32" s="120">
        <v>0</v>
      </c>
    </row>
    <row r="33" spans="1:35" s="107" customFormat="1" x14ac:dyDescent="0.3">
      <c r="A33" s="106" t="s">
        <v>362</v>
      </c>
      <c r="B33" s="107" t="s">
        <v>190</v>
      </c>
      <c r="C33" s="112" t="s">
        <v>246</v>
      </c>
      <c r="D33" s="112">
        <v>87892</v>
      </c>
      <c r="E33" s="107" t="s">
        <v>254</v>
      </c>
      <c r="F33" s="112">
        <v>279</v>
      </c>
      <c r="G33" s="107" t="s">
        <v>3394</v>
      </c>
      <c r="H33" s="108" t="s">
        <v>242</v>
      </c>
      <c r="I33" s="108" t="s">
        <v>243</v>
      </c>
      <c r="J33" s="108" t="s">
        <v>244</v>
      </c>
      <c r="K33" s="109">
        <v>24</v>
      </c>
      <c r="L33" s="109">
        <v>8.5199999999999998E-2</v>
      </c>
      <c r="M33" s="117" t="s">
        <v>33</v>
      </c>
      <c r="N33" s="118">
        <v>3.8458333333333337</v>
      </c>
      <c r="O33" s="102" t="s">
        <v>33</v>
      </c>
      <c r="P33" s="119">
        <v>92.3</v>
      </c>
      <c r="Q33" s="117">
        <v>4.49</v>
      </c>
      <c r="R33" s="118">
        <v>3.7416666666666671</v>
      </c>
      <c r="S33" s="102">
        <v>0.20000000000000004</v>
      </c>
      <c r="T33" s="118">
        <v>89.8</v>
      </c>
      <c r="U33" s="117">
        <v>3.8458333333333337</v>
      </c>
      <c r="V33" s="119">
        <v>92.3</v>
      </c>
      <c r="W33" s="112"/>
      <c r="X33" s="117" t="s">
        <v>33</v>
      </c>
      <c r="Y33" s="118">
        <v>3.8458333333333337</v>
      </c>
      <c r="Z33" s="102" t="s">
        <v>33</v>
      </c>
      <c r="AA33" s="118">
        <v>92.3</v>
      </c>
      <c r="AB33" s="117">
        <v>4.49</v>
      </c>
      <c r="AC33" s="118">
        <v>3.7416666666666671</v>
      </c>
      <c r="AD33" s="102">
        <v>0.20000000000000004</v>
      </c>
      <c r="AE33" s="119">
        <v>89.8</v>
      </c>
      <c r="AF33" s="118">
        <v>3.8458333333333337</v>
      </c>
      <c r="AG33" s="119">
        <v>92.3</v>
      </c>
      <c r="AH33" s="112"/>
      <c r="AI33" s="120">
        <v>0</v>
      </c>
    </row>
    <row r="34" spans="1:35" s="107" customFormat="1" x14ac:dyDescent="0.3">
      <c r="A34" s="106" t="s">
        <v>363</v>
      </c>
      <c r="B34" s="107" t="s">
        <v>190</v>
      </c>
      <c r="C34" s="112" t="s">
        <v>246</v>
      </c>
      <c r="D34" s="112">
        <v>97075</v>
      </c>
      <c r="E34" s="107" t="s">
        <v>291</v>
      </c>
      <c r="F34" s="112">
        <v>279</v>
      </c>
      <c r="G34" s="107" t="s">
        <v>3394</v>
      </c>
      <c r="H34" s="108" t="s">
        <v>242</v>
      </c>
      <c r="I34" s="108" t="s">
        <v>243</v>
      </c>
      <c r="J34" s="108" t="s">
        <v>244</v>
      </c>
      <c r="K34" s="109">
        <v>24</v>
      </c>
      <c r="L34" s="109">
        <v>8.5199999999999998E-2</v>
      </c>
      <c r="M34" s="117" t="s">
        <v>33</v>
      </c>
      <c r="N34" s="118">
        <v>3.8458333333333337</v>
      </c>
      <c r="O34" s="102" t="s">
        <v>33</v>
      </c>
      <c r="P34" s="119">
        <v>92.3</v>
      </c>
      <c r="Q34" s="117">
        <v>4.49</v>
      </c>
      <c r="R34" s="118">
        <v>3.7416666666666671</v>
      </c>
      <c r="S34" s="102">
        <v>0.20000000000000004</v>
      </c>
      <c r="T34" s="118">
        <v>89.8</v>
      </c>
      <c r="U34" s="117">
        <v>3.8458333333333337</v>
      </c>
      <c r="V34" s="119">
        <v>92.3</v>
      </c>
      <c r="W34" s="112"/>
      <c r="X34" s="117" t="s">
        <v>33</v>
      </c>
      <c r="Y34" s="118">
        <v>3.8458333333333337</v>
      </c>
      <c r="Z34" s="102" t="s">
        <v>33</v>
      </c>
      <c r="AA34" s="118">
        <v>92.3</v>
      </c>
      <c r="AB34" s="117">
        <v>4.49</v>
      </c>
      <c r="AC34" s="118">
        <v>3.7416666666666671</v>
      </c>
      <c r="AD34" s="102">
        <v>0.20000000000000004</v>
      </c>
      <c r="AE34" s="119">
        <v>89.8</v>
      </c>
      <c r="AF34" s="118">
        <v>3.8458333333333337</v>
      </c>
      <c r="AG34" s="119">
        <v>92.3</v>
      </c>
      <c r="AH34" s="112"/>
      <c r="AI34" s="120">
        <v>0</v>
      </c>
    </row>
    <row r="35" spans="1:35" s="107" customFormat="1" x14ac:dyDescent="0.3">
      <c r="A35" s="106" t="s">
        <v>364</v>
      </c>
      <c r="B35" s="107" t="s">
        <v>255</v>
      </c>
      <c r="C35" s="112" t="s">
        <v>168</v>
      </c>
      <c r="D35" s="112">
        <v>98728</v>
      </c>
      <c r="E35" s="107" t="s">
        <v>297</v>
      </c>
      <c r="F35" s="112">
        <v>279</v>
      </c>
      <c r="G35" s="107" t="s">
        <v>3394</v>
      </c>
      <c r="H35" s="108" t="s">
        <v>242</v>
      </c>
      <c r="I35" s="108" t="s">
        <v>243</v>
      </c>
      <c r="J35" s="108" t="s">
        <v>244</v>
      </c>
      <c r="K35" s="109">
        <v>24</v>
      </c>
      <c r="L35" s="109">
        <v>8.5199999999999998E-2</v>
      </c>
      <c r="M35" s="117" t="s">
        <v>33</v>
      </c>
      <c r="N35" s="118">
        <v>3.8458333333333337</v>
      </c>
      <c r="O35" s="102" t="s">
        <v>33</v>
      </c>
      <c r="P35" s="119">
        <v>92.3</v>
      </c>
      <c r="Q35" s="117">
        <v>4.49</v>
      </c>
      <c r="R35" s="118">
        <v>3.7416666666666671</v>
      </c>
      <c r="S35" s="102">
        <v>0.20000000000000004</v>
      </c>
      <c r="T35" s="118">
        <v>89.8</v>
      </c>
      <c r="U35" s="117">
        <v>3.8458333333333337</v>
      </c>
      <c r="V35" s="119">
        <v>92.3</v>
      </c>
      <c r="W35" s="112"/>
      <c r="X35" s="117" t="s">
        <v>33</v>
      </c>
      <c r="Y35" s="118">
        <v>3.8458333333333337</v>
      </c>
      <c r="Z35" s="102" t="s">
        <v>33</v>
      </c>
      <c r="AA35" s="118">
        <v>92.3</v>
      </c>
      <c r="AB35" s="117">
        <v>4.49</v>
      </c>
      <c r="AC35" s="118">
        <v>3.7416666666666671</v>
      </c>
      <c r="AD35" s="102">
        <v>0.20000000000000004</v>
      </c>
      <c r="AE35" s="119">
        <v>89.8</v>
      </c>
      <c r="AF35" s="118">
        <v>3.8458333333333337</v>
      </c>
      <c r="AG35" s="119">
        <v>92.3</v>
      </c>
      <c r="AH35" s="112"/>
      <c r="AI35" s="120">
        <v>0</v>
      </c>
    </row>
    <row r="36" spans="1:35" s="107" customFormat="1" x14ac:dyDescent="0.3">
      <c r="A36" s="106" t="s">
        <v>3123</v>
      </c>
      <c r="B36" s="107" t="s">
        <v>192</v>
      </c>
      <c r="C36" s="112" t="s">
        <v>256</v>
      </c>
      <c r="D36" s="112">
        <v>99059</v>
      </c>
      <c r="E36" s="107" t="s">
        <v>3390</v>
      </c>
      <c r="F36" s="112">
        <v>279</v>
      </c>
      <c r="G36" s="107" t="s">
        <v>3394</v>
      </c>
      <c r="H36" s="108" t="s">
        <v>242</v>
      </c>
      <c r="I36" s="108" t="s">
        <v>243</v>
      </c>
      <c r="J36" s="108" t="s">
        <v>244</v>
      </c>
      <c r="K36" s="109">
        <v>24</v>
      </c>
      <c r="L36" s="109">
        <v>8.5199999999999998E-2</v>
      </c>
      <c r="M36" s="117" t="s">
        <v>33</v>
      </c>
      <c r="N36" s="118">
        <v>3.8458333333333337</v>
      </c>
      <c r="O36" s="102" t="s">
        <v>33</v>
      </c>
      <c r="P36" s="119">
        <v>92.3</v>
      </c>
      <c r="Q36" s="117">
        <v>4.49</v>
      </c>
      <c r="R36" s="118">
        <v>3.7416666666666671</v>
      </c>
      <c r="S36" s="102">
        <v>0.20000000000000004</v>
      </c>
      <c r="T36" s="118">
        <v>89.8</v>
      </c>
      <c r="U36" s="117">
        <v>3.8458333333333337</v>
      </c>
      <c r="V36" s="119">
        <v>92.3</v>
      </c>
      <c r="W36" s="112"/>
      <c r="X36" s="117" t="s">
        <v>33</v>
      </c>
      <c r="Y36" s="118">
        <v>3.8458333333333337</v>
      </c>
      <c r="Z36" s="102" t="s">
        <v>33</v>
      </c>
      <c r="AA36" s="118">
        <v>92.3</v>
      </c>
      <c r="AB36" s="117">
        <v>4.49</v>
      </c>
      <c r="AC36" s="118">
        <v>3.7416666666666671</v>
      </c>
      <c r="AD36" s="102">
        <v>0.20000000000000004</v>
      </c>
      <c r="AE36" s="119">
        <v>89.8</v>
      </c>
      <c r="AF36" s="118">
        <v>3.8458333333333337</v>
      </c>
      <c r="AG36" s="119">
        <v>92.3</v>
      </c>
      <c r="AH36" s="112"/>
      <c r="AI36" s="120">
        <v>0</v>
      </c>
    </row>
    <row r="37" spans="1:35" s="107" customFormat="1" x14ac:dyDescent="0.3">
      <c r="A37" s="106" t="s">
        <v>365</v>
      </c>
      <c r="B37" s="107" t="s">
        <v>255</v>
      </c>
      <c r="C37" s="112" t="s">
        <v>168</v>
      </c>
      <c r="D37" s="112">
        <v>99245</v>
      </c>
      <c r="E37" s="107" t="s">
        <v>289</v>
      </c>
      <c r="F37" s="112">
        <v>279</v>
      </c>
      <c r="G37" s="107" t="s">
        <v>3394</v>
      </c>
      <c r="H37" s="108" t="s">
        <v>242</v>
      </c>
      <c r="I37" s="108" t="s">
        <v>243</v>
      </c>
      <c r="J37" s="108" t="s">
        <v>244</v>
      </c>
      <c r="K37" s="109">
        <v>24</v>
      </c>
      <c r="L37" s="109">
        <v>8.5199999999999998E-2</v>
      </c>
      <c r="M37" s="117" t="s">
        <v>33</v>
      </c>
      <c r="N37" s="118">
        <v>3.8458333333333337</v>
      </c>
      <c r="O37" s="102" t="s">
        <v>33</v>
      </c>
      <c r="P37" s="119">
        <v>92.3</v>
      </c>
      <c r="Q37" s="117">
        <v>4.49</v>
      </c>
      <c r="R37" s="118">
        <v>3.7416666666666671</v>
      </c>
      <c r="S37" s="102">
        <v>0.20000000000000004</v>
      </c>
      <c r="T37" s="118">
        <v>89.8</v>
      </c>
      <c r="U37" s="117">
        <v>3.8458333333333337</v>
      </c>
      <c r="V37" s="119">
        <v>92.3</v>
      </c>
      <c r="W37" s="112"/>
      <c r="X37" s="117" t="s">
        <v>33</v>
      </c>
      <c r="Y37" s="118">
        <v>3.8458333333333337</v>
      </c>
      <c r="Z37" s="102" t="s">
        <v>33</v>
      </c>
      <c r="AA37" s="118">
        <v>92.3</v>
      </c>
      <c r="AB37" s="117">
        <v>4.49</v>
      </c>
      <c r="AC37" s="118">
        <v>3.7416666666666671</v>
      </c>
      <c r="AD37" s="102">
        <v>0.20000000000000004</v>
      </c>
      <c r="AE37" s="119">
        <v>89.8</v>
      </c>
      <c r="AF37" s="118">
        <v>3.8458333333333337</v>
      </c>
      <c r="AG37" s="119">
        <v>92.3</v>
      </c>
      <c r="AH37" s="112"/>
      <c r="AI37" s="120">
        <v>0</v>
      </c>
    </row>
    <row r="38" spans="1:35" s="107" customFormat="1" x14ac:dyDescent="0.3">
      <c r="A38" s="106" t="s">
        <v>366</v>
      </c>
      <c r="B38" s="107" t="s">
        <v>191</v>
      </c>
      <c r="C38" s="112" t="s">
        <v>238</v>
      </c>
      <c r="D38" s="112">
        <v>99246</v>
      </c>
      <c r="E38" s="107" t="s">
        <v>293</v>
      </c>
      <c r="F38" s="112">
        <v>279</v>
      </c>
      <c r="G38" s="107" t="s">
        <v>3394</v>
      </c>
      <c r="H38" s="108" t="s">
        <v>242</v>
      </c>
      <c r="I38" s="108" t="s">
        <v>243</v>
      </c>
      <c r="J38" s="108" t="s">
        <v>244</v>
      </c>
      <c r="K38" s="109">
        <v>24</v>
      </c>
      <c r="L38" s="109">
        <v>8.5199999999999998E-2</v>
      </c>
      <c r="M38" s="117" t="s">
        <v>33</v>
      </c>
      <c r="N38" s="118">
        <v>3.8458333333333337</v>
      </c>
      <c r="O38" s="102" t="s">
        <v>33</v>
      </c>
      <c r="P38" s="119">
        <v>92.3</v>
      </c>
      <c r="Q38" s="117">
        <v>4.49</v>
      </c>
      <c r="R38" s="118">
        <v>3.7416666666666671</v>
      </c>
      <c r="S38" s="102">
        <v>0.20000000000000004</v>
      </c>
      <c r="T38" s="118">
        <v>89.8</v>
      </c>
      <c r="U38" s="117">
        <v>3.8458333333333337</v>
      </c>
      <c r="V38" s="119">
        <v>92.3</v>
      </c>
      <c r="W38" s="112"/>
      <c r="X38" s="117" t="s">
        <v>33</v>
      </c>
      <c r="Y38" s="118">
        <v>3.8458333333333337</v>
      </c>
      <c r="Z38" s="102" t="s">
        <v>33</v>
      </c>
      <c r="AA38" s="118">
        <v>92.3</v>
      </c>
      <c r="AB38" s="117">
        <v>4.49</v>
      </c>
      <c r="AC38" s="118">
        <v>3.7416666666666671</v>
      </c>
      <c r="AD38" s="102">
        <v>0.20000000000000004</v>
      </c>
      <c r="AE38" s="119">
        <v>89.8</v>
      </c>
      <c r="AF38" s="118">
        <v>3.8458333333333337</v>
      </c>
      <c r="AG38" s="119">
        <v>92.3</v>
      </c>
      <c r="AH38" s="112"/>
      <c r="AI38" s="120">
        <v>0</v>
      </c>
    </row>
    <row r="39" spans="1:35" s="107" customFormat="1" x14ac:dyDescent="0.3">
      <c r="A39" s="106" t="s">
        <v>367</v>
      </c>
      <c r="B39" s="107" t="s">
        <v>191</v>
      </c>
      <c r="C39" s="112" t="s">
        <v>256</v>
      </c>
      <c r="D39" s="112">
        <v>99597</v>
      </c>
      <c r="E39" s="107" t="s">
        <v>305</v>
      </c>
      <c r="F39" s="112">
        <v>279</v>
      </c>
      <c r="G39" s="107" t="s">
        <v>3394</v>
      </c>
      <c r="H39" s="108" t="s">
        <v>242</v>
      </c>
      <c r="I39" s="108" t="s">
        <v>243</v>
      </c>
      <c r="J39" s="108" t="s">
        <v>244</v>
      </c>
      <c r="K39" s="109">
        <v>24</v>
      </c>
      <c r="L39" s="109">
        <v>8.5199999999999998E-2</v>
      </c>
      <c r="M39" s="117" t="s">
        <v>33</v>
      </c>
      <c r="N39" s="118">
        <v>3.8458333333333337</v>
      </c>
      <c r="O39" s="102" t="s">
        <v>33</v>
      </c>
      <c r="P39" s="119">
        <v>92.3</v>
      </c>
      <c r="Q39" s="117">
        <v>4.49</v>
      </c>
      <c r="R39" s="118">
        <v>3.7416666666666671</v>
      </c>
      <c r="S39" s="102">
        <v>0.20000000000000004</v>
      </c>
      <c r="T39" s="118">
        <v>89.8</v>
      </c>
      <c r="U39" s="117">
        <v>3.8458333333333337</v>
      </c>
      <c r="V39" s="119">
        <v>92.3</v>
      </c>
      <c r="W39" s="112"/>
      <c r="X39" s="117" t="s">
        <v>33</v>
      </c>
      <c r="Y39" s="118">
        <v>3.8458333333333337</v>
      </c>
      <c r="Z39" s="102" t="s">
        <v>33</v>
      </c>
      <c r="AA39" s="118">
        <v>92.3</v>
      </c>
      <c r="AB39" s="117">
        <v>4.49</v>
      </c>
      <c r="AC39" s="118">
        <v>3.7416666666666671</v>
      </c>
      <c r="AD39" s="102">
        <v>0.20000000000000004</v>
      </c>
      <c r="AE39" s="119">
        <v>89.8</v>
      </c>
      <c r="AF39" s="118">
        <v>3.8458333333333337</v>
      </c>
      <c r="AG39" s="119">
        <v>92.3</v>
      </c>
      <c r="AH39" s="112"/>
      <c r="AI39" s="120">
        <v>0</v>
      </c>
    </row>
    <row r="40" spans="1:35" s="107" customFormat="1" x14ac:dyDescent="0.3">
      <c r="A40" s="106" t="s">
        <v>3124</v>
      </c>
      <c r="B40" s="107" t="s">
        <v>248</v>
      </c>
      <c r="C40" s="112" t="s">
        <v>246</v>
      </c>
      <c r="D40" s="112">
        <v>99612</v>
      </c>
      <c r="E40" s="107" t="s">
        <v>3391</v>
      </c>
      <c r="F40" s="112">
        <v>279</v>
      </c>
      <c r="G40" s="107" t="s">
        <v>3394</v>
      </c>
      <c r="H40" s="108" t="s">
        <v>242</v>
      </c>
      <c r="I40" s="108" t="s">
        <v>243</v>
      </c>
      <c r="J40" s="108" t="s">
        <v>244</v>
      </c>
      <c r="K40" s="109">
        <v>24</v>
      </c>
      <c r="L40" s="109">
        <v>8.5199999999999998E-2</v>
      </c>
      <c r="M40" s="117" t="s">
        <v>33</v>
      </c>
      <c r="N40" s="118">
        <v>3.8458333333333337</v>
      </c>
      <c r="O40" s="102" t="s">
        <v>33</v>
      </c>
      <c r="P40" s="119">
        <v>92.3</v>
      </c>
      <c r="Q40" s="117">
        <v>4.49</v>
      </c>
      <c r="R40" s="118">
        <v>3.7416666666666671</v>
      </c>
      <c r="S40" s="102">
        <v>0.20000000000000004</v>
      </c>
      <c r="T40" s="118">
        <v>89.8</v>
      </c>
      <c r="U40" s="117">
        <v>3.8458333333333337</v>
      </c>
      <c r="V40" s="119">
        <v>92.3</v>
      </c>
      <c r="W40" s="112"/>
      <c r="X40" s="117" t="s">
        <v>33</v>
      </c>
      <c r="Y40" s="118">
        <v>3.8458333333333337</v>
      </c>
      <c r="Z40" s="102" t="s">
        <v>33</v>
      </c>
      <c r="AA40" s="118">
        <v>92.3</v>
      </c>
      <c r="AB40" s="117">
        <v>4.49</v>
      </c>
      <c r="AC40" s="118">
        <v>3.7416666666666671</v>
      </c>
      <c r="AD40" s="102">
        <v>0.20000000000000004</v>
      </c>
      <c r="AE40" s="119">
        <v>89.8</v>
      </c>
      <c r="AF40" s="118">
        <v>3.8458333333333337</v>
      </c>
      <c r="AG40" s="119">
        <v>92.3</v>
      </c>
      <c r="AH40" s="112"/>
      <c r="AI40" s="120">
        <v>0</v>
      </c>
    </row>
    <row r="41" spans="1:35" s="107" customFormat="1" x14ac:dyDescent="0.3">
      <c r="A41" s="106" t="s">
        <v>3125</v>
      </c>
      <c r="B41" s="107" t="s">
        <v>192</v>
      </c>
      <c r="C41" s="112" t="s">
        <v>256</v>
      </c>
      <c r="D41" s="112">
        <v>100252</v>
      </c>
      <c r="E41" s="107" t="s">
        <v>3392</v>
      </c>
      <c r="F41" s="112">
        <v>279</v>
      </c>
      <c r="G41" s="107" t="s">
        <v>3394</v>
      </c>
      <c r="H41" s="108" t="s">
        <v>242</v>
      </c>
      <c r="I41" s="108" t="s">
        <v>243</v>
      </c>
      <c r="J41" s="108" t="s">
        <v>244</v>
      </c>
      <c r="K41" s="109">
        <v>24</v>
      </c>
      <c r="L41" s="109">
        <v>8.5199999999999998E-2</v>
      </c>
      <c r="M41" s="117" t="s">
        <v>33</v>
      </c>
      <c r="N41" s="118">
        <v>3.8458333333333337</v>
      </c>
      <c r="O41" s="102" t="s">
        <v>33</v>
      </c>
      <c r="P41" s="119">
        <v>92.3</v>
      </c>
      <c r="Q41" s="117">
        <v>4.49</v>
      </c>
      <c r="R41" s="118">
        <v>3.7416666666666671</v>
      </c>
      <c r="S41" s="102">
        <v>0.20000000000000004</v>
      </c>
      <c r="T41" s="118">
        <v>89.8</v>
      </c>
      <c r="U41" s="117">
        <v>3.8458333333333337</v>
      </c>
      <c r="V41" s="119">
        <v>92.3</v>
      </c>
      <c r="W41" s="112"/>
      <c r="X41" s="117" t="s">
        <v>33</v>
      </c>
      <c r="Y41" s="118">
        <v>3.8458333333333337</v>
      </c>
      <c r="Z41" s="102" t="s">
        <v>33</v>
      </c>
      <c r="AA41" s="118">
        <v>92.3</v>
      </c>
      <c r="AB41" s="117">
        <v>4.49</v>
      </c>
      <c r="AC41" s="118">
        <v>3.7416666666666671</v>
      </c>
      <c r="AD41" s="102">
        <v>0.20000000000000004</v>
      </c>
      <c r="AE41" s="119">
        <v>89.8</v>
      </c>
      <c r="AF41" s="118">
        <v>3.8458333333333337</v>
      </c>
      <c r="AG41" s="119">
        <v>92.3</v>
      </c>
      <c r="AH41" s="112"/>
      <c r="AI41" s="120">
        <v>0</v>
      </c>
    </row>
    <row r="42" spans="1:35" s="107" customFormat="1" x14ac:dyDescent="0.3">
      <c r="A42" s="106" t="s">
        <v>3126</v>
      </c>
      <c r="B42" s="107" t="s">
        <v>188</v>
      </c>
      <c r="C42" s="112" t="s">
        <v>168</v>
      </c>
      <c r="D42" s="112">
        <v>101626</v>
      </c>
      <c r="E42" s="107" t="s">
        <v>3393</v>
      </c>
      <c r="F42" s="112">
        <v>279</v>
      </c>
      <c r="G42" s="107" t="s">
        <v>3394</v>
      </c>
      <c r="H42" s="108" t="s">
        <v>242</v>
      </c>
      <c r="I42" s="108" t="s">
        <v>243</v>
      </c>
      <c r="J42" s="108" t="s">
        <v>244</v>
      </c>
      <c r="K42" s="109">
        <v>24</v>
      </c>
      <c r="L42" s="109">
        <v>8.5199999999999998E-2</v>
      </c>
      <c r="M42" s="117" t="s">
        <v>33</v>
      </c>
      <c r="N42" s="118">
        <v>3.8458333333333337</v>
      </c>
      <c r="O42" s="102" t="s">
        <v>33</v>
      </c>
      <c r="P42" s="119">
        <v>92.3</v>
      </c>
      <c r="Q42" s="117">
        <v>4.49</v>
      </c>
      <c r="R42" s="118">
        <v>3.7416666666666671</v>
      </c>
      <c r="S42" s="102">
        <v>0.20000000000000004</v>
      </c>
      <c r="T42" s="118">
        <v>89.8</v>
      </c>
      <c r="U42" s="117">
        <v>3.8458333333333337</v>
      </c>
      <c r="V42" s="119">
        <v>92.3</v>
      </c>
      <c r="W42" s="112"/>
      <c r="X42" s="117" t="s">
        <v>33</v>
      </c>
      <c r="Y42" s="118">
        <v>3.8458333333333337</v>
      </c>
      <c r="Z42" s="102" t="s">
        <v>33</v>
      </c>
      <c r="AA42" s="118">
        <v>92.3</v>
      </c>
      <c r="AB42" s="117">
        <v>4.49</v>
      </c>
      <c r="AC42" s="118">
        <v>3.7416666666666671</v>
      </c>
      <c r="AD42" s="102">
        <v>0.20000000000000004</v>
      </c>
      <c r="AE42" s="119">
        <v>89.8</v>
      </c>
      <c r="AF42" s="118">
        <v>3.8458333333333337</v>
      </c>
      <c r="AG42" s="119">
        <v>92.3</v>
      </c>
      <c r="AH42" s="112"/>
      <c r="AI42" s="120">
        <v>0</v>
      </c>
    </row>
    <row r="43" spans="1:35" s="107" customFormat="1" x14ac:dyDescent="0.3">
      <c r="A43" s="106" t="s">
        <v>368</v>
      </c>
      <c r="B43" s="107" t="s">
        <v>190</v>
      </c>
      <c r="C43" s="112" t="s">
        <v>246</v>
      </c>
      <c r="D43" s="112">
        <v>101703</v>
      </c>
      <c r="E43" s="107" t="s">
        <v>316</v>
      </c>
      <c r="F43" s="112">
        <v>279</v>
      </c>
      <c r="G43" s="107" t="s">
        <v>3394</v>
      </c>
      <c r="H43" s="108" t="s">
        <v>242</v>
      </c>
      <c r="I43" s="108" t="s">
        <v>243</v>
      </c>
      <c r="J43" s="108" t="s">
        <v>244</v>
      </c>
      <c r="K43" s="109">
        <v>24</v>
      </c>
      <c r="L43" s="109">
        <v>8.5199999999999998E-2</v>
      </c>
      <c r="M43" s="117" t="s">
        <v>33</v>
      </c>
      <c r="N43" s="118">
        <v>3.8458333333333337</v>
      </c>
      <c r="O43" s="102" t="s">
        <v>33</v>
      </c>
      <c r="P43" s="119">
        <v>92.3</v>
      </c>
      <c r="Q43" s="117">
        <v>4.49</v>
      </c>
      <c r="R43" s="118">
        <v>3.7416666666666671</v>
      </c>
      <c r="S43" s="102">
        <v>0.20000000000000004</v>
      </c>
      <c r="T43" s="118">
        <v>89.8</v>
      </c>
      <c r="U43" s="117">
        <v>3.8458333333333337</v>
      </c>
      <c r="V43" s="119">
        <v>92.3</v>
      </c>
      <c r="W43" s="112"/>
      <c r="X43" s="117" t="s">
        <v>33</v>
      </c>
      <c r="Y43" s="118">
        <v>3.8458333333333337</v>
      </c>
      <c r="Z43" s="102" t="s">
        <v>33</v>
      </c>
      <c r="AA43" s="118">
        <v>92.3</v>
      </c>
      <c r="AB43" s="117">
        <v>4.49</v>
      </c>
      <c r="AC43" s="118">
        <v>3.7416666666666671</v>
      </c>
      <c r="AD43" s="102">
        <v>0.20000000000000004</v>
      </c>
      <c r="AE43" s="119">
        <v>89.8</v>
      </c>
      <c r="AF43" s="118">
        <v>3.8458333333333337</v>
      </c>
      <c r="AG43" s="119">
        <v>92.3</v>
      </c>
      <c r="AH43" s="112"/>
      <c r="AI43" s="120">
        <v>0</v>
      </c>
    </row>
    <row r="44" spans="1:35" s="107" customFormat="1" x14ac:dyDescent="0.3">
      <c r="A44" s="106" t="s">
        <v>369</v>
      </c>
      <c r="B44" s="107" t="s">
        <v>255</v>
      </c>
      <c r="C44" s="112" t="s">
        <v>168</v>
      </c>
      <c r="D44" s="112">
        <v>112000</v>
      </c>
      <c r="E44" s="107" t="s">
        <v>306</v>
      </c>
      <c r="F44" s="112">
        <v>279</v>
      </c>
      <c r="G44" s="107" t="s">
        <v>3394</v>
      </c>
      <c r="H44" s="108" t="s">
        <v>242</v>
      </c>
      <c r="I44" s="108" t="s">
        <v>243</v>
      </c>
      <c r="J44" s="108" t="s">
        <v>244</v>
      </c>
      <c r="K44" s="109">
        <v>24</v>
      </c>
      <c r="L44" s="109">
        <v>8.5199999999999998E-2</v>
      </c>
      <c r="M44" s="117" t="s">
        <v>33</v>
      </c>
      <c r="N44" s="118">
        <v>3.8458333333333337</v>
      </c>
      <c r="O44" s="102" t="s">
        <v>33</v>
      </c>
      <c r="P44" s="119">
        <v>92.3</v>
      </c>
      <c r="Q44" s="117">
        <v>4.49</v>
      </c>
      <c r="R44" s="118">
        <v>3.7416666666666671</v>
      </c>
      <c r="S44" s="102">
        <v>0.20000000000000004</v>
      </c>
      <c r="T44" s="118">
        <v>89.8</v>
      </c>
      <c r="U44" s="117">
        <v>3.8458333333333337</v>
      </c>
      <c r="V44" s="119">
        <v>92.3</v>
      </c>
      <c r="W44" s="112"/>
      <c r="X44" s="117" t="s">
        <v>33</v>
      </c>
      <c r="Y44" s="118">
        <v>3.8458333333333337</v>
      </c>
      <c r="Z44" s="102" t="s">
        <v>33</v>
      </c>
      <c r="AA44" s="118">
        <v>92.3</v>
      </c>
      <c r="AB44" s="117">
        <v>4.49</v>
      </c>
      <c r="AC44" s="118">
        <v>3.7416666666666671</v>
      </c>
      <c r="AD44" s="102">
        <v>0.20000000000000004</v>
      </c>
      <c r="AE44" s="119">
        <v>89.8</v>
      </c>
      <c r="AF44" s="118">
        <v>3.8458333333333337</v>
      </c>
      <c r="AG44" s="119">
        <v>92.3</v>
      </c>
      <c r="AH44" s="112"/>
      <c r="AI44" s="120">
        <v>0</v>
      </c>
    </row>
    <row r="45" spans="1:35" s="107" customFormat="1" x14ac:dyDescent="0.3">
      <c r="A45" s="106" t="s">
        <v>370</v>
      </c>
      <c r="B45" s="107" t="s">
        <v>252</v>
      </c>
      <c r="C45" s="112" t="s">
        <v>246</v>
      </c>
      <c r="D45" s="112">
        <v>113100</v>
      </c>
      <c r="E45" s="107" t="s">
        <v>288</v>
      </c>
      <c r="F45" s="112">
        <v>279</v>
      </c>
      <c r="G45" s="107" t="s">
        <v>3394</v>
      </c>
      <c r="H45" s="108" t="s">
        <v>242</v>
      </c>
      <c r="I45" s="108" t="s">
        <v>243</v>
      </c>
      <c r="J45" s="108" t="s">
        <v>244</v>
      </c>
      <c r="K45" s="109">
        <v>24</v>
      </c>
      <c r="L45" s="109">
        <v>8.5199999999999998E-2</v>
      </c>
      <c r="M45" s="117" t="s">
        <v>33</v>
      </c>
      <c r="N45" s="118">
        <v>3.8458333333333337</v>
      </c>
      <c r="O45" s="102" t="s">
        <v>33</v>
      </c>
      <c r="P45" s="119">
        <v>92.3</v>
      </c>
      <c r="Q45" s="117">
        <v>4.49</v>
      </c>
      <c r="R45" s="118">
        <v>3.7416666666666671</v>
      </c>
      <c r="S45" s="102">
        <v>0.20000000000000004</v>
      </c>
      <c r="T45" s="118">
        <v>89.8</v>
      </c>
      <c r="U45" s="117">
        <v>3.8458333333333337</v>
      </c>
      <c r="V45" s="119">
        <v>92.3</v>
      </c>
      <c r="W45" s="112"/>
      <c r="X45" s="117" t="s">
        <v>33</v>
      </c>
      <c r="Y45" s="118">
        <v>3.8458333333333337</v>
      </c>
      <c r="Z45" s="102" t="s">
        <v>33</v>
      </c>
      <c r="AA45" s="118">
        <v>92.3</v>
      </c>
      <c r="AB45" s="117">
        <v>4.49</v>
      </c>
      <c r="AC45" s="118">
        <v>3.7416666666666671</v>
      </c>
      <c r="AD45" s="102">
        <v>0.20000000000000004</v>
      </c>
      <c r="AE45" s="119">
        <v>89.8</v>
      </c>
      <c r="AF45" s="118">
        <v>3.8458333333333337</v>
      </c>
      <c r="AG45" s="119">
        <v>92.3</v>
      </c>
      <c r="AH45" s="112"/>
      <c r="AI45" s="120">
        <v>0</v>
      </c>
    </row>
    <row r="46" spans="1:35" s="107" customFormat="1" x14ac:dyDescent="0.3">
      <c r="A46" s="106" t="s">
        <v>371</v>
      </c>
      <c r="B46" s="107" t="s">
        <v>3389</v>
      </c>
      <c r="C46" s="112" t="s">
        <v>247</v>
      </c>
      <c r="D46" s="112">
        <v>132000</v>
      </c>
      <c r="E46" s="107" t="s">
        <v>309</v>
      </c>
      <c r="F46" s="112">
        <v>279</v>
      </c>
      <c r="G46" s="107" t="s">
        <v>3394</v>
      </c>
      <c r="H46" s="108" t="s">
        <v>242</v>
      </c>
      <c r="I46" s="108" t="s">
        <v>243</v>
      </c>
      <c r="J46" s="108" t="s">
        <v>244</v>
      </c>
      <c r="K46" s="109">
        <v>24</v>
      </c>
      <c r="L46" s="109">
        <v>8.5199999999999998E-2</v>
      </c>
      <c r="M46" s="117" t="s">
        <v>33</v>
      </c>
      <c r="N46" s="118">
        <v>3.8458333333333337</v>
      </c>
      <c r="O46" s="102" t="s">
        <v>33</v>
      </c>
      <c r="P46" s="119">
        <v>92.3</v>
      </c>
      <c r="Q46" s="117">
        <v>4.49</v>
      </c>
      <c r="R46" s="118">
        <v>3.7416666666666671</v>
      </c>
      <c r="S46" s="102">
        <v>0.20000000000000004</v>
      </c>
      <c r="T46" s="118">
        <v>89.8</v>
      </c>
      <c r="U46" s="117">
        <v>3.8458333333333337</v>
      </c>
      <c r="V46" s="119">
        <v>92.3</v>
      </c>
      <c r="W46" s="112"/>
      <c r="X46" s="117" t="s">
        <v>33</v>
      </c>
      <c r="Y46" s="118">
        <v>3.8458333333333337</v>
      </c>
      <c r="Z46" s="102" t="s">
        <v>33</v>
      </c>
      <c r="AA46" s="118">
        <v>92.3</v>
      </c>
      <c r="AB46" s="117">
        <v>4.49</v>
      </c>
      <c r="AC46" s="118">
        <v>3.7416666666666671</v>
      </c>
      <c r="AD46" s="102">
        <v>0.20000000000000004</v>
      </c>
      <c r="AE46" s="119">
        <v>89.8</v>
      </c>
      <c r="AF46" s="118">
        <v>3.8458333333333337</v>
      </c>
      <c r="AG46" s="119">
        <v>92.3</v>
      </c>
      <c r="AH46" s="112"/>
      <c r="AI46" s="120">
        <v>0</v>
      </c>
    </row>
    <row r="47" spans="1:35" s="107" customFormat="1" x14ac:dyDescent="0.3">
      <c r="A47" s="106" t="s">
        <v>372</v>
      </c>
      <c r="B47" s="107" t="s">
        <v>192</v>
      </c>
      <c r="C47" s="112" t="s">
        <v>256</v>
      </c>
      <c r="D47" s="112">
        <v>158200</v>
      </c>
      <c r="E47" s="107" t="s">
        <v>286</v>
      </c>
      <c r="F47" s="112">
        <v>279</v>
      </c>
      <c r="G47" s="107" t="s">
        <v>3394</v>
      </c>
      <c r="H47" s="108" t="s">
        <v>242</v>
      </c>
      <c r="I47" s="108" t="s">
        <v>243</v>
      </c>
      <c r="J47" s="108" t="s">
        <v>244</v>
      </c>
      <c r="K47" s="109">
        <v>24</v>
      </c>
      <c r="L47" s="109">
        <v>8.5199999999999998E-2</v>
      </c>
      <c r="M47" s="117" t="s">
        <v>33</v>
      </c>
      <c r="N47" s="118">
        <v>3.8458333333333337</v>
      </c>
      <c r="O47" s="102" t="s">
        <v>33</v>
      </c>
      <c r="P47" s="119">
        <v>92.3</v>
      </c>
      <c r="Q47" s="117">
        <v>4.49</v>
      </c>
      <c r="R47" s="118">
        <v>3.7416666666666671</v>
      </c>
      <c r="S47" s="102">
        <v>0.20000000000000004</v>
      </c>
      <c r="T47" s="118">
        <v>89.8</v>
      </c>
      <c r="U47" s="117">
        <v>3.8458333333333337</v>
      </c>
      <c r="V47" s="119">
        <v>92.3</v>
      </c>
      <c r="W47" s="112"/>
      <c r="X47" s="117" t="s">
        <v>33</v>
      </c>
      <c r="Y47" s="118">
        <v>3.8458333333333337</v>
      </c>
      <c r="Z47" s="102" t="s">
        <v>33</v>
      </c>
      <c r="AA47" s="118">
        <v>92.3</v>
      </c>
      <c r="AB47" s="117">
        <v>4.49</v>
      </c>
      <c r="AC47" s="118">
        <v>3.7416666666666671</v>
      </c>
      <c r="AD47" s="102">
        <v>0.20000000000000004</v>
      </c>
      <c r="AE47" s="119">
        <v>89.8</v>
      </c>
      <c r="AF47" s="118">
        <v>3.8458333333333337</v>
      </c>
      <c r="AG47" s="119">
        <v>92.3</v>
      </c>
      <c r="AH47" s="112"/>
      <c r="AI47" s="120">
        <v>0</v>
      </c>
    </row>
    <row r="48" spans="1:35" s="107" customFormat="1" x14ac:dyDescent="0.3">
      <c r="A48" s="106" t="s">
        <v>373</v>
      </c>
      <c r="B48" s="107" t="s">
        <v>189</v>
      </c>
      <c r="C48" s="112" t="s">
        <v>168</v>
      </c>
      <c r="D48" s="112">
        <v>171600</v>
      </c>
      <c r="E48" s="107" t="s">
        <v>299</v>
      </c>
      <c r="F48" s="112">
        <v>279</v>
      </c>
      <c r="G48" s="107" t="s">
        <v>3394</v>
      </c>
      <c r="H48" s="108" t="s">
        <v>242</v>
      </c>
      <c r="I48" s="108" t="s">
        <v>243</v>
      </c>
      <c r="J48" s="108" t="s">
        <v>244</v>
      </c>
      <c r="K48" s="109">
        <v>24</v>
      </c>
      <c r="L48" s="109">
        <v>8.5199999999999998E-2</v>
      </c>
      <c r="M48" s="117" t="s">
        <v>33</v>
      </c>
      <c r="N48" s="118">
        <v>3.8458333333333337</v>
      </c>
      <c r="O48" s="102" t="s">
        <v>33</v>
      </c>
      <c r="P48" s="119">
        <v>92.3</v>
      </c>
      <c r="Q48" s="117">
        <v>4.49</v>
      </c>
      <c r="R48" s="118">
        <v>3.7416666666666671</v>
      </c>
      <c r="S48" s="102">
        <v>0.20000000000000004</v>
      </c>
      <c r="T48" s="118">
        <v>89.8</v>
      </c>
      <c r="U48" s="117">
        <v>3.8458333333333337</v>
      </c>
      <c r="V48" s="119">
        <v>92.3</v>
      </c>
      <c r="W48" s="112"/>
      <c r="X48" s="117" t="s">
        <v>33</v>
      </c>
      <c r="Y48" s="118">
        <v>3.8458333333333337</v>
      </c>
      <c r="Z48" s="102" t="s">
        <v>33</v>
      </c>
      <c r="AA48" s="118">
        <v>92.3</v>
      </c>
      <c r="AB48" s="117">
        <v>4.49</v>
      </c>
      <c r="AC48" s="118">
        <v>3.7416666666666671</v>
      </c>
      <c r="AD48" s="102">
        <v>0.20000000000000004</v>
      </c>
      <c r="AE48" s="119">
        <v>89.8</v>
      </c>
      <c r="AF48" s="118">
        <v>3.8458333333333337</v>
      </c>
      <c r="AG48" s="119">
        <v>92.3</v>
      </c>
      <c r="AH48" s="112"/>
      <c r="AI48" s="120">
        <v>0</v>
      </c>
    </row>
    <row r="49" spans="1:35" s="107" customFormat="1" x14ac:dyDescent="0.3">
      <c r="A49" s="106" t="s">
        <v>374</v>
      </c>
      <c r="B49" s="107" t="s">
        <v>248</v>
      </c>
      <c r="C49" s="112" t="s">
        <v>249</v>
      </c>
      <c r="D49" s="112">
        <v>186300</v>
      </c>
      <c r="E49" s="107" t="s">
        <v>282</v>
      </c>
      <c r="F49" s="112">
        <v>279</v>
      </c>
      <c r="G49" s="107" t="s">
        <v>3394</v>
      </c>
      <c r="H49" s="108" t="s">
        <v>242</v>
      </c>
      <c r="I49" s="108" t="s">
        <v>243</v>
      </c>
      <c r="J49" s="108" t="s">
        <v>244</v>
      </c>
      <c r="K49" s="109">
        <v>24</v>
      </c>
      <c r="L49" s="109">
        <v>8.5199999999999998E-2</v>
      </c>
      <c r="M49" s="117" t="s">
        <v>33</v>
      </c>
      <c r="N49" s="118">
        <v>3.8458333333333337</v>
      </c>
      <c r="O49" s="102" t="s">
        <v>33</v>
      </c>
      <c r="P49" s="119">
        <v>92.3</v>
      </c>
      <c r="Q49" s="117">
        <v>4.49</v>
      </c>
      <c r="R49" s="118">
        <v>3.7416666666666671</v>
      </c>
      <c r="S49" s="102">
        <v>0.20000000000000004</v>
      </c>
      <c r="T49" s="118">
        <v>89.8</v>
      </c>
      <c r="U49" s="117">
        <v>3.8458333333333337</v>
      </c>
      <c r="V49" s="119">
        <v>92.3</v>
      </c>
      <c r="W49" s="112"/>
      <c r="X49" s="117" t="s">
        <v>33</v>
      </c>
      <c r="Y49" s="118">
        <v>3.8458333333333337</v>
      </c>
      <c r="Z49" s="102" t="s">
        <v>33</v>
      </c>
      <c r="AA49" s="118">
        <v>92.3</v>
      </c>
      <c r="AB49" s="117">
        <v>4.49</v>
      </c>
      <c r="AC49" s="118">
        <v>3.7416666666666671</v>
      </c>
      <c r="AD49" s="102">
        <v>0.20000000000000004</v>
      </c>
      <c r="AE49" s="119">
        <v>89.8</v>
      </c>
      <c r="AF49" s="118">
        <v>3.8458333333333337</v>
      </c>
      <c r="AG49" s="119">
        <v>92.3</v>
      </c>
      <c r="AH49" s="112"/>
      <c r="AI49" s="120">
        <v>0</v>
      </c>
    </row>
    <row r="50" spans="1:35" s="107" customFormat="1" x14ac:dyDescent="0.3">
      <c r="A50" s="106" t="s">
        <v>375</v>
      </c>
      <c r="B50" s="107" t="s">
        <v>187</v>
      </c>
      <c r="C50" s="112" t="s">
        <v>167</v>
      </c>
      <c r="D50" s="112">
        <v>40</v>
      </c>
      <c r="E50" s="107" t="s">
        <v>283</v>
      </c>
      <c r="F50" s="112">
        <v>982</v>
      </c>
      <c r="G50" s="107" t="s">
        <v>3395</v>
      </c>
      <c r="H50" s="108" t="s">
        <v>242</v>
      </c>
      <c r="I50" s="108" t="s">
        <v>258</v>
      </c>
      <c r="J50" s="108" t="s">
        <v>259</v>
      </c>
      <c r="K50" s="109">
        <v>24</v>
      </c>
      <c r="L50" s="109">
        <v>0.14399999999999999</v>
      </c>
      <c r="M50" s="117">
        <v>8</v>
      </c>
      <c r="N50" s="118">
        <v>5.1855555555555561</v>
      </c>
      <c r="O50" s="102">
        <v>0.55172413793103448</v>
      </c>
      <c r="P50" s="119">
        <v>124.6</v>
      </c>
      <c r="Q50" s="117">
        <v>8</v>
      </c>
      <c r="R50" s="118">
        <v>5.1855555555555553</v>
      </c>
      <c r="S50" s="102">
        <v>0.55172413793103459</v>
      </c>
      <c r="T50" s="118">
        <v>124.6</v>
      </c>
      <c r="U50" s="117">
        <v>5.5555555555555571</v>
      </c>
      <c r="V50" s="119">
        <v>133.4</v>
      </c>
      <c r="W50" s="112"/>
      <c r="X50" s="117">
        <v>8</v>
      </c>
      <c r="Y50" s="118">
        <v>5.1855555555555561</v>
      </c>
      <c r="Z50" s="102">
        <v>0.55172413793103448</v>
      </c>
      <c r="AA50" s="118">
        <v>124.6</v>
      </c>
      <c r="AB50" s="117">
        <v>8</v>
      </c>
      <c r="AC50" s="118">
        <v>5.1855555555555553</v>
      </c>
      <c r="AD50" s="102">
        <v>0.55172413793103459</v>
      </c>
      <c r="AE50" s="119">
        <v>124.6</v>
      </c>
      <c r="AF50" s="118">
        <v>5.5555555555555571</v>
      </c>
      <c r="AG50" s="119">
        <v>133.4</v>
      </c>
      <c r="AH50" s="112"/>
      <c r="AI50" s="120">
        <v>0</v>
      </c>
    </row>
    <row r="51" spans="1:35" s="107" customFormat="1" x14ac:dyDescent="0.3">
      <c r="A51" s="106" t="s">
        <v>376</v>
      </c>
      <c r="B51" s="107" t="s">
        <v>245</v>
      </c>
      <c r="C51" s="112" t="s">
        <v>246</v>
      </c>
      <c r="D51" s="112">
        <v>139</v>
      </c>
      <c r="E51" s="107" t="s">
        <v>285</v>
      </c>
      <c r="F51" s="112">
        <v>982</v>
      </c>
      <c r="G51" s="107" t="s">
        <v>3395</v>
      </c>
      <c r="H51" s="108" t="s">
        <v>242</v>
      </c>
      <c r="I51" s="108" t="s">
        <v>258</v>
      </c>
      <c r="J51" s="108" t="s">
        <v>259</v>
      </c>
      <c r="K51" s="109">
        <v>24</v>
      </c>
      <c r="L51" s="109">
        <v>0.14399999999999999</v>
      </c>
      <c r="M51" s="117">
        <v>7.5</v>
      </c>
      <c r="N51" s="118">
        <v>5.2458333333333336</v>
      </c>
      <c r="O51" s="102">
        <v>0.44082332761578047</v>
      </c>
      <c r="P51" s="119">
        <v>125.9</v>
      </c>
      <c r="Q51" s="117">
        <v>7.5</v>
      </c>
      <c r="R51" s="118">
        <v>5.2458333333333336</v>
      </c>
      <c r="S51" s="102">
        <v>0.44082332761578041</v>
      </c>
      <c r="T51" s="118">
        <v>125.9</v>
      </c>
      <c r="U51" s="117">
        <v>5.6083333333333334</v>
      </c>
      <c r="V51" s="119">
        <v>134.6</v>
      </c>
      <c r="W51" s="112"/>
      <c r="X51" s="117">
        <v>7.5</v>
      </c>
      <c r="Y51" s="118">
        <v>5.2458333333333336</v>
      </c>
      <c r="Z51" s="102">
        <v>0.44082332761578047</v>
      </c>
      <c r="AA51" s="118">
        <v>125.9</v>
      </c>
      <c r="AB51" s="117">
        <v>7.5</v>
      </c>
      <c r="AC51" s="118">
        <v>5.2458333333333336</v>
      </c>
      <c r="AD51" s="102">
        <v>0.44082332761578041</v>
      </c>
      <c r="AE51" s="119">
        <v>125.9</v>
      </c>
      <c r="AF51" s="118">
        <v>5.6083333333333334</v>
      </c>
      <c r="AG51" s="119">
        <v>134.6</v>
      </c>
      <c r="AH51" s="112"/>
      <c r="AI51" s="120">
        <v>0</v>
      </c>
    </row>
    <row r="52" spans="1:35" s="107" customFormat="1" x14ac:dyDescent="0.3">
      <c r="A52" s="106" t="s">
        <v>377</v>
      </c>
      <c r="B52" s="107" t="s">
        <v>185</v>
      </c>
      <c r="C52" s="112" t="s">
        <v>22</v>
      </c>
      <c r="D52" s="112">
        <v>740</v>
      </c>
      <c r="E52" s="107" t="s">
        <v>284</v>
      </c>
      <c r="F52" s="112">
        <v>982</v>
      </c>
      <c r="G52" s="107" t="s">
        <v>3395</v>
      </c>
      <c r="H52" s="108" t="s">
        <v>242</v>
      </c>
      <c r="I52" s="108" t="s">
        <v>258</v>
      </c>
      <c r="J52" s="108" t="s">
        <v>259</v>
      </c>
      <c r="K52" s="109">
        <v>24</v>
      </c>
      <c r="L52" s="109">
        <v>0.14399999999999999</v>
      </c>
      <c r="M52" s="117">
        <v>6.5</v>
      </c>
      <c r="N52" s="118">
        <v>5.0891666666666673</v>
      </c>
      <c r="O52" s="102">
        <v>0.28479657387580293</v>
      </c>
      <c r="P52" s="119">
        <v>122.4</v>
      </c>
      <c r="Q52" s="117">
        <v>6.5</v>
      </c>
      <c r="R52" s="118">
        <v>5.0891666666666673</v>
      </c>
      <c r="S52" s="102">
        <v>0.28479657387580304</v>
      </c>
      <c r="T52" s="118">
        <v>122.4</v>
      </c>
      <c r="U52" s="117">
        <v>5.4591666666666674</v>
      </c>
      <c r="V52" s="119">
        <v>131.1</v>
      </c>
      <c r="W52" s="112"/>
      <c r="X52" s="117">
        <v>6.5</v>
      </c>
      <c r="Y52" s="118">
        <v>5.0891666666666673</v>
      </c>
      <c r="Z52" s="102">
        <v>0.28479657387580293</v>
      </c>
      <c r="AA52" s="118">
        <v>122.4</v>
      </c>
      <c r="AB52" s="117">
        <v>6.5</v>
      </c>
      <c r="AC52" s="118">
        <v>5.0891666666666673</v>
      </c>
      <c r="AD52" s="102">
        <v>0.28479657387580304</v>
      </c>
      <c r="AE52" s="119">
        <v>122.4</v>
      </c>
      <c r="AF52" s="118">
        <v>5.4591666666666674</v>
      </c>
      <c r="AG52" s="119">
        <v>131.1</v>
      </c>
      <c r="AH52" s="112"/>
      <c r="AI52" s="120">
        <v>0</v>
      </c>
    </row>
    <row r="53" spans="1:35" s="107" customFormat="1" x14ac:dyDescent="0.3">
      <c r="A53" s="106" t="s">
        <v>378</v>
      </c>
      <c r="B53" s="107" t="s">
        <v>245</v>
      </c>
      <c r="C53" s="112" t="s">
        <v>246</v>
      </c>
      <c r="D53" s="112">
        <v>872</v>
      </c>
      <c r="E53" s="107" t="s">
        <v>287</v>
      </c>
      <c r="F53" s="112">
        <v>982</v>
      </c>
      <c r="G53" s="107" t="s">
        <v>3395</v>
      </c>
      <c r="H53" s="108" t="s">
        <v>242</v>
      </c>
      <c r="I53" s="108" t="s">
        <v>258</v>
      </c>
      <c r="J53" s="108" t="s">
        <v>259</v>
      </c>
      <c r="K53" s="109">
        <v>24</v>
      </c>
      <c r="L53" s="109">
        <v>0.14399999999999999</v>
      </c>
      <c r="M53" s="117">
        <v>7.5</v>
      </c>
      <c r="N53" s="118">
        <v>5.2458333333333336</v>
      </c>
      <c r="O53" s="102">
        <v>0.44082332761578047</v>
      </c>
      <c r="P53" s="119">
        <v>125.9</v>
      </c>
      <c r="Q53" s="117">
        <v>7.5</v>
      </c>
      <c r="R53" s="118">
        <v>5.2458333333333336</v>
      </c>
      <c r="S53" s="102">
        <v>0.44082332761578041</v>
      </c>
      <c r="T53" s="118">
        <v>125.9</v>
      </c>
      <c r="U53" s="117">
        <v>5.6083333333333334</v>
      </c>
      <c r="V53" s="119">
        <v>134.6</v>
      </c>
      <c r="W53" s="112"/>
      <c r="X53" s="117">
        <v>7.5</v>
      </c>
      <c r="Y53" s="118">
        <v>5.2458333333333336</v>
      </c>
      <c r="Z53" s="102">
        <v>0.44082332761578047</v>
      </c>
      <c r="AA53" s="118">
        <v>125.9</v>
      </c>
      <c r="AB53" s="117">
        <v>7.5</v>
      </c>
      <c r="AC53" s="118">
        <v>5.2458333333333336</v>
      </c>
      <c r="AD53" s="102">
        <v>0.44082332761578041</v>
      </c>
      <c r="AE53" s="119">
        <v>125.9</v>
      </c>
      <c r="AF53" s="118">
        <v>5.6083333333333334</v>
      </c>
      <c r="AG53" s="119">
        <v>134.6</v>
      </c>
      <c r="AH53" s="112"/>
      <c r="AI53" s="120">
        <v>0</v>
      </c>
    </row>
    <row r="54" spans="1:35" s="107" customFormat="1" x14ac:dyDescent="0.3">
      <c r="A54" s="106" t="s">
        <v>379</v>
      </c>
      <c r="B54" s="107" t="s">
        <v>3389</v>
      </c>
      <c r="C54" s="112" t="s">
        <v>247</v>
      </c>
      <c r="D54" s="112">
        <v>10700</v>
      </c>
      <c r="E54" s="107" t="s">
        <v>301</v>
      </c>
      <c r="F54" s="112">
        <v>982</v>
      </c>
      <c r="G54" s="107" t="s">
        <v>3395</v>
      </c>
      <c r="H54" s="108" t="s">
        <v>242</v>
      </c>
      <c r="I54" s="108" t="s">
        <v>258</v>
      </c>
      <c r="J54" s="108" t="s">
        <v>259</v>
      </c>
      <c r="K54" s="109">
        <v>24</v>
      </c>
      <c r="L54" s="109">
        <v>0.14399999999999999</v>
      </c>
      <c r="M54" s="117">
        <v>7.5</v>
      </c>
      <c r="N54" s="118">
        <v>5.2458333333333336</v>
      </c>
      <c r="O54" s="102">
        <v>0.44082332761578047</v>
      </c>
      <c r="P54" s="119">
        <v>125.9</v>
      </c>
      <c r="Q54" s="117">
        <v>7.5</v>
      </c>
      <c r="R54" s="118">
        <v>5.2458333333333336</v>
      </c>
      <c r="S54" s="102">
        <v>0.44082332761578041</v>
      </c>
      <c r="T54" s="118">
        <v>125.9</v>
      </c>
      <c r="U54" s="117">
        <v>5.6083333333333334</v>
      </c>
      <c r="V54" s="119">
        <v>134.6</v>
      </c>
      <c r="W54" s="112"/>
      <c r="X54" s="117">
        <v>7.5</v>
      </c>
      <c r="Y54" s="118">
        <v>5.2458333333333336</v>
      </c>
      <c r="Z54" s="102">
        <v>0.44082332761578047</v>
      </c>
      <c r="AA54" s="118">
        <v>125.9</v>
      </c>
      <c r="AB54" s="117">
        <v>7.5</v>
      </c>
      <c r="AC54" s="118">
        <v>5.2458333333333336</v>
      </c>
      <c r="AD54" s="102">
        <v>0.44082332761578041</v>
      </c>
      <c r="AE54" s="119">
        <v>125.9</v>
      </c>
      <c r="AF54" s="118">
        <v>5.6083333333333334</v>
      </c>
      <c r="AG54" s="119">
        <v>134.6</v>
      </c>
      <c r="AH54" s="112"/>
      <c r="AI54" s="120">
        <v>0</v>
      </c>
    </row>
    <row r="55" spans="1:35" s="107" customFormat="1" x14ac:dyDescent="0.3">
      <c r="A55" s="106" t="s">
        <v>380</v>
      </c>
      <c r="B55" s="107" t="s">
        <v>248</v>
      </c>
      <c r="C55" s="112" t="s">
        <v>249</v>
      </c>
      <c r="D55" s="112">
        <v>29537</v>
      </c>
      <c r="E55" s="107" t="s">
        <v>312</v>
      </c>
      <c r="F55" s="112">
        <v>982</v>
      </c>
      <c r="G55" s="107" t="s">
        <v>3395</v>
      </c>
      <c r="H55" s="108" t="s">
        <v>242</v>
      </c>
      <c r="I55" s="108" t="s">
        <v>258</v>
      </c>
      <c r="J55" s="108" t="s">
        <v>259</v>
      </c>
      <c r="K55" s="109">
        <v>24</v>
      </c>
      <c r="L55" s="109">
        <v>0.14399999999999999</v>
      </c>
      <c r="M55" s="117">
        <v>7.5</v>
      </c>
      <c r="N55" s="118">
        <v>5.2458333333333336</v>
      </c>
      <c r="O55" s="102">
        <v>0.44082332761578047</v>
      </c>
      <c r="P55" s="119">
        <v>125.9</v>
      </c>
      <c r="Q55" s="117">
        <v>7.5</v>
      </c>
      <c r="R55" s="118">
        <v>5.2458333333333336</v>
      </c>
      <c r="S55" s="102">
        <v>0.44082332761578041</v>
      </c>
      <c r="T55" s="118">
        <v>125.9</v>
      </c>
      <c r="U55" s="117">
        <v>5.6083333333333334</v>
      </c>
      <c r="V55" s="119">
        <v>134.6</v>
      </c>
      <c r="W55" s="112"/>
      <c r="X55" s="117">
        <v>7.5</v>
      </c>
      <c r="Y55" s="118">
        <v>5.2458333333333336</v>
      </c>
      <c r="Z55" s="102">
        <v>0.44082332761578047</v>
      </c>
      <c r="AA55" s="118">
        <v>125.9</v>
      </c>
      <c r="AB55" s="117">
        <v>7.5</v>
      </c>
      <c r="AC55" s="118">
        <v>5.2458333333333336</v>
      </c>
      <c r="AD55" s="102">
        <v>0.44082332761578041</v>
      </c>
      <c r="AE55" s="119">
        <v>125.9</v>
      </c>
      <c r="AF55" s="118">
        <v>5.6083333333333334</v>
      </c>
      <c r="AG55" s="119">
        <v>134.6</v>
      </c>
      <c r="AH55" s="112"/>
      <c r="AI55" s="120">
        <v>0</v>
      </c>
    </row>
    <row r="56" spans="1:35" s="107" customFormat="1" x14ac:dyDescent="0.3">
      <c r="A56" s="106" t="s">
        <v>381</v>
      </c>
      <c r="B56" s="107" t="s">
        <v>190</v>
      </c>
      <c r="C56" s="112" t="s">
        <v>246</v>
      </c>
      <c r="D56" s="112">
        <v>32352</v>
      </c>
      <c r="E56" s="107" t="s">
        <v>290</v>
      </c>
      <c r="F56" s="112">
        <v>982</v>
      </c>
      <c r="G56" s="107" t="s">
        <v>3395</v>
      </c>
      <c r="H56" s="108" t="s">
        <v>242</v>
      </c>
      <c r="I56" s="108" t="s">
        <v>258</v>
      </c>
      <c r="J56" s="108" t="s">
        <v>259</v>
      </c>
      <c r="K56" s="109">
        <v>24</v>
      </c>
      <c r="L56" s="109">
        <v>0.14399999999999999</v>
      </c>
      <c r="M56" s="117">
        <v>7.5</v>
      </c>
      <c r="N56" s="118">
        <v>5.2458333333333336</v>
      </c>
      <c r="O56" s="102">
        <v>0.44082332761578047</v>
      </c>
      <c r="P56" s="119">
        <v>125.9</v>
      </c>
      <c r="Q56" s="117">
        <v>7.5</v>
      </c>
      <c r="R56" s="118">
        <v>5.2458333333333336</v>
      </c>
      <c r="S56" s="102">
        <v>0.44082332761578041</v>
      </c>
      <c r="T56" s="118">
        <v>125.9</v>
      </c>
      <c r="U56" s="117">
        <v>5.6083333333333334</v>
      </c>
      <c r="V56" s="119">
        <v>134.6</v>
      </c>
      <c r="W56" s="112"/>
      <c r="X56" s="117">
        <v>7.5</v>
      </c>
      <c r="Y56" s="118">
        <v>5.2458333333333336</v>
      </c>
      <c r="Z56" s="102">
        <v>0.44082332761578047</v>
      </c>
      <c r="AA56" s="118">
        <v>125.9</v>
      </c>
      <c r="AB56" s="117">
        <v>7.5</v>
      </c>
      <c r="AC56" s="118">
        <v>5.2458333333333336</v>
      </c>
      <c r="AD56" s="102">
        <v>0.44082332761578041</v>
      </c>
      <c r="AE56" s="119">
        <v>125.9</v>
      </c>
      <c r="AF56" s="118">
        <v>5.6083333333333334</v>
      </c>
      <c r="AG56" s="119">
        <v>134.6</v>
      </c>
      <c r="AH56" s="112"/>
      <c r="AI56" s="120">
        <v>0</v>
      </c>
    </row>
    <row r="57" spans="1:35" s="107" customFormat="1" x14ac:dyDescent="0.3">
      <c r="A57" s="106" t="s">
        <v>382</v>
      </c>
      <c r="B57" s="107" t="s">
        <v>3389</v>
      </c>
      <c r="C57" s="112" t="s">
        <v>247</v>
      </c>
      <c r="D57" s="112">
        <v>36038</v>
      </c>
      <c r="E57" s="107" t="s">
        <v>300</v>
      </c>
      <c r="F57" s="112">
        <v>982</v>
      </c>
      <c r="G57" s="107" t="s">
        <v>3395</v>
      </c>
      <c r="H57" s="108" t="s">
        <v>242</v>
      </c>
      <c r="I57" s="108" t="s">
        <v>258</v>
      </c>
      <c r="J57" s="108" t="s">
        <v>259</v>
      </c>
      <c r="K57" s="109">
        <v>24</v>
      </c>
      <c r="L57" s="109">
        <v>0.14399999999999999</v>
      </c>
      <c r="M57" s="117">
        <v>7.5</v>
      </c>
      <c r="N57" s="118">
        <v>5.2458333333333336</v>
      </c>
      <c r="O57" s="102">
        <v>0.44082332761578047</v>
      </c>
      <c r="P57" s="119">
        <v>125.9</v>
      </c>
      <c r="Q57" s="117">
        <v>7.5</v>
      </c>
      <c r="R57" s="118">
        <v>5.2458333333333336</v>
      </c>
      <c r="S57" s="102">
        <v>0.44082332761578041</v>
      </c>
      <c r="T57" s="118">
        <v>125.9</v>
      </c>
      <c r="U57" s="117">
        <v>5.6083333333333334</v>
      </c>
      <c r="V57" s="119">
        <v>134.6</v>
      </c>
      <c r="W57" s="112"/>
      <c r="X57" s="117">
        <v>7.5</v>
      </c>
      <c r="Y57" s="118">
        <v>5.2458333333333336</v>
      </c>
      <c r="Z57" s="102">
        <v>0.44082332761578047</v>
      </c>
      <c r="AA57" s="118">
        <v>125.9</v>
      </c>
      <c r="AB57" s="117">
        <v>7.5</v>
      </c>
      <c r="AC57" s="118">
        <v>5.2458333333333336</v>
      </c>
      <c r="AD57" s="102">
        <v>0.44082332761578041</v>
      </c>
      <c r="AE57" s="119">
        <v>125.9</v>
      </c>
      <c r="AF57" s="118">
        <v>5.6083333333333334</v>
      </c>
      <c r="AG57" s="119">
        <v>134.6</v>
      </c>
      <c r="AH57" s="112"/>
      <c r="AI57" s="120">
        <v>0</v>
      </c>
    </row>
    <row r="58" spans="1:35" s="107" customFormat="1" x14ac:dyDescent="0.3">
      <c r="A58" s="106" t="s">
        <v>383</v>
      </c>
      <c r="B58" s="107" t="s">
        <v>186</v>
      </c>
      <c r="C58" s="112" t="s">
        <v>250</v>
      </c>
      <c r="D58" s="112">
        <v>37646</v>
      </c>
      <c r="E58" s="107" t="s">
        <v>311</v>
      </c>
      <c r="F58" s="112">
        <v>982</v>
      </c>
      <c r="G58" s="107" t="s">
        <v>3395</v>
      </c>
      <c r="H58" s="108" t="s">
        <v>242</v>
      </c>
      <c r="I58" s="108" t="s">
        <v>258</v>
      </c>
      <c r="J58" s="108" t="s">
        <v>259</v>
      </c>
      <c r="K58" s="109">
        <v>24</v>
      </c>
      <c r="L58" s="109">
        <v>0.14399999999999999</v>
      </c>
      <c r="M58" s="117">
        <v>7.5</v>
      </c>
      <c r="N58" s="118">
        <v>5.1550000000000002</v>
      </c>
      <c r="O58" s="102">
        <v>0.46341463414634143</v>
      </c>
      <c r="P58" s="119">
        <v>123.9</v>
      </c>
      <c r="Q58" s="117">
        <v>7.5</v>
      </c>
      <c r="R58" s="118">
        <v>5.1550000000000002</v>
      </c>
      <c r="S58" s="102">
        <v>0.46341463414634149</v>
      </c>
      <c r="T58" s="118">
        <v>123.9</v>
      </c>
      <c r="U58" s="117">
        <v>5.5250000000000004</v>
      </c>
      <c r="V58" s="119">
        <v>132.6</v>
      </c>
      <c r="W58" s="112"/>
      <c r="X58" s="117">
        <v>7.5</v>
      </c>
      <c r="Y58" s="118">
        <v>5.1550000000000002</v>
      </c>
      <c r="Z58" s="102">
        <v>0.46341463414634143</v>
      </c>
      <c r="AA58" s="118">
        <v>123.9</v>
      </c>
      <c r="AB58" s="117">
        <v>7.5</v>
      </c>
      <c r="AC58" s="118">
        <v>5.1550000000000002</v>
      </c>
      <c r="AD58" s="102">
        <v>0.46341463414634149</v>
      </c>
      <c r="AE58" s="119">
        <v>123.9</v>
      </c>
      <c r="AF58" s="118">
        <v>5.5250000000000004</v>
      </c>
      <c r="AG58" s="119">
        <v>132.6</v>
      </c>
      <c r="AH58" s="112"/>
      <c r="AI58" s="120">
        <v>0</v>
      </c>
    </row>
    <row r="59" spans="1:35" s="107" customFormat="1" x14ac:dyDescent="0.3">
      <c r="A59" s="106" t="s">
        <v>384</v>
      </c>
      <c r="B59" s="107" t="s">
        <v>186</v>
      </c>
      <c r="C59" s="112" t="s">
        <v>251</v>
      </c>
      <c r="D59" s="112">
        <v>49535</v>
      </c>
      <c r="E59" s="107" t="s">
        <v>278</v>
      </c>
      <c r="F59" s="112">
        <v>982</v>
      </c>
      <c r="G59" s="107" t="s">
        <v>3395</v>
      </c>
      <c r="H59" s="108" t="s">
        <v>242</v>
      </c>
      <c r="I59" s="108" t="s">
        <v>258</v>
      </c>
      <c r="J59" s="108" t="s">
        <v>259</v>
      </c>
      <c r="K59" s="109">
        <v>24</v>
      </c>
      <c r="L59" s="109">
        <v>0.14399999999999999</v>
      </c>
      <c r="M59" s="117">
        <v>7</v>
      </c>
      <c r="N59" s="118">
        <v>5.0251282051282047</v>
      </c>
      <c r="O59" s="102">
        <v>0.40136543298598659</v>
      </c>
      <c r="P59" s="119">
        <v>120.6</v>
      </c>
      <c r="Q59" s="117">
        <v>7</v>
      </c>
      <c r="R59" s="118">
        <v>5.0251282051282047</v>
      </c>
      <c r="S59" s="102">
        <v>0.40136543298598654</v>
      </c>
      <c r="T59" s="118">
        <v>120.6</v>
      </c>
      <c r="U59" s="117">
        <v>5.3951282051282057</v>
      </c>
      <c r="V59" s="119">
        <v>129.47999999999999</v>
      </c>
      <c r="W59" s="112"/>
      <c r="X59" s="117">
        <v>7</v>
      </c>
      <c r="Y59" s="118">
        <v>5.0251282051282047</v>
      </c>
      <c r="Z59" s="102">
        <v>0.40136543298598659</v>
      </c>
      <c r="AA59" s="118">
        <v>120.6</v>
      </c>
      <c r="AB59" s="117">
        <v>7</v>
      </c>
      <c r="AC59" s="118">
        <v>5.0251282051282047</v>
      </c>
      <c r="AD59" s="102">
        <v>0.40136543298598654</v>
      </c>
      <c r="AE59" s="119">
        <v>120.6</v>
      </c>
      <c r="AF59" s="118">
        <v>5.3951282051282057</v>
      </c>
      <c r="AG59" s="119">
        <v>129.47999999999999</v>
      </c>
      <c r="AH59" s="112"/>
      <c r="AI59" s="120">
        <v>0</v>
      </c>
    </row>
    <row r="60" spans="1:35" s="107" customFormat="1" x14ac:dyDescent="0.3">
      <c r="A60" s="106" t="s">
        <v>385</v>
      </c>
      <c r="B60" s="107" t="s">
        <v>189</v>
      </c>
      <c r="C60" s="112" t="s">
        <v>168</v>
      </c>
      <c r="D60" s="112">
        <v>54264</v>
      </c>
      <c r="E60" s="107" t="s">
        <v>303</v>
      </c>
      <c r="F60" s="112">
        <v>982</v>
      </c>
      <c r="G60" s="107" t="s">
        <v>3395</v>
      </c>
      <c r="H60" s="108" t="s">
        <v>242</v>
      </c>
      <c r="I60" s="108" t="s">
        <v>258</v>
      </c>
      <c r="J60" s="108" t="s">
        <v>259</v>
      </c>
      <c r="K60" s="109">
        <v>24</v>
      </c>
      <c r="L60" s="109">
        <v>0.14399999999999999</v>
      </c>
      <c r="M60" s="117">
        <v>7.5</v>
      </c>
      <c r="N60" s="118">
        <v>5.3291666666666666</v>
      </c>
      <c r="O60" s="102">
        <v>0.41796083727211353</v>
      </c>
      <c r="P60" s="119">
        <v>127.9</v>
      </c>
      <c r="Q60" s="117">
        <v>7.5</v>
      </c>
      <c r="R60" s="118">
        <v>5.3291666666666666</v>
      </c>
      <c r="S60" s="102">
        <v>0.41796083727211347</v>
      </c>
      <c r="T60" s="118">
        <v>127.9</v>
      </c>
      <c r="U60" s="117">
        <v>5.6658333333333326</v>
      </c>
      <c r="V60" s="119">
        <v>135.97999999999999</v>
      </c>
      <c r="W60" s="112"/>
      <c r="X60" s="117">
        <v>7.5</v>
      </c>
      <c r="Y60" s="118">
        <v>5.3291666666666666</v>
      </c>
      <c r="Z60" s="102">
        <v>0.41796083727211353</v>
      </c>
      <c r="AA60" s="118">
        <v>127.9</v>
      </c>
      <c r="AB60" s="117">
        <v>7.5</v>
      </c>
      <c r="AC60" s="118">
        <v>5.3291666666666666</v>
      </c>
      <c r="AD60" s="102">
        <v>0.41796083727211347</v>
      </c>
      <c r="AE60" s="119">
        <v>127.9</v>
      </c>
      <c r="AF60" s="118">
        <v>5.6658333333333326</v>
      </c>
      <c r="AG60" s="119">
        <v>135.97999999999999</v>
      </c>
      <c r="AH60" s="112"/>
      <c r="AI60" s="120">
        <v>0</v>
      </c>
    </row>
    <row r="61" spans="1:35" s="107" customFormat="1" x14ac:dyDescent="0.3">
      <c r="A61" s="106" t="s">
        <v>386</v>
      </c>
      <c r="B61" s="107" t="s">
        <v>248</v>
      </c>
      <c r="C61" s="112" t="s">
        <v>249</v>
      </c>
      <c r="D61" s="112">
        <v>59971</v>
      </c>
      <c r="E61" s="107" t="s">
        <v>281</v>
      </c>
      <c r="F61" s="112">
        <v>982</v>
      </c>
      <c r="G61" s="107" t="s">
        <v>3395</v>
      </c>
      <c r="H61" s="108" t="s">
        <v>242</v>
      </c>
      <c r="I61" s="108" t="s">
        <v>258</v>
      </c>
      <c r="J61" s="108" t="s">
        <v>259</v>
      </c>
      <c r="K61" s="109">
        <v>24</v>
      </c>
      <c r="L61" s="109">
        <v>0.14399999999999999</v>
      </c>
      <c r="M61" s="117">
        <v>7.5</v>
      </c>
      <c r="N61" s="118">
        <v>5.2458333333333336</v>
      </c>
      <c r="O61" s="102">
        <v>0.44082332761578047</v>
      </c>
      <c r="P61" s="119">
        <v>125.9</v>
      </c>
      <c r="Q61" s="117">
        <v>7.5</v>
      </c>
      <c r="R61" s="118">
        <v>5.2458333333333336</v>
      </c>
      <c r="S61" s="102">
        <v>0.44082332761578041</v>
      </c>
      <c r="T61" s="118">
        <v>125.9</v>
      </c>
      <c r="U61" s="117">
        <v>5.6083333333333334</v>
      </c>
      <c r="V61" s="119">
        <v>134.6</v>
      </c>
      <c r="W61" s="112"/>
      <c r="X61" s="117">
        <v>7.5</v>
      </c>
      <c r="Y61" s="118">
        <v>5.2458333333333336</v>
      </c>
      <c r="Z61" s="102">
        <v>0.44082332761578047</v>
      </c>
      <c r="AA61" s="118">
        <v>125.9</v>
      </c>
      <c r="AB61" s="117">
        <v>7.5</v>
      </c>
      <c r="AC61" s="118">
        <v>5.2458333333333336</v>
      </c>
      <c r="AD61" s="102">
        <v>0.44082332761578041</v>
      </c>
      <c r="AE61" s="119">
        <v>125.9</v>
      </c>
      <c r="AF61" s="118">
        <v>5.6083333333333334</v>
      </c>
      <c r="AG61" s="119">
        <v>134.6</v>
      </c>
      <c r="AH61" s="112"/>
      <c r="AI61" s="120">
        <v>0</v>
      </c>
    </row>
    <row r="62" spans="1:35" s="107" customFormat="1" x14ac:dyDescent="0.3">
      <c r="A62" s="106" t="s">
        <v>387</v>
      </c>
      <c r="B62" s="107" t="s">
        <v>189</v>
      </c>
      <c r="C62" s="112" t="s">
        <v>168</v>
      </c>
      <c r="D62" s="112">
        <v>60074</v>
      </c>
      <c r="E62" s="107" t="s">
        <v>304</v>
      </c>
      <c r="F62" s="112">
        <v>982</v>
      </c>
      <c r="G62" s="107" t="s">
        <v>3395</v>
      </c>
      <c r="H62" s="108" t="s">
        <v>242</v>
      </c>
      <c r="I62" s="108" t="s">
        <v>258</v>
      </c>
      <c r="J62" s="108" t="s">
        <v>259</v>
      </c>
      <c r="K62" s="109">
        <v>24</v>
      </c>
      <c r="L62" s="109">
        <v>0.14399999999999999</v>
      </c>
      <c r="M62" s="117">
        <v>7.5</v>
      </c>
      <c r="N62" s="118">
        <v>5.3291666666666666</v>
      </c>
      <c r="O62" s="102">
        <v>0.41796083727211353</v>
      </c>
      <c r="P62" s="119">
        <v>127.9</v>
      </c>
      <c r="Q62" s="117">
        <v>7.5</v>
      </c>
      <c r="R62" s="118">
        <v>5.3291666666666666</v>
      </c>
      <c r="S62" s="102">
        <v>0.41796083727211347</v>
      </c>
      <c r="T62" s="118">
        <v>127.9</v>
      </c>
      <c r="U62" s="117">
        <v>5.6658333333333326</v>
      </c>
      <c r="V62" s="119">
        <v>135.97999999999999</v>
      </c>
      <c r="W62" s="112"/>
      <c r="X62" s="117">
        <v>7.5</v>
      </c>
      <c r="Y62" s="118">
        <v>5.3291666666666666</v>
      </c>
      <c r="Z62" s="102">
        <v>0.41796083727211353</v>
      </c>
      <c r="AA62" s="118">
        <v>127.9</v>
      </c>
      <c r="AB62" s="117">
        <v>7.5</v>
      </c>
      <c r="AC62" s="118">
        <v>5.3291666666666666</v>
      </c>
      <c r="AD62" s="102">
        <v>0.41796083727211347</v>
      </c>
      <c r="AE62" s="119">
        <v>127.9</v>
      </c>
      <c r="AF62" s="118">
        <v>5.6658333333333326</v>
      </c>
      <c r="AG62" s="119">
        <v>135.97999999999999</v>
      </c>
      <c r="AH62" s="112"/>
      <c r="AI62" s="120">
        <v>0</v>
      </c>
    </row>
    <row r="63" spans="1:35" s="107" customFormat="1" x14ac:dyDescent="0.3">
      <c r="A63" s="106" t="s">
        <v>388</v>
      </c>
      <c r="B63" s="107" t="s">
        <v>248</v>
      </c>
      <c r="C63" s="112" t="s">
        <v>246</v>
      </c>
      <c r="D63" s="112">
        <v>60663</v>
      </c>
      <c r="E63" s="107" t="s">
        <v>298</v>
      </c>
      <c r="F63" s="112">
        <v>982</v>
      </c>
      <c r="G63" s="107" t="s">
        <v>3395</v>
      </c>
      <c r="H63" s="108" t="s">
        <v>242</v>
      </c>
      <c r="I63" s="108" t="s">
        <v>258</v>
      </c>
      <c r="J63" s="108" t="s">
        <v>259</v>
      </c>
      <c r="K63" s="109">
        <v>24</v>
      </c>
      <c r="L63" s="109">
        <v>0.14399999999999999</v>
      </c>
      <c r="M63" s="117">
        <v>7.5</v>
      </c>
      <c r="N63" s="118">
        <v>5.2458333333333336</v>
      </c>
      <c r="O63" s="102">
        <v>0.44082332761578047</v>
      </c>
      <c r="P63" s="119">
        <v>125.9</v>
      </c>
      <c r="Q63" s="117">
        <v>7.5</v>
      </c>
      <c r="R63" s="118">
        <v>5.2458333333333336</v>
      </c>
      <c r="S63" s="102">
        <v>0.44082332761578041</v>
      </c>
      <c r="T63" s="118">
        <v>125.9</v>
      </c>
      <c r="U63" s="117">
        <v>5.6083333333333334</v>
      </c>
      <c r="V63" s="119">
        <v>134.6</v>
      </c>
      <c r="W63" s="112"/>
      <c r="X63" s="117">
        <v>7.5</v>
      </c>
      <c r="Y63" s="118">
        <v>5.2458333333333336</v>
      </c>
      <c r="Z63" s="102">
        <v>0.44082332761578047</v>
      </c>
      <c r="AA63" s="118">
        <v>125.9</v>
      </c>
      <c r="AB63" s="117">
        <v>7.5</v>
      </c>
      <c r="AC63" s="118">
        <v>5.2458333333333336</v>
      </c>
      <c r="AD63" s="102">
        <v>0.44082332761578041</v>
      </c>
      <c r="AE63" s="119">
        <v>125.9</v>
      </c>
      <c r="AF63" s="118">
        <v>5.6083333333333334</v>
      </c>
      <c r="AG63" s="119">
        <v>134.6</v>
      </c>
      <c r="AH63" s="112"/>
      <c r="AI63" s="120">
        <v>0</v>
      </c>
    </row>
    <row r="64" spans="1:35" s="107" customFormat="1" x14ac:dyDescent="0.3">
      <c r="A64" s="106" t="s">
        <v>389</v>
      </c>
      <c r="B64" s="107" t="s">
        <v>252</v>
      </c>
      <c r="C64" s="112" t="s">
        <v>246</v>
      </c>
      <c r="D64" s="112">
        <v>61333</v>
      </c>
      <c r="E64" s="107" t="s">
        <v>292</v>
      </c>
      <c r="F64" s="112">
        <v>982</v>
      </c>
      <c r="G64" s="107" t="s">
        <v>3395</v>
      </c>
      <c r="H64" s="108" t="s">
        <v>242</v>
      </c>
      <c r="I64" s="108" t="s">
        <v>258</v>
      </c>
      <c r="J64" s="108" t="s">
        <v>259</v>
      </c>
      <c r="K64" s="109">
        <v>24</v>
      </c>
      <c r="L64" s="109">
        <v>0.14399999999999999</v>
      </c>
      <c r="M64" s="117">
        <v>7.5</v>
      </c>
      <c r="N64" s="118">
        <v>5.2458333333333336</v>
      </c>
      <c r="O64" s="102">
        <v>0.44082332761578047</v>
      </c>
      <c r="P64" s="119">
        <v>125.9</v>
      </c>
      <c r="Q64" s="117">
        <v>7.5</v>
      </c>
      <c r="R64" s="118">
        <v>5.2458333333333336</v>
      </c>
      <c r="S64" s="102">
        <v>0.44082332761578041</v>
      </c>
      <c r="T64" s="118">
        <v>125.9</v>
      </c>
      <c r="U64" s="117">
        <v>5.6083333333333334</v>
      </c>
      <c r="V64" s="119">
        <v>134.6</v>
      </c>
      <c r="W64" s="112"/>
      <c r="X64" s="117">
        <v>7.5</v>
      </c>
      <c r="Y64" s="118">
        <v>5.2458333333333336</v>
      </c>
      <c r="Z64" s="102">
        <v>0.44082332761578047</v>
      </c>
      <c r="AA64" s="118">
        <v>125.9</v>
      </c>
      <c r="AB64" s="117">
        <v>7.5</v>
      </c>
      <c r="AC64" s="118">
        <v>5.2458333333333336</v>
      </c>
      <c r="AD64" s="102">
        <v>0.44082332761578041</v>
      </c>
      <c r="AE64" s="119">
        <v>125.9</v>
      </c>
      <c r="AF64" s="118">
        <v>5.6083333333333334</v>
      </c>
      <c r="AG64" s="119">
        <v>134.6</v>
      </c>
      <c r="AH64" s="112"/>
      <c r="AI64" s="120">
        <v>0</v>
      </c>
    </row>
    <row r="65" spans="1:35" s="107" customFormat="1" x14ac:dyDescent="0.3">
      <c r="A65" s="106" t="s">
        <v>390</v>
      </c>
      <c r="B65" s="107" t="s">
        <v>192</v>
      </c>
      <c r="C65" s="112" t="s">
        <v>238</v>
      </c>
      <c r="D65" s="112">
        <v>61367</v>
      </c>
      <c r="E65" s="107" t="s">
        <v>295</v>
      </c>
      <c r="F65" s="112">
        <v>982</v>
      </c>
      <c r="G65" s="107" t="s">
        <v>3395</v>
      </c>
      <c r="H65" s="108" t="s">
        <v>242</v>
      </c>
      <c r="I65" s="108" t="s">
        <v>258</v>
      </c>
      <c r="J65" s="108" t="s">
        <v>259</v>
      </c>
      <c r="K65" s="109">
        <v>24</v>
      </c>
      <c r="L65" s="109">
        <v>0.14399999999999999</v>
      </c>
      <c r="M65" s="117">
        <v>7.5</v>
      </c>
      <c r="N65" s="118">
        <v>5.2458333333333336</v>
      </c>
      <c r="O65" s="102">
        <v>0.44082332761578047</v>
      </c>
      <c r="P65" s="119">
        <v>125.9</v>
      </c>
      <c r="Q65" s="117">
        <v>7.5</v>
      </c>
      <c r="R65" s="118">
        <v>5.2458333333333336</v>
      </c>
      <c r="S65" s="102">
        <v>0.44082332761578041</v>
      </c>
      <c r="T65" s="118">
        <v>125.9</v>
      </c>
      <c r="U65" s="117">
        <v>5.6083333333333334</v>
      </c>
      <c r="V65" s="119">
        <v>134.6</v>
      </c>
      <c r="W65" s="112"/>
      <c r="X65" s="117">
        <v>7.5</v>
      </c>
      <c r="Y65" s="118">
        <v>5.2458333333333336</v>
      </c>
      <c r="Z65" s="102">
        <v>0.44082332761578047</v>
      </c>
      <c r="AA65" s="118">
        <v>125.9</v>
      </c>
      <c r="AB65" s="117">
        <v>7.5</v>
      </c>
      <c r="AC65" s="118">
        <v>5.2458333333333336</v>
      </c>
      <c r="AD65" s="102">
        <v>0.44082332761578041</v>
      </c>
      <c r="AE65" s="119">
        <v>125.9</v>
      </c>
      <c r="AF65" s="118">
        <v>5.6083333333333334</v>
      </c>
      <c r="AG65" s="119">
        <v>134.6</v>
      </c>
      <c r="AH65" s="112"/>
      <c r="AI65" s="120">
        <v>0</v>
      </c>
    </row>
    <row r="66" spans="1:35" s="107" customFormat="1" x14ac:dyDescent="0.3">
      <c r="A66" s="106" t="s">
        <v>391</v>
      </c>
      <c r="B66" s="107" t="s">
        <v>192</v>
      </c>
      <c r="C66" s="112" t="s">
        <v>238</v>
      </c>
      <c r="D66" s="112">
        <v>61377</v>
      </c>
      <c r="E66" s="107" t="s">
        <v>296</v>
      </c>
      <c r="F66" s="112">
        <v>982</v>
      </c>
      <c r="G66" s="107" t="s">
        <v>3395</v>
      </c>
      <c r="H66" s="108" t="s">
        <v>242</v>
      </c>
      <c r="I66" s="108" t="s">
        <v>258</v>
      </c>
      <c r="J66" s="108" t="s">
        <v>259</v>
      </c>
      <c r="K66" s="109">
        <v>24</v>
      </c>
      <c r="L66" s="109">
        <v>0.14399999999999999</v>
      </c>
      <c r="M66" s="117">
        <v>7.5</v>
      </c>
      <c r="N66" s="118">
        <v>5.2458333333333336</v>
      </c>
      <c r="O66" s="102">
        <v>0.44082332761578047</v>
      </c>
      <c r="P66" s="119">
        <v>125.9</v>
      </c>
      <c r="Q66" s="117">
        <v>7.5</v>
      </c>
      <c r="R66" s="118">
        <v>5.2458333333333336</v>
      </c>
      <c r="S66" s="102">
        <v>0.44082332761578041</v>
      </c>
      <c r="T66" s="118">
        <v>125.9</v>
      </c>
      <c r="U66" s="117">
        <v>5.6083333333333334</v>
      </c>
      <c r="V66" s="119">
        <v>134.6</v>
      </c>
      <c r="W66" s="112"/>
      <c r="X66" s="117">
        <v>7.5</v>
      </c>
      <c r="Y66" s="118">
        <v>5.2458333333333336</v>
      </c>
      <c r="Z66" s="102">
        <v>0.44082332761578047</v>
      </c>
      <c r="AA66" s="118">
        <v>125.9</v>
      </c>
      <c r="AB66" s="117">
        <v>7.5</v>
      </c>
      <c r="AC66" s="118">
        <v>5.2458333333333336</v>
      </c>
      <c r="AD66" s="102">
        <v>0.44082332761578041</v>
      </c>
      <c r="AE66" s="119">
        <v>125.9</v>
      </c>
      <c r="AF66" s="118">
        <v>5.6083333333333334</v>
      </c>
      <c r="AG66" s="119">
        <v>134.6</v>
      </c>
      <c r="AH66" s="112"/>
      <c r="AI66" s="120">
        <v>0</v>
      </c>
    </row>
    <row r="67" spans="1:35" s="107" customFormat="1" x14ac:dyDescent="0.3">
      <c r="A67" s="106" t="s">
        <v>392</v>
      </c>
      <c r="B67" s="107" t="s">
        <v>3389</v>
      </c>
      <c r="C67" s="112" t="s">
        <v>247</v>
      </c>
      <c r="D67" s="112">
        <v>61913</v>
      </c>
      <c r="E67" s="107" t="s">
        <v>308</v>
      </c>
      <c r="F67" s="112">
        <v>982</v>
      </c>
      <c r="G67" s="107" t="s">
        <v>3395</v>
      </c>
      <c r="H67" s="108" t="s">
        <v>242</v>
      </c>
      <c r="I67" s="108" t="s">
        <v>258</v>
      </c>
      <c r="J67" s="108" t="s">
        <v>259</v>
      </c>
      <c r="K67" s="109">
        <v>24</v>
      </c>
      <c r="L67" s="109">
        <v>0.14399999999999999</v>
      </c>
      <c r="M67" s="117">
        <v>7.5</v>
      </c>
      <c r="N67" s="118">
        <v>5.2458333333333336</v>
      </c>
      <c r="O67" s="102">
        <v>0.44082332761578047</v>
      </c>
      <c r="P67" s="119">
        <v>125.9</v>
      </c>
      <c r="Q67" s="117">
        <v>7.5</v>
      </c>
      <c r="R67" s="118">
        <v>5.2458333333333336</v>
      </c>
      <c r="S67" s="102">
        <v>0.44082332761578041</v>
      </c>
      <c r="T67" s="118">
        <v>125.9</v>
      </c>
      <c r="U67" s="117">
        <v>5.6083333333333334</v>
      </c>
      <c r="V67" s="119">
        <v>134.6</v>
      </c>
      <c r="W67" s="112"/>
      <c r="X67" s="117">
        <v>7.5</v>
      </c>
      <c r="Y67" s="118">
        <v>5.2458333333333336</v>
      </c>
      <c r="Z67" s="102">
        <v>0.44082332761578047</v>
      </c>
      <c r="AA67" s="118">
        <v>125.9</v>
      </c>
      <c r="AB67" s="117">
        <v>7.5</v>
      </c>
      <c r="AC67" s="118">
        <v>5.2458333333333336</v>
      </c>
      <c r="AD67" s="102">
        <v>0.44082332761578041</v>
      </c>
      <c r="AE67" s="119">
        <v>125.9</v>
      </c>
      <c r="AF67" s="118">
        <v>5.6083333333333334</v>
      </c>
      <c r="AG67" s="119">
        <v>134.6</v>
      </c>
      <c r="AH67" s="112"/>
      <c r="AI67" s="120">
        <v>0</v>
      </c>
    </row>
    <row r="68" spans="1:35" s="107" customFormat="1" x14ac:dyDescent="0.3">
      <c r="A68" s="106" t="s">
        <v>393</v>
      </c>
      <c r="B68" s="107" t="s">
        <v>3389</v>
      </c>
      <c r="C68" s="112" t="s">
        <v>247</v>
      </c>
      <c r="D68" s="112">
        <v>63785</v>
      </c>
      <c r="E68" s="107" t="s">
        <v>310</v>
      </c>
      <c r="F68" s="112">
        <v>982</v>
      </c>
      <c r="G68" s="107" t="s">
        <v>3395</v>
      </c>
      <c r="H68" s="108" t="s">
        <v>242</v>
      </c>
      <c r="I68" s="108" t="s">
        <v>258</v>
      </c>
      <c r="J68" s="108" t="s">
        <v>259</v>
      </c>
      <c r="K68" s="109">
        <v>24</v>
      </c>
      <c r="L68" s="109">
        <v>0.14399999999999999</v>
      </c>
      <c r="M68" s="117">
        <v>7.5</v>
      </c>
      <c r="N68" s="118">
        <v>5.2458333333333336</v>
      </c>
      <c r="O68" s="102">
        <v>0.44082332761578047</v>
      </c>
      <c r="P68" s="119">
        <v>125.9</v>
      </c>
      <c r="Q68" s="117">
        <v>7.5</v>
      </c>
      <c r="R68" s="118">
        <v>5.2458333333333336</v>
      </c>
      <c r="S68" s="102">
        <v>0.44082332761578041</v>
      </c>
      <c r="T68" s="118">
        <v>125.9</v>
      </c>
      <c r="U68" s="117">
        <v>5.6083333333333334</v>
      </c>
      <c r="V68" s="119">
        <v>134.6</v>
      </c>
      <c r="W68" s="112"/>
      <c r="X68" s="117">
        <v>7.5</v>
      </c>
      <c r="Y68" s="118">
        <v>5.2458333333333336</v>
      </c>
      <c r="Z68" s="102">
        <v>0.44082332761578047</v>
      </c>
      <c r="AA68" s="118">
        <v>125.9</v>
      </c>
      <c r="AB68" s="117">
        <v>7.5</v>
      </c>
      <c r="AC68" s="118">
        <v>5.2458333333333336</v>
      </c>
      <c r="AD68" s="102">
        <v>0.44082332761578041</v>
      </c>
      <c r="AE68" s="119">
        <v>125.9</v>
      </c>
      <c r="AF68" s="118">
        <v>5.6083333333333334</v>
      </c>
      <c r="AG68" s="119">
        <v>134.6</v>
      </c>
      <c r="AH68" s="112"/>
      <c r="AI68" s="120">
        <v>0</v>
      </c>
    </row>
    <row r="69" spans="1:35" s="107" customFormat="1" x14ac:dyDescent="0.3">
      <c r="A69" s="106" t="s">
        <v>394</v>
      </c>
      <c r="B69" s="107" t="s">
        <v>248</v>
      </c>
      <c r="C69" s="112" t="s">
        <v>168</v>
      </c>
      <c r="D69" s="112">
        <v>66926</v>
      </c>
      <c r="E69" s="107" t="s">
        <v>314</v>
      </c>
      <c r="F69" s="112">
        <v>982</v>
      </c>
      <c r="G69" s="107" t="s">
        <v>3395</v>
      </c>
      <c r="H69" s="108" t="s">
        <v>242</v>
      </c>
      <c r="I69" s="108" t="s">
        <v>258</v>
      </c>
      <c r="J69" s="108" t="s">
        <v>259</v>
      </c>
      <c r="K69" s="109">
        <v>24</v>
      </c>
      <c r="L69" s="109">
        <v>0.14399999999999999</v>
      </c>
      <c r="M69" s="117">
        <v>8</v>
      </c>
      <c r="N69" s="118">
        <v>5.3291666666666666</v>
      </c>
      <c r="O69" s="102">
        <v>0.51924375422012159</v>
      </c>
      <c r="P69" s="119">
        <v>127.9</v>
      </c>
      <c r="Q69" s="117">
        <v>8</v>
      </c>
      <c r="R69" s="118">
        <v>5.3291666666666666</v>
      </c>
      <c r="S69" s="102">
        <v>0.51924375422012159</v>
      </c>
      <c r="T69" s="118">
        <v>127.9</v>
      </c>
      <c r="U69" s="117">
        <v>5.6658333333333326</v>
      </c>
      <c r="V69" s="119">
        <v>135.97999999999999</v>
      </c>
      <c r="W69" s="112"/>
      <c r="X69" s="117">
        <v>8</v>
      </c>
      <c r="Y69" s="118">
        <v>5.3291666666666666</v>
      </c>
      <c r="Z69" s="102">
        <v>0.51924375422012159</v>
      </c>
      <c r="AA69" s="118">
        <v>127.9</v>
      </c>
      <c r="AB69" s="117">
        <v>8</v>
      </c>
      <c r="AC69" s="118">
        <v>5.3291666666666666</v>
      </c>
      <c r="AD69" s="102">
        <v>0.51924375422012159</v>
      </c>
      <c r="AE69" s="119">
        <v>127.9</v>
      </c>
      <c r="AF69" s="118">
        <v>5.6658333333333326</v>
      </c>
      <c r="AG69" s="119">
        <v>135.97999999999999</v>
      </c>
      <c r="AH69" s="112"/>
      <c r="AI69" s="120">
        <v>0</v>
      </c>
    </row>
    <row r="70" spans="1:35" s="107" customFormat="1" x14ac:dyDescent="0.3">
      <c r="A70" s="106" t="s">
        <v>395</v>
      </c>
      <c r="B70" s="107" t="s">
        <v>248</v>
      </c>
      <c r="C70" s="112" t="s">
        <v>168</v>
      </c>
      <c r="D70" s="112">
        <v>66961</v>
      </c>
      <c r="E70" s="107" t="s">
        <v>313</v>
      </c>
      <c r="F70" s="112">
        <v>982</v>
      </c>
      <c r="G70" s="107" t="s">
        <v>3395</v>
      </c>
      <c r="H70" s="108" t="s">
        <v>242</v>
      </c>
      <c r="I70" s="108" t="s">
        <v>258</v>
      </c>
      <c r="J70" s="108" t="s">
        <v>259</v>
      </c>
      <c r="K70" s="109">
        <v>24</v>
      </c>
      <c r="L70" s="109">
        <v>0.14399999999999999</v>
      </c>
      <c r="M70" s="117">
        <v>8</v>
      </c>
      <c r="N70" s="118">
        <v>5.3291666666666666</v>
      </c>
      <c r="O70" s="102">
        <v>0.51924375422012159</v>
      </c>
      <c r="P70" s="119">
        <v>127.9</v>
      </c>
      <c r="Q70" s="117">
        <v>8</v>
      </c>
      <c r="R70" s="118">
        <v>5.3291666666666666</v>
      </c>
      <c r="S70" s="102">
        <v>0.51924375422012159</v>
      </c>
      <c r="T70" s="118">
        <v>127.9</v>
      </c>
      <c r="U70" s="117">
        <v>5.6658333333333326</v>
      </c>
      <c r="V70" s="119">
        <v>135.97999999999999</v>
      </c>
      <c r="W70" s="112"/>
      <c r="X70" s="117">
        <v>8</v>
      </c>
      <c r="Y70" s="118">
        <v>5.3291666666666666</v>
      </c>
      <c r="Z70" s="102">
        <v>0.51924375422012159</v>
      </c>
      <c r="AA70" s="118">
        <v>127.9</v>
      </c>
      <c r="AB70" s="117">
        <v>8</v>
      </c>
      <c r="AC70" s="118">
        <v>5.3291666666666666</v>
      </c>
      <c r="AD70" s="102">
        <v>0.51924375422012159</v>
      </c>
      <c r="AE70" s="119">
        <v>127.9</v>
      </c>
      <c r="AF70" s="118">
        <v>5.6658333333333326</v>
      </c>
      <c r="AG70" s="119">
        <v>135.97999999999999</v>
      </c>
      <c r="AH70" s="112"/>
      <c r="AI70" s="120">
        <v>0</v>
      </c>
    </row>
    <row r="71" spans="1:35" s="107" customFormat="1" x14ac:dyDescent="0.3">
      <c r="A71" s="106" t="s">
        <v>396</v>
      </c>
      <c r="B71" s="107" t="s">
        <v>3389</v>
      </c>
      <c r="C71" s="112" t="s">
        <v>247</v>
      </c>
      <c r="D71" s="112">
        <v>69800</v>
      </c>
      <c r="E71" s="107" t="s">
        <v>294</v>
      </c>
      <c r="F71" s="112">
        <v>982</v>
      </c>
      <c r="G71" s="107" t="s">
        <v>3395</v>
      </c>
      <c r="H71" s="108" t="s">
        <v>242</v>
      </c>
      <c r="I71" s="108" t="s">
        <v>258</v>
      </c>
      <c r="J71" s="108" t="s">
        <v>259</v>
      </c>
      <c r="K71" s="109">
        <v>24</v>
      </c>
      <c r="L71" s="109">
        <v>0.14399999999999999</v>
      </c>
      <c r="M71" s="117">
        <v>7.5</v>
      </c>
      <c r="N71" s="118">
        <v>5.2458333333333336</v>
      </c>
      <c r="O71" s="102">
        <v>0.44082332761578047</v>
      </c>
      <c r="P71" s="119">
        <v>125.9</v>
      </c>
      <c r="Q71" s="117">
        <v>7.5</v>
      </c>
      <c r="R71" s="118">
        <v>5.2458333333333336</v>
      </c>
      <c r="S71" s="102">
        <v>0.44082332761578041</v>
      </c>
      <c r="T71" s="118">
        <v>125.9</v>
      </c>
      <c r="U71" s="117">
        <v>5.6083333333333334</v>
      </c>
      <c r="V71" s="119">
        <v>134.6</v>
      </c>
      <c r="W71" s="112"/>
      <c r="X71" s="117">
        <v>7.5</v>
      </c>
      <c r="Y71" s="118">
        <v>5.2458333333333336</v>
      </c>
      <c r="Z71" s="102">
        <v>0.44082332761578047</v>
      </c>
      <c r="AA71" s="118">
        <v>125.9</v>
      </c>
      <c r="AB71" s="117">
        <v>7.5</v>
      </c>
      <c r="AC71" s="118">
        <v>5.2458333333333336</v>
      </c>
      <c r="AD71" s="102">
        <v>0.44082332761578041</v>
      </c>
      <c r="AE71" s="119">
        <v>125.9</v>
      </c>
      <c r="AF71" s="118">
        <v>5.6083333333333334</v>
      </c>
      <c r="AG71" s="119">
        <v>134.6</v>
      </c>
      <c r="AH71" s="112"/>
      <c r="AI71" s="120">
        <v>0</v>
      </c>
    </row>
    <row r="72" spans="1:35" s="107" customFormat="1" x14ac:dyDescent="0.3">
      <c r="A72" s="106" t="s">
        <v>397</v>
      </c>
      <c r="B72" s="107" t="s">
        <v>186</v>
      </c>
      <c r="C72" s="112" t="s">
        <v>22</v>
      </c>
      <c r="D72" s="112">
        <v>70313</v>
      </c>
      <c r="E72" s="107" t="s">
        <v>279</v>
      </c>
      <c r="F72" s="112">
        <v>982</v>
      </c>
      <c r="G72" s="107" t="s">
        <v>3395</v>
      </c>
      <c r="H72" s="108" t="s">
        <v>242</v>
      </c>
      <c r="I72" s="108" t="s">
        <v>258</v>
      </c>
      <c r="J72" s="108" t="s">
        <v>259</v>
      </c>
      <c r="K72" s="109">
        <v>24</v>
      </c>
      <c r="L72" s="109">
        <v>0.14399999999999999</v>
      </c>
      <c r="M72" s="117">
        <v>6.5</v>
      </c>
      <c r="N72" s="118">
        <v>5.0891666666666673</v>
      </c>
      <c r="O72" s="102">
        <v>0.28479657387580293</v>
      </c>
      <c r="P72" s="119">
        <v>122.4</v>
      </c>
      <c r="Q72" s="117">
        <v>6.5</v>
      </c>
      <c r="R72" s="118">
        <v>5.0891666666666673</v>
      </c>
      <c r="S72" s="102">
        <v>0.28479657387580304</v>
      </c>
      <c r="T72" s="118">
        <v>122.4</v>
      </c>
      <c r="U72" s="117">
        <v>5.4591666666666674</v>
      </c>
      <c r="V72" s="119">
        <v>131.1</v>
      </c>
      <c r="W72" s="112"/>
      <c r="X72" s="117">
        <v>6.5</v>
      </c>
      <c r="Y72" s="118">
        <v>5.0891666666666673</v>
      </c>
      <c r="Z72" s="102">
        <v>0.28479657387580293</v>
      </c>
      <c r="AA72" s="118">
        <v>122.4</v>
      </c>
      <c r="AB72" s="117">
        <v>6.5</v>
      </c>
      <c r="AC72" s="118">
        <v>5.0891666666666673</v>
      </c>
      <c r="AD72" s="102">
        <v>0.28479657387580304</v>
      </c>
      <c r="AE72" s="119">
        <v>122.4</v>
      </c>
      <c r="AF72" s="118">
        <v>5.4591666666666674</v>
      </c>
      <c r="AG72" s="119">
        <v>131.1</v>
      </c>
      <c r="AH72" s="112"/>
      <c r="AI72" s="120">
        <v>0</v>
      </c>
    </row>
    <row r="73" spans="1:35" s="107" customFormat="1" x14ac:dyDescent="0.3">
      <c r="A73" s="106" t="s">
        <v>398</v>
      </c>
      <c r="B73" s="107" t="s">
        <v>186</v>
      </c>
      <c r="C73" s="112" t="s">
        <v>250</v>
      </c>
      <c r="D73" s="112">
        <v>70335</v>
      </c>
      <c r="E73" s="107" t="s">
        <v>253</v>
      </c>
      <c r="F73" s="112">
        <v>982</v>
      </c>
      <c r="G73" s="107" t="s">
        <v>3395</v>
      </c>
      <c r="H73" s="108" t="s">
        <v>242</v>
      </c>
      <c r="I73" s="108" t="s">
        <v>258</v>
      </c>
      <c r="J73" s="108" t="s">
        <v>259</v>
      </c>
      <c r="K73" s="109">
        <v>24</v>
      </c>
      <c r="L73" s="109">
        <v>0.14399999999999999</v>
      </c>
      <c r="M73" s="117">
        <v>7</v>
      </c>
      <c r="N73" s="118">
        <v>5.2925641025641026</v>
      </c>
      <c r="O73" s="102">
        <v>0.330150068212824</v>
      </c>
      <c r="P73" s="119">
        <v>127.1</v>
      </c>
      <c r="Q73" s="117">
        <v>7</v>
      </c>
      <c r="R73" s="118">
        <v>5.2925641025641026</v>
      </c>
      <c r="S73" s="102">
        <v>0.330150068212824</v>
      </c>
      <c r="T73" s="118">
        <v>127.1</v>
      </c>
      <c r="U73" s="117">
        <v>5.6625641025641027</v>
      </c>
      <c r="V73" s="119">
        <v>135.9</v>
      </c>
      <c r="W73" s="112"/>
      <c r="X73" s="117">
        <v>7</v>
      </c>
      <c r="Y73" s="118">
        <v>5.2925641025641026</v>
      </c>
      <c r="Z73" s="102">
        <v>0.330150068212824</v>
      </c>
      <c r="AA73" s="118">
        <v>127.1</v>
      </c>
      <c r="AB73" s="117">
        <v>7</v>
      </c>
      <c r="AC73" s="118">
        <v>5.2925641025641026</v>
      </c>
      <c r="AD73" s="102">
        <v>0.330150068212824</v>
      </c>
      <c r="AE73" s="119">
        <v>127.1</v>
      </c>
      <c r="AF73" s="118">
        <v>5.6625641025641027</v>
      </c>
      <c r="AG73" s="119">
        <v>135.9</v>
      </c>
      <c r="AH73" s="112"/>
      <c r="AI73" s="120">
        <v>0</v>
      </c>
    </row>
    <row r="74" spans="1:35" s="107" customFormat="1" x14ac:dyDescent="0.3">
      <c r="A74" s="106" t="s">
        <v>399</v>
      </c>
      <c r="B74" s="107" t="s">
        <v>188</v>
      </c>
      <c r="C74" s="112" t="s">
        <v>168</v>
      </c>
      <c r="D74" s="112">
        <v>72400</v>
      </c>
      <c r="E74" s="107" t="s">
        <v>302</v>
      </c>
      <c r="F74" s="112">
        <v>982</v>
      </c>
      <c r="G74" s="107" t="s">
        <v>3395</v>
      </c>
      <c r="H74" s="108" t="s">
        <v>242</v>
      </c>
      <c r="I74" s="108" t="s">
        <v>258</v>
      </c>
      <c r="J74" s="108" t="s">
        <v>259</v>
      </c>
      <c r="K74" s="109">
        <v>24</v>
      </c>
      <c r="L74" s="109">
        <v>0.14399999999999999</v>
      </c>
      <c r="M74" s="117">
        <v>7.5</v>
      </c>
      <c r="N74" s="118">
        <v>5.2458333333333336</v>
      </c>
      <c r="O74" s="102">
        <v>0.42970611596505154</v>
      </c>
      <c r="P74" s="119">
        <v>125.9</v>
      </c>
      <c r="Q74" s="117">
        <v>7.5</v>
      </c>
      <c r="R74" s="118">
        <v>5.2458333333333336</v>
      </c>
      <c r="S74" s="102">
        <v>0.42970611596505154</v>
      </c>
      <c r="T74" s="118">
        <v>125.9</v>
      </c>
      <c r="U74" s="117">
        <v>5.6083333333333334</v>
      </c>
      <c r="V74" s="119">
        <v>134.6</v>
      </c>
      <c r="W74" s="112"/>
      <c r="X74" s="117">
        <v>7.5</v>
      </c>
      <c r="Y74" s="118">
        <v>5.2458333333333336</v>
      </c>
      <c r="Z74" s="102">
        <v>0.42970611596505154</v>
      </c>
      <c r="AA74" s="118">
        <v>125.9</v>
      </c>
      <c r="AB74" s="117">
        <v>7.5</v>
      </c>
      <c r="AC74" s="118">
        <v>5.2458333333333336</v>
      </c>
      <c r="AD74" s="102">
        <v>0.42970611596505154</v>
      </c>
      <c r="AE74" s="119">
        <v>125.9</v>
      </c>
      <c r="AF74" s="118">
        <v>5.6083333333333334</v>
      </c>
      <c r="AG74" s="119">
        <v>134.6</v>
      </c>
      <c r="AH74" s="112"/>
      <c r="AI74" s="120">
        <v>0</v>
      </c>
    </row>
    <row r="75" spans="1:35" s="107" customFormat="1" x14ac:dyDescent="0.3">
      <c r="A75" s="106" t="s">
        <v>400</v>
      </c>
      <c r="B75" s="107" t="s">
        <v>188</v>
      </c>
      <c r="C75" s="112" t="s">
        <v>168</v>
      </c>
      <c r="D75" s="112">
        <v>73400</v>
      </c>
      <c r="E75" s="107" t="s">
        <v>280</v>
      </c>
      <c r="F75" s="112">
        <v>982</v>
      </c>
      <c r="G75" s="107" t="s">
        <v>3395</v>
      </c>
      <c r="H75" s="108" t="s">
        <v>242</v>
      </c>
      <c r="I75" s="108" t="s">
        <v>258</v>
      </c>
      <c r="J75" s="108" t="s">
        <v>259</v>
      </c>
      <c r="K75" s="109">
        <v>24</v>
      </c>
      <c r="L75" s="109">
        <v>0.14399999999999999</v>
      </c>
      <c r="M75" s="117">
        <v>8</v>
      </c>
      <c r="N75" s="118">
        <v>5.1855555555555561</v>
      </c>
      <c r="O75" s="102">
        <v>0.54274694664666789</v>
      </c>
      <c r="P75" s="119">
        <v>125.9</v>
      </c>
      <c r="Q75" s="117">
        <v>8</v>
      </c>
      <c r="R75" s="118">
        <v>5.1855555555555553</v>
      </c>
      <c r="S75" s="102">
        <v>0.54274694664666789</v>
      </c>
      <c r="T75" s="118">
        <v>125.9</v>
      </c>
      <c r="U75" s="117">
        <v>5.5555555555555571</v>
      </c>
      <c r="V75" s="119">
        <v>134.6</v>
      </c>
      <c r="W75" s="112"/>
      <c r="X75" s="117">
        <v>8</v>
      </c>
      <c r="Y75" s="118">
        <v>5.1855555555555561</v>
      </c>
      <c r="Z75" s="102">
        <v>0.54274694664666789</v>
      </c>
      <c r="AA75" s="118">
        <v>125.9</v>
      </c>
      <c r="AB75" s="117">
        <v>8</v>
      </c>
      <c r="AC75" s="118">
        <v>5.1855555555555553</v>
      </c>
      <c r="AD75" s="102">
        <v>0.54274694664666789</v>
      </c>
      <c r="AE75" s="119">
        <v>125.9</v>
      </c>
      <c r="AF75" s="118">
        <v>5.5555555555555571</v>
      </c>
      <c r="AG75" s="119">
        <v>134.6</v>
      </c>
      <c r="AH75" s="112"/>
      <c r="AI75" s="120">
        <v>0</v>
      </c>
    </row>
    <row r="76" spans="1:35" s="107" customFormat="1" x14ac:dyDescent="0.3">
      <c r="A76" s="106" t="s">
        <v>401</v>
      </c>
      <c r="B76" s="107" t="s">
        <v>248</v>
      </c>
      <c r="C76" s="112" t="s">
        <v>168</v>
      </c>
      <c r="D76" s="112">
        <v>74179</v>
      </c>
      <c r="E76" s="107" t="s">
        <v>315</v>
      </c>
      <c r="F76" s="112">
        <v>982</v>
      </c>
      <c r="G76" s="107" t="s">
        <v>3395</v>
      </c>
      <c r="H76" s="108" t="s">
        <v>242</v>
      </c>
      <c r="I76" s="108" t="s">
        <v>258</v>
      </c>
      <c r="J76" s="108" t="s">
        <v>259</v>
      </c>
      <c r="K76" s="109">
        <v>24</v>
      </c>
      <c r="L76" s="109">
        <v>0.14399999999999999</v>
      </c>
      <c r="M76" s="117">
        <v>8</v>
      </c>
      <c r="N76" s="118">
        <v>5.3291666666666666</v>
      </c>
      <c r="O76" s="102">
        <v>0.51924375422012159</v>
      </c>
      <c r="P76" s="119">
        <v>127.9</v>
      </c>
      <c r="Q76" s="117">
        <v>8</v>
      </c>
      <c r="R76" s="118">
        <v>5.3291666666666666</v>
      </c>
      <c r="S76" s="102">
        <v>0.51924375422012159</v>
      </c>
      <c r="T76" s="118">
        <v>127.9</v>
      </c>
      <c r="U76" s="117">
        <v>5.6658333333333326</v>
      </c>
      <c r="V76" s="119">
        <v>135.97999999999999</v>
      </c>
      <c r="W76" s="112"/>
      <c r="X76" s="117">
        <v>8</v>
      </c>
      <c r="Y76" s="118">
        <v>5.3291666666666666</v>
      </c>
      <c r="Z76" s="102">
        <v>0.51924375422012159</v>
      </c>
      <c r="AA76" s="118">
        <v>127.9</v>
      </c>
      <c r="AB76" s="117">
        <v>8</v>
      </c>
      <c r="AC76" s="118">
        <v>5.3291666666666666</v>
      </c>
      <c r="AD76" s="102">
        <v>0.51924375422012159</v>
      </c>
      <c r="AE76" s="119">
        <v>127.9</v>
      </c>
      <c r="AF76" s="118">
        <v>5.6658333333333326</v>
      </c>
      <c r="AG76" s="119">
        <v>135.97999999999999</v>
      </c>
      <c r="AH76" s="112"/>
      <c r="AI76" s="120">
        <v>0</v>
      </c>
    </row>
    <row r="77" spans="1:35" s="107" customFormat="1" x14ac:dyDescent="0.3">
      <c r="A77" s="106" t="s">
        <v>402</v>
      </c>
      <c r="B77" s="107" t="s">
        <v>3389</v>
      </c>
      <c r="C77" s="112" t="s">
        <v>247</v>
      </c>
      <c r="D77" s="112">
        <v>85789</v>
      </c>
      <c r="E77" s="107" t="s">
        <v>307</v>
      </c>
      <c r="F77" s="112">
        <v>982</v>
      </c>
      <c r="G77" s="107" t="s">
        <v>3395</v>
      </c>
      <c r="H77" s="108" t="s">
        <v>242</v>
      </c>
      <c r="I77" s="108" t="s">
        <v>258</v>
      </c>
      <c r="J77" s="108" t="s">
        <v>259</v>
      </c>
      <c r="K77" s="109">
        <v>24</v>
      </c>
      <c r="L77" s="109">
        <v>0.14399999999999999</v>
      </c>
      <c r="M77" s="117">
        <v>7.5</v>
      </c>
      <c r="N77" s="118">
        <v>5.2458333333333336</v>
      </c>
      <c r="O77" s="102">
        <v>0.44082332761578047</v>
      </c>
      <c r="P77" s="119">
        <v>125.9</v>
      </c>
      <c r="Q77" s="117">
        <v>7.5</v>
      </c>
      <c r="R77" s="118">
        <v>5.2458333333333336</v>
      </c>
      <c r="S77" s="102">
        <v>0.44082332761578041</v>
      </c>
      <c r="T77" s="118">
        <v>125.9</v>
      </c>
      <c r="U77" s="117">
        <v>5.6083333333333334</v>
      </c>
      <c r="V77" s="119">
        <v>134.6</v>
      </c>
      <c r="W77" s="112"/>
      <c r="X77" s="117">
        <v>7.5</v>
      </c>
      <c r="Y77" s="118">
        <v>5.2458333333333336</v>
      </c>
      <c r="Z77" s="102">
        <v>0.44082332761578047</v>
      </c>
      <c r="AA77" s="118">
        <v>125.9</v>
      </c>
      <c r="AB77" s="117">
        <v>7.5</v>
      </c>
      <c r="AC77" s="118">
        <v>5.2458333333333336</v>
      </c>
      <c r="AD77" s="102">
        <v>0.44082332761578041</v>
      </c>
      <c r="AE77" s="119">
        <v>125.9</v>
      </c>
      <c r="AF77" s="118">
        <v>5.6083333333333334</v>
      </c>
      <c r="AG77" s="119">
        <v>134.6</v>
      </c>
      <c r="AH77" s="112"/>
      <c r="AI77" s="120">
        <v>0</v>
      </c>
    </row>
    <row r="78" spans="1:35" s="107" customFormat="1" x14ac:dyDescent="0.3">
      <c r="A78" s="106" t="s">
        <v>403</v>
      </c>
      <c r="B78" s="107" t="s">
        <v>190</v>
      </c>
      <c r="C78" s="112" t="s">
        <v>246</v>
      </c>
      <c r="D78" s="112">
        <v>87892</v>
      </c>
      <c r="E78" s="107" t="s">
        <v>254</v>
      </c>
      <c r="F78" s="112">
        <v>982</v>
      </c>
      <c r="G78" s="107" t="s">
        <v>3395</v>
      </c>
      <c r="H78" s="108" t="s">
        <v>242</v>
      </c>
      <c r="I78" s="108" t="s">
        <v>258</v>
      </c>
      <c r="J78" s="108" t="s">
        <v>259</v>
      </c>
      <c r="K78" s="109">
        <v>24</v>
      </c>
      <c r="L78" s="109">
        <v>0.14399999999999999</v>
      </c>
      <c r="M78" s="117">
        <v>7.5</v>
      </c>
      <c r="N78" s="118">
        <v>5.2458333333333336</v>
      </c>
      <c r="O78" s="102">
        <v>0.44082332761578047</v>
      </c>
      <c r="P78" s="119">
        <v>125.9</v>
      </c>
      <c r="Q78" s="117">
        <v>7.5</v>
      </c>
      <c r="R78" s="118">
        <v>5.2458333333333336</v>
      </c>
      <c r="S78" s="102">
        <v>0.44082332761578041</v>
      </c>
      <c r="T78" s="118">
        <v>125.9</v>
      </c>
      <c r="U78" s="117">
        <v>5.6083333333333334</v>
      </c>
      <c r="V78" s="119">
        <v>134.6</v>
      </c>
      <c r="W78" s="112"/>
      <c r="X78" s="117">
        <v>7.5</v>
      </c>
      <c r="Y78" s="118">
        <v>5.2458333333333336</v>
      </c>
      <c r="Z78" s="102">
        <v>0.44082332761578047</v>
      </c>
      <c r="AA78" s="118">
        <v>125.9</v>
      </c>
      <c r="AB78" s="117">
        <v>7.5</v>
      </c>
      <c r="AC78" s="118">
        <v>5.2458333333333336</v>
      </c>
      <c r="AD78" s="102">
        <v>0.44082332761578041</v>
      </c>
      <c r="AE78" s="119">
        <v>125.9</v>
      </c>
      <c r="AF78" s="118">
        <v>5.6083333333333334</v>
      </c>
      <c r="AG78" s="119">
        <v>134.6</v>
      </c>
      <c r="AH78" s="112"/>
      <c r="AI78" s="120">
        <v>0</v>
      </c>
    </row>
    <row r="79" spans="1:35" s="107" customFormat="1" x14ac:dyDescent="0.3">
      <c r="A79" s="106" t="s">
        <v>404</v>
      </c>
      <c r="B79" s="107" t="s">
        <v>190</v>
      </c>
      <c r="C79" s="112" t="s">
        <v>246</v>
      </c>
      <c r="D79" s="112">
        <v>97075</v>
      </c>
      <c r="E79" s="107" t="s">
        <v>291</v>
      </c>
      <c r="F79" s="112">
        <v>982</v>
      </c>
      <c r="G79" s="107" t="s">
        <v>3395</v>
      </c>
      <c r="H79" s="108" t="s">
        <v>242</v>
      </c>
      <c r="I79" s="108" t="s">
        <v>258</v>
      </c>
      <c r="J79" s="108" t="s">
        <v>259</v>
      </c>
      <c r="K79" s="109">
        <v>24</v>
      </c>
      <c r="L79" s="109">
        <v>0.14399999999999999</v>
      </c>
      <c r="M79" s="117">
        <v>7.5</v>
      </c>
      <c r="N79" s="118">
        <v>5.2458333333333336</v>
      </c>
      <c r="O79" s="102">
        <v>0.44082332761578047</v>
      </c>
      <c r="P79" s="119">
        <v>125.9</v>
      </c>
      <c r="Q79" s="117">
        <v>7.5</v>
      </c>
      <c r="R79" s="118">
        <v>5.2458333333333336</v>
      </c>
      <c r="S79" s="102">
        <v>0.44082332761578041</v>
      </c>
      <c r="T79" s="118">
        <v>125.9</v>
      </c>
      <c r="U79" s="117">
        <v>5.6083333333333334</v>
      </c>
      <c r="V79" s="119">
        <v>134.6</v>
      </c>
      <c r="W79" s="112"/>
      <c r="X79" s="117">
        <v>7.5</v>
      </c>
      <c r="Y79" s="118">
        <v>5.2458333333333336</v>
      </c>
      <c r="Z79" s="102">
        <v>0.44082332761578047</v>
      </c>
      <c r="AA79" s="118">
        <v>125.9</v>
      </c>
      <c r="AB79" s="117">
        <v>7.5</v>
      </c>
      <c r="AC79" s="118">
        <v>5.2458333333333336</v>
      </c>
      <c r="AD79" s="102">
        <v>0.44082332761578041</v>
      </c>
      <c r="AE79" s="119">
        <v>125.9</v>
      </c>
      <c r="AF79" s="118">
        <v>5.6083333333333334</v>
      </c>
      <c r="AG79" s="119">
        <v>134.6</v>
      </c>
      <c r="AH79" s="112"/>
      <c r="AI79" s="120">
        <v>0</v>
      </c>
    </row>
    <row r="80" spans="1:35" s="107" customFormat="1" x14ac:dyDescent="0.3">
      <c r="A80" s="106" t="s">
        <v>405</v>
      </c>
      <c r="B80" s="107" t="s">
        <v>255</v>
      </c>
      <c r="C80" s="112" t="s">
        <v>168</v>
      </c>
      <c r="D80" s="112">
        <v>98728</v>
      </c>
      <c r="E80" s="107" t="s">
        <v>297</v>
      </c>
      <c r="F80" s="112">
        <v>982</v>
      </c>
      <c r="G80" s="107" t="s">
        <v>3395</v>
      </c>
      <c r="H80" s="108" t="s">
        <v>242</v>
      </c>
      <c r="I80" s="108" t="s">
        <v>258</v>
      </c>
      <c r="J80" s="108" t="s">
        <v>259</v>
      </c>
      <c r="K80" s="109">
        <v>24</v>
      </c>
      <c r="L80" s="109">
        <v>0.14399999999999999</v>
      </c>
      <c r="M80" s="117">
        <v>7.5</v>
      </c>
      <c r="N80" s="118">
        <v>5.2458333333333336</v>
      </c>
      <c r="O80" s="102">
        <v>0.44082332761578047</v>
      </c>
      <c r="P80" s="119">
        <v>125.9</v>
      </c>
      <c r="Q80" s="117">
        <v>7.5</v>
      </c>
      <c r="R80" s="118">
        <v>5.2458333333333336</v>
      </c>
      <c r="S80" s="102">
        <v>0.44082332761578041</v>
      </c>
      <c r="T80" s="118">
        <v>125.9</v>
      </c>
      <c r="U80" s="117">
        <v>5.6083333333333334</v>
      </c>
      <c r="V80" s="119">
        <v>134.6</v>
      </c>
      <c r="W80" s="112"/>
      <c r="X80" s="117">
        <v>7.5</v>
      </c>
      <c r="Y80" s="118">
        <v>5.2458333333333336</v>
      </c>
      <c r="Z80" s="102">
        <v>0.44082332761578047</v>
      </c>
      <c r="AA80" s="118">
        <v>125.9</v>
      </c>
      <c r="AB80" s="117">
        <v>7.5</v>
      </c>
      <c r="AC80" s="118">
        <v>5.2458333333333336</v>
      </c>
      <c r="AD80" s="102">
        <v>0.44082332761578041</v>
      </c>
      <c r="AE80" s="119">
        <v>125.9</v>
      </c>
      <c r="AF80" s="118">
        <v>5.6083333333333334</v>
      </c>
      <c r="AG80" s="119">
        <v>134.6</v>
      </c>
      <c r="AH80" s="112"/>
      <c r="AI80" s="120">
        <v>0</v>
      </c>
    </row>
    <row r="81" spans="1:35" s="107" customFormat="1" x14ac:dyDescent="0.3">
      <c r="A81" s="106" t="s">
        <v>3127</v>
      </c>
      <c r="B81" s="107" t="s">
        <v>192</v>
      </c>
      <c r="C81" s="112" t="s">
        <v>256</v>
      </c>
      <c r="D81" s="112">
        <v>99059</v>
      </c>
      <c r="E81" s="107" t="s">
        <v>3390</v>
      </c>
      <c r="F81" s="112">
        <v>982</v>
      </c>
      <c r="G81" s="107" t="s">
        <v>3395</v>
      </c>
      <c r="H81" s="108" t="s">
        <v>242</v>
      </c>
      <c r="I81" s="108" t="s">
        <v>258</v>
      </c>
      <c r="J81" s="108" t="s">
        <v>259</v>
      </c>
      <c r="K81" s="109">
        <v>24</v>
      </c>
      <c r="L81" s="109">
        <v>0.14399999999999999</v>
      </c>
      <c r="M81" s="117">
        <v>7.5</v>
      </c>
      <c r="N81" s="118">
        <v>5.2458333333333336</v>
      </c>
      <c r="O81" s="102">
        <v>0.44082332761578047</v>
      </c>
      <c r="P81" s="119">
        <v>125.9</v>
      </c>
      <c r="Q81" s="117">
        <v>7.5</v>
      </c>
      <c r="R81" s="118">
        <v>5.2458333333333336</v>
      </c>
      <c r="S81" s="102">
        <v>0.44082332761578041</v>
      </c>
      <c r="T81" s="118">
        <v>125.9</v>
      </c>
      <c r="U81" s="117">
        <v>5.6083333333333334</v>
      </c>
      <c r="V81" s="119">
        <v>134.6</v>
      </c>
      <c r="W81" s="112"/>
      <c r="X81" s="117">
        <v>7.5</v>
      </c>
      <c r="Y81" s="118">
        <v>5.2458333333333336</v>
      </c>
      <c r="Z81" s="102">
        <v>0.44082332761578047</v>
      </c>
      <c r="AA81" s="118">
        <v>125.9</v>
      </c>
      <c r="AB81" s="117">
        <v>7.5</v>
      </c>
      <c r="AC81" s="118">
        <v>5.2458333333333336</v>
      </c>
      <c r="AD81" s="102">
        <v>0.44082332761578041</v>
      </c>
      <c r="AE81" s="119">
        <v>125.9</v>
      </c>
      <c r="AF81" s="118">
        <v>5.6083333333333334</v>
      </c>
      <c r="AG81" s="119">
        <v>134.6</v>
      </c>
      <c r="AH81" s="112"/>
      <c r="AI81" s="120">
        <v>0</v>
      </c>
    </row>
    <row r="82" spans="1:35" s="107" customFormat="1" x14ac:dyDescent="0.3">
      <c r="A82" s="106" t="s">
        <v>406</v>
      </c>
      <c r="B82" s="107" t="s">
        <v>255</v>
      </c>
      <c r="C82" s="112" t="s">
        <v>168</v>
      </c>
      <c r="D82" s="112">
        <v>99245</v>
      </c>
      <c r="E82" s="107" t="s">
        <v>289</v>
      </c>
      <c r="F82" s="112">
        <v>982</v>
      </c>
      <c r="G82" s="107" t="s">
        <v>3395</v>
      </c>
      <c r="H82" s="108" t="s">
        <v>242</v>
      </c>
      <c r="I82" s="108" t="s">
        <v>258</v>
      </c>
      <c r="J82" s="108" t="s">
        <v>259</v>
      </c>
      <c r="K82" s="109">
        <v>24</v>
      </c>
      <c r="L82" s="109">
        <v>0.14399999999999999</v>
      </c>
      <c r="M82" s="117">
        <v>7.5</v>
      </c>
      <c r="N82" s="118">
        <v>5.2458333333333336</v>
      </c>
      <c r="O82" s="102">
        <v>0.44082332761578047</v>
      </c>
      <c r="P82" s="119">
        <v>125.9</v>
      </c>
      <c r="Q82" s="117">
        <v>7.5</v>
      </c>
      <c r="R82" s="118">
        <v>5.2458333333333336</v>
      </c>
      <c r="S82" s="102">
        <v>0.44082332761578041</v>
      </c>
      <c r="T82" s="118">
        <v>125.9</v>
      </c>
      <c r="U82" s="117">
        <v>5.6083333333333334</v>
      </c>
      <c r="V82" s="119">
        <v>134.6</v>
      </c>
      <c r="W82" s="112"/>
      <c r="X82" s="117">
        <v>7.5</v>
      </c>
      <c r="Y82" s="118">
        <v>5.2458333333333336</v>
      </c>
      <c r="Z82" s="102">
        <v>0.44082332761578047</v>
      </c>
      <c r="AA82" s="118">
        <v>125.9</v>
      </c>
      <c r="AB82" s="117">
        <v>7.5</v>
      </c>
      <c r="AC82" s="118">
        <v>5.2458333333333336</v>
      </c>
      <c r="AD82" s="102">
        <v>0.44082332761578041</v>
      </c>
      <c r="AE82" s="119">
        <v>125.9</v>
      </c>
      <c r="AF82" s="118">
        <v>5.6083333333333334</v>
      </c>
      <c r="AG82" s="119">
        <v>134.6</v>
      </c>
      <c r="AH82" s="112"/>
      <c r="AI82" s="120">
        <v>0</v>
      </c>
    </row>
    <row r="83" spans="1:35" s="107" customFormat="1" x14ac:dyDescent="0.3">
      <c r="A83" s="106" t="s">
        <v>407</v>
      </c>
      <c r="B83" s="107" t="s">
        <v>191</v>
      </c>
      <c r="C83" s="112" t="s">
        <v>238</v>
      </c>
      <c r="D83" s="112">
        <v>99246</v>
      </c>
      <c r="E83" s="107" t="s">
        <v>293</v>
      </c>
      <c r="F83" s="112">
        <v>982</v>
      </c>
      <c r="G83" s="107" t="s">
        <v>3395</v>
      </c>
      <c r="H83" s="108" t="s">
        <v>242</v>
      </c>
      <c r="I83" s="108" t="s">
        <v>258</v>
      </c>
      <c r="J83" s="108" t="s">
        <v>259</v>
      </c>
      <c r="K83" s="109">
        <v>24</v>
      </c>
      <c r="L83" s="109">
        <v>0.14399999999999999</v>
      </c>
      <c r="M83" s="117">
        <v>7.5</v>
      </c>
      <c r="N83" s="118">
        <v>5.2458333333333336</v>
      </c>
      <c r="O83" s="102">
        <v>0.44082332761578047</v>
      </c>
      <c r="P83" s="119">
        <v>125.9</v>
      </c>
      <c r="Q83" s="117">
        <v>7.5</v>
      </c>
      <c r="R83" s="118">
        <v>5.2458333333333336</v>
      </c>
      <c r="S83" s="102">
        <v>0.44082332761578041</v>
      </c>
      <c r="T83" s="118">
        <v>125.9</v>
      </c>
      <c r="U83" s="117">
        <v>5.6083333333333334</v>
      </c>
      <c r="V83" s="119">
        <v>134.6</v>
      </c>
      <c r="W83" s="112"/>
      <c r="X83" s="117">
        <v>7.5</v>
      </c>
      <c r="Y83" s="118">
        <v>5.2458333333333336</v>
      </c>
      <c r="Z83" s="102">
        <v>0.44082332761578047</v>
      </c>
      <c r="AA83" s="118">
        <v>125.9</v>
      </c>
      <c r="AB83" s="117">
        <v>7.5</v>
      </c>
      <c r="AC83" s="118">
        <v>5.2458333333333336</v>
      </c>
      <c r="AD83" s="102">
        <v>0.44082332761578041</v>
      </c>
      <c r="AE83" s="119">
        <v>125.9</v>
      </c>
      <c r="AF83" s="118">
        <v>5.6083333333333334</v>
      </c>
      <c r="AG83" s="119">
        <v>134.6</v>
      </c>
      <c r="AH83" s="112"/>
      <c r="AI83" s="120">
        <v>0</v>
      </c>
    </row>
    <row r="84" spans="1:35" s="107" customFormat="1" x14ac:dyDescent="0.3">
      <c r="A84" s="106" t="s">
        <v>408</v>
      </c>
      <c r="B84" s="107" t="s">
        <v>191</v>
      </c>
      <c r="C84" s="112" t="s">
        <v>256</v>
      </c>
      <c r="D84" s="112">
        <v>99597</v>
      </c>
      <c r="E84" s="107" t="s">
        <v>305</v>
      </c>
      <c r="F84" s="112">
        <v>982</v>
      </c>
      <c r="G84" s="107" t="s">
        <v>3395</v>
      </c>
      <c r="H84" s="108" t="s">
        <v>242</v>
      </c>
      <c r="I84" s="108" t="s">
        <v>258</v>
      </c>
      <c r="J84" s="108" t="s">
        <v>259</v>
      </c>
      <c r="K84" s="109">
        <v>24</v>
      </c>
      <c r="L84" s="109">
        <v>0.14399999999999999</v>
      </c>
      <c r="M84" s="117">
        <v>7.5</v>
      </c>
      <c r="N84" s="118">
        <v>5.2458333333333336</v>
      </c>
      <c r="O84" s="102">
        <v>0.44082332761578047</v>
      </c>
      <c r="P84" s="119">
        <v>125.9</v>
      </c>
      <c r="Q84" s="117">
        <v>7.5</v>
      </c>
      <c r="R84" s="118">
        <v>5.2458333333333336</v>
      </c>
      <c r="S84" s="102">
        <v>0.44082332761578041</v>
      </c>
      <c r="T84" s="118">
        <v>125.9</v>
      </c>
      <c r="U84" s="117">
        <v>5.6083333333333334</v>
      </c>
      <c r="V84" s="119">
        <v>134.6</v>
      </c>
      <c r="W84" s="112"/>
      <c r="X84" s="117">
        <v>7.5</v>
      </c>
      <c r="Y84" s="118">
        <v>5.2458333333333336</v>
      </c>
      <c r="Z84" s="102">
        <v>0.44082332761578047</v>
      </c>
      <c r="AA84" s="118">
        <v>125.9</v>
      </c>
      <c r="AB84" s="117">
        <v>7.5</v>
      </c>
      <c r="AC84" s="118">
        <v>5.2458333333333336</v>
      </c>
      <c r="AD84" s="102">
        <v>0.44082332761578041</v>
      </c>
      <c r="AE84" s="119">
        <v>125.9</v>
      </c>
      <c r="AF84" s="118">
        <v>5.6083333333333334</v>
      </c>
      <c r="AG84" s="119">
        <v>134.6</v>
      </c>
      <c r="AH84" s="112"/>
      <c r="AI84" s="120">
        <v>0</v>
      </c>
    </row>
    <row r="85" spans="1:35" s="107" customFormat="1" x14ac:dyDescent="0.3">
      <c r="A85" s="106" t="s">
        <v>3128</v>
      </c>
      <c r="B85" s="107" t="s">
        <v>248</v>
      </c>
      <c r="C85" s="112" t="s">
        <v>246</v>
      </c>
      <c r="D85" s="112">
        <v>99612</v>
      </c>
      <c r="E85" s="107" t="s">
        <v>3391</v>
      </c>
      <c r="F85" s="112">
        <v>982</v>
      </c>
      <c r="G85" s="107" t="s">
        <v>3395</v>
      </c>
      <c r="H85" s="108" t="s">
        <v>242</v>
      </c>
      <c r="I85" s="108" t="s">
        <v>258</v>
      </c>
      <c r="J85" s="108" t="s">
        <v>259</v>
      </c>
      <c r="K85" s="109">
        <v>24</v>
      </c>
      <c r="L85" s="109">
        <v>0.14399999999999999</v>
      </c>
      <c r="M85" s="117">
        <v>7.5</v>
      </c>
      <c r="N85" s="118">
        <v>5.2458333333333336</v>
      </c>
      <c r="O85" s="102">
        <v>0.44082332761578047</v>
      </c>
      <c r="P85" s="119">
        <v>125.9</v>
      </c>
      <c r="Q85" s="117">
        <v>7.5</v>
      </c>
      <c r="R85" s="118">
        <v>5.2458333333333336</v>
      </c>
      <c r="S85" s="102">
        <v>0.44082332761578041</v>
      </c>
      <c r="T85" s="118">
        <v>125.9</v>
      </c>
      <c r="U85" s="117">
        <v>5.6083333333333334</v>
      </c>
      <c r="V85" s="119">
        <v>134.6</v>
      </c>
      <c r="W85" s="112"/>
      <c r="X85" s="117">
        <v>7.5</v>
      </c>
      <c r="Y85" s="118">
        <v>5.2458333333333336</v>
      </c>
      <c r="Z85" s="102">
        <v>0.44082332761578047</v>
      </c>
      <c r="AA85" s="118">
        <v>125.9</v>
      </c>
      <c r="AB85" s="117">
        <v>7.5</v>
      </c>
      <c r="AC85" s="118">
        <v>5.2458333333333336</v>
      </c>
      <c r="AD85" s="102">
        <v>0.44082332761578041</v>
      </c>
      <c r="AE85" s="119">
        <v>125.9</v>
      </c>
      <c r="AF85" s="118">
        <v>5.6083333333333334</v>
      </c>
      <c r="AG85" s="119">
        <v>134.6</v>
      </c>
      <c r="AH85" s="112"/>
      <c r="AI85" s="120">
        <v>0</v>
      </c>
    </row>
    <row r="86" spans="1:35" s="107" customFormat="1" x14ac:dyDescent="0.3">
      <c r="A86" s="106" t="s">
        <v>3129</v>
      </c>
      <c r="B86" s="107" t="s">
        <v>192</v>
      </c>
      <c r="C86" s="112" t="s">
        <v>256</v>
      </c>
      <c r="D86" s="112">
        <v>100252</v>
      </c>
      <c r="E86" s="107" t="s">
        <v>3392</v>
      </c>
      <c r="F86" s="112">
        <v>982</v>
      </c>
      <c r="G86" s="107" t="s">
        <v>3395</v>
      </c>
      <c r="H86" s="108" t="s">
        <v>242</v>
      </c>
      <c r="I86" s="108" t="s">
        <v>258</v>
      </c>
      <c r="J86" s="108" t="s">
        <v>259</v>
      </c>
      <c r="K86" s="109">
        <v>24</v>
      </c>
      <c r="L86" s="109">
        <v>0.14399999999999999</v>
      </c>
      <c r="M86" s="117">
        <v>7.5</v>
      </c>
      <c r="N86" s="118">
        <v>5.2458333333333336</v>
      </c>
      <c r="O86" s="102">
        <v>0.44082332761578047</v>
      </c>
      <c r="P86" s="119">
        <v>125.9</v>
      </c>
      <c r="Q86" s="117">
        <v>7.5</v>
      </c>
      <c r="R86" s="118">
        <v>5.2458333333333336</v>
      </c>
      <c r="S86" s="102">
        <v>0.44082332761578041</v>
      </c>
      <c r="T86" s="118">
        <v>125.9</v>
      </c>
      <c r="U86" s="117">
        <v>5.6083333333333334</v>
      </c>
      <c r="V86" s="119">
        <v>134.6</v>
      </c>
      <c r="W86" s="112"/>
      <c r="X86" s="117">
        <v>7.5</v>
      </c>
      <c r="Y86" s="118">
        <v>5.2458333333333336</v>
      </c>
      <c r="Z86" s="102">
        <v>0.44082332761578047</v>
      </c>
      <c r="AA86" s="118">
        <v>125.9</v>
      </c>
      <c r="AB86" s="117">
        <v>7.5</v>
      </c>
      <c r="AC86" s="118">
        <v>5.2458333333333336</v>
      </c>
      <c r="AD86" s="102">
        <v>0.44082332761578041</v>
      </c>
      <c r="AE86" s="119">
        <v>125.9</v>
      </c>
      <c r="AF86" s="118">
        <v>5.6083333333333334</v>
      </c>
      <c r="AG86" s="119">
        <v>134.6</v>
      </c>
      <c r="AH86" s="112"/>
      <c r="AI86" s="120">
        <v>0</v>
      </c>
    </row>
    <row r="87" spans="1:35" s="107" customFormat="1" x14ac:dyDescent="0.3">
      <c r="A87" s="106" t="s">
        <v>3130</v>
      </c>
      <c r="B87" s="107" t="s">
        <v>188</v>
      </c>
      <c r="C87" s="112" t="s">
        <v>168</v>
      </c>
      <c r="D87" s="112">
        <v>101626</v>
      </c>
      <c r="E87" s="107" t="s">
        <v>3393</v>
      </c>
      <c r="F87" s="112">
        <v>982</v>
      </c>
      <c r="G87" s="107" t="s">
        <v>3395</v>
      </c>
      <c r="H87" s="108" t="s">
        <v>242</v>
      </c>
      <c r="I87" s="108" t="s">
        <v>258</v>
      </c>
      <c r="J87" s="108" t="s">
        <v>259</v>
      </c>
      <c r="K87" s="109">
        <v>24</v>
      </c>
      <c r="L87" s="109">
        <v>0.14399999999999999</v>
      </c>
      <c r="M87" s="117">
        <v>8</v>
      </c>
      <c r="N87" s="118">
        <v>5.1855555555555561</v>
      </c>
      <c r="O87" s="102">
        <v>0.54274694664666789</v>
      </c>
      <c r="P87" s="119">
        <v>125.9</v>
      </c>
      <c r="Q87" s="117">
        <v>8</v>
      </c>
      <c r="R87" s="118">
        <v>5.1855555555555553</v>
      </c>
      <c r="S87" s="102">
        <v>0.54274694664666789</v>
      </c>
      <c r="T87" s="118">
        <v>125.9</v>
      </c>
      <c r="U87" s="117">
        <v>5.5555555555555571</v>
      </c>
      <c r="V87" s="119">
        <v>134.6</v>
      </c>
      <c r="W87" s="112"/>
      <c r="X87" s="117">
        <v>8</v>
      </c>
      <c r="Y87" s="118">
        <v>5.1855555555555561</v>
      </c>
      <c r="Z87" s="102">
        <v>0.54274694664666789</v>
      </c>
      <c r="AA87" s="118">
        <v>125.9</v>
      </c>
      <c r="AB87" s="117">
        <v>8</v>
      </c>
      <c r="AC87" s="118">
        <v>5.1855555555555553</v>
      </c>
      <c r="AD87" s="102">
        <v>0.54274694664666789</v>
      </c>
      <c r="AE87" s="119">
        <v>125.9</v>
      </c>
      <c r="AF87" s="118">
        <v>5.5555555555555571</v>
      </c>
      <c r="AG87" s="119">
        <v>134.6</v>
      </c>
      <c r="AH87" s="112"/>
      <c r="AI87" s="120">
        <v>0</v>
      </c>
    </row>
    <row r="88" spans="1:35" s="107" customFormat="1" x14ac:dyDescent="0.3">
      <c r="A88" s="106" t="s">
        <v>409</v>
      </c>
      <c r="B88" s="107" t="s">
        <v>190</v>
      </c>
      <c r="C88" s="112" t="s">
        <v>246</v>
      </c>
      <c r="D88" s="112">
        <v>101703</v>
      </c>
      <c r="E88" s="107" t="s">
        <v>316</v>
      </c>
      <c r="F88" s="112">
        <v>982</v>
      </c>
      <c r="G88" s="107" t="s">
        <v>3395</v>
      </c>
      <c r="H88" s="108" t="s">
        <v>242</v>
      </c>
      <c r="I88" s="108" t="s">
        <v>258</v>
      </c>
      <c r="J88" s="108" t="s">
        <v>259</v>
      </c>
      <c r="K88" s="109">
        <v>24</v>
      </c>
      <c r="L88" s="109">
        <v>0.14399999999999999</v>
      </c>
      <c r="M88" s="117">
        <v>7.5</v>
      </c>
      <c r="N88" s="118">
        <v>5.2458333333333336</v>
      </c>
      <c r="O88" s="102">
        <v>0.44082332761578047</v>
      </c>
      <c r="P88" s="119">
        <v>125.9</v>
      </c>
      <c r="Q88" s="117">
        <v>7.5</v>
      </c>
      <c r="R88" s="118">
        <v>5.2458333333333336</v>
      </c>
      <c r="S88" s="102">
        <v>0.44082332761578041</v>
      </c>
      <c r="T88" s="118">
        <v>125.9</v>
      </c>
      <c r="U88" s="117">
        <v>5.6083333333333334</v>
      </c>
      <c r="V88" s="119">
        <v>134.6</v>
      </c>
      <c r="W88" s="112"/>
      <c r="X88" s="117">
        <v>7.5</v>
      </c>
      <c r="Y88" s="118">
        <v>5.2458333333333336</v>
      </c>
      <c r="Z88" s="102">
        <v>0.44082332761578047</v>
      </c>
      <c r="AA88" s="118">
        <v>125.9</v>
      </c>
      <c r="AB88" s="117">
        <v>7.5</v>
      </c>
      <c r="AC88" s="118">
        <v>5.2458333333333336</v>
      </c>
      <c r="AD88" s="102">
        <v>0.44082332761578041</v>
      </c>
      <c r="AE88" s="119">
        <v>125.9</v>
      </c>
      <c r="AF88" s="118">
        <v>5.6083333333333334</v>
      </c>
      <c r="AG88" s="119">
        <v>134.6</v>
      </c>
      <c r="AH88" s="112"/>
      <c r="AI88" s="120">
        <v>0</v>
      </c>
    </row>
    <row r="89" spans="1:35" s="107" customFormat="1" x14ac:dyDescent="0.3">
      <c r="A89" s="106" t="s">
        <v>410</v>
      </c>
      <c r="B89" s="107" t="s">
        <v>255</v>
      </c>
      <c r="C89" s="112" t="s">
        <v>168</v>
      </c>
      <c r="D89" s="112">
        <v>112000</v>
      </c>
      <c r="E89" s="107" t="s">
        <v>306</v>
      </c>
      <c r="F89" s="112">
        <v>982</v>
      </c>
      <c r="G89" s="107" t="s">
        <v>3395</v>
      </c>
      <c r="H89" s="108" t="s">
        <v>242</v>
      </c>
      <c r="I89" s="108" t="s">
        <v>258</v>
      </c>
      <c r="J89" s="108" t="s">
        <v>259</v>
      </c>
      <c r="K89" s="109">
        <v>24</v>
      </c>
      <c r="L89" s="109">
        <v>0.14399999999999999</v>
      </c>
      <c r="M89" s="117">
        <v>7.5</v>
      </c>
      <c r="N89" s="118">
        <v>5.2458333333333336</v>
      </c>
      <c r="O89" s="102">
        <v>0.44082332761578047</v>
      </c>
      <c r="P89" s="119">
        <v>125.9</v>
      </c>
      <c r="Q89" s="117">
        <v>7.5</v>
      </c>
      <c r="R89" s="118">
        <v>5.2458333333333336</v>
      </c>
      <c r="S89" s="102">
        <v>0.44082332761578041</v>
      </c>
      <c r="T89" s="118">
        <v>125.9</v>
      </c>
      <c r="U89" s="117">
        <v>5.6083333333333334</v>
      </c>
      <c r="V89" s="119">
        <v>134.6</v>
      </c>
      <c r="W89" s="112"/>
      <c r="X89" s="117">
        <v>7.5</v>
      </c>
      <c r="Y89" s="118">
        <v>5.2458333333333336</v>
      </c>
      <c r="Z89" s="102">
        <v>0.44082332761578047</v>
      </c>
      <c r="AA89" s="118">
        <v>125.9</v>
      </c>
      <c r="AB89" s="117">
        <v>7.5</v>
      </c>
      <c r="AC89" s="118">
        <v>5.2458333333333336</v>
      </c>
      <c r="AD89" s="102">
        <v>0.44082332761578041</v>
      </c>
      <c r="AE89" s="119">
        <v>125.9</v>
      </c>
      <c r="AF89" s="118">
        <v>5.6083333333333334</v>
      </c>
      <c r="AG89" s="119">
        <v>134.6</v>
      </c>
      <c r="AH89" s="112"/>
      <c r="AI89" s="120">
        <v>0</v>
      </c>
    </row>
    <row r="90" spans="1:35" s="107" customFormat="1" x14ac:dyDescent="0.3">
      <c r="A90" s="106" t="s">
        <v>411</v>
      </c>
      <c r="B90" s="107" t="s">
        <v>252</v>
      </c>
      <c r="C90" s="112" t="s">
        <v>246</v>
      </c>
      <c r="D90" s="112">
        <v>113100</v>
      </c>
      <c r="E90" s="107" t="s">
        <v>288</v>
      </c>
      <c r="F90" s="112">
        <v>982</v>
      </c>
      <c r="G90" s="107" t="s">
        <v>3395</v>
      </c>
      <c r="H90" s="108" t="s">
        <v>242</v>
      </c>
      <c r="I90" s="108" t="s">
        <v>258</v>
      </c>
      <c r="J90" s="108" t="s">
        <v>259</v>
      </c>
      <c r="K90" s="109">
        <v>24</v>
      </c>
      <c r="L90" s="109">
        <v>0.14399999999999999</v>
      </c>
      <c r="M90" s="117">
        <v>7.5</v>
      </c>
      <c r="N90" s="118">
        <v>5.2458333333333336</v>
      </c>
      <c r="O90" s="102">
        <v>0.44082332761578047</v>
      </c>
      <c r="P90" s="119">
        <v>125.9</v>
      </c>
      <c r="Q90" s="117">
        <v>7.5</v>
      </c>
      <c r="R90" s="118">
        <v>5.2458333333333336</v>
      </c>
      <c r="S90" s="102">
        <v>0.44082332761578041</v>
      </c>
      <c r="T90" s="118">
        <v>125.9</v>
      </c>
      <c r="U90" s="117">
        <v>5.6083333333333334</v>
      </c>
      <c r="V90" s="119">
        <v>134.6</v>
      </c>
      <c r="W90" s="112"/>
      <c r="X90" s="117">
        <v>7.5</v>
      </c>
      <c r="Y90" s="118">
        <v>5.2458333333333336</v>
      </c>
      <c r="Z90" s="102">
        <v>0.44082332761578047</v>
      </c>
      <c r="AA90" s="118">
        <v>125.9</v>
      </c>
      <c r="AB90" s="117">
        <v>7.5</v>
      </c>
      <c r="AC90" s="118">
        <v>5.2458333333333336</v>
      </c>
      <c r="AD90" s="102">
        <v>0.44082332761578041</v>
      </c>
      <c r="AE90" s="119">
        <v>125.9</v>
      </c>
      <c r="AF90" s="118">
        <v>5.6083333333333334</v>
      </c>
      <c r="AG90" s="119">
        <v>134.6</v>
      </c>
      <c r="AH90" s="112"/>
      <c r="AI90" s="120">
        <v>0</v>
      </c>
    </row>
    <row r="91" spans="1:35" s="107" customFormat="1" x14ac:dyDescent="0.3">
      <c r="A91" s="106" t="s">
        <v>412</v>
      </c>
      <c r="B91" s="107" t="s">
        <v>3389</v>
      </c>
      <c r="C91" s="112" t="s">
        <v>247</v>
      </c>
      <c r="D91" s="112">
        <v>132000</v>
      </c>
      <c r="E91" s="107" t="s">
        <v>309</v>
      </c>
      <c r="F91" s="112">
        <v>982</v>
      </c>
      <c r="G91" s="107" t="s">
        <v>3395</v>
      </c>
      <c r="H91" s="108" t="s">
        <v>242</v>
      </c>
      <c r="I91" s="108" t="s">
        <v>258</v>
      </c>
      <c r="J91" s="108" t="s">
        <v>259</v>
      </c>
      <c r="K91" s="109">
        <v>24</v>
      </c>
      <c r="L91" s="109">
        <v>0.14399999999999999</v>
      </c>
      <c r="M91" s="117">
        <v>7.5</v>
      </c>
      <c r="N91" s="118">
        <v>5.2458333333333336</v>
      </c>
      <c r="O91" s="102">
        <v>0.44082332761578047</v>
      </c>
      <c r="P91" s="119">
        <v>125.9</v>
      </c>
      <c r="Q91" s="117">
        <v>7.5</v>
      </c>
      <c r="R91" s="118">
        <v>5.2458333333333336</v>
      </c>
      <c r="S91" s="102">
        <v>0.44082332761578041</v>
      </c>
      <c r="T91" s="118">
        <v>125.9</v>
      </c>
      <c r="U91" s="117">
        <v>5.6083333333333334</v>
      </c>
      <c r="V91" s="119">
        <v>134.6</v>
      </c>
      <c r="W91" s="112"/>
      <c r="X91" s="117">
        <v>7.5</v>
      </c>
      <c r="Y91" s="118">
        <v>5.2458333333333336</v>
      </c>
      <c r="Z91" s="102">
        <v>0.44082332761578047</v>
      </c>
      <c r="AA91" s="118">
        <v>125.9</v>
      </c>
      <c r="AB91" s="117">
        <v>7.5</v>
      </c>
      <c r="AC91" s="118">
        <v>5.2458333333333336</v>
      </c>
      <c r="AD91" s="102">
        <v>0.44082332761578041</v>
      </c>
      <c r="AE91" s="119">
        <v>125.9</v>
      </c>
      <c r="AF91" s="118">
        <v>5.6083333333333334</v>
      </c>
      <c r="AG91" s="119">
        <v>134.6</v>
      </c>
      <c r="AH91" s="112"/>
      <c r="AI91" s="120">
        <v>0</v>
      </c>
    </row>
    <row r="92" spans="1:35" s="107" customFormat="1" x14ac:dyDescent="0.3">
      <c r="A92" s="106" t="s">
        <v>413</v>
      </c>
      <c r="B92" s="107" t="s">
        <v>192</v>
      </c>
      <c r="C92" s="112" t="s">
        <v>256</v>
      </c>
      <c r="D92" s="112">
        <v>158200</v>
      </c>
      <c r="E92" s="107" t="s">
        <v>286</v>
      </c>
      <c r="F92" s="112">
        <v>982</v>
      </c>
      <c r="G92" s="107" t="s">
        <v>3395</v>
      </c>
      <c r="H92" s="108" t="s">
        <v>242</v>
      </c>
      <c r="I92" s="108" t="s">
        <v>258</v>
      </c>
      <c r="J92" s="108" t="s">
        <v>259</v>
      </c>
      <c r="K92" s="109">
        <v>24</v>
      </c>
      <c r="L92" s="109">
        <v>0.14399999999999999</v>
      </c>
      <c r="M92" s="117">
        <v>7.5</v>
      </c>
      <c r="N92" s="118">
        <v>5.2458333333333336</v>
      </c>
      <c r="O92" s="102">
        <v>0.44082332761578047</v>
      </c>
      <c r="P92" s="119">
        <v>125.9</v>
      </c>
      <c r="Q92" s="117">
        <v>7.5</v>
      </c>
      <c r="R92" s="118">
        <v>5.2458333333333336</v>
      </c>
      <c r="S92" s="102">
        <v>0.44082332761578041</v>
      </c>
      <c r="T92" s="118">
        <v>125.9</v>
      </c>
      <c r="U92" s="117">
        <v>5.6083333333333334</v>
      </c>
      <c r="V92" s="119">
        <v>134.6</v>
      </c>
      <c r="W92" s="112"/>
      <c r="X92" s="117">
        <v>7.5</v>
      </c>
      <c r="Y92" s="118">
        <v>5.2458333333333336</v>
      </c>
      <c r="Z92" s="102">
        <v>0.44082332761578047</v>
      </c>
      <c r="AA92" s="118">
        <v>125.9</v>
      </c>
      <c r="AB92" s="117">
        <v>7.5</v>
      </c>
      <c r="AC92" s="118">
        <v>5.2458333333333336</v>
      </c>
      <c r="AD92" s="102">
        <v>0.44082332761578041</v>
      </c>
      <c r="AE92" s="119">
        <v>125.9</v>
      </c>
      <c r="AF92" s="118">
        <v>5.6083333333333334</v>
      </c>
      <c r="AG92" s="119">
        <v>134.6</v>
      </c>
      <c r="AH92" s="112"/>
      <c r="AI92" s="120">
        <v>0</v>
      </c>
    </row>
    <row r="93" spans="1:35" s="107" customFormat="1" x14ac:dyDescent="0.3">
      <c r="A93" s="106" t="s">
        <v>414</v>
      </c>
      <c r="B93" s="107" t="s">
        <v>189</v>
      </c>
      <c r="C93" s="112" t="s">
        <v>168</v>
      </c>
      <c r="D93" s="112">
        <v>171600</v>
      </c>
      <c r="E93" s="107" t="s">
        <v>299</v>
      </c>
      <c r="F93" s="112">
        <v>982</v>
      </c>
      <c r="G93" s="107" t="s">
        <v>3395</v>
      </c>
      <c r="H93" s="108" t="s">
        <v>242</v>
      </c>
      <c r="I93" s="108" t="s">
        <v>258</v>
      </c>
      <c r="J93" s="108" t="s">
        <v>259</v>
      </c>
      <c r="K93" s="109">
        <v>24</v>
      </c>
      <c r="L93" s="109">
        <v>0.14399999999999999</v>
      </c>
      <c r="M93" s="117">
        <v>7.5</v>
      </c>
      <c r="N93" s="118">
        <v>5.3291666666666666</v>
      </c>
      <c r="O93" s="102">
        <v>0.41796083727211353</v>
      </c>
      <c r="P93" s="119">
        <v>127.9</v>
      </c>
      <c r="Q93" s="117">
        <v>7.5</v>
      </c>
      <c r="R93" s="118">
        <v>5.3291666666666666</v>
      </c>
      <c r="S93" s="102">
        <v>0.41796083727211347</v>
      </c>
      <c r="T93" s="118">
        <v>127.9</v>
      </c>
      <c r="U93" s="117">
        <v>5.6658333333333326</v>
      </c>
      <c r="V93" s="119">
        <v>135.97999999999999</v>
      </c>
      <c r="W93" s="112"/>
      <c r="X93" s="117">
        <v>7.5</v>
      </c>
      <c r="Y93" s="118">
        <v>5.3291666666666666</v>
      </c>
      <c r="Z93" s="102">
        <v>0.41796083727211353</v>
      </c>
      <c r="AA93" s="118">
        <v>127.9</v>
      </c>
      <c r="AB93" s="117">
        <v>7.5</v>
      </c>
      <c r="AC93" s="118">
        <v>5.3291666666666666</v>
      </c>
      <c r="AD93" s="102">
        <v>0.41796083727211347</v>
      </c>
      <c r="AE93" s="119">
        <v>127.9</v>
      </c>
      <c r="AF93" s="118">
        <v>5.6658333333333326</v>
      </c>
      <c r="AG93" s="119">
        <v>135.97999999999999</v>
      </c>
      <c r="AH93" s="112"/>
      <c r="AI93" s="120">
        <v>0</v>
      </c>
    </row>
    <row r="94" spans="1:35" s="107" customFormat="1" x14ac:dyDescent="0.3">
      <c r="A94" s="106" t="s">
        <v>415</v>
      </c>
      <c r="B94" s="107" t="s">
        <v>248</v>
      </c>
      <c r="C94" s="112" t="s">
        <v>249</v>
      </c>
      <c r="D94" s="112">
        <v>186300</v>
      </c>
      <c r="E94" s="107" t="s">
        <v>282</v>
      </c>
      <c r="F94" s="112">
        <v>982</v>
      </c>
      <c r="G94" s="107" t="s">
        <v>3395</v>
      </c>
      <c r="H94" s="108" t="s">
        <v>242</v>
      </c>
      <c r="I94" s="108" t="s">
        <v>258</v>
      </c>
      <c r="J94" s="108" t="s">
        <v>259</v>
      </c>
      <c r="K94" s="109">
        <v>24</v>
      </c>
      <c r="L94" s="109">
        <v>0.14399999999999999</v>
      </c>
      <c r="M94" s="117">
        <v>7.5</v>
      </c>
      <c r="N94" s="118">
        <v>5.2458333333333336</v>
      </c>
      <c r="O94" s="102">
        <v>0.44082332761578047</v>
      </c>
      <c r="P94" s="119">
        <v>125.9</v>
      </c>
      <c r="Q94" s="117">
        <v>7.5</v>
      </c>
      <c r="R94" s="118">
        <v>5.2458333333333336</v>
      </c>
      <c r="S94" s="102">
        <v>0.44082332761578041</v>
      </c>
      <c r="T94" s="118">
        <v>125.9</v>
      </c>
      <c r="U94" s="117">
        <v>5.6083333333333334</v>
      </c>
      <c r="V94" s="119">
        <v>134.6</v>
      </c>
      <c r="W94" s="112"/>
      <c r="X94" s="117">
        <v>7.5</v>
      </c>
      <c r="Y94" s="118">
        <v>5.2458333333333336</v>
      </c>
      <c r="Z94" s="102">
        <v>0.44082332761578047</v>
      </c>
      <c r="AA94" s="118">
        <v>125.9</v>
      </c>
      <c r="AB94" s="117">
        <v>7.5</v>
      </c>
      <c r="AC94" s="118">
        <v>5.2458333333333336</v>
      </c>
      <c r="AD94" s="102">
        <v>0.44082332761578041</v>
      </c>
      <c r="AE94" s="119">
        <v>125.9</v>
      </c>
      <c r="AF94" s="118">
        <v>5.6083333333333334</v>
      </c>
      <c r="AG94" s="119">
        <v>134.6</v>
      </c>
      <c r="AH94" s="112"/>
      <c r="AI94" s="120">
        <v>0</v>
      </c>
    </row>
    <row r="95" spans="1:35" s="107" customFormat="1" x14ac:dyDescent="0.3">
      <c r="A95" s="106" t="s">
        <v>416</v>
      </c>
      <c r="B95" s="107" t="s">
        <v>187</v>
      </c>
      <c r="C95" s="112" t="s">
        <v>167</v>
      </c>
      <c r="D95" s="112">
        <v>40</v>
      </c>
      <c r="E95" s="107" t="s">
        <v>283</v>
      </c>
      <c r="F95" s="112">
        <v>988</v>
      </c>
      <c r="G95" s="107" t="s">
        <v>3396</v>
      </c>
      <c r="H95" s="108" t="s">
        <v>242</v>
      </c>
      <c r="I95" s="108" t="s">
        <v>243</v>
      </c>
      <c r="J95" s="108" t="s">
        <v>259</v>
      </c>
      <c r="K95" s="109">
        <v>24</v>
      </c>
      <c r="L95" s="109">
        <v>0.14399999999999999</v>
      </c>
      <c r="M95" s="117">
        <v>8.5</v>
      </c>
      <c r="N95" s="118">
        <v>5.4125000000000005</v>
      </c>
      <c r="O95" s="102">
        <v>0.59521435692921254</v>
      </c>
      <c r="P95" s="119">
        <v>129.9</v>
      </c>
      <c r="Q95" s="117">
        <v>8.5</v>
      </c>
      <c r="R95" s="118">
        <v>5.4125000000000005</v>
      </c>
      <c r="S95" s="102">
        <v>0.59521435692921243</v>
      </c>
      <c r="T95" s="118">
        <v>129.9</v>
      </c>
      <c r="U95" s="117">
        <v>5.7749999999999995</v>
      </c>
      <c r="V95" s="119">
        <v>138.6</v>
      </c>
      <c r="W95" s="112"/>
      <c r="X95" s="117">
        <v>8.5</v>
      </c>
      <c r="Y95" s="118">
        <v>5.4125000000000005</v>
      </c>
      <c r="Z95" s="102">
        <v>0.59521435692921254</v>
      </c>
      <c r="AA95" s="118">
        <v>129.9</v>
      </c>
      <c r="AB95" s="117">
        <v>8.5</v>
      </c>
      <c r="AC95" s="118">
        <v>5.4125000000000005</v>
      </c>
      <c r="AD95" s="102">
        <v>0.59521435692921243</v>
      </c>
      <c r="AE95" s="119">
        <v>129.9</v>
      </c>
      <c r="AF95" s="118">
        <v>5.7749999999999995</v>
      </c>
      <c r="AG95" s="119">
        <v>138.6</v>
      </c>
      <c r="AH95" s="112"/>
      <c r="AI95" s="120">
        <v>0</v>
      </c>
    </row>
    <row r="96" spans="1:35" s="107" customFormat="1" x14ac:dyDescent="0.3">
      <c r="A96" s="106" t="s">
        <v>417</v>
      </c>
      <c r="B96" s="107" t="s">
        <v>245</v>
      </c>
      <c r="C96" s="112" t="s">
        <v>246</v>
      </c>
      <c r="D96" s="112">
        <v>139</v>
      </c>
      <c r="E96" s="107" t="s">
        <v>285</v>
      </c>
      <c r="F96" s="112">
        <v>988</v>
      </c>
      <c r="G96" s="107" t="s">
        <v>3396</v>
      </c>
      <c r="H96" s="108" t="s">
        <v>242</v>
      </c>
      <c r="I96" s="108" t="s">
        <v>243</v>
      </c>
      <c r="J96" s="108" t="s">
        <v>259</v>
      </c>
      <c r="K96" s="109">
        <v>24</v>
      </c>
      <c r="L96" s="109">
        <v>0.14399999999999999</v>
      </c>
      <c r="M96" s="117">
        <v>8</v>
      </c>
      <c r="N96" s="118">
        <v>5.4024444444444439</v>
      </c>
      <c r="O96" s="102">
        <v>0.48908007941760445</v>
      </c>
      <c r="P96" s="119">
        <v>129.9</v>
      </c>
      <c r="Q96" s="117">
        <v>8</v>
      </c>
      <c r="R96" s="118">
        <v>5.4024444444444439</v>
      </c>
      <c r="S96" s="102">
        <v>0.4890800794176044</v>
      </c>
      <c r="T96" s="118">
        <v>129.9</v>
      </c>
      <c r="U96" s="117">
        <v>5.7724444444444449</v>
      </c>
      <c r="V96" s="119">
        <v>138.6</v>
      </c>
      <c r="W96" s="112"/>
      <c r="X96" s="117">
        <v>8</v>
      </c>
      <c r="Y96" s="118">
        <v>5.4024444444444439</v>
      </c>
      <c r="Z96" s="102">
        <v>0.48908007941760445</v>
      </c>
      <c r="AA96" s="118">
        <v>129.9</v>
      </c>
      <c r="AB96" s="117">
        <v>8</v>
      </c>
      <c r="AC96" s="118">
        <v>5.4024444444444439</v>
      </c>
      <c r="AD96" s="102">
        <v>0.4890800794176044</v>
      </c>
      <c r="AE96" s="119">
        <v>129.9</v>
      </c>
      <c r="AF96" s="118">
        <v>5.7724444444444449</v>
      </c>
      <c r="AG96" s="119">
        <v>138.6</v>
      </c>
      <c r="AH96" s="112"/>
      <c r="AI96" s="120">
        <v>0</v>
      </c>
    </row>
    <row r="97" spans="1:35" s="107" customFormat="1" x14ac:dyDescent="0.3">
      <c r="A97" s="106" t="s">
        <v>418</v>
      </c>
      <c r="B97" s="107" t="s">
        <v>185</v>
      </c>
      <c r="C97" s="112" t="s">
        <v>22</v>
      </c>
      <c r="D97" s="112">
        <v>740</v>
      </c>
      <c r="E97" s="107" t="s">
        <v>284</v>
      </c>
      <c r="F97" s="112">
        <v>988</v>
      </c>
      <c r="G97" s="107" t="s">
        <v>3396</v>
      </c>
      <c r="H97" s="108" t="s">
        <v>242</v>
      </c>
      <c r="I97" s="108" t="s">
        <v>243</v>
      </c>
      <c r="J97" s="108" t="s">
        <v>259</v>
      </c>
      <c r="K97" s="109">
        <v>24</v>
      </c>
      <c r="L97" s="109">
        <v>0.14399999999999999</v>
      </c>
      <c r="M97" s="117">
        <v>7</v>
      </c>
      <c r="N97" s="118">
        <v>5.324871794871795</v>
      </c>
      <c r="O97" s="102">
        <v>0.32203389830508478</v>
      </c>
      <c r="P97" s="119">
        <v>127.8</v>
      </c>
      <c r="Q97" s="117">
        <v>7</v>
      </c>
      <c r="R97" s="118">
        <v>5.324871794871795</v>
      </c>
      <c r="S97" s="102">
        <v>0.32203389830508466</v>
      </c>
      <c r="T97" s="118">
        <v>127.8</v>
      </c>
      <c r="U97" s="117">
        <v>5.6948717948717951</v>
      </c>
      <c r="V97" s="119">
        <v>136.9</v>
      </c>
      <c r="W97" s="112"/>
      <c r="X97" s="117">
        <v>7</v>
      </c>
      <c r="Y97" s="118">
        <v>5.324871794871795</v>
      </c>
      <c r="Z97" s="102">
        <v>0.32203389830508478</v>
      </c>
      <c r="AA97" s="118">
        <v>127.8</v>
      </c>
      <c r="AB97" s="117">
        <v>7</v>
      </c>
      <c r="AC97" s="118">
        <v>5.324871794871795</v>
      </c>
      <c r="AD97" s="102">
        <v>0.32203389830508466</v>
      </c>
      <c r="AE97" s="119">
        <v>127.8</v>
      </c>
      <c r="AF97" s="118">
        <v>5.6948717948717951</v>
      </c>
      <c r="AG97" s="119">
        <v>136.9</v>
      </c>
      <c r="AH97" s="112"/>
      <c r="AI97" s="120">
        <v>0</v>
      </c>
    </row>
    <row r="98" spans="1:35" s="107" customFormat="1" x14ac:dyDescent="0.3">
      <c r="A98" s="106" t="s">
        <v>419</v>
      </c>
      <c r="B98" s="107" t="s">
        <v>245</v>
      </c>
      <c r="C98" s="112" t="s">
        <v>246</v>
      </c>
      <c r="D98" s="112">
        <v>872</v>
      </c>
      <c r="E98" s="107" t="s">
        <v>287</v>
      </c>
      <c r="F98" s="112">
        <v>988</v>
      </c>
      <c r="G98" s="107" t="s">
        <v>3396</v>
      </c>
      <c r="H98" s="108" t="s">
        <v>242</v>
      </c>
      <c r="I98" s="108" t="s">
        <v>243</v>
      </c>
      <c r="J98" s="108" t="s">
        <v>259</v>
      </c>
      <c r="K98" s="109">
        <v>24</v>
      </c>
      <c r="L98" s="109">
        <v>0.14399999999999999</v>
      </c>
      <c r="M98" s="117">
        <v>8</v>
      </c>
      <c r="N98" s="118">
        <v>5.4024444444444439</v>
      </c>
      <c r="O98" s="102">
        <v>0.48908007941760445</v>
      </c>
      <c r="P98" s="119">
        <v>129.9</v>
      </c>
      <c r="Q98" s="117">
        <v>8</v>
      </c>
      <c r="R98" s="118">
        <v>5.4024444444444439</v>
      </c>
      <c r="S98" s="102">
        <v>0.4890800794176044</v>
      </c>
      <c r="T98" s="118">
        <v>129.9</v>
      </c>
      <c r="U98" s="117">
        <v>5.7724444444444449</v>
      </c>
      <c r="V98" s="119">
        <v>138.6</v>
      </c>
      <c r="W98" s="112"/>
      <c r="X98" s="117">
        <v>8</v>
      </c>
      <c r="Y98" s="118">
        <v>5.4024444444444439</v>
      </c>
      <c r="Z98" s="102">
        <v>0.48908007941760445</v>
      </c>
      <c r="AA98" s="118">
        <v>129.9</v>
      </c>
      <c r="AB98" s="117">
        <v>8</v>
      </c>
      <c r="AC98" s="118">
        <v>5.4024444444444439</v>
      </c>
      <c r="AD98" s="102">
        <v>0.4890800794176044</v>
      </c>
      <c r="AE98" s="119">
        <v>129.9</v>
      </c>
      <c r="AF98" s="118">
        <v>5.7724444444444449</v>
      </c>
      <c r="AG98" s="119">
        <v>138.6</v>
      </c>
      <c r="AH98" s="112"/>
      <c r="AI98" s="120">
        <v>0</v>
      </c>
    </row>
    <row r="99" spans="1:35" s="107" customFormat="1" x14ac:dyDescent="0.3">
      <c r="A99" s="106" t="s">
        <v>420</v>
      </c>
      <c r="B99" s="107" t="s">
        <v>3389</v>
      </c>
      <c r="C99" s="112" t="s">
        <v>247</v>
      </c>
      <c r="D99" s="112">
        <v>10700</v>
      </c>
      <c r="E99" s="107" t="s">
        <v>301</v>
      </c>
      <c r="F99" s="112">
        <v>988</v>
      </c>
      <c r="G99" s="107" t="s">
        <v>3396</v>
      </c>
      <c r="H99" s="108" t="s">
        <v>242</v>
      </c>
      <c r="I99" s="108" t="s">
        <v>243</v>
      </c>
      <c r="J99" s="108" t="s">
        <v>259</v>
      </c>
      <c r="K99" s="109">
        <v>24</v>
      </c>
      <c r="L99" s="109">
        <v>0.14399999999999999</v>
      </c>
      <c r="M99" s="117">
        <v>8</v>
      </c>
      <c r="N99" s="118">
        <v>5.4024444444444439</v>
      </c>
      <c r="O99" s="102">
        <v>0.48908007941760445</v>
      </c>
      <c r="P99" s="119">
        <v>129.9</v>
      </c>
      <c r="Q99" s="117">
        <v>8</v>
      </c>
      <c r="R99" s="118">
        <v>5.4024444444444439</v>
      </c>
      <c r="S99" s="102">
        <v>0.4890800794176044</v>
      </c>
      <c r="T99" s="118">
        <v>129.9</v>
      </c>
      <c r="U99" s="117">
        <v>5.7724444444444449</v>
      </c>
      <c r="V99" s="119">
        <v>138.6</v>
      </c>
      <c r="W99" s="112"/>
      <c r="X99" s="117">
        <v>8</v>
      </c>
      <c r="Y99" s="118">
        <v>5.4024444444444439</v>
      </c>
      <c r="Z99" s="102">
        <v>0.48908007941760445</v>
      </c>
      <c r="AA99" s="118">
        <v>129.9</v>
      </c>
      <c r="AB99" s="117">
        <v>8</v>
      </c>
      <c r="AC99" s="118">
        <v>5.4024444444444439</v>
      </c>
      <c r="AD99" s="102">
        <v>0.4890800794176044</v>
      </c>
      <c r="AE99" s="119">
        <v>129.9</v>
      </c>
      <c r="AF99" s="118">
        <v>5.7724444444444449</v>
      </c>
      <c r="AG99" s="119">
        <v>138.6</v>
      </c>
      <c r="AH99" s="112"/>
      <c r="AI99" s="120">
        <v>0</v>
      </c>
    </row>
    <row r="100" spans="1:35" s="107" customFormat="1" x14ac:dyDescent="0.3">
      <c r="A100" s="106" t="s">
        <v>421</v>
      </c>
      <c r="B100" s="107" t="s">
        <v>248</v>
      </c>
      <c r="C100" s="112" t="s">
        <v>249</v>
      </c>
      <c r="D100" s="112">
        <v>29537</v>
      </c>
      <c r="E100" s="107" t="s">
        <v>312</v>
      </c>
      <c r="F100" s="112">
        <v>988</v>
      </c>
      <c r="G100" s="107" t="s">
        <v>3396</v>
      </c>
      <c r="H100" s="108" t="s">
        <v>242</v>
      </c>
      <c r="I100" s="108" t="s">
        <v>243</v>
      </c>
      <c r="J100" s="108" t="s">
        <v>259</v>
      </c>
      <c r="K100" s="109">
        <v>24</v>
      </c>
      <c r="L100" s="109">
        <v>0.14399999999999999</v>
      </c>
      <c r="M100" s="117">
        <v>8</v>
      </c>
      <c r="N100" s="118">
        <v>5.4024444444444439</v>
      </c>
      <c r="O100" s="102">
        <v>0.48908007941760445</v>
      </c>
      <c r="P100" s="119">
        <v>129.9</v>
      </c>
      <c r="Q100" s="117">
        <v>8</v>
      </c>
      <c r="R100" s="118">
        <v>5.4024444444444439</v>
      </c>
      <c r="S100" s="102">
        <v>0.4890800794176044</v>
      </c>
      <c r="T100" s="118">
        <v>129.9</v>
      </c>
      <c r="U100" s="117">
        <v>5.7724444444444449</v>
      </c>
      <c r="V100" s="119">
        <v>138.6</v>
      </c>
      <c r="W100" s="112"/>
      <c r="X100" s="117">
        <v>8</v>
      </c>
      <c r="Y100" s="118">
        <v>5.4024444444444439</v>
      </c>
      <c r="Z100" s="102">
        <v>0.48908007941760445</v>
      </c>
      <c r="AA100" s="118">
        <v>129.9</v>
      </c>
      <c r="AB100" s="117">
        <v>8</v>
      </c>
      <c r="AC100" s="118">
        <v>5.4024444444444439</v>
      </c>
      <c r="AD100" s="102">
        <v>0.4890800794176044</v>
      </c>
      <c r="AE100" s="119">
        <v>129.9</v>
      </c>
      <c r="AF100" s="118">
        <v>5.7724444444444449</v>
      </c>
      <c r="AG100" s="119">
        <v>138.6</v>
      </c>
      <c r="AH100" s="112"/>
      <c r="AI100" s="120">
        <v>0</v>
      </c>
    </row>
    <row r="101" spans="1:35" s="107" customFormat="1" x14ac:dyDescent="0.3">
      <c r="A101" s="106" t="s">
        <v>422</v>
      </c>
      <c r="B101" s="107" t="s">
        <v>190</v>
      </c>
      <c r="C101" s="112" t="s">
        <v>246</v>
      </c>
      <c r="D101" s="112">
        <v>32352</v>
      </c>
      <c r="E101" s="107" t="s">
        <v>290</v>
      </c>
      <c r="F101" s="112">
        <v>988</v>
      </c>
      <c r="G101" s="107" t="s">
        <v>3396</v>
      </c>
      <c r="H101" s="108" t="s">
        <v>242</v>
      </c>
      <c r="I101" s="108" t="s">
        <v>243</v>
      </c>
      <c r="J101" s="108" t="s">
        <v>259</v>
      </c>
      <c r="K101" s="109">
        <v>24</v>
      </c>
      <c r="L101" s="109">
        <v>0.14399999999999999</v>
      </c>
      <c r="M101" s="117">
        <v>8</v>
      </c>
      <c r="N101" s="118">
        <v>5.4024444444444439</v>
      </c>
      <c r="O101" s="102">
        <v>0.48908007941760445</v>
      </c>
      <c r="P101" s="119">
        <v>129.9</v>
      </c>
      <c r="Q101" s="117">
        <v>8</v>
      </c>
      <c r="R101" s="118">
        <v>5.4024444444444439</v>
      </c>
      <c r="S101" s="102">
        <v>0.4890800794176044</v>
      </c>
      <c r="T101" s="118">
        <v>129.9</v>
      </c>
      <c r="U101" s="117">
        <v>5.7724444444444449</v>
      </c>
      <c r="V101" s="119">
        <v>138.6</v>
      </c>
      <c r="W101" s="112"/>
      <c r="X101" s="117">
        <v>8</v>
      </c>
      <c r="Y101" s="118">
        <v>5.4024444444444439</v>
      </c>
      <c r="Z101" s="102">
        <v>0.48908007941760445</v>
      </c>
      <c r="AA101" s="118">
        <v>129.9</v>
      </c>
      <c r="AB101" s="117">
        <v>8</v>
      </c>
      <c r="AC101" s="118">
        <v>5.4024444444444439</v>
      </c>
      <c r="AD101" s="102">
        <v>0.4890800794176044</v>
      </c>
      <c r="AE101" s="119">
        <v>129.9</v>
      </c>
      <c r="AF101" s="118">
        <v>5.7724444444444449</v>
      </c>
      <c r="AG101" s="119">
        <v>138.6</v>
      </c>
      <c r="AH101" s="112"/>
      <c r="AI101" s="120">
        <v>0</v>
      </c>
    </row>
    <row r="102" spans="1:35" s="107" customFormat="1" x14ac:dyDescent="0.3">
      <c r="A102" s="106" t="s">
        <v>423</v>
      </c>
      <c r="B102" s="107" t="s">
        <v>3389</v>
      </c>
      <c r="C102" s="112" t="s">
        <v>247</v>
      </c>
      <c r="D102" s="112">
        <v>36038</v>
      </c>
      <c r="E102" s="107" t="s">
        <v>300</v>
      </c>
      <c r="F102" s="112">
        <v>988</v>
      </c>
      <c r="G102" s="107" t="s">
        <v>3396</v>
      </c>
      <c r="H102" s="108" t="s">
        <v>242</v>
      </c>
      <c r="I102" s="108" t="s">
        <v>243</v>
      </c>
      <c r="J102" s="108" t="s">
        <v>259</v>
      </c>
      <c r="K102" s="109">
        <v>24</v>
      </c>
      <c r="L102" s="109">
        <v>0.14399999999999999</v>
      </c>
      <c r="M102" s="117">
        <v>8</v>
      </c>
      <c r="N102" s="118">
        <v>5.4024444444444439</v>
      </c>
      <c r="O102" s="102">
        <v>0.48908007941760445</v>
      </c>
      <c r="P102" s="119">
        <v>129.9</v>
      </c>
      <c r="Q102" s="117">
        <v>8</v>
      </c>
      <c r="R102" s="118">
        <v>5.4024444444444439</v>
      </c>
      <c r="S102" s="102">
        <v>0.4890800794176044</v>
      </c>
      <c r="T102" s="118">
        <v>129.9</v>
      </c>
      <c r="U102" s="117">
        <v>5.7724444444444449</v>
      </c>
      <c r="V102" s="119">
        <v>138.6</v>
      </c>
      <c r="W102" s="112"/>
      <c r="X102" s="117">
        <v>8</v>
      </c>
      <c r="Y102" s="118">
        <v>5.4024444444444439</v>
      </c>
      <c r="Z102" s="102">
        <v>0.48908007941760445</v>
      </c>
      <c r="AA102" s="118">
        <v>129.9</v>
      </c>
      <c r="AB102" s="117">
        <v>8</v>
      </c>
      <c r="AC102" s="118">
        <v>5.4024444444444439</v>
      </c>
      <c r="AD102" s="102">
        <v>0.4890800794176044</v>
      </c>
      <c r="AE102" s="119">
        <v>129.9</v>
      </c>
      <c r="AF102" s="118">
        <v>5.7724444444444449</v>
      </c>
      <c r="AG102" s="119">
        <v>138.6</v>
      </c>
      <c r="AH102" s="112"/>
      <c r="AI102" s="120">
        <v>0</v>
      </c>
    </row>
    <row r="103" spans="1:35" s="107" customFormat="1" x14ac:dyDescent="0.3">
      <c r="A103" s="106" t="s">
        <v>424</v>
      </c>
      <c r="B103" s="107" t="s">
        <v>186</v>
      </c>
      <c r="C103" s="112" t="s">
        <v>250</v>
      </c>
      <c r="D103" s="112">
        <v>37646</v>
      </c>
      <c r="E103" s="107" t="s">
        <v>311</v>
      </c>
      <c r="F103" s="112">
        <v>988</v>
      </c>
      <c r="G103" s="107" t="s">
        <v>3396</v>
      </c>
      <c r="H103" s="108" t="s">
        <v>242</v>
      </c>
      <c r="I103" s="108" t="s">
        <v>243</v>
      </c>
      <c r="J103" s="108" t="s">
        <v>259</v>
      </c>
      <c r="K103" s="109">
        <v>24</v>
      </c>
      <c r="L103" s="109">
        <v>0.14399999999999999</v>
      </c>
      <c r="M103" s="117">
        <v>7.5</v>
      </c>
      <c r="N103" s="118">
        <v>5.1550000000000002</v>
      </c>
      <c r="O103" s="102">
        <v>0.46341463414634143</v>
      </c>
      <c r="P103" s="119">
        <v>123.9</v>
      </c>
      <c r="Q103" s="117">
        <v>7.5</v>
      </c>
      <c r="R103" s="118">
        <v>5.1550000000000002</v>
      </c>
      <c r="S103" s="102">
        <v>0.46341463414634149</v>
      </c>
      <c r="T103" s="118">
        <v>123.9</v>
      </c>
      <c r="U103" s="117">
        <v>5.5250000000000004</v>
      </c>
      <c r="V103" s="119">
        <v>132.6</v>
      </c>
      <c r="W103" s="112"/>
      <c r="X103" s="117">
        <v>7.5</v>
      </c>
      <c r="Y103" s="118">
        <v>5.1550000000000002</v>
      </c>
      <c r="Z103" s="102">
        <v>0.46341463414634143</v>
      </c>
      <c r="AA103" s="118">
        <v>123.9</v>
      </c>
      <c r="AB103" s="117">
        <v>7.5</v>
      </c>
      <c r="AC103" s="118">
        <v>5.1550000000000002</v>
      </c>
      <c r="AD103" s="102">
        <v>0.46341463414634149</v>
      </c>
      <c r="AE103" s="119">
        <v>123.9</v>
      </c>
      <c r="AF103" s="118">
        <v>5.5250000000000004</v>
      </c>
      <c r="AG103" s="119">
        <v>132.6</v>
      </c>
      <c r="AH103" s="112"/>
      <c r="AI103" s="120">
        <v>0</v>
      </c>
    </row>
    <row r="104" spans="1:35" s="107" customFormat="1" x14ac:dyDescent="0.3">
      <c r="A104" s="106" t="s">
        <v>425</v>
      </c>
      <c r="B104" s="107" t="s">
        <v>186</v>
      </c>
      <c r="C104" s="112" t="s">
        <v>251</v>
      </c>
      <c r="D104" s="112">
        <v>49535</v>
      </c>
      <c r="E104" s="107" t="s">
        <v>278</v>
      </c>
      <c r="F104" s="112">
        <v>988</v>
      </c>
      <c r="G104" s="107" t="s">
        <v>3396</v>
      </c>
      <c r="H104" s="108" t="s">
        <v>242</v>
      </c>
      <c r="I104" s="108" t="s">
        <v>243</v>
      </c>
      <c r="J104" s="108" t="s">
        <v>259</v>
      </c>
      <c r="K104" s="109">
        <v>24</v>
      </c>
      <c r="L104" s="109">
        <v>0.14399999999999999</v>
      </c>
      <c r="M104" s="117">
        <v>7</v>
      </c>
      <c r="N104" s="118">
        <v>5.324871794871795</v>
      </c>
      <c r="O104" s="102">
        <v>0.32203389830508478</v>
      </c>
      <c r="P104" s="119">
        <v>127.8</v>
      </c>
      <c r="Q104" s="117">
        <v>7</v>
      </c>
      <c r="R104" s="118">
        <v>5.324871794871795</v>
      </c>
      <c r="S104" s="102">
        <v>0.32203389830508466</v>
      </c>
      <c r="T104" s="118">
        <v>127.8</v>
      </c>
      <c r="U104" s="117">
        <v>5.6948717948717951</v>
      </c>
      <c r="V104" s="119">
        <v>136.68</v>
      </c>
      <c r="W104" s="112"/>
      <c r="X104" s="117">
        <v>7</v>
      </c>
      <c r="Y104" s="118">
        <v>5.324871794871795</v>
      </c>
      <c r="Z104" s="102">
        <v>0.32203389830508478</v>
      </c>
      <c r="AA104" s="118">
        <v>127.8</v>
      </c>
      <c r="AB104" s="117">
        <v>7</v>
      </c>
      <c r="AC104" s="118">
        <v>5.324871794871795</v>
      </c>
      <c r="AD104" s="102">
        <v>0.32203389830508466</v>
      </c>
      <c r="AE104" s="119">
        <v>127.8</v>
      </c>
      <c r="AF104" s="118">
        <v>5.6948717948717951</v>
      </c>
      <c r="AG104" s="119">
        <v>136.68</v>
      </c>
      <c r="AH104" s="112"/>
      <c r="AI104" s="120">
        <v>0</v>
      </c>
    </row>
    <row r="105" spans="1:35" s="107" customFormat="1" x14ac:dyDescent="0.3">
      <c r="A105" s="106" t="s">
        <v>426</v>
      </c>
      <c r="B105" s="107" t="s">
        <v>189</v>
      </c>
      <c r="C105" s="112" t="s">
        <v>168</v>
      </c>
      <c r="D105" s="112">
        <v>54264</v>
      </c>
      <c r="E105" s="107" t="s">
        <v>303</v>
      </c>
      <c r="F105" s="112">
        <v>988</v>
      </c>
      <c r="G105" s="107" t="s">
        <v>3396</v>
      </c>
      <c r="H105" s="108" t="s">
        <v>242</v>
      </c>
      <c r="I105" s="108" t="s">
        <v>243</v>
      </c>
      <c r="J105" s="108" t="s">
        <v>259</v>
      </c>
      <c r="K105" s="109">
        <v>24</v>
      </c>
      <c r="L105" s="109">
        <v>0.14399999999999999</v>
      </c>
      <c r="M105" s="117">
        <v>8</v>
      </c>
      <c r="N105" s="118">
        <v>5.4125000000000005</v>
      </c>
      <c r="O105" s="102">
        <v>0.48908007941760445</v>
      </c>
      <c r="P105" s="119">
        <v>129.9</v>
      </c>
      <c r="Q105" s="117">
        <v>8</v>
      </c>
      <c r="R105" s="118">
        <v>5.4125000000000005</v>
      </c>
      <c r="S105" s="102">
        <v>0.4890800794176044</v>
      </c>
      <c r="T105" s="118">
        <v>129.9</v>
      </c>
      <c r="U105" s="117">
        <v>5.7749999999999995</v>
      </c>
      <c r="V105" s="119">
        <v>138.6</v>
      </c>
      <c r="W105" s="112"/>
      <c r="X105" s="117">
        <v>8</v>
      </c>
      <c r="Y105" s="118">
        <v>5.4125000000000005</v>
      </c>
      <c r="Z105" s="102">
        <v>0.48908007941760445</v>
      </c>
      <c r="AA105" s="118">
        <v>129.9</v>
      </c>
      <c r="AB105" s="117">
        <v>8</v>
      </c>
      <c r="AC105" s="118">
        <v>5.4125000000000005</v>
      </c>
      <c r="AD105" s="102">
        <v>0.4890800794176044</v>
      </c>
      <c r="AE105" s="119">
        <v>129.9</v>
      </c>
      <c r="AF105" s="118">
        <v>5.7749999999999995</v>
      </c>
      <c r="AG105" s="119">
        <v>138.6</v>
      </c>
      <c r="AH105" s="112"/>
      <c r="AI105" s="120">
        <v>0</v>
      </c>
    </row>
    <row r="106" spans="1:35" s="107" customFormat="1" x14ac:dyDescent="0.3">
      <c r="A106" s="106" t="s">
        <v>427</v>
      </c>
      <c r="B106" s="107" t="s">
        <v>248</v>
      </c>
      <c r="C106" s="112" t="s">
        <v>249</v>
      </c>
      <c r="D106" s="112">
        <v>59971</v>
      </c>
      <c r="E106" s="107" t="s">
        <v>281</v>
      </c>
      <c r="F106" s="112">
        <v>988</v>
      </c>
      <c r="G106" s="107" t="s">
        <v>3396</v>
      </c>
      <c r="H106" s="108" t="s">
        <v>242</v>
      </c>
      <c r="I106" s="108" t="s">
        <v>243</v>
      </c>
      <c r="J106" s="108" t="s">
        <v>259</v>
      </c>
      <c r="K106" s="109">
        <v>24</v>
      </c>
      <c r="L106" s="109">
        <v>0.14399999999999999</v>
      </c>
      <c r="M106" s="117">
        <v>8</v>
      </c>
      <c r="N106" s="118">
        <v>5.4024444444444439</v>
      </c>
      <c r="O106" s="102">
        <v>0.48908007941760445</v>
      </c>
      <c r="P106" s="119">
        <v>129.9</v>
      </c>
      <c r="Q106" s="117">
        <v>8</v>
      </c>
      <c r="R106" s="118">
        <v>5.4024444444444439</v>
      </c>
      <c r="S106" s="102">
        <v>0.4890800794176044</v>
      </c>
      <c r="T106" s="118">
        <v>129.9</v>
      </c>
      <c r="U106" s="117">
        <v>5.7724444444444449</v>
      </c>
      <c r="V106" s="119">
        <v>138.6</v>
      </c>
      <c r="W106" s="112"/>
      <c r="X106" s="117">
        <v>8</v>
      </c>
      <c r="Y106" s="118">
        <v>5.4024444444444439</v>
      </c>
      <c r="Z106" s="102">
        <v>0.48908007941760445</v>
      </c>
      <c r="AA106" s="118">
        <v>129.9</v>
      </c>
      <c r="AB106" s="117">
        <v>8</v>
      </c>
      <c r="AC106" s="118">
        <v>5.4024444444444439</v>
      </c>
      <c r="AD106" s="102">
        <v>0.4890800794176044</v>
      </c>
      <c r="AE106" s="119">
        <v>129.9</v>
      </c>
      <c r="AF106" s="118">
        <v>5.7724444444444449</v>
      </c>
      <c r="AG106" s="119">
        <v>138.6</v>
      </c>
      <c r="AH106" s="112"/>
      <c r="AI106" s="120">
        <v>0</v>
      </c>
    </row>
    <row r="107" spans="1:35" s="107" customFormat="1" x14ac:dyDescent="0.3">
      <c r="A107" s="106" t="s">
        <v>428</v>
      </c>
      <c r="B107" s="107" t="s">
        <v>189</v>
      </c>
      <c r="C107" s="112" t="s">
        <v>168</v>
      </c>
      <c r="D107" s="112">
        <v>60074</v>
      </c>
      <c r="E107" s="107" t="s">
        <v>304</v>
      </c>
      <c r="F107" s="112">
        <v>988</v>
      </c>
      <c r="G107" s="107" t="s">
        <v>3396</v>
      </c>
      <c r="H107" s="108" t="s">
        <v>242</v>
      </c>
      <c r="I107" s="108" t="s">
        <v>243</v>
      </c>
      <c r="J107" s="108" t="s">
        <v>259</v>
      </c>
      <c r="K107" s="109">
        <v>24</v>
      </c>
      <c r="L107" s="109">
        <v>0.14399999999999999</v>
      </c>
      <c r="M107" s="117">
        <v>8</v>
      </c>
      <c r="N107" s="118">
        <v>5.4125000000000005</v>
      </c>
      <c r="O107" s="102">
        <v>0.48908007941760445</v>
      </c>
      <c r="P107" s="119">
        <v>129.9</v>
      </c>
      <c r="Q107" s="117">
        <v>8</v>
      </c>
      <c r="R107" s="118">
        <v>5.4125000000000005</v>
      </c>
      <c r="S107" s="102">
        <v>0.4890800794176044</v>
      </c>
      <c r="T107" s="118">
        <v>129.9</v>
      </c>
      <c r="U107" s="117">
        <v>5.7749999999999995</v>
      </c>
      <c r="V107" s="119">
        <v>138.6</v>
      </c>
      <c r="W107" s="112"/>
      <c r="X107" s="117">
        <v>8</v>
      </c>
      <c r="Y107" s="118">
        <v>5.4125000000000005</v>
      </c>
      <c r="Z107" s="102">
        <v>0.48908007941760445</v>
      </c>
      <c r="AA107" s="118">
        <v>129.9</v>
      </c>
      <c r="AB107" s="117">
        <v>8</v>
      </c>
      <c r="AC107" s="118">
        <v>5.4125000000000005</v>
      </c>
      <c r="AD107" s="102">
        <v>0.4890800794176044</v>
      </c>
      <c r="AE107" s="119">
        <v>129.9</v>
      </c>
      <c r="AF107" s="118">
        <v>5.7749999999999995</v>
      </c>
      <c r="AG107" s="119">
        <v>138.6</v>
      </c>
      <c r="AH107" s="112"/>
      <c r="AI107" s="120">
        <v>0</v>
      </c>
    </row>
    <row r="108" spans="1:35" s="107" customFormat="1" x14ac:dyDescent="0.3">
      <c r="A108" s="106" t="s">
        <v>429</v>
      </c>
      <c r="B108" s="107" t="s">
        <v>248</v>
      </c>
      <c r="C108" s="112" t="s">
        <v>246</v>
      </c>
      <c r="D108" s="112">
        <v>60663</v>
      </c>
      <c r="E108" s="107" t="s">
        <v>298</v>
      </c>
      <c r="F108" s="112">
        <v>988</v>
      </c>
      <c r="G108" s="107" t="s">
        <v>3396</v>
      </c>
      <c r="H108" s="108" t="s">
        <v>242</v>
      </c>
      <c r="I108" s="108" t="s">
        <v>243</v>
      </c>
      <c r="J108" s="108" t="s">
        <v>259</v>
      </c>
      <c r="K108" s="109">
        <v>24</v>
      </c>
      <c r="L108" s="109">
        <v>0.14399999999999999</v>
      </c>
      <c r="M108" s="117">
        <v>8</v>
      </c>
      <c r="N108" s="118">
        <v>5.4024444444444439</v>
      </c>
      <c r="O108" s="102">
        <v>0.48908007941760445</v>
      </c>
      <c r="P108" s="119">
        <v>129.9</v>
      </c>
      <c r="Q108" s="117">
        <v>8</v>
      </c>
      <c r="R108" s="118">
        <v>5.4024444444444439</v>
      </c>
      <c r="S108" s="102">
        <v>0.4890800794176044</v>
      </c>
      <c r="T108" s="118">
        <v>129.9</v>
      </c>
      <c r="U108" s="117">
        <v>5.7724444444444449</v>
      </c>
      <c r="V108" s="119">
        <v>138.6</v>
      </c>
      <c r="W108" s="112"/>
      <c r="X108" s="117">
        <v>8</v>
      </c>
      <c r="Y108" s="118">
        <v>5.4024444444444439</v>
      </c>
      <c r="Z108" s="102">
        <v>0.48908007941760445</v>
      </c>
      <c r="AA108" s="118">
        <v>129.9</v>
      </c>
      <c r="AB108" s="117">
        <v>8</v>
      </c>
      <c r="AC108" s="118">
        <v>5.4024444444444439</v>
      </c>
      <c r="AD108" s="102">
        <v>0.4890800794176044</v>
      </c>
      <c r="AE108" s="119">
        <v>129.9</v>
      </c>
      <c r="AF108" s="118">
        <v>5.7724444444444449</v>
      </c>
      <c r="AG108" s="119">
        <v>138.6</v>
      </c>
      <c r="AH108" s="112"/>
      <c r="AI108" s="120">
        <v>0</v>
      </c>
    </row>
    <row r="109" spans="1:35" s="107" customFormat="1" x14ac:dyDescent="0.3">
      <c r="A109" s="106" t="s">
        <v>430</v>
      </c>
      <c r="B109" s="107" t="s">
        <v>252</v>
      </c>
      <c r="C109" s="112" t="s">
        <v>246</v>
      </c>
      <c r="D109" s="112">
        <v>61333</v>
      </c>
      <c r="E109" s="107" t="s">
        <v>292</v>
      </c>
      <c r="F109" s="112">
        <v>988</v>
      </c>
      <c r="G109" s="107" t="s">
        <v>3396</v>
      </c>
      <c r="H109" s="108" t="s">
        <v>242</v>
      </c>
      <c r="I109" s="108" t="s">
        <v>243</v>
      </c>
      <c r="J109" s="108" t="s">
        <v>259</v>
      </c>
      <c r="K109" s="109">
        <v>24</v>
      </c>
      <c r="L109" s="109">
        <v>0.14399999999999999</v>
      </c>
      <c r="M109" s="117">
        <v>8</v>
      </c>
      <c r="N109" s="118">
        <v>5.4024444444444439</v>
      </c>
      <c r="O109" s="102">
        <v>0.48908007941760445</v>
      </c>
      <c r="P109" s="119">
        <v>129.9</v>
      </c>
      <c r="Q109" s="117">
        <v>8</v>
      </c>
      <c r="R109" s="118">
        <v>5.4024444444444439</v>
      </c>
      <c r="S109" s="102">
        <v>0.4890800794176044</v>
      </c>
      <c r="T109" s="118">
        <v>129.9</v>
      </c>
      <c r="U109" s="117">
        <v>5.7724444444444449</v>
      </c>
      <c r="V109" s="119">
        <v>138.6</v>
      </c>
      <c r="W109" s="112"/>
      <c r="X109" s="117">
        <v>8</v>
      </c>
      <c r="Y109" s="118">
        <v>5.4024444444444439</v>
      </c>
      <c r="Z109" s="102">
        <v>0.48908007941760445</v>
      </c>
      <c r="AA109" s="118">
        <v>129.9</v>
      </c>
      <c r="AB109" s="117">
        <v>8</v>
      </c>
      <c r="AC109" s="118">
        <v>5.4024444444444439</v>
      </c>
      <c r="AD109" s="102">
        <v>0.4890800794176044</v>
      </c>
      <c r="AE109" s="119">
        <v>129.9</v>
      </c>
      <c r="AF109" s="118">
        <v>5.7724444444444449</v>
      </c>
      <c r="AG109" s="119">
        <v>138.6</v>
      </c>
      <c r="AH109" s="112"/>
      <c r="AI109" s="120">
        <v>0</v>
      </c>
    </row>
    <row r="110" spans="1:35" s="107" customFormat="1" x14ac:dyDescent="0.3">
      <c r="A110" s="106" t="s">
        <v>431</v>
      </c>
      <c r="B110" s="107" t="s">
        <v>192</v>
      </c>
      <c r="C110" s="112" t="s">
        <v>238</v>
      </c>
      <c r="D110" s="112">
        <v>61367</v>
      </c>
      <c r="E110" s="107" t="s">
        <v>295</v>
      </c>
      <c r="F110" s="112">
        <v>988</v>
      </c>
      <c r="G110" s="107" t="s">
        <v>3396</v>
      </c>
      <c r="H110" s="108" t="s">
        <v>242</v>
      </c>
      <c r="I110" s="108" t="s">
        <v>243</v>
      </c>
      <c r="J110" s="108" t="s">
        <v>259</v>
      </c>
      <c r="K110" s="109">
        <v>24</v>
      </c>
      <c r="L110" s="109">
        <v>0.14399999999999999</v>
      </c>
      <c r="M110" s="117">
        <v>8</v>
      </c>
      <c r="N110" s="118">
        <v>5.4024444444444439</v>
      </c>
      <c r="O110" s="102">
        <v>0.48908007941760445</v>
      </c>
      <c r="P110" s="119">
        <v>129.9</v>
      </c>
      <c r="Q110" s="117">
        <v>8</v>
      </c>
      <c r="R110" s="118">
        <v>5.4024444444444439</v>
      </c>
      <c r="S110" s="102">
        <v>0.4890800794176044</v>
      </c>
      <c r="T110" s="118">
        <v>129.9</v>
      </c>
      <c r="U110" s="117">
        <v>5.7724444444444449</v>
      </c>
      <c r="V110" s="119">
        <v>138.6</v>
      </c>
      <c r="W110" s="112"/>
      <c r="X110" s="117">
        <v>8</v>
      </c>
      <c r="Y110" s="118">
        <v>5.4024444444444439</v>
      </c>
      <c r="Z110" s="102">
        <v>0.48908007941760445</v>
      </c>
      <c r="AA110" s="118">
        <v>129.9</v>
      </c>
      <c r="AB110" s="117">
        <v>8</v>
      </c>
      <c r="AC110" s="118">
        <v>5.4024444444444439</v>
      </c>
      <c r="AD110" s="102">
        <v>0.4890800794176044</v>
      </c>
      <c r="AE110" s="119">
        <v>129.9</v>
      </c>
      <c r="AF110" s="118">
        <v>5.7724444444444449</v>
      </c>
      <c r="AG110" s="119">
        <v>138.6</v>
      </c>
      <c r="AH110" s="112"/>
      <c r="AI110" s="120">
        <v>0</v>
      </c>
    </row>
    <row r="111" spans="1:35" s="107" customFormat="1" x14ac:dyDescent="0.3">
      <c r="A111" s="106" t="s">
        <v>432</v>
      </c>
      <c r="B111" s="107" t="s">
        <v>192</v>
      </c>
      <c r="C111" s="112" t="s">
        <v>238</v>
      </c>
      <c r="D111" s="112">
        <v>61377</v>
      </c>
      <c r="E111" s="107" t="s">
        <v>296</v>
      </c>
      <c r="F111" s="112">
        <v>988</v>
      </c>
      <c r="G111" s="107" t="s">
        <v>3396</v>
      </c>
      <c r="H111" s="108" t="s">
        <v>242</v>
      </c>
      <c r="I111" s="108" t="s">
        <v>243</v>
      </c>
      <c r="J111" s="108" t="s">
        <v>259</v>
      </c>
      <c r="K111" s="109">
        <v>24</v>
      </c>
      <c r="L111" s="109">
        <v>0.14399999999999999</v>
      </c>
      <c r="M111" s="117">
        <v>8</v>
      </c>
      <c r="N111" s="118">
        <v>5.4024444444444439</v>
      </c>
      <c r="O111" s="102">
        <v>0.48908007941760445</v>
      </c>
      <c r="P111" s="119">
        <v>129.9</v>
      </c>
      <c r="Q111" s="117">
        <v>8</v>
      </c>
      <c r="R111" s="118">
        <v>5.4024444444444439</v>
      </c>
      <c r="S111" s="102">
        <v>0.4890800794176044</v>
      </c>
      <c r="T111" s="118">
        <v>129.9</v>
      </c>
      <c r="U111" s="117">
        <v>5.7724444444444449</v>
      </c>
      <c r="V111" s="119">
        <v>138.6</v>
      </c>
      <c r="W111" s="112"/>
      <c r="X111" s="117">
        <v>8</v>
      </c>
      <c r="Y111" s="118">
        <v>5.4024444444444439</v>
      </c>
      <c r="Z111" s="102">
        <v>0.48908007941760445</v>
      </c>
      <c r="AA111" s="118">
        <v>129.9</v>
      </c>
      <c r="AB111" s="117">
        <v>8</v>
      </c>
      <c r="AC111" s="118">
        <v>5.4024444444444439</v>
      </c>
      <c r="AD111" s="102">
        <v>0.4890800794176044</v>
      </c>
      <c r="AE111" s="119">
        <v>129.9</v>
      </c>
      <c r="AF111" s="118">
        <v>5.7724444444444449</v>
      </c>
      <c r="AG111" s="119">
        <v>138.6</v>
      </c>
      <c r="AH111" s="112"/>
      <c r="AI111" s="120">
        <v>0</v>
      </c>
    </row>
    <row r="112" spans="1:35" s="107" customFormat="1" x14ac:dyDescent="0.3">
      <c r="A112" s="106" t="s">
        <v>433</v>
      </c>
      <c r="B112" s="107" t="s">
        <v>3389</v>
      </c>
      <c r="C112" s="112" t="s">
        <v>247</v>
      </c>
      <c r="D112" s="112">
        <v>61913</v>
      </c>
      <c r="E112" s="107" t="s">
        <v>308</v>
      </c>
      <c r="F112" s="112">
        <v>988</v>
      </c>
      <c r="G112" s="107" t="s">
        <v>3396</v>
      </c>
      <c r="H112" s="108" t="s">
        <v>242</v>
      </c>
      <c r="I112" s="108" t="s">
        <v>243</v>
      </c>
      <c r="J112" s="108" t="s">
        <v>259</v>
      </c>
      <c r="K112" s="109">
        <v>24</v>
      </c>
      <c r="L112" s="109">
        <v>0.14399999999999999</v>
      </c>
      <c r="M112" s="117">
        <v>8</v>
      </c>
      <c r="N112" s="118">
        <v>5.4024444444444439</v>
      </c>
      <c r="O112" s="102">
        <v>0.48908007941760445</v>
      </c>
      <c r="P112" s="119">
        <v>129.9</v>
      </c>
      <c r="Q112" s="117">
        <v>8</v>
      </c>
      <c r="R112" s="118">
        <v>5.4024444444444439</v>
      </c>
      <c r="S112" s="102">
        <v>0.4890800794176044</v>
      </c>
      <c r="T112" s="118">
        <v>129.9</v>
      </c>
      <c r="U112" s="117">
        <v>5.7724444444444449</v>
      </c>
      <c r="V112" s="119">
        <v>138.6</v>
      </c>
      <c r="W112" s="112"/>
      <c r="X112" s="117">
        <v>8</v>
      </c>
      <c r="Y112" s="118">
        <v>5.4024444444444439</v>
      </c>
      <c r="Z112" s="102">
        <v>0.48908007941760445</v>
      </c>
      <c r="AA112" s="118">
        <v>129.9</v>
      </c>
      <c r="AB112" s="117">
        <v>8</v>
      </c>
      <c r="AC112" s="118">
        <v>5.4024444444444439</v>
      </c>
      <c r="AD112" s="102">
        <v>0.4890800794176044</v>
      </c>
      <c r="AE112" s="119">
        <v>129.9</v>
      </c>
      <c r="AF112" s="118">
        <v>5.7724444444444449</v>
      </c>
      <c r="AG112" s="119">
        <v>138.6</v>
      </c>
      <c r="AH112" s="112"/>
      <c r="AI112" s="120">
        <v>0</v>
      </c>
    </row>
    <row r="113" spans="1:35" s="107" customFormat="1" x14ac:dyDescent="0.3">
      <c r="A113" s="106" t="s">
        <v>434</v>
      </c>
      <c r="B113" s="107" t="s">
        <v>3389</v>
      </c>
      <c r="C113" s="112" t="s">
        <v>247</v>
      </c>
      <c r="D113" s="112">
        <v>63785</v>
      </c>
      <c r="E113" s="107" t="s">
        <v>310</v>
      </c>
      <c r="F113" s="112">
        <v>988</v>
      </c>
      <c r="G113" s="107" t="s">
        <v>3396</v>
      </c>
      <c r="H113" s="108" t="s">
        <v>242</v>
      </c>
      <c r="I113" s="108" t="s">
        <v>243</v>
      </c>
      <c r="J113" s="108" t="s">
        <v>259</v>
      </c>
      <c r="K113" s="109">
        <v>24</v>
      </c>
      <c r="L113" s="109">
        <v>0.14399999999999999</v>
      </c>
      <c r="M113" s="117">
        <v>8</v>
      </c>
      <c r="N113" s="118">
        <v>5.4024444444444439</v>
      </c>
      <c r="O113" s="102">
        <v>0.48908007941760445</v>
      </c>
      <c r="P113" s="119">
        <v>129.9</v>
      </c>
      <c r="Q113" s="117">
        <v>8</v>
      </c>
      <c r="R113" s="118">
        <v>5.4024444444444439</v>
      </c>
      <c r="S113" s="102">
        <v>0.4890800794176044</v>
      </c>
      <c r="T113" s="118">
        <v>129.9</v>
      </c>
      <c r="U113" s="117">
        <v>5.7724444444444449</v>
      </c>
      <c r="V113" s="119">
        <v>138.6</v>
      </c>
      <c r="W113" s="112"/>
      <c r="X113" s="117">
        <v>8</v>
      </c>
      <c r="Y113" s="118">
        <v>5.4024444444444439</v>
      </c>
      <c r="Z113" s="102">
        <v>0.48908007941760445</v>
      </c>
      <c r="AA113" s="118">
        <v>129.9</v>
      </c>
      <c r="AB113" s="117">
        <v>8</v>
      </c>
      <c r="AC113" s="118">
        <v>5.4024444444444439</v>
      </c>
      <c r="AD113" s="102">
        <v>0.4890800794176044</v>
      </c>
      <c r="AE113" s="119">
        <v>129.9</v>
      </c>
      <c r="AF113" s="118">
        <v>5.7724444444444449</v>
      </c>
      <c r="AG113" s="119">
        <v>138.6</v>
      </c>
      <c r="AH113" s="112"/>
      <c r="AI113" s="120">
        <v>0</v>
      </c>
    </row>
    <row r="114" spans="1:35" s="107" customFormat="1" x14ac:dyDescent="0.3">
      <c r="A114" s="106" t="s">
        <v>435</v>
      </c>
      <c r="B114" s="107" t="s">
        <v>248</v>
      </c>
      <c r="C114" s="112" t="s">
        <v>168</v>
      </c>
      <c r="D114" s="112">
        <v>66926</v>
      </c>
      <c r="E114" s="107" t="s">
        <v>314</v>
      </c>
      <c r="F114" s="112">
        <v>988</v>
      </c>
      <c r="G114" s="107" t="s">
        <v>3396</v>
      </c>
      <c r="H114" s="108" t="s">
        <v>242</v>
      </c>
      <c r="I114" s="108" t="s">
        <v>243</v>
      </c>
      <c r="J114" s="108" t="s">
        <v>259</v>
      </c>
      <c r="K114" s="109">
        <v>24</v>
      </c>
      <c r="L114" s="109">
        <v>0.14399999999999999</v>
      </c>
      <c r="M114" s="117">
        <v>8.5</v>
      </c>
      <c r="N114" s="118">
        <v>5.4125000000000005</v>
      </c>
      <c r="O114" s="102">
        <v>0.58835208471211131</v>
      </c>
      <c r="P114" s="119">
        <v>129.9</v>
      </c>
      <c r="Q114" s="117">
        <v>8.5</v>
      </c>
      <c r="R114" s="118">
        <v>5.4125000000000005</v>
      </c>
      <c r="S114" s="102">
        <v>0.58835208471211131</v>
      </c>
      <c r="T114" s="118">
        <v>129.9</v>
      </c>
      <c r="U114" s="117">
        <v>5.7749999999999995</v>
      </c>
      <c r="V114" s="119">
        <v>138.6</v>
      </c>
      <c r="W114" s="112"/>
      <c r="X114" s="117">
        <v>8.5</v>
      </c>
      <c r="Y114" s="118">
        <v>5.4125000000000005</v>
      </c>
      <c r="Z114" s="102">
        <v>0.58835208471211131</v>
      </c>
      <c r="AA114" s="118">
        <v>129.9</v>
      </c>
      <c r="AB114" s="117">
        <v>8.5</v>
      </c>
      <c r="AC114" s="118">
        <v>5.4125000000000005</v>
      </c>
      <c r="AD114" s="102">
        <v>0.58835208471211131</v>
      </c>
      <c r="AE114" s="119">
        <v>129.9</v>
      </c>
      <c r="AF114" s="118">
        <v>5.7749999999999995</v>
      </c>
      <c r="AG114" s="119">
        <v>138.6</v>
      </c>
      <c r="AH114" s="112"/>
      <c r="AI114" s="120">
        <v>0</v>
      </c>
    </row>
    <row r="115" spans="1:35" s="107" customFormat="1" x14ac:dyDescent="0.3">
      <c r="A115" s="106" t="s">
        <v>436</v>
      </c>
      <c r="B115" s="107" t="s">
        <v>248</v>
      </c>
      <c r="C115" s="112" t="s">
        <v>168</v>
      </c>
      <c r="D115" s="112">
        <v>66961</v>
      </c>
      <c r="E115" s="107" t="s">
        <v>313</v>
      </c>
      <c r="F115" s="112">
        <v>988</v>
      </c>
      <c r="G115" s="107" t="s">
        <v>3396</v>
      </c>
      <c r="H115" s="108" t="s">
        <v>242</v>
      </c>
      <c r="I115" s="108" t="s">
        <v>243</v>
      </c>
      <c r="J115" s="108" t="s">
        <v>259</v>
      </c>
      <c r="K115" s="109">
        <v>24</v>
      </c>
      <c r="L115" s="109">
        <v>0.14399999999999999</v>
      </c>
      <c r="M115" s="117">
        <v>8.5</v>
      </c>
      <c r="N115" s="118">
        <v>5.4125000000000005</v>
      </c>
      <c r="O115" s="102">
        <v>0.58835208471211131</v>
      </c>
      <c r="P115" s="119">
        <v>129.9</v>
      </c>
      <c r="Q115" s="117">
        <v>8.5</v>
      </c>
      <c r="R115" s="118">
        <v>5.4125000000000005</v>
      </c>
      <c r="S115" s="102">
        <v>0.58835208471211131</v>
      </c>
      <c r="T115" s="118">
        <v>129.9</v>
      </c>
      <c r="U115" s="117">
        <v>5.7749999999999995</v>
      </c>
      <c r="V115" s="119">
        <v>138.6</v>
      </c>
      <c r="W115" s="112"/>
      <c r="X115" s="117">
        <v>8.5</v>
      </c>
      <c r="Y115" s="118">
        <v>5.4125000000000005</v>
      </c>
      <c r="Z115" s="102">
        <v>0.58835208471211131</v>
      </c>
      <c r="AA115" s="118">
        <v>129.9</v>
      </c>
      <c r="AB115" s="117">
        <v>8.5</v>
      </c>
      <c r="AC115" s="118">
        <v>5.4125000000000005</v>
      </c>
      <c r="AD115" s="102">
        <v>0.58835208471211131</v>
      </c>
      <c r="AE115" s="119">
        <v>129.9</v>
      </c>
      <c r="AF115" s="118">
        <v>5.7749999999999995</v>
      </c>
      <c r="AG115" s="119">
        <v>138.6</v>
      </c>
      <c r="AH115" s="112"/>
      <c r="AI115" s="120">
        <v>0</v>
      </c>
    </row>
    <row r="116" spans="1:35" s="107" customFormat="1" x14ac:dyDescent="0.3">
      <c r="A116" s="106" t="s">
        <v>437</v>
      </c>
      <c r="B116" s="107" t="s">
        <v>3389</v>
      </c>
      <c r="C116" s="112" t="s">
        <v>247</v>
      </c>
      <c r="D116" s="112">
        <v>69800</v>
      </c>
      <c r="E116" s="107" t="s">
        <v>294</v>
      </c>
      <c r="F116" s="112">
        <v>988</v>
      </c>
      <c r="G116" s="107" t="s">
        <v>3396</v>
      </c>
      <c r="H116" s="108" t="s">
        <v>242</v>
      </c>
      <c r="I116" s="108" t="s">
        <v>243</v>
      </c>
      <c r="J116" s="108" t="s">
        <v>259</v>
      </c>
      <c r="K116" s="109">
        <v>24</v>
      </c>
      <c r="L116" s="109">
        <v>0.14399999999999999</v>
      </c>
      <c r="M116" s="117">
        <v>8</v>
      </c>
      <c r="N116" s="118">
        <v>5.4024444444444439</v>
      </c>
      <c r="O116" s="102">
        <v>0.48908007941760445</v>
      </c>
      <c r="P116" s="119">
        <v>129.9</v>
      </c>
      <c r="Q116" s="117">
        <v>8</v>
      </c>
      <c r="R116" s="118">
        <v>5.4024444444444439</v>
      </c>
      <c r="S116" s="102">
        <v>0.4890800794176044</v>
      </c>
      <c r="T116" s="118">
        <v>129.9</v>
      </c>
      <c r="U116" s="117">
        <v>5.7724444444444449</v>
      </c>
      <c r="V116" s="119">
        <v>138.6</v>
      </c>
      <c r="W116" s="112"/>
      <c r="X116" s="117">
        <v>8</v>
      </c>
      <c r="Y116" s="118">
        <v>5.4024444444444439</v>
      </c>
      <c r="Z116" s="102">
        <v>0.48908007941760445</v>
      </c>
      <c r="AA116" s="118">
        <v>129.9</v>
      </c>
      <c r="AB116" s="117">
        <v>8</v>
      </c>
      <c r="AC116" s="118">
        <v>5.4024444444444439</v>
      </c>
      <c r="AD116" s="102">
        <v>0.4890800794176044</v>
      </c>
      <c r="AE116" s="119">
        <v>129.9</v>
      </c>
      <c r="AF116" s="118">
        <v>5.7724444444444449</v>
      </c>
      <c r="AG116" s="119">
        <v>138.6</v>
      </c>
      <c r="AH116" s="112"/>
      <c r="AI116" s="120">
        <v>0</v>
      </c>
    </row>
    <row r="117" spans="1:35" s="107" customFormat="1" x14ac:dyDescent="0.3">
      <c r="A117" s="106" t="s">
        <v>438</v>
      </c>
      <c r="B117" s="107" t="s">
        <v>186</v>
      </c>
      <c r="C117" s="112" t="s">
        <v>22</v>
      </c>
      <c r="D117" s="112">
        <v>70313</v>
      </c>
      <c r="E117" s="107" t="s">
        <v>279</v>
      </c>
      <c r="F117" s="112">
        <v>988</v>
      </c>
      <c r="G117" s="107" t="s">
        <v>3396</v>
      </c>
      <c r="H117" s="108" t="s">
        <v>242</v>
      </c>
      <c r="I117" s="108" t="s">
        <v>243</v>
      </c>
      <c r="J117" s="108" t="s">
        <v>259</v>
      </c>
      <c r="K117" s="109">
        <v>24</v>
      </c>
      <c r="L117" s="109">
        <v>0.14399999999999999</v>
      </c>
      <c r="M117" s="117">
        <v>7</v>
      </c>
      <c r="N117" s="118">
        <v>5.324871794871795</v>
      </c>
      <c r="O117" s="102">
        <v>0.32203389830508478</v>
      </c>
      <c r="P117" s="119">
        <v>127.8</v>
      </c>
      <c r="Q117" s="117">
        <v>7</v>
      </c>
      <c r="R117" s="118">
        <v>5.324871794871795</v>
      </c>
      <c r="S117" s="102">
        <v>0.32203389830508466</v>
      </c>
      <c r="T117" s="118">
        <v>127.8</v>
      </c>
      <c r="U117" s="117">
        <v>5.6948717948717951</v>
      </c>
      <c r="V117" s="119">
        <v>136.9</v>
      </c>
      <c r="W117" s="112"/>
      <c r="X117" s="117">
        <v>7</v>
      </c>
      <c r="Y117" s="118">
        <v>5.324871794871795</v>
      </c>
      <c r="Z117" s="102">
        <v>0.32203389830508478</v>
      </c>
      <c r="AA117" s="118">
        <v>127.8</v>
      </c>
      <c r="AB117" s="117">
        <v>7</v>
      </c>
      <c r="AC117" s="118">
        <v>5.324871794871795</v>
      </c>
      <c r="AD117" s="102">
        <v>0.32203389830508466</v>
      </c>
      <c r="AE117" s="119">
        <v>127.8</v>
      </c>
      <c r="AF117" s="118">
        <v>5.6948717948717951</v>
      </c>
      <c r="AG117" s="119">
        <v>136.9</v>
      </c>
      <c r="AH117" s="112"/>
      <c r="AI117" s="120">
        <v>0</v>
      </c>
    </row>
    <row r="118" spans="1:35" s="107" customFormat="1" x14ac:dyDescent="0.3">
      <c r="A118" s="106" t="s">
        <v>439</v>
      </c>
      <c r="B118" s="107" t="s">
        <v>186</v>
      </c>
      <c r="C118" s="112" t="s">
        <v>250</v>
      </c>
      <c r="D118" s="112">
        <v>70335</v>
      </c>
      <c r="E118" s="107" t="s">
        <v>253</v>
      </c>
      <c r="F118" s="112">
        <v>988</v>
      </c>
      <c r="G118" s="107" t="s">
        <v>3396</v>
      </c>
      <c r="H118" s="108" t="s">
        <v>242</v>
      </c>
      <c r="I118" s="108" t="s">
        <v>243</v>
      </c>
      <c r="J118" s="108" t="s">
        <v>259</v>
      </c>
      <c r="K118" s="109">
        <v>24</v>
      </c>
      <c r="L118" s="109">
        <v>0.14399999999999999</v>
      </c>
      <c r="M118" s="117">
        <v>7.5</v>
      </c>
      <c r="N118" s="118">
        <v>5.4550000000000001</v>
      </c>
      <c r="O118" s="102">
        <v>0.38248847926267282</v>
      </c>
      <c r="P118" s="119">
        <v>130.97999999999999</v>
      </c>
      <c r="Q118" s="117">
        <v>7.5</v>
      </c>
      <c r="R118" s="118">
        <v>5.4550000000000001</v>
      </c>
      <c r="S118" s="102">
        <v>0.38248847926267276</v>
      </c>
      <c r="T118" s="118">
        <v>130.97999999999999</v>
      </c>
      <c r="U118" s="117">
        <v>5.8250000000000002</v>
      </c>
      <c r="V118" s="119">
        <v>139.9</v>
      </c>
      <c r="W118" s="112"/>
      <c r="X118" s="117">
        <v>7.5</v>
      </c>
      <c r="Y118" s="118">
        <v>5.4550000000000001</v>
      </c>
      <c r="Z118" s="102">
        <v>0.38248847926267282</v>
      </c>
      <c r="AA118" s="118">
        <v>130.97999999999999</v>
      </c>
      <c r="AB118" s="117">
        <v>7.5</v>
      </c>
      <c r="AC118" s="118">
        <v>5.4550000000000001</v>
      </c>
      <c r="AD118" s="102">
        <v>0.38248847926267276</v>
      </c>
      <c r="AE118" s="119">
        <v>130.97999999999999</v>
      </c>
      <c r="AF118" s="118">
        <v>5.8250000000000002</v>
      </c>
      <c r="AG118" s="119">
        <v>139.9</v>
      </c>
      <c r="AH118" s="112"/>
      <c r="AI118" s="120">
        <v>0</v>
      </c>
    </row>
    <row r="119" spans="1:35" s="107" customFormat="1" x14ac:dyDescent="0.3">
      <c r="A119" s="106" t="s">
        <v>440</v>
      </c>
      <c r="B119" s="107" t="s">
        <v>188</v>
      </c>
      <c r="C119" s="112" t="s">
        <v>168</v>
      </c>
      <c r="D119" s="112">
        <v>72400</v>
      </c>
      <c r="E119" s="107" t="s">
        <v>302</v>
      </c>
      <c r="F119" s="112">
        <v>988</v>
      </c>
      <c r="G119" s="107" t="s">
        <v>3396</v>
      </c>
      <c r="H119" s="108" t="s">
        <v>242</v>
      </c>
      <c r="I119" s="108" t="s">
        <v>243</v>
      </c>
      <c r="J119" s="108" t="s">
        <v>259</v>
      </c>
      <c r="K119" s="109">
        <v>24</v>
      </c>
      <c r="L119" s="109">
        <v>0.14399999999999999</v>
      </c>
      <c r="M119" s="117">
        <v>8</v>
      </c>
      <c r="N119" s="118">
        <v>5.4125000000000005</v>
      </c>
      <c r="O119" s="102">
        <v>0.48908007941760445</v>
      </c>
      <c r="P119" s="119">
        <v>129.9</v>
      </c>
      <c r="Q119" s="117">
        <v>8</v>
      </c>
      <c r="R119" s="118">
        <v>5.4125000000000005</v>
      </c>
      <c r="S119" s="102">
        <v>0.4890800794176044</v>
      </c>
      <c r="T119" s="118">
        <v>129.9</v>
      </c>
      <c r="U119" s="117">
        <v>5.7749999999999995</v>
      </c>
      <c r="V119" s="119">
        <v>138.6</v>
      </c>
      <c r="W119" s="112"/>
      <c r="X119" s="117">
        <v>8</v>
      </c>
      <c r="Y119" s="118">
        <v>5.4125000000000005</v>
      </c>
      <c r="Z119" s="102">
        <v>0.48908007941760445</v>
      </c>
      <c r="AA119" s="118">
        <v>129.9</v>
      </c>
      <c r="AB119" s="117">
        <v>8</v>
      </c>
      <c r="AC119" s="118">
        <v>5.4125000000000005</v>
      </c>
      <c r="AD119" s="102">
        <v>0.4890800794176044</v>
      </c>
      <c r="AE119" s="119">
        <v>129.9</v>
      </c>
      <c r="AF119" s="118">
        <v>5.7749999999999995</v>
      </c>
      <c r="AG119" s="119">
        <v>138.6</v>
      </c>
      <c r="AH119" s="112"/>
      <c r="AI119" s="120">
        <v>0</v>
      </c>
    </row>
    <row r="120" spans="1:35" s="107" customFormat="1" x14ac:dyDescent="0.3">
      <c r="A120" s="106" t="s">
        <v>441</v>
      </c>
      <c r="B120" s="107" t="s">
        <v>188</v>
      </c>
      <c r="C120" s="112" t="s">
        <v>168</v>
      </c>
      <c r="D120" s="112">
        <v>73400</v>
      </c>
      <c r="E120" s="107" t="s">
        <v>280</v>
      </c>
      <c r="F120" s="112">
        <v>988</v>
      </c>
      <c r="G120" s="107" t="s">
        <v>3396</v>
      </c>
      <c r="H120" s="108" t="s">
        <v>242</v>
      </c>
      <c r="I120" s="108" t="s">
        <v>243</v>
      </c>
      <c r="J120" s="108" t="s">
        <v>259</v>
      </c>
      <c r="K120" s="109">
        <v>24</v>
      </c>
      <c r="L120" s="109">
        <v>0.14399999999999999</v>
      </c>
      <c r="M120" s="117">
        <v>8.5</v>
      </c>
      <c r="N120" s="118">
        <v>5.4125000000000005</v>
      </c>
      <c r="O120" s="102">
        <v>0.59521435692921254</v>
      </c>
      <c r="P120" s="119">
        <v>129.9</v>
      </c>
      <c r="Q120" s="117">
        <v>8.5</v>
      </c>
      <c r="R120" s="118">
        <v>5.4125000000000005</v>
      </c>
      <c r="S120" s="102">
        <v>0.59521435692921243</v>
      </c>
      <c r="T120" s="118">
        <v>129.9</v>
      </c>
      <c r="U120" s="117">
        <v>5.7749999999999995</v>
      </c>
      <c r="V120" s="119">
        <v>138.6</v>
      </c>
      <c r="W120" s="112"/>
      <c r="X120" s="117">
        <v>8.5</v>
      </c>
      <c r="Y120" s="118">
        <v>5.4125000000000005</v>
      </c>
      <c r="Z120" s="102">
        <v>0.59521435692921254</v>
      </c>
      <c r="AA120" s="118">
        <v>129.9</v>
      </c>
      <c r="AB120" s="117">
        <v>8.5</v>
      </c>
      <c r="AC120" s="118">
        <v>5.4125000000000005</v>
      </c>
      <c r="AD120" s="102">
        <v>0.59521435692921243</v>
      </c>
      <c r="AE120" s="119">
        <v>129.9</v>
      </c>
      <c r="AF120" s="118">
        <v>5.7749999999999995</v>
      </c>
      <c r="AG120" s="119">
        <v>138.6</v>
      </c>
      <c r="AH120" s="112"/>
      <c r="AI120" s="120">
        <v>0</v>
      </c>
    </row>
    <row r="121" spans="1:35" s="107" customFormat="1" x14ac:dyDescent="0.3">
      <c r="A121" s="106" t="s">
        <v>442</v>
      </c>
      <c r="B121" s="107" t="s">
        <v>248</v>
      </c>
      <c r="C121" s="112" t="s">
        <v>168</v>
      </c>
      <c r="D121" s="112">
        <v>74179</v>
      </c>
      <c r="E121" s="107" t="s">
        <v>315</v>
      </c>
      <c r="F121" s="112">
        <v>988</v>
      </c>
      <c r="G121" s="107" t="s">
        <v>3396</v>
      </c>
      <c r="H121" s="108" t="s">
        <v>242</v>
      </c>
      <c r="I121" s="108" t="s">
        <v>243</v>
      </c>
      <c r="J121" s="108" t="s">
        <v>259</v>
      </c>
      <c r="K121" s="109">
        <v>24</v>
      </c>
      <c r="L121" s="109">
        <v>0.14399999999999999</v>
      </c>
      <c r="M121" s="117">
        <v>8.5</v>
      </c>
      <c r="N121" s="118">
        <v>5.4125000000000005</v>
      </c>
      <c r="O121" s="102">
        <v>0.58835208471211131</v>
      </c>
      <c r="P121" s="119">
        <v>129.9</v>
      </c>
      <c r="Q121" s="117">
        <v>8.5</v>
      </c>
      <c r="R121" s="118">
        <v>5.4125000000000005</v>
      </c>
      <c r="S121" s="102">
        <v>0.58835208471211131</v>
      </c>
      <c r="T121" s="118">
        <v>129.9</v>
      </c>
      <c r="U121" s="117">
        <v>5.7749999999999995</v>
      </c>
      <c r="V121" s="119">
        <v>138.6</v>
      </c>
      <c r="W121" s="112"/>
      <c r="X121" s="117">
        <v>8.5</v>
      </c>
      <c r="Y121" s="118">
        <v>5.4125000000000005</v>
      </c>
      <c r="Z121" s="102">
        <v>0.58835208471211131</v>
      </c>
      <c r="AA121" s="118">
        <v>129.9</v>
      </c>
      <c r="AB121" s="117">
        <v>8.5</v>
      </c>
      <c r="AC121" s="118">
        <v>5.4125000000000005</v>
      </c>
      <c r="AD121" s="102">
        <v>0.58835208471211131</v>
      </c>
      <c r="AE121" s="119">
        <v>129.9</v>
      </c>
      <c r="AF121" s="118">
        <v>5.7749999999999995</v>
      </c>
      <c r="AG121" s="119">
        <v>138.6</v>
      </c>
      <c r="AH121" s="112"/>
      <c r="AI121" s="120">
        <v>0</v>
      </c>
    </row>
    <row r="122" spans="1:35" s="107" customFormat="1" x14ac:dyDescent="0.3">
      <c r="A122" s="106" t="s">
        <v>443</v>
      </c>
      <c r="B122" s="107" t="s">
        <v>3389</v>
      </c>
      <c r="C122" s="112" t="s">
        <v>247</v>
      </c>
      <c r="D122" s="112">
        <v>85789</v>
      </c>
      <c r="E122" s="107" t="s">
        <v>307</v>
      </c>
      <c r="F122" s="112">
        <v>988</v>
      </c>
      <c r="G122" s="107" t="s">
        <v>3396</v>
      </c>
      <c r="H122" s="108" t="s">
        <v>242</v>
      </c>
      <c r="I122" s="108" t="s">
        <v>243</v>
      </c>
      <c r="J122" s="108" t="s">
        <v>259</v>
      </c>
      <c r="K122" s="109">
        <v>24</v>
      </c>
      <c r="L122" s="109">
        <v>0.14399999999999999</v>
      </c>
      <c r="M122" s="117">
        <v>8</v>
      </c>
      <c r="N122" s="118">
        <v>5.4024444444444439</v>
      </c>
      <c r="O122" s="102">
        <v>0.48908007941760445</v>
      </c>
      <c r="P122" s="119">
        <v>129.9</v>
      </c>
      <c r="Q122" s="117">
        <v>8</v>
      </c>
      <c r="R122" s="118">
        <v>5.4024444444444439</v>
      </c>
      <c r="S122" s="102">
        <v>0.4890800794176044</v>
      </c>
      <c r="T122" s="118">
        <v>129.9</v>
      </c>
      <c r="U122" s="117">
        <v>5.7724444444444449</v>
      </c>
      <c r="V122" s="119">
        <v>138.6</v>
      </c>
      <c r="W122" s="112"/>
      <c r="X122" s="117">
        <v>8</v>
      </c>
      <c r="Y122" s="118">
        <v>5.4024444444444439</v>
      </c>
      <c r="Z122" s="102">
        <v>0.48908007941760445</v>
      </c>
      <c r="AA122" s="118">
        <v>129.9</v>
      </c>
      <c r="AB122" s="117">
        <v>8</v>
      </c>
      <c r="AC122" s="118">
        <v>5.4024444444444439</v>
      </c>
      <c r="AD122" s="102">
        <v>0.4890800794176044</v>
      </c>
      <c r="AE122" s="119">
        <v>129.9</v>
      </c>
      <c r="AF122" s="118">
        <v>5.7724444444444449</v>
      </c>
      <c r="AG122" s="119">
        <v>138.6</v>
      </c>
      <c r="AH122" s="112"/>
      <c r="AI122" s="120">
        <v>0</v>
      </c>
    </row>
    <row r="123" spans="1:35" s="107" customFormat="1" x14ac:dyDescent="0.3">
      <c r="A123" s="106" t="s">
        <v>444</v>
      </c>
      <c r="B123" s="107" t="s">
        <v>190</v>
      </c>
      <c r="C123" s="112" t="s">
        <v>246</v>
      </c>
      <c r="D123" s="112">
        <v>87892</v>
      </c>
      <c r="E123" s="107" t="s">
        <v>254</v>
      </c>
      <c r="F123" s="112">
        <v>988</v>
      </c>
      <c r="G123" s="107" t="s">
        <v>3396</v>
      </c>
      <c r="H123" s="108" t="s">
        <v>242</v>
      </c>
      <c r="I123" s="108" t="s">
        <v>243</v>
      </c>
      <c r="J123" s="108" t="s">
        <v>259</v>
      </c>
      <c r="K123" s="109">
        <v>24</v>
      </c>
      <c r="L123" s="109">
        <v>0.14399999999999999</v>
      </c>
      <c r="M123" s="117">
        <v>8</v>
      </c>
      <c r="N123" s="118">
        <v>5.4024444444444439</v>
      </c>
      <c r="O123" s="102">
        <v>0.48908007941760445</v>
      </c>
      <c r="P123" s="119">
        <v>129.9</v>
      </c>
      <c r="Q123" s="117">
        <v>8</v>
      </c>
      <c r="R123" s="118">
        <v>5.4024444444444439</v>
      </c>
      <c r="S123" s="102">
        <v>0.4890800794176044</v>
      </c>
      <c r="T123" s="118">
        <v>129.9</v>
      </c>
      <c r="U123" s="117">
        <v>5.7724444444444449</v>
      </c>
      <c r="V123" s="119">
        <v>138.6</v>
      </c>
      <c r="W123" s="112"/>
      <c r="X123" s="117">
        <v>8</v>
      </c>
      <c r="Y123" s="118">
        <v>5.4024444444444439</v>
      </c>
      <c r="Z123" s="102">
        <v>0.48908007941760445</v>
      </c>
      <c r="AA123" s="118">
        <v>129.9</v>
      </c>
      <c r="AB123" s="117">
        <v>8</v>
      </c>
      <c r="AC123" s="118">
        <v>5.4024444444444439</v>
      </c>
      <c r="AD123" s="102">
        <v>0.4890800794176044</v>
      </c>
      <c r="AE123" s="119">
        <v>129.9</v>
      </c>
      <c r="AF123" s="118">
        <v>5.7724444444444449</v>
      </c>
      <c r="AG123" s="119">
        <v>138.6</v>
      </c>
      <c r="AH123" s="112"/>
      <c r="AI123" s="120">
        <v>0</v>
      </c>
    </row>
    <row r="124" spans="1:35" s="107" customFormat="1" x14ac:dyDescent="0.3">
      <c r="A124" s="106" t="s">
        <v>445</v>
      </c>
      <c r="B124" s="107" t="s">
        <v>190</v>
      </c>
      <c r="C124" s="112" t="s">
        <v>246</v>
      </c>
      <c r="D124" s="112">
        <v>97075</v>
      </c>
      <c r="E124" s="107" t="s">
        <v>291</v>
      </c>
      <c r="F124" s="112">
        <v>988</v>
      </c>
      <c r="G124" s="107" t="s">
        <v>3396</v>
      </c>
      <c r="H124" s="108" t="s">
        <v>242</v>
      </c>
      <c r="I124" s="108" t="s">
        <v>243</v>
      </c>
      <c r="J124" s="108" t="s">
        <v>259</v>
      </c>
      <c r="K124" s="109">
        <v>24</v>
      </c>
      <c r="L124" s="109">
        <v>0.14399999999999999</v>
      </c>
      <c r="M124" s="117">
        <v>8</v>
      </c>
      <c r="N124" s="118">
        <v>5.4024444444444439</v>
      </c>
      <c r="O124" s="102">
        <v>0.48908007941760445</v>
      </c>
      <c r="P124" s="119">
        <v>129.9</v>
      </c>
      <c r="Q124" s="117">
        <v>8</v>
      </c>
      <c r="R124" s="118">
        <v>5.4024444444444439</v>
      </c>
      <c r="S124" s="102">
        <v>0.4890800794176044</v>
      </c>
      <c r="T124" s="118">
        <v>129.9</v>
      </c>
      <c r="U124" s="117">
        <v>5.7724444444444449</v>
      </c>
      <c r="V124" s="119">
        <v>138.6</v>
      </c>
      <c r="W124" s="112"/>
      <c r="X124" s="117">
        <v>8</v>
      </c>
      <c r="Y124" s="118">
        <v>5.4024444444444439</v>
      </c>
      <c r="Z124" s="102">
        <v>0.48908007941760445</v>
      </c>
      <c r="AA124" s="118">
        <v>129.9</v>
      </c>
      <c r="AB124" s="117">
        <v>8</v>
      </c>
      <c r="AC124" s="118">
        <v>5.4024444444444439</v>
      </c>
      <c r="AD124" s="102">
        <v>0.4890800794176044</v>
      </c>
      <c r="AE124" s="119">
        <v>129.9</v>
      </c>
      <c r="AF124" s="118">
        <v>5.7724444444444449</v>
      </c>
      <c r="AG124" s="119">
        <v>138.6</v>
      </c>
      <c r="AH124" s="112"/>
      <c r="AI124" s="120">
        <v>0</v>
      </c>
    </row>
    <row r="125" spans="1:35" s="107" customFormat="1" x14ac:dyDescent="0.3">
      <c r="A125" s="106" t="s">
        <v>446</v>
      </c>
      <c r="B125" s="107" t="s">
        <v>255</v>
      </c>
      <c r="C125" s="112" t="s">
        <v>168</v>
      </c>
      <c r="D125" s="112">
        <v>98728</v>
      </c>
      <c r="E125" s="107" t="s">
        <v>297</v>
      </c>
      <c r="F125" s="112">
        <v>988</v>
      </c>
      <c r="G125" s="107" t="s">
        <v>3396</v>
      </c>
      <c r="H125" s="108" t="s">
        <v>242</v>
      </c>
      <c r="I125" s="108" t="s">
        <v>243</v>
      </c>
      <c r="J125" s="108" t="s">
        <v>259</v>
      </c>
      <c r="K125" s="109">
        <v>24</v>
      </c>
      <c r="L125" s="109">
        <v>0.14399999999999999</v>
      </c>
      <c r="M125" s="117">
        <v>8</v>
      </c>
      <c r="N125" s="118">
        <v>5.4125000000000005</v>
      </c>
      <c r="O125" s="102">
        <v>0.48908007941760445</v>
      </c>
      <c r="P125" s="119">
        <v>129.9</v>
      </c>
      <c r="Q125" s="117">
        <v>8</v>
      </c>
      <c r="R125" s="118">
        <v>5.4125000000000005</v>
      </c>
      <c r="S125" s="102">
        <v>0.4890800794176044</v>
      </c>
      <c r="T125" s="118">
        <v>129.9</v>
      </c>
      <c r="U125" s="117">
        <v>5.7749999999999995</v>
      </c>
      <c r="V125" s="119">
        <v>138.6</v>
      </c>
      <c r="W125" s="112"/>
      <c r="X125" s="117">
        <v>8</v>
      </c>
      <c r="Y125" s="118">
        <v>5.4125000000000005</v>
      </c>
      <c r="Z125" s="102">
        <v>0.48908007941760445</v>
      </c>
      <c r="AA125" s="118">
        <v>129.9</v>
      </c>
      <c r="AB125" s="117">
        <v>8</v>
      </c>
      <c r="AC125" s="118">
        <v>5.4125000000000005</v>
      </c>
      <c r="AD125" s="102">
        <v>0.4890800794176044</v>
      </c>
      <c r="AE125" s="119">
        <v>129.9</v>
      </c>
      <c r="AF125" s="118">
        <v>5.7749999999999995</v>
      </c>
      <c r="AG125" s="119">
        <v>138.6</v>
      </c>
      <c r="AH125" s="112"/>
      <c r="AI125" s="120">
        <v>0</v>
      </c>
    </row>
    <row r="126" spans="1:35" s="107" customFormat="1" x14ac:dyDescent="0.3">
      <c r="A126" s="106" t="s">
        <v>3131</v>
      </c>
      <c r="B126" s="107" t="s">
        <v>192</v>
      </c>
      <c r="C126" s="112" t="s">
        <v>256</v>
      </c>
      <c r="D126" s="112">
        <v>99059</v>
      </c>
      <c r="E126" s="107" t="s">
        <v>3390</v>
      </c>
      <c r="F126" s="112">
        <v>988</v>
      </c>
      <c r="G126" s="107" t="s">
        <v>3396</v>
      </c>
      <c r="H126" s="108" t="s">
        <v>242</v>
      </c>
      <c r="I126" s="108" t="s">
        <v>243</v>
      </c>
      <c r="J126" s="108" t="s">
        <v>259</v>
      </c>
      <c r="K126" s="109">
        <v>24</v>
      </c>
      <c r="L126" s="109">
        <v>0.14399999999999999</v>
      </c>
      <c r="M126" s="117">
        <v>8</v>
      </c>
      <c r="N126" s="118">
        <v>5.4024444444444439</v>
      </c>
      <c r="O126" s="102">
        <v>0.48908007941760445</v>
      </c>
      <c r="P126" s="119">
        <v>129.9</v>
      </c>
      <c r="Q126" s="117">
        <v>8</v>
      </c>
      <c r="R126" s="118">
        <v>5.4024444444444439</v>
      </c>
      <c r="S126" s="102">
        <v>0.4890800794176044</v>
      </c>
      <c r="T126" s="118">
        <v>129.9</v>
      </c>
      <c r="U126" s="117">
        <v>5.7724444444444449</v>
      </c>
      <c r="V126" s="119">
        <v>138.6</v>
      </c>
      <c r="W126" s="112"/>
      <c r="X126" s="117">
        <v>8</v>
      </c>
      <c r="Y126" s="118">
        <v>5.4024444444444439</v>
      </c>
      <c r="Z126" s="102">
        <v>0.48908007941760445</v>
      </c>
      <c r="AA126" s="118">
        <v>129.9</v>
      </c>
      <c r="AB126" s="117">
        <v>8</v>
      </c>
      <c r="AC126" s="118">
        <v>5.4024444444444439</v>
      </c>
      <c r="AD126" s="102">
        <v>0.4890800794176044</v>
      </c>
      <c r="AE126" s="119">
        <v>129.9</v>
      </c>
      <c r="AF126" s="118">
        <v>5.7724444444444449</v>
      </c>
      <c r="AG126" s="119">
        <v>138.6</v>
      </c>
      <c r="AH126" s="112"/>
      <c r="AI126" s="120">
        <v>0</v>
      </c>
    </row>
    <row r="127" spans="1:35" s="107" customFormat="1" x14ac:dyDescent="0.3">
      <c r="A127" s="106" t="s">
        <v>447</v>
      </c>
      <c r="B127" s="107" t="s">
        <v>255</v>
      </c>
      <c r="C127" s="112" t="s">
        <v>168</v>
      </c>
      <c r="D127" s="112">
        <v>99245</v>
      </c>
      <c r="E127" s="107" t="s">
        <v>289</v>
      </c>
      <c r="F127" s="112">
        <v>988</v>
      </c>
      <c r="G127" s="107" t="s">
        <v>3396</v>
      </c>
      <c r="H127" s="108" t="s">
        <v>242</v>
      </c>
      <c r="I127" s="108" t="s">
        <v>243</v>
      </c>
      <c r="J127" s="108" t="s">
        <v>259</v>
      </c>
      <c r="K127" s="109">
        <v>24</v>
      </c>
      <c r="L127" s="109">
        <v>0.14399999999999999</v>
      </c>
      <c r="M127" s="117">
        <v>8</v>
      </c>
      <c r="N127" s="118">
        <v>5.4125000000000005</v>
      </c>
      <c r="O127" s="102">
        <v>0.48908007941760445</v>
      </c>
      <c r="P127" s="119">
        <v>129.9</v>
      </c>
      <c r="Q127" s="117">
        <v>8</v>
      </c>
      <c r="R127" s="118">
        <v>5.4125000000000005</v>
      </c>
      <c r="S127" s="102">
        <v>0.4890800794176044</v>
      </c>
      <c r="T127" s="118">
        <v>129.9</v>
      </c>
      <c r="U127" s="117">
        <v>5.7749999999999995</v>
      </c>
      <c r="V127" s="119">
        <v>138.6</v>
      </c>
      <c r="W127" s="112"/>
      <c r="X127" s="117">
        <v>8</v>
      </c>
      <c r="Y127" s="118">
        <v>5.4125000000000005</v>
      </c>
      <c r="Z127" s="102">
        <v>0.48908007941760445</v>
      </c>
      <c r="AA127" s="118">
        <v>129.9</v>
      </c>
      <c r="AB127" s="117">
        <v>8</v>
      </c>
      <c r="AC127" s="118">
        <v>5.4125000000000005</v>
      </c>
      <c r="AD127" s="102">
        <v>0.4890800794176044</v>
      </c>
      <c r="AE127" s="119">
        <v>129.9</v>
      </c>
      <c r="AF127" s="118">
        <v>5.7749999999999995</v>
      </c>
      <c r="AG127" s="119">
        <v>138.6</v>
      </c>
      <c r="AH127" s="112"/>
      <c r="AI127" s="120">
        <v>0</v>
      </c>
    </row>
    <row r="128" spans="1:35" s="107" customFormat="1" x14ac:dyDescent="0.3">
      <c r="A128" s="106" t="s">
        <v>448</v>
      </c>
      <c r="B128" s="107" t="s">
        <v>191</v>
      </c>
      <c r="C128" s="112" t="s">
        <v>238</v>
      </c>
      <c r="D128" s="112">
        <v>99246</v>
      </c>
      <c r="E128" s="107" t="s">
        <v>293</v>
      </c>
      <c r="F128" s="112">
        <v>988</v>
      </c>
      <c r="G128" s="107" t="s">
        <v>3396</v>
      </c>
      <c r="H128" s="108" t="s">
        <v>242</v>
      </c>
      <c r="I128" s="108" t="s">
        <v>243</v>
      </c>
      <c r="J128" s="108" t="s">
        <v>259</v>
      </c>
      <c r="K128" s="109">
        <v>24</v>
      </c>
      <c r="L128" s="109">
        <v>0.14399999999999999</v>
      </c>
      <c r="M128" s="117">
        <v>8</v>
      </c>
      <c r="N128" s="118">
        <v>5.4024444444444439</v>
      </c>
      <c r="O128" s="102">
        <v>0.48908007941760445</v>
      </c>
      <c r="P128" s="119">
        <v>129.9</v>
      </c>
      <c r="Q128" s="117">
        <v>8</v>
      </c>
      <c r="R128" s="118">
        <v>5.4024444444444439</v>
      </c>
      <c r="S128" s="102">
        <v>0.4890800794176044</v>
      </c>
      <c r="T128" s="118">
        <v>129.9</v>
      </c>
      <c r="U128" s="117">
        <v>5.7724444444444449</v>
      </c>
      <c r="V128" s="119">
        <v>138.6</v>
      </c>
      <c r="W128" s="112"/>
      <c r="X128" s="117">
        <v>8</v>
      </c>
      <c r="Y128" s="118">
        <v>5.4024444444444439</v>
      </c>
      <c r="Z128" s="102">
        <v>0.48908007941760445</v>
      </c>
      <c r="AA128" s="118">
        <v>129.9</v>
      </c>
      <c r="AB128" s="117">
        <v>8</v>
      </c>
      <c r="AC128" s="118">
        <v>5.4024444444444439</v>
      </c>
      <c r="AD128" s="102">
        <v>0.4890800794176044</v>
      </c>
      <c r="AE128" s="119">
        <v>129.9</v>
      </c>
      <c r="AF128" s="118">
        <v>5.7724444444444449</v>
      </c>
      <c r="AG128" s="119">
        <v>138.6</v>
      </c>
      <c r="AH128" s="112"/>
      <c r="AI128" s="120">
        <v>0</v>
      </c>
    </row>
    <row r="129" spans="1:35" s="107" customFormat="1" x14ac:dyDescent="0.3">
      <c r="A129" s="106" t="s">
        <v>449</v>
      </c>
      <c r="B129" s="107" t="s">
        <v>191</v>
      </c>
      <c r="C129" s="112" t="s">
        <v>256</v>
      </c>
      <c r="D129" s="112">
        <v>99597</v>
      </c>
      <c r="E129" s="107" t="s">
        <v>305</v>
      </c>
      <c r="F129" s="112">
        <v>988</v>
      </c>
      <c r="G129" s="107" t="s">
        <v>3396</v>
      </c>
      <c r="H129" s="108" t="s">
        <v>242</v>
      </c>
      <c r="I129" s="108" t="s">
        <v>243</v>
      </c>
      <c r="J129" s="108" t="s">
        <v>259</v>
      </c>
      <c r="K129" s="109">
        <v>24</v>
      </c>
      <c r="L129" s="109">
        <v>0.14399999999999999</v>
      </c>
      <c r="M129" s="117">
        <v>8</v>
      </c>
      <c r="N129" s="118">
        <v>5.4024444444444439</v>
      </c>
      <c r="O129" s="102">
        <v>0.48908007941760445</v>
      </c>
      <c r="P129" s="119">
        <v>129.9</v>
      </c>
      <c r="Q129" s="117">
        <v>8</v>
      </c>
      <c r="R129" s="118">
        <v>5.4024444444444439</v>
      </c>
      <c r="S129" s="102">
        <v>0.4890800794176044</v>
      </c>
      <c r="T129" s="118">
        <v>129.9</v>
      </c>
      <c r="U129" s="117">
        <v>5.7724444444444449</v>
      </c>
      <c r="V129" s="119">
        <v>138.6</v>
      </c>
      <c r="W129" s="112"/>
      <c r="X129" s="117">
        <v>8</v>
      </c>
      <c r="Y129" s="118">
        <v>5.4024444444444439</v>
      </c>
      <c r="Z129" s="102">
        <v>0.48908007941760445</v>
      </c>
      <c r="AA129" s="118">
        <v>129.9</v>
      </c>
      <c r="AB129" s="117">
        <v>8</v>
      </c>
      <c r="AC129" s="118">
        <v>5.4024444444444439</v>
      </c>
      <c r="AD129" s="102">
        <v>0.4890800794176044</v>
      </c>
      <c r="AE129" s="119">
        <v>129.9</v>
      </c>
      <c r="AF129" s="118">
        <v>5.7724444444444449</v>
      </c>
      <c r="AG129" s="119">
        <v>138.6</v>
      </c>
      <c r="AH129" s="112"/>
      <c r="AI129" s="120">
        <v>0</v>
      </c>
    </row>
    <row r="130" spans="1:35" s="107" customFormat="1" x14ac:dyDescent="0.3">
      <c r="A130" s="106" t="s">
        <v>3132</v>
      </c>
      <c r="B130" s="107" t="s">
        <v>248</v>
      </c>
      <c r="C130" s="112" t="s">
        <v>246</v>
      </c>
      <c r="D130" s="112">
        <v>99612</v>
      </c>
      <c r="E130" s="107" t="s">
        <v>3391</v>
      </c>
      <c r="F130" s="112">
        <v>988</v>
      </c>
      <c r="G130" s="107" t="s">
        <v>3396</v>
      </c>
      <c r="H130" s="108" t="s">
        <v>242</v>
      </c>
      <c r="I130" s="108" t="s">
        <v>243</v>
      </c>
      <c r="J130" s="108" t="s">
        <v>259</v>
      </c>
      <c r="K130" s="109">
        <v>24</v>
      </c>
      <c r="L130" s="109">
        <v>0.14399999999999999</v>
      </c>
      <c r="M130" s="117">
        <v>8</v>
      </c>
      <c r="N130" s="118">
        <v>5.4024444444444439</v>
      </c>
      <c r="O130" s="102">
        <v>0.48908007941760445</v>
      </c>
      <c r="P130" s="119">
        <v>129.9</v>
      </c>
      <c r="Q130" s="117">
        <v>8</v>
      </c>
      <c r="R130" s="118">
        <v>5.4024444444444439</v>
      </c>
      <c r="S130" s="102">
        <v>0.4890800794176044</v>
      </c>
      <c r="T130" s="118">
        <v>129.9</v>
      </c>
      <c r="U130" s="117">
        <v>5.7724444444444449</v>
      </c>
      <c r="V130" s="119">
        <v>138.6</v>
      </c>
      <c r="W130" s="112"/>
      <c r="X130" s="117">
        <v>8</v>
      </c>
      <c r="Y130" s="118">
        <v>5.4024444444444439</v>
      </c>
      <c r="Z130" s="102">
        <v>0.48908007941760445</v>
      </c>
      <c r="AA130" s="118">
        <v>129.9</v>
      </c>
      <c r="AB130" s="117">
        <v>8</v>
      </c>
      <c r="AC130" s="118">
        <v>5.4024444444444439</v>
      </c>
      <c r="AD130" s="102">
        <v>0.4890800794176044</v>
      </c>
      <c r="AE130" s="119">
        <v>129.9</v>
      </c>
      <c r="AF130" s="118">
        <v>5.7724444444444449</v>
      </c>
      <c r="AG130" s="119">
        <v>138.6</v>
      </c>
      <c r="AH130" s="112"/>
      <c r="AI130" s="120">
        <v>0</v>
      </c>
    </row>
    <row r="131" spans="1:35" s="107" customFormat="1" x14ac:dyDescent="0.3">
      <c r="A131" s="106" t="s">
        <v>3133</v>
      </c>
      <c r="B131" s="107" t="s">
        <v>192</v>
      </c>
      <c r="C131" s="112" t="s">
        <v>256</v>
      </c>
      <c r="D131" s="112">
        <v>100252</v>
      </c>
      <c r="E131" s="107" t="s">
        <v>3392</v>
      </c>
      <c r="F131" s="112">
        <v>988</v>
      </c>
      <c r="G131" s="107" t="s">
        <v>3396</v>
      </c>
      <c r="H131" s="108" t="s">
        <v>242</v>
      </c>
      <c r="I131" s="108" t="s">
        <v>243</v>
      </c>
      <c r="J131" s="108" t="s">
        <v>259</v>
      </c>
      <c r="K131" s="109">
        <v>24</v>
      </c>
      <c r="L131" s="109">
        <v>0.14399999999999999</v>
      </c>
      <c r="M131" s="117">
        <v>8</v>
      </c>
      <c r="N131" s="118">
        <v>5.4024444444444439</v>
      </c>
      <c r="O131" s="102">
        <v>0.48908007941760445</v>
      </c>
      <c r="P131" s="119">
        <v>129.9</v>
      </c>
      <c r="Q131" s="117">
        <v>8</v>
      </c>
      <c r="R131" s="118">
        <v>5.4024444444444439</v>
      </c>
      <c r="S131" s="102">
        <v>0.4890800794176044</v>
      </c>
      <c r="T131" s="118">
        <v>129.9</v>
      </c>
      <c r="U131" s="117">
        <v>5.7724444444444449</v>
      </c>
      <c r="V131" s="119">
        <v>138.6</v>
      </c>
      <c r="W131" s="112"/>
      <c r="X131" s="117">
        <v>8</v>
      </c>
      <c r="Y131" s="118">
        <v>5.4024444444444439</v>
      </c>
      <c r="Z131" s="102">
        <v>0.48908007941760445</v>
      </c>
      <c r="AA131" s="118">
        <v>129.9</v>
      </c>
      <c r="AB131" s="117">
        <v>8</v>
      </c>
      <c r="AC131" s="118">
        <v>5.4024444444444439</v>
      </c>
      <c r="AD131" s="102">
        <v>0.4890800794176044</v>
      </c>
      <c r="AE131" s="119">
        <v>129.9</v>
      </c>
      <c r="AF131" s="118">
        <v>5.7724444444444449</v>
      </c>
      <c r="AG131" s="119">
        <v>138.6</v>
      </c>
      <c r="AH131" s="112"/>
      <c r="AI131" s="120">
        <v>0</v>
      </c>
    </row>
    <row r="132" spans="1:35" s="107" customFormat="1" x14ac:dyDescent="0.3">
      <c r="A132" s="106" t="s">
        <v>3134</v>
      </c>
      <c r="B132" s="107" t="s">
        <v>188</v>
      </c>
      <c r="C132" s="112" t="s">
        <v>168</v>
      </c>
      <c r="D132" s="112">
        <v>101626</v>
      </c>
      <c r="E132" s="107" t="s">
        <v>3393</v>
      </c>
      <c r="F132" s="112">
        <v>988</v>
      </c>
      <c r="G132" s="107" t="s">
        <v>3396</v>
      </c>
      <c r="H132" s="108" t="s">
        <v>242</v>
      </c>
      <c r="I132" s="108" t="s">
        <v>243</v>
      </c>
      <c r="J132" s="108" t="s">
        <v>259</v>
      </c>
      <c r="K132" s="109">
        <v>24</v>
      </c>
      <c r="L132" s="109">
        <v>0.14399999999999999</v>
      </c>
      <c r="M132" s="117">
        <v>8.5</v>
      </c>
      <c r="N132" s="118">
        <v>5.4125000000000005</v>
      </c>
      <c r="O132" s="102">
        <v>0.59521435692921254</v>
      </c>
      <c r="P132" s="119">
        <v>129.9</v>
      </c>
      <c r="Q132" s="117">
        <v>8.5</v>
      </c>
      <c r="R132" s="118">
        <v>5.4125000000000005</v>
      </c>
      <c r="S132" s="102">
        <v>0.59521435692921243</v>
      </c>
      <c r="T132" s="118">
        <v>129.9</v>
      </c>
      <c r="U132" s="117">
        <v>5.7749999999999995</v>
      </c>
      <c r="V132" s="119">
        <v>138.6</v>
      </c>
      <c r="W132" s="112"/>
      <c r="X132" s="117">
        <v>8.5</v>
      </c>
      <c r="Y132" s="118">
        <v>5.4125000000000005</v>
      </c>
      <c r="Z132" s="102">
        <v>0.59521435692921254</v>
      </c>
      <c r="AA132" s="118">
        <v>129.9</v>
      </c>
      <c r="AB132" s="117">
        <v>8.5</v>
      </c>
      <c r="AC132" s="118">
        <v>5.4125000000000005</v>
      </c>
      <c r="AD132" s="102">
        <v>0.59521435692921243</v>
      </c>
      <c r="AE132" s="119">
        <v>129.9</v>
      </c>
      <c r="AF132" s="118">
        <v>5.7749999999999995</v>
      </c>
      <c r="AG132" s="119">
        <v>138.6</v>
      </c>
      <c r="AH132" s="112"/>
      <c r="AI132" s="120">
        <v>0</v>
      </c>
    </row>
    <row r="133" spans="1:35" s="107" customFormat="1" x14ac:dyDescent="0.3">
      <c r="A133" s="106" t="s">
        <v>450</v>
      </c>
      <c r="B133" s="107" t="s">
        <v>190</v>
      </c>
      <c r="C133" s="112" t="s">
        <v>246</v>
      </c>
      <c r="D133" s="112">
        <v>101703</v>
      </c>
      <c r="E133" s="107" t="s">
        <v>316</v>
      </c>
      <c r="F133" s="112">
        <v>988</v>
      </c>
      <c r="G133" s="107" t="s">
        <v>3396</v>
      </c>
      <c r="H133" s="108" t="s">
        <v>242</v>
      </c>
      <c r="I133" s="108" t="s">
        <v>243</v>
      </c>
      <c r="J133" s="108" t="s">
        <v>259</v>
      </c>
      <c r="K133" s="109">
        <v>24</v>
      </c>
      <c r="L133" s="109">
        <v>0.14399999999999999</v>
      </c>
      <c r="M133" s="117">
        <v>8</v>
      </c>
      <c r="N133" s="118">
        <v>5.4024444444444439</v>
      </c>
      <c r="O133" s="102">
        <v>0.48908007941760445</v>
      </c>
      <c r="P133" s="119">
        <v>129.9</v>
      </c>
      <c r="Q133" s="117">
        <v>8</v>
      </c>
      <c r="R133" s="118">
        <v>5.4024444444444439</v>
      </c>
      <c r="S133" s="102">
        <v>0.4890800794176044</v>
      </c>
      <c r="T133" s="118">
        <v>129.9</v>
      </c>
      <c r="U133" s="117">
        <v>5.7724444444444449</v>
      </c>
      <c r="V133" s="119">
        <v>138.6</v>
      </c>
      <c r="W133" s="112"/>
      <c r="X133" s="117">
        <v>8</v>
      </c>
      <c r="Y133" s="118">
        <v>5.4024444444444439</v>
      </c>
      <c r="Z133" s="102">
        <v>0.48908007941760445</v>
      </c>
      <c r="AA133" s="118">
        <v>129.9</v>
      </c>
      <c r="AB133" s="117">
        <v>8</v>
      </c>
      <c r="AC133" s="118">
        <v>5.4024444444444439</v>
      </c>
      <c r="AD133" s="102">
        <v>0.4890800794176044</v>
      </c>
      <c r="AE133" s="119">
        <v>129.9</v>
      </c>
      <c r="AF133" s="118">
        <v>5.7724444444444449</v>
      </c>
      <c r="AG133" s="119">
        <v>138.6</v>
      </c>
      <c r="AH133" s="112"/>
      <c r="AI133" s="120">
        <v>0</v>
      </c>
    </row>
    <row r="134" spans="1:35" s="107" customFormat="1" x14ac:dyDescent="0.3">
      <c r="A134" s="106" t="s">
        <v>451</v>
      </c>
      <c r="B134" s="107" t="s">
        <v>255</v>
      </c>
      <c r="C134" s="112" t="s">
        <v>168</v>
      </c>
      <c r="D134" s="112">
        <v>112000</v>
      </c>
      <c r="E134" s="107" t="s">
        <v>306</v>
      </c>
      <c r="F134" s="112">
        <v>988</v>
      </c>
      <c r="G134" s="107" t="s">
        <v>3396</v>
      </c>
      <c r="H134" s="108" t="s">
        <v>242</v>
      </c>
      <c r="I134" s="108" t="s">
        <v>243</v>
      </c>
      <c r="J134" s="108" t="s">
        <v>259</v>
      </c>
      <c r="K134" s="109">
        <v>24</v>
      </c>
      <c r="L134" s="109">
        <v>0.14399999999999999</v>
      </c>
      <c r="M134" s="117">
        <v>8</v>
      </c>
      <c r="N134" s="118">
        <v>5.4125000000000005</v>
      </c>
      <c r="O134" s="102">
        <v>0.48908007941760445</v>
      </c>
      <c r="P134" s="119">
        <v>129.9</v>
      </c>
      <c r="Q134" s="117">
        <v>8</v>
      </c>
      <c r="R134" s="118">
        <v>5.4125000000000005</v>
      </c>
      <c r="S134" s="102">
        <v>0.4890800794176044</v>
      </c>
      <c r="T134" s="118">
        <v>129.9</v>
      </c>
      <c r="U134" s="117">
        <v>5.7749999999999995</v>
      </c>
      <c r="V134" s="119">
        <v>138.6</v>
      </c>
      <c r="W134" s="112"/>
      <c r="X134" s="117">
        <v>8</v>
      </c>
      <c r="Y134" s="118">
        <v>5.4125000000000005</v>
      </c>
      <c r="Z134" s="102">
        <v>0.48908007941760445</v>
      </c>
      <c r="AA134" s="118">
        <v>129.9</v>
      </c>
      <c r="AB134" s="117">
        <v>8</v>
      </c>
      <c r="AC134" s="118">
        <v>5.4125000000000005</v>
      </c>
      <c r="AD134" s="102">
        <v>0.4890800794176044</v>
      </c>
      <c r="AE134" s="119">
        <v>129.9</v>
      </c>
      <c r="AF134" s="118">
        <v>5.7749999999999995</v>
      </c>
      <c r="AG134" s="119">
        <v>138.6</v>
      </c>
      <c r="AH134" s="112"/>
      <c r="AI134" s="120">
        <v>0</v>
      </c>
    </row>
    <row r="135" spans="1:35" s="107" customFormat="1" x14ac:dyDescent="0.3">
      <c r="A135" s="106" t="s">
        <v>452</v>
      </c>
      <c r="B135" s="107" t="s">
        <v>252</v>
      </c>
      <c r="C135" s="112" t="s">
        <v>246</v>
      </c>
      <c r="D135" s="112">
        <v>113100</v>
      </c>
      <c r="E135" s="107" t="s">
        <v>288</v>
      </c>
      <c r="F135" s="112">
        <v>988</v>
      </c>
      <c r="G135" s="107" t="s">
        <v>3396</v>
      </c>
      <c r="H135" s="108" t="s">
        <v>242</v>
      </c>
      <c r="I135" s="108" t="s">
        <v>243</v>
      </c>
      <c r="J135" s="108" t="s">
        <v>259</v>
      </c>
      <c r="K135" s="109">
        <v>24</v>
      </c>
      <c r="L135" s="109">
        <v>0.14399999999999999</v>
      </c>
      <c r="M135" s="117">
        <v>8</v>
      </c>
      <c r="N135" s="118">
        <v>5.4024444444444439</v>
      </c>
      <c r="O135" s="102">
        <v>0.48908007941760445</v>
      </c>
      <c r="P135" s="119">
        <v>129.9</v>
      </c>
      <c r="Q135" s="117">
        <v>8</v>
      </c>
      <c r="R135" s="118">
        <v>5.4024444444444439</v>
      </c>
      <c r="S135" s="102">
        <v>0.4890800794176044</v>
      </c>
      <c r="T135" s="118">
        <v>129.9</v>
      </c>
      <c r="U135" s="117">
        <v>5.7724444444444449</v>
      </c>
      <c r="V135" s="119">
        <v>138.6</v>
      </c>
      <c r="W135" s="112"/>
      <c r="X135" s="117">
        <v>8</v>
      </c>
      <c r="Y135" s="118">
        <v>5.4024444444444439</v>
      </c>
      <c r="Z135" s="102">
        <v>0.48908007941760445</v>
      </c>
      <c r="AA135" s="118">
        <v>129.9</v>
      </c>
      <c r="AB135" s="117">
        <v>8</v>
      </c>
      <c r="AC135" s="118">
        <v>5.4024444444444439</v>
      </c>
      <c r="AD135" s="102">
        <v>0.4890800794176044</v>
      </c>
      <c r="AE135" s="119">
        <v>129.9</v>
      </c>
      <c r="AF135" s="118">
        <v>5.7724444444444449</v>
      </c>
      <c r="AG135" s="119">
        <v>138.6</v>
      </c>
      <c r="AH135" s="112"/>
      <c r="AI135" s="120">
        <v>0</v>
      </c>
    </row>
    <row r="136" spans="1:35" s="107" customFormat="1" x14ac:dyDescent="0.3">
      <c r="A136" s="106" t="s">
        <v>453</v>
      </c>
      <c r="B136" s="107" t="s">
        <v>3389</v>
      </c>
      <c r="C136" s="112" t="s">
        <v>247</v>
      </c>
      <c r="D136" s="112">
        <v>132000</v>
      </c>
      <c r="E136" s="107" t="s">
        <v>309</v>
      </c>
      <c r="F136" s="112">
        <v>988</v>
      </c>
      <c r="G136" s="107" t="s">
        <v>3396</v>
      </c>
      <c r="H136" s="108" t="s">
        <v>242</v>
      </c>
      <c r="I136" s="108" t="s">
        <v>243</v>
      </c>
      <c r="J136" s="108" t="s">
        <v>259</v>
      </c>
      <c r="K136" s="109">
        <v>24</v>
      </c>
      <c r="L136" s="109">
        <v>0.14399999999999999</v>
      </c>
      <c r="M136" s="117">
        <v>8</v>
      </c>
      <c r="N136" s="118">
        <v>5.4024444444444439</v>
      </c>
      <c r="O136" s="102">
        <v>0.48908007941760445</v>
      </c>
      <c r="P136" s="119">
        <v>129.9</v>
      </c>
      <c r="Q136" s="117">
        <v>8</v>
      </c>
      <c r="R136" s="118">
        <v>5.4024444444444439</v>
      </c>
      <c r="S136" s="102">
        <v>0.4890800794176044</v>
      </c>
      <c r="T136" s="118">
        <v>129.9</v>
      </c>
      <c r="U136" s="117">
        <v>5.7724444444444449</v>
      </c>
      <c r="V136" s="119">
        <v>138.6</v>
      </c>
      <c r="W136" s="112"/>
      <c r="X136" s="117">
        <v>8</v>
      </c>
      <c r="Y136" s="118">
        <v>5.4024444444444439</v>
      </c>
      <c r="Z136" s="102">
        <v>0.48908007941760445</v>
      </c>
      <c r="AA136" s="118">
        <v>129.9</v>
      </c>
      <c r="AB136" s="117">
        <v>8</v>
      </c>
      <c r="AC136" s="118">
        <v>5.4024444444444439</v>
      </c>
      <c r="AD136" s="102">
        <v>0.4890800794176044</v>
      </c>
      <c r="AE136" s="119">
        <v>129.9</v>
      </c>
      <c r="AF136" s="118">
        <v>5.7724444444444449</v>
      </c>
      <c r="AG136" s="119">
        <v>138.6</v>
      </c>
      <c r="AH136" s="112"/>
      <c r="AI136" s="120">
        <v>0</v>
      </c>
    </row>
    <row r="137" spans="1:35" s="107" customFormat="1" x14ac:dyDescent="0.3">
      <c r="A137" s="106" t="s">
        <v>454</v>
      </c>
      <c r="B137" s="107" t="s">
        <v>192</v>
      </c>
      <c r="C137" s="112" t="s">
        <v>256</v>
      </c>
      <c r="D137" s="112">
        <v>158200</v>
      </c>
      <c r="E137" s="107" t="s">
        <v>286</v>
      </c>
      <c r="F137" s="112">
        <v>988</v>
      </c>
      <c r="G137" s="107" t="s">
        <v>3396</v>
      </c>
      <c r="H137" s="108" t="s">
        <v>242</v>
      </c>
      <c r="I137" s="108" t="s">
        <v>243</v>
      </c>
      <c r="J137" s="108" t="s">
        <v>259</v>
      </c>
      <c r="K137" s="109">
        <v>24</v>
      </c>
      <c r="L137" s="109">
        <v>0.14399999999999999</v>
      </c>
      <c r="M137" s="117">
        <v>8</v>
      </c>
      <c r="N137" s="118">
        <v>5.4024444444444439</v>
      </c>
      <c r="O137" s="102">
        <v>0.48908007941760445</v>
      </c>
      <c r="P137" s="119">
        <v>129.9</v>
      </c>
      <c r="Q137" s="117">
        <v>8</v>
      </c>
      <c r="R137" s="118">
        <v>5.4024444444444439</v>
      </c>
      <c r="S137" s="102">
        <v>0.4890800794176044</v>
      </c>
      <c r="T137" s="118">
        <v>129.9</v>
      </c>
      <c r="U137" s="117">
        <v>5.7724444444444449</v>
      </c>
      <c r="V137" s="119">
        <v>138.6</v>
      </c>
      <c r="W137" s="112"/>
      <c r="X137" s="117">
        <v>8</v>
      </c>
      <c r="Y137" s="118">
        <v>5.4024444444444439</v>
      </c>
      <c r="Z137" s="102">
        <v>0.48908007941760445</v>
      </c>
      <c r="AA137" s="118">
        <v>129.9</v>
      </c>
      <c r="AB137" s="117">
        <v>8</v>
      </c>
      <c r="AC137" s="118">
        <v>5.4024444444444439</v>
      </c>
      <c r="AD137" s="102">
        <v>0.4890800794176044</v>
      </c>
      <c r="AE137" s="119">
        <v>129.9</v>
      </c>
      <c r="AF137" s="118">
        <v>5.7724444444444449</v>
      </c>
      <c r="AG137" s="119">
        <v>138.6</v>
      </c>
      <c r="AH137" s="112"/>
      <c r="AI137" s="120">
        <v>0</v>
      </c>
    </row>
    <row r="138" spans="1:35" s="107" customFormat="1" x14ac:dyDescent="0.3">
      <c r="A138" s="106" t="s">
        <v>455</v>
      </c>
      <c r="B138" s="107" t="s">
        <v>189</v>
      </c>
      <c r="C138" s="112" t="s">
        <v>168</v>
      </c>
      <c r="D138" s="112">
        <v>171600</v>
      </c>
      <c r="E138" s="107" t="s">
        <v>299</v>
      </c>
      <c r="F138" s="112">
        <v>988</v>
      </c>
      <c r="G138" s="107" t="s">
        <v>3396</v>
      </c>
      <c r="H138" s="108" t="s">
        <v>242</v>
      </c>
      <c r="I138" s="108" t="s">
        <v>243</v>
      </c>
      <c r="J138" s="108" t="s">
        <v>259</v>
      </c>
      <c r="K138" s="109">
        <v>24</v>
      </c>
      <c r="L138" s="109">
        <v>0.14399999999999999</v>
      </c>
      <c r="M138" s="117">
        <v>8</v>
      </c>
      <c r="N138" s="118">
        <v>5.4125000000000005</v>
      </c>
      <c r="O138" s="102">
        <v>0.48908007941760445</v>
      </c>
      <c r="P138" s="119">
        <v>129.9</v>
      </c>
      <c r="Q138" s="117">
        <v>8</v>
      </c>
      <c r="R138" s="118">
        <v>5.4125000000000005</v>
      </c>
      <c r="S138" s="102">
        <v>0.4890800794176044</v>
      </c>
      <c r="T138" s="118">
        <v>129.9</v>
      </c>
      <c r="U138" s="117">
        <v>5.7749999999999995</v>
      </c>
      <c r="V138" s="119">
        <v>138.6</v>
      </c>
      <c r="W138" s="112"/>
      <c r="X138" s="117">
        <v>8</v>
      </c>
      <c r="Y138" s="118">
        <v>5.4125000000000005</v>
      </c>
      <c r="Z138" s="102">
        <v>0.48908007941760445</v>
      </c>
      <c r="AA138" s="118">
        <v>129.9</v>
      </c>
      <c r="AB138" s="117">
        <v>8</v>
      </c>
      <c r="AC138" s="118">
        <v>5.4125000000000005</v>
      </c>
      <c r="AD138" s="102">
        <v>0.4890800794176044</v>
      </c>
      <c r="AE138" s="119">
        <v>129.9</v>
      </c>
      <c r="AF138" s="118">
        <v>5.7749999999999995</v>
      </c>
      <c r="AG138" s="119">
        <v>138.6</v>
      </c>
      <c r="AH138" s="112"/>
      <c r="AI138" s="120">
        <v>0</v>
      </c>
    </row>
    <row r="139" spans="1:35" s="107" customFormat="1" x14ac:dyDescent="0.3">
      <c r="A139" s="106" t="s">
        <v>456</v>
      </c>
      <c r="B139" s="107" t="s">
        <v>248</v>
      </c>
      <c r="C139" s="112" t="s">
        <v>249</v>
      </c>
      <c r="D139" s="112">
        <v>186300</v>
      </c>
      <c r="E139" s="107" t="s">
        <v>282</v>
      </c>
      <c r="F139" s="112">
        <v>988</v>
      </c>
      <c r="G139" s="107" t="s">
        <v>3396</v>
      </c>
      <c r="H139" s="108" t="s">
        <v>242</v>
      </c>
      <c r="I139" s="108" t="s">
        <v>243</v>
      </c>
      <c r="J139" s="108" t="s">
        <v>259</v>
      </c>
      <c r="K139" s="109">
        <v>24</v>
      </c>
      <c r="L139" s="109">
        <v>0.14399999999999999</v>
      </c>
      <c r="M139" s="117">
        <v>8</v>
      </c>
      <c r="N139" s="118">
        <v>5.4024444444444439</v>
      </c>
      <c r="O139" s="102">
        <v>0.48908007941760445</v>
      </c>
      <c r="P139" s="119">
        <v>129.9</v>
      </c>
      <c r="Q139" s="117">
        <v>8</v>
      </c>
      <c r="R139" s="118">
        <v>5.4024444444444439</v>
      </c>
      <c r="S139" s="102">
        <v>0.4890800794176044</v>
      </c>
      <c r="T139" s="118">
        <v>129.9</v>
      </c>
      <c r="U139" s="117">
        <v>5.7724444444444449</v>
      </c>
      <c r="V139" s="119">
        <v>138.6</v>
      </c>
      <c r="W139" s="112"/>
      <c r="X139" s="117">
        <v>8</v>
      </c>
      <c r="Y139" s="118">
        <v>5.4024444444444439</v>
      </c>
      <c r="Z139" s="102">
        <v>0.48908007941760445</v>
      </c>
      <c r="AA139" s="118">
        <v>129.9</v>
      </c>
      <c r="AB139" s="117">
        <v>8</v>
      </c>
      <c r="AC139" s="118">
        <v>5.4024444444444439</v>
      </c>
      <c r="AD139" s="102">
        <v>0.4890800794176044</v>
      </c>
      <c r="AE139" s="119">
        <v>129.9</v>
      </c>
      <c r="AF139" s="118">
        <v>5.7724444444444449</v>
      </c>
      <c r="AG139" s="119">
        <v>138.6</v>
      </c>
      <c r="AH139" s="112"/>
      <c r="AI139" s="120">
        <v>0</v>
      </c>
    </row>
    <row r="140" spans="1:35" s="107" customFormat="1" x14ac:dyDescent="0.3">
      <c r="A140" s="106" t="s">
        <v>457</v>
      </c>
      <c r="B140" s="107" t="s">
        <v>187</v>
      </c>
      <c r="C140" s="112" t="s">
        <v>167</v>
      </c>
      <c r="D140" s="112">
        <v>40</v>
      </c>
      <c r="E140" s="107" t="s">
        <v>283</v>
      </c>
      <c r="F140" s="112">
        <v>1388</v>
      </c>
      <c r="G140" s="107" t="s">
        <v>3397</v>
      </c>
      <c r="H140" s="108" t="s">
        <v>242</v>
      </c>
      <c r="I140" s="108" t="s">
        <v>258</v>
      </c>
      <c r="J140" s="108" t="s">
        <v>87</v>
      </c>
      <c r="K140" s="109">
        <v>12</v>
      </c>
      <c r="L140" s="109">
        <v>0.12</v>
      </c>
      <c r="M140" s="117">
        <v>9.5</v>
      </c>
      <c r="N140" s="118">
        <v>6.3166666666666664</v>
      </c>
      <c r="O140" s="102">
        <v>0.50395778364116106</v>
      </c>
      <c r="P140" s="119">
        <v>75.8</v>
      </c>
      <c r="Q140" s="117">
        <v>9.5</v>
      </c>
      <c r="R140" s="118">
        <v>6.3166666666666664</v>
      </c>
      <c r="S140" s="102">
        <v>0.50395778364116106</v>
      </c>
      <c r="T140" s="118">
        <v>75.8</v>
      </c>
      <c r="U140" s="117">
        <v>6.7166666666666659</v>
      </c>
      <c r="V140" s="119">
        <v>80.599999999999994</v>
      </c>
      <c r="W140" s="112"/>
      <c r="X140" s="117">
        <v>9.5</v>
      </c>
      <c r="Y140" s="118">
        <v>6.3166666666666664</v>
      </c>
      <c r="Z140" s="102">
        <v>0.50395778364116106</v>
      </c>
      <c r="AA140" s="118">
        <v>75.8</v>
      </c>
      <c r="AB140" s="117">
        <v>9.5</v>
      </c>
      <c r="AC140" s="118">
        <v>6.3166666666666664</v>
      </c>
      <c r="AD140" s="102">
        <v>0.50395778364116106</v>
      </c>
      <c r="AE140" s="119">
        <v>75.8</v>
      </c>
      <c r="AF140" s="118">
        <v>6.7166666666666659</v>
      </c>
      <c r="AG140" s="119">
        <v>80.599999999999994</v>
      </c>
      <c r="AH140" s="112"/>
      <c r="AI140" s="120">
        <v>0</v>
      </c>
    </row>
    <row r="141" spans="1:35" s="107" customFormat="1" x14ac:dyDescent="0.3">
      <c r="A141" s="106" t="s">
        <v>458</v>
      </c>
      <c r="B141" s="107" t="s">
        <v>245</v>
      </c>
      <c r="C141" s="112" t="s">
        <v>246</v>
      </c>
      <c r="D141" s="112">
        <v>139</v>
      </c>
      <c r="E141" s="107" t="s">
        <v>285</v>
      </c>
      <c r="F141" s="112">
        <v>1388</v>
      </c>
      <c r="G141" s="107" t="s">
        <v>3397</v>
      </c>
      <c r="H141" s="108" t="s">
        <v>242</v>
      </c>
      <c r="I141" s="108" t="s">
        <v>258</v>
      </c>
      <c r="J141" s="108" t="s">
        <v>87</v>
      </c>
      <c r="K141" s="109">
        <v>12</v>
      </c>
      <c r="L141" s="109">
        <v>0.12</v>
      </c>
      <c r="M141" s="117">
        <v>9</v>
      </c>
      <c r="N141" s="118">
        <v>6.3166666666666664</v>
      </c>
      <c r="O141" s="102">
        <v>0.42480211081794206</v>
      </c>
      <c r="P141" s="119">
        <v>75.8</v>
      </c>
      <c r="Q141" s="117">
        <v>9</v>
      </c>
      <c r="R141" s="118">
        <v>6.3166666666666664</v>
      </c>
      <c r="S141" s="102">
        <v>0.424802110817942</v>
      </c>
      <c r="T141" s="118">
        <v>75.8</v>
      </c>
      <c r="U141" s="117">
        <v>6.7166666666666659</v>
      </c>
      <c r="V141" s="119">
        <v>80.599999999999994</v>
      </c>
      <c r="W141" s="112"/>
      <c r="X141" s="117">
        <v>9</v>
      </c>
      <c r="Y141" s="118">
        <v>6.3166666666666664</v>
      </c>
      <c r="Z141" s="102">
        <v>0.42480211081794206</v>
      </c>
      <c r="AA141" s="118">
        <v>75.8</v>
      </c>
      <c r="AB141" s="117">
        <v>9</v>
      </c>
      <c r="AC141" s="118">
        <v>6.3166666666666664</v>
      </c>
      <c r="AD141" s="102">
        <v>0.424802110817942</v>
      </c>
      <c r="AE141" s="119">
        <v>75.8</v>
      </c>
      <c r="AF141" s="118">
        <v>6.7166666666666659</v>
      </c>
      <c r="AG141" s="119">
        <v>80.599999999999994</v>
      </c>
      <c r="AH141" s="112"/>
      <c r="AI141" s="120">
        <v>0</v>
      </c>
    </row>
    <row r="142" spans="1:35" s="107" customFormat="1" x14ac:dyDescent="0.3">
      <c r="A142" s="106" t="s">
        <v>459</v>
      </c>
      <c r="B142" s="107" t="s">
        <v>185</v>
      </c>
      <c r="C142" s="112" t="s">
        <v>22</v>
      </c>
      <c r="D142" s="112">
        <v>740</v>
      </c>
      <c r="E142" s="107" t="s">
        <v>284</v>
      </c>
      <c r="F142" s="112">
        <v>1388</v>
      </c>
      <c r="G142" s="107" t="s">
        <v>3397</v>
      </c>
      <c r="H142" s="108" t="s">
        <v>242</v>
      </c>
      <c r="I142" s="108" t="s">
        <v>258</v>
      </c>
      <c r="J142" s="108" t="s">
        <v>87</v>
      </c>
      <c r="K142" s="109">
        <v>12</v>
      </c>
      <c r="L142" s="109">
        <v>0.12</v>
      </c>
      <c r="M142" s="117">
        <v>8</v>
      </c>
      <c r="N142" s="118">
        <v>6.6583333333333341</v>
      </c>
      <c r="O142" s="102">
        <v>0.2</v>
      </c>
      <c r="P142" s="119">
        <v>79.900000000000006</v>
      </c>
      <c r="Q142" s="117">
        <v>8</v>
      </c>
      <c r="R142" s="118">
        <v>6.6583333333333341</v>
      </c>
      <c r="S142" s="102">
        <v>0.20150187734668321</v>
      </c>
      <c r="T142" s="118">
        <v>79.900000000000006</v>
      </c>
      <c r="U142" s="117">
        <v>7.0583333333333327</v>
      </c>
      <c r="V142" s="119">
        <v>84.7</v>
      </c>
      <c r="W142" s="112"/>
      <c r="X142" s="117">
        <v>8</v>
      </c>
      <c r="Y142" s="118">
        <v>6.6583333333333341</v>
      </c>
      <c r="Z142" s="102">
        <v>0.2</v>
      </c>
      <c r="AA142" s="118">
        <v>79.900000000000006</v>
      </c>
      <c r="AB142" s="117">
        <v>8</v>
      </c>
      <c r="AC142" s="118">
        <v>6.6583333333333341</v>
      </c>
      <c r="AD142" s="102">
        <v>0.20150187734668321</v>
      </c>
      <c r="AE142" s="119">
        <v>79.900000000000006</v>
      </c>
      <c r="AF142" s="118">
        <v>7.0583333333333327</v>
      </c>
      <c r="AG142" s="119">
        <v>84.7</v>
      </c>
      <c r="AH142" s="112"/>
      <c r="AI142" s="120">
        <v>0</v>
      </c>
    </row>
    <row r="143" spans="1:35" s="107" customFormat="1" x14ac:dyDescent="0.3">
      <c r="A143" s="106" t="s">
        <v>460</v>
      </c>
      <c r="B143" s="107" t="s">
        <v>245</v>
      </c>
      <c r="C143" s="112" t="s">
        <v>246</v>
      </c>
      <c r="D143" s="112">
        <v>872</v>
      </c>
      <c r="E143" s="107" t="s">
        <v>287</v>
      </c>
      <c r="F143" s="112">
        <v>1388</v>
      </c>
      <c r="G143" s="107" t="s">
        <v>3397</v>
      </c>
      <c r="H143" s="108" t="s">
        <v>242</v>
      </c>
      <c r="I143" s="108" t="s">
        <v>258</v>
      </c>
      <c r="J143" s="108" t="s">
        <v>87</v>
      </c>
      <c r="K143" s="109">
        <v>12</v>
      </c>
      <c r="L143" s="109">
        <v>0.12</v>
      </c>
      <c r="M143" s="117">
        <v>9</v>
      </c>
      <c r="N143" s="118">
        <v>6.3166666666666664</v>
      </c>
      <c r="O143" s="102">
        <v>0.42480211081794206</v>
      </c>
      <c r="P143" s="119">
        <v>75.8</v>
      </c>
      <c r="Q143" s="117">
        <v>9</v>
      </c>
      <c r="R143" s="118">
        <v>6.3166666666666664</v>
      </c>
      <c r="S143" s="102">
        <v>0.424802110817942</v>
      </c>
      <c r="T143" s="118">
        <v>75.8</v>
      </c>
      <c r="U143" s="117">
        <v>6.7166666666666659</v>
      </c>
      <c r="V143" s="119">
        <v>80.599999999999994</v>
      </c>
      <c r="W143" s="112"/>
      <c r="X143" s="117">
        <v>9</v>
      </c>
      <c r="Y143" s="118">
        <v>6.3166666666666664</v>
      </c>
      <c r="Z143" s="102">
        <v>0.42480211081794206</v>
      </c>
      <c r="AA143" s="118">
        <v>75.8</v>
      </c>
      <c r="AB143" s="117">
        <v>9</v>
      </c>
      <c r="AC143" s="118">
        <v>6.3166666666666664</v>
      </c>
      <c r="AD143" s="102">
        <v>0.424802110817942</v>
      </c>
      <c r="AE143" s="119">
        <v>75.8</v>
      </c>
      <c r="AF143" s="118">
        <v>6.7166666666666659</v>
      </c>
      <c r="AG143" s="119">
        <v>80.599999999999994</v>
      </c>
      <c r="AH143" s="112"/>
      <c r="AI143" s="120">
        <v>0</v>
      </c>
    </row>
    <row r="144" spans="1:35" s="107" customFormat="1" x14ac:dyDescent="0.3">
      <c r="A144" s="106" t="s">
        <v>461</v>
      </c>
      <c r="B144" s="107" t="s">
        <v>3389</v>
      </c>
      <c r="C144" s="112" t="s">
        <v>247</v>
      </c>
      <c r="D144" s="112">
        <v>10700</v>
      </c>
      <c r="E144" s="107" t="s">
        <v>301</v>
      </c>
      <c r="F144" s="112">
        <v>1388</v>
      </c>
      <c r="G144" s="107" t="s">
        <v>3397</v>
      </c>
      <c r="H144" s="108" t="s">
        <v>242</v>
      </c>
      <c r="I144" s="108" t="s">
        <v>258</v>
      </c>
      <c r="J144" s="108" t="s">
        <v>87</v>
      </c>
      <c r="K144" s="109">
        <v>12</v>
      </c>
      <c r="L144" s="109">
        <v>0.12</v>
      </c>
      <c r="M144" s="117">
        <v>8.5</v>
      </c>
      <c r="N144" s="118">
        <v>6.3166666666666664</v>
      </c>
      <c r="O144" s="102">
        <v>0.34564643799472305</v>
      </c>
      <c r="P144" s="119">
        <v>75.8</v>
      </c>
      <c r="Q144" s="117">
        <v>8.5</v>
      </c>
      <c r="R144" s="118">
        <v>6.3166666666666664</v>
      </c>
      <c r="S144" s="102">
        <v>0.345646437994723</v>
      </c>
      <c r="T144" s="118">
        <v>75.8</v>
      </c>
      <c r="U144" s="117">
        <v>6.7166666666666659</v>
      </c>
      <c r="V144" s="119">
        <v>80.599999999999994</v>
      </c>
      <c r="W144" s="112"/>
      <c r="X144" s="117">
        <v>8.5</v>
      </c>
      <c r="Y144" s="118">
        <v>6.3166666666666664</v>
      </c>
      <c r="Z144" s="102">
        <v>0.34564643799472305</v>
      </c>
      <c r="AA144" s="118">
        <v>75.8</v>
      </c>
      <c r="AB144" s="117">
        <v>8.5</v>
      </c>
      <c r="AC144" s="118">
        <v>6.3166666666666664</v>
      </c>
      <c r="AD144" s="102">
        <v>0.345646437994723</v>
      </c>
      <c r="AE144" s="119">
        <v>75.8</v>
      </c>
      <c r="AF144" s="118">
        <v>6.7166666666666659</v>
      </c>
      <c r="AG144" s="119">
        <v>80.599999999999994</v>
      </c>
      <c r="AH144" s="112"/>
      <c r="AI144" s="120">
        <v>0</v>
      </c>
    </row>
    <row r="145" spans="1:35" s="107" customFormat="1" x14ac:dyDescent="0.3">
      <c r="A145" s="106" t="s">
        <v>462</v>
      </c>
      <c r="B145" s="107" t="s">
        <v>248</v>
      </c>
      <c r="C145" s="112" t="s">
        <v>249</v>
      </c>
      <c r="D145" s="112">
        <v>29537</v>
      </c>
      <c r="E145" s="107" t="s">
        <v>312</v>
      </c>
      <c r="F145" s="112">
        <v>1388</v>
      </c>
      <c r="G145" s="107" t="s">
        <v>3397</v>
      </c>
      <c r="H145" s="108" t="s">
        <v>242</v>
      </c>
      <c r="I145" s="108" t="s">
        <v>258</v>
      </c>
      <c r="J145" s="108" t="s">
        <v>87</v>
      </c>
      <c r="K145" s="109">
        <v>12</v>
      </c>
      <c r="L145" s="109">
        <v>0.12</v>
      </c>
      <c r="M145" s="117">
        <v>9</v>
      </c>
      <c r="N145" s="118">
        <v>6.3166666666666664</v>
      </c>
      <c r="O145" s="102">
        <v>0.42480211081794206</v>
      </c>
      <c r="P145" s="119">
        <v>75.8</v>
      </c>
      <c r="Q145" s="117">
        <v>9</v>
      </c>
      <c r="R145" s="118">
        <v>6.3166666666666664</v>
      </c>
      <c r="S145" s="102">
        <v>0.424802110817942</v>
      </c>
      <c r="T145" s="118">
        <v>75.8</v>
      </c>
      <c r="U145" s="117">
        <v>6.7166666666666659</v>
      </c>
      <c r="V145" s="119">
        <v>80.599999999999994</v>
      </c>
      <c r="W145" s="112"/>
      <c r="X145" s="117">
        <v>9</v>
      </c>
      <c r="Y145" s="118">
        <v>6.3166666666666664</v>
      </c>
      <c r="Z145" s="102">
        <v>0.42480211081794206</v>
      </c>
      <c r="AA145" s="118">
        <v>75.8</v>
      </c>
      <c r="AB145" s="117">
        <v>9</v>
      </c>
      <c r="AC145" s="118">
        <v>6.3166666666666664</v>
      </c>
      <c r="AD145" s="102">
        <v>0.424802110817942</v>
      </c>
      <c r="AE145" s="119">
        <v>75.8</v>
      </c>
      <c r="AF145" s="118">
        <v>6.7166666666666659</v>
      </c>
      <c r="AG145" s="119">
        <v>80.599999999999994</v>
      </c>
      <c r="AH145" s="112"/>
      <c r="AI145" s="120">
        <v>0</v>
      </c>
    </row>
    <row r="146" spans="1:35" s="107" customFormat="1" x14ac:dyDescent="0.3">
      <c r="A146" s="106" t="s">
        <v>463</v>
      </c>
      <c r="B146" s="107" t="s">
        <v>190</v>
      </c>
      <c r="C146" s="112" t="s">
        <v>246</v>
      </c>
      <c r="D146" s="112">
        <v>32352</v>
      </c>
      <c r="E146" s="107" t="s">
        <v>290</v>
      </c>
      <c r="F146" s="112">
        <v>1388</v>
      </c>
      <c r="G146" s="107" t="s">
        <v>3397</v>
      </c>
      <c r="H146" s="108" t="s">
        <v>242</v>
      </c>
      <c r="I146" s="108" t="s">
        <v>258</v>
      </c>
      <c r="J146" s="108" t="s">
        <v>87</v>
      </c>
      <c r="K146" s="109">
        <v>12</v>
      </c>
      <c r="L146" s="109">
        <v>0.12</v>
      </c>
      <c r="M146" s="117">
        <v>9</v>
      </c>
      <c r="N146" s="118">
        <v>6.3166666666666664</v>
      </c>
      <c r="O146" s="102">
        <v>0.42480211081794206</v>
      </c>
      <c r="P146" s="119">
        <v>75.8</v>
      </c>
      <c r="Q146" s="117">
        <v>9</v>
      </c>
      <c r="R146" s="118">
        <v>6.3166666666666664</v>
      </c>
      <c r="S146" s="102">
        <v>0.424802110817942</v>
      </c>
      <c r="T146" s="118">
        <v>75.8</v>
      </c>
      <c r="U146" s="117">
        <v>6.7166666666666659</v>
      </c>
      <c r="V146" s="119">
        <v>80.599999999999994</v>
      </c>
      <c r="W146" s="112"/>
      <c r="X146" s="117">
        <v>9</v>
      </c>
      <c r="Y146" s="118">
        <v>6.3166666666666664</v>
      </c>
      <c r="Z146" s="102">
        <v>0.42480211081794206</v>
      </c>
      <c r="AA146" s="118">
        <v>75.8</v>
      </c>
      <c r="AB146" s="117">
        <v>9</v>
      </c>
      <c r="AC146" s="118">
        <v>6.3166666666666664</v>
      </c>
      <c r="AD146" s="102">
        <v>0.424802110817942</v>
      </c>
      <c r="AE146" s="119">
        <v>75.8</v>
      </c>
      <c r="AF146" s="118">
        <v>6.7166666666666659</v>
      </c>
      <c r="AG146" s="119">
        <v>80.599999999999994</v>
      </c>
      <c r="AH146" s="112"/>
      <c r="AI146" s="120">
        <v>0</v>
      </c>
    </row>
    <row r="147" spans="1:35" s="107" customFormat="1" x14ac:dyDescent="0.3">
      <c r="A147" s="106" t="s">
        <v>464</v>
      </c>
      <c r="B147" s="107" t="s">
        <v>3389</v>
      </c>
      <c r="C147" s="112" t="s">
        <v>247</v>
      </c>
      <c r="D147" s="112">
        <v>36038</v>
      </c>
      <c r="E147" s="107" t="s">
        <v>300</v>
      </c>
      <c r="F147" s="112">
        <v>1388</v>
      </c>
      <c r="G147" s="107" t="s">
        <v>3397</v>
      </c>
      <c r="H147" s="108" t="s">
        <v>242</v>
      </c>
      <c r="I147" s="108" t="s">
        <v>258</v>
      </c>
      <c r="J147" s="108" t="s">
        <v>87</v>
      </c>
      <c r="K147" s="109">
        <v>12</v>
      </c>
      <c r="L147" s="109">
        <v>0.12</v>
      </c>
      <c r="M147" s="117">
        <v>8.5</v>
      </c>
      <c r="N147" s="118">
        <v>6.3166666666666664</v>
      </c>
      <c r="O147" s="102">
        <v>0.34564643799472305</v>
      </c>
      <c r="P147" s="119">
        <v>75.8</v>
      </c>
      <c r="Q147" s="117">
        <v>8.5</v>
      </c>
      <c r="R147" s="118">
        <v>6.3166666666666664</v>
      </c>
      <c r="S147" s="102">
        <v>0.345646437994723</v>
      </c>
      <c r="T147" s="118">
        <v>75.8</v>
      </c>
      <c r="U147" s="117">
        <v>6.7166666666666659</v>
      </c>
      <c r="V147" s="119">
        <v>80.599999999999994</v>
      </c>
      <c r="W147" s="112"/>
      <c r="X147" s="117">
        <v>8.5</v>
      </c>
      <c r="Y147" s="118">
        <v>6.3166666666666664</v>
      </c>
      <c r="Z147" s="102">
        <v>0.34564643799472305</v>
      </c>
      <c r="AA147" s="118">
        <v>75.8</v>
      </c>
      <c r="AB147" s="117">
        <v>8.5</v>
      </c>
      <c r="AC147" s="118">
        <v>6.3166666666666664</v>
      </c>
      <c r="AD147" s="102">
        <v>0.345646437994723</v>
      </c>
      <c r="AE147" s="119">
        <v>75.8</v>
      </c>
      <c r="AF147" s="118">
        <v>6.7166666666666659</v>
      </c>
      <c r="AG147" s="119">
        <v>80.599999999999994</v>
      </c>
      <c r="AH147" s="112"/>
      <c r="AI147" s="120">
        <v>0</v>
      </c>
    </row>
    <row r="148" spans="1:35" s="107" customFormat="1" x14ac:dyDescent="0.3">
      <c r="A148" s="106" t="s">
        <v>465</v>
      </c>
      <c r="B148" s="107" t="s">
        <v>186</v>
      </c>
      <c r="C148" s="112" t="s">
        <v>250</v>
      </c>
      <c r="D148" s="112">
        <v>37646</v>
      </c>
      <c r="E148" s="107" t="s">
        <v>311</v>
      </c>
      <c r="F148" s="112">
        <v>1388</v>
      </c>
      <c r="G148" s="107" t="s">
        <v>3397</v>
      </c>
      <c r="H148" s="108" t="s">
        <v>242</v>
      </c>
      <c r="I148" s="108" t="s">
        <v>258</v>
      </c>
      <c r="J148" s="108" t="s">
        <v>87</v>
      </c>
      <c r="K148" s="109">
        <v>12</v>
      </c>
      <c r="L148" s="109">
        <v>0.12</v>
      </c>
      <c r="M148" s="117">
        <v>8</v>
      </c>
      <c r="N148" s="118">
        <v>6.3166666666666664</v>
      </c>
      <c r="O148" s="102">
        <v>0.26649076517150405</v>
      </c>
      <c r="P148" s="119">
        <v>75.8</v>
      </c>
      <c r="Q148" s="117">
        <v>8</v>
      </c>
      <c r="R148" s="118">
        <v>6.3166666666666664</v>
      </c>
      <c r="S148" s="102">
        <v>0.266490765171504</v>
      </c>
      <c r="T148" s="118">
        <v>75.8</v>
      </c>
      <c r="U148" s="117">
        <v>6.7166666666666659</v>
      </c>
      <c r="V148" s="119">
        <v>80.599999999999994</v>
      </c>
      <c r="W148" s="112"/>
      <c r="X148" s="117">
        <v>8</v>
      </c>
      <c r="Y148" s="118">
        <v>6.3166666666666664</v>
      </c>
      <c r="Z148" s="102">
        <v>0.26649076517150405</v>
      </c>
      <c r="AA148" s="118">
        <v>75.8</v>
      </c>
      <c r="AB148" s="117">
        <v>8</v>
      </c>
      <c r="AC148" s="118">
        <v>6.3166666666666664</v>
      </c>
      <c r="AD148" s="102">
        <v>0.266490765171504</v>
      </c>
      <c r="AE148" s="119">
        <v>75.8</v>
      </c>
      <c r="AF148" s="118">
        <v>6.7166666666666659</v>
      </c>
      <c r="AG148" s="119">
        <v>80.599999999999994</v>
      </c>
      <c r="AH148" s="112"/>
      <c r="AI148" s="120">
        <v>0</v>
      </c>
    </row>
    <row r="149" spans="1:35" s="107" customFormat="1" x14ac:dyDescent="0.3">
      <c r="A149" s="106" t="s">
        <v>466</v>
      </c>
      <c r="B149" s="107" t="s">
        <v>186</v>
      </c>
      <c r="C149" s="112" t="s">
        <v>251</v>
      </c>
      <c r="D149" s="112">
        <v>49535</v>
      </c>
      <c r="E149" s="107" t="s">
        <v>278</v>
      </c>
      <c r="F149" s="112">
        <v>1388</v>
      </c>
      <c r="G149" s="107" t="s">
        <v>3397</v>
      </c>
      <c r="H149" s="108" t="s">
        <v>242</v>
      </c>
      <c r="I149" s="108" t="s">
        <v>258</v>
      </c>
      <c r="J149" s="108" t="s">
        <v>87</v>
      </c>
      <c r="K149" s="109">
        <v>12</v>
      </c>
      <c r="L149" s="109">
        <v>0.12</v>
      </c>
      <c r="M149" s="117">
        <v>8.5</v>
      </c>
      <c r="N149" s="118">
        <v>6.5666666666666664</v>
      </c>
      <c r="O149" s="102">
        <v>0.2993630573248407</v>
      </c>
      <c r="P149" s="119">
        <v>78.8</v>
      </c>
      <c r="Q149" s="117">
        <v>8.5</v>
      </c>
      <c r="R149" s="118">
        <v>6.5666666666666664</v>
      </c>
      <c r="S149" s="102">
        <v>0.29441624365482238</v>
      </c>
      <c r="T149" s="118">
        <v>78.8</v>
      </c>
      <c r="U149" s="117">
        <v>6.9666666666666659</v>
      </c>
      <c r="V149" s="119">
        <v>83.6</v>
      </c>
      <c r="W149" s="112"/>
      <c r="X149" s="117">
        <v>8.5</v>
      </c>
      <c r="Y149" s="118">
        <v>6.5666666666666664</v>
      </c>
      <c r="Z149" s="102">
        <v>0.2993630573248407</v>
      </c>
      <c r="AA149" s="118">
        <v>78.8</v>
      </c>
      <c r="AB149" s="117">
        <v>8.5</v>
      </c>
      <c r="AC149" s="118">
        <v>6.5666666666666664</v>
      </c>
      <c r="AD149" s="102">
        <v>0.29441624365482238</v>
      </c>
      <c r="AE149" s="119">
        <v>78.8</v>
      </c>
      <c r="AF149" s="118">
        <v>6.9666666666666659</v>
      </c>
      <c r="AG149" s="119">
        <v>83.6</v>
      </c>
      <c r="AH149" s="112"/>
      <c r="AI149" s="120">
        <v>0</v>
      </c>
    </row>
    <row r="150" spans="1:35" s="107" customFormat="1" x14ac:dyDescent="0.3">
      <c r="A150" s="106" t="s">
        <v>467</v>
      </c>
      <c r="B150" s="107" t="s">
        <v>189</v>
      </c>
      <c r="C150" s="112" t="s">
        <v>168</v>
      </c>
      <c r="D150" s="112">
        <v>54264</v>
      </c>
      <c r="E150" s="107" t="s">
        <v>303</v>
      </c>
      <c r="F150" s="112">
        <v>1388</v>
      </c>
      <c r="G150" s="107" t="s">
        <v>3397</v>
      </c>
      <c r="H150" s="108" t="s">
        <v>242</v>
      </c>
      <c r="I150" s="108" t="s">
        <v>258</v>
      </c>
      <c r="J150" s="108" t="s">
        <v>87</v>
      </c>
      <c r="K150" s="109">
        <v>12</v>
      </c>
      <c r="L150" s="109">
        <v>0.12</v>
      </c>
      <c r="M150" s="117">
        <v>9</v>
      </c>
      <c r="N150" s="118">
        <v>6.3166666666666664</v>
      </c>
      <c r="O150" s="102">
        <v>0.42480211081794206</v>
      </c>
      <c r="P150" s="119">
        <v>75.8</v>
      </c>
      <c r="Q150" s="117">
        <v>9</v>
      </c>
      <c r="R150" s="118">
        <v>6.3166666666666664</v>
      </c>
      <c r="S150" s="102">
        <v>0.424802110817942</v>
      </c>
      <c r="T150" s="118">
        <v>75.8</v>
      </c>
      <c r="U150" s="117">
        <v>6.7166666666666659</v>
      </c>
      <c r="V150" s="119">
        <v>80.599999999999994</v>
      </c>
      <c r="W150" s="112"/>
      <c r="X150" s="117">
        <v>9</v>
      </c>
      <c r="Y150" s="118">
        <v>6.3166666666666664</v>
      </c>
      <c r="Z150" s="102">
        <v>0.42480211081794206</v>
      </c>
      <c r="AA150" s="118">
        <v>75.8</v>
      </c>
      <c r="AB150" s="117">
        <v>9</v>
      </c>
      <c r="AC150" s="118">
        <v>6.3166666666666664</v>
      </c>
      <c r="AD150" s="102">
        <v>0.424802110817942</v>
      </c>
      <c r="AE150" s="119">
        <v>75.8</v>
      </c>
      <c r="AF150" s="118">
        <v>6.7166666666666659</v>
      </c>
      <c r="AG150" s="119">
        <v>80.599999999999994</v>
      </c>
      <c r="AH150" s="112"/>
      <c r="AI150" s="120">
        <v>0</v>
      </c>
    </row>
    <row r="151" spans="1:35" s="107" customFormat="1" x14ac:dyDescent="0.3">
      <c r="A151" s="106" t="s">
        <v>468</v>
      </c>
      <c r="B151" s="107" t="s">
        <v>248</v>
      </c>
      <c r="C151" s="112" t="s">
        <v>249</v>
      </c>
      <c r="D151" s="112">
        <v>59971</v>
      </c>
      <c r="E151" s="107" t="s">
        <v>281</v>
      </c>
      <c r="F151" s="112">
        <v>1388</v>
      </c>
      <c r="G151" s="107" t="s">
        <v>3397</v>
      </c>
      <c r="H151" s="108" t="s">
        <v>242</v>
      </c>
      <c r="I151" s="108" t="s">
        <v>258</v>
      </c>
      <c r="J151" s="108" t="s">
        <v>87</v>
      </c>
      <c r="K151" s="109">
        <v>12</v>
      </c>
      <c r="L151" s="109">
        <v>0.12</v>
      </c>
      <c r="M151" s="117">
        <v>9</v>
      </c>
      <c r="N151" s="118">
        <v>6.3166666666666664</v>
      </c>
      <c r="O151" s="102">
        <v>0.42480211081794206</v>
      </c>
      <c r="P151" s="119">
        <v>75.8</v>
      </c>
      <c r="Q151" s="117">
        <v>9</v>
      </c>
      <c r="R151" s="118">
        <v>6.3166666666666664</v>
      </c>
      <c r="S151" s="102">
        <v>0.424802110817942</v>
      </c>
      <c r="T151" s="118">
        <v>75.8</v>
      </c>
      <c r="U151" s="117">
        <v>6.7166666666666659</v>
      </c>
      <c r="V151" s="119">
        <v>80.599999999999994</v>
      </c>
      <c r="W151" s="112"/>
      <c r="X151" s="117">
        <v>9</v>
      </c>
      <c r="Y151" s="118">
        <v>6.3166666666666664</v>
      </c>
      <c r="Z151" s="102">
        <v>0.42480211081794206</v>
      </c>
      <c r="AA151" s="118">
        <v>75.8</v>
      </c>
      <c r="AB151" s="117">
        <v>9</v>
      </c>
      <c r="AC151" s="118">
        <v>6.3166666666666664</v>
      </c>
      <c r="AD151" s="102">
        <v>0.424802110817942</v>
      </c>
      <c r="AE151" s="119">
        <v>75.8</v>
      </c>
      <c r="AF151" s="118">
        <v>6.7166666666666659</v>
      </c>
      <c r="AG151" s="119">
        <v>80.599999999999994</v>
      </c>
      <c r="AH151" s="112"/>
      <c r="AI151" s="120">
        <v>0</v>
      </c>
    </row>
    <row r="152" spans="1:35" s="107" customFormat="1" x14ac:dyDescent="0.3">
      <c r="A152" s="106" t="s">
        <v>469</v>
      </c>
      <c r="B152" s="107" t="s">
        <v>189</v>
      </c>
      <c r="C152" s="112" t="s">
        <v>168</v>
      </c>
      <c r="D152" s="112">
        <v>60074</v>
      </c>
      <c r="E152" s="107" t="s">
        <v>304</v>
      </c>
      <c r="F152" s="112">
        <v>1388</v>
      </c>
      <c r="G152" s="107" t="s">
        <v>3397</v>
      </c>
      <c r="H152" s="108" t="s">
        <v>242</v>
      </c>
      <c r="I152" s="108" t="s">
        <v>258</v>
      </c>
      <c r="J152" s="108" t="s">
        <v>87</v>
      </c>
      <c r="K152" s="109">
        <v>12</v>
      </c>
      <c r="L152" s="109">
        <v>0.12</v>
      </c>
      <c r="M152" s="117">
        <v>9</v>
      </c>
      <c r="N152" s="118">
        <v>6.3166666666666664</v>
      </c>
      <c r="O152" s="102">
        <v>0.42480211081794206</v>
      </c>
      <c r="P152" s="119">
        <v>75.8</v>
      </c>
      <c r="Q152" s="117">
        <v>9</v>
      </c>
      <c r="R152" s="118">
        <v>6.3166666666666664</v>
      </c>
      <c r="S152" s="102">
        <v>0.424802110817942</v>
      </c>
      <c r="T152" s="118">
        <v>75.8</v>
      </c>
      <c r="U152" s="117">
        <v>6.7166666666666659</v>
      </c>
      <c r="V152" s="119">
        <v>80.599999999999994</v>
      </c>
      <c r="W152" s="112"/>
      <c r="X152" s="117">
        <v>9</v>
      </c>
      <c r="Y152" s="118">
        <v>6.3166666666666664</v>
      </c>
      <c r="Z152" s="102">
        <v>0.42480211081794206</v>
      </c>
      <c r="AA152" s="118">
        <v>75.8</v>
      </c>
      <c r="AB152" s="117">
        <v>9</v>
      </c>
      <c r="AC152" s="118">
        <v>6.3166666666666664</v>
      </c>
      <c r="AD152" s="102">
        <v>0.424802110817942</v>
      </c>
      <c r="AE152" s="119">
        <v>75.8</v>
      </c>
      <c r="AF152" s="118">
        <v>6.7166666666666659</v>
      </c>
      <c r="AG152" s="119">
        <v>80.599999999999994</v>
      </c>
      <c r="AH152" s="112"/>
      <c r="AI152" s="120">
        <v>0</v>
      </c>
    </row>
    <row r="153" spans="1:35" s="107" customFormat="1" x14ac:dyDescent="0.3">
      <c r="A153" s="106" t="s">
        <v>470</v>
      </c>
      <c r="B153" s="107" t="s">
        <v>248</v>
      </c>
      <c r="C153" s="112" t="s">
        <v>246</v>
      </c>
      <c r="D153" s="112">
        <v>60663</v>
      </c>
      <c r="E153" s="107" t="s">
        <v>298</v>
      </c>
      <c r="F153" s="112">
        <v>1388</v>
      </c>
      <c r="G153" s="107" t="s">
        <v>3397</v>
      </c>
      <c r="H153" s="108" t="s">
        <v>242</v>
      </c>
      <c r="I153" s="108" t="s">
        <v>258</v>
      </c>
      <c r="J153" s="108" t="s">
        <v>87</v>
      </c>
      <c r="K153" s="109">
        <v>12</v>
      </c>
      <c r="L153" s="109">
        <v>0.12</v>
      </c>
      <c r="M153" s="117">
        <v>9</v>
      </c>
      <c r="N153" s="118">
        <v>6.3166666666666664</v>
      </c>
      <c r="O153" s="102">
        <v>0.42480211081794206</v>
      </c>
      <c r="P153" s="119">
        <v>75.8</v>
      </c>
      <c r="Q153" s="117">
        <v>9</v>
      </c>
      <c r="R153" s="118">
        <v>6.3166666666666664</v>
      </c>
      <c r="S153" s="102">
        <v>0.424802110817942</v>
      </c>
      <c r="T153" s="118">
        <v>75.8</v>
      </c>
      <c r="U153" s="117">
        <v>6.7166666666666659</v>
      </c>
      <c r="V153" s="119">
        <v>80.599999999999994</v>
      </c>
      <c r="W153" s="112"/>
      <c r="X153" s="117">
        <v>9</v>
      </c>
      <c r="Y153" s="118">
        <v>6.3166666666666664</v>
      </c>
      <c r="Z153" s="102">
        <v>0.42480211081794206</v>
      </c>
      <c r="AA153" s="118">
        <v>75.8</v>
      </c>
      <c r="AB153" s="117">
        <v>9</v>
      </c>
      <c r="AC153" s="118">
        <v>6.3166666666666664</v>
      </c>
      <c r="AD153" s="102">
        <v>0.424802110817942</v>
      </c>
      <c r="AE153" s="119">
        <v>75.8</v>
      </c>
      <c r="AF153" s="118">
        <v>6.7166666666666659</v>
      </c>
      <c r="AG153" s="119">
        <v>80.599999999999994</v>
      </c>
      <c r="AH153" s="112"/>
      <c r="AI153" s="120">
        <v>0</v>
      </c>
    </row>
    <row r="154" spans="1:35" s="107" customFormat="1" x14ac:dyDescent="0.3">
      <c r="A154" s="106" t="s">
        <v>471</v>
      </c>
      <c r="B154" s="107" t="s">
        <v>252</v>
      </c>
      <c r="C154" s="112" t="s">
        <v>246</v>
      </c>
      <c r="D154" s="112">
        <v>61333</v>
      </c>
      <c r="E154" s="107" t="s">
        <v>292</v>
      </c>
      <c r="F154" s="112">
        <v>1388</v>
      </c>
      <c r="G154" s="107" t="s">
        <v>3397</v>
      </c>
      <c r="H154" s="108" t="s">
        <v>242</v>
      </c>
      <c r="I154" s="108" t="s">
        <v>258</v>
      </c>
      <c r="J154" s="108" t="s">
        <v>87</v>
      </c>
      <c r="K154" s="109">
        <v>12</v>
      </c>
      <c r="L154" s="109">
        <v>0.12</v>
      </c>
      <c r="M154" s="117">
        <v>9</v>
      </c>
      <c r="N154" s="118">
        <v>6.3166666666666664</v>
      </c>
      <c r="O154" s="102">
        <v>0.42480211081794206</v>
      </c>
      <c r="P154" s="119">
        <v>75.8</v>
      </c>
      <c r="Q154" s="117">
        <v>9</v>
      </c>
      <c r="R154" s="118">
        <v>6.3166666666666664</v>
      </c>
      <c r="S154" s="102">
        <v>0.424802110817942</v>
      </c>
      <c r="T154" s="118">
        <v>75.8</v>
      </c>
      <c r="U154" s="117">
        <v>6.7166666666666659</v>
      </c>
      <c r="V154" s="119">
        <v>80.599999999999994</v>
      </c>
      <c r="W154" s="112"/>
      <c r="X154" s="117">
        <v>9</v>
      </c>
      <c r="Y154" s="118">
        <v>6.3166666666666664</v>
      </c>
      <c r="Z154" s="102">
        <v>0.42480211081794206</v>
      </c>
      <c r="AA154" s="118">
        <v>75.8</v>
      </c>
      <c r="AB154" s="117">
        <v>9</v>
      </c>
      <c r="AC154" s="118">
        <v>6.3166666666666664</v>
      </c>
      <c r="AD154" s="102">
        <v>0.424802110817942</v>
      </c>
      <c r="AE154" s="119">
        <v>75.8</v>
      </c>
      <c r="AF154" s="118">
        <v>6.7166666666666659</v>
      </c>
      <c r="AG154" s="119">
        <v>80.599999999999994</v>
      </c>
      <c r="AH154" s="112"/>
      <c r="AI154" s="120">
        <v>0</v>
      </c>
    </row>
    <row r="155" spans="1:35" s="107" customFormat="1" x14ac:dyDescent="0.3">
      <c r="A155" s="106" t="s">
        <v>472</v>
      </c>
      <c r="B155" s="107" t="s">
        <v>192</v>
      </c>
      <c r="C155" s="112" t="s">
        <v>238</v>
      </c>
      <c r="D155" s="112">
        <v>61367</v>
      </c>
      <c r="E155" s="107" t="s">
        <v>295</v>
      </c>
      <c r="F155" s="112">
        <v>1388</v>
      </c>
      <c r="G155" s="107" t="s">
        <v>3397</v>
      </c>
      <c r="H155" s="108" t="s">
        <v>242</v>
      </c>
      <c r="I155" s="108" t="s">
        <v>258</v>
      </c>
      <c r="J155" s="108" t="s">
        <v>87</v>
      </c>
      <c r="K155" s="109">
        <v>12</v>
      </c>
      <c r="L155" s="109">
        <v>0.12</v>
      </c>
      <c r="M155" s="117">
        <v>9</v>
      </c>
      <c r="N155" s="118">
        <v>6.3166666666666664</v>
      </c>
      <c r="O155" s="102">
        <v>0.42480211081794206</v>
      </c>
      <c r="P155" s="119">
        <v>75.8</v>
      </c>
      <c r="Q155" s="117">
        <v>9</v>
      </c>
      <c r="R155" s="118">
        <v>6.3166666666666664</v>
      </c>
      <c r="S155" s="102">
        <v>0.424802110817942</v>
      </c>
      <c r="T155" s="118">
        <v>75.8</v>
      </c>
      <c r="U155" s="117">
        <v>6.7166666666666659</v>
      </c>
      <c r="V155" s="119">
        <v>80.599999999999994</v>
      </c>
      <c r="W155" s="112"/>
      <c r="X155" s="117">
        <v>9</v>
      </c>
      <c r="Y155" s="118">
        <v>6.3166666666666664</v>
      </c>
      <c r="Z155" s="102">
        <v>0.42480211081794206</v>
      </c>
      <c r="AA155" s="118">
        <v>75.8</v>
      </c>
      <c r="AB155" s="117">
        <v>9</v>
      </c>
      <c r="AC155" s="118">
        <v>6.3166666666666664</v>
      </c>
      <c r="AD155" s="102">
        <v>0.424802110817942</v>
      </c>
      <c r="AE155" s="119">
        <v>75.8</v>
      </c>
      <c r="AF155" s="118">
        <v>6.7166666666666659</v>
      </c>
      <c r="AG155" s="119">
        <v>80.599999999999994</v>
      </c>
      <c r="AH155" s="112"/>
      <c r="AI155" s="120">
        <v>0</v>
      </c>
    </row>
    <row r="156" spans="1:35" s="107" customFormat="1" x14ac:dyDescent="0.3">
      <c r="A156" s="106" t="s">
        <v>473</v>
      </c>
      <c r="B156" s="107" t="s">
        <v>192</v>
      </c>
      <c r="C156" s="112" t="s">
        <v>238</v>
      </c>
      <c r="D156" s="112">
        <v>61377</v>
      </c>
      <c r="E156" s="107" t="s">
        <v>296</v>
      </c>
      <c r="F156" s="112">
        <v>1388</v>
      </c>
      <c r="G156" s="107" t="s">
        <v>3397</v>
      </c>
      <c r="H156" s="108" t="s">
        <v>242</v>
      </c>
      <c r="I156" s="108" t="s">
        <v>258</v>
      </c>
      <c r="J156" s="108" t="s">
        <v>87</v>
      </c>
      <c r="K156" s="109">
        <v>12</v>
      </c>
      <c r="L156" s="109">
        <v>0.12</v>
      </c>
      <c r="M156" s="117">
        <v>9</v>
      </c>
      <c r="N156" s="118">
        <v>6.3166666666666664</v>
      </c>
      <c r="O156" s="102">
        <v>0.42480211081794206</v>
      </c>
      <c r="P156" s="119">
        <v>75.8</v>
      </c>
      <c r="Q156" s="117">
        <v>9</v>
      </c>
      <c r="R156" s="118">
        <v>6.3166666666666664</v>
      </c>
      <c r="S156" s="102">
        <v>0.424802110817942</v>
      </c>
      <c r="T156" s="118">
        <v>75.8</v>
      </c>
      <c r="U156" s="117">
        <v>6.7166666666666659</v>
      </c>
      <c r="V156" s="119">
        <v>80.599999999999994</v>
      </c>
      <c r="W156" s="112"/>
      <c r="X156" s="117">
        <v>9</v>
      </c>
      <c r="Y156" s="118">
        <v>6.3166666666666664</v>
      </c>
      <c r="Z156" s="102">
        <v>0.42480211081794206</v>
      </c>
      <c r="AA156" s="118">
        <v>75.8</v>
      </c>
      <c r="AB156" s="117">
        <v>9</v>
      </c>
      <c r="AC156" s="118">
        <v>6.3166666666666664</v>
      </c>
      <c r="AD156" s="102">
        <v>0.424802110817942</v>
      </c>
      <c r="AE156" s="119">
        <v>75.8</v>
      </c>
      <c r="AF156" s="118">
        <v>6.7166666666666659</v>
      </c>
      <c r="AG156" s="119">
        <v>80.599999999999994</v>
      </c>
      <c r="AH156" s="112"/>
      <c r="AI156" s="120">
        <v>0</v>
      </c>
    </row>
    <row r="157" spans="1:35" s="107" customFormat="1" x14ac:dyDescent="0.3">
      <c r="A157" s="106" t="s">
        <v>474</v>
      </c>
      <c r="B157" s="107" t="s">
        <v>3389</v>
      </c>
      <c r="C157" s="112" t="s">
        <v>247</v>
      </c>
      <c r="D157" s="112">
        <v>61913</v>
      </c>
      <c r="E157" s="107" t="s">
        <v>308</v>
      </c>
      <c r="F157" s="112">
        <v>1388</v>
      </c>
      <c r="G157" s="107" t="s">
        <v>3397</v>
      </c>
      <c r="H157" s="108" t="s">
        <v>242</v>
      </c>
      <c r="I157" s="108" t="s">
        <v>258</v>
      </c>
      <c r="J157" s="108" t="s">
        <v>87</v>
      </c>
      <c r="K157" s="109">
        <v>12</v>
      </c>
      <c r="L157" s="109">
        <v>0.12</v>
      </c>
      <c r="M157" s="117">
        <v>8.5</v>
      </c>
      <c r="N157" s="118">
        <v>6.3166666666666664</v>
      </c>
      <c r="O157" s="102">
        <v>0.34564643799472305</v>
      </c>
      <c r="P157" s="119">
        <v>75.8</v>
      </c>
      <c r="Q157" s="117">
        <v>8.5</v>
      </c>
      <c r="R157" s="118">
        <v>6.3166666666666664</v>
      </c>
      <c r="S157" s="102">
        <v>0.345646437994723</v>
      </c>
      <c r="T157" s="118">
        <v>75.8</v>
      </c>
      <c r="U157" s="117">
        <v>6.7166666666666659</v>
      </c>
      <c r="V157" s="119">
        <v>80.599999999999994</v>
      </c>
      <c r="W157" s="112"/>
      <c r="X157" s="117">
        <v>8.5</v>
      </c>
      <c r="Y157" s="118">
        <v>6.3166666666666664</v>
      </c>
      <c r="Z157" s="102">
        <v>0.34564643799472305</v>
      </c>
      <c r="AA157" s="118">
        <v>75.8</v>
      </c>
      <c r="AB157" s="117">
        <v>8.5</v>
      </c>
      <c r="AC157" s="118">
        <v>6.3166666666666664</v>
      </c>
      <c r="AD157" s="102">
        <v>0.345646437994723</v>
      </c>
      <c r="AE157" s="119">
        <v>75.8</v>
      </c>
      <c r="AF157" s="118">
        <v>6.7166666666666659</v>
      </c>
      <c r="AG157" s="119">
        <v>80.599999999999994</v>
      </c>
      <c r="AH157" s="112"/>
      <c r="AI157" s="120">
        <v>0</v>
      </c>
    </row>
    <row r="158" spans="1:35" s="107" customFormat="1" x14ac:dyDescent="0.3">
      <c r="A158" s="106" t="s">
        <v>475</v>
      </c>
      <c r="B158" s="107" t="s">
        <v>3389</v>
      </c>
      <c r="C158" s="112" t="s">
        <v>247</v>
      </c>
      <c r="D158" s="112">
        <v>63785</v>
      </c>
      <c r="E158" s="107" t="s">
        <v>310</v>
      </c>
      <c r="F158" s="112">
        <v>1388</v>
      </c>
      <c r="G158" s="107" t="s">
        <v>3397</v>
      </c>
      <c r="H158" s="108" t="s">
        <v>242</v>
      </c>
      <c r="I158" s="108" t="s">
        <v>258</v>
      </c>
      <c r="J158" s="108" t="s">
        <v>87</v>
      </c>
      <c r="K158" s="109">
        <v>12</v>
      </c>
      <c r="L158" s="109">
        <v>0.12</v>
      </c>
      <c r="M158" s="117">
        <v>8.5</v>
      </c>
      <c r="N158" s="118">
        <v>6.3166666666666664</v>
      </c>
      <c r="O158" s="102">
        <v>0.34564643799472305</v>
      </c>
      <c r="P158" s="119">
        <v>75.8</v>
      </c>
      <c r="Q158" s="117">
        <v>8.5</v>
      </c>
      <c r="R158" s="118">
        <v>6.3166666666666664</v>
      </c>
      <c r="S158" s="102">
        <v>0.345646437994723</v>
      </c>
      <c r="T158" s="118">
        <v>75.8</v>
      </c>
      <c r="U158" s="117">
        <v>6.7166666666666659</v>
      </c>
      <c r="V158" s="119">
        <v>80.599999999999994</v>
      </c>
      <c r="W158" s="112"/>
      <c r="X158" s="117">
        <v>8.5</v>
      </c>
      <c r="Y158" s="118">
        <v>6.3166666666666664</v>
      </c>
      <c r="Z158" s="102">
        <v>0.34564643799472305</v>
      </c>
      <c r="AA158" s="118">
        <v>75.8</v>
      </c>
      <c r="AB158" s="117">
        <v>8.5</v>
      </c>
      <c r="AC158" s="118">
        <v>6.3166666666666664</v>
      </c>
      <c r="AD158" s="102">
        <v>0.345646437994723</v>
      </c>
      <c r="AE158" s="119">
        <v>75.8</v>
      </c>
      <c r="AF158" s="118">
        <v>6.7166666666666659</v>
      </c>
      <c r="AG158" s="119">
        <v>80.599999999999994</v>
      </c>
      <c r="AH158" s="112"/>
      <c r="AI158" s="120">
        <v>0</v>
      </c>
    </row>
    <row r="159" spans="1:35" s="107" customFormat="1" x14ac:dyDescent="0.3">
      <c r="A159" s="106" t="s">
        <v>476</v>
      </c>
      <c r="B159" s="107" t="s">
        <v>248</v>
      </c>
      <c r="C159" s="112" t="s">
        <v>168</v>
      </c>
      <c r="D159" s="112">
        <v>66926</v>
      </c>
      <c r="E159" s="107" t="s">
        <v>314</v>
      </c>
      <c r="F159" s="112">
        <v>1388</v>
      </c>
      <c r="G159" s="107" t="s">
        <v>3397</v>
      </c>
      <c r="H159" s="108" t="s">
        <v>242</v>
      </c>
      <c r="I159" s="108" t="s">
        <v>258</v>
      </c>
      <c r="J159" s="108" t="s">
        <v>87</v>
      </c>
      <c r="K159" s="109">
        <v>12</v>
      </c>
      <c r="L159" s="109">
        <v>0.12</v>
      </c>
      <c r="M159" s="117">
        <v>9</v>
      </c>
      <c r="N159" s="118">
        <v>6.3166666666666664</v>
      </c>
      <c r="O159" s="102">
        <v>0.42480211081794206</v>
      </c>
      <c r="P159" s="119">
        <v>75.8</v>
      </c>
      <c r="Q159" s="117">
        <v>9</v>
      </c>
      <c r="R159" s="118">
        <v>6.3166666666666664</v>
      </c>
      <c r="S159" s="102">
        <v>0.424802110817942</v>
      </c>
      <c r="T159" s="118">
        <v>75.8</v>
      </c>
      <c r="U159" s="117">
        <v>6.7166666666666659</v>
      </c>
      <c r="V159" s="119">
        <v>80.599999999999994</v>
      </c>
      <c r="W159" s="112"/>
      <c r="X159" s="117">
        <v>9</v>
      </c>
      <c r="Y159" s="118">
        <v>6.3166666666666664</v>
      </c>
      <c r="Z159" s="102">
        <v>0.42480211081794206</v>
      </c>
      <c r="AA159" s="118">
        <v>75.8</v>
      </c>
      <c r="AB159" s="117">
        <v>9</v>
      </c>
      <c r="AC159" s="118">
        <v>6.3166666666666664</v>
      </c>
      <c r="AD159" s="102">
        <v>0.424802110817942</v>
      </c>
      <c r="AE159" s="119">
        <v>75.8</v>
      </c>
      <c r="AF159" s="118">
        <v>6.7166666666666659</v>
      </c>
      <c r="AG159" s="119">
        <v>80.599999999999994</v>
      </c>
      <c r="AH159" s="112"/>
      <c r="AI159" s="120">
        <v>0</v>
      </c>
    </row>
    <row r="160" spans="1:35" s="107" customFormat="1" x14ac:dyDescent="0.3">
      <c r="A160" s="106" t="s">
        <v>477</v>
      </c>
      <c r="B160" s="107" t="s">
        <v>248</v>
      </c>
      <c r="C160" s="112" t="s">
        <v>168</v>
      </c>
      <c r="D160" s="112">
        <v>66961</v>
      </c>
      <c r="E160" s="107" t="s">
        <v>313</v>
      </c>
      <c r="F160" s="112">
        <v>1388</v>
      </c>
      <c r="G160" s="107" t="s">
        <v>3397</v>
      </c>
      <c r="H160" s="108" t="s">
        <v>242</v>
      </c>
      <c r="I160" s="108" t="s">
        <v>258</v>
      </c>
      <c r="J160" s="108" t="s">
        <v>87</v>
      </c>
      <c r="K160" s="109">
        <v>12</v>
      </c>
      <c r="L160" s="109">
        <v>0.12</v>
      </c>
      <c r="M160" s="117">
        <v>9</v>
      </c>
      <c r="N160" s="118">
        <v>6.3166666666666664</v>
      </c>
      <c r="O160" s="102">
        <v>0.42480211081794206</v>
      </c>
      <c r="P160" s="119">
        <v>75.8</v>
      </c>
      <c r="Q160" s="117">
        <v>9</v>
      </c>
      <c r="R160" s="118">
        <v>6.3166666666666664</v>
      </c>
      <c r="S160" s="102">
        <v>0.424802110817942</v>
      </c>
      <c r="T160" s="118">
        <v>75.8</v>
      </c>
      <c r="U160" s="117">
        <v>6.7166666666666659</v>
      </c>
      <c r="V160" s="119">
        <v>80.599999999999994</v>
      </c>
      <c r="W160" s="112"/>
      <c r="X160" s="117">
        <v>9</v>
      </c>
      <c r="Y160" s="118">
        <v>6.3166666666666664</v>
      </c>
      <c r="Z160" s="102">
        <v>0.42480211081794206</v>
      </c>
      <c r="AA160" s="118">
        <v>75.8</v>
      </c>
      <c r="AB160" s="117">
        <v>9</v>
      </c>
      <c r="AC160" s="118">
        <v>6.3166666666666664</v>
      </c>
      <c r="AD160" s="102">
        <v>0.424802110817942</v>
      </c>
      <c r="AE160" s="119">
        <v>75.8</v>
      </c>
      <c r="AF160" s="118">
        <v>6.7166666666666659</v>
      </c>
      <c r="AG160" s="119">
        <v>80.599999999999994</v>
      </c>
      <c r="AH160" s="112"/>
      <c r="AI160" s="120">
        <v>0</v>
      </c>
    </row>
    <row r="161" spans="1:35" s="107" customFormat="1" x14ac:dyDescent="0.3">
      <c r="A161" s="106" t="s">
        <v>478</v>
      </c>
      <c r="B161" s="107" t="s">
        <v>3389</v>
      </c>
      <c r="C161" s="112" t="s">
        <v>247</v>
      </c>
      <c r="D161" s="112">
        <v>69800</v>
      </c>
      <c r="E161" s="107" t="s">
        <v>294</v>
      </c>
      <c r="F161" s="112">
        <v>1388</v>
      </c>
      <c r="G161" s="107" t="s">
        <v>3397</v>
      </c>
      <c r="H161" s="108" t="s">
        <v>242</v>
      </c>
      <c r="I161" s="108" t="s">
        <v>258</v>
      </c>
      <c r="J161" s="108" t="s">
        <v>87</v>
      </c>
      <c r="K161" s="109">
        <v>12</v>
      </c>
      <c r="L161" s="109">
        <v>0.12</v>
      </c>
      <c r="M161" s="117">
        <v>8.5</v>
      </c>
      <c r="N161" s="118">
        <v>6.3166666666666664</v>
      </c>
      <c r="O161" s="102">
        <v>0.34564643799472305</v>
      </c>
      <c r="P161" s="119">
        <v>75.8</v>
      </c>
      <c r="Q161" s="117">
        <v>8.5</v>
      </c>
      <c r="R161" s="118">
        <v>6.3166666666666664</v>
      </c>
      <c r="S161" s="102">
        <v>0.345646437994723</v>
      </c>
      <c r="T161" s="118">
        <v>75.8</v>
      </c>
      <c r="U161" s="117">
        <v>6.7166666666666659</v>
      </c>
      <c r="V161" s="119">
        <v>80.599999999999994</v>
      </c>
      <c r="W161" s="112"/>
      <c r="X161" s="117">
        <v>8.5</v>
      </c>
      <c r="Y161" s="118">
        <v>6.3166666666666664</v>
      </c>
      <c r="Z161" s="102">
        <v>0.34564643799472305</v>
      </c>
      <c r="AA161" s="118">
        <v>75.8</v>
      </c>
      <c r="AB161" s="117">
        <v>8.5</v>
      </c>
      <c r="AC161" s="118">
        <v>6.3166666666666664</v>
      </c>
      <c r="AD161" s="102">
        <v>0.345646437994723</v>
      </c>
      <c r="AE161" s="119">
        <v>75.8</v>
      </c>
      <c r="AF161" s="118">
        <v>6.7166666666666659</v>
      </c>
      <c r="AG161" s="119">
        <v>80.599999999999994</v>
      </c>
      <c r="AH161" s="112"/>
      <c r="AI161" s="120">
        <v>0</v>
      </c>
    </row>
    <row r="162" spans="1:35" s="107" customFormat="1" x14ac:dyDescent="0.3">
      <c r="A162" s="106" t="s">
        <v>479</v>
      </c>
      <c r="B162" s="107" t="s">
        <v>186</v>
      </c>
      <c r="C162" s="112" t="s">
        <v>22</v>
      </c>
      <c r="D162" s="112">
        <v>70313</v>
      </c>
      <c r="E162" s="107" t="s">
        <v>279</v>
      </c>
      <c r="F162" s="112">
        <v>1388</v>
      </c>
      <c r="G162" s="107" t="s">
        <v>3397</v>
      </c>
      <c r="H162" s="108" t="s">
        <v>242</v>
      </c>
      <c r="I162" s="108" t="s">
        <v>258</v>
      </c>
      <c r="J162" s="108" t="s">
        <v>87</v>
      </c>
      <c r="K162" s="109">
        <v>12</v>
      </c>
      <c r="L162" s="109">
        <v>0.12</v>
      </c>
      <c r="M162" s="117">
        <v>8.5</v>
      </c>
      <c r="N162" s="118">
        <v>6.5666666666666664</v>
      </c>
      <c r="O162" s="102">
        <v>0.2993630573248407</v>
      </c>
      <c r="P162" s="119">
        <v>78.8</v>
      </c>
      <c r="Q162" s="117">
        <v>8.5</v>
      </c>
      <c r="R162" s="118">
        <v>6.5666666666666664</v>
      </c>
      <c r="S162" s="102">
        <v>0.29441624365482238</v>
      </c>
      <c r="T162" s="118">
        <v>78.8</v>
      </c>
      <c r="U162" s="117">
        <v>6.9666666666666659</v>
      </c>
      <c r="V162" s="119">
        <v>83.6</v>
      </c>
      <c r="W162" s="112"/>
      <c r="X162" s="117">
        <v>8.5</v>
      </c>
      <c r="Y162" s="118">
        <v>6.5666666666666664</v>
      </c>
      <c r="Z162" s="102">
        <v>0.2993630573248407</v>
      </c>
      <c r="AA162" s="118">
        <v>78.8</v>
      </c>
      <c r="AB162" s="117">
        <v>8.5</v>
      </c>
      <c r="AC162" s="118">
        <v>6.5666666666666664</v>
      </c>
      <c r="AD162" s="102">
        <v>0.29441624365482238</v>
      </c>
      <c r="AE162" s="119">
        <v>78.8</v>
      </c>
      <c r="AF162" s="118">
        <v>6.9666666666666659</v>
      </c>
      <c r="AG162" s="119">
        <v>83.6</v>
      </c>
      <c r="AH162" s="112"/>
      <c r="AI162" s="120">
        <v>0</v>
      </c>
    </row>
    <row r="163" spans="1:35" s="107" customFormat="1" x14ac:dyDescent="0.3">
      <c r="A163" s="106" t="s">
        <v>480</v>
      </c>
      <c r="B163" s="107" t="s">
        <v>186</v>
      </c>
      <c r="C163" s="112" t="s">
        <v>250</v>
      </c>
      <c r="D163" s="112">
        <v>70335</v>
      </c>
      <c r="E163" s="107" t="s">
        <v>253</v>
      </c>
      <c r="F163" s="112">
        <v>1388</v>
      </c>
      <c r="G163" s="107" t="s">
        <v>3397</v>
      </c>
      <c r="H163" s="108" t="s">
        <v>242</v>
      </c>
      <c r="I163" s="108" t="s">
        <v>258</v>
      </c>
      <c r="J163" s="108" t="s">
        <v>87</v>
      </c>
      <c r="K163" s="109">
        <v>12</v>
      </c>
      <c r="L163" s="109">
        <v>0.12</v>
      </c>
      <c r="M163" s="117">
        <v>8</v>
      </c>
      <c r="N163" s="118">
        <v>6.3166666666666664</v>
      </c>
      <c r="O163" s="102">
        <v>0.26649076517150405</v>
      </c>
      <c r="P163" s="119">
        <v>75.8</v>
      </c>
      <c r="Q163" s="117">
        <v>8</v>
      </c>
      <c r="R163" s="118">
        <v>6.3166666666666664</v>
      </c>
      <c r="S163" s="102">
        <v>0.266490765171504</v>
      </c>
      <c r="T163" s="118">
        <v>75.8</v>
      </c>
      <c r="U163" s="117">
        <v>6.7166666666666659</v>
      </c>
      <c r="V163" s="119">
        <v>80.599999999999994</v>
      </c>
      <c r="W163" s="112"/>
      <c r="X163" s="117">
        <v>8</v>
      </c>
      <c r="Y163" s="118">
        <v>6.3166666666666664</v>
      </c>
      <c r="Z163" s="102">
        <v>0.26649076517150405</v>
      </c>
      <c r="AA163" s="118">
        <v>75.8</v>
      </c>
      <c r="AB163" s="117">
        <v>8</v>
      </c>
      <c r="AC163" s="118">
        <v>6.3166666666666664</v>
      </c>
      <c r="AD163" s="102">
        <v>0.266490765171504</v>
      </c>
      <c r="AE163" s="119">
        <v>75.8</v>
      </c>
      <c r="AF163" s="118">
        <v>6.7166666666666659</v>
      </c>
      <c r="AG163" s="119">
        <v>80.599999999999994</v>
      </c>
      <c r="AH163" s="112"/>
      <c r="AI163" s="120">
        <v>0</v>
      </c>
    </row>
    <row r="164" spans="1:35" s="107" customFormat="1" x14ac:dyDescent="0.3">
      <c r="A164" s="106" t="s">
        <v>481</v>
      </c>
      <c r="B164" s="107" t="s">
        <v>188</v>
      </c>
      <c r="C164" s="112" t="s">
        <v>168</v>
      </c>
      <c r="D164" s="112">
        <v>72400</v>
      </c>
      <c r="E164" s="107" t="s">
        <v>302</v>
      </c>
      <c r="F164" s="112">
        <v>1388</v>
      </c>
      <c r="G164" s="107" t="s">
        <v>3397</v>
      </c>
      <c r="H164" s="108" t="s">
        <v>242</v>
      </c>
      <c r="I164" s="108" t="s">
        <v>258</v>
      </c>
      <c r="J164" s="108" t="s">
        <v>87</v>
      </c>
      <c r="K164" s="109">
        <v>12</v>
      </c>
      <c r="L164" s="109">
        <v>0.12</v>
      </c>
      <c r="M164" s="117">
        <v>9</v>
      </c>
      <c r="N164" s="118">
        <v>6.3166666666666664</v>
      </c>
      <c r="O164" s="102">
        <v>0.42480211081794206</v>
      </c>
      <c r="P164" s="119">
        <v>75.8</v>
      </c>
      <c r="Q164" s="117">
        <v>9</v>
      </c>
      <c r="R164" s="118">
        <v>6.3166666666666664</v>
      </c>
      <c r="S164" s="102">
        <v>0.424802110817942</v>
      </c>
      <c r="T164" s="118">
        <v>75.8</v>
      </c>
      <c r="U164" s="117">
        <v>6.7166666666666659</v>
      </c>
      <c r="V164" s="119">
        <v>80.599999999999994</v>
      </c>
      <c r="W164" s="112"/>
      <c r="X164" s="117">
        <v>9</v>
      </c>
      <c r="Y164" s="118">
        <v>6.3166666666666664</v>
      </c>
      <c r="Z164" s="102">
        <v>0.42480211081794206</v>
      </c>
      <c r="AA164" s="118">
        <v>75.8</v>
      </c>
      <c r="AB164" s="117">
        <v>9</v>
      </c>
      <c r="AC164" s="118">
        <v>6.3166666666666664</v>
      </c>
      <c r="AD164" s="102">
        <v>0.424802110817942</v>
      </c>
      <c r="AE164" s="119">
        <v>75.8</v>
      </c>
      <c r="AF164" s="118">
        <v>6.7166666666666659</v>
      </c>
      <c r="AG164" s="119">
        <v>80.599999999999994</v>
      </c>
      <c r="AH164" s="112"/>
      <c r="AI164" s="120">
        <v>0</v>
      </c>
    </row>
    <row r="165" spans="1:35" s="107" customFormat="1" x14ac:dyDescent="0.3">
      <c r="A165" s="106" t="s">
        <v>482</v>
      </c>
      <c r="B165" s="107" t="s">
        <v>188</v>
      </c>
      <c r="C165" s="112" t="s">
        <v>168</v>
      </c>
      <c r="D165" s="112">
        <v>73400</v>
      </c>
      <c r="E165" s="107" t="s">
        <v>280</v>
      </c>
      <c r="F165" s="112">
        <v>1388</v>
      </c>
      <c r="G165" s="107" t="s">
        <v>3397</v>
      </c>
      <c r="H165" s="108" t="s">
        <v>242</v>
      </c>
      <c r="I165" s="108" t="s">
        <v>258</v>
      </c>
      <c r="J165" s="108" t="s">
        <v>87</v>
      </c>
      <c r="K165" s="109">
        <v>12</v>
      </c>
      <c r="L165" s="109">
        <v>0.12</v>
      </c>
      <c r="M165" s="117">
        <v>9</v>
      </c>
      <c r="N165" s="118">
        <v>6.3166666666666664</v>
      </c>
      <c r="O165" s="102">
        <v>0.42480211081794206</v>
      </c>
      <c r="P165" s="119">
        <v>75.8</v>
      </c>
      <c r="Q165" s="117">
        <v>9</v>
      </c>
      <c r="R165" s="118">
        <v>6.3166666666666664</v>
      </c>
      <c r="S165" s="102">
        <v>0.424802110817942</v>
      </c>
      <c r="T165" s="118">
        <v>75.8</v>
      </c>
      <c r="U165" s="117">
        <v>6.7166666666666659</v>
      </c>
      <c r="V165" s="119">
        <v>80.599999999999994</v>
      </c>
      <c r="W165" s="112"/>
      <c r="X165" s="117">
        <v>9</v>
      </c>
      <c r="Y165" s="118">
        <v>6.3166666666666664</v>
      </c>
      <c r="Z165" s="102">
        <v>0.42480211081794206</v>
      </c>
      <c r="AA165" s="118">
        <v>75.8</v>
      </c>
      <c r="AB165" s="117">
        <v>9</v>
      </c>
      <c r="AC165" s="118">
        <v>6.3166666666666664</v>
      </c>
      <c r="AD165" s="102">
        <v>0.424802110817942</v>
      </c>
      <c r="AE165" s="119">
        <v>75.8</v>
      </c>
      <c r="AF165" s="118">
        <v>6.7166666666666659</v>
      </c>
      <c r="AG165" s="119">
        <v>80.599999999999994</v>
      </c>
      <c r="AH165" s="112"/>
      <c r="AI165" s="120">
        <v>0</v>
      </c>
    </row>
    <row r="166" spans="1:35" s="107" customFormat="1" x14ac:dyDescent="0.3">
      <c r="A166" s="106" t="s">
        <v>483</v>
      </c>
      <c r="B166" s="107" t="s">
        <v>248</v>
      </c>
      <c r="C166" s="112" t="s">
        <v>168</v>
      </c>
      <c r="D166" s="112">
        <v>74179</v>
      </c>
      <c r="E166" s="107" t="s">
        <v>315</v>
      </c>
      <c r="F166" s="112">
        <v>1388</v>
      </c>
      <c r="G166" s="107" t="s">
        <v>3397</v>
      </c>
      <c r="H166" s="108" t="s">
        <v>242</v>
      </c>
      <c r="I166" s="108" t="s">
        <v>258</v>
      </c>
      <c r="J166" s="108" t="s">
        <v>87</v>
      </c>
      <c r="K166" s="109">
        <v>12</v>
      </c>
      <c r="L166" s="109">
        <v>0.12</v>
      </c>
      <c r="M166" s="117">
        <v>9</v>
      </c>
      <c r="N166" s="118">
        <v>6.3166666666666664</v>
      </c>
      <c r="O166" s="102">
        <v>0.42480211081794206</v>
      </c>
      <c r="P166" s="119">
        <v>75.8</v>
      </c>
      <c r="Q166" s="117">
        <v>9</v>
      </c>
      <c r="R166" s="118">
        <v>6.3166666666666664</v>
      </c>
      <c r="S166" s="102">
        <v>0.424802110817942</v>
      </c>
      <c r="T166" s="118">
        <v>75.8</v>
      </c>
      <c r="U166" s="117">
        <v>6.7166666666666659</v>
      </c>
      <c r="V166" s="119">
        <v>80.599999999999994</v>
      </c>
      <c r="W166" s="112"/>
      <c r="X166" s="117">
        <v>9</v>
      </c>
      <c r="Y166" s="118">
        <v>6.3166666666666664</v>
      </c>
      <c r="Z166" s="102">
        <v>0.42480211081794206</v>
      </c>
      <c r="AA166" s="118">
        <v>75.8</v>
      </c>
      <c r="AB166" s="117">
        <v>9</v>
      </c>
      <c r="AC166" s="118">
        <v>6.3166666666666664</v>
      </c>
      <c r="AD166" s="102">
        <v>0.424802110817942</v>
      </c>
      <c r="AE166" s="119">
        <v>75.8</v>
      </c>
      <c r="AF166" s="118">
        <v>6.7166666666666659</v>
      </c>
      <c r="AG166" s="119">
        <v>80.599999999999994</v>
      </c>
      <c r="AH166" s="112"/>
      <c r="AI166" s="120">
        <v>0</v>
      </c>
    </row>
    <row r="167" spans="1:35" s="107" customFormat="1" x14ac:dyDescent="0.3">
      <c r="A167" s="106" t="s">
        <v>484</v>
      </c>
      <c r="B167" s="107" t="s">
        <v>3389</v>
      </c>
      <c r="C167" s="112" t="s">
        <v>247</v>
      </c>
      <c r="D167" s="112">
        <v>85789</v>
      </c>
      <c r="E167" s="107" t="s">
        <v>307</v>
      </c>
      <c r="F167" s="112">
        <v>1388</v>
      </c>
      <c r="G167" s="107" t="s">
        <v>3397</v>
      </c>
      <c r="H167" s="108" t="s">
        <v>242</v>
      </c>
      <c r="I167" s="108" t="s">
        <v>258</v>
      </c>
      <c r="J167" s="108" t="s">
        <v>87</v>
      </c>
      <c r="K167" s="109">
        <v>12</v>
      </c>
      <c r="L167" s="109">
        <v>0.12</v>
      </c>
      <c r="M167" s="117">
        <v>8.5</v>
      </c>
      <c r="N167" s="118">
        <v>6.3166666666666664</v>
      </c>
      <c r="O167" s="102">
        <v>0.34564643799472305</v>
      </c>
      <c r="P167" s="119">
        <v>75.8</v>
      </c>
      <c r="Q167" s="117">
        <v>8.5</v>
      </c>
      <c r="R167" s="118">
        <v>6.3166666666666664</v>
      </c>
      <c r="S167" s="102">
        <v>0.345646437994723</v>
      </c>
      <c r="T167" s="118">
        <v>75.8</v>
      </c>
      <c r="U167" s="117">
        <v>6.7166666666666659</v>
      </c>
      <c r="V167" s="119">
        <v>80.599999999999994</v>
      </c>
      <c r="W167" s="112"/>
      <c r="X167" s="117">
        <v>8.5</v>
      </c>
      <c r="Y167" s="118">
        <v>6.3166666666666664</v>
      </c>
      <c r="Z167" s="102">
        <v>0.34564643799472305</v>
      </c>
      <c r="AA167" s="118">
        <v>75.8</v>
      </c>
      <c r="AB167" s="117">
        <v>8.5</v>
      </c>
      <c r="AC167" s="118">
        <v>6.3166666666666664</v>
      </c>
      <c r="AD167" s="102">
        <v>0.345646437994723</v>
      </c>
      <c r="AE167" s="119">
        <v>75.8</v>
      </c>
      <c r="AF167" s="118">
        <v>6.7166666666666659</v>
      </c>
      <c r="AG167" s="119">
        <v>80.599999999999994</v>
      </c>
      <c r="AH167" s="112"/>
      <c r="AI167" s="120">
        <v>0</v>
      </c>
    </row>
    <row r="168" spans="1:35" s="107" customFormat="1" x14ac:dyDescent="0.3">
      <c r="A168" s="106" t="s">
        <v>485</v>
      </c>
      <c r="B168" s="107" t="s">
        <v>190</v>
      </c>
      <c r="C168" s="112" t="s">
        <v>246</v>
      </c>
      <c r="D168" s="112">
        <v>87892</v>
      </c>
      <c r="E168" s="107" t="s">
        <v>254</v>
      </c>
      <c r="F168" s="112">
        <v>1388</v>
      </c>
      <c r="G168" s="107" t="s">
        <v>3397</v>
      </c>
      <c r="H168" s="108" t="s">
        <v>242</v>
      </c>
      <c r="I168" s="108" t="s">
        <v>258</v>
      </c>
      <c r="J168" s="108" t="s">
        <v>87</v>
      </c>
      <c r="K168" s="109">
        <v>12</v>
      </c>
      <c r="L168" s="109">
        <v>0.12</v>
      </c>
      <c r="M168" s="117">
        <v>9</v>
      </c>
      <c r="N168" s="118">
        <v>6.3166666666666664</v>
      </c>
      <c r="O168" s="102">
        <v>0.42480211081794206</v>
      </c>
      <c r="P168" s="119">
        <v>75.8</v>
      </c>
      <c r="Q168" s="117">
        <v>9</v>
      </c>
      <c r="R168" s="118">
        <v>6.3166666666666664</v>
      </c>
      <c r="S168" s="102">
        <v>0.424802110817942</v>
      </c>
      <c r="T168" s="118">
        <v>75.8</v>
      </c>
      <c r="U168" s="117">
        <v>6.7166666666666659</v>
      </c>
      <c r="V168" s="119">
        <v>80.599999999999994</v>
      </c>
      <c r="W168" s="112"/>
      <c r="X168" s="117">
        <v>9</v>
      </c>
      <c r="Y168" s="118">
        <v>6.3166666666666664</v>
      </c>
      <c r="Z168" s="102">
        <v>0.42480211081794206</v>
      </c>
      <c r="AA168" s="118">
        <v>75.8</v>
      </c>
      <c r="AB168" s="117">
        <v>9</v>
      </c>
      <c r="AC168" s="118">
        <v>6.3166666666666664</v>
      </c>
      <c r="AD168" s="102">
        <v>0.424802110817942</v>
      </c>
      <c r="AE168" s="119">
        <v>75.8</v>
      </c>
      <c r="AF168" s="118">
        <v>6.7166666666666659</v>
      </c>
      <c r="AG168" s="119">
        <v>80.599999999999994</v>
      </c>
      <c r="AH168" s="112"/>
      <c r="AI168" s="120">
        <v>0</v>
      </c>
    </row>
    <row r="169" spans="1:35" s="107" customFormat="1" x14ac:dyDescent="0.3">
      <c r="A169" s="106" t="s">
        <v>486</v>
      </c>
      <c r="B169" s="107" t="s">
        <v>190</v>
      </c>
      <c r="C169" s="112" t="s">
        <v>246</v>
      </c>
      <c r="D169" s="112">
        <v>97075</v>
      </c>
      <c r="E169" s="107" t="s">
        <v>291</v>
      </c>
      <c r="F169" s="112">
        <v>1388</v>
      </c>
      <c r="G169" s="107" t="s">
        <v>3397</v>
      </c>
      <c r="H169" s="108" t="s">
        <v>242</v>
      </c>
      <c r="I169" s="108" t="s">
        <v>258</v>
      </c>
      <c r="J169" s="108" t="s">
        <v>87</v>
      </c>
      <c r="K169" s="109">
        <v>12</v>
      </c>
      <c r="L169" s="109">
        <v>0.12</v>
      </c>
      <c r="M169" s="117">
        <v>9</v>
      </c>
      <c r="N169" s="118">
        <v>6.3166666666666664</v>
      </c>
      <c r="O169" s="102">
        <v>0.42480211081794206</v>
      </c>
      <c r="P169" s="119">
        <v>75.8</v>
      </c>
      <c r="Q169" s="117">
        <v>9</v>
      </c>
      <c r="R169" s="118">
        <v>6.3166666666666664</v>
      </c>
      <c r="S169" s="102">
        <v>0.424802110817942</v>
      </c>
      <c r="T169" s="118">
        <v>75.8</v>
      </c>
      <c r="U169" s="117">
        <v>6.7166666666666659</v>
      </c>
      <c r="V169" s="119">
        <v>80.599999999999994</v>
      </c>
      <c r="W169" s="112"/>
      <c r="X169" s="117">
        <v>9</v>
      </c>
      <c r="Y169" s="118">
        <v>6.3166666666666664</v>
      </c>
      <c r="Z169" s="102">
        <v>0.42480211081794206</v>
      </c>
      <c r="AA169" s="118">
        <v>75.8</v>
      </c>
      <c r="AB169" s="117">
        <v>9</v>
      </c>
      <c r="AC169" s="118">
        <v>6.3166666666666664</v>
      </c>
      <c r="AD169" s="102">
        <v>0.424802110817942</v>
      </c>
      <c r="AE169" s="119">
        <v>75.8</v>
      </c>
      <c r="AF169" s="118">
        <v>6.7166666666666659</v>
      </c>
      <c r="AG169" s="119">
        <v>80.599999999999994</v>
      </c>
      <c r="AH169" s="112"/>
      <c r="AI169" s="120">
        <v>0</v>
      </c>
    </row>
    <row r="170" spans="1:35" s="107" customFormat="1" x14ac:dyDescent="0.3">
      <c r="A170" s="106" t="s">
        <v>487</v>
      </c>
      <c r="B170" s="107" t="s">
        <v>255</v>
      </c>
      <c r="C170" s="112" t="s">
        <v>168</v>
      </c>
      <c r="D170" s="112">
        <v>98728</v>
      </c>
      <c r="E170" s="107" t="s">
        <v>297</v>
      </c>
      <c r="F170" s="112">
        <v>1388</v>
      </c>
      <c r="G170" s="107" t="s">
        <v>3397</v>
      </c>
      <c r="H170" s="108" t="s">
        <v>242</v>
      </c>
      <c r="I170" s="108" t="s">
        <v>258</v>
      </c>
      <c r="J170" s="108" t="s">
        <v>87</v>
      </c>
      <c r="K170" s="109">
        <v>12</v>
      </c>
      <c r="L170" s="109">
        <v>0.12</v>
      </c>
      <c r="M170" s="117">
        <v>9</v>
      </c>
      <c r="N170" s="118">
        <v>6.3166666666666664</v>
      </c>
      <c r="O170" s="102">
        <v>0.42480211081794206</v>
      </c>
      <c r="P170" s="119">
        <v>75.8</v>
      </c>
      <c r="Q170" s="117">
        <v>9</v>
      </c>
      <c r="R170" s="118">
        <v>6.3166666666666664</v>
      </c>
      <c r="S170" s="102">
        <v>0.424802110817942</v>
      </c>
      <c r="T170" s="118">
        <v>75.8</v>
      </c>
      <c r="U170" s="117">
        <v>6.7166666666666659</v>
      </c>
      <c r="V170" s="119">
        <v>80.599999999999994</v>
      </c>
      <c r="W170" s="112"/>
      <c r="X170" s="117">
        <v>9</v>
      </c>
      <c r="Y170" s="118">
        <v>6.3166666666666664</v>
      </c>
      <c r="Z170" s="102">
        <v>0.42480211081794206</v>
      </c>
      <c r="AA170" s="118">
        <v>75.8</v>
      </c>
      <c r="AB170" s="117">
        <v>9</v>
      </c>
      <c r="AC170" s="118">
        <v>6.3166666666666664</v>
      </c>
      <c r="AD170" s="102">
        <v>0.424802110817942</v>
      </c>
      <c r="AE170" s="119">
        <v>75.8</v>
      </c>
      <c r="AF170" s="118">
        <v>6.7166666666666659</v>
      </c>
      <c r="AG170" s="119">
        <v>80.599999999999994</v>
      </c>
      <c r="AH170" s="112"/>
      <c r="AI170" s="120">
        <v>0</v>
      </c>
    </row>
    <row r="171" spans="1:35" s="107" customFormat="1" x14ac:dyDescent="0.3">
      <c r="A171" s="106" t="s">
        <v>3135</v>
      </c>
      <c r="B171" s="107" t="s">
        <v>192</v>
      </c>
      <c r="C171" s="112" t="s">
        <v>256</v>
      </c>
      <c r="D171" s="112">
        <v>99059</v>
      </c>
      <c r="E171" s="107" t="s">
        <v>3390</v>
      </c>
      <c r="F171" s="112">
        <v>1388</v>
      </c>
      <c r="G171" s="107" t="s">
        <v>3397</v>
      </c>
      <c r="H171" s="108" t="s">
        <v>242</v>
      </c>
      <c r="I171" s="108" t="s">
        <v>258</v>
      </c>
      <c r="J171" s="108" t="s">
        <v>87</v>
      </c>
      <c r="K171" s="109">
        <v>12</v>
      </c>
      <c r="L171" s="109">
        <v>0.12</v>
      </c>
      <c r="M171" s="117">
        <v>9</v>
      </c>
      <c r="N171" s="118">
        <v>6.3166666666666664</v>
      </c>
      <c r="O171" s="102">
        <v>0.42480211081794206</v>
      </c>
      <c r="P171" s="119">
        <v>75.8</v>
      </c>
      <c r="Q171" s="117">
        <v>9</v>
      </c>
      <c r="R171" s="118">
        <v>6.3166666666666664</v>
      </c>
      <c r="S171" s="102">
        <v>0.424802110817942</v>
      </c>
      <c r="T171" s="118">
        <v>75.8</v>
      </c>
      <c r="U171" s="117">
        <v>6.7166666666666659</v>
      </c>
      <c r="V171" s="119">
        <v>80.599999999999994</v>
      </c>
      <c r="W171" s="112"/>
      <c r="X171" s="117">
        <v>9</v>
      </c>
      <c r="Y171" s="118">
        <v>6.3166666666666664</v>
      </c>
      <c r="Z171" s="102">
        <v>0.42480211081794206</v>
      </c>
      <c r="AA171" s="118">
        <v>75.8</v>
      </c>
      <c r="AB171" s="117">
        <v>9</v>
      </c>
      <c r="AC171" s="118">
        <v>6.3166666666666664</v>
      </c>
      <c r="AD171" s="102">
        <v>0.424802110817942</v>
      </c>
      <c r="AE171" s="119">
        <v>75.8</v>
      </c>
      <c r="AF171" s="118">
        <v>6.7166666666666659</v>
      </c>
      <c r="AG171" s="119">
        <v>80.599999999999994</v>
      </c>
      <c r="AH171" s="112"/>
      <c r="AI171" s="120">
        <v>0</v>
      </c>
    </row>
    <row r="172" spans="1:35" s="107" customFormat="1" x14ac:dyDescent="0.3">
      <c r="A172" s="106" t="s">
        <v>488</v>
      </c>
      <c r="B172" s="107" t="s">
        <v>255</v>
      </c>
      <c r="C172" s="112" t="s">
        <v>168</v>
      </c>
      <c r="D172" s="112">
        <v>99245</v>
      </c>
      <c r="E172" s="107" t="s">
        <v>289</v>
      </c>
      <c r="F172" s="112">
        <v>1388</v>
      </c>
      <c r="G172" s="107" t="s">
        <v>3397</v>
      </c>
      <c r="H172" s="108" t="s">
        <v>242</v>
      </c>
      <c r="I172" s="108" t="s">
        <v>258</v>
      </c>
      <c r="J172" s="108" t="s">
        <v>87</v>
      </c>
      <c r="K172" s="109">
        <v>12</v>
      </c>
      <c r="L172" s="109">
        <v>0.12</v>
      </c>
      <c r="M172" s="117">
        <v>9</v>
      </c>
      <c r="N172" s="118">
        <v>6.3166666666666664</v>
      </c>
      <c r="O172" s="102">
        <v>0.42480211081794206</v>
      </c>
      <c r="P172" s="119">
        <v>75.8</v>
      </c>
      <c r="Q172" s="117">
        <v>9</v>
      </c>
      <c r="R172" s="118">
        <v>6.3166666666666664</v>
      </c>
      <c r="S172" s="102">
        <v>0.424802110817942</v>
      </c>
      <c r="T172" s="118">
        <v>75.8</v>
      </c>
      <c r="U172" s="117">
        <v>6.7166666666666659</v>
      </c>
      <c r="V172" s="119">
        <v>80.599999999999994</v>
      </c>
      <c r="W172" s="112"/>
      <c r="X172" s="117">
        <v>9</v>
      </c>
      <c r="Y172" s="118">
        <v>6.3166666666666664</v>
      </c>
      <c r="Z172" s="102">
        <v>0.42480211081794206</v>
      </c>
      <c r="AA172" s="118">
        <v>75.8</v>
      </c>
      <c r="AB172" s="117">
        <v>9</v>
      </c>
      <c r="AC172" s="118">
        <v>6.3166666666666664</v>
      </c>
      <c r="AD172" s="102">
        <v>0.424802110817942</v>
      </c>
      <c r="AE172" s="119">
        <v>75.8</v>
      </c>
      <c r="AF172" s="118">
        <v>6.7166666666666659</v>
      </c>
      <c r="AG172" s="119">
        <v>80.599999999999994</v>
      </c>
      <c r="AH172" s="112"/>
      <c r="AI172" s="120">
        <v>0</v>
      </c>
    </row>
    <row r="173" spans="1:35" s="107" customFormat="1" x14ac:dyDescent="0.3">
      <c r="A173" s="106" t="s">
        <v>489</v>
      </c>
      <c r="B173" s="107" t="s">
        <v>191</v>
      </c>
      <c r="C173" s="112" t="s">
        <v>238</v>
      </c>
      <c r="D173" s="112">
        <v>99246</v>
      </c>
      <c r="E173" s="107" t="s">
        <v>293</v>
      </c>
      <c r="F173" s="112">
        <v>1388</v>
      </c>
      <c r="G173" s="107" t="s">
        <v>3397</v>
      </c>
      <c r="H173" s="108" t="s">
        <v>242</v>
      </c>
      <c r="I173" s="108" t="s">
        <v>258</v>
      </c>
      <c r="J173" s="108" t="s">
        <v>87</v>
      </c>
      <c r="K173" s="109">
        <v>12</v>
      </c>
      <c r="L173" s="109">
        <v>0.12</v>
      </c>
      <c r="M173" s="117">
        <v>9</v>
      </c>
      <c r="N173" s="118">
        <v>6.3166666666666664</v>
      </c>
      <c r="O173" s="102">
        <v>0.42480211081794206</v>
      </c>
      <c r="P173" s="119">
        <v>75.8</v>
      </c>
      <c r="Q173" s="117">
        <v>9</v>
      </c>
      <c r="R173" s="118">
        <v>6.3166666666666664</v>
      </c>
      <c r="S173" s="102">
        <v>0.424802110817942</v>
      </c>
      <c r="T173" s="118">
        <v>75.8</v>
      </c>
      <c r="U173" s="117">
        <v>6.7166666666666659</v>
      </c>
      <c r="V173" s="119">
        <v>80.599999999999994</v>
      </c>
      <c r="W173" s="112"/>
      <c r="X173" s="117">
        <v>9</v>
      </c>
      <c r="Y173" s="118">
        <v>6.3166666666666664</v>
      </c>
      <c r="Z173" s="102">
        <v>0.42480211081794206</v>
      </c>
      <c r="AA173" s="118">
        <v>75.8</v>
      </c>
      <c r="AB173" s="117">
        <v>9</v>
      </c>
      <c r="AC173" s="118">
        <v>6.3166666666666664</v>
      </c>
      <c r="AD173" s="102">
        <v>0.424802110817942</v>
      </c>
      <c r="AE173" s="119">
        <v>75.8</v>
      </c>
      <c r="AF173" s="118">
        <v>6.7166666666666659</v>
      </c>
      <c r="AG173" s="119">
        <v>80.599999999999994</v>
      </c>
      <c r="AH173" s="112"/>
      <c r="AI173" s="120">
        <v>0</v>
      </c>
    </row>
    <row r="174" spans="1:35" s="107" customFormat="1" x14ac:dyDescent="0.3">
      <c r="A174" s="106" t="s">
        <v>490</v>
      </c>
      <c r="B174" s="107" t="s">
        <v>191</v>
      </c>
      <c r="C174" s="112" t="s">
        <v>256</v>
      </c>
      <c r="D174" s="112">
        <v>99597</v>
      </c>
      <c r="E174" s="107" t="s">
        <v>305</v>
      </c>
      <c r="F174" s="112">
        <v>1388</v>
      </c>
      <c r="G174" s="107" t="s">
        <v>3397</v>
      </c>
      <c r="H174" s="108" t="s">
        <v>242</v>
      </c>
      <c r="I174" s="108" t="s">
        <v>258</v>
      </c>
      <c r="J174" s="108" t="s">
        <v>87</v>
      </c>
      <c r="K174" s="109">
        <v>12</v>
      </c>
      <c r="L174" s="109">
        <v>0.12</v>
      </c>
      <c r="M174" s="117">
        <v>9</v>
      </c>
      <c r="N174" s="118">
        <v>6.3166666666666664</v>
      </c>
      <c r="O174" s="102">
        <v>0.42480211081794206</v>
      </c>
      <c r="P174" s="119">
        <v>75.8</v>
      </c>
      <c r="Q174" s="117">
        <v>9</v>
      </c>
      <c r="R174" s="118">
        <v>6.3166666666666664</v>
      </c>
      <c r="S174" s="102">
        <v>0.424802110817942</v>
      </c>
      <c r="T174" s="118">
        <v>75.8</v>
      </c>
      <c r="U174" s="117">
        <v>6.7166666666666659</v>
      </c>
      <c r="V174" s="119">
        <v>80.599999999999994</v>
      </c>
      <c r="W174" s="112"/>
      <c r="X174" s="117">
        <v>9</v>
      </c>
      <c r="Y174" s="118">
        <v>6.3166666666666664</v>
      </c>
      <c r="Z174" s="102">
        <v>0.42480211081794206</v>
      </c>
      <c r="AA174" s="118">
        <v>75.8</v>
      </c>
      <c r="AB174" s="117">
        <v>9</v>
      </c>
      <c r="AC174" s="118">
        <v>6.3166666666666664</v>
      </c>
      <c r="AD174" s="102">
        <v>0.424802110817942</v>
      </c>
      <c r="AE174" s="119">
        <v>75.8</v>
      </c>
      <c r="AF174" s="118">
        <v>6.7166666666666659</v>
      </c>
      <c r="AG174" s="119">
        <v>80.599999999999994</v>
      </c>
      <c r="AH174" s="112"/>
      <c r="AI174" s="120">
        <v>0</v>
      </c>
    </row>
    <row r="175" spans="1:35" s="107" customFormat="1" x14ac:dyDescent="0.3">
      <c r="A175" s="106" t="s">
        <v>3136</v>
      </c>
      <c r="B175" s="107" t="s">
        <v>248</v>
      </c>
      <c r="C175" s="112" t="s">
        <v>246</v>
      </c>
      <c r="D175" s="112">
        <v>99612</v>
      </c>
      <c r="E175" s="107" t="s">
        <v>3391</v>
      </c>
      <c r="F175" s="112">
        <v>1388</v>
      </c>
      <c r="G175" s="107" t="s">
        <v>3397</v>
      </c>
      <c r="H175" s="108" t="s">
        <v>242</v>
      </c>
      <c r="I175" s="108" t="s">
        <v>258</v>
      </c>
      <c r="J175" s="108" t="s">
        <v>87</v>
      </c>
      <c r="K175" s="109">
        <v>12</v>
      </c>
      <c r="L175" s="109">
        <v>0.12</v>
      </c>
      <c r="M175" s="117">
        <v>9</v>
      </c>
      <c r="N175" s="118">
        <v>6.3166666666666664</v>
      </c>
      <c r="O175" s="102">
        <v>0.42480211081794206</v>
      </c>
      <c r="P175" s="119">
        <v>75.8</v>
      </c>
      <c r="Q175" s="117">
        <v>9</v>
      </c>
      <c r="R175" s="118">
        <v>6.3166666666666664</v>
      </c>
      <c r="S175" s="102">
        <v>0.424802110817942</v>
      </c>
      <c r="T175" s="118">
        <v>75.8</v>
      </c>
      <c r="U175" s="117">
        <v>6.7166666666666659</v>
      </c>
      <c r="V175" s="119">
        <v>80.599999999999994</v>
      </c>
      <c r="W175" s="112"/>
      <c r="X175" s="117">
        <v>9</v>
      </c>
      <c r="Y175" s="118">
        <v>6.3166666666666664</v>
      </c>
      <c r="Z175" s="102">
        <v>0.42480211081794206</v>
      </c>
      <c r="AA175" s="118">
        <v>75.8</v>
      </c>
      <c r="AB175" s="117">
        <v>9</v>
      </c>
      <c r="AC175" s="118">
        <v>6.3166666666666664</v>
      </c>
      <c r="AD175" s="102">
        <v>0.424802110817942</v>
      </c>
      <c r="AE175" s="119">
        <v>75.8</v>
      </c>
      <c r="AF175" s="118">
        <v>6.7166666666666659</v>
      </c>
      <c r="AG175" s="119">
        <v>80.599999999999994</v>
      </c>
      <c r="AH175" s="112"/>
      <c r="AI175" s="120">
        <v>0</v>
      </c>
    </row>
    <row r="176" spans="1:35" s="107" customFormat="1" x14ac:dyDescent="0.3">
      <c r="A176" s="106" t="s">
        <v>3137</v>
      </c>
      <c r="B176" s="107" t="s">
        <v>192</v>
      </c>
      <c r="C176" s="112" t="s">
        <v>256</v>
      </c>
      <c r="D176" s="112">
        <v>100252</v>
      </c>
      <c r="E176" s="107" t="s">
        <v>3392</v>
      </c>
      <c r="F176" s="112">
        <v>1388</v>
      </c>
      <c r="G176" s="107" t="s">
        <v>3397</v>
      </c>
      <c r="H176" s="108" t="s">
        <v>242</v>
      </c>
      <c r="I176" s="108" t="s">
        <v>258</v>
      </c>
      <c r="J176" s="108" t="s">
        <v>87</v>
      </c>
      <c r="K176" s="109">
        <v>12</v>
      </c>
      <c r="L176" s="109">
        <v>0.12</v>
      </c>
      <c r="M176" s="117">
        <v>9</v>
      </c>
      <c r="N176" s="118">
        <v>6.3166666666666664</v>
      </c>
      <c r="O176" s="102">
        <v>0.42480211081794206</v>
      </c>
      <c r="P176" s="119">
        <v>75.8</v>
      </c>
      <c r="Q176" s="117">
        <v>9</v>
      </c>
      <c r="R176" s="118">
        <v>6.3166666666666664</v>
      </c>
      <c r="S176" s="102">
        <v>0.424802110817942</v>
      </c>
      <c r="T176" s="118">
        <v>75.8</v>
      </c>
      <c r="U176" s="117">
        <v>6.7166666666666659</v>
      </c>
      <c r="V176" s="119">
        <v>80.599999999999994</v>
      </c>
      <c r="W176" s="112"/>
      <c r="X176" s="117">
        <v>9</v>
      </c>
      <c r="Y176" s="118">
        <v>6.3166666666666664</v>
      </c>
      <c r="Z176" s="102">
        <v>0.42480211081794206</v>
      </c>
      <c r="AA176" s="118">
        <v>75.8</v>
      </c>
      <c r="AB176" s="117">
        <v>9</v>
      </c>
      <c r="AC176" s="118">
        <v>6.3166666666666664</v>
      </c>
      <c r="AD176" s="102">
        <v>0.424802110817942</v>
      </c>
      <c r="AE176" s="119">
        <v>75.8</v>
      </c>
      <c r="AF176" s="118">
        <v>6.7166666666666659</v>
      </c>
      <c r="AG176" s="119">
        <v>80.599999999999994</v>
      </c>
      <c r="AH176" s="112"/>
      <c r="AI176" s="120">
        <v>0</v>
      </c>
    </row>
    <row r="177" spans="1:35" s="107" customFormat="1" x14ac:dyDescent="0.3">
      <c r="A177" s="106" t="s">
        <v>3138</v>
      </c>
      <c r="B177" s="107" t="s">
        <v>188</v>
      </c>
      <c r="C177" s="112" t="s">
        <v>168</v>
      </c>
      <c r="D177" s="112">
        <v>101626</v>
      </c>
      <c r="E177" s="107" t="s">
        <v>3393</v>
      </c>
      <c r="F177" s="112">
        <v>1388</v>
      </c>
      <c r="G177" s="107" t="s">
        <v>3397</v>
      </c>
      <c r="H177" s="108" t="s">
        <v>242</v>
      </c>
      <c r="I177" s="108" t="s">
        <v>258</v>
      </c>
      <c r="J177" s="108" t="s">
        <v>87</v>
      </c>
      <c r="K177" s="109">
        <v>12</v>
      </c>
      <c r="L177" s="109">
        <v>0.12</v>
      </c>
      <c r="M177" s="117">
        <v>9</v>
      </c>
      <c r="N177" s="118">
        <v>6.3166666666666664</v>
      </c>
      <c r="O177" s="102">
        <v>0.42480211081794206</v>
      </c>
      <c r="P177" s="119">
        <v>75.8</v>
      </c>
      <c r="Q177" s="117">
        <v>9</v>
      </c>
      <c r="R177" s="118">
        <v>6.3166666666666664</v>
      </c>
      <c r="S177" s="102">
        <v>0.424802110817942</v>
      </c>
      <c r="T177" s="118">
        <v>75.8</v>
      </c>
      <c r="U177" s="117">
        <v>6.7166666666666659</v>
      </c>
      <c r="V177" s="119">
        <v>80.599999999999994</v>
      </c>
      <c r="W177" s="112"/>
      <c r="X177" s="117">
        <v>9</v>
      </c>
      <c r="Y177" s="118">
        <v>6.3166666666666664</v>
      </c>
      <c r="Z177" s="102">
        <v>0.42480211081794206</v>
      </c>
      <c r="AA177" s="118">
        <v>75.8</v>
      </c>
      <c r="AB177" s="117">
        <v>9</v>
      </c>
      <c r="AC177" s="118">
        <v>6.3166666666666664</v>
      </c>
      <c r="AD177" s="102">
        <v>0.424802110817942</v>
      </c>
      <c r="AE177" s="119">
        <v>75.8</v>
      </c>
      <c r="AF177" s="118">
        <v>6.7166666666666659</v>
      </c>
      <c r="AG177" s="119">
        <v>80.599999999999994</v>
      </c>
      <c r="AH177" s="112"/>
      <c r="AI177" s="120">
        <v>0</v>
      </c>
    </row>
    <row r="178" spans="1:35" s="107" customFormat="1" x14ac:dyDescent="0.3">
      <c r="A178" s="106" t="s">
        <v>491</v>
      </c>
      <c r="B178" s="107" t="s">
        <v>190</v>
      </c>
      <c r="C178" s="112" t="s">
        <v>246</v>
      </c>
      <c r="D178" s="112">
        <v>101703</v>
      </c>
      <c r="E178" s="107" t="s">
        <v>316</v>
      </c>
      <c r="F178" s="112">
        <v>1388</v>
      </c>
      <c r="G178" s="107" t="s">
        <v>3397</v>
      </c>
      <c r="H178" s="108" t="s">
        <v>242</v>
      </c>
      <c r="I178" s="108" t="s">
        <v>258</v>
      </c>
      <c r="J178" s="108" t="s">
        <v>87</v>
      </c>
      <c r="K178" s="109">
        <v>12</v>
      </c>
      <c r="L178" s="109">
        <v>0.12</v>
      </c>
      <c r="M178" s="117">
        <v>9</v>
      </c>
      <c r="N178" s="118">
        <v>6.3166666666666664</v>
      </c>
      <c r="O178" s="102">
        <v>0.42480211081794206</v>
      </c>
      <c r="P178" s="119">
        <v>75.8</v>
      </c>
      <c r="Q178" s="117">
        <v>9</v>
      </c>
      <c r="R178" s="118">
        <v>6.3166666666666664</v>
      </c>
      <c r="S178" s="102">
        <v>0.424802110817942</v>
      </c>
      <c r="T178" s="118">
        <v>75.8</v>
      </c>
      <c r="U178" s="117">
        <v>6.7166666666666659</v>
      </c>
      <c r="V178" s="119">
        <v>80.599999999999994</v>
      </c>
      <c r="W178" s="112"/>
      <c r="X178" s="117">
        <v>9</v>
      </c>
      <c r="Y178" s="118">
        <v>6.3166666666666664</v>
      </c>
      <c r="Z178" s="102">
        <v>0.42480211081794206</v>
      </c>
      <c r="AA178" s="118">
        <v>75.8</v>
      </c>
      <c r="AB178" s="117">
        <v>9</v>
      </c>
      <c r="AC178" s="118">
        <v>6.3166666666666664</v>
      </c>
      <c r="AD178" s="102">
        <v>0.424802110817942</v>
      </c>
      <c r="AE178" s="119">
        <v>75.8</v>
      </c>
      <c r="AF178" s="118">
        <v>6.7166666666666659</v>
      </c>
      <c r="AG178" s="119">
        <v>80.599999999999994</v>
      </c>
      <c r="AH178" s="112"/>
      <c r="AI178" s="120">
        <v>0</v>
      </c>
    </row>
    <row r="179" spans="1:35" s="107" customFormat="1" x14ac:dyDescent="0.3">
      <c r="A179" s="106" t="s">
        <v>492</v>
      </c>
      <c r="B179" s="107" t="s">
        <v>255</v>
      </c>
      <c r="C179" s="112" t="s">
        <v>168</v>
      </c>
      <c r="D179" s="112">
        <v>112000</v>
      </c>
      <c r="E179" s="107" t="s">
        <v>306</v>
      </c>
      <c r="F179" s="112">
        <v>1388</v>
      </c>
      <c r="G179" s="107" t="s">
        <v>3397</v>
      </c>
      <c r="H179" s="108" t="s">
        <v>242</v>
      </c>
      <c r="I179" s="108" t="s">
        <v>258</v>
      </c>
      <c r="J179" s="108" t="s">
        <v>87</v>
      </c>
      <c r="K179" s="109">
        <v>12</v>
      </c>
      <c r="L179" s="109">
        <v>0.12</v>
      </c>
      <c r="M179" s="117">
        <v>9</v>
      </c>
      <c r="N179" s="118">
        <v>6.3166666666666664</v>
      </c>
      <c r="O179" s="102">
        <v>0.42480211081794206</v>
      </c>
      <c r="P179" s="119">
        <v>75.8</v>
      </c>
      <c r="Q179" s="117">
        <v>9</v>
      </c>
      <c r="R179" s="118">
        <v>6.3166666666666664</v>
      </c>
      <c r="S179" s="102">
        <v>0.424802110817942</v>
      </c>
      <c r="T179" s="118">
        <v>75.8</v>
      </c>
      <c r="U179" s="117">
        <v>6.7166666666666659</v>
      </c>
      <c r="V179" s="119">
        <v>80.599999999999994</v>
      </c>
      <c r="W179" s="112"/>
      <c r="X179" s="117">
        <v>9</v>
      </c>
      <c r="Y179" s="118">
        <v>6.3166666666666664</v>
      </c>
      <c r="Z179" s="102">
        <v>0.42480211081794206</v>
      </c>
      <c r="AA179" s="118">
        <v>75.8</v>
      </c>
      <c r="AB179" s="117">
        <v>9</v>
      </c>
      <c r="AC179" s="118">
        <v>6.3166666666666664</v>
      </c>
      <c r="AD179" s="102">
        <v>0.424802110817942</v>
      </c>
      <c r="AE179" s="119">
        <v>75.8</v>
      </c>
      <c r="AF179" s="118">
        <v>6.7166666666666659</v>
      </c>
      <c r="AG179" s="119">
        <v>80.599999999999994</v>
      </c>
      <c r="AH179" s="112"/>
      <c r="AI179" s="120">
        <v>0</v>
      </c>
    </row>
    <row r="180" spans="1:35" s="107" customFormat="1" x14ac:dyDescent="0.3">
      <c r="A180" s="106" t="s">
        <v>493</v>
      </c>
      <c r="B180" s="107" t="s">
        <v>252</v>
      </c>
      <c r="C180" s="112" t="s">
        <v>246</v>
      </c>
      <c r="D180" s="112">
        <v>113100</v>
      </c>
      <c r="E180" s="107" t="s">
        <v>288</v>
      </c>
      <c r="F180" s="112">
        <v>1388</v>
      </c>
      <c r="G180" s="107" t="s">
        <v>3397</v>
      </c>
      <c r="H180" s="108" t="s">
        <v>242</v>
      </c>
      <c r="I180" s="108" t="s">
        <v>258</v>
      </c>
      <c r="J180" s="108" t="s">
        <v>87</v>
      </c>
      <c r="K180" s="109">
        <v>12</v>
      </c>
      <c r="L180" s="109">
        <v>0.12</v>
      </c>
      <c r="M180" s="117">
        <v>9</v>
      </c>
      <c r="N180" s="118">
        <v>6.3166666666666664</v>
      </c>
      <c r="O180" s="102">
        <v>0.42480211081794206</v>
      </c>
      <c r="P180" s="119">
        <v>75.8</v>
      </c>
      <c r="Q180" s="117">
        <v>9</v>
      </c>
      <c r="R180" s="118">
        <v>6.3166666666666664</v>
      </c>
      <c r="S180" s="102">
        <v>0.424802110817942</v>
      </c>
      <c r="T180" s="118">
        <v>75.8</v>
      </c>
      <c r="U180" s="117">
        <v>6.7166666666666659</v>
      </c>
      <c r="V180" s="119">
        <v>80.599999999999994</v>
      </c>
      <c r="W180" s="112"/>
      <c r="X180" s="117">
        <v>9</v>
      </c>
      <c r="Y180" s="118">
        <v>6.3166666666666664</v>
      </c>
      <c r="Z180" s="102">
        <v>0.42480211081794206</v>
      </c>
      <c r="AA180" s="118">
        <v>75.8</v>
      </c>
      <c r="AB180" s="117">
        <v>9</v>
      </c>
      <c r="AC180" s="118">
        <v>6.3166666666666664</v>
      </c>
      <c r="AD180" s="102">
        <v>0.424802110817942</v>
      </c>
      <c r="AE180" s="119">
        <v>75.8</v>
      </c>
      <c r="AF180" s="118">
        <v>6.7166666666666659</v>
      </c>
      <c r="AG180" s="119">
        <v>80.599999999999994</v>
      </c>
      <c r="AH180" s="112"/>
      <c r="AI180" s="120">
        <v>0</v>
      </c>
    </row>
    <row r="181" spans="1:35" s="107" customFormat="1" x14ac:dyDescent="0.3">
      <c r="A181" s="106" t="s">
        <v>494</v>
      </c>
      <c r="B181" s="107" t="s">
        <v>3389</v>
      </c>
      <c r="C181" s="112" t="s">
        <v>247</v>
      </c>
      <c r="D181" s="112">
        <v>132000</v>
      </c>
      <c r="E181" s="107" t="s">
        <v>309</v>
      </c>
      <c r="F181" s="112">
        <v>1388</v>
      </c>
      <c r="G181" s="107" t="s">
        <v>3397</v>
      </c>
      <c r="H181" s="108" t="s">
        <v>242</v>
      </c>
      <c r="I181" s="108" t="s">
        <v>258</v>
      </c>
      <c r="J181" s="108" t="s">
        <v>87</v>
      </c>
      <c r="K181" s="109">
        <v>12</v>
      </c>
      <c r="L181" s="109">
        <v>0.12</v>
      </c>
      <c r="M181" s="117">
        <v>8.5</v>
      </c>
      <c r="N181" s="118">
        <v>6.3166666666666664</v>
      </c>
      <c r="O181" s="102">
        <v>0.34564643799472305</v>
      </c>
      <c r="P181" s="119">
        <v>75.8</v>
      </c>
      <c r="Q181" s="117">
        <v>8.5</v>
      </c>
      <c r="R181" s="118">
        <v>6.3166666666666664</v>
      </c>
      <c r="S181" s="102">
        <v>0.345646437994723</v>
      </c>
      <c r="T181" s="118">
        <v>75.8</v>
      </c>
      <c r="U181" s="117">
        <v>6.7166666666666659</v>
      </c>
      <c r="V181" s="119">
        <v>80.599999999999994</v>
      </c>
      <c r="W181" s="112"/>
      <c r="X181" s="117">
        <v>8.5</v>
      </c>
      <c r="Y181" s="118">
        <v>6.3166666666666664</v>
      </c>
      <c r="Z181" s="102">
        <v>0.34564643799472305</v>
      </c>
      <c r="AA181" s="118">
        <v>75.8</v>
      </c>
      <c r="AB181" s="117">
        <v>8.5</v>
      </c>
      <c r="AC181" s="118">
        <v>6.3166666666666664</v>
      </c>
      <c r="AD181" s="102">
        <v>0.345646437994723</v>
      </c>
      <c r="AE181" s="119">
        <v>75.8</v>
      </c>
      <c r="AF181" s="118">
        <v>6.7166666666666659</v>
      </c>
      <c r="AG181" s="119">
        <v>80.599999999999994</v>
      </c>
      <c r="AH181" s="112"/>
      <c r="AI181" s="120">
        <v>0</v>
      </c>
    </row>
    <row r="182" spans="1:35" s="107" customFormat="1" x14ac:dyDescent="0.3">
      <c r="A182" s="106" t="s">
        <v>495</v>
      </c>
      <c r="B182" s="107" t="s">
        <v>192</v>
      </c>
      <c r="C182" s="112" t="s">
        <v>256</v>
      </c>
      <c r="D182" s="112">
        <v>158200</v>
      </c>
      <c r="E182" s="107" t="s">
        <v>286</v>
      </c>
      <c r="F182" s="112">
        <v>1388</v>
      </c>
      <c r="G182" s="107" t="s">
        <v>3397</v>
      </c>
      <c r="H182" s="108" t="s">
        <v>242</v>
      </c>
      <c r="I182" s="108" t="s">
        <v>258</v>
      </c>
      <c r="J182" s="108" t="s">
        <v>87</v>
      </c>
      <c r="K182" s="109">
        <v>12</v>
      </c>
      <c r="L182" s="109">
        <v>0.12</v>
      </c>
      <c r="M182" s="117">
        <v>9</v>
      </c>
      <c r="N182" s="118">
        <v>6.3166666666666664</v>
      </c>
      <c r="O182" s="102">
        <v>0.42480211081794206</v>
      </c>
      <c r="P182" s="119">
        <v>75.8</v>
      </c>
      <c r="Q182" s="117">
        <v>9</v>
      </c>
      <c r="R182" s="118">
        <v>6.3166666666666664</v>
      </c>
      <c r="S182" s="102">
        <v>0.424802110817942</v>
      </c>
      <c r="T182" s="118">
        <v>75.8</v>
      </c>
      <c r="U182" s="117">
        <v>6.7166666666666659</v>
      </c>
      <c r="V182" s="119">
        <v>80.599999999999994</v>
      </c>
      <c r="W182" s="112"/>
      <c r="X182" s="117">
        <v>9</v>
      </c>
      <c r="Y182" s="118">
        <v>6.3166666666666664</v>
      </c>
      <c r="Z182" s="102">
        <v>0.42480211081794206</v>
      </c>
      <c r="AA182" s="118">
        <v>75.8</v>
      </c>
      <c r="AB182" s="117">
        <v>9</v>
      </c>
      <c r="AC182" s="118">
        <v>6.3166666666666664</v>
      </c>
      <c r="AD182" s="102">
        <v>0.424802110817942</v>
      </c>
      <c r="AE182" s="119">
        <v>75.8</v>
      </c>
      <c r="AF182" s="118">
        <v>6.7166666666666659</v>
      </c>
      <c r="AG182" s="119">
        <v>80.599999999999994</v>
      </c>
      <c r="AH182" s="112"/>
      <c r="AI182" s="120">
        <v>0</v>
      </c>
    </row>
    <row r="183" spans="1:35" s="107" customFormat="1" x14ac:dyDescent="0.3">
      <c r="A183" s="106" t="s">
        <v>496</v>
      </c>
      <c r="B183" s="107" t="s">
        <v>189</v>
      </c>
      <c r="C183" s="112" t="s">
        <v>168</v>
      </c>
      <c r="D183" s="112">
        <v>171600</v>
      </c>
      <c r="E183" s="107" t="s">
        <v>299</v>
      </c>
      <c r="F183" s="112">
        <v>1388</v>
      </c>
      <c r="G183" s="107" t="s">
        <v>3397</v>
      </c>
      <c r="H183" s="108" t="s">
        <v>242</v>
      </c>
      <c r="I183" s="108" t="s">
        <v>258</v>
      </c>
      <c r="J183" s="108" t="s">
        <v>87</v>
      </c>
      <c r="K183" s="109">
        <v>12</v>
      </c>
      <c r="L183" s="109">
        <v>0.12</v>
      </c>
      <c r="M183" s="117">
        <v>9</v>
      </c>
      <c r="N183" s="118">
        <v>6.3166666666666664</v>
      </c>
      <c r="O183" s="102">
        <v>0.42480211081794206</v>
      </c>
      <c r="P183" s="119">
        <v>75.8</v>
      </c>
      <c r="Q183" s="117">
        <v>9</v>
      </c>
      <c r="R183" s="118">
        <v>6.3166666666666664</v>
      </c>
      <c r="S183" s="102">
        <v>0.424802110817942</v>
      </c>
      <c r="T183" s="118">
        <v>75.8</v>
      </c>
      <c r="U183" s="117">
        <v>6.7166666666666659</v>
      </c>
      <c r="V183" s="119">
        <v>80.599999999999994</v>
      </c>
      <c r="W183" s="112"/>
      <c r="X183" s="117">
        <v>9</v>
      </c>
      <c r="Y183" s="118">
        <v>6.3166666666666664</v>
      </c>
      <c r="Z183" s="102">
        <v>0.42480211081794206</v>
      </c>
      <c r="AA183" s="118">
        <v>75.8</v>
      </c>
      <c r="AB183" s="117">
        <v>9</v>
      </c>
      <c r="AC183" s="118">
        <v>6.3166666666666664</v>
      </c>
      <c r="AD183" s="102">
        <v>0.424802110817942</v>
      </c>
      <c r="AE183" s="119">
        <v>75.8</v>
      </c>
      <c r="AF183" s="118">
        <v>6.7166666666666659</v>
      </c>
      <c r="AG183" s="119">
        <v>80.599999999999994</v>
      </c>
      <c r="AH183" s="112"/>
      <c r="AI183" s="120">
        <v>0</v>
      </c>
    </row>
    <row r="184" spans="1:35" s="107" customFormat="1" x14ac:dyDescent="0.3">
      <c r="A184" s="106" t="s">
        <v>497</v>
      </c>
      <c r="B184" s="107" t="s">
        <v>248</v>
      </c>
      <c r="C184" s="112" t="s">
        <v>249</v>
      </c>
      <c r="D184" s="112">
        <v>186300</v>
      </c>
      <c r="E184" s="107" t="s">
        <v>282</v>
      </c>
      <c r="F184" s="112">
        <v>1388</v>
      </c>
      <c r="G184" s="107" t="s">
        <v>3397</v>
      </c>
      <c r="H184" s="108" t="s">
        <v>242</v>
      </c>
      <c r="I184" s="108" t="s">
        <v>258</v>
      </c>
      <c r="J184" s="108" t="s">
        <v>87</v>
      </c>
      <c r="K184" s="109">
        <v>12</v>
      </c>
      <c r="L184" s="109">
        <v>0.12</v>
      </c>
      <c r="M184" s="117">
        <v>9</v>
      </c>
      <c r="N184" s="118">
        <v>6.3166666666666664</v>
      </c>
      <c r="O184" s="102">
        <v>0.42480211081794206</v>
      </c>
      <c r="P184" s="119">
        <v>75.8</v>
      </c>
      <c r="Q184" s="117">
        <v>9</v>
      </c>
      <c r="R184" s="118">
        <v>6.3166666666666664</v>
      </c>
      <c r="S184" s="102">
        <v>0.424802110817942</v>
      </c>
      <c r="T184" s="118">
        <v>75.8</v>
      </c>
      <c r="U184" s="117">
        <v>6.7166666666666659</v>
      </c>
      <c r="V184" s="119">
        <v>80.599999999999994</v>
      </c>
      <c r="W184" s="112"/>
      <c r="X184" s="117">
        <v>9</v>
      </c>
      <c r="Y184" s="118">
        <v>6.3166666666666664</v>
      </c>
      <c r="Z184" s="102">
        <v>0.42480211081794206</v>
      </c>
      <c r="AA184" s="118">
        <v>75.8</v>
      </c>
      <c r="AB184" s="117">
        <v>9</v>
      </c>
      <c r="AC184" s="118">
        <v>6.3166666666666664</v>
      </c>
      <c r="AD184" s="102">
        <v>0.424802110817942</v>
      </c>
      <c r="AE184" s="119">
        <v>75.8</v>
      </c>
      <c r="AF184" s="118">
        <v>6.7166666666666659</v>
      </c>
      <c r="AG184" s="119">
        <v>80.599999999999994</v>
      </c>
      <c r="AH184" s="112"/>
      <c r="AI184" s="120">
        <v>0</v>
      </c>
    </row>
    <row r="185" spans="1:35" s="107" customFormat="1" x14ac:dyDescent="0.3">
      <c r="A185" s="106" t="s">
        <v>498</v>
      </c>
      <c r="B185" s="107" t="s">
        <v>187</v>
      </c>
      <c r="C185" s="112" t="s">
        <v>167</v>
      </c>
      <c r="D185" s="112">
        <v>40</v>
      </c>
      <c r="E185" s="107" t="s">
        <v>283</v>
      </c>
      <c r="F185" s="112">
        <v>1695</v>
      </c>
      <c r="G185" s="107" t="s">
        <v>3398</v>
      </c>
      <c r="H185" s="108" t="s">
        <v>242</v>
      </c>
      <c r="I185" s="108" t="s">
        <v>243</v>
      </c>
      <c r="J185" s="108" t="s">
        <v>87</v>
      </c>
      <c r="K185" s="109">
        <v>12</v>
      </c>
      <c r="L185" s="109">
        <v>0.12</v>
      </c>
      <c r="M185" s="117">
        <v>10</v>
      </c>
      <c r="N185" s="118">
        <v>6.5083333333333329</v>
      </c>
      <c r="O185" s="102">
        <v>0.53649167733674785</v>
      </c>
      <c r="P185" s="119">
        <v>78.099999999999994</v>
      </c>
      <c r="Q185" s="117">
        <v>10</v>
      </c>
      <c r="R185" s="118">
        <v>6.5083333333333329</v>
      </c>
      <c r="S185" s="102">
        <v>0.53649167733674785</v>
      </c>
      <c r="T185" s="118">
        <v>78.099999999999994</v>
      </c>
      <c r="U185" s="117">
        <v>6.9083333333333332</v>
      </c>
      <c r="V185" s="119">
        <v>82.9</v>
      </c>
      <c r="W185" s="112"/>
      <c r="X185" s="117">
        <v>10</v>
      </c>
      <c r="Y185" s="118">
        <v>6.5083333333333329</v>
      </c>
      <c r="Z185" s="102">
        <v>0.53649167733674785</v>
      </c>
      <c r="AA185" s="118">
        <v>78.099999999999994</v>
      </c>
      <c r="AB185" s="117">
        <v>10</v>
      </c>
      <c r="AC185" s="118">
        <v>6.5083333333333329</v>
      </c>
      <c r="AD185" s="102">
        <v>0.53649167733674785</v>
      </c>
      <c r="AE185" s="119">
        <v>78.099999999999994</v>
      </c>
      <c r="AF185" s="118">
        <v>6.9083333333333332</v>
      </c>
      <c r="AG185" s="119">
        <v>82.9</v>
      </c>
      <c r="AH185" s="112"/>
      <c r="AI185" s="120">
        <v>0</v>
      </c>
    </row>
    <row r="186" spans="1:35" s="107" customFormat="1" x14ac:dyDescent="0.3">
      <c r="A186" s="106" t="s">
        <v>499</v>
      </c>
      <c r="B186" s="107" t="s">
        <v>245</v>
      </c>
      <c r="C186" s="112" t="s">
        <v>246</v>
      </c>
      <c r="D186" s="112">
        <v>139</v>
      </c>
      <c r="E186" s="107" t="s">
        <v>285</v>
      </c>
      <c r="F186" s="112">
        <v>1695</v>
      </c>
      <c r="G186" s="107" t="s">
        <v>3398</v>
      </c>
      <c r="H186" s="108" t="s">
        <v>242</v>
      </c>
      <c r="I186" s="108" t="s">
        <v>243</v>
      </c>
      <c r="J186" s="108" t="s">
        <v>87</v>
      </c>
      <c r="K186" s="109">
        <v>12</v>
      </c>
      <c r="L186" s="109">
        <v>0.12</v>
      </c>
      <c r="M186" s="117">
        <v>9.5</v>
      </c>
      <c r="N186" s="118">
        <v>6.5083333333333329</v>
      </c>
      <c r="O186" s="102">
        <v>0.45966709346991053</v>
      </c>
      <c r="P186" s="119">
        <v>78.099999999999994</v>
      </c>
      <c r="Q186" s="117">
        <v>9.5</v>
      </c>
      <c r="R186" s="118">
        <v>6.5083333333333329</v>
      </c>
      <c r="S186" s="102">
        <v>0.45966709346991047</v>
      </c>
      <c r="T186" s="118">
        <v>78.099999999999994</v>
      </c>
      <c r="U186" s="117">
        <v>6.9083333333333332</v>
      </c>
      <c r="V186" s="119">
        <v>82.9</v>
      </c>
      <c r="W186" s="112"/>
      <c r="X186" s="117">
        <v>9.5</v>
      </c>
      <c r="Y186" s="118">
        <v>6.5083333333333329</v>
      </c>
      <c r="Z186" s="102">
        <v>0.45966709346991053</v>
      </c>
      <c r="AA186" s="118">
        <v>78.099999999999994</v>
      </c>
      <c r="AB186" s="117">
        <v>9.5</v>
      </c>
      <c r="AC186" s="118">
        <v>6.5083333333333329</v>
      </c>
      <c r="AD186" s="102">
        <v>0.45966709346991047</v>
      </c>
      <c r="AE186" s="119">
        <v>78.099999999999994</v>
      </c>
      <c r="AF186" s="118">
        <v>6.9083333333333332</v>
      </c>
      <c r="AG186" s="119">
        <v>82.9</v>
      </c>
      <c r="AH186" s="112"/>
      <c r="AI186" s="120">
        <v>0</v>
      </c>
    </row>
    <row r="187" spans="1:35" s="107" customFormat="1" x14ac:dyDescent="0.3">
      <c r="A187" s="106" t="s">
        <v>500</v>
      </c>
      <c r="B187" s="107" t="s">
        <v>185</v>
      </c>
      <c r="C187" s="112" t="s">
        <v>22</v>
      </c>
      <c r="D187" s="112">
        <v>740</v>
      </c>
      <c r="E187" s="107" t="s">
        <v>284</v>
      </c>
      <c r="F187" s="112">
        <v>1695</v>
      </c>
      <c r="G187" s="107" t="s">
        <v>3398</v>
      </c>
      <c r="H187" s="108" t="s">
        <v>242</v>
      </c>
      <c r="I187" s="108" t="s">
        <v>243</v>
      </c>
      <c r="J187" s="108" t="s">
        <v>87</v>
      </c>
      <c r="K187" s="109">
        <v>12</v>
      </c>
      <c r="L187" s="109">
        <v>0.12</v>
      </c>
      <c r="M187" s="117">
        <v>8.5</v>
      </c>
      <c r="N187" s="118">
        <v>7.0750000000000011</v>
      </c>
      <c r="O187" s="102">
        <v>0.2</v>
      </c>
      <c r="P187" s="119">
        <v>84.9</v>
      </c>
      <c r="Q187" s="117">
        <v>8.5</v>
      </c>
      <c r="R187" s="118">
        <v>7.0750000000000011</v>
      </c>
      <c r="S187" s="102">
        <v>0.20141342756183742</v>
      </c>
      <c r="T187" s="118">
        <v>84.9</v>
      </c>
      <c r="U187" s="117">
        <v>7.4750000000000005</v>
      </c>
      <c r="V187" s="119">
        <v>89.7</v>
      </c>
      <c r="W187" s="112"/>
      <c r="X187" s="117">
        <v>8.5</v>
      </c>
      <c r="Y187" s="118">
        <v>7.0750000000000011</v>
      </c>
      <c r="Z187" s="102">
        <v>0.2</v>
      </c>
      <c r="AA187" s="118">
        <v>84.9</v>
      </c>
      <c r="AB187" s="117">
        <v>8.5</v>
      </c>
      <c r="AC187" s="118">
        <v>7.0750000000000011</v>
      </c>
      <c r="AD187" s="102">
        <v>0.20141342756183742</v>
      </c>
      <c r="AE187" s="119">
        <v>84.9</v>
      </c>
      <c r="AF187" s="118">
        <v>7.4750000000000005</v>
      </c>
      <c r="AG187" s="119">
        <v>89.7</v>
      </c>
      <c r="AH187" s="112"/>
      <c r="AI187" s="120">
        <v>0</v>
      </c>
    </row>
    <row r="188" spans="1:35" s="107" customFormat="1" x14ac:dyDescent="0.3">
      <c r="A188" s="106" t="s">
        <v>501</v>
      </c>
      <c r="B188" s="107" t="s">
        <v>245</v>
      </c>
      <c r="C188" s="112" t="s">
        <v>246</v>
      </c>
      <c r="D188" s="112">
        <v>872</v>
      </c>
      <c r="E188" s="107" t="s">
        <v>287</v>
      </c>
      <c r="F188" s="112">
        <v>1695</v>
      </c>
      <c r="G188" s="107" t="s">
        <v>3398</v>
      </c>
      <c r="H188" s="108" t="s">
        <v>242</v>
      </c>
      <c r="I188" s="108" t="s">
        <v>243</v>
      </c>
      <c r="J188" s="108" t="s">
        <v>87</v>
      </c>
      <c r="K188" s="109">
        <v>12</v>
      </c>
      <c r="L188" s="109">
        <v>0.12</v>
      </c>
      <c r="M188" s="117">
        <v>9.5</v>
      </c>
      <c r="N188" s="118">
        <v>6.5083333333333329</v>
      </c>
      <c r="O188" s="102">
        <v>0.45966709346991053</v>
      </c>
      <c r="P188" s="119">
        <v>78.099999999999994</v>
      </c>
      <c r="Q188" s="117">
        <v>9.5</v>
      </c>
      <c r="R188" s="118">
        <v>6.5083333333333329</v>
      </c>
      <c r="S188" s="102">
        <v>0.45966709346991047</v>
      </c>
      <c r="T188" s="118">
        <v>78.099999999999994</v>
      </c>
      <c r="U188" s="117">
        <v>6.9083333333333332</v>
      </c>
      <c r="V188" s="119">
        <v>82.9</v>
      </c>
      <c r="W188" s="112"/>
      <c r="X188" s="117">
        <v>9.5</v>
      </c>
      <c r="Y188" s="118">
        <v>6.5083333333333329</v>
      </c>
      <c r="Z188" s="102">
        <v>0.45966709346991053</v>
      </c>
      <c r="AA188" s="118">
        <v>78.099999999999994</v>
      </c>
      <c r="AB188" s="117">
        <v>9.5</v>
      </c>
      <c r="AC188" s="118">
        <v>6.5083333333333329</v>
      </c>
      <c r="AD188" s="102">
        <v>0.45966709346991047</v>
      </c>
      <c r="AE188" s="119">
        <v>78.099999999999994</v>
      </c>
      <c r="AF188" s="118">
        <v>6.9083333333333332</v>
      </c>
      <c r="AG188" s="119">
        <v>82.9</v>
      </c>
      <c r="AH188" s="112"/>
      <c r="AI188" s="120">
        <v>0</v>
      </c>
    </row>
    <row r="189" spans="1:35" s="107" customFormat="1" x14ac:dyDescent="0.3">
      <c r="A189" s="106" t="s">
        <v>502</v>
      </c>
      <c r="B189" s="107" t="s">
        <v>3389</v>
      </c>
      <c r="C189" s="112" t="s">
        <v>247</v>
      </c>
      <c r="D189" s="112">
        <v>10700</v>
      </c>
      <c r="E189" s="107" t="s">
        <v>301</v>
      </c>
      <c r="F189" s="112">
        <v>1695</v>
      </c>
      <c r="G189" s="107" t="s">
        <v>3398</v>
      </c>
      <c r="H189" s="108" t="s">
        <v>242</v>
      </c>
      <c r="I189" s="108" t="s">
        <v>243</v>
      </c>
      <c r="J189" s="108" t="s">
        <v>87</v>
      </c>
      <c r="K189" s="109">
        <v>12</v>
      </c>
      <c r="L189" s="109">
        <v>0.12</v>
      </c>
      <c r="M189" s="117">
        <v>9</v>
      </c>
      <c r="N189" s="118">
        <v>6.6583333333333341</v>
      </c>
      <c r="O189" s="102">
        <v>0.35168961201501858</v>
      </c>
      <c r="P189" s="119">
        <v>79.900000000000006</v>
      </c>
      <c r="Q189" s="117">
        <v>9</v>
      </c>
      <c r="R189" s="118">
        <v>6.6583333333333341</v>
      </c>
      <c r="S189" s="102">
        <v>0.35168961201501864</v>
      </c>
      <c r="T189" s="118">
        <v>79.900000000000006</v>
      </c>
      <c r="U189" s="117">
        <v>7.0583333333333327</v>
      </c>
      <c r="V189" s="119">
        <v>84.7</v>
      </c>
      <c r="W189" s="112"/>
      <c r="X189" s="117">
        <v>9</v>
      </c>
      <c r="Y189" s="118">
        <v>6.6583333333333341</v>
      </c>
      <c r="Z189" s="102">
        <v>0.35168961201501858</v>
      </c>
      <c r="AA189" s="118">
        <v>79.900000000000006</v>
      </c>
      <c r="AB189" s="117">
        <v>9</v>
      </c>
      <c r="AC189" s="118">
        <v>6.6583333333333341</v>
      </c>
      <c r="AD189" s="102">
        <v>0.35168961201501864</v>
      </c>
      <c r="AE189" s="119">
        <v>79.900000000000006</v>
      </c>
      <c r="AF189" s="118">
        <v>7.0583333333333327</v>
      </c>
      <c r="AG189" s="119">
        <v>84.7</v>
      </c>
      <c r="AH189" s="112"/>
      <c r="AI189" s="120">
        <v>0</v>
      </c>
    </row>
    <row r="190" spans="1:35" s="107" customFormat="1" x14ac:dyDescent="0.3">
      <c r="A190" s="106" t="s">
        <v>503</v>
      </c>
      <c r="B190" s="107" t="s">
        <v>248</v>
      </c>
      <c r="C190" s="112" t="s">
        <v>249</v>
      </c>
      <c r="D190" s="112">
        <v>29537</v>
      </c>
      <c r="E190" s="107" t="s">
        <v>312</v>
      </c>
      <c r="F190" s="112">
        <v>1695</v>
      </c>
      <c r="G190" s="107" t="s">
        <v>3398</v>
      </c>
      <c r="H190" s="108" t="s">
        <v>242</v>
      </c>
      <c r="I190" s="108" t="s">
        <v>243</v>
      </c>
      <c r="J190" s="108" t="s">
        <v>87</v>
      </c>
      <c r="K190" s="109">
        <v>12</v>
      </c>
      <c r="L190" s="109">
        <v>0.12</v>
      </c>
      <c r="M190" s="117">
        <v>9.5</v>
      </c>
      <c r="N190" s="118">
        <v>6.5083333333333329</v>
      </c>
      <c r="O190" s="102">
        <v>0.45966709346991053</v>
      </c>
      <c r="P190" s="119">
        <v>78.099999999999994</v>
      </c>
      <c r="Q190" s="117">
        <v>9.5</v>
      </c>
      <c r="R190" s="118">
        <v>6.5083333333333329</v>
      </c>
      <c r="S190" s="102">
        <v>0.45966709346991047</v>
      </c>
      <c r="T190" s="118">
        <v>78.099999999999994</v>
      </c>
      <c r="U190" s="117">
        <v>6.9083333333333332</v>
      </c>
      <c r="V190" s="119">
        <v>82.9</v>
      </c>
      <c r="W190" s="112"/>
      <c r="X190" s="117">
        <v>9.5</v>
      </c>
      <c r="Y190" s="118">
        <v>6.5083333333333329</v>
      </c>
      <c r="Z190" s="102">
        <v>0.45966709346991053</v>
      </c>
      <c r="AA190" s="118">
        <v>78.099999999999994</v>
      </c>
      <c r="AB190" s="117">
        <v>9.5</v>
      </c>
      <c r="AC190" s="118">
        <v>6.5083333333333329</v>
      </c>
      <c r="AD190" s="102">
        <v>0.45966709346991047</v>
      </c>
      <c r="AE190" s="119">
        <v>78.099999999999994</v>
      </c>
      <c r="AF190" s="118">
        <v>6.9083333333333332</v>
      </c>
      <c r="AG190" s="119">
        <v>82.9</v>
      </c>
      <c r="AH190" s="112"/>
      <c r="AI190" s="120">
        <v>0</v>
      </c>
    </row>
    <row r="191" spans="1:35" s="107" customFormat="1" x14ac:dyDescent="0.3">
      <c r="A191" s="106" t="s">
        <v>504</v>
      </c>
      <c r="B191" s="107" t="s">
        <v>190</v>
      </c>
      <c r="C191" s="112" t="s">
        <v>246</v>
      </c>
      <c r="D191" s="112">
        <v>32352</v>
      </c>
      <c r="E191" s="107" t="s">
        <v>290</v>
      </c>
      <c r="F191" s="112">
        <v>1695</v>
      </c>
      <c r="G191" s="107" t="s">
        <v>3398</v>
      </c>
      <c r="H191" s="108" t="s">
        <v>242</v>
      </c>
      <c r="I191" s="108" t="s">
        <v>243</v>
      </c>
      <c r="J191" s="108" t="s">
        <v>87</v>
      </c>
      <c r="K191" s="109">
        <v>12</v>
      </c>
      <c r="L191" s="109">
        <v>0.12</v>
      </c>
      <c r="M191" s="117">
        <v>9.5</v>
      </c>
      <c r="N191" s="118">
        <v>6.5083333333333329</v>
      </c>
      <c r="O191" s="102">
        <v>0.45966709346991053</v>
      </c>
      <c r="P191" s="119">
        <v>78.099999999999994</v>
      </c>
      <c r="Q191" s="117">
        <v>9.5</v>
      </c>
      <c r="R191" s="118">
        <v>6.5083333333333329</v>
      </c>
      <c r="S191" s="102">
        <v>0.45966709346991047</v>
      </c>
      <c r="T191" s="118">
        <v>78.099999999999994</v>
      </c>
      <c r="U191" s="117">
        <v>6.9083333333333332</v>
      </c>
      <c r="V191" s="119">
        <v>82.9</v>
      </c>
      <c r="W191" s="112"/>
      <c r="X191" s="117">
        <v>9.5</v>
      </c>
      <c r="Y191" s="118">
        <v>6.5083333333333329</v>
      </c>
      <c r="Z191" s="102">
        <v>0.45966709346991053</v>
      </c>
      <c r="AA191" s="118">
        <v>78.099999999999994</v>
      </c>
      <c r="AB191" s="117">
        <v>9.5</v>
      </c>
      <c r="AC191" s="118">
        <v>6.5083333333333329</v>
      </c>
      <c r="AD191" s="102">
        <v>0.45966709346991047</v>
      </c>
      <c r="AE191" s="119">
        <v>78.099999999999994</v>
      </c>
      <c r="AF191" s="118">
        <v>6.9083333333333332</v>
      </c>
      <c r="AG191" s="119">
        <v>82.9</v>
      </c>
      <c r="AH191" s="112"/>
      <c r="AI191" s="120">
        <v>0</v>
      </c>
    </row>
    <row r="192" spans="1:35" s="107" customFormat="1" x14ac:dyDescent="0.3">
      <c r="A192" s="106" t="s">
        <v>505</v>
      </c>
      <c r="B192" s="107" t="s">
        <v>3389</v>
      </c>
      <c r="C192" s="112" t="s">
        <v>247</v>
      </c>
      <c r="D192" s="112">
        <v>36038</v>
      </c>
      <c r="E192" s="107" t="s">
        <v>300</v>
      </c>
      <c r="F192" s="112">
        <v>1695</v>
      </c>
      <c r="G192" s="107" t="s">
        <v>3398</v>
      </c>
      <c r="H192" s="108" t="s">
        <v>242</v>
      </c>
      <c r="I192" s="108" t="s">
        <v>243</v>
      </c>
      <c r="J192" s="108" t="s">
        <v>87</v>
      </c>
      <c r="K192" s="109">
        <v>12</v>
      </c>
      <c r="L192" s="109">
        <v>0.12</v>
      </c>
      <c r="M192" s="117">
        <v>9</v>
      </c>
      <c r="N192" s="118">
        <v>6.6583333333333341</v>
      </c>
      <c r="O192" s="102">
        <v>0.35168961201501858</v>
      </c>
      <c r="P192" s="119">
        <v>79.900000000000006</v>
      </c>
      <c r="Q192" s="117">
        <v>9</v>
      </c>
      <c r="R192" s="118">
        <v>6.6583333333333341</v>
      </c>
      <c r="S192" s="102">
        <v>0.35168961201501864</v>
      </c>
      <c r="T192" s="118">
        <v>79.900000000000006</v>
      </c>
      <c r="U192" s="117">
        <v>7.0583333333333327</v>
      </c>
      <c r="V192" s="119">
        <v>84.7</v>
      </c>
      <c r="W192" s="112"/>
      <c r="X192" s="117">
        <v>9</v>
      </c>
      <c r="Y192" s="118">
        <v>6.6583333333333341</v>
      </c>
      <c r="Z192" s="102">
        <v>0.35168961201501858</v>
      </c>
      <c r="AA192" s="118">
        <v>79.900000000000006</v>
      </c>
      <c r="AB192" s="117">
        <v>9</v>
      </c>
      <c r="AC192" s="118">
        <v>6.6583333333333341</v>
      </c>
      <c r="AD192" s="102">
        <v>0.35168961201501864</v>
      </c>
      <c r="AE192" s="119">
        <v>79.900000000000006</v>
      </c>
      <c r="AF192" s="118">
        <v>7.0583333333333327</v>
      </c>
      <c r="AG192" s="119">
        <v>84.7</v>
      </c>
      <c r="AH192" s="112"/>
      <c r="AI192" s="120">
        <v>0</v>
      </c>
    </row>
    <row r="193" spans="1:35" s="107" customFormat="1" x14ac:dyDescent="0.3">
      <c r="A193" s="106" t="s">
        <v>506</v>
      </c>
      <c r="B193" s="107" t="s">
        <v>186</v>
      </c>
      <c r="C193" s="112" t="s">
        <v>250</v>
      </c>
      <c r="D193" s="112">
        <v>37646</v>
      </c>
      <c r="E193" s="107" t="s">
        <v>311</v>
      </c>
      <c r="F193" s="112">
        <v>1695</v>
      </c>
      <c r="G193" s="107" t="s">
        <v>3398</v>
      </c>
      <c r="H193" s="108" t="s">
        <v>242</v>
      </c>
      <c r="I193" s="108" t="s">
        <v>243</v>
      </c>
      <c r="J193" s="108" t="s">
        <v>87</v>
      </c>
      <c r="K193" s="109">
        <v>12</v>
      </c>
      <c r="L193" s="109">
        <v>0.12</v>
      </c>
      <c r="M193" s="117">
        <v>8.5</v>
      </c>
      <c r="N193" s="118">
        <v>6.5083333333333329</v>
      </c>
      <c r="O193" s="102">
        <v>0.30601792573623565</v>
      </c>
      <c r="P193" s="119">
        <v>78.099999999999994</v>
      </c>
      <c r="Q193" s="117">
        <v>8.5</v>
      </c>
      <c r="R193" s="118">
        <v>6.5083333333333329</v>
      </c>
      <c r="S193" s="102">
        <v>0.30601792573623571</v>
      </c>
      <c r="T193" s="118">
        <v>78.099999999999994</v>
      </c>
      <c r="U193" s="117">
        <v>6.9083333333333323</v>
      </c>
      <c r="V193" s="119">
        <v>82.9</v>
      </c>
      <c r="W193" s="112"/>
      <c r="X193" s="117">
        <v>8.5</v>
      </c>
      <c r="Y193" s="118">
        <v>6.5083333333333329</v>
      </c>
      <c r="Z193" s="102">
        <v>0.30601792573623565</v>
      </c>
      <c r="AA193" s="118">
        <v>78.099999999999994</v>
      </c>
      <c r="AB193" s="117">
        <v>8.5</v>
      </c>
      <c r="AC193" s="118">
        <v>6.5083333333333329</v>
      </c>
      <c r="AD193" s="102">
        <v>0.30601792573623571</v>
      </c>
      <c r="AE193" s="119">
        <v>78.099999999999994</v>
      </c>
      <c r="AF193" s="118">
        <v>6.9083333333333323</v>
      </c>
      <c r="AG193" s="119">
        <v>82.9</v>
      </c>
      <c r="AH193" s="112"/>
      <c r="AI193" s="120">
        <v>0</v>
      </c>
    </row>
    <row r="194" spans="1:35" s="107" customFormat="1" x14ac:dyDescent="0.3">
      <c r="A194" s="106" t="s">
        <v>507</v>
      </c>
      <c r="B194" s="107" t="s">
        <v>186</v>
      </c>
      <c r="C194" s="112" t="s">
        <v>251</v>
      </c>
      <c r="D194" s="112">
        <v>49535</v>
      </c>
      <c r="E194" s="107" t="s">
        <v>278</v>
      </c>
      <c r="F194" s="112">
        <v>1695</v>
      </c>
      <c r="G194" s="107" t="s">
        <v>3398</v>
      </c>
      <c r="H194" s="108" t="s">
        <v>242</v>
      </c>
      <c r="I194" s="108" t="s">
        <v>243</v>
      </c>
      <c r="J194" s="108" t="s">
        <v>87</v>
      </c>
      <c r="K194" s="109">
        <v>12</v>
      </c>
      <c r="L194" s="109">
        <v>0.12</v>
      </c>
      <c r="M194" s="117">
        <v>9</v>
      </c>
      <c r="N194" s="118">
        <v>6.9833333333333325</v>
      </c>
      <c r="O194" s="102">
        <v>0.28878281622911683</v>
      </c>
      <c r="P194" s="119">
        <v>83.8</v>
      </c>
      <c r="Q194" s="117">
        <v>9</v>
      </c>
      <c r="R194" s="118">
        <v>6.9833333333333325</v>
      </c>
      <c r="S194" s="102">
        <v>0.28878281622911695</v>
      </c>
      <c r="T194" s="118">
        <v>83.8</v>
      </c>
      <c r="U194" s="117">
        <v>7.3833333333333311</v>
      </c>
      <c r="V194" s="119">
        <v>88.6</v>
      </c>
      <c r="W194" s="112"/>
      <c r="X194" s="117">
        <v>9</v>
      </c>
      <c r="Y194" s="118">
        <v>6.9833333333333325</v>
      </c>
      <c r="Z194" s="102">
        <v>0.28878281622911683</v>
      </c>
      <c r="AA194" s="118">
        <v>83.8</v>
      </c>
      <c r="AB194" s="117">
        <v>9</v>
      </c>
      <c r="AC194" s="118">
        <v>6.9833333333333325</v>
      </c>
      <c r="AD194" s="102">
        <v>0.28878281622911695</v>
      </c>
      <c r="AE194" s="119">
        <v>83.8</v>
      </c>
      <c r="AF194" s="118">
        <v>7.3833333333333311</v>
      </c>
      <c r="AG194" s="119">
        <v>88.6</v>
      </c>
      <c r="AH194" s="112"/>
      <c r="AI194" s="120">
        <v>0</v>
      </c>
    </row>
    <row r="195" spans="1:35" s="107" customFormat="1" x14ac:dyDescent="0.3">
      <c r="A195" s="106" t="s">
        <v>508</v>
      </c>
      <c r="B195" s="107" t="s">
        <v>189</v>
      </c>
      <c r="C195" s="112" t="s">
        <v>168</v>
      </c>
      <c r="D195" s="112">
        <v>54264</v>
      </c>
      <c r="E195" s="107" t="s">
        <v>303</v>
      </c>
      <c r="F195" s="112">
        <v>1695</v>
      </c>
      <c r="G195" s="107" t="s">
        <v>3398</v>
      </c>
      <c r="H195" s="108" t="s">
        <v>242</v>
      </c>
      <c r="I195" s="108" t="s">
        <v>243</v>
      </c>
      <c r="J195" s="108" t="s">
        <v>87</v>
      </c>
      <c r="K195" s="109">
        <v>12</v>
      </c>
      <c r="L195" s="109">
        <v>0.12</v>
      </c>
      <c r="M195" s="117">
        <v>9.5</v>
      </c>
      <c r="N195" s="118">
        <v>6.5083333333333329</v>
      </c>
      <c r="O195" s="102">
        <v>0.45966709346991053</v>
      </c>
      <c r="P195" s="119">
        <v>78.099999999999994</v>
      </c>
      <c r="Q195" s="117">
        <v>9.5</v>
      </c>
      <c r="R195" s="118">
        <v>6.5083333333333329</v>
      </c>
      <c r="S195" s="102">
        <v>0.45966709346991047</v>
      </c>
      <c r="T195" s="118">
        <v>78.099999999999994</v>
      </c>
      <c r="U195" s="117">
        <v>6.9083333333333332</v>
      </c>
      <c r="V195" s="119">
        <v>82.9</v>
      </c>
      <c r="W195" s="112"/>
      <c r="X195" s="117">
        <v>9.5</v>
      </c>
      <c r="Y195" s="118">
        <v>6.5083333333333329</v>
      </c>
      <c r="Z195" s="102">
        <v>0.45966709346991053</v>
      </c>
      <c r="AA195" s="118">
        <v>78.099999999999994</v>
      </c>
      <c r="AB195" s="117">
        <v>9.5</v>
      </c>
      <c r="AC195" s="118">
        <v>6.5083333333333329</v>
      </c>
      <c r="AD195" s="102">
        <v>0.45966709346991047</v>
      </c>
      <c r="AE195" s="119">
        <v>78.099999999999994</v>
      </c>
      <c r="AF195" s="118">
        <v>6.9083333333333332</v>
      </c>
      <c r="AG195" s="119">
        <v>82.9</v>
      </c>
      <c r="AH195" s="112"/>
      <c r="AI195" s="120">
        <v>0</v>
      </c>
    </row>
    <row r="196" spans="1:35" s="107" customFormat="1" x14ac:dyDescent="0.3">
      <c r="A196" s="106" t="s">
        <v>509</v>
      </c>
      <c r="B196" s="107" t="s">
        <v>248</v>
      </c>
      <c r="C196" s="112" t="s">
        <v>249</v>
      </c>
      <c r="D196" s="112">
        <v>59971</v>
      </c>
      <c r="E196" s="107" t="s">
        <v>281</v>
      </c>
      <c r="F196" s="112">
        <v>1695</v>
      </c>
      <c r="G196" s="107" t="s">
        <v>3398</v>
      </c>
      <c r="H196" s="108" t="s">
        <v>242</v>
      </c>
      <c r="I196" s="108" t="s">
        <v>243</v>
      </c>
      <c r="J196" s="108" t="s">
        <v>87</v>
      </c>
      <c r="K196" s="109">
        <v>12</v>
      </c>
      <c r="L196" s="109">
        <v>0.12</v>
      </c>
      <c r="M196" s="117">
        <v>9.5</v>
      </c>
      <c r="N196" s="118">
        <v>6.5083333333333329</v>
      </c>
      <c r="O196" s="102">
        <v>0.45966709346991053</v>
      </c>
      <c r="P196" s="119">
        <v>78.099999999999994</v>
      </c>
      <c r="Q196" s="117">
        <v>9.5</v>
      </c>
      <c r="R196" s="118">
        <v>6.5083333333333329</v>
      </c>
      <c r="S196" s="102">
        <v>0.45966709346991047</v>
      </c>
      <c r="T196" s="118">
        <v>78.099999999999994</v>
      </c>
      <c r="U196" s="117">
        <v>6.9083333333333332</v>
      </c>
      <c r="V196" s="119">
        <v>82.9</v>
      </c>
      <c r="W196" s="112"/>
      <c r="X196" s="117">
        <v>9.5</v>
      </c>
      <c r="Y196" s="118">
        <v>6.5083333333333329</v>
      </c>
      <c r="Z196" s="102">
        <v>0.45966709346991053</v>
      </c>
      <c r="AA196" s="118">
        <v>78.099999999999994</v>
      </c>
      <c r="AB196" s="117">
        <v>9.5</v>
      </c>
      <c r="AC196" s="118">
        <v>6.5083333333333329</v>
      </c>
      <c r="AD196" s="102">
        <v>0.45966709346991047</v>
      </c>
      <c r="AE196" s="119">
        <v>78.099999999999994</v>
      </c>
      <c r="AF196" s="118">
        <v>6.9083333333333332</v>
      </c>
      <c r="AG196" s="119">
        <v>82.9</v>
      </c>
      <c r="AH196" s="112"/>
      <c r="AI196" s="120">
        <v>0</v>
      </c>
    </row>
    <row r="197" spans="1:35" s="107" customFormat="1" x14ac:dyDescent="0.3">
      <c r="A197" s="106" t="s">
        <v>510</v>
      </c>
      <c r="B197" s="107" t="s">
        <v>189</v>
      </c>
      <c r="C197" s="112" t="s">
        <v>168</v>
      </c>
      <c r="D197" s="112">
        <v>60074</v>
      </c>
      <c r="E197" s="107" t="s">
        <v>304</v>
      </c>
      <c r="F197" s="112">
        <v>1695</v>
      </c>
      <c r="G197" s="107" t="s">
        <v>3398</v>
      </c>
      <c r="H197" s="108" t="s">
        <v>242</v>
      </c>
      <c r="I197" s="108" t="s">
        <v>243</v>
      </c>
      <c r="J197" s="108" t="s">
        <v>87</v>
      </c>
      <c r="K197" s="109">
        <v>12</v>
      </c>
      <c r="L197" s="109">
        <v>0.12</v>
      </c>
      <c r="M197" s="117">
        <v>9.5</v>
      </c>
      <c r="N197" s="118">
        <v>6.5083333333333329</v>
      </c>
      <c r="O197" s="102">
        <v>0.45966709346991053</v>
      </c>
      <c r="P197" s="119">
        <v>78.099999999999994</v>
      </c>
      <c r="Q197" s="117">
        <v>9.5</v>
      </c>
      <c r="R197" s="118">
        <v>6.5083333333333329</v>
      </c>
      <c r="S197" s="102">
        <v>0.45966709346991047</v>
      </c>
      <c r="T197" s="118">
        <v>78.099999999999994</v>
      </c>
      <c r="U197" s="117">
        <v>6.9083333333333332</v>
      </c>
      <c r="V197" s="119">
        <v>82.9</v>
      </c>
      <c r="W197" s="112"/>
      <c r="X197" s="117">
        <v>9.5</v>
      </c>
      <c r="Y197" s="118">
        <v>6.5083333333333329</v>
      </c>
      <c r="Z197" s="102">
        <v>0.45966709346991053</v>
      </c>
      <c r="AA197" s="118">
        <v>78.099999999999994</v>
      </c>
      <c r="AB197" s="117">
        <v>9.5</v>
      </c>
      <c r="AC197" s="118">
        <v>6.5083333333333329</v>
      </c>
      <c r="AD197" s="102">
        <v>0.45966709346991047</v>
      </c>
      <c r="AE197" s="119">
        <v>78.099999999999994</v>
      </c>
      <c r="AF197" s="118">
        <v>6.9083333333333332</v>
      </c>
      <c r="AG197" s="119">
        <v>82.9</v>
      </c>
      <c r="AH197" s="112"/>
      <c r="AI197" s="120">
        <v>0</v>
      </c>
    </row>
    <row r="198" spans="1:35" s="107" customFormat="1" x14ac:dyDescent="0.3">
      <c r="A198" s="106" t="s">
        <v>511</v>
      </c>
      <c r="B198" s="107" t="s">
        <v>248</v>
      </c>
      <c r="C198" s="112" t="s">
        <v>246</v>
      </c>
      <c r="D198" s="112">
        <v>60663</v>
      </c>
      <c r="E198" s="107" t="s">
        <v>298</v>
      </c>
      <c r="F198" s="112">
        <v>1695</v>
      </c>
      <c r="G198" s="107" t="s">
        <v>3398</v>
      </c>
      <c r="H198" s="108" t="s">
        <v>242</v>
      </c>
      <c r="I198" s="108" t="s">
        <v>243</v>
      </c>
      <c r="J198" s="108" t="s">
        <v>87</v>
      </c>
      <c r="K198" s="109">
        <v>12</v>
      </c>
      <c r="L198" s="109">
        <v>0.12</v>
      </c>
      <c r="M198" s="117">
        <v>9.5</v>
      </c>
      <c r="N198" s="118">
        <v>6.5083333333333329</v>
      </c>
      <c r="O198" s="102">
        <v>0.45966709346991053</v>
      </c>
      <c r="P198" s="119">
        <v>78.099999999999994</v>
      </c>
      <c r="Q198" s="117">
        <v>9.5</v>
      </c>
      <c r="R198" s="118">
        <v>6.5083333333333329</v>
      </c>
      <c r="S198" s="102">
        <v>0.45966709346991047</v>
      </c>
      <c r="T198" s="118">
        <v>78.099999999999994</v>
      </c>
      <c r="U198" s="117">
        <v>6.9083333333333332</v>
      </c>
      <c r="V198" s="119">
        <v>82.9</v>
      </c>
      <c r="W198" s="112"/>
      <c r="X198" s="117">
        <v>9.5</v>
      </c>
      <c r="Y198" s="118">
        <v>6.5083333333333329</v>
      </c>
      <c r="Z198" s="102">
        <v>0.45966709346991053</v>
      </c>
      <c r="AA198" s="118">
        <v>78.099999999999994</v>
      </c>
      <c r="AB198" s="117">
        <v>9.5</v>
      </c>
      <c r="AC198" s="118">
        <v>6.5083333333333329</v>
      </c>
      <c r="AD198" s="102">
        <v>0.45966709346991047</v>
      </c>
      <c r="AE198" s="119">
        <v>78.099999999999994</v>
      </c>
      <c r="AF198" s="118">
        <v>6.9083333333333332</v>
      </c>
      <c r="AG198" s="119">
        <v>82.9</v>
      </c>
      <c r="AH198" s="112"/>
      <c r="AI198" s="120">
        <v>0</v>
      </c>
    </row>
    <row r="199" spans="1:35" s="107" customFormat="1" x14ac:dyDescent="0.3">
      <c r="A199" s="106" t="s">
        <v>512</v>
      </c>
      <c r="B199" s="107" t="s">
        <v>252</v>
      </c>
      <c r="C199" s="112" t="s">
        <v>246</v>
      </c>
      <c r="D199" s="112">
        <v>61333</v>
      </c>
      <c r="E199" s="107" t="s">
        <v>292</v>
      </c>
      <c r="F199" s="112">
        <v>1695</v>
      </c>
      <c r="G199" s="107" t="s">
        <v>3398</v>
      </c>
      <c r="H199" s="108" t="s">
        <v>242</v>
      </c>
      <c r="I199" s="108" t="s">
        <v>243</v>
      </c>
      <c r="J199" s="108" t="s">
        <v>87</v>
      </c>
      <c r="K199" s="109">
        <v>12</v>
      </c>
      <c r="L199" s="109">
        <v>0.12</v>
      </c>
      <c r="M199" s="117">
        <v>9.5</v>
      </c>
      <c r="N199" s="118">
        <v>6.5083333333333329</v>
      </c>
      <c r="O199" s="102">
        <v>0.45966709346991053</v>
      </c>
      <c r="P199" s="119">
        <v>78.099999999999994</v>
      </c>
      <c r="Q199" s="117">
        <v>9.5</v>
      </c>
      <c r="R199" s="118">
        <v>6.5083333333333329</v>
      </c>
      <c r="S199" s="102">
        <v>0.45966709346991047</v>
      </c>
      <c r="T199" s="118">
        <v>78.099999999999994</v>
      </c>
      <c r="U199" s="117">
        <v>6.9083333333333332</v>
      </c>
      <c r="V199" s="119">
        <v>82.9</v>
      </c>
      <c r="W199" s="112"/>
      <c r="X199" s="117">
        <v>9.5</v>
      </c>
      <c r="Y199" s="118">
        <v>6.5083333333333329</v>
      </c>
      <c r="Z199" s="102">
        <v>0.45966709346991053</v>
      </c>
      <c r="AA199" s="118">
        <v>78.099999999999994</v>
      </c>
      <c r="AB199" s="117">
        <v>9.5</v>
      </c>
      <c r="AC199" s="118">
        <v>6.5083333333333329</v>
      </c>
      <c r="AD199" s="102">
        <v>0.45966709346991047</v>
      </c>
      <c r="AE199" s="119">
        <v>78.099999999999994</v>
      </c>
      <c r="AF199" s="118">
        <v>6.9083333333333332</v>
      </c>
      <c r="AG199" s="119">
        <v>82.9</v>
      </c>
      <c r="AH199" s="112"/>
      <c r="AI199" s="120">
        <v>0</v>
      </c>
    </row>
    <row r="200" spans="1:35" s="107" customFormat="1" x14ac:dyDescent="0.3">
      <c r="A200" s="106" t="s">
        <v>513</v>
      </c>
      <c r="B200" s="107" t="s">
        <v>192</v>
      </c>
      <c r="C200" s="112" t="s">
        <v>238</v>
      </c>
      <c r="D200" s="112">
        <v>61367</v>
      </c>
      <c r="E200" s="107" t="s">
        <v>295</v>
      </c>
      <c r="F200" s="112">
        <v>1695</v>
      </c>
      <c r="G200" s="107" t="s">
        <v>3398</v>
      </c>
      <c r="H200" s="108" t="s">
        <v>242</v>
      </c>
      <c r="I200" s="108" t="s">
        <v>243</v>
      </c>
      <c r="J200" s="108" t="s">
        <v>87</v>
      </c>
      <c r="K200" s="109">
        <v>12</v>
      </c>
      <c r="L200" s="109">
        <v>0.12</v>
      </c>
      <c r="M200" s="117">
        <v>9.5</v>
      </c>
      <c r="N200" s="118">
        <v>6.4166666666666679</v>
      </c>
      <c r="O200" s="102">
        <v>0.48051948051948046</v>
      </c>
      <c r="P200" s="119">
        <v>77</v>
      </c>
      <c r="Q200" s="117">
        <v>9.5</v>
      </c>
      <c r="R200" s="118">
        <v>6.4166666666666679</v>
      </c>
      <c r="S200" s="102">
        <v>0.48051948051948046</v>
      </c>
      <c r="T200" s="118">
        <v>77</v>
      </c>
      <c r="U200" s="117">
        <v>6.8166666666666664</v>
      </c>
      <c r="V200" s="119">
        <v>81.8</v>
      </c>
      <c r="W200" s="112"/>
      <c r="X200" s="117">
        <v>9.5</v>
      </c>
      <c r="Y200" s="118">
        <v>6.4166666666666679</v>
      </c>
      <c r="Z200" s="102">
        <v>0.48051948051948046</v>
      </c>
      <c r="AA200" s="118">
        <v>77</v>
      </c>
      <c r="AB200" s="117">
        <v>9.5</v>
      </c>
      <c r="AC200" s="118">
        <v>6.4166666666666679</v>
      </c>
      <c r="AD200" s="102">
        <v>0.48051948051948046</v>
      </c>
      <c r="AE200" s="119">
        <v>77</v>
      </c>
      <c r="AF200" s="118">
        <v>6.8166666666666664</v>
      </c>
      <c r="AG200" s="119">
        <v>81.8</v>
      </c>
      <c r="AH200" s="112"/>
      <c r="AI200" s="120">
        <v>0</v>
      </c>
    </row>
    <row r="201" spans="1:35" s="107" customFormat="1" x14ac:dyDescent="0.3">
      <c r="A201" s="106" t="s">
        <v>514</v>
      </c>
      <c r="B201" s="107" t="s">
        <v>192</v>
      </c>
      <c r="C201" s="112" t="s">
        <v>238</v>
      </c>
      <c r="D201" s="112">
        <v>61377</v>
      </c>
      <c r="E201" s="107" t="s">
        <v>296</v>
      </c>
      <c r="F201" s="112">
        <v>1695</v>
      </c>
      <c r="G201" s="107" t="s">
        <v>3398</v>
      </c>
      <c r="H201" s="108" t="s">
        <v>242</v>
      </c>
      <c r="I201" s="108" t="s">
        <v>243</v>
      </c>
      <c r="J201" s="108" t="s">
        <v>87</v>
      </c>
      <c r="K201" s="109">
        <v>12</v>
      </c>
      <c r="L201" s="109">
        <v>0.12</v>
      </c>
      <c r="M201" s="117">
        <v>9.5</v>
      </c>
      <c r="N201" s="118">
        <v>6.4166666666666679</v>
      </c>
      <c r="O201" s="102">
        <v>0.48051948051948046</v>
      </c>
      <c r="P201" s="119">
        <v>77</v>
      </c>
      <c r="Q201" s="117">
        <v>9.5</v>
      </c>
      <c r="R201" s="118">
        <v>6.4166666666666679</v>
      </c>
      <c r="S201" s="102">
        <v>0.48051948051948046</v>
      </c>
      <c r="T201" s="118">
        <v>77</v>
      </c>
      <c r="U201" s="117">
        <v>6.8166666666666664</v>
      </c>
      <c r="V201" s="119">
        <v>81.8</v>
      </c>
      <c r="W201" s="112"/>
      <c r="X201" s="117">
        <v>9.5</v>
      </c>
      <c r="Y201" s="118">
        <v>6.4166666666666679</v>
      </c>
      <c r="Z201" s="102">
        <v>0.48051948051948046</v>
      </c>
      <c r="AA201" s="118">
        <v>77</v>
      </c>
      <c r="AB201" s="117">
        <v>9.5</v>
      </c>
      <c r="AC201" s="118">
        <v>6.4166666666666679</v>
      </c>
      <c r="AD201" s="102">
        <v>0.48051948051948046</v>
      </c>
      <c r="AE201" s="119">
        <v>77</v>
      </c>
      <c r="AF201" s="118">
        <v>6.8166666666666664</v>
      </c>
      <c r="AG201" s="119">
        <v>81.8</v>
      </c>
      <c r="AH201" s="112"/>
      <c r="AI201" s="120">
        <v>0</v>
      </c>
    </row>
    <row r="202" spans="1:35" s="107" customFormat="1" x14ac:dyDescent="0.3">
      <c r="A202" s="106" t="s">
        <v>515</v>
      </c>
      <c r="B202" s="107" t="s">
        <v>3389</v>
      </c>
      <c r="C202" s="112" t="s">
        <v>247</v>
      </c>
      <c r="D202" s="112">
        <v>61913</v>
      </c>
      <c r="E202" s="107" t="s">
        <v>308</v>
      </c>
      <c r="F202" s="112">
        <v>1695</v>
      </c>
      <c r="G202" s="107" t="s">
        <v>3398</v>
      </c>
      <c r="H202" s="108" t="s">
        <v>242</v>
      </c>
      <c r="I202" s="108" t="s">
        <v>243</v>
      </c>
      <c r="J202" s="108" t="s">
        <v>87</v>
      </c>
      <c r="K202" s="109">
        <v>12</v>
      </c>
      <c r="L202" s="109">
        <v>0.12</v>
      </c>
      <c r="M202" s="117">
        <v>9</v>
      </c>
      <c r="N202" s="118">
        <v>6.6583333333333341</v>
      </c>
      <c r="O202" s="102">
        <v>0.35168961201501858</v>
      </c>
      <c r="P202" s="119">
        <v>79.900000000000006</v>
      </c>
      <c r="Q202" s="117">
        <v>9</v>
      </c>
      <c r="R202" s="118">
        <v>6.6583333333333341</v>
      </c>
      <c r="S202" s="102">
        <v>0.35168961201501864</v>
      </c>
      <c r="T202" s="118">
        <v>79.900000000000006</v>
      </c>
      <c r="U202" s="117">
        <v>7.0583333333333327</v>
      </c>
      <c r="V202" s="119">
        <v>84.7</v>
      </c>
      <c r="W202" s="112"/>
      <c r="X202" s="117">
        <v>9</v>
      </c>
      <c r="Y202" s="118">
        <v>6.6583333333333341</v>
      </c>
      <c r="Z202" s="102">
        <v>0.35168961201501858</v>
      </c>
      <c r="AA202" s="118">
        <v>79.900000000000006</v>
      </c>
      <c r="AB202" s="117">
        <v>9</v>
      </c>
      <c r="AC202" s="118">
        <v>6.6583333333333341</v>
      </c>
      <c r="AD202" s="102">
        <v>0.35168961201501864</v>
      </c>
      <c r="AE202" s="119">
        <v>79.900000000000006</v>
      </c>
      <c r="AF202" s="118">
        <v>7.0583333333333327</v>
      </c>
      <c r="AG202" s="119">
        <v>84.7</v>
      </c>
      <c r="AH202" s="112"/>
      <c r="AI202" s="120">
        <v>0</v>
      </c>
    </row>
    <row r="203" spans="1:35" s="107" customFormat="1" x14ac:dyDescent="0.3">
      <c r="A203" s="106" t="s">
        <v>516</v>
      </c>
      <c r="B203" s="107" t="s">
        <v>3389</v>
      </c>
      <c r="C203" s="112" t="s">
        <v>247</v>
      </c>
      <c r="D203" s="112">
        <v>63785</v>
      </c>
      <c r="E203" s="107" t="s">
        <v>310</v>
      </c>
      <c r="F203" s="112">
        <v>1695</v>
      </c>
      <c r="G203" s="107" t="s">
        <v>3398</v>
      </c>
      <c r="H203" s="108" t="s">
        <v>242</v>
      </c>
      <c r="I203" s="108" t="s">
        <v>243</v>
      </c>
      <c r="J203" s="108" t="s">
        <v>87</v>
      </c>
      <c r="K203" s="109">
        <v>12</v>
      </c>
      <c r="L203" s="109">
        <v>0.12</v>
      </c>
      <c r="M203" s="117">
        <v>9</v>
      </c>
      <c r="N203" s="118">
        <v>6.6583333333333341</v>
      </c>
      <c r="O203" s="102">
        <v>0.35168961201501858</v>
      </c>
      <c r="P203" s="119">
        <v>79.900000000000006</v>
      </c>
      <c r="Q203" s="117">
        <v>9</v>
      </c>
      <c r="R203" s="118">
        <v>6.6583333333333341</v>
      </c>
      <c r="S203" s="102">
        <v>0.35168961201501864</v>
      </c>
      <c r="T203" s="118">
        <v>79.900000000000006</v>
      </c>
      <c r="U203" s="117">
        <v>7.0583333333333327</v>
      </c>
      <c r="V203" s="119">
        <v>84.7</v>
      </c>
      <c r="W203" s="112"/>
      <c r="X203" s="117">
        <v>9</v>
      </c>
      <c r="Y203" s="118">
        <v>6.6583333333333341</v>
      </c>
      <c r="Z203" s="102">
        <v>0.35168961201501858</v>
      </c>
      <c r="AA203" s="118">
        <v>79.900000000000006</v>
      </c>
      <c r="AB203" s="117">
        <v>9</v>
      </c>
      <c r="AC203" s="118">
        <v>6.6583333333333341</v>
      </c>
      <c r="AD203" s="102">
        <v>0.35168961201501864</v>
      </c>
      <c r="AE203" s="119">
        <v>79.900000000000006</v>
      </c>
      <c r="AF203" s="118">
        <v>7.0583333333333327</v>
      </c>
      <c r="AG203" s="119">
        <v>84.7</v>
      </c>
      <c r="AH203" s="112"/>
      <c r="AI203" s="120">
        <v>0</v>
      </c>
    </row>
    <row r="204" spans="1:35" s="107" customFormat="1" x14ac:dyDescent="0.3">
      <c r="A204" s="106" t="s">
        <v>517</v>
      </c>
      <c r="B204" s="107" t="s">
        <v>248</v>
      </c>
      <c r="C204" s="112" t="s">
        <v>168</v>
      </c>
      <c r="D204" s="112">
        <v>66926</v>
      </c>
      <c r="E204" s="107" t="s">
        <v>314</v>
      </c>
      <c r="F204" s="112">
        <v>1695</v>
      </c>
      <c r="G204" s="107" t="s">
        <v>3398</v>
      </c>
      <c r="H204" s="108" t="s">
        <v>242</v>
      </c>
      <c r="I204" s="108" t="s">
        <v>243</v>
      </c>
      <c r="J204" s="108" t="s">
        <v>87</v>
      </c>
      <c r="K204" s="109">
        <v>12</v>
      </c>
      <c r="L204" s="109">
        <v>0.12</v>
      </c>
      <c r="M204" s="117">
        <v>9.5</v>
      </c>
      <c r="N204" s="118">
        <v>6.5083333333333329</v>
      </c>
      <c r="O204" s="102">
        <v>0.45966709346991053</v>
      </c>
      <c r="P204" s="119">
        <v>78.099999999999994</v>
      </c>
      <c r="Q204" s="117">
        <v>9.5</v>
      </c>
      <c r="R204" s="118">
        <v>6.5083333333333329</v>
      </c>
      <c r="S204" s="102">
        <v>0.45966709346991047</v>
      </c>
      <c r="T204" s="118">
        <v>78.099999999999994</v>
      </c>
      <c r="U204" s="117">
        <v>6.9083333333333332</v>
      </c>
      <c r="V204" s="119">
        <v>82.9</v>
      </c>
      <c r="W204" s="112"/>
      <c r="X204" s="117">
        <v>9.5</v>
      </c>
      <c r="Y204" s="118">
        <v>6.5083333333333329</v>
      </c>
      <c r="Z204" s="102">
        <v>0.45966709346991053</v>
      </c>
      <c r="AA204" s="118">
        <v>78.099999999999994</v>
      </c>
      <c r="AB204" s="117">
        <v>9.5</v>
      </c>
      <c r="AC204" s="118">
        <v>6.5083333333333329</v>
      </c>
      <c r="AD204" s="102">
        <v>0.45966709346991047</v>
      </c>
      <c r="AE204" s="119">
        <v>78.099999999999994</v>
      </c>
      <c r="AF204" s="118">
        <v>6.9083333333333332</v>
      </c>
      <c r="AG204" s="119">
        <v>82.9</v>
      </c>
      <c r="AH204" s="112"/>
      <c r="AI204" s="120">
        <v>0</v>
      </c>
    </row>
    <row r="205" spans="1:35" s="107" customFormat="1" x14ac:dyDescent="0.3">
      <c r="A205" s="106" t="s">
        <v>518</v>
      </c>
      <c r="B205" s="107" t="s">
        <v>248</v>
      </c>
      <c r="C205" s="112" t="s">
        <v>168</v>
      </c>
      <c r="D205" s="112">
        <v>66961</v>
      </c>
      <c r="E205" s="107" t="s">
        <v>313</v>
      </c>
      <c r="F205" s="112">
        <v>1695</v>
      </c>
      <c r="G205" s="107" t="s">
        <v>3398</v>
      </c>
      <c r="H205" s="108" t="s">
        <v>242</v>
      </c>
      <c r="I205" s="108" t="s">
        <v>243</v>
      </c>
      <c r="J205" s="108" t="s">
        <v>87</v>
      </c>
      <c r="K205" s="109">
        <v>12</v>
      </c>
      <c r="L205" s="109">
        <v>0.12</v>
      </c>
      <c r="M205" s="117">
        <v>9.5</v>
      </c>
      <c r="N205" s="118">
        <v>6.5083333333333329</v>
      </c>
      <c r="O205" s="102">
        <v>0.45966709346991053</v>
      </c>
      <c r="P205" s="119">
        <v>78.099999999999994</v>
      </c>
      <c r="Q205" s="117">
        <v>9.5</v>
      </c>
      <c r="R205" s="118">
        <v>6.5083333333333329</v>
      </c>
      <c r="S205" s="102">
        <v>0.45966709346991047</v>
      </c>
      <c r="T205" s="118">
        <v>78.099999999999994</v>
      </c>
      <c r="U205" s="117">
        <v>6.9083333333333332</v>
      </c>
      <c r="V205" s="119">
        <v>82.9</v>
      </c>
      <c r="W205" s="112"/>
      <c r="X205" s="117">
        <v>9.5</v>
      </c>
      <c r="Y205" s="118">
        <v>6.5083333333333329</v>
      </c>
      <c r="Z205" s="102">
        <v>0.45966709346991053</v>
      </c>
      <c r="AA205" s="118">
        <v>78.099999999999994</v>
      </c>
      <c r="AB205" s="117">
        <v>9.5</v>
      </c>
      <c r="AC205" s="118">
        <v>6.5083333333333329</v>
      </c>
      <c r="AD205" s="102">
        <v>0.45966709346991047</v>
      </c>
      <c r="AE205" s="119">
        <v>78.099999999999994</v>
      </c>
      <c r="AF205" s="118">
        <v>6.9083333333333332</v>
      </c>
      <c r="AG205" s="119">
        <v>82.9</v>
      </c>
      <c r="AH205" s="112"/>
      <c r="AI205" s="120">
        <v>0</v>
      </c>
    </row>
    <row r="206" spans="1:35" s="107" customFormat="1" x14ac:dyDescent="0.3">
      <c r="A206" s="106" t="s">
        <v>519</v>
      </c>
      <c r="B206" s="107" t="s">
        <v>3389</v>
      </c>
      <c r="C206" s="112" t="s">
        <v>247</v>
      </c>
      <c r="D206" s="112">
        <v>69800</v>
      </c>
      <c r="E206" s="107" t="s">
        <v>294</v>
      </c>
      <c r="F206" s="112">
        <v>1695</v>
      </c>
      <c r="G206" s="107" t="s">
        <v>3398</v>
      </c>
      <c r="H206" s="108" t="s">
        <v>242</v>
      </c>
      <c r="I206" s="108" t="s">
        <v>243</v>
      </c>
      <c r="J206" s="108" t="s">
        <v>87</v>
      </c>
      <c r="K206" s="109">
        <v>12</v>
      </c>
      <c r="L206" s="109">
        <v>0.12</v>
      </c>
      <c r="M206" s="117">
        <v>9</v>
      </c>
      <c r="N206" s="118">
        <v>6.6583333333333341</v>
      </c>
      <c r="O206" s="102">
        <v>0.35168961201501858</v>
      </c>
      <c r="P206" s="119">
        <v>79.900000000000006</v>
      </c>
      <c r="Q206" s="117">
        <v>9</v>
      </c>
      <c r="R206" s="118">
        <v>6.6583333333333341</v>
      </c>
      <c r="S206" s="102">
        <v>0.35168961201501864</v>
      </c>
      <c r="T206" s="118">
        <v>79.900000000000006</v>
      </c>
      <c r="U206" s="117">
        <v>7.0583333333333327</v>
      </c>
      <c r="V206" s="119">
        <v>84.7</v>
      </c>
      <c r="W206" s="112"/>
      <c r="X206" s="117">
        <v>9</v>
      </c>
      <c r="Y206" s="118">
        <v>6.6583333333333341</v>
      </c>
      <c r="Z206" s="102">
        <v>0.35168961201501858</v>
      </c>
      <c r="AA206" s="118">
        <v>79.900000000000006</v>
      </c>
      <c r="AB206" s="117">
        <v>9</v>
      </c>
      <c r="AC206" s="118">
        <v>6.6583333333333341</v>
      </c>
      <c r="AD206" s="102">
        <v>0.35168961201501864</v>
      </c>
      <c r="AE206" s="119">
        <v>79.900000000000006</v>
      </c>
      <c r="AF206" s="118">
        <v>7.0583333333333327</v>
      </c>
      <c r="AG206" s="119">
        <v>84.7</v>
      </c>
      <c r="AH206" s="112"/>
      <c r="AI206" s="120">
        <v>0</v>
      </c>
    </row>
    <row r="207" spans="1:35" s="107" customFormat="1" x14ac:dyDescent="0.3">
      <c r="A207" s="106" t="s">
        <v>520</v>
      </c>
      <c r="B207" s="107" t="s">
        <v>186</v>
      </c>
      <c r="C207" s="112" t="s">
        <v>22</v>
      </c>
      <c r="D207" s="112">
        <v>70313</v>
      </c>
      <c r="E207" s="107" t="s">
        <v>279</v>
      </c>
      <c r="F207" s="112">
        <v>1695</v>
      </c>
      <c r="G207" s="107" t="s">
        <v>3398</v>
      </c>
      <c r="H207" s="108" t="s">
        <v>242</v>
      </c>
      <c r="I207" s="108" t="s">
        <v>243</v>
      </c>
      <c r="J207" s="108" t="s">
        <v>87</v>
      </c>
      <c r="K207" s="109">
        <v>12</v>
      </c>
      <c r="L207" s="109">
        <v>0.12</v>
      </c>
      <c r="M207" s="117">
        <v>9</v>
      </c>
      <c r="N207" s="118">
        <v>6.9833333333333325</v>
      </c>
      <c r="O207" s="102">
        <v>0.28878281622911683</v>
      </c>
      <c r="P207" s="119">
        <v>83.8</v>
      </c>
      <c r="Q207" s="117">
        <v>9</v>
      </c>
      <c r="R207" s="118">
        <v>6.9833333333333325</v>
      </c>
      <c r="S207" s="102">
        <v>0.28878281622911695</v>
      </c>
      <c r="T207" s="118">
        <v>83.8</v>
      </c>
      <c r="U207" s="117">
        <v>7.3833333333333311</v>
      </c>
      <c r="V207" s="119">
        <v>88.6</v>
      </c>
      <c r="W207" s="112"/>
      <c r="X207" s="117">
        <v>9</v>
      </c>
      <c r="Y207" s="118">
        <v>6.9833333333333325</v>
      </c>
      <c r="Z207" s="102">
        <v>0.28878281622911683</v>
      </c>
      <c r="AA207" s="118">
        <v>83.8</v>
      </c>
      <c r="AB207" s="117">
        <v>9</v>
      </c>
      <c r="AC207" s="118">
        <v>6.9833333333333325</v>
      </c>
      <c r="AD207" s="102">
        <v>0.28878281622911695</v>
      </c>
      <c r="AE207" s="119">
        <v>83.8</v>
      </c>
      <c r="AF207" s="118">
        <v>7.3833333333333311</v>
      </c>
      <c r="AG207" s="119">
        <v>88.6</v>
      </c>
      <c r="AH207" s="112"/>
      <c r="AI207" s="120">
        <v>0</v>
      </c>
    </row>
    <row r="208" spans="1:35" s="107" customFormat="1" x14ac:dyDescent="0.3">
      <c r="A208" s="106" t="s">
        <v>521</v>
      </c>
      <c r="B208" s="107" t="s">
        <v>186</v>
      </c>
      <c r="C208" s="112" t="s">
        <v>250</v>
      </c>
      <c r="D208" s="112">
        <v>70335</v>
      </c>
      <c r="E208" s="107" t="s">
        <v>253</v>
      </c>
      <c r="F208" s="112">
        <v>1695</v>
      </c>
      <c r="G208" s="107" t="s">
        <v>3398</v>
      </c>
      <c r="H208" s="108" t="s">
        <v>242</v>
      </c>
      <c r="I208" s="108" t="s">
        <v>243</v>
      </c>
      <c r="J208" s="108" t="s">
        <v>87</v>
      </c>
      <c r="K208" s="109">
        <v>12</v>
      </c>
      <c r="L208" s="109">
        <v>0.12</v>
      </c>
      <c r="M208" s="117">
        <v>8.5</v>
      </c>
      <c r="N208" s="118">
        <v>6.5083333333333329</v>
      </c>
      <c r="O208" s="102">
        <v>0.30601792573623565</v>
      </c>
      <c r="P208" s="119">
        <v>78.099999999999994</v>
      </c>
      <c r="Q208" s="117">
        <v>8.5</v>
      </c>
      <c r="R208" s="118">
        <v>6.5083333333333329</v>
      </c>
      <c r="S208" s="102">
        <v>0.30601792573623571</v>
      </c>
      <c r="T208" s="118">
        <v>78.099999999999994</v>
      </c>
      <c r="U208" s="117">
        <v>6.9083333333333323</v>
      </c>
      <c r="V208" s="119">
        <v>82.9</v>
      </c>
      <c r="W208" s="112"/>
      <c r="X208" s="117">
        <v>8.5</v>
      </c>
      <c r="Y208" s="118">
        <v>6.5083333333333329</v>
      </c>
      <c r="Z208" s="102">
        <v>0.30601792573623565</v>
      </c>
      <c r="AA208" s="118">
        <v>78.099999999999994</v>
      </c>
      <c r="AB208" s="117">
        <v>8.5</v>
      </c>
      <c r="AC208" s="118">
        <v>6.5083333333333329</v>
      </c>
      <c r="AD208" s="102">
        <v>0.30601792573623571</v>
      </c>
      <c r="AE208" s="119">
        <v>78.099999999999994</v>
      </c>
      <c r="AF208" s="118">
        <v>6.9083333333333323</v>
      </c>
      <c r="AG208" s="119">
        <v>82.9</v>
      </c>
      <c r="AH208" s="112"/>
      <c r="AI208" s="120">
        <v>0</v>
      </c>
    </row>
    <row r="209" spans="1:35" s="107" customFormat="1" x14ac:dyDescent="0.3">
      <c r="A209" s="106" t="s">
        <v>522</v>
      </c>
      <c r="B209" s="107" t="s">
        <v>188</v>
      </c>
      <c r="C209" s="112" t="s">
        <v>168</v>
      </c>
      <c r="D209" s="112">
        <v>72400</v>
      </c>
      <c r="E209" s="107" t="s">
        <v>302</v>
      </c>
      <c r="F209" s="112">
        <v>1695</v>
      </c>
      <c r="G209" s="107" t="s">
        <v>3398</v>
      </c>
      <c r="H209" s="108" t="s">
        <v>242</v>
      </c>
      <c r="I209" s="108" t="s">
        <v>243</v>
      </c>
      <c r="J209" s="108" t="s">
        <v>87</v>
      </c>
      <c r="K209" s="109">
        <v>12</v>
      </c>
      <c r="L209" s="109">
        <v>0.12</v>
      </c>
      <c r="M209" s="117">
        <v>9.5</v>
      </c>
      <c r="N209" s="118">
        <v>6.5083333333333329</v>
      </c>
      <c r="O209" s="102">
        <v>0.45966709346991053</v>
      </c>
      <c r="P209" s="119">
        <v>78.099999999999994</v>
      </c>
      <c r="Q209" s="117">
        <v>9.5</v>
      </c>
      <c r="R209" s="118">
        <v>6.5083333333333329</v>
      </c>
      <c r="S209" s="102">
        <v>0.45966709346991047</v>
      </c>
      <c r="T209" s="118">
        <v>78.099999999999994</v>
      </c>
      <c r="U209" s="117">
        <v>6.9083333333333332</v>
      </c>
      <c r="V209" s="119">
        <v>82.9</v>
      </c>
      <c r="W209" s="112"/>
      <c r="X209" s="117">
        <v>9.5</v>
      </c>
      <c r="Y209" s="118">
        <v>6.5083333333333329</v>
      </c>
      <c r="Z209" s="102">
        <v>0.45966709346991053</v>
      </c>
      <c r="AA209" s="118">
        <v>78.099999999999994</v>
      </c>
      <c r="AB209" s="117">
        <v>9.5</v>
      </c>
      <c r="AC209" s="118">
        <v>6.5083333333333329</v>
      </c>
      <c r="AD209" s="102">
        <v>0.45966709346991047</v>
      </c>
      <c r="AE209" s="119">
        <v>78.099999999999994</v>
      </c>
      <c r="AF209" s="118">
        <v>6.9083333333333332</v>
      </c>
      <c r="AG209" s="119">
        <v>82.9</v>
      </c>
      <c r="AH209" s="112"/>
      <c r="AI209" s="120">
        <v>0</v>
      </c>
    </row>
    <row r="210" spans="1:35" s="107" customFormat="1" x14ac:dyDescent="0.3">
      <c r="A210" s="106" t="s">
        <v>523</v>
      </c>
      <c r="B210" s="107" t="s">
        <v>188</v>
      </c>
      <c r="C210" s="112" t="s">
        <v>168</v>
      </c>
      <c r="D210" s="112">
        <v>73400</v>
      </c>
      <c r="E210" s="107" t="s">
        <v>280</v>
      </c>
      <c r="F210" s="112">
        <v>1695</v>
      </c>
      <c r="G210" s="107" t="s">
        <v>3398</v>
      </c>
      <c r="H210" s="108" t="s">
        <v>242</v>
      </c>
      <c r="I210" s="108" t="s">
        <v>243</v>
      </c>
      <c r="J210" s="108" t="s">
        <v>87</v>
      </c>
      <c r="K210" s="109">
        <v>12</v>
      </c>
      <c r="L210" s="109">
        <v>0.12</v>
      </c>
      <c r="M210" s="117">
        <v>9.5</v>
      </c>
      <c r="N210" s="118">
        <v>6.5083333333333329</v>
      </c>
      <c r="O210" s="102">
        <v>0.45966709346991053</v>
      </c>
      <c r="P210" s="119">
        <v>78.099999999999994</v>
      </c>
      <c r="Q210" s="117">
        <v>9.5</v>
      </c>
      <c r="R210" s="118">
        <v>6.5083333333333329</v>
      </c>
      <c r="S210" s="102">
        <v>0.45966709346991047</v>
      </c>
      <c r="T210" s="118">
        <v>78.099999999999994</v>
      </c>
      <c r="U210" s="117">
        <v>6.9083333333333332</v>
      </c>
      <c r="V210" s="119">
        <v>82.9</v>
      </c>
      <c r="W210" s="112"/>
      <c r="X210" s="117">
        <v>9.5</v>
      </c>
      <c r="Y210" s="118">
        <v>6.5083333333333329</v>
      </c>
      <c r="Z210" s="102">
        <v>0.45966709346991053</v>
      </c>
      <c r="AA210" s="118">
        <v>78.099999999999994</v>
      </c>
      <c r="AB210" s="117">
        <v>9.5</v>
      </c>
      <c r="AC210" s="118">
        <v>6.5083333333333329</v>
      </c>
      <c r="AD210" s="102">
        <v>0.45966709346991047</v>
      </c>
      <c r="AE210" s="119">
        <v>78.099999999999994</v>
      </c>
      <c r="AF210" s="118">
        <v>6.9083333333333332</v>
      </c>
      <c r="AG210" s="119">
        <v>82.9</v>
      </c>
      <c r="AH210" s="112"/>
      <c r="AI210" s="120">
        <v>0</v>
      </c>
    </row>
    <row r="211" spans="1:35" s="107" customFormat="1" x14ac:dyDescent="0.3">
      <c r="A211" s="106" t="s">
        <v>524</v>
      </c>
      <c r="B211" s="107" t="s">
        <v>248</v>
      </c>
      <c r="C211" s="112" t="s">
        <v>168</v>
      </c>
      <c r="D211" s="112">
        <v>74179</v>
      </c>
      <c r="E211" s="107" t="s">
        <v>315</v>
      </c>
      <c r="F211" s="112">
        <v>1695</v>
      </c>
      <c r="G211" s="107" t="s">
        <v>3398</v>
      </c>
      <c r="H211" s="108" t="s">
        <v>242</v>
      </c>
      <c r="I211" s="108" t="s">
        <v>243</v>
      </c>
      <c r="J211" s="108" t="s">
        <v>87</v>
      </c>
      <c r="K211" s="109">
        <v>12</v>
      </c>
      <c r="L211" s="109">
        <v>0.12</v>
      </c>
      <c r="M211" s="117">
        <v>9.5</v>
      </c>
      <c r="N211" s="118">
        <v>6.5083333333333329</v>
      </c>
      <c r="O211" s="102">
        <v>0.45966709346991053</v>
      </c>
      <c r="P211" s="119">
        <v>78.099999999999994</v>
      </c>
      <c r="Q211" s="117">
        <v>9.5</v>
      </c>
      <c r="R211" s="118">
        <v>6.5083333333333329</v>
      </c>
      <c r="S211" s="102">
        <v>0.45966709346991047</v>
      </c>
      <c r="T211" s="118">
        <v>78.099999999999994</v>
      </c>
      <c r="U211" s="117">
        <v>6.9083333333333332</v>
      </c>
      <c r="V211" s="119">
        <v>82.9</v>
      </c>
      <c r="W211" s="112"/>
      <c r="X211" s="117">
        <v>9.5</v>
      </c>
      <c r="Y211" s="118">
        <v>6.5083333333333329</v>
      </c>
      <c r="Z211" s="102">
        <v>0.45966709346991053</v>
      </c>
      <c r="AA211" s="118">
        <v>78.099999999999994</v>
      </c>
      <c r="AB211" s="117">
        <v>9.5</v>
      </c>
      <c r="AC211" s="118">
        <v>6.5083333333333329</v>
      </c>
      <c r="AD211" s="102">
        <v>0.45966709346991047</v>
      </c>
      <c r="AE211" s="119">
        <v>78.099999999999994</v>
      </c>
      <c r="AF211" s="118">
        <v>6.9083333333333332</v>
      </c>
      <c r="AG211" s="119">
        <v>82.9</v>
      </c>
      <c r="AH211" s="112"/>
      <c r="AI211" s="120">
        <v>0</v>
      </c>
    </row>
    <row r="212" spans="1:35" s="107" customFormat="1" x14ac:dyDescent="0.3">
      <c r="A212" s="106" t="s">
        <v>525</v>
      </c>
      <c r="B212" s="107" t="s">
        <v>3389</v>
      </c>
      <c r="C212" s="112" t="s">
        <v>247</v>
      </c>
      <c r="D212" s="112">
        <v>85789</v>
      </c>
      <c r="E212" s="107" t="s">
        <v>307</v>
      </c>
      <c r="F212" s="112">
        <v>1695</v>
      </c>
      <c r="G212" s="107" t="s">
        <v>3398</v>
      </c>
      <c r="H212" s="108" t="s">
        <v>242</v>
      </c>
      <c r="I212" s="108" t="s">
        <v>243</v>
      </c>
      <c r="J212" s="108" t="s">
        <v>87</v>
      </c>
      <c r="K212" s="109">
        <v>12</v>
      </c>
      <c r="L212" s="109">
        <v>0.12</v>
      </c>
      <c r="M212" s="117">
        <v>9</v>
      </c>
      <c r="N212" s="118">
        <v>6.6583333333333341</v>
      </c>
      <c r="O212" s="102">
        <v>0.35168961201501858</v>
      </c>
      <c r="P212" s="119">
        <v>79.900000000000006</v>
      </c>
      <c r="Q212" s="117">
        <v>9</v>
      </c>
      <c r="R212" s="118">
        <v>6.6583333333333341</v>
      </c>
      <c r="S212" s="102">
        <v>0.35168961201501864</v>
      </c>
      <c r="T212" s="118">
        <v>79.900000000000006</v>
      </c>
      <c r="U212" s="117">
        <v>7.0583333333333327</v>
      </c>
      <c r="V212" s="119">
        <v>84.7</v>
      </c>
      <c r="W212" s="112"/>
      <c r="X212" s="117">
        <v>9</v>
      </c>
      <c r="Y212" s="118">
        <v>6.6583333333333341</v>
      </c>
      <c r="Z212" s="102">
        <v>0.35168961201501858</v>
      </c>
      <c r="AA212" s="118">
        <v>79.900000000000006</v>
      </c>
      <c r="AB212" s="117">
        <v>9</v>
      </c>
      <c r="AC212" s="118">
        <v>6.6583333333333341</v>
      </c>
      <c r="AD212" s="102">
        <v>0.35168961201501864</v>
      </c>
      <c r="AE212" s="119">
        <v>79.900000000000006</v>
      </c>
      <c r="AF212" s="118">
        <v>7.0583333333333327</v>
      </c>
      <c r="AG212" s="119">
        <v>84.7</v>
      </c>
      <c r="AH212" s="112"/>
      <c r="AI212" s="120">
        <v>0</v>
      </c>
    </row>
    <row r="213" spans="1:35" s="107" customFormat="1" x14ac:dyDescent="0.3">
      <c r="A213" s="106" t="s">
        <v>526</v>
      </c>
      <c r="B213" s="107" t="s">
        <v>190</v>
      </c>
      <c r="C213" s="112" t="s">
        <v>246</v>
      </c>
      <c r="D213" s="112">
        <v>87892</v>
      </c>
      <c r="E213" s="107" t="s">
        <v>254</v>
      </c>
      <c r="F213" s="112">
        <v>1695</v>
      </c>
      <c r="G213" s="107" t="s">
        <v>3398</v>
      </c>
      <c r="H213" s="108" t="s">
        <v>242</v>
      </c>
      <c r="I213" s="108" t="s">
        <v>243</v>
      </c>
      <c r="J213" s="108" t="s">
        <v>87</v>
      </c>
      <c r="K213" s="109">
        <v>12</v>
      </c>
      <c r="L213" s="109">
        <v>0.12</v>
      </c>
      <c r="M213" s="117">
        <v>9.5</v>
      </c>
      <c r="N213" s="118">
        <v>6.5083333333333329</v>
      </c>
      <c r="O213" s="102">
        <v>0.45966709346991053</v>
      </c>
      <c r="P213" s="119">
        <v>78.099999999999994</v>
      </c>
      <c r="Q213" s="117">
        <v>9.5</v>
      </c>
      <c r="R213" s="118">
        <v>6.5083333333333329</v>
      </c>
      <c r="S213" s="102">
        <v>0.45966709346991047</v>
      </c>
      <c r="T213" s="118">
        <v>78.099999999999994</v>
      </c>
      <c r="U213" s="117">
        <v>6.9083333333333332</v>
      </c>
      <c r="V213" s="119">
        <v>82.9</v>
      </c>
      <c r="W213" s="112"/>
      <c r="X213" s="117">
        <v>9.5</v>
      </c>
      <c r="Y213" s="118">
        <v>6.5083333333333329</v>
      </c>
      <c r="Z213" s="102">
        <v>0.45966709346991053</v>
      </c>
      <c r="AA213" s="118">
        <v>78.099999999999994</v>
      </c>
      <c r="AB213" s="117">
        <v>9.5</v>
      </c>
      <c r="AC213" s="118">
        <v>6.5083333333333329</v>
      </c>
      <c r="AD213" s="102">
        <v>0.45966709346991047</v>
      </c>
      <c r="AE213" s="119">
        <v>78.099999999999994</v>
      </c>
      <c r="AF213" s="118">
        <v>6.9083333333333332</v>
      </c>
      <c r="AG213" s="119">
        <v>82.9</v>
      </c>
      <c r="AH213" s="112"/>
      <c r="AI213" s="120">
        <v>0</v>
      </c>
    </row>
    <row r="214" spans="1:35" s="107" customFormat="1" x14ac:dyDescent="0.3">
      <c r="A214" s="106" t="s">
        <v>527</v>
      </c>
      <c r="B214" s="107" t="s">
        <v>190</v>
      </c>
      <c r="C214" s="112" t="s">
        <v>246</v>
      </c>
      <c r="D214" s="112">
        <v>97075</v>
      </c>
      <c r="E214" s="107" t="s">
        <v>291</v>
      </c>
      <c r="F214" s="112">
        <v>1695</v>
      </c>
      <c r="G214" s="107" t="s">
        <v>3398</v>
      </c>
      <c r="H214" s="108" t="s">
        <v>242</v>
      </c>
      <c r="I214" s="108" t="s">
        <v>243</v>
      </c>
      <c r="J214" s="108" t="s">
        <v>87</v>
      </c>
      <c r="K214" s="109">
        <v>12</v>
      </c>
      <c r="L214" s="109">
        <v>0.12</v>
      </c>
      <c r="M214" s="117">
        <v>9.5</v>
      </c>
      <c r="N214" s="118">
        <v>6.5083333333333329</v>
      </c>
      <c r="O214" s="102">
        <v>0.45966709346991053</v>
      </c>
      <c r="P214" s="119">
        <v>78.099999999999994</v>
      </c>
      <c r="Q214" s="117">
        <v>9.5</v>
      </c>
      <c r="R214" s="118">
        <v>6.5083333333333329</v>
      </c>
      <c r="S214" s="102">
        <v>0.45966709346991047</v>
      </c>
      <c r="T214" s="118">
        <v>78.099999999999994</v>
      </c>
      <c r="U214" s="117">
        <v>6.9083333333333332</v>
      </c>
      <c r="V214" s="119">
        <v>82.9</v>
      </c>
      <c r="W214" s="112"/>
      <c r="X214" s="117">
        <v>9.5</v>
      </c>
      <c r="Y214" s="118">
        <v>6.5083333333333329</v>
      </c>
      <c r="Z214" s="102">
        <v>0.45966709346991053</v>
      </c>
      <c r="AA214" s="118">
        <v>78.099999999999994</v>
      </c>
      <c r="AB214" s="117">
        <v>9.5</v>
      </c>
      <c r="AC214" s="118">
        <v>6.5083333333333329</v>
      </c>
      <c r="AD214" s="102">
        <v>0.45966709346991047</v>
      </c>
      <c r="AE214" s="119">
        <v>78.099999999999994</v>
      </c>
      <c r="AF214" s="118">
        <v>6.9083333333333332</v>
      </c>
      <c r="AG214" s="119">
        <v>82.9</v>
      </c>
      <c r="AH214" s="112"/>
      <c r="AI214" s="120">
        <v>0</v>
      </c>
    </row>
    <row r="215" spans="1:35" s="107" customFormat="1" x14ac:dyDescent="0.3">
      <c r="A215" s="106" t="s">
        <v>528</v>
      </c>
      <c r="B215" s="107" t="s">
        <v>255</v>
      </c>
      <c r="C215" s="112" t="s">
        <v>168</v>
      </c>
      <c r="D215" s="112">
        <v>98728</v>
      </c>
      <c r="E215" s="107" t="s">
        <v>297</v>
      </c>
      <c r="F215" s="112">
        <v>1695</v>
      </c>
      <c r="G215" s="107" t="s">
        <v>3398</v>
      </c>
      <c r="H215" s="108" t="s">
        <v>242</v>
      </c>
      <c r="I215" s="108" t="s">
        <v>243</v>
      </c>
      <c r="J215" s="108" t="s">
        <v>87</v>
      </c>
      <c r="K215" s="109">
        <v>12</v>
      </c>
      <c r="L215" s="109">
        <v>0.12</v>
      </c>
      <c r="M215" s="117">
        <v>9.5</v>
      </c>
      <c r="N215" s="118">
        <v>6.5083333333333329</v>
      </c>
      <c r="O215" s="102">
        <v>0.45966709346991053</v>
      </c>
      <c r="P215" s="119">
        <v>78.099999999999994</v>
      </c>
      <c r="Q215" s="117">
        <v>9.5</v>
      </c>
      <c r="R215" s="118">
        <v>6.5083333333333329</v>
      </c>
      <c r="S215" s="102">
        <v>0.45966709346991047</v>
      </c>
      <c r="T215" s="118">
        <v>78.099999999999994</v>
      </c>
      <c r="U215" s="117">
        <v>6.9083333333333332</v>
      </c>
      <c r="V215" s="119">
        <v>82.9</v>
      </c>
      <c r="W215" s="112"/>
      <c r="X215" s="117">
        <v>9.5</v>
      </c>
      <c r="Y215" s="118">
        <v>6.5083333333333329</v>
      </c>
      <c r="Z215" s="102">
        <v>0.45966709346991053</v>
      </c>
      <c r="AA215" s="118">
        <v>78.099999999999994</v>
      </c>
      <c r="AB215" s="117">
        <v>9.5</v>
      </c>
      <c r="AC215" s="118">
        <v>6.5083333333333329</v>
      </c>
      <c r="AD215" s="102">
        <v>0.45966709346991047</v>
      </c>
      <c r="AE215" s="119">
        <v>78.099999999999994</v>
      </c>
      <c r="AF215" s="118">
        <v>6.9083333333333332</v>
      </c>
      <c r="AG215" s="119">
        <v>82.9</v>
      </c>
      <c r="AH215" s="112"/>
      <c r="AI215" s="120">
        <v>0</v>
      </c>
    </row>
    <row r="216" spans="1:35" s="107" customFormat="1" x14ac:dyDescent="0.3">
      <c r="A216" s="106" t="s">
        <v>3139</v>
      </c>
      <c r="B216" s="107" t="s">
        <v>192</v>
      </c>
      <c r="C216" s="112" t="s">
        <v>256</v>
      </c>
      <c r="D216" s="112">
        <v>99059</v>
      </c>
      <c r="E216" s="107" t="s">
        <v>3390</v>
      </c>
      <c r="F216" s="112">
        <v>1695</v>
      </c>
      <c r="G216" s="107" t="s">
        <v>3398</v>
      </c>
      <c r="H216" s="108" t="s">
        <v>242</v>
      </c>
      <c r="I216" s="108" t="s">
        <v>243</v>
      </c>
      <c r="J216" s="108" t="s">
        <v>87</v>
      </c>
      <c r="K216" s="109">
        <v>12</v>
      </c>
      <c r="L216" s="109">
        <v>0.12</v>
      </c>
      <c r="M216" s="117">
        <v>9.5</v>
      </c>
      <c r="N216" s="118">
        <v>6.4166666666666679</v>
      </c>
      <c r="O216" s="102">
        <v>0.48051948051948046</v>
      </c>
      <c r="P216" s="119">
        <v>77</v>
      </c>
      <c r="Q216" s="117">
        <v>9.5</v>
      </c>
      <c r="R216" s="118">
        <v>6.4166666666666679</v>
      </c>
      <c r="S216" s="102">
        <v>0.48051948051948046</v>
      </c>
      <c r="T216" s="118">
        <v>77</v>
      </c>
      <c r="U216" s="117">
        <v>6.8166666666666664</v>
      </c>
      <c r="V216" s="119">
        <v>81.8</v>
      </c>
      <c r="W216" s="112"/>
      <c r="X216" s="117">
        <v>9.5</v>
      </c>
      <c r="Y216" s="118">
        <v>6.4166666666666679</v>
      </c>
      <c r="Z216" s="102">
        <v>0.48051948051948046</v>
      </c>
      <c r="AA216" s="118">
        <v>77</v>
      </c>
      <c r="AB216" s="117">
        <v>9.5</v>
      </c>
      <c r="AC216" s="118">
        <v>6.4166666666666679</v>
      </c>
      <c r="AD216" s="102">
        <v>0.48051948051948046</v>
      </c>
      <c r="AE216" s="119">
        <v>77</v>
      </c>
      <c r="AF216" s="118">
        <v>6.8166666666666664</v>
      </c>
      <c r="AG216" s="119">
        <v>81.8</v>
      </c>
      <c r="AH216" s="112"/>
      <c r="AI216" s="120">
        <v>0</v>
      </c>
    </row>
    <row r="217" spans="1:35" s="107" customFormat="1" x14ac:dyDescent="0.3">
      <c r="A217" s="106" t="s">
        <v>529</v>
      </c>
      <c r="B217" s="107" t="s">
        <v>255</v>
      </c>
      <c r="C217" s="112" t="s">
        <v>168</v>
      </c>
      <c r="D217" s="112">
        <v>99245</v>
      </c>
      <c r="E217" s="107" t="s">
        <v>289</v>
      </c>
      <c r="F217" s="112">
        <v>1695</v>
      </c>
      <c r="G217" s="107" t="s">
        <v>3398</v>
      </c>
      <c r="H217" s="108" t="s">
        <v>242</v>
      </c>
      <c r="I217" s="108" t="s">
        <v>243</v>
      </c>
      <c r="J217" s="108" t="s">
        <v>87</v>
      </c>
      <c r="K217" s="109">
        <v>12</v>
      </c>
      <c r="L217" s="109">
        <v>0.12</v>
      </c>
      <c r="M217" s="117">
        <v>9.5</v>
      </c>
      <c r="N217" s="118">
        <v>6.5083333333333329</v>
      </c>
      <c r="O217" s="102">
        <v>0.45966709346991053</v>
      </c>
      <c r="P217" s="119">
        <v>78.099999999999994</v>
      </c>
      <c r="Q217" s="117">
        <v>9.5</v>
      </c>
      <c r="R217" s="118">
        <v>6.5083333333333329</v>
      </c>
      <c r="S217" s="102">
        <v>0.45966709346991047</v>
      </c>
      <c r="T217" s="118">
        <v>78.099999999999994</v>
      </c>
      <c r="U217" s="117">
        <v>6.9083333333333332</v>
      </c>
      <c r="V217" s="119">
        <v>82.9</v>
      </c>
      <c r="W217" s="112"/>
      <c r="X217" s="117">
        <v>9.5</v>
      </c>
      <c r="Y217" s="118">
        <v>6.5083333333333329</v>
      </c>
      <c r="Z217" s="102">
        <v>0.45966709346991053</v>
      </c>
      <c r="AA217" s="118">
        <v>78.099999999999994</v>
      </c>
      <c r="AB217" s="117">
        <v>9.5</v>
      </c>
      <c r="AC217" s="118">
        <v>6.5083333333333329</v>
      </c>
      <c r="AD217" s="102">
        <v>0.45966709346991047</v>
      </c>
      <c r="AE217" s="119">
        <v>78.099999999999994</v>
      </c>
      <c r="AF217" s="118">
        <v>6.9083333333333332</v>
      </c>
      <c r="AG217" s="119">
        <v>82.9</v>
      </c>
      <c r="AH217" s="112"/>
      <c r="AI217" s="120">
        <v>0</v>
      </c>
    </row>
    <row r="218" spans="1:35" s="107" customFormat="1" x14ac:dyDescent="0.3">
      <c r="A218" s="106" t="s">
        <v>530</v>
      </c>
      <c r="B218" s="107" t="s">
        <v>191</v>
      </c>
      <c r="C218" s="112" t="s">
        <v>238</v>
      </c>
      <c r="D218" s="112">
        <v>99246</v>
      </c>
      <c r="E218" s="107" t="s">
        <v>293</v>
      </c>
      <c r="F218" s="112">
        <v>1695</v>
      </c>
      <c r="G218" s="107" t="s">
        <v>3398</v>
      </c>
      <c r="H218" s="108" t="s">
        <v>242</v>
      </c>
      <c r="I218" s="108" t="s">
        <v>243</v>
      </c>
      <c r="J218" s="108" t="s">
        <v>87</v>
      </c>
      <c r="K218" s="109">
        <v>12</v>
      </c>
      <c r="L218" s="109">
        <v>0.12</v>
      </c>
      <c r="M218" s="117">
        <v>9</v>
      </c>
      <c r="N218" s="118">
        <v>6.416666666666667</v>
      </c>
      <c r="O218" s="102">
        <v>0.40259740259740262</v>
      </c>
      <c r="P218" s="119">
        <v>77</v>
      </c>
      <c r="Q218" s="117">
        <v>9</v>
      </c>
      <c r="R218" s="118">
        <v>6.416666666666667</v>
      </c>
      <c r="S218" s="102">
        <v>0.40259740259740251</v>
      </c>
      <c r="T218" s="118">
        <v>77</v>
      </c>
      <c r="U218" s="117">
        <v>6.8166666666666655</v>
      </c>
      <c r="V218" s="119">
        <v>81.8</v>
      </c>
      <c r="W218" s="112"/>
      <c r="X218" s="117">
        <v>9</v>
      </c>
      <c r="Y218" s="118">
        <v>6.416666666666667</v>
      </c>
      <c r="Z218" s="102">
        <v>0.40259740259740262</v>
      </c>
      <c r="AA218" s="118">
        <v>77</v>
      </c>
      <c r="AB218" s="117">
        <v>9</v>
      </c>
      <c r="AC218" s="118">
        <v>6.416666666666667</v>
      </c>
      <c r="AD218" s="102">
        <v>0.40259740259740251</v>
      </c>
      <c r="AE218" s="119">
        <v>77</v>
      </c>
      <c r="AF218" s="118">
        <v>6.8166666666666655</v>
      </c>
      <c r="AG218" s="119">
        <v>81.8</v>
      </c>
      <c r="AH218" s="112"/>
      <c r="AI218" s="120">
        <v>0</v>
      </c>
    </row>
    <row r="219" spans="1:35" s="107" customFormat="1" x14ac:dyDescent="0.3">
      <c r="A219" s="106" t="s">
        <v>531</v>
      </c>
      <c r="B219" s="107" t="s">
        <v>191</v>
      </c>
      <c r="C219" s="112" t="s">
        <v>256</v>
      </c>
      <c r="D219" s="112">
        <v>99597</v>
      </c>
      <c r="E219" s="107" t="s">
        <v>305</v>
      </c>
      <c r="F219" s="112">
        <v>1695</v>
      </c>
      <c r="G219" s="107" t="s">
        <v>3398</v>
      </c>
      <c r="H219" s="108" t="s">
        <v>242</v>
      </c>
      <c r="I219" s="108" t="s">
        <v>243</v>
      </c>
      <c r="J219" s="108" t="s">
        <v>87</v>
      </c>
      <c r="K219" s="109">
        <v>12</v>
      </c>
      <c r="L219" s="109">
        <v>0.12</v>
      </c>
      <c r="M219" s="117">
        <v>9</v>
      </c>
      <c r="N219" s="118">
        <v>6.416666666666667</v>
      </c>
      <c r="O219" s="102">
        <v>0.40259740259740262</v>
      </c>
      <c r="P219" s="119">
        <v>77</v>
      </c>
      <c r="Q219" s="117">
        <v>9</v>
      </c>
      <c r="R219" s="118">
        <v>6.416666666666667</v>
      </c>
      <c r="S219" s="102">
        <v>0.40259740259740251</v>
      </c>
      <c r="T219" s="118">
        <v>77</v>
      </c>
      <c r="U219" s="117">
        <v>6.8166666666666655</v>
      </c>
      <c r="V219" s="119">
        <v>81.8</v>
      </c>
      <c r="W219" s="112"/>
      <c r="X219" s="117">
        <v>9</v>
      </c>
      <c r="Y219" s="118">
        <v>6.416666666666667</v>
      </c>
      <c r="Z219" s="102">
        <v>0.40259740259740262</v>
      </c>
      <c r="AA219" s="118">
        <v>77</v>
      </c>
      <c r="AB219" s="117">
        <v>9</v>
      </c>
      <c r="AC219" s="118">
        <v>6.416666666666667</v>
      </c>
      <c r="AD219" s="102">
        <v>0.40259740259740251</v>
      </c>
      <c r="AE219" s="119">
        <v>77</v>
      </c>
      <c r="AF219" s="118">
        <v>6.8166666666666655</v>
      </c>
      <c r="AG219" s="119">
        <v>81.8</v>
      </c>
      <c r="AH219" s="112"/>
      <c r="AI219" s="120">
        <v>0</v>
      </c>
    </row>
    <row r="220" spans="1:35" s="107" customFormat="1" x14ac:dyDescent="0.3">
      <c r="A220" s="106" t="s">
        <v>3140</v>
      </c>
      <c r="B220" s="107" t="s">
        <v>248</v>
      </c>
      <c r="C220" s="112" t="s">
        <v>246</v>
      </c>
      <c r="D220" s="112">
        <v>99612</v>
      </c>
      <c r="E220" s="107" t="s">
        <v>3391</v>
      </c>
      <c r="F220" s="112">
        <v>1695</v>
      </c>
      <c r="G220" s="107" t="s">
        <v>3398</v>
      </c>
      <c r="H220" s="108" t="s">
        <v>242</v>
      </c>
      <c r="I220" s="108" t="s">
        <v>243</v>
      </c>
      <c r="J220" s="108" t="s">
        <v>87</v>
      </c>
      <c r="K220" s="109">
        <v>12</v>
      </c>
      <c r="L220" s="109">
        <v>0.12</v>
      </c>
      <c r="M220" s="117">
        <v>9.5</v>
      </c>
      <c r="N220" s="118">
        <v>6.5083333333333329</v>
      </c>
      <c r="O220" s="102">
        <v>0.45966709346991053</v>
      </c>
      <c r="P220" s="119">
        <v>78.099999999999994</v>
      </c>
      <c r="Q220" s="117">
        <v>9.5</v>
      </c>
      <c r="R220" s="118">
        <v>6.5083333333333329</v>
      </c>
      <c r="S220" s="102">
        <v>0.45966709346991047</v>
      </c>
      <c r="T220" s="118">
        <v>78.099999999999994</v>
      </c>
      <c r="U220" s="117">
        <v>6.9083333333333332</v>
      </c>
      <c r="V220" s="119">
        <v>82.9</v>
      </c>
      <c r="W220" s="112"/>
      <c r="X220" s="117">
        <v>9.5</v>
      </c>
      <c r="Y220" s="118">
        <v>6.5083333333333329</v>
      </c>
      <c r="Z220" s="102">
        <v>0.45966709346991053</v>
      </c>
      <c r="AA220" s="118">
        <v>78.099999999999994</v>
      </c>
      <c r="AB220" s="117">
        <v>9.5</v>
      </c>
      <c r="AC220" s="118">
        <v>6.5083333333333329</v>
      </c>
      <c r="AD220" s="102">
        <v>0.45966709346991047</v>
      </c>
      <c r="AE220" s="119">
        <v>78.099999999999994</v>
      </c>
      <c r="AF220" s="118">
        <v>6.9083333333333332</v>
      </c>
      <c r="AG220" s="119">
        <v>82.9</v>
      </c>
      <c r="AH220" s="112"/>
      <c r="AI220" s="120">
        <v>0</v>
      </c>
    </row>
    <row r="221" spans="1:35" s="107" customFormat="1" x14ac:dyDescent="0.3">
      <c r="A221" s="106" t="s">
        <v>3141</v>
      </c>
      <c r="B221" s="107" t="s">
        <v>192</v>
      </c>
      <c r="C221" s="112" t="s">
        <v>256</v>
      </c>
      <c r="D221" s="112">
        <v>100252</v>
      </c>
      <c r="E221" s="107" t="s">
        <v>3392</v>
      </c>
      <c r="F221" s="112">
        <v>1695</v>
      </c>
      <c r="G221" s="107" t="s">
        <v>3398</v>
      </c>
      <c r="H221" s="108" t="s">
        <v>242</v>
      </c>
      <c r="I221" s="108" t="s">
        <v>243</v>
      </c>
      <c r="J221" s="108" t="s">
        <v>87</v>
      </c>
      <c r="K221" s="109">
        <v>12</v>
      </c>
      <c r="L221" s="109">
        <v>0.12</v>
      </c>
      <c r="M221" s="117">
        <v>9.5</v>
      </c>
      <c r="N221" s="118">
        <v>6.4166666666666679</v>
      </c>
      <c r="O221" s="102">
        <v>0.48051948051948046</v>
      </c>
      <c r="P221" s="119">
        <v>77</v>
      </c>
      <c r="Q221" s="117">
        <v>9.5</v>
      </c>
      <c r="R221" s="118">
        <v>6.4166666666666679</v>
      </c>
      <c r="S221" s="102">
        <v>0.48051948051948046</v>
      </c>
      <c r="T221" s="118">
        <v>77</v>
      </c>
      <c r="U221" s="117">
        <v>6.8166666666666664</v>
      </c>
      <c r="V221" s="119">
        <v>81.8</v>
      </c>
      <c r="W221" s="112"/>
      <c r="X221" s="117">
        <v>9.5</v>
      </c>
      <c r="Y221" s="118">
        <v>6.4166666666666679</v>
      </c>
      <c r="Z221" s="102">
        <v>0.48051948051948046</v>
      </c>
      <c r="AA221" s="118">
        <v>77</v>
      </c>
      <c r="AB221" s="117">
        <v>9.5</v>
      </c>
      <c r="AC221" s="118">
        <v>6.4166666666666679</v>
      </c>
      <c r="AD221" s="102">
        <v>0.48051948051948046</v>
      </c>
      <c r="AE221" s="119">
        <v>77</v>
      </c>
      <c r="AF221" s="118">
        <v>6.8166666666666664</v>
      </c>
      <c r="AG221" s="119">
        <v>81.8</v>
      </c>
      <c r="AH221" s="112"/>
      <c r="AI221" s="120">
        <v>0</v>
      </c>
    </row>
    <row r="222" spans="1:35" s="107" customFormat="1" x14ac:dyDescent="0.3">
      <c r="A222" s="106" t="s">
        <v>3142</v>
      </c>
      <c r="B222" s="107" t="s">
        <v>188</v>
      </c>
      <c r="C222" s="112" t="s">
        <v>168</v>
      </c>
      <c r="D222" s="112">
        <v>101626</v>
      </c>
      <c r="E222" s="107" t="s">
        <v>3393</v>
      </c>
      <c r="F222" s="112">
        <v>1695</v>
      </c>
      <c r="G222" s="107" t="s">
        <v>3398</v>
      </c>
      <c r="H222" s="108" t="s">
        <v>242</v>
      </c>
      <c r="I222" s="108" t="s">
        <v>243</v>
      </c>
      <c r="J222" s="108" t="s">
        <v>87</v>
      </c>
      <c r="K222" s="109">
        <v>12</v>
      </c>
      <c r="L222" s="109">
        <v>0.12</v>
      </c>
      <c r="M222" s="117">
        <v>9.5</v>
      </c>
      <c r="N222" s="118">
        <v>6.5083333333333329</v>
      </c>
      <c r="O222" s="102">
        <v>0.45966709346991053</v>
      </c>
      <c r="P222" s="119">
        <v>78.099999999999994</v>
      </c>
      <c r="Q222" s="117">
        <v>9.5</v>
      </c>
      <c r="R222" s="118">
        <v>6.5083333333333329</v>
      </c>
      <c r="S222" s="102">
        <v>0.45966709346991047</v>
      </c>
      <c r="T222" s="118">
        <v>78.099999999999994</v>
      </c>
      <c r="U222" s="117">
        <v>6.9083333333333332</v>
      </c>
      <c r="V222" s="119">
        <v>82.9</v>
      </c>
      <c r="W222" s="112"/>
      <c r="X222" s="117">
        <v>9.5</v>
      </c>
      <c r="Y222" s="118">
        <v>6.5083333333333329</v>
      </c>
      <c r="Z222" s="102">
        <v>0.45966709346991053</v>
      </c>
      <c r="AA222" s="118">
        <v>78.099999999999994</v>
      </c>
      <c r="AB222" s="117">
        <v>9.5</v>
      </c>
      <c r="AC222" s="118">
        <v>6.5083333333333329</v>
      </c>
      <c r="AD222" s="102">
        <v>0.45966709346991047</v>
      </c>
      <c r="AE222" s="119">
        <v>78.099999999999994</v>
      </c>
      <c r="AF222" s="118">
        <v>6.9083333333333332</v>
      </c>
      <c r="AG222" s="119">
        <v>82.9</v>
      </c>
      <c r="AH222" s="112"/>
      <c r="AI222" s="120">
        <v>0</v>
      </c>
    </row>
    <row r="223" spans="1:35" s="107" customFormat="1" x14ac:dyDescent="0.3">
      <c r="A223" s="106" t="s">
        <v>532</v>
      </c>
      <c r="B223" s="107" t="s">
        <v>190</v>
      </c>
      <c r="C223" s="112" t="s">
        <v>246</v>
      </c>
      <c r="D223" s="112">
        <v>101703</v>
      </c>
      <c r="E223" s="107" t="s">
        <v>316</v>
      </c>
      <c r="F223" s="112">
        <v>1695</v>
      </c>
      <c r="G223" s="107" t="s">
        <v>3398</v>
      </c>
      <c r="H223" s="108" t="s">
        <v>242</v>
      </c>
      <c r="I223" s="108" t="s">
        <v>243</v>
      </c>
      <c r="J223" s="108" t="s">
        <v>87</v>
      </c>
      <c r="K223" s="109">
        <v>12</v>
      </c>
      <c r="L223" s="109">
        <v>0.12</v>
      </c>
      <c r="M223" s="117">
        <v>9.5</v>
      </c>
      <c r="N223" s="118">
        <v>6.5083333333333329</v>
      </c>
      <c r="O223" s="102">
        <v>0.45966709346991053</v>
      </c>
      <c r="P223" s="119">
        <v>78.099999999999994</v>
      </c>
      <c r="Q223" s="117">
        <v>9.5</v>
      </c>
      <c r="R223" s="118">
        <v>6.5083333333333329</v>
      </c>
      <c r="S223" s="102">
        <v>0.45966709346991047</v>
      </c>
      <c r="T223" s="118">
        <v>78.099999999999994</v>
      </c>
      <c r="U223" s="117">
        <v>6.9083333333333332</v>
      </c>
      <c r="V223" s="119">
        <v>82.9</v>
      </c>
      <c r="W223" s="112"/>
      <c r="X223" s="117">
        <v>9.5</v>
      </c>
      <c r="Y223" s="118">
        <v>6.5083333333333329</v>
      </c>
      <c r="Z223" s="102">
        <v>0.45966709346991053</v>
      </c>
      <c r="AA223" s="118">
        <v>78.099999999999994</v>
      </c>
      <c r="AB223" s="117">
        <v>9.5</v>
      </c>
      <c r="AC223" s="118">
        <v>6.5083333333333329</v>
      </c>
      <c r="AD223" s="102">
        <v>0.45966709346991047</v>
      </c>
      <c r="AE223" s="119">
        <v>78.099999999999994</v>
      </c>
      <c r="AF223" s="118">
        <v>6.9083333333333332</v>
      </c>
      <c r="AG223" s="119">
        <v>82.9</v>
      </c>
      <c r="AH223" s="112"/>
      <c r="AI223" s="120">
        <v>0</v>
      </c>
    </row>
    <row r="224" spans="1:35" s="107" customFormat="1" x14ac:dyDescent="0.3">
      <c r="A224" s="106" t="s">
        <v>533</v>
      </c>
      <c r="B224" s="107" t="s">
        <v>255</v>
      </c>
      <c r="C224" s="112" t="s">
        <v>168</v>
      </c>
      <c r="D224" s="112">
        <v>112000</v>
      </c>
      <c r="E224" s="107" t="s">
        <v>306</v>
      </c>
      <c r="F224" s="112">
        <v>1695</v>
      </c>
      <c r="G224" s="107" t="s">
        <v>3398</v>
      </c>
      <c r="H224" s="108" t="s">
        <v>242</v>
      </c>
      <c r="I224" s="108" t="s">
        <v>243</v>
      </c>
      <c r="J224" s="108" t="s">
        <v>87</v>
      </c>
      <c r="K224" s="109">
        <v>12</v>
      </c>
      <c r="L224" s="109">
        <v>0.12</v>
      </c>
      <c r="M224" s="117">
        <v>9.5</v>
      </c>
      <c r="N224" s="118">
        <v>6.5083333333333329</v>
      </c>
      <c r="O224" s="102">
        <v>0.45966709346991053</v>
      </c>
      <c r="P224" s="119">
        <v>78.099999999999994</v>
      </c>
      <c r="Q224" s="117">
        <v>9.5</v>
      </c>
      <c r="R224" s="118">
        <v>6.5083333333333329</v>
      </c>
      <c r="S224" s="102">
        <v>0.45966709346991047</v>
      </c>
      <c r="T224" s="118">
        <v>78.099999999999994</v>
      </c>
      <c r="U224" s="117">
        <v>6.9083333333333332</v>
      </c>
      <c r="V224" s="119">
        <v>82.9</v>
      </c>
      <c r="W224" s="112"/>
      <c r="X224" s="117">
        <v>9.5</v>
      </c>
      <c r="Y224" s="118">
        <v>6.5083333333333329</v>
      </c>
      <c r="Z224" s="102">
        <v>0.45966709346991053</v>
      </c>
      <c r="AA224" s="118">
        <v>78.099999999999994</v>
      </c>
      <c r="AB224" s="117">
        <v>9.5</v>
      </c>
      <c r="AC224" s="118">
        <v>6.5083333333333329</v>
      </c>
      <c r="AD224" s="102">
        <v>0.45966709346991047</v>
      </c>
      <c r="AE224" s="119">
        <v>78.099999999999994</v>
      </c>
      <c r="AF224" s="118">
        <v>6.9083333333333332</v>
      </c>
      <c r="AG224" s="119">
        <v>82.9</v>
      </c>
      <c r="AH224" s="112"/>
      <c r="AI224" s="120">
        <v>0</v>
      </c>
    </row>
    <row r="225" spans="1:35" s="107" customFormat="1" x14ac:dyDescent="0.3">
      <c r="A225" s="106" t="s">
        <v>534</v>
      </c>
      <c r="B225" s="107" t="s">
        <v>252</v>
      </c>
      <c r="C225" s="112" t="s">
        <v>246</v>
      </c>
      <c r="D225" s="112">
        <v>113100</v>
      </c>
      <c r="E225" s="107" t="s">
        <v>288</v>
      </c>
      <c r="F225" s="112">
        <v>1695</v>
      </c>
      <c r="G225" s="107" t="s">
        <v>3398</v>
      </c>
      <c r="H225" s="108" t="s">
        <v>242</v>
      </c>
      <c r="I225" s="108" t="s">
        <v>243</v>
      </c>
      <c r="J225" s="108" t="s">
        <v>87</v>
      </c>
      <c r="K225" s="109">
        <v>12</v>
      </c>
      <c r="L225" s="109">
        <v>0.12</v>
      </c>
      <c r="M225" s="117">
        <v>9.5</v>
      </c>
      <c r="N225" s="118">
        <v>6.5083333333333329</v>
      </c>
      <c r="O225" s="102">
        <v>0.45966709346991053</v>
      </c>
      <c r="P225" s="119">
        <v>78.099999999999994</v>
      </c>
      <c r="Q225" s="117">
        <v>9.5</v>
      </c>
      <c r="R225" s="118">
        <v>6.5083333333333329</v>
      </c>
      <c r="S225" s="102">
        <v>0.45966709346991047</v>
      </c>
      <c r="T225" s="118">
        <v>78.099999999999994</v>
      </c>
      <c r="U225" s="117">
        <v>6.9083333333333332</v>
      </c>
      <c r="V225" s="119">
        <v>82.9</v>
      </c>
      <c r="W225" s="112"/>
      <c r="X225" s="117">
        <v>9.5</v>
      </c>
      <c r="Y225" s="118">
        <v>6.5083333333333329</v>
      </c>
      <c r="Z225" s="102">
        <v>0.45966709346991053</v>
      </c>
      <c r="AA225" s="118">
        <v>78.099999999999994</v>
      </c>
      <c r="AB225" s="117">
        <v>9.5</v>
      </c>
      <c r="AC225" s="118">
        <v>6.5083333333333329</v>
      </c>
      <c r="AD225" s="102">
        <v>0.45966709346991047</v>
      </c>
      <c r="AE225" s="119">
        <v>78.099999999999994</v>
      </c>
      <c r="AF225" s="118">
        <v>6.9083333333333332</v>
      </c>
      <c r="AG225" s="119">
        <v>82.9</v>
      </c>
      <c r="AH225" s="112"/>
      <c r="AI225" s="120">
        <v>0</v>
      </c>
    </row>
    <row r="226" spans="1:35" s="107" customFormat="1" x14ac:dyDescent="0.3">
      <c r="A226" s="106" t="s">
        <v>535</v>
      </c>
      <c r="B226" s="107" t="s">
        <v>3389</v>
      </c>
      <c r="C226" s="112" t="s">
        <v>247</v>
      </c>
      <c r="D226" s="112">
        <v>132000</v>
      </c>
      <c r="E226" s="107" t="s">
        <v>309</v>
      </c>
      <c r="F226" s="112">
        <v>1695</v>
      </c>
      <c r="G226" s="107" t="s">
        <v>3398</v>
      </c>
      <c r="H226" s="108" t="s">
        <v>242</v>
      </c>
      <c r="I226" s="108" t="s">
        <v>243</v>
      </c>
      <c r="J226" s="108" t="s">
        <v>87</v>
      </c>
      <c r="K226" s="109">
        <v>12</v>
      </c>
      <c r="L226" s="109">
        <v>0.12</v>
      </c>
      <c r="M226" s="117">
        <v>9</v>
      </c>
      <c r="N226" s="118">
        <v>6.6583333333333341</v>
      </c>
      <c r="O226" s="102">
        <v>0.35168961201501858</v>
      </c>
      <c r="P226" s="119">
        <v>79.900000000000006</v>
      </c>
      <c r="Q226" s="117">
        <v>9</v>
      </c>
      <c r="R226" s="118">
        <v>6.6583333333333341</v>
      </c>
      <c r="S226" s="102">
        <v>0.35168961201501864</v>
      </c>
      <c r="T226" s="118">
        <v>79.900000000000006</v>
      </c>
      <c r="U226" s="117">
        <v>7.0583333333333327</v>
      </c>
      <c r="V226" s="119">
        <v>84.7</v>
      </c>
      <c r="W226" s="112"/>
      <c r="X226" s="117">
        <v>9</v>
      </c>
      <c r="Y226" s="118">
        <v>6.6583333333333341</v>
      </c>
      <c r="Z226" s="102">
        <v>0.35168961201501858</v>
      </c>
      <c r="AA226" s="118">
        <v>79.900000000000006</v>
      </c>
      <c r="AB226" s="117">
        <v>9</v>
      </c>
      <c r="AC226" s="118">
        <v>6.6583333333333341</v>
      </c>
      <c r="AD226" s="102">
        <v>0.35168961201501864</v>
      </c>
      <c r="AE226" s="119">
        <v>79.900000000000006</v>
      </c>
      <c r="AF226" s="118">
        <v>7.0583333333333327</v>
      </c>
      <c r="AG226" s="119">
        <v>84.7</v>
      </c>
      <c r="AH226" s="112"/>
      <c r="AI226" s="120">
        <v>0</v>
      </c>
    </row>
    <row r="227" spans="1:35" s="107" customFormat="1" x14ac:dyDescent="0.3">
      <c r="A227" s="106" t="s">
        <v>536</v>
      </c>
      <c r="B227" s="107" t="s">
        <v>192</v>
      </c>
      <c r="C227" s="112" t="s">
        <v>256</v>
      </c>
      <c r="D227" s="112">
        <v>158200</v>
      </c>
      <c r="E227" s="107" t="s">
        <v>286</v>
      </c>
      <c r="F227" s="112">
        <v>1695</v>
      </c>
      <c r="G227" s="107" t="s">
        <v>3398</v>
      </c>
      <c r="H227" s="108" t="s">
        <v>242</v>
      </c>
      <c r="I227" s="108" t="s">
        <v>243</v>
      </c>
      <c r="J227" s="108" t="s">
        <v>87</v>
      </c>
      <c r="K227" s="109">
        <v>12</v>
      </c>
      <c r="L227" s="109">
        <v>0.12</v>
      </c>
      <c r="M227" s="117">
        <v>9.5</v>
      </c>
      <c r="N227" s="118">
        <v>6.4166666666666679</v>
      </c>
      <c r="O227" s="102">
        <v>0.48051948051948046</v>
      </c>
      <c r="P227" s="119">
        <v>77</v>
      </c>
      <c r="Q227" s="117">
        <v>9.5</v>
      </c>
      <c r="R227" s="118">
        <v>6.4166666666666679</v>
      </c>
      <c r="S227" s="102">
        <v>0.48051948051948046</v>
      </c>
      <c r="T227" s="118">
        <v>77</v>
      </c>
      <c r="U227" s="117">
        <v>6.8166666666666664</v>
      </c>
      <c r="V227" s="119">
        <v>81.8</v>
      </c>
      <c r="W227" s="112"/>
      <c r="X227" s="117">
        <v>9.5</v>
      </c>
      <c r="Y227" s="118">
        <v>6.4166666666666679</v>
      </c>
      <c r="Z227" s="102">
        <v>0.48051948051948046</v>
      </c>
      <c r="AA227" s="118">
        <v>77</v>
      </c>
      <c r="AB227" s="117">
        <v>9.5</v>
      </c>
      <c r="AC227" s="118">
        <v>6.4166666666666679</v>
      </c>
      <c r="AD227" s="102">
        <v>0.48051948051948046</v>
      </c>
      <c r="AE227" s="119">
        <v>77</v>
      </c>
      <c r="AF227" s="118">
        <v>6.8166666666666664</v>
      </c>
      <c r="AG227" s="119">
        <v>81.8</v>
      </c>
      <c r="AH227" s="112"/>
      <c r="AI227" s="120">
        <v>0</v>
      </c>
    </row>
    <row r="228" spans="1:35" s="107" customFormat="1" x14ac:dyDescent="0.3">
      <c r="A228" s="106" t="s">
        <v>537</v>
      </c>
      <c r="B228" s="107" t="s">
        <v>189</v>
      </c>
      <c r="C228" s="112" t="s">
        <v>168</v>
      </c>
      <c r="D228" s="112">
        <v>171600</v>
      </c>
      <c r="E228" s="107" t="s">
        <v>299</v>
      </c>
      <c r="F228" s="112">
        <v>1695</v>
      </c>
      <c r="G228" s="107" t="s">
        <v>3398</v>
      </c>
      <c r="H228" s="108" t="s">
        <v>242</v>
      </c>
      <c r="I228" s="108" t="s">
        <v>243</v>
      </c>
      <c r="J228" s="108" t="s">
        <v>87</v>
      </c>
      <c r="K228" s="109">
        <v>12</v>
      </c>
      <c r="L228" s="109">
        <v>0.12</v>
      </c>
      <c r="M228" s="117">
        <v>9.5</v>
      </c>
      <c r="N228" s="118">
        <v>6.5083333333333329</v>
      </c>
      <c r="O228" s="102">
        <v>0.45966709346991053</v>
      </c>
      <c r="P228" s="119">
        <v>78.099999999999994</v>
      </c>
      <c r="Q228" s="117">
        <v>9.5</v>
      </c>
      <c r="R228" s="118">
        <v>6.5083333333333329</v>
      </c>
      <c r="S228" s="102">
        <v>0.45966709346991047</v>
      </c>
      <c r="T228" s="118">
        <v>78.099999999999994</v>
      </c>
      <c r="U228" s="117">
        <v>6.9083333333333332</v>
      </c>
      <c r="V228" s="119">
        <v>82.9</v>
      </c>
      <c r="W228" s="112"/>
      <c r="X228" s="117">
        <v>9.5</v>
      </c>
      <c r="Y228" s="118">
        <v>6.5083333333333329</v>
      </c>
      <c r="Z228" s="102">
        <v>0.45966709346991053</v>
      </c>
      <c r="AA228" s="118">
        <v>78.099999999999994</v>
      </c>
      <c r="AB228" s="117">
        <v>9.5</v>
      </c>
      <c r="AC228" s="118">
        <v>6.5083333333333329</v>
      </c>
      <c r="AD228" s="102">
        <v>0.45966709346991047</v>
      </c>
      <c r="AE228" s="119">
        <v>78.099999999999994</v>
      </c>
      <c r="AF228" s="118">
        <v>6.9083333333333332</v>
      </c>
      <c r="AG228" s="119">
        <v>82.9</v>
      </c>
      <c r="AH228" s="112"/>
      <c r="AI228" s="120">
        <v>0</v>
      </c>
    </row>
    <row r="229" spans="1:35" s="107" customFormat="1" x14ac:dyDescent="0.3">
      <c r="A229" s="106" t="s">
        <v>538</v>
      </c>
      <c r="B229" s="107" t="s">
        <v>248</v>
      </c>
      <c r="C229" s="112" t="s">
        <v>249</v>
      </c>
      <c r="D229" s="112">
        <v>186300</v>
      </c>
      <c r="E229" s="107" t="s">
        <v>282</v>
      </c>
      <c r="F229" s="112">
        <v>1695</v>
      </c>
      <c r="G229" s="107" t="s">
        <v>3398</v>
      </c>
      <c r="H229" s="108" t="s">
        <v>242</v>
      </c>
      <c r="I229" s="108" t="s">
        <v>243</v>
      </c>
      <c r="J229" s="108" t="s">
        <v>87</v>
      </c>
      <c r="K229" s="109">
        <v>12</v>
      </c>
      <c r="L229" s="109">
        <v>0.12</v>
      </c>
      <c r="M229" s="117">
        <v>9.5</v>
      </c>
      <c r="N229" s="118">
        <v>6.5083333333333329</v>
      </c>
      <c r="O229" s="102">
        <v>0.45966709346991053</v>
      </c>
      <c r="P229" s="119">
        <v>78.099999999999994</v>
      </c>
      <c r="Q229" s="117">
        <v>9.5</v>
      </c>
      <c r="R229" s="118">
        <v>6.5083333333333329</v>
      </c>
      <c r="S229" s="102">
        <v>0.45966709346991047</v>
      </c>
      <c r="T229" s="118">
        <v>78.099999999999994</v>
      </c>
      <c r="U229" s="117">
        <v>6.9083333333333332</v>
      </c>
      <c r="V229" s="119">
        <v>82.9</v>
      </c>
      <c r="W229" s="112"/>
      <c r="X229" s="117">
        <v>9.5</v>
      </c>
      <c r="Y229" s="118">
        <v>6.5083333333333329</v>
      </c>
      <c r="Z229" s="102">
        <v>0.45966709346991053</v>
      </c>
      <c r="AA229" s="118">
        <v>78.099999999999994</v>
      </c>
      <c r="AB229" s="117">
        <v>9.5</v>
      </c>
      <c r="AC229" s="118">
        <v>6.5083333333333329</v>
      </c>
      <c r="AD229" s="102">
        <v>0.45966709346991047</v>
      </c>
      <c r="AE229" s="119">
        <v>78.099999999999994</v>
      </c>
      <c r="AF229" s="118">
        <v>6.9083333333333332</v>
      </c>
      <c r="AG229" s="119">
        <v>82.9</v>
      </c>
      <c r="AH229" s="112"/>
      <c r="AI229" s="120">
        <v>0</v>
      </c>
    </row>
    <row r="230" spans="1:35" s="107" customFormat="1" x14ac:dyDescent="0.3">
      <c r="A230" s="106" t="s">
        <v>539</v>
      </c>
      <c r="B230" s="107" t="s">
        <v>187</v>
      </c>
      <c r="C230" s="112" t="s">
        <v>167</v>
      </c>
      <c r="D230" s="112">
        <v>40</v>
      </c>
      <c r="E230" s="107" t="s">
        <v>283</v>
      </c>
      <c r="F230" s="112">
        <v>1699</v>
      </c>
      <c r="G230" s="107" t="s">
        <v>3399</v>
      </c>
      <c r="H230" s="108" t="s">
        <v>257</v>
      </c>
      <c r="I230" s="108" t="s">
        <v>261</v>
      </c>
      <c r="J230" s="108" t="s">
        <v>39</v>
      </c>
      <c r="K230" s="109">
        <v>8</v>
      </c>
      <c r="L230" s="109">
        <v>2.1520000000000001E-2</v>
      </c>
      <c r="M230" s="117" t="s">
        <v>33</v>
      </c>
      <c r="N230" s="118">
        <v>3.3443021680216805</v>
      </c>
      <c r="O230" s="102" t="s">
        <v>33</v>
      </c>
      <c r="P230" s="119">
        <v>26.76</v>
      </c>
      <c r="Q230" s="117">
        <v>3.8900000000000006</v>
      </c>
      <c r="R230" s="118">
        <v>3.2443021680216804</v>
      </c>
      <c r="S230" s="102">
        <v>0.19902518277822917</v>
      </c>
      <c r="T230" s="118">
        <v>25.96</v>
      </c>
      <c r="U230" s="117">
        <v>3.3443021680216805</v>
      </c>
      <c r="V230" s="119">
        <v>26.76</v>
      </c>
      <c r="W230" s="112"/>
      <c r="X230" s="117" t="s">
        <v>33</v>
      </c>
      <c r="Y230" s="118">
        <v>3.3443021680216805</v>
      </c>
      <c r="Z230" s="102" t="s">
        <v>33</v>
      </c>
      <c r="AA230" s="118">
        <v>26.76</v>
      </c>
      <c r="AB230" s="117">
        <v>3.8900000000000006</v>
      </c>
      <c r="AC230" s="118">
        <v>3.2443021680216804</v>
      </c>
      <c r="AD230" s="102">
        <v>0.19902518277822917</v>
      </c>
      <c r="AE230" s="119">
        <v>25.96</v>
      </c>
      <c r="AF230" s="118">
        <v>3.3443021680216805</v>
      </c>
      <c r="AG230" s="119">
        <v>26.76</v>
      </c>
      <c r="AH230" s="112"/>
      <c r="AI230" s="120">
        <v>0</v>
      </c>
    </row>
    <row r="231" spans="1:35" s="107" customFormat="1" x14ac:dyDescent="0.3">
      <c r="A231" s="106" t="s">
        <v>540</v>
      </c>
      <c r="B231" s="107" t="s">
        <v>245</v>
      </c>
      <c r="C231" s="112" t="s">
        <v>246</v>
      </c>
      <c r="D231" s="112">
        <v>139</v>
      </c>
      <c r="E231" s="107" t="s">
        <v>285</v>
      </c>
      <c r="F231" s="112">
        <v>1699</v>
      </c>
      <c r="G231" s="107" t="s">
        <v>3399</v>
      </c>
      <c r="H231" s="108" t="s">
        <v>257</v>
      </c>
      <c r="I231" s="108" t="s">
        <v>261</v>
      </c>
      <c r="J231" s="108" t="s">
        <v>39</v>
      </c>
      <c r="K231" s="109">
        <v>8</v>
      </c>
      <c r="L231" s="109">
        <v>2.1520000000000001E-2</v>
      </c>
      <c r="M231" s="117" t="s">
        <v>33</v>
      </c>
      <c r="N231" s="118">
        <v>3.3443021680216805</v>
      </c>
      <c r="O231" s="102" t="s">
        <v>33</v>
      </c>
      <c r="P231" s="119">
        <v>26.76</v>
      </c>
      <c r="Q231" s="117">
        <v>3.8900000000000006</v>
      </c>
      <c r="R231" s="118">
        <v>3.2443021680216804</v>
      </c>
      <c r="S231" s="102">
        <v>0.19902518277822917</v>
      </c>
      <c r="T231" s="118">
        <v>25.96</v>
      </c>
      <c r="U231" s="117">
        <v>3.3443021680216805</v>
      </c>
      <c r="V231" s="119">
        <v>26.76</v>
      </c>
      <c r="W231" s="112"/>
      <c r="X231" s="117" t="s">
        <v>33</v>
      </c>
      <c r="Y231" s="118">
        <v>3.3443021680216805</v>
      </c>
      <c r="Z231" s="102" t="s">
        <v>33</v>
      </c>
      <c r="AA231" s="118">
        <v>26.76</v>
      </c>
      <c r="AB231" s="117">
        <v>3.8900000000000006</v>
      </c>
      <c r="AC231" s="118">
        <v>3.2443021680216804</v>
      </c>
      <c r="AD231" s="102">
        <v>0.19902518277822917</v>
      </c>
      <c r="AE231" s="119">
        <v>25.96</v>
      </c>
      <c r="AF231" s="118">
        <v>3.3443021680216805</v>
      </c>
      <c r="AG231" s="119">
        <v>26.76</v>
      </c>
      <c r="AH231" s="112"/>
      <c r="AI231" s="120">
        <v>0</v>
      </c>
    </row>
    <row r="232" spans="1:35" s="107" customFormat="1" x14ac:dyDescent="0.3">
      <c r="A232" s="106" t="s">
        <v>541</v>
      </c>
      <c r="B232" s="107" t="s">
        <v>185</v>
      </c>
      <c r="C232" s="112" t="s">
        <v>22</v>
      </c>
      <c r="D232" s="112">
        <v>740</v>
      </c>
      <c r="E232" s="107" t="s">
        <v>284</v>
      </c>
      <c r="F232" s="112">
        <v>1699</v>
      </c>
      <c r="G232" s="107" t="s">
        <v>3399</v>
      </c>
      <c r="H232" s="108" t="s">
        <v>257</v>
      </c>
      <c r="I232" s="108" t="s">
        <v>261</v>
      </c>
      <c r="J232" s="108" t="s">
        <v>39</v>
      </c>
      <c r="K232" s="109">
        <v>8</v>
      </c>
      <c r="L232" s="109">
        <v>2.1520000000000001E-2</v>
      </c>
      <c r="M232" s="117" t="s">
        <v>33</v>
      </c>
      <c r="N232" s="118">
        <v>3.3443021680216805</v>
      </c>
      <c r="O232" s="102" t="s">
        <v>33</v>
      </c>
      <c r="P232" s="119">
        <v>26.76</v>
      </c>
      <c r="Q232" s="117">
        <v>3.8900000000000006</v>
      </c>
      <c r="R232" s="118">
        <v>3.2443021680216804</v>
      </c>
      <c r="S232" s="102">
        <v>0.19902518277822917</v>
      </c>
      <c r="T232" s="118">
        <v>25.96</v>
      </c>
      <c r="U232" s="117">
        <v>3.3443021680216805</v>
      </c>
      <c r="V232" s="119">
        <v>26.76</v>
      </c>
      <c r="W232" s="112"/>
      <c r="X232" s="117" t="s">
        <v>33</v>
      </c>
      <c r="Y232" s="118">
        <v>3.3443021680216805</v>
      </c>
      <c r="Z232" s="102" t="s">
        <v>33</v>
      </c>
      <c r="AA232" s="118">
        <v>26.76</v>
      </c>
      <c r="AB232" s="117">
        <v>3.8900000000000006</v>
      </c>
      <c r="AC232" s="118">
        <v>3.2443021680216804</v>
      </c>
      <c r="AD232" s="102">
        <v>0.19902518277822917</v>
      </c>
      <c r="AE232" s="119">
        <v>25.96</v>
      </c>
      <c r="AF232" s="118">
        <v>3.3443021680216805</v>
      </c>
      <c r="AG232" s="119">
        <v>26.76</v>
      </c>
      <c r="AH232" s="112"/>
      <c r="AI232" s="120">
        <v>0</v>
      </c>
    </row>
    <row r="233" spans="1:35" s="107" customFormat="1" x14ac:dyDescent="0.3">
      <c r="A233" s="106" t="s">
        <v>542</v>
      </c>
      <c r="B233" s="107" t="s">
        <v>245</v>
      </c>
      <c r="C233" s="112" t="s">
        <v>246</v>
      </c>
      <c r="D233" s="112">
        <v>872</v>
      </c>
      <c r="E233" s="107" t="s">
        <v>287</v>
      </c>
      <c r="F233" s="112">
        <v>1699</v>
      </c>
      <c r="G233" s="107" t="s">
        <v>3399</v>
      </c>
      <c r="H233" s="108" t="s">
        <v>257</v>
      </c>
      <c r="I233" s="108" t="s">
        <v>261</v>
      </c>
      <c r="J233" s="108" t="s">
        <v>39</v>
      </c>
      <c r="K233" s="109">
        <v>8</v>
      </c>
      <c r="L233" s="109">
        <v>2.1520000000000001E-2</v>
      </c>
      <c r="M233" s="117" t="s">
        <v>33</v>
      </c>
      <c r="N233" s="118">
        <v>3.3443021680216805</v>
      </c>
      <c r="O233" s="102" t="s">
        <v>33</v>
      </c>
      <c r="P233" s="119">
        <v>26.76</v>
      </c>
      <c r="Q233" s="117">
        <v>3.8900000000000006</v>
      </c>
      <c r="R233" s="118">
        <v>3.2443021680216804</v>
      </c>
      <c r="S233" s="102">
        <v>0.19902518277822917</v>
      </c>
      <c r="T233" s="118">
        <v>25.96</v>
      </c>
      <c r="U233" s="117">
        <v>3.3443021680216805</v>
      </c>
      <c r="V233" s="119">
        <v>26.76</v>
      </c>
      <c r="W233" s="112"/>
      <c r="X233" s="117" t="s">
        <v>33</v>
      </c>
      <c r="Y233" s="118">
        <v>3.3443021680216805</v>
      </c>
      <c r="Z233" s="102" t="s">
        <v>33</v>
      </c>
      <c r="AA233" s="118">
        <v>26.76</v>
      </c>
      <c r="AB233" s="117">
        <v>3.8900000000000006</v>
      </c>
      <c r="AC233" s="118">
        <v>3.2443021680216804</v>
      </c>
      <c r="AD233" s="102">
        <v>0.19902518277822917</v>
      </c>
      <c r="AE233" s="119">
        <v>25.96</v>
      </c>
      <c r="AF233" s="118">
        <v>3.3443021680216805</v>
      </c>
      <c r="AG233" s="119">
        <v>26.76</v>
      </c>
      <c r="AH233" s="112"/>
      <c r="AI233" s="120">
        <v>0</v>
      </c>
    </row>
    <row r="234" spans="1:35" s="107" customFormat="1" x14ac:dyDescent="0.3">
      <c r="A234" s="106" t="s">
        <v>543</v>
      </c>
      <c r="B234" s="107" t="s">
        <v>3389</v>
      </c>
      <c r="C234" s="112" t="s">
        <v>247</v>
      </c>
      <c r="D234" s="112">
        <v>10700</v>
      </c>
      <c r="E234" s="107" t="s">
        <v>301</v>
      </c>
      <c r="F234" s="112">
        <v>1699</v>
      </c>
      <c r="G234" s="107" t="s">
        <v>3399</v>
      </c>
      <c r="H234" s="108" t="s">
        <v>257</v>
      </c>
      <c r="I234" s="108" t="s">
        <v>261</v>
      </c>
      <c r="J234" s="108" t="s">
        <v>39</v>
      </c>
      <c r="K234" s="109">
        <v>8</v>
      </c>
      <c r="L234" s="109">
        <v>2.1520000000000001E-2</v>
      </c>
      <c r="M234" s="117" t="s">
        <v>33</v>
      </c>
      <c r="N234" s="118">
        <v>3.3443021680216805</v>
      </c>
      <c r="O234" s="102" t="s">
        <v>33</v>
      </c>
      <c r="P234" s="119">
        <v>26.76</v>
      </c>
      <c r="Q234" s="117">
        <v>3.8900000000000006</v>
      </c>
      <c r="R234" s="118">
        <v>3.2443021680216804</v>
      </c>
      <c r="S234" s="102">
        <v>0.19902518277822917</v>
      </c>
      <c r="T234" s="118">
        <v>25.96</v>
      </c>
      <c r="U234" s="117">
        <v>3.3443021680216805</v>
      </c>
      <c r="V234" s="119">
        <v>26.76</v>
      </c>
      <c r="W234" s="112"/>
      <c r="X234" s="117" t="s">
        <v>33</v>
      </c>
      <c r="Y234" s="118">
        <v>3.3443021680216805</v>
      </c>
      <c r="Z234" s="102" t="s">
        <v>33</v>
      </c>
      <c r="AA234" s="118">
        <v>26.76</v>
      </c>
      <c r="AB234" s="117">
        <v>3.8900000000000006</v>
      </c>
      <c r="AC234" s="118">
        <v>3.2443021680216804</v>
      </c>
      <c r="AD234" s="102">
        <v>0.19902518277822917</v>
      </c>
      <c r="AE234" s="119">
        <v>25.96</v>
      </c>
      <c r="AF234" s="118">
        <v>3.3443021680216805</v>
      </c>
      <c r="AG234" s="119">
        <v>26.76</v>
      </c>
      <c r="AH234" s="112"/>
      <c r="AI234" s="120">
        <v>0</v>
      </c>
    </row>
    <row r="235" spans="1:35" s="107" customFormat="1" x14ac:dyDescent="0.3">
      <c r="A235" s="106" t="s">
        <v>544</v>
      </c>
      <c r="B235" s="107" t="s">
        <v>248</v>
      </c>
      <c r="C235" s="112" t="s">
        <v>249</v>
      </c>
      <c r="D235" s="112">
        <v>29537</v>
      </c>
      <c r="E235" s="107" t="s">
        <v>312</v>
      </c>
      <c r="F235" s="112">
        <v>1699</v>
      </c>
      <c r="G235" s="107" t="s">
        <v>3399</v>
      </c>
      <c r="H235" s="108" t="s">
        <v>257</v>
      </c>
      <c r="I235" s="108" t="s">
        <v>261</v>
      </c>
      <c r="J235" s="108" t="s">
        <v>39</v>
      </c>
      <c r="K235" s="109">
        <v>8</v>
      </c>
      <c r="L235" s="109">
        <v>2.1520000000000001E-2</v>
      </c>
      <c r="M235" s="117" t="s">
        <v>33</v>
      </c>
      <c r="N235" s="118">
        <v>3.3443021680216805</v>
      </c>
      <c r="O235" s="102" t="s">
        <v>33</v>
      </c>
      <c r="P235" s="119">
        <v>26.76</v>
      </c>
      <c r="Q235" s="117">
        <v>3.8900000000000006</v>
      </c>
      <c r="R235" s="118">
        <v>3.2443021680216804</v>
      </c>
      <c r="S235" s="102">
        <v>0.19902518277822917</v>
      </c>
      <c r="T235" s="118">
        <v>25.96</v>
      </c>
      <c r="U235" s="117">
        <v>3.3443021680216805</v>
      </c>
      <c r="V235" s="119">
        <v>26.76</v>
      </c>
      <c r="W235" s="112"/>
      <c r="X235" s="117" t="s">
        <v>33</v>
      </c>
      <c r="Y235" s="118">
        <v>3.3443021680216805</v>
      </c>
      <c r="Z235" s="102" t="s">
        <v>33</v>
      </c>
      <c r="AA235" s="118">
        <v>26.76</v>
      </c>
      <c r="AB235" s="117">
        <v>3.8900000000000006</v>
      </c>
      <c r="AC235" s="118">
        <v>3.2443021680216804</v>
      </c>
      <c r="AD235" s="102">
        <v>0.19902518277822917</v>
      </c>
      <c r="AE235" s="119">
        <v>25.96</v>
      </c>
      <c r="AF235" s="118">
        <v>3.3443021680216805</v>
      </c>
      <c r="AG235" s="119">
        <v>26.76</v>
      </c>
      <c r="AH235" s="112"/>
      <c r="AI235" s="120">
        <v>0</v>
      </c>
    </row>
    <row r="236" spans="1:35" s="107" customFormat="1" x14ac:dyDescent="0.3">
      <c r="A236" s="106" t="s">
        <v>545</v>
      </c>
      <c r="B236" s="107" t="s">
        <v>190</v>
      </c>
      <c r="C236" s="112" t="s">
        <v>246</v>
      </c>
      <c r="D236" s="112">
        <v>32352</v>
      </c>
      <c r="E236" s="107" t="s">
        <v>290</v>
      </c>
      <c r="F236" s="112">
        <v>1699</v>
      </c>
      <c r="G236" s="107" t="s">
        <v>3399</v>
      </c>
      <c r="H236" s="108" t="s">
        <v>257</v>
      </c>
      <c r="I236" s="108" t="s">
        <v>261</v>
      </c>
      <c r="J236" s="108" t="s">
        <v>39</v>
      </c>
      <c r="K236" s="109">
        <v>8</v>
      </c>
      <c r="L236" s="109">
        <v>2.1520000000000001E-2</v>
      </c>
      <c r="M236" s="117" t="s">
        <v>33</v>
      </c>
      <c r="N236" s="118">
        <v>3.3443021680216805</v>
      </c>
      <c r="O236" s="102" t="s">
        <v>33</v>
      </c>
      <c r="P236" s="119">
        <v>26.76</v>
      </c>
      <c r="Q236" s="117">
        <v>3.8900000000000006</v>
      </c>
      <c r="R236" s="118">
        <v>3.2443021680216804</v>
      </c>
      <c r="S236" s="102">
        <v>0.19902518277822917</v>
      </c>
      <c r="T236" s="118">
        <v>25.96</v>
      </c>
      <c r="U236" s="117">
        <v>3.3443021680216805</v>
      </c>
      <c r="V236" s="119">
        <v>26.76</v>
      </c>
      <c r="W236" s="112"/>
      <c r="X236" s="117" t="s">
        <v>33</v>
      </c>
      <c r="Y236" s="118">
        <v>3.3443021680216805</v>
      </c>
      <c r="Z236" s="102" t="s">
        <v>33</v>
      </c>
      <c r="AA236" s="118">
        <v>26.76</v>
      </c>
      <c r="AB236" s="117">
        <v>3.8900000000000006</v>
      </c>
      <c r="AC236" s="118">
        <v>3.2443021680216804</v>
      </c>
      <c r="AD236" s="102">
        <v>0.19902518277822917</v>
      </c>
      <c r="AE236" s="119">
        <v>25.96</v>
      </c>
      <c r="AF236" s="118">
        <v>3.3443021680216805</v>
      </c>
      <c r="AG236" s="119">
        <v>26.76</v>
      </c>
      <c r="AH236" s="112"/>
      <c r="AI236" s="120">
        <v>0</v>
      </c>
    </row>
    <row r="237" spans="1:35" s="107" customFormat="1" x14ac:dyDescent="0.3">
      <c r="A237" s="106" t="s">
        <v>546</v>
      </c>
      <c r="B237" s="107" t="s">
        <v>3389</v>
      </c>
      <c r="C237" s="112" t="s">
        <v>247</v>
      </c>
      <c r="D237" s="112">
        <v>36038</v>
      </c>
      <c r="E237" s="107" t="s">
        <v>300</v>
      </c>
      <c r="F237" s="112">
        <v>1699</v>
      </c>
      <c r="G237" s="107" t="s">
        <v>3399</v>
      </c>
      <c r="H237" s="108" t="s">
        <v>257</v>
      </c>
      <c r="I237" s="108" t="s">
        <v>261</v>
      </c>
      <c r="J237" s="108" t="s">
        <v>39</v>
      </c>
      <c r="K237" s="109">
        <v>8</v>
      </c>
      <c r="L237" s="109">
        <v>2.1520000000000001E-2</v>
      </c>
      <c r="M237" s="117" t="s">
        <v>33</v>
      </c>
      <c r="N237" s="118">
        <v>3.3443021680216805</v>
      </c>
      <c r="O237" s="102" t="s">
        <v>33</v>
      </c>
      <c r="P237" s="119">
        <v>26.76</v>
      </c>
      <c r="Q237" s="117">
        <v>3.8900000000000006</v>
      </c>
      <c r="R237" s="118">
        <v>3.2443021680216804</v>
      </c>
      <c r="S237" s="102">
        <v>0.19902518277822917</v>
      </c>
      <c r="T237" s="118">
        <v>25.96</v>
      </c>
      <c r="U237" s="117">
        <v>3.3443021680216805</v>
      </c>
      <c r="V237" s="119">
        <v>26.76</v>
      </c>
      <c r="W237" s="112"/>
      <c r="X237" s="117" t="s">
        <v>33</v>
      </c>
      <c r="Y237" s="118">
        <v>3.3443021680216805</v>
      </c>
      <c r="Z237" s="102" t="s">
        <v>33</v>
      </c>
      <c r="AA237" s="118">
        <v>26.76</v>
      </c>
      <c r="AB237" s="117">
        <v>3.8900000000000006</v>
      </c>
      <c r="AC237" s="118">
        <v>3.2443021680216804</v>
      </c>
      <c r="AD237" s="102">
        <v>0.19902518277822917</v>
      </c>
      <c r="AE237" s="119">
        <v>25.96</v>
      </c>
      <c r="AF237" s="118">
        <v>3.3443021680216805</v>
      </c>
      <c r="AG237" s="119">
        <v>26.76</v>
      </c>
      <c r="AH237" s="112"/>
      <c r="AI237" s="120">
        <v>0</v>
      </c>
    </row>
    <row r="238" spans="1:35" s="107" customFormat="1" x14ac:dyDescent="0.3">
      <c r="A238" s="106" t="s">
        <v>547</v>
      </c>
      <c r="B238" s="107" t="s">
        <v>186</v>
      </c>
      <c r="C238" s="112" t="s">
        <v>250</v>
      </c>
      <c r="D238" s="112">
        <v>37646</v>
      </c>
      <c r="E238" s="107" t="s">
        <v>311</v>
      </c>
      <c r="F238" s="112">
        <v>1699</v>
      </c>
      <c r="G238" s="107" t="s">
        <v>3399</v>
      </c>
      <c r="H238" s="108" t="s">
        <v>257</v>
      </c>
      <c r="I238" s="108" t="s">
        <v>261</v>
      </c>
      <c r="J238" s="108" t="s">
        <v>39</v>
      </c>
      <c r="K238" s="109">
        <v>8</v>
      </c>
      <c r="L238" s="109">
        <v>2.1520000000000001E-2</v>
      </c>
      <c r="M238" s="117" t="s">
        <v>33</v>
      </c>
      <c r="N238" s="118">
        <v>3.3443021680216805</v>
      </c>
      <c r="O238" s="102" t="s">
        <v>33</v>
      </c>
      <c r="P238" s="119">
        <v>26.76</v>
      </c>
      <c r="Q238" s="117">
        <v>3.8900000000000006</v>
      </c>
      <c r="R238" s="118">
        <v>3.2443021680216804</v>
      </c>
      <c r="S238" s="102">
        <v>0.19902518277822917</v>
      </c>
      <c r="T238" s="118">
        <v>25.96</v>
      </c>
      <c r="U238" s="117">
        <v>3.3443021680216805</v>
      </c>
      <c r="V238" s="119">
        <v>26.76</v>
      </c>
      <c r="W238" s="112"/>
      <c r="X238" s="117" t="s">
        <v>33</v>
      </c>
      <c r="Y238" s="118">
        <v>3.3443021680216805</v>
      </c>
      <c r="Z238" s="102" t="s">
        <v>33</v>
      </c>
      <c r="AA238" s="118">
        <v>26.76</v>
      </c>
      <c r="AB238" s="117">
        <v>3.8900000000000006</v>
      </c>
      <c r="AC238" s="118">
        <v>3.2443021680216804</v>
      </c>
      <c r="AD238" s="102">
        <v>0.19902518277822917</v>
      </c>
      <c r="AE238" s="119">
        <v>25.96</v>
      </c>
      <c r="AF238" s="118">
        <v>3.3443021680216805</v>
      </c>
      <c r="AG238" s="119">
        <v>26.76</v>
      </c>
      <c r="AH238" s="112"/>
      <c r="AI238" s="120">
        <v>0</v>
      </c>
    </row>
    <row r="239" spans="1:35" s="107" customFormat="1" x14ac:dyDescent="0.3">
      <c r="A239" s="106" t="s">
        <v>548</v>
      </c>
      <c r="B239" s="107" t="s">
        <v>186</v>
      </c>
      <c r="C239" s="112" t="s">
        <v>251</v>
      </c>
      <c r="D239" s="112">
        <v>49535</v>
      </c>
      <c r="E239" s="107" t="s">
        <v>278</v>
      </c>
      <c r="F239" s="112">
        <v>1699</v>
      </c>
      <c r="G239" s="107" t="s">
        <v>3399</v>
      </c>
      <c r="H239" s="108" t="s">
        <v>257</v>
      </c>
      <c r="I239" s="108" t="s">
        <v>261</v>
      </c>
      <c r="J239" s="108" t="s">
        <v>39</v>
      </c>
      <c r="K239" s="109">
        <v>8</v>
      </c>
      <c r="L239" s="109">
        <v>2.1520000000000001E-2</v>
      </c>
      <c r="M239" s="117" t="s">
        <v>33</v>
      </c>
      <c r="N239" s="118">
        <v>3.3443021680216805</v>
      </c>
      <c r="O239" s="102" t="s">
        <v>33</v>
      </c>
      <c r="P239" s="119">
        <v>26.76</v>
      </c>
      <c r="Q239" s="117">
        <v>3.8900000000000006</v>
      </c>
      <c r="R239" s="118">
        <v>3.2443021680216804</v>
      </c>
      <c r="S239" s="102">
        <v>0.19902518277822917</v>
      </c>
      <c r="T239" s="118">
        <v>25.96</v>
      </c>
      <c r="U239" s="117">
        <v>3.3443021680216805</v>
      </c>
      <c r="V239" s="119">
        <v>26.76</v>
      </c>
      <c r="W239" s="112"/>
      <c r="X239" s="117" t="s">
        <v>33</v>
      </c>
      <c r="Y239" s="118">
        <v>3.3443021680216805</v>
      </c>
      <c r="Z239" s="102" t="s">
        <v>33</v>
      </c>
      <c r="AA239" s="118">
        <v>26.76</v>
      </c>
      <c r="AB239" s="117">
        <v>3.8900000000000006</v>
      </c>
      <c r="AC239" s="118">
        <v>3.2443021680216804</v>
      </c>
      <c r="AD239" s="102">
        <v>0.19902518277822917</v>
      </c>
      <c r="AE239" s="119">
        <v>25.96</v>
      </c>
      <c r="AF239" s="118">
        <v>3.3443021680216805</v>
      </c>
      <c r="AG239" s="119">
        <v>26.76</v>
      </c>
      <c r="AH239" s="112"/>
      <c r="AI239" s="120">
        <v>0</v>
      </c>
    </row>
    <row r="240" spans="1:35" s="107" customFormat="1" x14ac:dyDescent="0.3">
      <c r="A240" s="106" t="s">
        <v>549</v>
      </c>
      <c r="B240" s="107" t="s">
        <v>189</v>
      </c>
      <c r="C240" s="112" t="s">
        <v>168</v>
      </c>
      <c r="D240" s="112">
        <v>54264</v>
      </c>
      <c r="E240" s="107" t="s">
        <v>303</v>
      </c>
      <c r="F240" s="112">
        <v>1699</v>
      </c>
      <c r="G240" s="107" t="s">
        <v>3399</v>
      </c>
      <c r="H240" s="108" t="s">
        <v>257</v>
      </c>
      <c r="I240" s="108" t="s">
        <v>261</v>
      </c>
      <c r="J240" s="108" t="s">
        <v>39</v>
      </c>
      <c r="K240" s="109">
        <v>8</v>
      </c>
      <c r="L240" s="109">
        <v>2.1520000000000001E-2</v>
      </c>
      <c r="M240" s="117" t="s">
        <v>33</v>
      </c>
      <c r="N240" s="118">
        <v>3.3443021680216805</v>
      </c>
      <c r="O240" s="102" t="s">
        <v>33</v>
      </c>
      <c r="P240" s="119">
        <v>26.76</v>
      </c>
      <c r="Q240" s="117">
        <v>3.8900000000000006</v>
      </c>
      <c r="R240" s="118">
        <v>3.2443021680216804</v>
      </c>
      <c r="S240" s="102">
        <v>0.19902518277822917</v>
      </c>
      <c r="T240" s="118">
        <v>25.96</v>
      </c>
      <c r="U240" s="117">
        <v>3.3443021680216805</v>
      </c>
      <c r="V240" s="119">
        <v>26.76</v>
      </c>
      <c r="W240" s="112"/>
      <c r="X240" s="117" t="s">
        <v>33</v>
      </c>
      <c r="Y240" s="118">
        <v>3.3443021680216805</v>
      </c>
      <c r="Z240" s="102" t="s">
        <v>33</v>
      </c>
      <c r="AA240" s="118">
        <v>26.76</v>
      </c>
      <c r="AB240" s="117">
        <v>3.8900000000000006</v>
      </c>
      <c r="AC240" s="118">
        <v>3.2443021680216804</v>
      </c>
      <c r="AD240" s="102">
        <v>0.19902518277822917</v>
      </c>
      <c r="AE240" s="119">
        <v>25.96</v>
      </c>
      <c r="AF240" s="118">
        <v>3.3443021680216805</v>
      </c>
      <c r="AG240" s="119">
        <v>26.76</v>
      </c>
      <c r="AH240" s="112"/>
      <c r="AI240" s="120">
        <v>0</v>
      </c>
    </row>
    <row r="241" spans="1:35" s="107" customFormat="1" x14ac:dyDescent="0.3">
      <c r="A241" s="106" t="s">
        <v>550</v>
      </c>
      <c r="B241" s="107" t="s">
        <v>248</v>
      </c>
      <c r="C241" s="112" t="s">
        <v>249</v>
      </c>
      <c r="D241" s="112">
        <v>59971</v>
      </c>
      <c r="E241" s="107" t="s">
        <v>281</v>
      </c>
      <c r="F241" s="112">
        <v>1699</v>
      </c>
      <c r="G241" s="107" t="s">
        <v>3399</v>
      </c>
      <c r="H241" s="108" t="s">
        <v>257</v>
      </c>
      <c r="I241" s="108" t="s">
        <v>261</v>
      </c>
      <c r="J241" s="108" t="s">
        <v>39</v>
      </c>
      <c r="K241" s="109">
        <v>8</v>
      </c>
      <c r="L241" s="109">
        <v>2.1520000000000001E-2</v>
      </c>
      <c r="M241" s="117" t="s">
        <v>33</v>
      </c>
      <c r="N241" s="118">
        <v>3.3443021680216805</v>
      </c>
      <c r="O241" s="102" t="s">
        <v>33</v>
      </c>
      <c r="P241" s="119">
        <v>26.76</v>
      </c>
      <c r="Q241" s="117">
        <v>3.8900000000000006</v>
      </c>
      <c r="R241" s="118">
        <v>3.2443021680216804</v>
      </c>
      <c r="S241" s="102">
        <v>0.19902518277822917</v>
      </c>
      <c r="T241" s="118">
        <v>25.96</v>
      </c>
      <c r="U241" s="117">
        <v>3.3443021680216805</v>
      </c>
      <c r="V241" s="119">
        <v>26.76</v>
      </c>
      <c r="W241" s="112"/>
      <c r="X241" s="117" t="s">
        <v>33</v>
      </c>
      <c r="Y241" s="118">
        <v>3.3443021680216805</v>
      </c>
      <c r="Z241" s="102" t="s">
        <v>33</v>
      </c>
      <c r="AA241" s="118">
        <v>26.76</v>
      </c>
      <c r="AB241" s="117">
        <v>3.8900000000000006</v>
      </c>
      <c r="AC241" s="118">
        <v>3.2443021680216804</v>
      </c>
      <c r="AD241" s="102">
        <v>0.19902518277822917</v>
      </c>
      <c r="AE241" s="119">
        <v>25.96</v>
      </c>
      <c r="AF241" s="118">
        <v>3.3443021680216805</v>
      </c>
      <c r="AG241" s="119">
        <v>26.76</v>
      </c>
      <c r="AH241" s="112"/>
      <c r="AI241" s="120">
        <v>0</v>
      </c>
    </row>
    <row r="242" spans="1:35" s="107" customFormat="1" x14ac:dyDescent="0.3">
      <c r="A242" s="106" t="s">
        <v>551</v>
      </c>
      <c r="B242" s="107" t="s">
        <v>189</v>
      </c>
      <c r="C242" s="112" t="s">
        <v>168</v>
      </c>
      <c r="D242" s="112">
        <v>60074</v>
      </c>
      <c r="E242" s="107" t="s">
        <v>304</v>
      </c>
      <c r="F242" s="112">
        <v>1699</v>
      </c>
      <c r="G242" s="107" t="s">
        <v>3399</v>
      </c>
      <c r="H242" s="108" t="s">
        <v>257</v>
      </c>
      <c r="I242" s="108" t="s">
        <v>261</v>
      </c>
      <c r="J242" s="108" t="s">
        <v>39</v>
      </c>
      <c r="K242" s="109">
        <v>8</v>
      </c>
      <c r="L242" s="109">
        <v>2.1520000000000001E-2</v>
      </c>
      <c r="M242" s="117" t="s">
        <v>33</v>
      </c>
      <c r="N242" s="118">
        <v>3.3443021680216805</v>
      </c>
      <c r="O242" s="102" t="s">
        <v>33</v>
      </c>
      <c r="P242" s="119">
        <v>26.76</v>
      </c>
      <c r="Q242" s="117">
        <v>3.8900000000000006</v>
      </c>
      <c r="R242" s="118">
        <v>3.2443021680216804</v>
      </c>
      <c r="S242" s="102">
        <v>0.19902518277822917</v>
      </c>
      <c r="T242" s="118">
        <v>25.96</v>
      </c>
      <c r="U242" s="117">
        <v>3.3443021680216805</v>
      </c>
      <c r="V242" s="119">
        <v>26.76</v>
      </c>
      <c r="W242" s="112"/>
      <c r="X242" s="117" t="s">
        <v>33</v>
      </c>
      <c r="Y242" s="118">
        <v>3.3443021680216805</v>
      </c>
      <c r="Z242" s="102" t="s">
        <v>33</v>
      </c>
      <c r="AA242" s="118">
        <v>26.76</v>
      </c>
      <c r="AB242" s="117">
        <v>3.8900000000000006</v>
      </c>
      <c r="AC242" s="118">
        <v>3.2443021680216804</v>
      </c>
      <c r="AD242" s="102">
        <v>0.19902518277822917</v>
      </c>
      <c r="AE242" s="119">
        <v>25.96</v>
      </c>
      <c r="AF242" s="118">
        <v>3.3443021680216805</v>
      </c>
      <c r="AG242" s="119">
        <v>26.76</v>
      </c>
      <c r="AH242" s="112"/>
      <c r="AI242" s="120">
        <v>0</v>
      </c>
    </row>
    <row r="243" spans="1:35" s="107" customFormat="1" x14ac:dyDescent="0.3">
      <c r="A243" s="106" t="s">
        <v>552</v>
      </c>
      <c r="B243" s="107" t="s">
        <v>248</v>
      </c>
      <c r="C243" s="112" t="s">
        <v>246</v>
      </c>
      <c r="D243" s="112">
        <v>60663</v>
      </c>
      <c r="E243" s="107" t="s">
        <v>298</v>
      </c>
      <c r="F243" s="112">
        <v>1699</v>
      </c>
      <c r="G243" s="107" t="s">
        <v>3399</v>
      </c>
      <c r="H243" s="108" t="s">
        <v>257</v>
      </c>
      <c r="I243" s="108" t="s">
        <v>261</v>
      </c>
      <c r="J243" s="108" t="s">
        <v>39</v>
      </c>
      <c r="K243" s="109">
        <v>8</v>
      </c>
      <c r="L243" s="109">
        <v>2.1520000000000001E-2</v>
      </c>
      <c r="M243" s="117" t="s">
        <v>33</v>
      </c>
      <c r="N243" s="118">
        <v>3.3443021680216805</v>
      </c>
      <c r="O243" s="102" t="s">
        <v>33</v>
      </c>
      <c r="P243" s="119">
        <v>26.76</v>
      </c>
      <c r="Q243" s="117">
        <v>3.8900000000000006</v>
      </c>
      <c r="R243" s="118">
        <v>3.2443021680216804</v>
      </c>
      <c r="S243" s="102">
        <v>0.19902518277822917</v>
      </c>
      <c r="T243" s="118">
        <v>25.96</v>
      </c>
      <c r="U243" s="117">
        <v>3.3443021680216805</v>
      </c>
      <c r="V243" s="119">
        <v>26.76</v>
      </c>
      <c r="W243" s="112"/>
      <c r="X243" s="117" t="s">
        <v>33</v>
      </c>
      <c r="Y243" s="118">
        <v>3.3443021680216805</v>
      </c>
      <c r="Z243" s="102" t="s">
        <v>33</v>
      </c>
      <c r="AA243" s="118">
        <v>26.76</v>
      </c>
      <c r="AB243" s="117">
        <v>3.8900000000000006</v>
      </c>
      <c r="AC243" s="118">
        <v>3.2443021680216804</v>
      </c>
      <c r="AD243" s="102">
        <v>0.19902518277822917</v>
      </c>
      <c r="AE243" s="119">
        <v>25.96</v>
      </c>
      <c r="AF243" s="118">
        <v>3.3443021680216805</v>
      </c>
      <c r="AG243" s="119">
        <v>26.76</v>
      </c>
      <c r="AH243" s="112"/>
      <c r="AI243" s="120">
        <v>0</v>
      </c>
    </row>
    <row r="244" spans="1:35" s="107" customFormat="1" x14ac:dyDescent="0.3">
      <c r="A244" s="106" t="s">
        <v>553</v>
      </c>
      <c r="B244" s="107" t="s">
        <v>252</v>
      </c>
      <c r="C244" s="112" t="s">
        <v>246</v>
      </c>
      <c r="D244" s="112">
        <v>61333</v>
      </c>
      <c r="E244" s="107" t="s">
        <v>292</v>
      </c>
      <c r="F244" s="112">
        <v>1699</v>
      </c>
      <c r="G244" s="107" t="s">
        <v>3399</v>
      </c>
      <c r="H244" s="108" t="s">
        <v>257</v>
      </c>
      <c r="I244" s="108" t="s">
        <v>261</v>
      </c>
      <c r="J244" s="108" t="s">
        <v>39</v>
      </c>
      <c r="K244" s="109">
        <v>8</v>
      </c>
      <c r="L244" s="109">
        <v>2.1520000000000001E-2</v>
      </c>
      <c r="M244" s="117" t="s">
        <v>33</v>
      </c>
      <c r="N244" s="118">
        <v>3.3443021680216805</v>
      </c>
      <c r="O244" s="102" t="s">
        <v>33</v>
      </c>
      <c r="P244" s="119">
        <v>26.76</v>
      </c>
      <c r="Q244" s="117">
        <v>3.8900000000000006</v>
      </c>
      <c r="R244" s="118">
        <v>3.2443021680216804</v>
      </c>
      <c r="S244" s="102">
        <v>0.19902518277822917</v>
      </c>
      <c r="T244" s="118">
        <v>25.96</v>
      </c>
      <c r="U244" s="117">
        <v>3.3443021680216805</v>
      </c>
      <c r="V244" s="119">
        <v>26.76</v>
      </c>
      <c r="W244" s="112"/>
      <c r="X244" s="117" t="s">
        <v>33</v>
      </c>
      <c r="Y244" s="118">
        <v>3.3443021680216805</v>
      </c>
      <c r="Z244" s="102" t="s">
        <v>33</v>
      </c>
      <c r="AA244" s="118">
        <v>26.76</v>
      </c>
      <c r="AB244" s="117">
        <v>3.8900000000000006</v>
      </c>
      <c r="AC244" s="118">
        <v>3.2443021680216804</v>
      </c>
      <c r="AD244" s="102">
        <v>0.19902518277822917</v>
      </c>
      <c r="AE244" s="119">
        <v>25.96</v>
      </c>
      <c r="AF244" s="118">
        <v>3.3443021680216805</v>
      </c>
      <c r="AG244" s="119">
        <v>26.76</v>
      </c>
      <c r="AH244" s="112"/>
      <c r="AI244" s="120">
        <v>0</v>
      </c>
    </row>
    <row r="245" spans="1:35" s="107" customFormat="1" x14ac:dyDescent="0.3">
      <c r="A245" s="106" t="s">
        <v>554</v>
      </c>
      <c r="B245" s="107" t="s">
        <v>192</v>
      </c>
      <c r="C245" s="112" t="s">
        <v>238</v>
      </c>
      <c r="D245" s="112">
        <v>61367</v>
      </c>
      <c r="E245" s="107" t="s">
        <v>295</v>
      </c>
      <c r="F245" s="112">
        <v>1699</v>
      </c>
      <c r="G245" s="107" t="s">
        <v>3399</v>
      </c>
      <c r="H245" s="108" t="s">
        <v>257</v>
      </c>
      <c r="I245" s="108" t="s">
        <v>261</v>
      </c>
      <c r="J245" s="108" t="s">
        <v>39</v>
      </c>
      <c r="K245" s="109">
        <v>8</v>
      </c>
      <c r="L245" s="109">
        <v>2.1520000000000001E-2</v>
      </c>
      <c r="M245" s="117" t="s">
        <v>33</v>
      </c>
      <c r="N245" s="118">
        <v>3.3443021680216805</v>
      </c>
      <c r="O245" s="102" t="s">
        <v>33</v>
      </c>
      <c r="P245" s="119">
        <v>26.76</v>
      </c>
      <c r="Q245" s="117">
        <v>3.8900000000000006</v>
      </c>
      <c r="R245" s="118">
        <v>3.2443021680216804</v>
      </c>
      <c r="S245" s="102">
        <v>0.19902518277822917</v>
      </c>
      <c r="T245" s="118">
        <v>25.96</v>
      </c>
      <c r="U245" s="117">
        <v>3.3443021680216805</v>
      </c>
      <c r="V245" s="119">
        <v>26.76</v>
      </c>
      <c r="W245" s="112"/>
      <c r="X245" s="117" t="s">
        <v>33</v>
      </c>
      <c r="Y245" s="118">
        <v>3.3443021680216805</v>
      </c>
      <c r="Z245" s="102" t="s">
        <v>33</v>
      </c>
      <c r="AA245" s="118">
        <v>26.76</v>
      </c>
      <c r="AB245" s="117">
        <v>3.8900000000000006</v>
      </c>
      <c r="AC245" s="118">
        <v>3.2443021680216804</v>
      </c>
      <c r="AD245" s="102">
        <v>0.19902518277822917</v>
      </c>
      <c r="AE245" s="119">
        <v>25.96</v>
      </c>
      <c r="AF245" s="118">
        <v>3.3443021680216805</v>
      </c>
      <c r="AG245" s="119">
        <v>26.76</v>
      </c>
      <c r="AH245" s="112"/>
      <c r="AI245" s="120">
        <v>0</v>
      </c>
    </row>
    <row r="246" spans="1:35" s="107" customFormat="1" x14ac:dyDescent="0.3">
      <c r="A246" s="106" t="s">
        <v>555</v>
      </c>
      <c r="B246" s="107" t="s">
        <v>192</v>
      </c>
      <c r="C246" s="112" t="s">
        <v>238</v>
      </c>
      <c r="D246" s="112">
        <v>61377</v>
      </c>
      <c r="E246" s="107" t="s">
        <v>296</v>
      </c>
      <c r="F246" s="112">
        <v>1699</v>
      </c>
      <c r="G246" s="107" t="s">
        <v>3399</v>
      </c>
      <c r="H246" s="108" t="s">
        <v>257</v>
      </c>
      <c r="I246" s="108" t="s">
        <v>261</v>
      </c>
      <c r="J246" s="108" t="s">
        <v>39</v>
      </c>
      <c r="K246" s="109">
        <v>8</v>
      </c>
      <c r="L246" s="109">
        <v>2.1520000000000001E-2</v>
      </c>
      <c r="M246" s="117" t="s">
        <v>33</v>
      </c>
      <c r="N246" s="118">
        <v>3.3443021680216805</v>
      </c>
      <c r="O246" s="102" t="s">
        <v>33</v>
      </c>
      <c r="P246" s="119">
        <v>26.76</v>
      </c>
      <c r="Q246" s="117">
        <v>3.8900000000000006</v>
      </c>
      <c r="R246" s="118">
        <v>3.2443021680216804</v>
      </c>
      <c r="S246" s="102">
        <v>0.19902518277822917</v>
      </c>
      <c r="T246" s="118">
        <v>25.96</v>
      </c>
      <c r="U246" s="117">
        <v>3.3443021680216805</v>
      </c>
      <c r="V246" s="119">
        <v>26.76</v>
      </c>
      <c r="W246" s="112"/>
      <c r="X246" s="117" t="s">
        <v>33</v>
      </c>
      <c r="Y246" s="118">
        <v>3.3443021680216805</v>
      </c>
      <c r="Z246" s="102" t="s">
        <v>33</v>
      </c>
      <c r="AA246" s="118">
        <v>26.76</v>
      </c>
      <c r="AB246" s="117">
        <v>3.8900000000000006</v>
      </c>
      <c r="AC246" s="118">
        <v>3.2443021680216804</v>
      </c>
      <c r="AD246" s="102">
        <v>0.19902518277822917</v>
      </c>
      <c r="AE246" s="119">
        <v>25.96</v>
      </c>
      <c r="AF246" s="118">
        <v>3.3443021680216805</v>
      </c>
      <c r="AG246" s="119">
        <v>26.76</v>
      </c>
      <c r="AH246" s="112"/>
      <c r="AI246" s="120">
        <v>0</v>
      </c>
    </row>
    <row r="247" spans="1:35" s="107" customFormat="1" x14ac:dyDescent="0.3">
      <c r="A247" s="106" t="s">
        <v>556</v>
      </c>
      <c r="B247" s="107" t="s">
        <v>3389</v>
      </c>
      <c r="C247" s="112" t="s">
        <v>247</v>
      </c>
      <c r="D247" s="112">
        <v>61913</v>
      </c>
      <c r="E247" s="107" t="s">
        <v>308</v>
      </c>
      <c r="F247" s="112">
        <v>1699</v>
      </c>
      <c r="G247" s="107" t="s">
        <v>3399</v>
      </c>
      <c r="H247" s="108" t="s">
        <v>257</v>
      </c>
      <c r="I247" s="108" t="s">
        <v>261</v>
      </c>
      <c r="J247" s="108" t="s">
        <v>39</v>
      </c>
      <c r="K247" s="109">
        <v>8</v>
      </c>
      <c r="L247" s="109">
        <v>2.1520000000000001E-2</v>
      </c>
      <c r="M247" s="117" t="s">
        <v>33</v>
      </c>
      <c r="N247" s="118">
        <v>3.3443021680216805</v>
      </c>
      <c r="O247" s="102" t="s">
        <v>33</v>
      </c>
      <c r="P247" s="119">
        <v>26.76</v>
      </c>
      <c r="Q247" s="117">
        <v>3.8900000000000006</v>
      </c>
      <c r="R247" s="118">
        <v>3.2443021680216804</v>
      </c>
      <c r="S247" s="102">
        <v>0.19902518277822917</v>
      </c>
      <c r="T247" s="118">
        <v>25.96</v>
      </c>
      <c r="U247" s="117">
        <v>3.3443021680216805</v>
      </c>
      <c r="V247" s="119">
        <v>26.76</v>
      </c>
      <c r="W247" s="112"/>
      <c r="X247" s="117" t="s">
        <v>33</v>
      </c>
      <c r="Y247" s="118">
        <v>3.3443021680216805</v>
      </c>
      <c r="Z247" s="102" t="s">
        <v>33</v>
      </c>
      <c r="AA247" s="118">
        <v>26.76</v>
      </c>
      <c r="AB247" s="117">
        <v>3.8900000000000006</v>
      </c>
      <c r="AC247" s="118">
        <v>3.2443021680216804</v>
      </c>
      <c r="AD247" s="102">
        <v>0.19902518277822917</v>
      </c>
      <c r="AE247" s="119">
        <v>25.96</v>
      </c>
      <c r="AF247" s="118">
        <v>3.3443021680216805</v>
      </c>
      <c r="AG247" s="119">
        <v>26.76</v>
      </c>
      <c r="AH247" s="112"/>
      <c r="AI247" s="120">
        <v>0</v>
      </c>
    </row>
    <row r="248" spans="1:35" s="107" customFormat="1" x14ac:dyDescent="0.3">
      <c r="A248" s="106" t="s">
        <v>557</v>
      </c>
      <c r="B248" s="107" t="s">
        <v>3389</v>
      </c>
      <c r="C248" s="112" t="s">
        <v>247</v>
      </c>
      <c r="D248" s="112">
        <v>63785</v>
      </c>
      <c r="E248" s="107" t="s">
        <v>310</v>
      </c>
      <c r="F248" s="112">
        <v>1699</v>
      </c>
      <c r="G248" s="107" t="s">
        <v>3399</v>
      </c>
      <c r="H248" s="108" t="s">
        <v>257</v>
      </c>
      <c r="I248" s="108" t="s">
        <v>261</v>
      </c>
      <c r="J248" s="108" t="s">
        <v>39</v>
      </c>
      <c r="K248" s="109">
        <v>8</v>
      </c>
      <c r="L248" s="109">
        <v>2.1520000000000001E-2</v>
      </c>
      <c r="M248" s="117" t="s">
        <v>33</v>
      </c>
      <c r="N248" s="118">
        <v>3.3443021680216805</v>
      </c>
      <c r="O248" s="102" t="s">
        <v>33</v>
      </c>
      <c r="P248" s="119">
        <v>26.76</v>
      </c>
      <c r="Q248" s="117">
        <v>3.8900000000000006</v>
      </c>
      <c r="R248" s="118">
        <v>3.2443021680216804</v>
      </c>
      <c r="S248" s="102">
        <v>0.19902518277822917</v>
      </c>
      <c r="T248" s="118">
        <v>25.96</v>
      </c>
      <c r="U248" s="117">
        <v>3.3443021680216805</v>
      </c>
      <c r="V248" s="119">
        <v>26.76</v>
      </c>
      <c r="W248" s="112"/>
      <c r="X248" s="117" t="s">
        <v>33</v>
      </c>
      <c r="Y248" s="118">
        <v>3.3443021680216805</v>
      </c>
      <c r="Z248" s="102" t="s">
        <v>33</v>
      </c>
      <c r="AA248" s="118">
        <v>26.76</v>
      </c>
      <c r="AB248" s="117">
        <v>3.8900000000000006</v>
      </c>
      <c r="AC248" s="118">
        <v>3.2443021680216804</v>
      </c>
      <c r="AD248" s="102">
        <v>0.19902518277822917</v>
      </c>
      <c r="AE248" s="119">
        <v>25.96</v>
      </c>
      <c r="AF248" s="118">
        <v>3.3443021680216805</v>
      </c>
      <c r="AG248" s="119">
        <v>26.76</v>
      </c>
      <c r="AH248" s="112"/>
      <c r="AI248" s="120">
        <v>0</v>
      </c>
    </row>
    <row r="249" spans="1:35" s="107" customFormat="1" x14ac:dyDescent="0.3">
      <c r="A249" s="106" t="s">
        <v>558</v>
      </c>
      <c r="B249" s="107" t="s">
        <v>248</v>
      </c>
      <c r="C249" s="112" t="s">
        <v>168</v>
      </c>
      <c r="D249" s="112">
        <v>66926</v>
      </c>
      <c r="E249" s="107" t="s">
        <v>314</v>
      </c>
      <c r="F249" s="112">
        <v>1699</v>
      </c>
      <c r="G249" s="107" t="s">
        <v>3399</v>
      </c>
      <c r="H249" s="108" t="s">
        <v>257</v>
      </c>
      <c r="I249" s="108" t="s">
        <v>261</v>
      </c>
      <c r="J249" s="108" t="s">
        <v>39</v>
      </c>
      <c r="K249" s="109">
        <v>8</v>
      </c>
      <c r="L249" s="109">
        <v>2.1520000000000001E-2</v>
      </c>
      <c r="M249" s="117" t="s">
        <v>33</v>
      </c>
      <c r="N249" s="118">
        <v>3.3443021680216805</v>
      </c>
      <c r="O249" s="102" t="s">
        <v>33</v>
      </c>
      <c r="P249" s="119">
        <v>26.76</v>
      </c>
      <c r="Q249" s="117">
        <v>3.8900000000000006</v>
      </c>
      <c r="R249" s="118">
        <v>3.2443021680216804</v>
      </c>
      <c r="S249" s="102">
        <v>0.19902518277822917</v>
      </c>
      <c r="T249" s="118">
        <v>25.96</v>
      </c>
      <c r="U249" s="117">
        <v>3.3443021680216805</v>
      </c>
      <c r="V249" s="119">
        <v>26.76</v>
      </c>
      <c r="W249" s="112"/>
      <c r="X249" s="117" t="s">
        <v>33</v>
      </c>
      <c r="Y249" s="118">
        <v>3.3443021680216805</v>
      </c>
      <c r="Z249" s="102" t="s">
        <v>33</v>
      </c>
      <c r="AA249" s="118">
        <v>26.76</v>
      </c>
      <c r="AB249" s="117">
        <v>3.8900000000000006</v>
      </c>
      <c r="AC249" s="118">
        <v>3.2443021680216804</v>
      </c>
      <c r="AD249" s="102">
        <v>0.19902518277822917</v>
      </c>
      <c r="AE249" s="119">
        <v>25.96</v>
      </c>
      <c r="AF249" s="118">
        <v>3.3443021680216805</v>
      </c>
      <c r="AG249" s="119">
        <v>26.76</v>
      </c>
      <c r="AH249" s="112"/>
      <c r="AI249" s="120">
        <v>0</v>
      </c>
    </row>
    <row r="250" spans="1:35" s="107" customFormat="1" x14ac:dyDescent="0.3">
      <c r="A250" s="106" t="s">
        <v>559</v>
      </c>
      <c r="B250" s="107" t="s">
        <v>248</v>
      </c>
      <c r="C250" s="112" t="s">
        <v>168</v>
      </c>
      <c r="D250" s="112">
        <v>66961</v>
      </c>
      <c r="E250" s="107" t="s">
        <v>313</v>
      </c>
      <c r="F250" s="112">
        <v>1699</v>
      </c>
      <c r="G250" s="107" t="s">
        <v>3399</v>
      </c>
      <c r="H250" s="108" t="s">
        <v>257</v>
      </c>
      <c r="I250" s="108" t="s">
        <v>261</v>
      </c>
      <c r="J250" s="108" t="s">
        <v>39</v>
      </c>
      <c r="K250" s="109">
        <v>8</v>
      </c>
      <c r="L250" s="109">
        <v>2.1520000000000001E-2</v>
      </c>
      <c r="M250" s="117" t="s">
        <v>33</v>
      </c>
      <c r="N250" s="118">
        <v>3.3443021680216805</v>
      </c>
      <c r="O250" s="102" t="s">
        <v>33</v>
      </c>
      <c r="P250" s="119">
        <v>26.76</v>
      </c>
      <c r="Q250" s="117">
        <v>3.8900000000000006</v>
      </c>
      <c r="R250" s="118">
        <v>3.2443021680216804</v>
      </c>
      <c r="S250" s="102">
        <v>0.19902518277822917</v>
      </c>
      <c r="T250" s="118">
        <v>25.96</v>
      </c>
      <c r="U250" s="117">
        <v>3.3443021680216805</v>
      </c>
      <c r="V250" s="119">
        <v>26.76</v>
      </c>
      <c r="W250" s="112"/>
      <c r="X250" s="117" t="s">
        <v>33</v>
      </c>
      <c r="Y250" s="118">
        <v>3.3443021680216805</v>
      </c>
      <c r="Z250" s="102" t="s">
        <v>33</v>
      </c>
      <c r="AA250" s="118">
        <v>26.76</v>
      </c>
      <c r="AB250" s="117">
        <v>3.8900000000000006</v>
      </c>
      <c r="AC250" s="118">
        <v>3.2443021680216804</v>
      </c>
      <c r="AD250" s="102">
        <v>0.19902518277822917</v>
      </c>
      <c r="AE250" s="119">
        <v>25.96</v>
      </c>
      <c r="AF250" s="118">
        <v>3.3443021680216805</v>
      </c>
      <c r="AG250" s="119">
        <v>26.76</v>
      </c>
      <c r="AH250" s="112"/>
      <c r="AI250" s="120">
        <v>0</v>
      </c>
    </row>
    <row r="251" spans="1:35" s="107" customFormat="1" x14ac:dyDescent="0.3">
      <c r="A251" s="106" t="s">
        <v>560</v>
      </c>
      <c r="B251" s="107" t="s">
        <v>3389</v>
      </c>
      <c r="C251" s="112" t="s">
        <v>247</v>
      </c>
      <c r="D251" s="112">
        <v>69800</v>
      </c>
      <c r="E251" s="107" t="s">
        <v>294</v>
      </c>
      <c r="F251" s="112">
        <v>1699</v>
      </c>
      <c r="G251" s="107" t="s">
        <v>3399</v>
      </c>
      <c r="H251" s="108" t="s">
        <v>257</v>
      </c>
      <c r="I251" s="108" t="s">
        <v>261</v>
      </c>
      <c r="J251" s="108" t="s">
        <v>39</v>
      </c>
      <c r="K251" s="109">
        <v>8</v>
      </c>
      <c r="L251" s="109">
        <v>2.1520000000000001E-2</v>
      </c>
      <c r="M251" s="117" t="s">
        <v>33</v>
      </c>
      <c r="N251" s="118">
        <v>3.3443021680216805</v>
      </c>
      <c r="O251" s="102" t="s">
        <v>33</v>
      </c>
      <c r="P251" s="119">
        <v>26.76</v>
      </c>
      <c r="Q251" s="117">
        <v>3.8900000000000006</v>
      </c>
      <c r="R251" s="118">
        <v>3.2443021680216804</v>
      </c>
      <c r="S251" s="102">
        <v>0.19902518277822917</v>
      </c>
      <c r="T251" s="118">
        <v>25.96</v>
      </c>
      <c r="U251" s="117">
        <v>3.3443021680216805</v>
      </c>
      <c r="V251" s="119">
        <v>26.76</v>
      </c>
      <c r="W251" s="112"/>
      <c r="X251" s="117" t="s">
        <v>33</v>
      </c>
      <c r="Y251" s="118">
        <v>3.3443021680216805</v>
      </c>
      <c r="Z251" s="102" t="s">
        <v>33</v>
      </c>
      <c r="AA251" s="118">
        <v>26.76</v>
      </c>
      <c r="AB251" s="117">
        <v>3.8900000000000006</v>
      </c>
      <c r="AC251" s="118">
        <v>3.2443021680216804</v>
      </c>
      <c r="AD251" s="102">
        <v>0.19902518277822917</v>
      </c>
      <c r="AE251" s="119">
        <v>25.96</v>
      </c>
      <c r="AF251" s="118">
        <v>3.3443021680216805</v>
      </c>
      <c r="AG251" s="119">
        <v>26.76</v>
      </c>
      <c r="AH251" s="112"/>
      <c r="AI251" s="120">
        <v>0</v>
      </c>
    </row>
    <row r="252" spans="1:35" s="107" customFormat="1" x14ac:dyDescent="0.3">
      <c r="A252" s="106" t="s">
        <v>561</v>
      </c>
      <c r="B252" s="107" t="s">
        <v>186</v>
      </c>
      <c r="C252" s="112" t="s">
        <v>22</v>
      </c>
      <c r="D252" s="112">
        <v>70313</v>
      </c>
      <c r="E252" s="107" t="s">
        <v>279</v>
      </c>
      <c r="F252" s="112">
        <v>1699</v>
      </c>
      <c r="G252" s="107" t="s">
        <v>3399</v>
      </c>
      <c r="H252" s="108" t="s">
        <v>257</v>
      </c>
      <c r="I252" s="108" t="s">
        <v>261</v>
      </c>
      <c r="J252" s="108" t="s">
        <v>39</v>
      </c>
      <c r="K252" s="109">
        <v>8</v>
      </c>
      <c r="L252" s="109">
        <v>2.1520000000000001E-2</v>
      </c>
      <c r="M252" s="117" t="s">
        <v>33</v>
      </c>
      <c r="N252" s="118">
        <v>3.3443021680216805</v>
      </c>
      <c r="O252" s="102" t="s">
        <v>33</v>
      </c>
      <c r="P252" s="119">
        <v>26.76</v>
      </c>
      <c r="Q252" s="117">
        <v>3.8900000000000006</v>
      </c>
      <c r="R252" s="118">
        <v>3.2443021680216804</v>
      </c>
      <c r="S252" s="102">
        <v>0.19902518277822917</v>
      </c>
      <c r="T252" s="118">
        <v>25.96</v>
      </c>
      <c r="U252" s="117">
        <v>3.3443021680216805</v>
      </c>
      <c r="V252" s="119">
        <v>26.76</v>
      </c>
      <c r="W252" s="112"/>
      <c r="X252" s="117" t="s">
        <v>33</v>
      </c>
      <c r="Y252" s="118">
        <v>3.3443021680216805</v>
      </c>
      <c r="Z252" s="102" t="s">
        <v>33</v>
      </c>
      <c r="AA252" s="118">
        <v>26.76</v>
      </c>
      <c r="AB252" s="117">
        <v>3.8900000000000006</v>
      </c>
      <c r="AC252" s="118">
        <v>3.2443021680216804</v>
      </c>
      <c r="AD252" s="102">
        <v>0.19902518277822917</v>
      </c>
      <c r="AE252" s="119">
        <v>25.96</v>
      </c>
      <c r="AF252" s="118">
        <v>3.3443021680216805</v>
      </c>
      <c r="AG252" s="119">
        <v>26.76</v>
      </c>
      <c r="AH252" s="112"/>
      <c r="AI252" s="120">
        <v>0</v>
      </c>
    </row>
    <row r="253" spans="1:35" s="107" customFormat="1" x14ac:dyDescent="0.3">
      <c r="A253" s="106" t="s">
        <v>562</v>
      </c>
      <c r="B253" s="107" t="s">
        <v>186</v>
      </c>
      <c r="C253" s="112" t="s">
        <v>250</v>
      </c>
      <c r="D253" s="112">
        <v>70335</v>
      </c>
      <c r="E253" s="107" t="s">
        <v>253</v>
      </c>
      <c r="F253" s="112">
        <v>1699</v>
      </c>
      <c r="G253" s="107" t="s">
        <v>3399</v>
      </c>
      <c r="H253" s="108" t="s">
        <v>257</v>
      </c>
      <c r="I253" s="108" t="s">
        <v>261</v>
      </c>
      <c r="J253" s="108" t="s">
        <v>39</v>
      </c>
      <c r="K253" s="109">
        <v>8</v>
      </c>
      <c r="L253" s="109">
        <v>2.1520000000000001E-2</v>
      </c>
      <c r="M253" s="117" t="s">
        <v>33</v>
      </c>
      <c r="N253" s="118">
        <v>3.3443021680216805</v>
      </c>
      <c r="O253" s="102" t="s">
        <v>33</v>
      </c>
      <c r="P253" s="119">
        <v>26.76</v>
      </c>
      <c r="Q253" s="117">
        <v>3.8900000000000006</v>
      </c>
      <c r="R253" s="118">
        <v>3.2443021680216804</v>
      </c>
      <c r="S253" s="102">
        <v>0.19902518277822917</v>
      </c>
      <c r="T253" s="118">
        <v>25.96</v>
      </c>
      <c r="U253" s="117">
        <v>3.3443021680216805</v>
      </c>
      <c r="V253" s="119">
        <v>26.76</v>
      </c>
      <c r="W253" s="112"/>
      <c r="X253" s="117" t="s">
        <v>33</v>
      </c>
      <c r="Y253" s="118">
        <v>3.3443021680216805</v>
      </c>
      <c r="Z253" s="102" t="s">
        <v>33</v>
      </c>
      <c r="AA253" s="118">
        <v>26.76</v>
      </c>
      <c r="AB253" s="117">
        <v>3.8900000000000006</v>
      </c>
      <c r="AC253" s="118">
        <v>3.2443021680216804</v>
      </c>
      <c r="AD253" s="102">
        <v>0.19902518277822917</v>
      </c>
      <c r="AE253" s="119">
        <v>25.96</v>
      </c>
      <c r="AF253" s="118">
        <v>3.3443021680216805</v>
      </c>
      <c r="AG253" s="119">
        <v>26.76</v>
      </c>
      <c r="AH253" s="112"/>
      <c r="AI253" s="120">
        <v>0</v>
      </c>
    </row>
    <row r="254" spans="1:35" s="107" customFormat="1" x14ac:dyDescent="0.3">
      <c r="A254" s="106" t="s">
        <v>563</v>
      </c>
      <c r="B254" s="107" t="s">
        <v>188</v>
      </c>
      <c r="C254" s="112" t="s">
        <v>168</v>
      </c>
      <c r="D254" s="112">
        <v>72400</v>
      </c>
      <c r="E254" s="107" t="s">
        <v>302</v>
      </c>
      <c r="F254" s="112">
        <v>1699</v>
      </c>
      <c r="G254" s="107" t="s">
        <v>3399</v>
      </c>
      <c r="H254" s="108" t="s">
        <v>257</v>
      </c>
      <c r="I254" s="108" t="s">
        <v>261</v>
      </c>
      <c r="J254" s="108" t="s">
        <v>39</v>
      </c>
      <c r="K254" s="109">
        <v>8</v>
      </c>
      <c r="L254" s="109">
        <v>2.1520000000000001E-2</v>
      </c>
      <c r="M254" s="117" t="s">
        <v>33</v>
      </c>
      <c r="N254" s="118">
        <v>3.3443021680216805</v>
      </c>
      <c r="O254" s="102" t="s">
        <v>33</v>
      </c>
      <c r="P254" s="119">
        <v>26.76</v>
      </c>
      <c r="Q254" s="117">
        <v>3.8900000000000006</v>
      </c>
      <c r="R254" s="118">
        <v>3.2443021680216804</v>
      </c>
      <c r="S254" s="102">
        <v>0.19902518277822917</v>
      </c>
      <c r="T254" s="118">
        <v>25.96</v>
      </c>
      <c r="U254" s="117">
        <v>3.3443021680216805</v>
      </c>
      <c r="V254" s="119">
        <v>26.76</v>
      </c>
      <c r="W254" s="112"/>
      <c r="X254" s="117" t="s">
        <v>33</v>
      </c>
      <c r="Y254" s="118">
        <v>3.3443021680216805</v>
      </c>
      <c r="Z254" s="102" t="s">
        <v>33</v>
      </c>
      <c r="AA254" s="118">
        <v>26.76</v>
      </c>
      <c r="AB254" s="117">
        <v>3.8900000000000006</v>
      </c>
      <c r="AC254" s="118">
        <v>3.2443021680216804</v>
      </c>
      <c r="AD254" s="102">
        <v>0.19902518277822917</v>
      </c>
      <c r="AE254" s="119">
        <v>25.96</v>
      </c>
      <c r="AF254" s="118">
        <v>3.3443021680216805</v>
      </c>
      <c r="AG254" s="119">
        <v>26.76</v>
      </c>
      <c r="AH254" s="112"/>
      <c r="AI254" s="120">
        <v>0</v>
      </c>
    </row>
    <row r="255" spans="1:35" s="107" customFormat="1" x14ac:dyDescent="0.3">
      <c r="A255" s="106" t="s">
        <v>564</v>
      </c>
      <c r="B255" s="107" t="s">
        <v>188</v>
      </c>
      <c r="C255" s="112" t="s">
        <v>168</v>
      </c>
      <c r="D255" s="112">
        <v>73400</v>
      </c>
      <c r="E255" s="107" t="s">
        <v>280</v>
      </c>
      <c r="F255" s="112">
        <v>1699</v>
      </c>
      <c r="G255" s="107" t="s">
        <v>3399</v>
      </c>
      <c r="H255" s="108" t="s">
        <v>257</v>
      </c>
      <c r="I255" s="108" t="s">
        <v>261</v>
      </c>
      <c r="J255" s="108" t="s">
        <v>39</v>
      </c>
      <c r="K255" s="109">
        <v>8</v>
      </c>
      <c r="L255" s="109">
        <v>2.1520000000000001E-2</v>
      </c>
      <c r="M255" s="117" t="s">
        <v>33</v>
      </c>
      <c r="N255" s="118">
        <v>3.3443021680216805</v>
      </c>
      <c r="O255" s="102" t="s">
        <v>33</v>
      </c>
      <c r="P255" s="119">
        <v>26.76</v>
      </c>
      <c r="Q255" s="117">
        <v>3.8900000000000006</v>
      </c>
      <c r="R255" s="118">
        <v>3.2443021680216804</v>
      </c>
      <c r="S255" s="102">
        <v>0.19902518277822917</v>
      </c>
      <c r="T255" s="118">
        <v>25.96</v>
      </c>
      <c r="U255" s="117">
        <v>3.3443021680216805</v>
      </c>
      <c r="V255" s="119">
        <v>26.76</v>
      </c>
      <c r="W255" s="112"/>
      <c r="X255" s="117" t="s">
        <v>33</v>
      </c>
      <c r="Y255" s="118">
        <v>3.3443021680216805</v>
      </c>
      <c r="Z255" s="102" t="s">
        <v>33</v>
      </c>
      <c r="AA255" s="118">
        <v>26.76</v>
      </c>
      <c r="AB255" s="117">
        <v>3.8900000000000006</v>
      </c>
      <c r="AC255" s="118">
        <v>3.2443021680216804</v>
      </c>
      <c r="AD255" s="102">
        <v>0.19902518277822917</v>
      </c>
      <c r="AE255" s="119">
        <v>25.96</v>
      </c>
      <c r="AF255" s="118">
        <v>3.3443021680216805</v>
      </c>
      <c r="AG255" s="119">
        <v>26.76</v>
      </c>
      <c r="AH255" s="112"/>
      <c r="AI255" s="120">
        <v>0</v>
      </c>
    </row>
    <row r="256" spans="1:35" s="107" customFormat="1" x14ac:dyDescent="0.3">
      <c r="A256" s="106" t="s">
        <v>565</v>
      </c>
      <c r="B256" s="107" t="s">
        <v>248</v>
      </c>
      <c r="C256" s="112" t="s">
        <v>168</v>
      </c>
      <c r="D256" s="112">
        <v>74179</v>
      </c>
      <c r="E256" s="107" t="s">
        <v>315</v>
      </c>
      <c r="F256" s="112">
        <v>1699</v>
      </c>
      <c r="G256" s="107" t="s">
        <v>3399</v>
      </c>
      <c r="H256" s="108" t="s">
        <v>257</v>
      </c>
      <c r="I256" s="108" t="s">
        <v>261</v>
      </c>
      <c r="J256" s="108" t="s">
        <v>39</v>
      </c>
      <c r="K256" s="109">
        <v>8</v>
      </c>
      <c r="L256" s="109">
        <v>2.1520000000000001E-2</v>
      </c>
      <c r="M256" s="117" t="s">
        <v>33</v>
      </c>
      <c r="N256" s="118">
        <v>3.3443021680216805</v>
      </c>
      <c r="O256" s="102" t="s">
        <v>33</v>
      </c>
      <c r="P256" s="119">
        <v>26.76</v>
      </c>
      <c r="Q256" s="117">
        <v>3.8900000000000006</v>
      </c>
      <c r="R256" s="118">
        <v>3.2443021680216804</v>
      </c>
      <c r="S256" s="102">
        <v>0.19902518277822917</v>
      </c>
      <c r="T256" s="118">
        <v>25.96</v>
      </c>
      <c r="U256" s="117">
        <v>3.3443021680216805</v>
      </c>
      <c r="V256" s="119">
        <v>26.76</v>
      </c>
      <c r="W256" s="112"/>
      <c r="X256" s="117" t="s">
        <v>33</v>
      </c>
      <c r="Y256" s="118">
        <v>3.3443021680216805</v>
      </c>
      <c r="Z256" s="102" t="s">
        <v>33</v>
      </c>
      <c r="AA256" s="118">
        <v>26.76</v>
      </c>
      <c r="AB256" s="117">
        <v>3.8900000000000006</v>
      </c>
      <c r="AC256" s="118">
        <v>3.2443021680216804</v>
      </c>
      <c r="AD256" s="102">
        <v>0.19902518277822917</v>
      </c>
      <c r="AE256" s="119">
        <v>25.96</v>
      </c>
      <c r="AF256" s="118">
        <v>3.3443021680216805</v>
      </c>
      <c r="AG256" s="119">
        <v>26.76</v>
      </c>
      <c r="AH256" s="112"/>
      <c r="AI256" s="120">
        <v>0</v>
      </c>
    </row>
    <row r="257" spans="1:35" s="107" customFormat="1" x14ac:dyDescent="0.3">
      <c r="A257" s="106" t="s">
        <v>566</v>
      </c>
      <c r="B257" s="107" t="s">
        <v>3389</v>
      </c>
      <c r="C257" s="112" t="s">
        <v>247</v>
      </c>
      <c r="D257" s="112">
        <v>85789</v>
      </c>
      <c r="E257" s="107" t="s">
        <v>307</v>
      </c>
      <c r="F257" s="112">
        <v>1699</v>
      </c>
      <c r="G257" s="107" t="s">
        <v>3399</v>
      </c>
      <c r="H257" s="108" t="s">
        <v>257</v>
      </c>
      <c r="I257" s="108" t="s">
        <v>261</v>
      </c>
      <c r="J257" s="108" t="s">
        <v>39</v>
      </c>
      <c r="K257" s="109">
        <v>8</v>
      </c>
      <c r="L257" s="109">
        <v>2.1520000000000001E-2</v>
      </c>
      <c r="M257" s="117" t="s">
        <v>33</v>
      </c>
      <c r="N257" s="118">
        <v>3.3443021680216805</v>
      </c>
      <c r="O257" s="102" t="s">
        <v>33</v>
      </c>
      <c r="P257" s="119">
        <v>26.76</v>
      </c>
      <c r="Q257" s="117">
        <v>3.8900000000000006</v>
      </c>
      <c r="R257" s="118">
        <v>3.2443021680216804</v>
      </c>
      <c r="S257" s="102">
        <v>0.19902518277822917</v>
      </c>
      <c r="T257" s="118">
        <v>25.96</v>
      </c>
      <c r="U257" s="117">
        <v>3.3443021680216805</v>
      </c>
      <c r="V257" s="119">
        <v>26.76</v>
      </c>
      <c r="W257" s="112"/>
      <c r="X257" s="117" t="s">
        <v>33</v>
      </c>
      <c r="Y257" s="118">
        <v>3.3443021680216805</v>
      </c>
      <c r="Z257" s="102" t="s">
        <v>33</v>
      </c>
      <c r="AA257" s="118">
        <v>26.76</v>
      </c>
      <c r="AB257" s="117">
        <v>3.8900000000000006</v>
      </c>
      <c r="AC257" s="118">
        <v>3.2443021680216804</v>
      </c>
      <c r="AD257" s="102">
        <v>0.19902518277822917</v>
      </c>
      <c r="AE257" s="119">
        <v>25.96</v>
      </c>
      <c r="AF257" s="118">
        <v>3.3443021680216805</v>
      </c>
      <c r="AG257" s="119">
        <v>26.76</v>
      </c>
      <c r="AH257" s="112"/>
      <c r="AI257" s="120">
        <v>0</v>
      </c>
    </row>
    <row r="258" spans="1:35" s="107" customFormat="1" x14ac:dyDescent="0.3">
      <c r="A258" s="106" t="s">
        <v>567</v>
      </c>
      <c r="B258" s="107" t="s">
        <v>190</v>
      </c>
      <c r="C258" s="112" t="s">
        <v>246</v>
      </c>
      <c r="D258" s="112">
        <v>87892</v>
      </c>
      <c r="E258" s="107" t="s">
        <v>254</v>
      </c>
      <c r="F258" s="112">
        <v>1699</v>
      </c>
      <c r="G258" s="107" t="s">
        <v>3399</v>
      </c>
      <c r="H258" s="108" t="s">
        <v>257</v>
      </c>
      <c r="I258" s="108" t="s">
        <v>261</v>
      </c>
      <c r="J258" s="108" t="s">
        <v>39</v>
      </c>
      <c r="K258" s="109">
        <v>8</v>
      </c>
      <c r="L258" s="109">
        <v>2.1520000000000001E-2</v>
      </c>
      <c r="M258" s="117" t="s">
        <v>33</v>
      </c>
      <c r="N258" s="118">
        <v>3.3443021680216805</v>
      </c>
      <c r="O258" s="102" t="s">
        <v>33</v>
      </c>
      <c r="P258" s="118">
        <v>26.76</v>
      </c>
      <c r="Q258" s="117">
        <v>3.8900000000000006</v>
      </c>
      <c r="R258" s="118">
        <v>3.2443021680216804</v>
      </c>
      <c r="S258" s="102">
        <v>0.19902518277822917</v>
      </c>
      <c r="T258" s="118">
        <v>25.96</v>
      </c>
      <c r="U258" s="117">
        <v>3.3443021680216805</v>
      </c>
      <c r="V258" s="119">
        <v>26.76</v>
      </c>
      <c r="W258" s="112"/>
      <c r="X258" s="117" t="s">
        <v>33</v>
      </c>
      <c r="Y258" s="118">
        <v>3.3443021680216805</v>
      </c>
      <c r="Z258" s="102" t="s">
        <v>33</v>
      </c>
      <c r="AA258" s="118">
        <v>26.76</v>
      </c>
      <c r="AB258" s="117">
        <v>3.8900000000000006</v>
      </c>
      <c r="AC258" s="118">
        <v>3.2443021680216804</v>
      </c>
      <c r="AD258" s="102">
        <v>0.19902518277822917</v>
      </c>
      <c r="AE258" s="119">
        <v>25.96</v>
      </c>
      <c r="AF258" s="118">
        <v>3.3443021680216805</v>
      </c>
      <c r="AG258" s="119">
        <v>26.76</v>
      </c>
      <c r="AH258" s="112"/>
      <c r="AI258" s="120">
        <v>0</v>
      </c>
    </row>
    <row r="259" spans="1:35" s="107" customFormat="1" x14ac:dyDescent="0.3">
      <c r="A259" s="106" t="s">
        <v>568</v>
      </c>
      <c r="B259" s="107" t="s">
        <v>190</v>
      </c>
      <c r="C259" s="112" t="s">
        <v>246</v>
      </c>
      <c r="D259" s="112">
        <v>97075</v>
      </c>
      <c r="E259" s="107" t="s">
        <v>291</v>
      </c>
      <c r="F259" s="112">
        <v>1699</v>
      </c>
      <c r="G259" s="107" t="s">
        <v>3399</v>
      </c>
      <c r="H259" s="108" t="s">
        <v>257</v>
      </c>
      <c r="I259" s="108" t="s">
        <v>261</v>
      </c>
      <c r="J259" s="108" t="s">
        <v>39</v>
      </c>
      <c r="K259" s="109">
        <v>8</v>
      </c>
      <c r="L259" s="109">
        <v>2.1520000000000001E-2</v>
      </c>
      <c r="M259" s="117" t="s">
        <v>33</v>
      </c>
      <c r="N259" s="118">
        <v>3.3443021680216805</v>
      </c>
      <c r="O259" s="102" t="s">
        <v>33</v>
      </c>
      <c r="P259" s="119">
        <v>26.76</v>
      </c>
      <c r="Q259" s="117">
        <v>3.8900000000000006</v>
      </c>
      <c r="R259" s="118">
        <v>3.2443021680216804</v>
      </c>
      <c r="S259" s="102">
        <v>0.19902518277822917</v>
      </c>
      <c r="T259" s="118">
        <v>25.96</v>
      </c>
      <c r="U259" s="117">
        <v>3.3443021680216805</v>
      </c>
      <c r="V259" s="119">
        <v>26.76</v>
      </c>
      <c r="W259" s="112"/>
      <c r="X259" s="117" t="s">
        <v>33</v>
      </c>
      <c r="Y259" s="118">
        <v>3.3443021680216805</v>
      </c>
      <c r="Z259" s="102" t="s">
        <v>33</v>
      </c>
      <c r="AA259" s="118">
        <v>26.76</v>
      </c>
      <c r="AB259" s="117">
        <v>3.8900000000000006</v>
      </c>
      <c r="AC259" s="118">
        <v>3.2443021680216804</v>
      </c>
      <c r="AD259" s="102">
        <v>0.19902518277822917</v>
      </c>
      <c r="AE259" s="119">
        <v>25.96</v>
      </c>
      <c r="AF259" s="118">
        <v>3.3443021680216805</v>
      </c>
      <c r="AG259" s="119">
        <v>26.76</v>
      </c>
      <c r="AH259" s="112"/>
      <c r="AI259" s="120">
        <v>0</v>
      </c>
    </row>
    <row r="260" spans="1:35" s="107" customFormat="1" x14ac:dyDescent="0.3">
      <c r="A260" s="106" t="s">
        <v>569</v>
      </c>
      <c r="B260" s="107" t="s">
        <v>255</v>
      </c>
      <c r="C260" s="112" t="s">
        <v>168</v>
      </c>
      <c r="D260" s="112">
        <v>98728</v>
      </c>
      <c r="E260" s="107" t="s">
        <v>297</v>
      </c>
      <c r="F260" s="112">
        <v>1699</v>
      </c>
      <c r="G260" s="107" t="s">
        <v>3399</v>
      </c>
      <c r="H260" s="108" t="s">
        <v>257</v>
      </c>
      <c r="I260" s="108" t="s">
        <v>261</v>
      </c>
      <c r="J260" s="108" t="s">
        <v>39</v>
      </c>
      <c r="K260" s="109">
        <v>8</v>
      </c>
      <c r="L260" s="109">
        <v>2.1520000000000001E-2</v>
      </c>
      <c r="M260" s="117" t="s">
        <v>33</v>
      </c>
      <c r="N260" s="118">
        <v>3.3443021680216805</v>
      </c>
      <c r="O260" s="102" t="s">
        <v>33</v>
      </c>
      <c r="P260" s="119">
        <v>26.76</v>
      </c>
      <c r="Q260" s="117">
        <v>3.8900000000000006</v>
      </c>
      <c r="R260" s="118">
        <v>3.2443021680216804</v>
      </c>
      <c r="S260" s="102">
        <v>0.19902518277822917</v>
      </c>
      <c r="T260" s="118">
        <v>25.96</v>
      </c>
      <c r="U260" s="117">
        <v>3.3443021680216805</v>
      </c>
      <c r="V260" s="119">
        <v>26.76</v>
      </c>
      <c r="W260" s="112"/>
      <c r="X260" s="117" t="s">
        <v>33</v>
      </c>
      <c r="Y260" s="118">
        <v>3.3443021680216805</v>
      </c>
      <c r="Z260" s="102" t="s">
        <v>33</v>
      </c>
      <c r="AA260" s="118">
        <v>26.76</v>
      </c>
      <c r="AB260" s="117">
        <v>3.8900000000000006</v>
      </c>
      <c r="AC260" s="118">
        <v>3.2443021680216804</v>
      </c>
      <c r="AD260" s="102">
        <v>0.19902518277822917</v>
      </c>
      <c r="AE260" s="119">
        <v>25.96</v>
      </c>
      <c r="AF260" s="118">
        <v>3.3443021680216805</v>
      </c>
      <c r="AG260" s="119">
        <v>26.76</v>
      </c>
      <c r="AH260" s="112"/>
      <c r="AI260" s="120">
        <v>0</v>
      </c>
    </row>
    <row r="261" spans="1:35" s="107" customFormat="1" x14ac:dyDescent="0.3">
      <c r="A261" s="106" t="s">
        <v>3143</v>
      </c>
      <c r="B261" s="107" t="s">
        <v>192</v>
      </c>
      <c r="C261" s="112" t="s">
        <v>256</v>
      </c>
      <c r="D261" s="112">
        <v>99059</v>
      </c>
      <c r="E261" s="107" t="s">
        <v>3390</v>
      </c>
      <c r="F261" s="112">
        <v>1699</v>
      </c>
      <c r="G261" s="107" t="s">
        <v>3399</v>
      </c>
      <c r="H261" s="108" t="s">
        <v>257</v>
      </c>
      <c r="I261" s="108" t="s">
        <v>261</v>
      </c>
      <c r="J261" s="108" t="s">
        <v>39</v>
      </c>
      <c r="K261" s="109">
        <v>8</v>
      </c>
      <c r="L261" s="109">
        <v>2.1520000000000001E-2</v>
      </c>
      <c r="M261" s="117" t="s">
        <v>33</v>
      </c>
      <c r="N261" s="118">
        <v>3.3443021680216805</v>
      </c>
      <c r="O261" s="102" t="s">
        <v>33</v>
      </c>
      <c r="P261" s="119">
        <v>26.76</v>
      </c>
      <c r="Q261" s="117">
        <v>3.8900000000000006</v>
      </c>
      <c r="R261" s="118">
        <v>3.2443021680216804</v>
      </c>
      <c r="S261" s="102">
        <v>0.19902518277822917</v>
      </c>
      <c r="T261" s="118">
        <v>25.96</v>
      </c>
      <c r="U261" s="117">
        <v>3.3443021680216805</v>
      </c>
      <c r="V261" s="119">
        <v>26.76</v>
      </c>
      <c r="W261" s="112"/>
      <c r="X261" s="117" t="s">
        <v>33</v>
      </c>
      <c r="Y261" s="118">
        <v>3.3443021680216805</v>
      </c>
      <c r="Z261" s="102" t="s">
        <v>33</v>
      </c>
      <c r="AA261" s="118">
        <v>26.76</v>
      </c>
      <c r="AB261" s="117">
        <v>3.8900000000000006</v>
      </c>
      <c r="AC261" s="118">
        <v>3.2443021680216804</v>
      </c>
      <c r="AD261" s="102">
        <v>0.19902518277822917</v>
      </c>
      <c r="AE261" s="119">
        <v>25.96</v>
      </c>
      <c r="AF261" s="118">
        <v>3.3443021680216805</v>
      </c>
      <c r="AG261" s="119">
        <v>26.76</v>
      </c>
      <c r="AH261" s="112"/>
      <c r="AI261" s="120">
        <v>0</v>
      </c>
    </row>
    <row r="262" spans="1:35" s="107" customFormat="1" x14ac:dyDescent="0.3">
      <c r="A262" s="106" t="s">
        <v>570</v>
      </c>
      <c r="B262" s="107" t="s">
        <v>255</v>
      </c>
      <c r="C262" s="112" t="s">
        <v>168</v>
      </c>
      <c r="D262" s="112">
        <v>99245</v>
      </c>
      <c r="E262" s="107" t="s">
        <v>289</v>
      </c>
      <c r="F262" s="112">
        <v>1699</v>
      </c>
      <c r="G262" s="107" t="s">
        <v>3399</v>
      </c>
      <c r="H262" s="108" t="s">
        <v>257</v>
      </c>
      <c r="I262" s="108" t="s">
        <v>261</v>
      </c>
      <c r="J262" s="108" t="s">
        <v>39</v>
      </c>
      <c r="K262" s="109">
        <v>8</v>
      </c>
      <c r="L262" s="109">
        <v>2.1520000000000001E-2</v>
      </c>
      <c r="M262" s="117" t="s">
        <v>33</v>
      </c>
      <c r="N262" s="118">
        <v>3.3443021680216805</v>
      </c>
      <c r="O262" s="102" t="s">
        <v>33</v>
      </c>
      <c r="P262" s="119">
        <v>26.76</v>
      </c>
      <c r="Q262" s="117">
        <v>3.8900000000000006</v>
      </c>
      <c r="R262" s="118">
        <v>3.2443021680216804</v>
      </c>
      <c r="S262" s="102">
        <v>0.19902518277822917</v>
      </c>
      <c r="T262" s="118">
        <v>25.96</v>
      </c>
      <c r="U262" s="117">
        <v>3.3443021680216805</v>
      </c>
      <c r="V262" s="119">
        <v>26.76</v>
      </c>
      <c r="W262" s="112"/>
      <c r="X262" s="117" t="s">
        <v>33</v>
      </c>
      <c r="Y262" s="118">
        <v>3.3443021680216805</v>
      </c>
      <c r="Z262" s="102" t="s">
        <v>33</v>
      </c>
      <c r="AA262" s="118">
        <v>26.76</v>
      </c>
      <c r="AB262" s="117">
        <v>3.8900000000000006</v>
      </c>
      <c r="AC262" s="118">
        <v>3.2443021680216804</v>
      </c>
      <c r="AD262" s="102">
        <v>0.19902518277822917</v>
      </c>
      <c r="AE262" s="119">
        <v>25.96</v>
      </c>
      <c r="AF262" s="118">
        <v>3.3443021680216805</v>
      </c>
      <c r="AG262" s="119">
        <v>26.76</v>
      </c>
      <c r="AH262" s="112"/>
      <c r="AI262" s="120">
        <v>0</v>
      </c>
    </row>
    <row r="263" spans="1:35" s="107" customFormat="1" x14ac:dyDescent="0.3">
      <c r="A263" s="106" t="s">
        <v>571</v>
      </c>
      <c r="B263" s="107" t="s">
        <v>191</v>
      </c>
      <c r="C263" s="112" t="s">
        <v>238</v>
      </c>
      <c r="D263" s="112">
        <v>99246</v>
      </c>
      <c r="E263" s="107" t="s">
        <v>293</v>
      </c>
      <c r="F263" s="112">
        <v>1699</v>
      </c>
      <c r="G263" s="107" t="s">
        <v>3399</v>
      </c>
      <c r="H263" s="108" t="s">
        <v>257</v>
      </c>
      <c r="I263" s="108" t="s">
        <v>261</v>
      </c>
      <c r="J263" s="108" t="s">
        <v>39</v>
      </c>
      <c r="K263" s="109">
        <v>8</v>
      </c>
      <c r="L263" s="109">
        <v>2.1520000000000001E-2</v>
      </c>
      <c r="M263" s="117" t="s">
        <v>33</v>
      </c>
      <c r="N263" s="118">
        <v>3.3443021680216805</v>
      </c>
      <c r="O263" s="102" t="s">
        <v>33</v>
      </c>
      <c r="P263" s="119">
        <v>26.76</v>
      </c>
      <c r="Q263" s="117">
        <v>3.8900000000000006</v>
      </c>
      <c r="R263" s="118">
        <v>3.2443021680216804</v>
      </c>
      <c r="S263" s="102">
        <v>0.19902518277822917</v>
      </c>
      <c r="T263" s="118">
        <v>25.96</v>
      </c>
      <c r="U263" s="117">
        <v>3.3443021680216805</v>
      </c>
      <c r="V263" s="119">
        <v>26.76</v>
      </c>
      <c r="W263" s="112"/>
      <c r="X263" s="117" t="s">
        <v>33</v>
      </c>
      <c r="Y263" s="118">
        <v>3.3443021680216805</v>
      </c>
      <c r="Z263" s="102" t="s">
        <v>33</v>
      </c>
      <c r="AA263" s="118">
        <v>26.76</v>
      </c>
      <c r="AB263" s="117">
        <v>3.8900000000000006</v>
      </c>
      <c r="AC263" s="118">
        <v>3.2443021680216804</v>
      </c>
      <c r="AD263" s="102">
        <v>0.19902518277822917</v>
      </c>
      <c r="AE263" s="119">
        <v>25.96</v>
      </c>
      <c r="AF263" s="118">
        <v>3.3443021680216805</v>
      </c>
      <c r="AG263" s="119">
        <v>26.76</v>
      </c>
      <c r="AH263" s="112"/>
      <c r="AI263" s="120">
        <v>0</v>
      </c>
    </row>
    <row r="264" spans="1:35" s="107" customFormat="1" x14ac:dyDescent="0.3">
      <c r="A264" s="106" t="s">
        <v>572</v>
      </c>
      <c r="B264" s="107" t="s">
        <v>191</v>
      </c>
      <c r="C264" s="112" t="s">
        <v>256</v>
      </c>
      <c r="D264" s="112">
        <v>99597</v>
      </c>
      <c r="E264" s="107" t="s">
        <v>305</v>
      </c>
      <c r="F264" s="112">
        <v>1699</v>
      </c>
      <c r="G264" s="107" t="s">
        <v>3399</v>
      </c>
      <c r="H264" s="108" t="s">
        <v>257</v>
      </c>
      <c r="I264" s="108" t="s">
        <v>261</v>
      </c>
      <c r="J264" s="108" t="s">
        <v>39</v>
      </c>
      <c r="K264" s="109">
        <v>8</v>
      </c>
      <c r="L264" s="109">
        <v>2.1520000000000001E-2</v>
      </c>
      <c r="M264" s="117" t="s">
        <v>33</v>
      </c>
      <c r="N264" s="118">
        <v>3.3443021680216805</v>
      </c>
      <c r="O264" s="102" t="s">
        <v>33</v>
      </c>
      <c r="P264" s="119">
        <v>26.76</v>
      </c>
      <c r="Q264" s="117">
        <v>3.8900000000000006</v>
      </c>
      <c r="R264" s="118">
        <v>3.2443021680216804</v>
      </c>
      <c r="S264" s="102">
        <v>0.19902518277822917</v>
      </c>
      <c r="T264" s="118">
        <v>25.96</v>
      </c>
      <c r="U264" s="117">
        <v>3.3443021680216805</v>
      </c>
      <c r="V264" s="119">
        <v>26.76</v>
      </c>
      <c r="W264" s="112"/>
      <c r="X264" s="117" t="s">
        <v>33</v>
      </c>
      <c r="Y264" s="118">
        <v>3.3443021680216805</v>
      </c>
      <c r="Z264" s="102" t="s">
        <v>33</v>
      </c>
      <c r="AA264" s="118">
        <v>26.76</v>
      </c>
      <c r="AB264" s="117">
        <v>3.8900000000000006</v>
      </c>
      <c r="AC264" s="118">
        <v>3.2443021680216804</v>
      </c>
      <c r="AD264" s="102">
        <v>0.19902518277822917</v>
      </c>
      <c r="AE264" s="119">
        <v>25.96</v>
      </c>
      <c r="AF264" s="118">
        <v>3.3443021680216805</v>
      </c>
      <c r="AG264" s="119">
        <v>26.76</v>
      </c>
      <c r="AH264" s="112"/>
      <c r="AI264" s="120">
        <v>0</v>
      </c>
    </row>
    <row r="265" spans="1:35" s="107" customFormat="1" x14ac:dyDescent="0.3">
      <c r="A265" s="106" t="s">
        <v>3144</v>
      </c>
      <c r="B265" s="107" t="s">
        <v>248</v>
      </c>
      <c r="C265" s="112" t="s">
        <v>246</v>
      </c>
      <c r="D265" s="112">
        <v>99612</v>
      </c>
      <c r="E265" s="107" t="s">
        <v>3391</v>
      </c>
      <c r="F265" s="112">
        <v>1699</v>
      </c>
      <c r="G265" s="107" t="s">
        <v>3399</v>
      </c>
      <c r="H265" s="108" t="s">
        <v>257</v>
      </c>
      <c r="I265" s="108" t="s">
        <v>261</v>
      </c>
      <c r="J265" s="108" t="s">
        <v>39</v>
      </c>
      <c r="K265" s="109">
        <v>8</v>
      </c>
      <c r="L265" s="109">
        <v>2.1520000000000001E-2</v>
      </c>
      <c r="M265" s="117" t="s">
        <v>33</v>
      </c>
      <c r="N265" s="118">
        <v>3.3443021680216805</v>
      </c>
      <c r="O265" s="102" t="s">
        <v>33</v>
      </c>
      <c r="P265" s="118">
        <v>26.76</v>
      </c>
      <c r="Q265" s="117">
        <v>3.8900000000000006</v>
      </c>
      <c r="R265" s="118">
        <v>3.2443021680216804</v>
      </c>
      <c r="S265" s="102">
        <v>0.19902518277822917</v>
      </c>
      <c r="T265" s="118">
        <v>25.96</v>
      </c>
      <c r="U265" s="117">
        <v>3.3443021680216805</v>
      </c>
      <c r="V265" s="119">
        <v>26.76</v>
      </c>
      <c r="W265" s="112"/>
      <c r="X265" s="117" t="s">
        <v>33</v>
      </c>
      <c r="Y265" s="118">
        <v>3.3443021680216805</v>
      </c>
      <c r="Z265" s="102" t="s">
        <v>33</v>
      </c>
      <c r="AA265" s="118">
        <v>26.76</v>
      </c>
      <c r="AB265" s="117">
        <v>3.8900000000000006</v>
      </c>
      <c r="AC265" s="118">
        <v>3.2443021680216804</v>
      </c>
      <c r="AD265" s="102">
        <v>0.19902518277822917</v>
      </c>
      <c r="AE265" s="119">
        <v>25.96</v>
      </c>
      <c r="AF265" s="118">
        <v>3.3443021680216805</v>
      </c>
      <c r="AG265" s="119">
        <v>26.76</v>
      </c>
      <c r="AH265" s="112"/>
      <c r="AI265" s="120">
        <v>0</v>
      </c>
    </row>
    <row r="266" spans="1:35" s="107" customFormat="1" x14ac:dyDescent="0.3">
      <c r="A266" s="106" t="s">
        <v>3145</v>
      </c>
      <c r="B266" s="107" t="s">
        <v>192</v>
      </c>
      <c r="C266" s="112" t="s">
        <v>256</v>
      </c>
      <c r="D266" s="112">
        <v>100252</v>
      </c>
      <c r="E266" s="107" t="s">
        <v>3392</v>
      </c>
      <c r="F266" s="112">
        <v>1699</v>
      </c>
      <c r="G266" s="107" t="s">
        <v>3399</v>
      </c>
      <c r="H266" s="108" t="s">
        <v>257</v>
      </c>
      <c r="I266" s="108" t="s">
        <v>261</v>
      </c>
      <c r="J266" s="108" t="s">
        <v>39</v>
      </c>
      <c r="K266" s="109">
        <v>8</v>
      </c>
      <c r="L266" s="109">
        <v>2.1520000000000001E-2</v>
      </c>
      <c r="M266" s="117" t="s">
        <v>33</v>
      </c>
      <c r="N266" s="118">
        <v>3.3443021680216805</v>
      </c>
      <c r="O266" s="102" t="s">
        <v>33</v>
      </c>
      <c r="P266" s="119">
        <v>26.76</v>
      </c>
      <c r="Q266" s="117">
        <v>3.8900000000000006</v>
      </c>
      <c r="R266" s="118">
        <v>3.2443021680216804</v>
      </c>
      <c r="S266" s="102">
        <v>0.19902518277822917</v>
      </c>
      <c r="T266" s="118">
        <v>25.96</v>
      </c>
      <c r="U266" s="117">
        <v>3.3443021680216805</v>
      </c>
      <c r="V266" s="119">
        <v>26.76</v>
      </c>
      <c r="W266" s="112"/>
      <c r="X266" s="117" t="s">
        <v>33</v>
      </c>
      <c r="Y266" s="118">
        <v>3.3443021680216805</v>
      </c>
      <c r="Z266" s="102" t="s">
        <v>33</v>
      </c>
      <c r="AA266" s="118">
        <v>26.76</v>
      </c>
      <c r="AB266" s="117">
        <v>3.8900000000000006</v>
      </c>
      <c r="AC266" s="118">
        <v>3.2443021680216804</v>
      </c>
      <c r="AD266" s="102">
        <v>0.19902518277822917</v>
      </c>
      <c r="AE266" s="119">
        <v>25.96</v>
      </c>
      <c r="AF266" s="118">
        <v>3.3443021680216805</v>
      </c>
      <c r="AG266" s="119">
        <v>26.76</v>
      </c>
      <c r="AH266" s="112"/>
      <c r="AI266" s="120">
        <v>0</v>
      </c>
    </row>
    <row r="267" spans="1:35" s="107" customFormat="1" x14ac:dyDescent="0.3">
      <c r="A267" s="106" t="s">
        <v>3146</v>
      </c>
      <c r="B267" s="107" t="s">
        <v>188</v>
      </c>
      <c r="C267" s="112" t="s">
        <v>168</v>
      </c>
      <c r="D267" s="112">
        <v>101626</v>
      </c>
      <c r="E267" s="107" t="s">
        <v>3393</v>
      </c>
      <c r="F267" s="112">
        <v>1699</v>
      </c>
      <c r="G267" s="107" t="s">
        <v>3399</v>
      </c>
      <c r="H267" s="108" t="s">
        <v>257</v>
      </c>
      <c r="I267" s="108" t="s">
        <v>261</v>
      </c>
      <c r="J267" s="108" t="s">
        <v>39</v>
      </c>
      <c r="K267" s="109">
        <v>8</v>
      </c>
      <c r="L267" s="109">
        <v>2.1520000000000001E-2</v>
      </c>
      <c r="M267" s="117" t="s">
        <v>33</v>
      </c>
      <c r="N267" s="118">
        <v>3.3443021680216805</v>
      </c>
      <c r="O267" s="102" t="s">
        <v>33</v>
      </c>
      <c r="P267" s="119">
        <v>26.76</v>
      </c>
      <c r="Q267" s="117">
        <v>3.8900000000000006</v>
      </c>
      <c r="R267" s="118">
        <v>3.2443021680216804</v>
      </c>
      <c r="S267" s="102">
        <v>0.19902518277822917</v>
      </c>
      <c r="T267" s="118">
        <v>25.96</v>
      </c>
      <c r="U267" s="117">
        <v>3.3443021680216805</v>
      </c>
      <c r="V267" s="119">
        <v>26.76</v>
      </c>
      <c r="W267" s="112"/>
      <c r="X267" s="117" t="s">
        <v>33</v>
      </c>
      <c r="Y267" s="118">
        <v>3.3443021680216805</v>
      </c>
      <c r="Z267" s="102" t="s">
        <v>33</v>
      </c>
      <c r="AA267" s="118">
        <v>26.76</v>
      </c>
      <c r="AB267" s="117">
        <v>3.8900000000000006</v>
      </c>
      <c r="AC267" s="118">
        <v>3.2443021680216804</v>
      </c>
      <c r="AD267" s="102">
        <v>0.19902518277822917</v>
      </c>
      <c r="AE267" s="119">
        <v>25.96</v>
      </c>
      <c r="AF267" s="118">
        <v>3.3443021680216805</v>
      </c>
      <c r="AG267" s="119">
        <v>26.76</v>
      </c>
      <c r="AH267" s="112"/>
      <c r="AI267" s="120">
        <v>0</v>
      </c>
    </row>
    <row r="268" spans="1:35" s="107" customFormat="1" x14ac:dyDescent="0.3">
      <c r="A268" s="106" t="s">
        <v>573</v>
      </c>
      <c r="B268" s="107" t="s">
        <v>190</v>
      </c>
      <c r="C268" s="112" t="s">
        <v>246</v>
      </c>
      <c r="D268" s="112">
        <v>101703</v>
      </c>
      <c r="E268" s="107" t="s">
        <v>316</v>
      </c>
      <c r="F268" s="112">
        <v>1699</v>
      </c>
      <c r="G268" s="107" t="s">
        <v>3399</v>
      </c>
      <c r="H268" s="108" t="s">
        <v>257</v>
      </c>
      <c r="I268" s="108" t="s">
        <v>261</v>
      </c>
      <c r="J268" s="108" t="s">
        <v>39</v>
      </c>
      <c r="K268" s="109">
        <v>8</v>
      </c>
      <c r="L268" s="109">
        <v>2.1520000000000001E-2</v>
      </c>
      <c r="M268" s="117" t="s">
        <v>33</v>
      </c>
      <c r="N268" s="118">
        <v>3.3443021680216805</v>
      </c>
      <c r="O268" s="102" t="s">
        <v>33</v>
      </c>
      <c r="P268" s="119">
        <v>26.76</v>
      </c>
      <c r="Q268" s="117">
        <v>3.8900000000000006</v>
      </c>
      <c r="R268" s="118">
        <v>3.2443021680216804</v>
      </c>
      <c r="S268" s="102">
        <v>0.19902518277822917</v>
      </c>
      <c r="T268" s="118">
        <v>25.96</v>
      </c>
      <c r="U268" s="117">
        <v>3.3443021680216805</v>
      </c>
      <c r="V268" s="119">
        <v>26.76</v>
      </c>
      <c r="W268" s="112"/>
      <c r="X268" s="117" t="s">
        <v>33</v>
      </c>
      <c r="Y268" s="118">
        <v>3.3443021680216805</v>
      </c>
      <c r="Z268" s="102" t="s">
        <v>33</v>
      </c>
      <c r="AA268" s="118">
        <v>26.76</v>
      </c>
      <c r="AB268" s="117">
        <v>3.8900000000000006</v>
      </c>
      <c r="AC268" s="118">
        <v>3.2443021680216804</v>
      </c>
      <c r="AD268" s="102">
        <v>0.19902518277822917</v>
      </c>
      <c r="AE268" s="119">
        <v>25.96</v>
      </c>
      <c r="AF268" s="118">
        <v>3.3443021680216805</v>
      </c>
      <c r="AG268" s="119">
        <v>26.76</v>
      </c>
      <c r="AH268" s="112"/>
      <c r="AI268" s="120">
        <v>0</v>
      </c>
    </row>
    <row r="269" spans="1:35" s="107" customFormat="1" x14ac:dyDescent="0.3">
      <c r="A269" s="106" t="s">
        <v>574</v>
      </c>
      <c r="B269" s="107" t="s">
        <v>255</v>
      </c>
      <c r="C269" s="112" t="s">
        <v>168</v>
      </c>
      <c r="D269" s="112">
        <v>112000</v>
      </c>
      <c r="E269" s="107" t="s">
        <v>306</v>
      </c>
      <c r="F269" s="112">
        <v>1699</v>
      </c>
      <c r="G269" s="107" t="s">
        <v>3399</v>
      </c>
      <c r="H269" s="108" t="s">
        <v>257</v>
      </c>
      <c r="I269" s="108" t="s">
        <v>261</v>
      </c>
      <c r="J269" s="108" t="s">
        <v>39</v>
      </c>
      <c r="K269" s="109">
        <v>8</v>
      </c>
      <c r="L269" s="109">
        <v>2.1520000000000001E-2</v>
      </c>
      <c r="M269" s="117" t="s">
        <v>33</v>
      </c>
      <c r="N269" s="118">
        <v>3.3443021680216805</v>
      </c>
      <c r="O269" s="102" t="s">
        <v>33</v>
      </c>
      <c r="P269" s="119">
        <v>26.76</v>
      </c>
      <c r="Q269" s="117">
        <v>3.8900000000000006</v>
      </c>
      <c r="R269" s="118">
        <v>3.2443021680216804</v>
      </c>
      <c r="S269" s="102">
        <v>0.19902518277822917</v>
      </c>
      <c r="T269" s="118">
        <v>25.96</v>
      </c>
      <c r="U269" s="117">
        <v>3.3443021680216805</v>
      </c>
      <c r="V269" s="119">
        <v>26.76</v>
      </c>
      <c r="W269" s="112"/>
      <c r="X269" s="117" t="s">
        <v>33</v>
      </c>
      <c r="Y269" s="118">
        <v>3.3443021680216805</v>
      </c>
      <c r="Z269" s="102" t="s">
        <v>33</v>
      </c>
      <c r="AA269" s="118">
        <v>26.76</v>
      </c>
      <c r="AB269" s="117">
        <v>3.8900000000000006</v>
      </c>
      <c r="AC269" s="118">
        <v>3.2443021680216804</v>
      </c>
      <c r="AD269" s="102">
        <v>0.19902518277822917</v>
      </c>
      <c r="AE269" s="119">
        <v>25.96</v>
      </c>
      <c r="AF269" s="118">
        <v>3.3443021680216805</v>
      </c>
      <c r="AG269" s="119">
        <v>26.76</v>
      </c>
      <c r="AH269" s="112"/>
      <c r="AI269" s="120">
        <v>0</v>
      </c>
    </row>
    <row r="270" spans="1:35" s="107" customFormat="1" x14ac:dyDescent="0.3">
      <c r="A270" s="106" t="s">
        <v>575</v>
      </c>
      <c r="B270" s="107" t="s">
        <v>252</v>
      </c>
      <c r="C270" s="112" t="s">
        <v>246</v>
      </c>
      <c r="D270" s="112">
        <v>113100</v>
      </c>
      <c r="E270" s="107" t="s">
        <v>288</v>
      </c>
      <c r="F270" s="112">
        <v>1699</v>
      </c>
      <c r="G270" s="107" t="s">
        <v>3399</v>
      </c>
      <c r="H270" s="108" t="s">
        <v>257</v>
      </c>
      <c r="I270" s="108" t="s">
        <v>261</v>
      </c>
      <c r="J270" s="108" t="s">
        <v>39</v>
      </c>
      <c r="K270" s="109">
        <v>8</v>
      </c>
      <c r="L270" s="109">
        <v>2.1520000000000001E-2</v>
      </c>
      <c r="M270" s="117" t="s">
        <v>33</v>
      </c>
      <c r="N270" s="118">
        <v>3.3443021680216805</v>
      </c>
      <c r="O270" s="102" t="s">
        <v>33</v>
      </c>
      <c r="P270" s="119">
        <v>26.76</v>
      </c>
      <c r="Q270" s="117">
        <v>3.8900000000000006</v>
      </c>
      <c r="R270" s="118">
        <v>3.2443021680216804</v>
      </c>
      <c r="S270" s="102">
        <v>0.19902518277822917</v>
      </c>
      <c r="T270" s="118">
        <v>25.96</v>
      </c>
      <c r="U270" s="117">
        <v>3.3443021680216805</v>
      </c>
      <c r="V270" s="119">
        <v>26.76</v>
      </c>
      <c r="W270" s="112"/>
      <c r="X270" s="117" t="s">
        <v>33</v>
      </c>
      <c r="Y270" s="118">
        <v>3.3443021680216805</v>
      </c>
      <c r="Z270" s="102" t="s">
        <v>33</v>
      </c>
      <c r="AA270" s="118">
        <v>26.76</v>
      </c>
      <c r="AB270" s="117">
        <v>3.8900000000000006</v>
      </c>
      <c r="AC270" s="118">
        <v>3.2443021680216804</v>
      </c>
      <c r="AD270" s="102">
        <v>0.19902518277822917</v>
      </c>
      <c r="AE270" s="119">
        <v>25.96</v>
      </c>
      <c r="AF270" s="118">
        <v>3.3443021680216805</v>
      </c>
      <c r="AG270" s="119">
        <v>26.76</v>
      </c>
      <c r="AH270" s="112"/>
      <c r="AI270" s="120">
        <v>0</v>
      </c>
    </row>
    <row r="271" spans="1:35" s="107" customFormat="1" x14ac:dyDescent="0.3">
      <c r="A271" s="106" t="s">
        <v>576</v>
      </c>
      <c r="B271" s="107" t="s">
        <v>3389</v>
      </c>
      <c r="C271" s="112" t="s">
        <v>247</v>
      </c>
      <c r="D271" s="112">
        <v>132000</v>
      </c>
      <c r="E271" s="107" t="s">
        <v>309</v>
      </c>
      <c r="F271" s="112">
        <v>1699</v>
      </c>
      <c r="G271" s="107" t="s">
        <v>3399</v>
      </c>
      <c r="H271" s="108" t="s">
        <v>257</v>
      </c>
      <c r="I271" s="108" t="s">
        <v>261</v>
      </c>
      <c r="J271" s="108" t="s">
        <v>39</v>
      </c>
      <c r="K271" s="109">
        <v>8</v>
      </c>
      <c r="L271" s="109">
        <v>2.1520000000000001E-2</v>
      </c>
      <c r="M271" s="117" t="s">
        <v>33</v>
      </c>
      <c r="N271" s="118">
        <v>3.3443021680216805</v>
      </c>
      <c r="O271" s="102" t="s">
        <v>33</v>
      </c>
      <c r="P271" s="119">
        <v>26.76</v>
      </c>
      <c r="Q271" s="117">
        <v>3.8900000000000006</v>
      </c>
      <c r="R271" s="118">
        <v>3.2443021680216804</v>
      </c>
      <c r="S271" s="102">
        <v>0.19902518277822917</v>
      </c>
      <c r="T271" s="118">
        <v>25.96</v>
      </c>
      <c r="U271" s="117">
        <v>3.3443021680216805</v>
      </c>
      <c r="V271" s="119">
        <v>26.76</v>
      </c>
      <c r="W271" s="112"/>
      <c r="X271" s="117" t="s">
        <v>33</v>
      </c>
      <c r="Y271" s="118">
        <v>3.3443021680216805</v>
      </c>
      <c r="Z271" s="102" t="s">
        <v>33</v>
      </c>
      <c r="AA271" s="118">
        <v>26.76</v>
      </c>
      <c r="AB271" s="117">
        <v>3.8900000000000006</v>
      </c>
      <c r="AC271" s="118">
        <v>3.2443021680216804</v>
      </c>
      <c r="AD271" s="102">
        <v>0.19902518277822917</v>
      </c>
      <c r="AE271" s="119">
        <v>25.96</v>
      </c>
      <c r="AF271" s="118">
        <v>3.3443021680216805</v>
      </c>
      <c r="AG271" s="119">
        <v>26.76</v>
      </c>
      <c r="AH271" s="112"/>
      <c r="AI271" s="120">
        <v>0</v>
      </c>
    </row>
    <row r="272" spans="1:35" s="107" customFormat="1" x14ac:dyDescent="0.3">
      <c r="A272" s="106" t="s">
        <v>577</v>
      </c>
      <c r="B272" s="107" t="s">
        <v>192</v>
      </c>
      <c r="C272" s="112" t="s">
        <v>256</v>
      </c>
      <c r="D272" s="112">
        <v>158200</v>
      </c>
      <c r="E272" s="107" t="s">
        <v>286</v>
      </c>
      <c r="F272" s="112">
        <v>1699</v>
      </c>
      <c r="G272" s="107" t="s">
        <v>3399</v>
      </c>
      <c r="H272" s="108" t="s">
        <v>257</v>
      </c>
      <c r="I272" s="108" t="s">
        <v>261</v>
      </c>
      <c r="J272" s="108" t="s">
        <v>39</v>
      </c>
      <c r="K272" s="109">
        <v>8</v>
      </c>
      <c r="L272" s="109">
        <v>2.1520000000000001E-2</v>
      </c>
      <c r="M272" s="117" t="s">
        <v>33</v>
      </c>
      <c r="N272" s="118">
        <v>3.3443021680216805</v>
      </c>
      <c r="O272" s="102" t="s">
        <v>33</v>
      </c>
      <c r="P272" s="119">
        <v>26.76</v>
      </c>
      <c r="Q272" s="117">
        <v>3.8900000000000006</v>
      </c>
      <c r="R272" s="118">
        <v>3.2443021680216804</v>
      </c>
      <c r="S272" s="102">
        <v>0.19902518277822917</v>
      </c>
      <c r="T272" s="118">
        <v>25.96</v>
      </c>
      <c r="U272" s="117">
        <v>3.3443021680216805</v>
      </c>
      <c r="V272" s="119">
        <v>26.76</v>
      </c>
      <c r="W272" s="112"/>
      <c r="X272" s="117" t="s">
        <v>33</v>
      </c>
      <c r="Y272" s="118">
        <v>3.3443021680216805</v>
      </c>
      <c r="Z272" s="102" t="s">
        <v>33</v>
      </c>
      <c r="AA272" s="118">
        <v>26.76</v>
      </c>
      <c r="AB272" s="117">
        <v>3.8900000000000006</v>
      </c>
      <c r="AC272" s="118">
        <v>3.2443021680216804</v>
      </c>
      <c r="AD272" s="102">
        <v>0.19902518277822917</v>
      </c>
      <c r="AE272" s="119">
        <v>25.96</v>
      </c>
      <c r="AF272" s="118">
        <v>3.3443021680216805</v>
      </c>
      <c r="AG272" s="119">
        <v>26.76</v>
      </c>
      <c r="AH272" s="112"/>
      <c r="AI272" s="120">
        <v>0</v>
      </c>
    </row>
    <row r="273" spans="1:35" s="107" customFormat="1" x14ac:dyDescent="0.3">
      <c r="A273" s="106" t="s">
        <v>578</v>
      </c>
      <c r="B273" s="107" t="s">
        <v>189</v>
      </c>
      <c r="C273" s="112" t="s">
        <v>168</v>
      </c>
      <c r="D273" s="112">
        <v>171600</v>
      </c>
      <c r="E273" s="107" t="s">
        <v>299</v>
      </c>
      <c r="F273" s="112">
        <v>1699</v>
      </c>
      <c r="G273" s="107" t="s">
        <v>3399</v>
      </c>
      <c r="H273" s="108" t="s">
        <v>257</v>
      </c>
      <c r="I273" s="108" t="s">
        <v>261</v>
      </c>
      <c r="J273" s="108" t="s">
        <v>39</v>
      </c>
      <c r="K273" s="109">
        <v>8</v>
      </c>
      <c r="L273" s="109">
        <v>2.1520000000000001E-2</v>
      </c>
      <c r="M273" s="117" t="s">
        <v>33</v>
      </c>
      <c r="N273" s="118">
        <v>3.3443021680216805</v>
      </c>
      <c r="O273" s="102" t="s">
        <v>33</v>
      </c>
      <c r="P273" s="119">
        <v>26.76</v>
      </c>
      <c r="Q273" s="117">
        <v>3.8900000000000006</v>
      </c>
      <c r="R273" s="118">
        <v>3.2443021680216804</v>
      </c>
      <c r="S273" s="102">
        <v>0.19902518277822917</v>
      </c>
      <c r="T273" s="118">
        <v>25.96</v>
      </c>
      <c r="U273" s="117">
        <v>3.3443021680216805</v>
      </c>
      <c r="V273" s="119">
        <v>26.76</v>
      </c>
      <c r="W273" s="112"/>
      <c r="X273" s="117" t="s">
        <v>33</v>
      </c>
      <c r="Y273" s="118">
        <v>3.3443021680216805</v>
      </c>
      <c r="Z273" s="102" t="s">
        <v>33</v>
      </c>
      <c r="AA273" s="118">
        <v>26.76</v>
      </c>
      <c r="AB273" s="117">
        <v>3.8900000000000006</v>
      </c>
      <c r="AC273" s="118">
        <v>3.2443021680216804</v>
      </c>
      <c r="AD273" s="102">
        <v>0.19902518277822917</v>
      </c>
      <c r="AE273" s="119">
        <v>25.96</v>
      </c>
      <c r="AF273" s="118">
        <v>3.3443021680216805</v>
      </c>
      <c r="AG273" s="119">
        <v>26.76</v>
      </c>
      <c r="AH273" s="112"/>
      <c r="AI273" s="120">
        <v>0</v>
      </c>
    </row>
    <row r="274" spans="1:35" s="107" customFormat="1" x14ac:dyDescent="0.3">
      <c r="A274" s="106" t="s">
        <v>579</v>
      </c>
      <c r="B274" s="107" t="s">
        <v>248</v>
      </c>
      <c r="C274" s="112" t="s">
        <v>249</v>
      </c>
      <c r="D274" s="112">
        <v>186300</v>
      </c>
      <c r="E274" s="107" t="s">
        <v>282</v>
      </c>
      <c r="F274" s="112">
        <v>1699</v>
      </c>
      <c r="G274" s="107" t="s">
        <v>3399</v>
      </c>
      <c r="H274" s="108" t="s">
        <v>257</v>
      </c>
      <c r="I274" s="108" t="s">
        <v>261</v>
      </c>
      <c r="J274" s="108" t="s">
        <v>39</v>
      </c>
      <c r="K274" s="109">
        <v>8</v>
      </c>
      <c r="L274" s="109">
        <v>2.1520000000000001E-2</v>
      </c>
      <c r="M274" s="117" t="s">
        <v>33</v>
      </c>
      <c r="N274" s="118">
        <v>3.3443021680216805</v>
      </c>
      <c r="O274" s="102" t="s">
        <v>33</v>
      </c>
      <c r="P274" s="119">
        <v>26.76</v>
      </c>
      <c r="Q274" s="117">
        <v>3.8900000000000006</v>
      </c>
      <c r="R274" s="118">
        <v>3.2443021680216804</v>
      </c>
      <c r="S274" s="102">
        <v>0.19902518277822917</v>
      </c>
      <c r="T274" s="118">
        <v>25.96</v>
      </c>
      <c r="U274" s="117">
        <v>3.3443021680216805</v>
      </c>
      <c r="V274" s="119">
        <v>26.76</v>
      </c>
      <c r="W274" s="112"/>
      <c r="X274" s="117" t="s">
        <v>33</v>
      </c>
      <c r="Y274" s="118">
        <v>3.3443021680216805</v>
      </c>
      <c r="Z274" s="102" t="s">
        <v>33</v>
      </c>
      <c r="AA274" s="118">
        <v>26.76</v>
      </c>
      <c r="AB274" s="117">
        <v>3.8900000000000006</v>
      </c>
      <c r="AC274" s="118">
        <v>3.2443021680216804</v>
      </c>
      <c r="AD274" s="102">
        <v>0.19902518277822917</v>
      </c>
      <c r="AE274" s="119">
        <v>25.96</v>
      </c>
      <c r="AF274" s="118">
        <v>3.3443021680216805</v>
      </c>
      <c r="AG274" s="119">
        <v>26.76</v>
      </c>
      <c r="AH274" s="112"/>
      <c r="AI274" s="120">
        <v>0</v>
      </c>
    </row>
    <row r="275" spans="1:35" s="107" customFormat="1" x14ac:dyDescent="0.3">
      <c r="A275" s="106" t="s">
        <v>580</v>
      </c>
      <c r="B275" s="107" t="s">
        <v>187</v>
      </c>
      <c r="C275" s="112" t="s">
        <v>167</v>
      </c>
      <c r="D275" s="112">
        <v>40</v>
      </c>
      <c r="E275" s="107" t="s">
        <v>283</v>
      </c>
      <c r="F275" s="112">
        <v>1743</v>
      </c>
      <c r="G275" s="107" t="s">
        <v>3400</v>
      </c>
      <c r="H275" s="108" t="s">
        <v>242</v>
      </c>
      <c r="I275" s="108" t="s">
        <v>260</v>
      </c>
      <c r="J275" s="108" t="s">
        <v>87</v>
      </c>
      <c r="K275" s="109">
        <v>12</v>
      </c>
      <c r="L275" s="109">
        <v>0.12</v>
      </c>
      <c r="M275" s="117">
        <v>9</v>
      </c>
      <c r="N275" s="118">
        <v>6.3166666666666664</v>
      </c>
      <c r="O275" s="102">
        <v>0.42480211081794206</v>
      </c>
      <c r="P275" s="119">
        <v>75.8</v>
      </c>
      <c r="Q275" s="117">
        <v>9</v>
      </c>
      <c r="R275" s="118">
        <v>6.3166666666666664</v>
      </c>
      <c r="S275" s="102">
        <v>0.424802110817942</v>
      </c>
      <c r="T275" s="118">
        <v>75.8</v>
      </c>
      <c r="U275" s="117">
        <v>6.7166666666666659</v>
      </c>
      <c r="V275" s="119">
        <v>80.599999999999994</v>
      </c>
      <c r="W275" s="112"/>
      <c r="X275" s="117">
        <v>9</v>
      </c>
      <c r="Y275" s="118">
        <v>6.3166666666666664</v>
      </c>
      <c r="Z275" s="102">
        <v>0.42480211081794206</v>
      </c>
      <c r="AA275" s="118">
        <v>75.8</v>
      </c>
      <c r="AB275" s="117">
        <v>9</v>
      </c>
      <c r="AC275" s="118">
        <v>6.3166666666666664</v>
      </c>
      <c r="AD275" s="102">
        <v>0.424802110817942</v>
      </c>
      <c r="AE275" s="119">
        <v>75.8</v>
      </c>
      <c r="AF275" s="118">
        <v>6.7166666666666659</v>
      </c>
      <c r="AG275" s="119">
        <v>80.599999999999994</v>
      </c>
      <c r="AH275" s="112"/>
      <c r="AI275" s="120">
        <v>0</v>
      </c>
    </row>
    <row r="276" spans="1:35" s="107" customFormat="1" x14ac:dyDescent="0.3">
      <c r="A276" s="106" t="s">
        <v>581</v>
      </c>
      <c r="B276" s="107" t="s">
        <v>185</v>
      </c>
      <c r="C276" s="112" t="s">
        <v>22</v>
      </c>
      <c r="D276" s="112">
        <v>740</v>
      </c>
      <c r="E276" s="107" t="s">
        <v>284</v>
      </c>
      <c r="F276" s="112">
        <v>1743</v>
      </c>
      <c r="G276" s="107" t="s">
        <v>3400</v>
      </c>
      <c r="H276" s="108" t="s">
        <v>242</v>
      </c>
      <c r="I276" s="108" t="s">
        <v>260</v>
      </c>
      <c r="J276" s="108" t="s">
        <v>87</v>
      </c>
      <c r="K276" s="109">
        <v>12</v>
      </c>
      <c r="L276" s="109">
        <v>0.12</v>
      </c>
      <c r="M276" s="117">
        <v>7.5</v>
      </c>
      <c r="N276" s="118">
        <v>6.2416666666666671</v>
      </c>
      <c r="O276" s="102">
        <v>0.2</v>
      </c>
      <c r="P276" s="119">
        <v>74.900000000000006</v>
      </c>
      <c r="Q276" s="117">
        <v>7.5</v>
      </c>
      <c r="R276" s="118">
        <v>6.2416666666666671</v>
      </c>
      <c r="S276" s="102">
        <v>0.20160213618157535</v>
      </c>
      <c r="T276" s="118">
        <v>74.900000000000006</v>
      </c>
      <c r="U276" s="117">
        <v>6.6416666666666666</v>
      </c>
      <c r="V276" s="119">
        <v>79.7</v>
      </c>
      <c r="W276" s="112"/>
      <c r="X276" s="117">
        <v>7.5</v>
      </c>
      <c r="Y276" s="118">
        <v>6.2416666666666671</v>
      </c>
      <c r="Z276" s="102">
        <v>0.2</v>
      </c>
      <c r="AA276" s="118">
        <v>74.900000000000006</v>
      </c>
      <c r="AB276" s="117">
        <v>7.5</v>
      </c>
      <c r="AC276" s="118">
        <v>6.2416666666666671</v>
      </c>
      <c r="AD276" s="102">
        <v>0.20160213618157535</v>
      </c>
      <c r="AE276" s="119">
        <v>74.900000000000006</v>
      </c>
      <c r="AF276" s="118">
        <v>6.6416666666666666</v>
      </c>
      <c r="AG276" s="119">
        <v>79.7</v>
      </c>
      <c r="AH276" s="112"/>
      <c r="AI276" s="120">
        <v>0</v>
      </c>
    </row>
    <row r="277" spans="1:35" s="107" customFormat="1" x14ac:dyDescent="0.3">
      <c r="A277" s="106" t="s">
        <v>582</v>
      </c>
      <c r="B277" s="107" t="s">
        <v>3389</v>
      </c>
      <c r="C277" s="112" t="s">
        <v>247</v>
      </c>
      <c r="D277" s="112">
        <v>10700</v>
      </c>
      <c r="E277" s="107" t="s">
        <v>301</v>
      </c>
      <c r="F277" s="112">
        <v>1743</v>
      </c>
      <c r="G277" s="107" t="s">
        <v>3400</v>
      </c>
      <c r="H277" s="108" t="s">
        <v>242</v>
      </c>
      <c r="I277" s="108" t="s">
        <v>260</v>
      </c>
      <c r="J277" s="108" t="s">
        <v>87</v>
      </c>
      <c r="K277" s="109">
        <v>12</v>
      </c>
      <c r="L277" s="109">
        <v>0.12</v>
      </c>
      <c r="M277" s="117">
        <v>8</v>
      </c>
      <c r="N277" s="118">
        <v>6.208333333333333</v>
      </c>
      <c r="O277" s="102">
        <v>0.28859060402684578</v>
      </c>
      <c r="P277" s="119">
        <v>74.5</v>
      </c>
      <c r="Q277" s="117">
        <v>8</v>
      </c>
      <c r="R277" s="118">
        <v>6.208333333333333</v>
      </c>
      <c r="S277" s="102">
        <v>0.28859060402684572</v>
      </c>
      <c r="T277" s="118">
        <v>74.5</v>
      </c>
      <c r="U277" s="117">
        <v>6.6083333333333325</v>
      </c>
      <c r="V277" s="119">
        <v>79.3</v>
      </c>
      <c r="W277" s="112"/>
      <c r="X277" s="117">
        <v>8</v>
      </c>
      <c r="Y277" s="118">
        <v>6.208333333333333</v>
      </c>
      <c r="Z277" s="102">
        <v>0.28859060402684578</v>
      </c>
      <c r="AA277" s="118">
        <v>74.5</v>
      </c>
      <c r="AB277" s="117">
        <v>8</v>
      </c>
      <c r="AC277" s="118">
        <v>6.208333333333333</v>
      </c>
      <c r="AD277" s="102">
        <v>0.28859060402684572</v>
      </c>
      <c r="AE277" s="119">
        <v>74.5</v>
      </c>
      <c r="AF277" s="118">
        <v>6.6083333333333325</v>
      </c>
      <c r="AG277" s="119">
        <v>79.3</v>
      </c>
      <c r="AH277" s="112"/>
      <c r="AI277" s="120">
        <v>0</v>
      </c>
    </row>
    <row r="278" spans="1:35" s="107" customFormat="1" x14ac:dyDescent="0.3">
      <c r="A278" s="106" t="s">
        <v>583</v>
      </c>
      <c r="B278" s="107" t="s">
        <v>248</v>
      </c>
      <c r="C278" s="112" t="s">
        <v>249</v>
      </c>
      <c r="D278" s="112">
        <v>29537</v>
      </c>
      <c r="E278" s="107" t="s">
        <v>312</v>
      </c>
      <c r="F278" s="112">
        <v>1743</v>
      </c>
      <c r="G278" s="107" t="s">
        <v>3400</v>
      </c>
      <c r="H278" s="108" t="s">
        <v>242</v>
      </c>
      <c r="I278" s="108" t="s">
        <v>260</v>
      </c>
      <c r="J278" s="108" t="s">
        <v>87</v>
      </c>
      <c r="K278" s="109">
        <v>12</v>
      </c>
      <c r="L278" s="109">
        <v>0.12</v>
      </c>
      <c r="M278" s="117">
        <v>9</v>
      </c>
      <c r="N278" s="118">
        <v>6.3166666666666664</v>
      </c>
      <c r="O278" s="102">
        <v>0.42480211081794206</v>
      </c>
      <c r="P278" s="118">
        <v>75.8</v>
      </c>
      <c r="Q278" s="117">
        <v>9</v>
      </c>
      <c r="R278" s="118">
        <v>6.3166666666666664</v>
      </c>
      <c r="S278" s="102">
        <v>0.424802110817942</v>
      </c>
      <c r="T278" s="118">
        <v>75.8</v>
      </c>
      <c r="U278" s="117">
        <v>6.7166666666666659</v>
      </c>
      <c r="V278" s="119">
        <v>80.599999999999994</v>
      </c>
      <c r="W278" s="112"/>
      <c r="X278" s="117">
        <v>9</v>
      </c>
      <c r="Y278" s="118">
        <v>6.3166666666666664</v>
      </c>
      <c r="Z278" s="102">
        <v>0.42480211081794206</v>
      </c>
      <c r="AA278" s="118">
        <v>75.8</v>
      </c>
      <c r="AB278" s="117">
        <v>9</v>
      </c>
      <c r="AC278" s="118">
        <v>6.3166666666666664</v>
      </c>
      <c r="AD278" s="102">
        <v>0.424802110817942</v>
      </c>
      <c r="AE278" s="119">
        <v>75.8</v>
      </c>
      <c r="AF278" s="118">
        <v>6.7166666666666659</v>
      </c>
      <c r="AG278" s="119">
        <v>80.599999999999994</v>
      </c>
      <c r="AH278" s="112"/>
      <c r="AI278" s="120">
        <v>0</v>
      </c>
    </row>
    <row r="279" spans="1:35" s="107" customFormat="1" x14ac:dyDescent="0.3">
      <c r="A279" s="106" t="s">
        <v>584</v>
      </c>
      <c r="B279" s="107" t="s">
        <v>3389</v>
      </c>
      <c r="C279" s="112" t="s">
        <v>247</v>
      </c>
      <c r="D279" s="112">
        <v>36038</v>
      </c>
      <c r="E279" s="107" t="s">
        <v>300</v>
      </c>
      <c r="F279" s="112">
        <v>1743</v>
      </c>
      <c r="G279" s="107" t="s">
        <v>3400</v>
      </c>
      <c r="H279" s="108" t="s">
        <v>242</v>
      </c>
      <c r="I279" s="108" t="s">
        <v>260</v>
      </c>
      <c r="J279" s="108" t="s">
        <v>87</v>
      </c>
      <c r="K279" s="109">
        <v>12</v>
      </c>
      <c r="L279" s="109">
        <v>0.12</v>
      </c>
      <c r="M279" s="117">
        <v>8</v>
      </c>
      <c r="N279" s="118">
        <v>6.208333333333333</v>
      </c>
      <c r="O279" s="102">
        <v>0.28859060402684578</v>
      </c>
      <c r="P279" s="119">
        <v>74.5</v>
      </c>
      <c r="Q279" s="117">
        <v>8</v>
      </c>
      <c r="R279" s="118">
        <v>6.208333333333333</v>
      </c>
      <c r="S279" s="102">
        <v>0.28859060402684572</v>
      </c>
      <c r="T279" s="118">
        <v>74.5</v>
      </c>
      <c r="U279" s="117">
        <v>6.6083333333333325</v>
      </c>
      <c r="V279" s="119">
        <v>79.3</v>
      </c>
      <c r="W279" s="112"/>
      <c r="X279" s="117">
        <v>8</v>
      </c>
      <c r="Y279" s="118">
        <v>6.208333333333333</v>
      </c>
      <c r="Z279" s="102">
        <v>0.28859060402684578</v>
      </c>
      <c r="AA279" s="118">
        <v>74.5</v>
      </c>
      <c r="AB279" s="117">
        <v>8</v>
      </c>
      <c r="AC279" s="118">
        <v>6.208333333333333</v>
      </c>
      <c r="AD279" s="102">
        <v>0.28859060402684572</v>
      </c>
      <c r="AE279" s="119">
        <v>74.5</v>
      </c>
      <c r="AF279" s="118">
        <v>6.6083333333333325</v>
      </c>
      <c r="AG279" s="119">
        <v>79.3</v>
      </c>
      <c r="AH279" s="112"/>
      <c r="AI279" s="120">
        <v>0</v>
      </c>
    </row>
    <row r="280" spans="1:35" s="107" customFormat="1" x14ac:dyDescent="0.3">
      <c r="A280" s="106" t="s">
        <v>585</v>
      </c>
      <c r="B280" s="107" t="s">
        <v>186</v>
      </c>
      <c r="C280" s="112" t="s">
        <v>250</v>
      </c>
      <c r="D280" s="112">
        <v>37646</v>
      </c>
      <c r="E280" s="107" t="s">
        <v>311</v>
      </c>
      <c r="F280" s="112">
        <v>1743</v>
      </c>
      <c r="G280" s="107" t="s">
        <v>3400</v>
      </c>
      <c r="H280" s="108" t="s">
        <v>242</v>
      </c>
      <c r="I280" s="108" t="s">
        <v>260</v>
      </c>
      <c r="J280" s="108" t="s">
        <v>87</v>
      </c>
      <c r="K280" s="109">
        <v>12</v>
      </c>
      <c r="L280" s="109">
        <v>0.12</v>
      </c>
      <c r="M280" s="117">
        <v>8</v>
      </c>
      <c r="N280" s="118">
        <v>6.3166666666666664</v>
      </c>
      <c r="O280" s="102">
        <v>0.26649076517150405</v>
      </c>
      <c r="P280" s="119">
        <v>75.8</v>
      </c>
      <c r="Q280" s="117">
        <v>8</v>
      </c>
      <c r="R280" s="118">
        <v>6.3166666666666664</v>
      </c>
      <c r="S280" s="102">
        <v>0.266490765171504</v>
      </c>
      <c r="T280" s="118">
        <v>75.8</v>
      </c>
      <c r="U280" s="117">
        <v>6.7166666666666659</v>
      </c>
      <c r="V280" s="119">
        <v>80.599999999999994</v>
      </c>
      <c r="W280" s="112"/>
      <c r="X280" s="117">
        <v>8</v>
      </c>
      <c r="Y280" s="118">
        <v>6.3166666666666664</v>
      </c>
      <c r="Z280" s="102">
        <v>0.26649076517150405</v>
      </c>
      <c r="AA280" s="118">
        <v>75.8</v>
      </c>
      <c r="AB280" s="117">
        <v>8</v>
      </c>
      <c r="AC280" s="118">
        <v>6.3166666666666664</v>
      </c>
      <c r="AD280" s="102">
        <v>0.266490765171504</v>
      </c>
      <c r="AE280" s="119">
        <v>75.8</v>
      </c>
      <c r="AF280" s="118">
        <v>6.7166666666666659</v>
      </c>
      <c r="AG280" s="119">
        <v>80.599999999999994</v>
      </c>
      <c r="AH280" s="112"/>
      <c r="AI280" s="120">
        <v>0</v>
      </c>
    </row>
    <row r="281" spans="1:35" s="107" customFormat="1" x14ac:dyDescent="0.3">
      <c r="A281" s="106" t="s">
        <v>586</v>
      </c>
      <c r="B281" s="107" t="s">
        <v>186</v>
      </c>
      <c r="C281" s="112" t="s">
        <v>251</v>
      </c>
      <c r="D281" s="112">
        <v>49535</v>
      </c>
      <c r="E281" s="107" t="s">
        <v>278</v>
      </c>
      <c r="F281" s="112">
        <v>1743</v>
      </c>
      <c r="G281" s="107" t="s">
        <v>3400</v>
      </c>
      <c r="H281" s="108" t="s">
        <v>242</v>
      </c>
      <c r="I281" s="108" t="s">
        <v>260</v>
      </c>
      <c r="J281" s="108" t="s">
        <v>87</v>
      </c>
      <c r="K281" s="109">
        <v>12</v>
      </c>
      <c r="L281" s="109">
        <v>0.12</v>
      </c>
      <c r="M281" s="117">
        <v>8</v>
      </c>
      <c r="N281" s="118">
        <v>6.1583333333333341</v>
      </c>
      <c r="O281" s="102">
        <v>0.29905277401894437</v>
      </c>
      <c r="P281" s="119">
        <v>73.900000000000006</v>
      </c>
      <c r="Q281" s="117">
        <v>8</v>
      </c>
      <c r="R281" s="118">
        <v>6.1583333333333341</v>
      </c>
      <c r="S281" s="102">
        <v>0.29905277401894437</v>
      </c>
      <c r="T281" s="118">
        <v>73.900000000000006</v>
      </c>
      <c r="U281" s="117">
        <v>6.5583333333333327</v>
      </c>
      <c r="V281" s="119">
        <v>78.7</v>
      </c>
      <c r="W281" s="112"/>
      <c r="X281" s="117">
        <v>8</v>
      </c>
      <c r="Y281" s="118">
        <v>6.1583333333333341</v>
      </c>
      <c r="Z281" s="102">
        <v>0.29905277401894437</v>
      </c>
      <c r="AA281" s="118">
        <v>73.900000000000006</v>
      </c>
      <c r="AB281" s="117">
        <v>8</v>
      </c>
      <c r="AC281" s="118">
        <v>6.1583333333333341</v>
      </c>
      <c r="AD281" s="102">
        <v>0.29905277401894437</v>
      </c>
      <c r="AE281" s="119">
        <v>73.900000000000006</v>
      </c>
      <c r="AF281" s="118">
        <v>6.5583333333333327</v>
      </c>
      <c r="AG281" s="119">
        <v>78.7</v>
      </c>
      <c r="AH281" s="112"/>
      <c r="AI281" s="120">
        <v>0</v>
      </c>
    </row>
    <row r="282" spans="1:35" s="107" customFormat="1" x14ac:dyDescent="0.3">
      <c r="A282" s="106" t="s">
        <v>587</v>
      </c>
      <c r="B282" s="107" t="s">
        <v>189</v>
      </c>
      <c r="C282" s="112" t="s">
        <v>168</v>
      </c>
      <c r="D282" s="112">
        <v>54264</v>
      </c>
      <c r="E282" s="107" t="s">
        <v>303</v>
      </c>
      <c r="F282" s="112">
        <v>1743</v>
      </c>
      <c r="G282" s="107" t="s">
        <v>3400</v>
      </c>
      <c r="H282" s="108" t="s">
        <v>242</v>
      </c>
      <c r="I282" s="108" t="s">
        <v>260</v>
      </c>
      <c r="J282" s="108" t="s">
        <v>87</v>
      </c>
      <c r="K282" s="109">
        <v>12</v>
      </c>
      <c r="L282" s="109">
        <v>0.12</v>
      </c>
      <c r="M282" s="117">
        <v>9</v>
      </c>
      <c r="N282" s="118">
        <v>6.3166666666666664</v>
      </c>
      <c r="O282" s="102">
        <v>0.42480211081794206</v>
      </c>
      <c r="P282" s="119">
        <v>75.8</v>
      </c>
      <c r="Q282" s="117">
        <v>9</v>
      </c>
      <c r="R282" s="118">
        <v>6.3166666666666664</v>
      </c>
      <c r="S282" s="102">
        <v>0.424802110817942</v>
      </c>
      <c r="T282" s="118">
        <v>75.8</v>
      </c>
      <c r="U282" s="117">
        <v>6.7166666666666659</v>
      </c>
      <c r="V282" s="119">
        <v>80.599999999999994</v>
      </c>
      <c r="W282" s="112"/>
      <c r="X282" s="117">
        <v>9</v>
      </c>
      <c r="Y282" s="118">
        <v>6.3166666666666664</v>
      </c>
      <c r="Z282" s="102">
        <v>0.42480211081794206</v>
      </c>
      <c r="AA282" s="118">
        <v>75.8</v>
      </c>
      <c r="AB282" s="117">
        <v>9</v>
      </c>
      <c r="AC282" s="118">
        <v>6.3166666666666664</v>
      </c>
      <c r="AD282" s="102">
        <v>0.424802110817942</v>
      </c>
      <c r="AE282" s="119">
        <v>75.8</v>
      </c>
      <c r="AF282" s="118">
        <v>6.7166666666666659</v>
      </c>
      <c r="AG282" s="119">
        <v>80.599999999999994</v>
      </c>
      <c r="AH282" s="112"/>
      <c r="AI282" s="120">
        <v>0</v>
      </c>
    </row>
    <row r="283" spans="1:35" s="107" customFormat="1" x14ac:dyDescent="0.3">
      <c r="A283" s="106" t="s">
        <v>588</v>
      </c>
      <c r="B283" s="107" t="s">
        <v>248</v>
      </c>
      <c r="C283" s="112" t="s">
        <v>249</v>
      </c>
      <c r="D283" s="112">
        <v>59971</v>
      </c>
      <c r="E283" s="107" t="s">
        <v>281</v>
      </c>
      <c r="F283" s="112">
        <v>1743</v>
      </c>
      <c r="G283" s="107" t="s">
        <v>3400</v>
      </c>
      <c r="H283" s="108" t="s">
        <v>242</v>
      </c>
      <c r="I283" s="108" t="s">
        <v>260</v>
      </c>
      <c r="J283" s="108" t="s">
        <v>87</v>
      </c>
      <c r="K283" s="109">
        <v>12</v>
      </c>
      <c r="L283" s="109">
        <v>0.12</v>
      </c>
      <c r="M283" s="117">
        <v>9</v>
      </c>
      <c r="N283" s="118">
        <v>6.3166666666666664</v>
      </c>
      <c r="O283" s="102">
        <v>0.42480211081794206</v>
      </c>
      <c r="P283" s="119">
        <v>75.8</v>
      </c>
      <c r="Q283" s="117">
        <v>9</v>
      </c>
      <c r="R283" s="118">
        <v>6.3166666666666664</v>
      </c>
      <c r="S283" s="102">
        <v>0.424802110817942</v>
      </c>
      <c r="T283" s="118">
        <v>75.8</v>
      </c>
      <c r="U283" s="117">
        <v>6.7166666666666659</v>
      </c>
      <c r="V283" s="119">
        <v>80.599999999999994</v>
      </c>
      <c r="W283" s="112"/>
      <c r="X283" s="117">
        <v>9</v>
      </c>
      <c r="Y283" s="118">
        <v>6.3166666666666664</v>
      </c>
      <c r="Z283" s="102">
        <v>0.42480211081794206</v>
      </c>
      <c r="AA283" s="118">
        <v>75.8</v>
      </c>
      <c r="AB283" s="117">
        <v>9</v>
      </c>
      <c r="AC283" s="118">
        <v>6.3166666666666664</v>
      </c>
      <c r="AD283" s="102">
        <v>0.424802110817942</v>
      </c>
      <c r="AE283" s="119">
        <v>75.8</v>
      </c>
      <c r="AF283" s="118">
        <v>6.7166666666666659</v>
      </c>
      <c r="AG283" s="119">
        <v>80.599999999999994</v>
      </c>
      <c r="AH283" s="112"/>
      <c r="AI283" s="120">
        <v>0</v>
      </c>
    </row>
    <row r="284" spans="1:35" s="107" customFormat="1" x14ac:dyDescent="0.3">
      <c r="A284" s="106" t="s">
        <v>589</v>
      </c>
      <c r="B284" s="107" t="s">
        <v>189</v>
      </c>
      <c r="C284" s="112" t="s">
        <v>168</v>
      </c>
      <c r="D284" s="112">
        <v>60074</v>
      </c>
      <c r="E284" s="107" t="s">
        <v>304</v>
      </c>
      <c r="F284" s="112">
        <v>1743</v>
      </c>
      <c r="G284" s="107" t="s">
        <v>3400</v>
      </c>
      <c r="H284" s="108" t="s">
        <v>242</v>
      </c>
      <c r="I284" s="108" t="s">
        <v>260</v>
      </c>
      <c r="J284" s="108" t="s">
        <v>87</v>
      </c>
      <c r="K284" s="109">
        <v>12</v>
      </c>
      <c r="L284" s="109">
        <v>0.12</v>
      </c>
      <c r="M284" s="117">
        <v>9</v>
      </c>
      <c r="N284" s="118">
        <v>6.3166666666666664</v>
      </c>
      <c r="O284" s="102">
        <v>0.42480211081794206</v>
      </c>
      <c r="P284" s="119">
        <v>75.8</v>
      </c>
      <c r="Q284" s="117">
        <v>9</v>
      </c>
      <c r="R284" s="118">
        <v>6.3166666666666664</v>
      </c>
      <c r="S284" s="102">
        <v>0.424802110817942</v>
      </c>
      <c r="T284" s="118">
        <v>75.8</v>
      </c>
      <c r="U284" s="117">
        <v>6.7166666666666659</v>
      </c>
      <c r="V284" s="119">
        <v>80.599999999999994</v>
      </c>
      <c r="W284" s="112"/>
      <c r="X284" s="117">
        <v>9</v>
      </c>
      <c r="Y284" s="118">
        <v>6.3166666666666664</v>
      </c>
      <c r="Z284" s="102">
        <v>0.42480211081794206</v>
      </c>
      <c r="AA284" s="118">
        <v>75.8</v>
      </c>
      <c r="AB284" s="117">
        <v>9</v>
      </c>
      <c r="AC284" s="118">
        <v>6.3166666666666664</v>
      </c>
      <c r="AD284" s="102">
        <v>0.424802110817942</v>
      </c>
      <c r="AE284" s="119">
        <v>75.8</v>
      </c>
      <c r="AF284" s="118">
        <v>6.7166666666666659</v>
      </c>
      <c r="AG284" s="119">
        <v>80.599999999999994</v>
      </c>
      <c r="AH284" s="112"/>
      <c r="AI284" s="120">
        <v>0</v>
      </c>
    </row>
    <row r="285" spans="1:35" s="107" customFormat="1" x14ac:dyDescent="0.3">
      <c r="A285" s="106" t="s">
        <v>590</v>
      </c>
      <c r="B285" s="107" t="s">
        <v>248</v>
      </c>
      <c r="C285" s="112" t="s">
        <v>246</v>
      </c>
      <c r="D285" s="112">
        <v>60663</v>
      </c>
      <c r="E285" s="107" t="s">
        <v>298</v>
      </c>
      <c r="F285" s="112">
        <v>1743</v>
      </c>
      <c r="G285" s="107" t="s">
        <v>3400</v>
      </c>
      <c r="H285" s="108" t="s">
        <v>242</v>
      </c>
      <c r="I285" s="108" t="s">
        <v>260</v>
      </c>
      <c r="J285" s="108" t="s">
        <v>87</v>
      </c>
      <c r="K285" s="109">
        <v>12</v>
      </c>
      <c r="L285" s="109">
        <v>0.12</v>
      </c>
      <c r="M285" s="117">
        <v>9</v>
      </c>
      <c r="N285" s="118">
        <v>6.3166666666666664</v>
      </c>
      <c r="O285" s="102">
        <v>0.42480211081794206</v>
      </c>
      <c r="P285" s="119">
        <v>75.8</v>
      </c>
      <c r="Q285" s="117">
        <v>9</v>
      </c>
      <c r="R285" s="118">
        <v>6.3166666666666664</v>
      </c>
      <c r="S285" s="102">
        <v>0.424802110817942</v>
      </c>
      <c r="T285" s="118">
        <v>75.8</v>
      </c>
      <c r="U285" s="117">
        <v>6.7166666666666659</v>
      </c>
      <c r="V285" s="119">
        <v>80.599999999999994</v>
      </c>
      <c r="W285" s="112"/>
      <c r="X285" s="117">
        <v>9</v>
      </c>
      <c r="Y285" s="118">
        <v>6.3166666666666664</v>
      </c>
      <c r="Z285" s="102">
        <v>0.42480211081794206</v>
      </c>
      <c r="AA285" s="118">
        <v>75.8</v>
      </c>
      <c r="AB285" s="117">
        <v>9</v>
      </c>
      <c r="AC285" s="118">
        <v>6.3166666666666664</v>
      </c>
      <c r="AD285" s="102">
        <v>0.424802110817942</v>
      </c>
      <c r="AE285" s="119">
        <v>75.8</v>
      </c>
      <c r="AF285" s="118">
        <v>6.7166666666666659</v>
      </c>
      <c r="AG285" s="119">
        <v>80.599999999999994</v>
      </c>
      <c r="AH285" s="112"/>
      <c r="AI285" s="120">
        <v>0</v>
      </c>
    </row>
    <row r="286" spans="1:35" s="107" customFormat="1" x14ac:dyDescent="0.3">
      <c r="A286" s="106" t="s">
        <v>591</v>
      </c>
      <c r="B286" s="107" t="s">
        <v>192</v>
      </c>
      <c r="C286" s="112" t="s">
        <v>238</v>
      </c>
      <c r="D286" s="112">
        <v>61367</v>
      </c>
      <c r="E286" s="107" t="s">
        <v>295</v>
      </c>
      <c r="F286" s="112">
        <v>1743</v>
      </c>
      <c r="G286" s="107" t="s">
        <v>3400</v>
      </c>
      <c r="H286" s="108" t="s">
        <v>242</v>
      </c>
      <c r="I286" s="108" t="s">
        <v>260</v>
      </c>
      <c r="J286" s="108" t="s">
        <v>87</v>
      </c>
      <c r="K286" s="109">
        <v>12</v>
      </c>
      <c r="L286" s="109">
        <v>0.12</v>
      </c>
      <c r="M286" s="117">
        <v>9</v>
      </c>
      <c r="N286" s="118">
        <v>6.3166666666666664</v>
      </c>
      <c r="O286" s="102">
        <v>0.42480211081794206</v>
      </c>
      <c r="P286" s="119">
        <v>75.8</v>
      </c>
      <c r="Q286" s="117">
        <v>9</v>
      </c>
      <c r="R286" s="118">
        <v>6.3166666666666664</v>
      </c>
      <c r="S286" s="102">
        <v>0.424802110817942</v>
      </c>
      <c r="T286" s="118">
        <v>75.8</v>
      </c>
      <c r="U286" s="117">
        <v>6.7166666666666659</v>
      </c>
      <c r="V286" s="119">
        <v>80.599999999999994</v>
      </c>
      <c r="W286" s="112"/>
      <c r="X286" s="117">
        <v>9</v>
      </c>
      <c r="Y286" s="118">
        <v>6.3166666666666664</v>
      </c>
      <c r="Z286" s="102">
        <v>0.42480211081794206</v>
      </c>
      <c r="AA286" s="118">
        <v>75.8</v>
      </c>
      <c r="AB286" s="117">
        <v>9</v>
      </c>
      <c r="AC286" s="118">
        <v>6.3166666666666664</v>
      </c>
      <c r="AD286" s="102">
        <v>0.424802110817942</v>
      </c>
      <c r="AE286" s="119">
        <v>75.8</v>
      </c>
      <c r="AF286" s="118">
        <v>6.7166666666666659</v>
      </c>
      <c r="AG286" s="119">
        <v>80.599999999999994</v>
      </c>
      <c r="AH286" s="112"/>
      <c r="AI286" s="120">
        <v>0</v>
      </c>
    </row>
    <row r="287" spans="1:35" s="107" customFormat="1" x14ac:dyDescent="0.3">
      <c r="A287" s="106" t="s">
        <v>592</v>
      </c>
      <c r="B287" s="107" t="s">
        <v>192</v>
      </c>
      <c r="C287" s="112" t="s">
        <v>238</v>
      </c>
      <c r="D287" s="112">
        <v>61377</v>
      </c>
      <c r="E287" s="107" t="s">
        <v>296</v>
      </c>
      <c r="F287" s="112">
        <v>1743</v>
      </c>
      <c r="G287" s="107" t="s">
        <v>3400</v>
      </c>
      <c r="H287" s="108" t="s">
        <v>242</v>
      </c>
      <c r="I287" s="108" t="s">
        <v>260</v>
      </c>
      <c r="J287" s="108" t="s">
        <v>87</v>
      </c>
      <c r="K287" s="109">
        <v>12</v>
      </c>
      <c r="L287" s="109">
        <v>0.12</v>
      </c>
      <c r="M287" s="117">
        <v>9</v>
      </c>
      <c r="N287" s="118">
        <v>6.3166666666666664</v>
      </c>
      <c r="O287" s="102">
        <v>0.42480211081794206</v>
      </c>
      <c r="P287" s="119">
        <v>75.8</v>
      </c>
      <c r="Q287" s="117">
        <v>9</v>
      </c>
      <c r="R287" s="118">
        <v>6.3166666666666664</v>
      </c>
      <c r="S287" s="102">
        <v>0.424802110817942</v>
      </c>
      <c r="T287" s="118">
        <v>75.8</v>
      </c>
      <c r="U287" s="117">
        <v>6.7166666666666659</v>
      </c>
      <c r="V287" s="119">
        <v>80.599999999999994</v>
      </c>
      <c r="W287" s="112"/>
      <c r="X287" s="117">
        <v>9</v>
      </c>
      <c r="Y287" s="118">
        <v>6.3166666666666664</v>
      </c>
      <c r="Z287" s="102">
        <v>0.42480211081794206</v>
      </c>
      <c r="AA287" s="118">
        <v>75.8</v>
      </c>
      <c r="AB287" s="117">
        <v>9</v>
      </c>
      <c r="AC287" s="118">
        <v>6.3166666666666664</v>
      </c>
      <c r="AD287" s="102">
        <v>0.424802110817942</v>
      </c>
      <c r="AE287" s="119">
        <v>75.8</v>
      </c>
      <c r="AF287" s="118">
        <v>6.7166666666666659</v>
      </c>
      <c r="AG287" s="119">
        <v>80.599999999999994</v>
      </c>
      <c r="AH287" s="112"/>
      <c r="AI287" s="120">
        <v>0</v>
      </c>
    </row>
    <row r="288" spans="1:35" s="107" customFormat="1" x14ac:dyDescent="0.3">
      <c r="A288" s="106" t="s">
        <v>593</v>
      </c>
      <c r="B288" s="107" t="s">
        <v>3389</v>
      </c>
      <c r="C288" s="112" t="s">
        <v>247</v>
      </c>
      <c r="D288" s="112">
        <v>61913</v>
      </c>
      <c r="E288" s="107" t="s">
        <v>308</v>
      </c>
      <c r="F288" s="112">
        <v>1743</v>
      </c>
      <c r="G288" s="107" t="s">
        <v>3400</v>
      </c>
      <c r="H288" s="108" t="s">
        <v>242</v>
      </c>
      <c r="I288" s="108" t="s">
        <v>260</v>
      </c>
      <c r="J288" s="108" t="s">
        <v>87</v>
      </c>
      <c r="K288" s="109">
        <v>12</v>
      </c>
      <c r="L288" s="109">
        <v>0.12</v>
      </c>
      <c r="M288" s="117">
        <v>8</v>
      </c>
      <c r="N288" s="118">
        <v>6.208333333333333</v>
      </c>
      <c r="O288" s="102">
        <v>0.28859060402684578</v>
      </c>
      <c r="P288" s="119">
        <v>74.5</v>
      </c>
      <c r="Q288" s="117">
        <v>8</v>
      </c>
      <c r="R288" s="118">
        <v>6.208333333333333</v>
      </c>
      <c r="S288" s="102">
        <v>0.28859060402684572</v>
      </c>
      <c r="T288" s="118">
        <v>74.5</v>
      </c>
      <c r="U288" s="117">
        <v>6.6083333333333325</v>
      </c>
      <c r="V288" s="119">
        <v>79.3</v>
      </c>
      <c r="W288" s="112"/>
      <c r="X288" s="117">
        <v>8</v>
      </c>
      <c r="Y288" s="118">
        <v>6.208333333333333</v>
      </c>
      <c r="Z288" s="102">
        <v>0.28859060402684578</v>
      </c>
      <c r="AA288" s="118">
        <v>74.5</v>
      </c>
      <c r="AB288" s="117">
        <v>8</v>
      </c>
      <c r="AC288" s="118">
        <v>6.208333333333333</v>
      </c>
      <c r="AD288" s="102">
        <v>0.28859060402684572</v>
      </c>
      <c r="AE288" s="119">
        <v>74.5</v>
      </c>
      <c r="AF288" s="118">
        <v>6.6083333333333325</v>
      </c>
      <c r="AG288" s="119">
        <v>79.3</v>
      </c>
      <c r="AH288" s="112"/>
      <c r="AI288" s="120">
        <v>0</v>
      </c>
    </row>
    <row r="289" spans="1:35" s="107" customFormat="1" x14ac:dyDescent="0.3">
      <c r="A289" s="106" t="s">
        <v>594</v>
      </c>
      <c r="B289" s="107" t="s">
        <v>3389</v>
      </c>
      <c r="C289" s="112" t="s">
        <v>247</v>
      </c>
      <c r="D289" s="112">
        <v>63785</v>
      </c>
      <c r="E289" s="107" t="s">
        <v>310</v>
      </c>
      <c r="F289" s="112">
        <v>1743</v>
      </c>
      <c r="G289" s="107" t="s">
        <v>3400</v>
      </c>
      <c r="H289" s="108" t="s">
        <v>242</v>
      </c>
      <c r="I289" s="108" t="s">
        <v>260</v>
      </c>
      <c r="J289" s="108" t="s">
        <v>87</v>
      </c>
      <c r="K289" s="109">
        <v>12</v>
      </c>
      <c r="L289" s="109">
        <v>0.12</v>
      </c>
      <c r="M289" s="117">
        <v>8</v>
      </c>
      <c r="N289" s="118">
        <v>6.208333333333333</v>
      </c>
      <c r="O289" s="102">
        <v>0.28859060402684578</v>
      </c>
      <c r="P289" s="119">
        <v>74.5</v>
      </c>
      <c r="Q289" s="117">
        <v>8</v>
      </c>
      <c r="R289" s="118">
        <v>6.208333333333333</v>
      </c>
      <c r="S289" s="102">
        <v>0.28859060402684572</v>
      </c>
      <c r="T289" s="118">
        <v>74.5</v>
      </c>
      <c r="U289" s="117">
        <v>6.6083333333333325</v>
      </c>
      <c r="V289" s="119">
        <v>79.3</v>
      </c>
      <c r="W289" s="112"/>
      <c r="X289" s="117">
        <v>8</v>
      </c>
      <c r="Y289" s="118">
        <v>6.208333333333333</v>
      </c>
      <c r="Z289" s="102">
        <v>0.28859060402684578</v>
      </c>
      <c r="AA289" s="118">
        <v>74.5</v>
      </c>
      <c r="AB289" s="117">
        <v>8</v>
      </c>
      <c r="AC289" s="118">
        <v>6.208333333333333</v>
      </c>
      <c r="AD289" s="102">
        <v>0.28859060402684572</v>
      </c>
      <c r="AE289" s="119">
        <v>74.5</v>
      </c>
      <c r="AF289" s="118">
        <v>6.6083333333333325</v>
      </c>
      <c r="AG289" s="119">
        <v>79.3</v>
      </c>
      <c r="AH289" s="112"/>
      <c r="AI289" s="120">
        <v>0</v>
      </c>
    </row>
    <row r="290" spans="1:35" s="107" customFormat="1" x14ac:dyDescent="0.3">
      <c r="A290" s="106" t="s">
        <v>595</v>
      </c>
      <c r="B290" s="107" t="s">
        <v>248</v>
      </c>
      <c r="C290" s="112" t="s">
        <v>168</v>
      </c>
      <c r="D290" s="112">
        <v>66926</v>
      </c>
      <c r="E290" s="107" t="s">
        <v>314</v>
      </c>
      <c r="F290" s="112">
        <v>1743</v>
      </c>
      <c r="G290" s="107" t="s">
        <v>3400</v>
      </c>
      <c r="H290" s="108" t="s">
        <v>242</v>
      </c>
      <c r="I290" s="108" t="s">
        <v>260</v>
      </c>
      <c r="J290" s="108" t="s">
        <v>87</v>
      </c>
      <c r="K290" s="109">
        <v>12</v>
      </c>
      <c r="L290" s="109">
        <v>0.12</v>
      </c>
      <c r="M290" s="117">
        <v>9</v>
      </c>
      <c r="N290" s="118">
        <v>6.3166666666666664</v>
      </c>
      <c r="O290" s="102">
        <v>0.42480211081794206</v>
      </c>
      <c r="P290" s="119">
        <v>75.8</v>
      </c>
      <c r="Q290" s="117">
        <v>9</v>
      </c>
      <c r="R290" s="118">
        <v>6.3166666666666664</v>
      </c>
      <c r="S290" s="102">
        <v>0.424802110817942</v>
      </c>
      <c r="T290" s="118">
        <v>75.8</v>
      </c>
      <c r="U290" s="117">
        <v>6.7166666666666659</v>
      </c>
      <c r="V290" s="119">
        <v>80.599999999999994</v>
      </c>
      <c r="W290" s="112"/>
      <c r="X290" s="117">
        <v>9</v>
      </c>
      <c r="Y290" s="118">
        <v>6.3166666666666664</v>
      </c>
      <c r="Z290" s="102">
        <v>0.42480211081794206</v>
      </c>
      <c r="AA290" s="118">
        <v>75.8</v>
      </c>
      <c r="AB290" s="117">
        <v>9</v>
      </c>
      <c r="AC290" s="118">
        <v>6.3166666666666664</v>
      </c>
      <c r="AD290" s="102">
        <v>0.424802110817942</v>
      </c>
      <c r="AE290" s="119">
        <v>75.8</v>
      </c>
      <c r="AF290" s="118">
        <v>6.7166666666666659</v>
      </c>
      <c r="AG290" s="119">
        <v>80.599999999999994</v>
      </c>
      <c r="AH290" s="112"/>
      <c r="AI290" s="120">
        <v>0</v>
      </c>
    </row>
    <row r="291" spans="1:35" s="107" customFormat="1" x14ac:dyDescent="0.3">
      <c r="A291" s="106" t="s">
        <v>596</v>
      </c>
      <c r="B291" s="107" t="s">
        <v>248</v>
      </c>
      <c r="C291" s="112" t="s">
        <v>168</v>
      </c>
      <c r="D291" s="112">
        <v>66961</v>
      </c>
      <c r="E291" s="107" t="s">
        <v>313</v>
      </c>
      <c r="F291" s="112">
        <v>1743</v>
      </c>
      <c r="G291" s="107" t="s">
        <v>3400</v>
      </c>
      <c r="H291" s="108" t="s">
        <v>242</v>
      </c>
      <c r="I291" s="108" t="s">
        <v>260</v>
      </c>
      <c r="J291" s="108" t="s">
        <v>87</v>
      </c>
      <c r="K291" s="109">
        <v>12</v>
      </c>
      <c r="L291" s="109">
        <v>0.12</v>
      </c>
      <c r="M291" s="117">
        <v>9</v>
      </c>
      <c r="N291" s="118">
        <v>6.3166666666666664</v>
      </c>
      <c r="O291" s="102">
        <v>0.42480211081794206</v>
      </c>
      <c r="P291" s="119">
        <v>75.8</v>
      </c>
      <c r="Q291" s="117">
        <v>9</v>
      </c>
      <c r="R291" s="118">
        <v>6.3166666666666664</v>
      </c>
      <c r="S291" s="102">
        <v>0.424802110817942</v>
      </c>
      <c r="T291" s="118">
        <v>75.8</v>
      </c>
      <c r="U291" s="117">
        <v>6.7166666666666659</v>
      </c>
      <c r="V291" s="119">
        <v>80.599999999999994</v>
      </c>
      <c r="W291" s="112"/>
      <c r="X291" s="117">
        <v>9</v>
      </c>
      <c r="Y291" s="118">
        <v>6.3166666666666664</v>
      </c>
      <c r="Z291" s="102">
        <v>0.42480211081794206</v>
      </c>
      <c r="AA291" s="118">
        <v>75.8</v>
      </c>
      <c r="AB291" s="117">
        <v>9</v>
      </c>
      <c r="AC291" s="118">
        <v>6.3166666666666664</v>
      </c>
      <c r="AD291" s="102">
        <v>0.424802110817942</v>
      </c>
      <c r="AE291" s="119">
        <v>75.8</v>
      </c>
      <c r="AF291" s="118">
        <v>6.7166666666666659</v>
      </c>
      <c r="AG291" s="119">
        <v>80.599999999999994</v>
      </c>
      <c r="AH291" s="112"/>
      <c r="AI291" s="120">
        <v>0</v>
      </c>
    </row>
    <row r="292" spans="1:35" s="107" customFormat="1" x14ac:dyDescent="0.3">
      <c r="A292" s="106" t="s">
        <v>597</v>
      </c>
      <c r="B292" s="107" t="s">
        <v>3389</v>
      </c>
      <c r="C292" s="112" t="s">
        <v>247</v>
      </c>
      <c r="D292" s="112">
        <v>69800</v>
      </c>
      <c r="E292" s="107" t="s">
        <v>294</v>
      </c>
      <c r="F292" s="112">
        <v>1743</v>
      </c>
      <c r="G292" s="107" t="s">
        <v>3400</v>
      </c>
      <c r="H292" s="108" t="s">
        <v>242</v>
      </c>
      <c r="I292" s="108" t="s">
        <v>260</v>
      </c>
      <c r="J292" s="108" t="s">
        <v>87</v>
      </c>
      <c r="K292" s="109">
        <v>12</v>
      </c>
      <c r="L292" s="109">
        <v>0.12</v>
      </c>
      <c r="M292" s="117">
        <v>8</v>
      </c>
      <c r="N292" s="118">
        <v>6.208333333333333</v>
      </c>
      <c r="O292" s="102">
        <v>0.28859060402684578</v>
      </c>
      <c r="P292" s="119">
        <v>74.5</v>
      </c>
      <c r="Q292" s="117">
        <v>8</v>
      </c>
      <c r="R292" s="118">
        <v>6.208333333333333</v>
      </c>
      <c r="S292" s="102">
        <v>0.28859060402684572</v>
      </c>
      <c r="T292" s="118">
        <v>74.5</v>
      </c>
      <c r="U292" s="117">
        <v>6.6083333333333325</v>
      </c>
      <c r="V292" s="119">
        <v>79.3</v>
      </c>
      <c r="W292" s="112"/>
      <c r="X292" s="117">
        <v>8</v>
      </c>
      <c r="Y292" s="118">
        <v>6.208333333333333</v>
      </c>
      <c r="Z292" s="102">
        <v>0.28859060402684578</v>
      </c>
      <c r="AA292" s="118">
        <v>74.5</v>
      </c>
      <c r="AB292" s="117">
        <v>8</v>
      </c>
      <c r="AC292" s="118">
        <v>6.208333333333333</v>
      </c>
      <c r="AD292" s="102">
        <v>0.28859060402684572</v>
      </c>
      <c r="AE292" s="119">
        <v>74.5</v>
      </c>
      <c r="AF292" s="118">
        <v>6.6083333333333325</v>
      </c>
      <c r="AG292" s="119">
        <v>79.3</v>
      </c>
      <c r="AH292" s="112"/>
      <c r="AI292" s="120">
        <v>0</v>
      </c>
    </row>
    <row r="293" spans="1:35" s="107" customFormat="1" x14ac:dyDescent="0.3">
      <c r="A293" s="106" t="s">
        <v>598</v>
      </c>
      <c r="B293" s="107" t="s">
        <v>186</v>
      </c>
      <c r="C293" s="112" t="s">
        <v>22</v>
      </c>
      <c r="D293" s="112">
        <v>70313</v>
      </c>
      <c r="E293" s="107" t="s">
        <v>279</v>
      </c>
      <c r="F293" s="112">
        <v>1743</v>
      </c>
      <c r="G293" s="107" t="s">
        <v>3400</v>
      </c>
      <c r="H293" s="108" t="s">
        <v>242</v>
      </c>
      <c r="I293" s="108" t="s">
        <v>260</v>
      </c>
      <c r="J293" s="108" t="s">
        <v>87</v>
      </c>
      <c r="K293" s="109">
        <v>12</v>
      </c>
      <c r="L293" s="109">
        <v>0.12</v>
      </c>
      <c r="M293" s="117">
        <v>8.5</v>
      </c>
      <c r="N293" s="118">
        <v>6.2416666666666671</v>
      </c>
      <c r="O293" s="102">
        <v>0.36</v>
      </c>
      <c r="P293" s="119">
        <v>74.900000000000006</v>
      </c>
      <c r="Q293" s="117">
        <v>8.5</v>
      </c>
      <c r="R293" s="118">
        <v>6.2416666666666671</v>
      </c>
      <c r="S293" s="102">
        <v>0.36181575433911872</v>
      </c>
      <c r="T293" s="118">
        <v>74.900000000000006</v>
      </c>
      <c r="U293" s="117">
        <v>6.6416666666666666</v>
      </c>
      <c r="V293" s="119">
        <v>79.7</v>
      </c>
      <c r="W293" s="112"/>
      <c r="X293" s="117">
        <v>8.5</v>
      </c>
      <c r="Y293" s="118">
        <v>6.2416666666666671</v>
      </c>
      <c r="Z293" s="102">
        <v>0.36</v>
      </c>
      <c r="AA293" s="118">
        <v>74.900000000000006</v>
      </c>
      <c r="AB293" s="117">
        <v>8.5</v>
      </c>
      <c r="AC293" s="118">
        <v>6.2416666666666671</v>
      </c>
      <c r="AD293" s="102">
        <v>0.36181575433911872</v>
      </c>
      <c r="AE293" s="119">
        <v>74.900000000000006</v>
      </c>
      <c r="AF293" s="118">
        <v>6.6416666666666666</v>
      </c>
      <c r="AG293" s="119">
        <v>79.7</v>
      </c>
      <c r="AH293" s="112"/>
      <c r="AI293" s="120">
        <v>0</v>
      </c>
    </row>
    <row r="294" spans="1:35" s="107" customFormat="1" x14ac:dyDescent="0.3">
      <c r="A294" s="106" t="s">
        <v>599</v>
      </c>
      <c r="B294" s="107" t="s">
        <v>186</v>
      </c>
      <c r="C294" s="112" t="s">
        <v>250</v>
      </c>
      <c r="D294" s="112">
        <v>70335</v>
      </c>
      <c r="E294" s="107" t="s">
        <v>253</v>
      </c>
      <c r="F294" s="112">
        <v>1743</v>
      </c>
      <c r="G294" s="107" t="s">
        <v>3400</v>
      </c>
      <c r="H294" s="108" t="s">
        <v>242</v>
      </c>
      <c r="I294" s="108" t="s">
        <v>260</v>
      </c>
      <c r="J294" s="108" t="s">
        <v>87</v>
      </c>
      <c r="K294" s="109">
        <v>12</v>
      </c>
      <c r="L294" s="109">
        <v>0.12</v>
      </c>
      <c r="M294" s="117">
        <v>8</v>
      </c>
      <c r="N294" s="118">
        <v>6.1583333333333341</v>
      </c>
      <c r="O294" s="102">
        <v>0.29905277401894437</v>
      </c>
      <c r="P294" s="119">
        <v>73.900000000000006</v>
      </c>
      <c r="Q294" s="117">
        <v>8</v>
      </c>
      <c r="R294" s="118">
        <v>6.1583333333333341</v>
      </c>
      <c r="S294" s="102">
        <v>0.29905277401894437</v>
      </c>
      <c r="T294" s="118">
        <v>73.900000000000006</v>
      </c>
      <c r="U294" s="117">
        <v>6.5583333333333327</v>
      </c>
      <c r="V294" s="119">
        <v>78.7</v>
      </c>
      <c r="W294" s="112"/>
      <c r="X294" s="117">
        <v>8</v>
      </c>
      <c r="Y294" s="118">
        <v>6.1583333333333341</v>
      </c>
      <c r="Z294" s="102">
        <v>0.29905277401894437</v>
      </c>
      <c r="AA294" s="118">
        <v>73.900000000000006</v>
      </c>
      <c r="AB294" s="117">
        <v>8</v>
      </c>
      <c r="AC294" s="118">
        <v>6.1583333333333341</v>
      </c>
      <c r="AD294" s="102">
        <v>0.29905277401894437</v>
      </c>
      <c r="AE294" s="119">
        <v>73.900000000000006</v>
      </c>
      <c r="AF294" s="118">
        <v>6.5583333333333327</v>
      </c>
      <c r="AG294" s="119">
        <v>78.7</v>
      </c>
      <c r="AH294" s="112"/>
      <c r="AI294" s="120">
        <v>0</v>
      </c>
    </row>
    <row r="295" spans="1:35" s="107" customFormat="1" x14ac:dyDescent="0.3">
      <c r="A295" s="106" t="s">
        <v>600</v>
      </c>
      <c r="B295" s="107" t="s">
        <v>188</v>
      </c>
      <c r="C295" s="112" t="s">
        <v>168</v>
      </c>
      <c r="D295" s="112">
        <v>72400</v>
      </c>
      <c r="E295" s="107" t="s">
        <v>302</v>
      </c>
      <c r="F295" s="112">
        <v>1743</v>
      </c>
      <c r="G295" s="107" t="s">
        <v>3400</v>
      </c>
      <c r="H295" s="108" t="s">
        <v>242</v>
      </c>
      <c r="I295" s="108" t="s">
        <v>260</v>
      </c>
      <c r="J295" s="108" t="s">
        <v>87</v>
      </c>
      <c r="K295" s="109">
        <v>12</v>
      </c>
      <c r="L295" s="109">
        <v>0.12</v>
      </c>
      <c r="M295" s="117">
        <v>9</v>
      </c>
      <c r="N295" s="118">
        <v>6.3166666666666664</v>
      </c>
      <c r="O295" s="102">
        <v>0.42480211081794206</v>
      </c>
      <c r="P295" s="119">
        <v>75.8</v>
      </c>
      <c r="Q295" s="117">
        <v>9</v>
      </c>
      <c r="R295" s="118">
        <v>6.3166666666666664</v>
      </c>
      <c r="S295" s="102">
        <v>0.424802110817942</v>
      </c>
      <c r="T295" s="118">
        <v>75.8</v>
      </c>
      <c r="U295" s="117">
        <v>6.7166666666666659</v>
      </c>
      <c r="V295" s="119">
        <v>80.599999999999994</v>
      </c>
      <c r="W295" s="112"/>
      <c r="X295" s="117">
        <v>9</v>
      </c>
      <c r="Y295" s="118">
        <v>6.3166666666666664</v>
      </c>
      <c r="Z295" s="102">
        <v>0.42480211081794206</v>
      </c>
      <c r="AA295" s="118">
        <v>75.8</v>
      </c>
      <c r="AB295" s="117">
        <v>9</v>
      </c>
      <c r="AC295" s="118">
        <v>6.3166666666666664</v>
      </c>
      <c r="AD295" s="102">
        <v>0.424802110817942</v>
      </c>
      <c r="AE295" s="119">
        <v>75.8</v>
      </c>
      <c r="AF295" s="118">
        <v>6.7166666666666659</v>
      </c>
      <c r="AG295" s="119">
        <v>80.599999999999994</v>
      </c>
      <c r="AH295" s="112"/>
      <c r="AI295" s="120">
        <v>0</v>
      </c>
    </row>
    <row r="296" spans="1:35" s="107" customFormat="1" x14ac:dyDescent="0.3">
      <c r="A296" s="106" t="s">
        <v>601</v>
      </c>
      <c r="B296" s="107" t="s">
        <v>188</v>
      </c>
      <c r="C296" s="112" t="s">
        <v>168</v>
      </c>
      <c r="D296" s="112">
        <v>73400</v>
      </c>
      <c r="E296" s="107" t="s">
        <v>280</v>
      </c>
      <c r="F296" s="112">
        <v>1743</v>
      </c>
      <c r="G296" s="107" t="s">
        <v>3400</v>
      </c>
      <c r="H296" s="108" t="s">
        <v>242</v>
      </c>
      <c r="I296" s="108" t="s">
        <v>260</v>
      </c>
      <c r="J296" s="108" t="s">
        <v>87</v>
      </c>
      <c r="K296" s="109">
        <v>12</v>
      </c>
      <c r="L296" s="109">
        <v>0.12</v>
      </c>
      <c r="M296" s="117">
        <v>9</v>
      </c>
      <c r="N296" s="118">
        <v>6.3166666666666664</v>
      </c>
      <c r="O296" s="102">
        <v>0.42480211081794206</v>
      </c>
      <c r="P296" s="119">
        <v>75.8</v>
      </c>
      <c r="Q296" s="117">
        <v>9</v>
      </c>
      <c r="R296" s="118">
        <v>6.3166666666666664</v>
      </c>
      <c r="S296" s="102">
        <v>0.424802110817942</v>
      </c>
      <c r="T296" s="118">
        <v>75.8</v>
      </c>
      <c r="U296" s="117">
        <v>6.7166666666666659</v>
      </c>
      <c r="V296" s="119">
        <v>80.599999999999994</v>
      </c>
      <c r="W296" s="112"/>
      <c r="X296" s="117">
        <v>9</v>
      </c>
      <c r="Y296" s="118">
        <v>6.3166666666666664</v>
      </c>
      <c r="Z296" s="102">
        <v>0.42480211081794206</v>
      </c>
      <c r="AA296" s="118">
        <v>75.8</v>
      </c>
      <c r="AB296" s="117">
        <v>9</v>
      </c>
      <c r="AC296" s="118">
        <v>6.3166666666666664</v>
      </c>
      <c r="AD296" s="102">
        <v>0.424802110817942</v>
      </c>
      <c r="AE296" s="119">
        <v>75.8</v>
      </c>
      <c r="AF296" s="118">
        <v>6.7166666666666659</v>
      </c>
      <c r="AG296" s="119">
        <v>80.599999999999994</v>
      </c>
      <c r="AH296" s="112"/>
      <c r="AI296" s="120">
        <v>0</v>
      </c>
    </row>
    <row r="297" spans="1:35" s="107" customFormat="1" x14ac:dyDescent="0.3">
      <c r="A297" s="106" t="s">
        <v>602</v>
      </c>
      <c r="B297" s="107" t="s">
        <v>248</v>
      </c>
      <c r="C297" s="112" t="s">
        <v>168</v>
      </c>
      <c r="D297" s="112">
        <v>74179</v>
      </c>
      <c r="E297" s="107" t="s">
        <v>315</v>
      </c>
      <c r="F297" s="112">
        <v>1743</v>
      </c>
      <c r="G297" s="107" t="s">
        <v>3400</v>
      </c>
      <c r="H297" s="108" t="s">
        <v>242</v>
      </c>
      <c r="I297" s="108" t="s">
        <v>260</v>
      </c>
      <c r="J297" s="108" t="s">
        <v>87</v>
      </c>
      <c r="K297" s="109">
        <v>12</v>
      </c>
      <c r="L297" s="109">
        <v>0.12</v>
      </c>
      <c r="M297" s="117">
        <v>9</v>
      </c>
      <c r="N297" s="118">
        <v>6.3166666666666664</v>
      </c>
      <c r="O297" s="102">
        <v>0.42480211081794206</v>
      </c>
      <c r="P297" s="118">
        <v>75.8</v>
      </c>
      <c r="Q297" s="117">
        <v>9</v>
      </c>
      <c r="R297" s="118">
        <v>6.3166666666666664</v>
      </c>
      <c r="S297" s="102">
        <v>0.424802110817942</v>
      </c>
      <c r="T297" s="118">
        <v>75.8</v>
      </c>
      <c r="U297" s="117">
        <v>6.7166666666666659</v>
      </c>
      <c r="V297" s="119">
        <v>80.599999999999994</v>
      </c>
      <c r="W297" s="112"/>
      <c r="X297" s="117">
        <v>9</v>
      </c>
      <c r="Y297" s="118">
        <v>6.3166666666666664</v>
      </c>
      <c r="Z297" s="102">
        <v>0.42480211081794206</v>
      </c>
      <c r="AA297" s="118">
        <v>75.8</v>
      </c>
      <c r="AB297" s="117">
        <v>9</v>
      </c>
      <c r="AC297" s="118">
        <v>6.3166666666666664</v>
      </c>
      <c r="AD297" s="102">
        <v>0.424802110817942</v>
      </c>
      <c r="AE297" s="119">
        <v>75.8</v>
      </c>
      <c r="AF297" s="118">
        <v>6.7166666666666659</v>
      </c>
      <c r="AG297" s="119">
        <v>80.599999999999994</v>
      </c>
      <c r="AH297" s="112"/>
      <c r="AI297" s="120">
        <v>0</v>
      </c>
    </row>
    <row r="298" spans="1:35" s="107" customFormat="1" x14ac:dyDescent="0.3">
      <c r="A298" s="106" t="s">
        <v>603</v>
      </c>
      <c r="B298" s="107" t="s">
        <v>3389</v>
      </c>
      <c r="C298" s="112" t="s">
        <v>247</v>
      </c>
      <c r="D298" s="112">
        <v>85789</v>
      </c>
      <c r="E298" s="107" t="s">
        <v>307</v>
      </c>
      <c r="F298" s="112">
        <v>1743</v>
      </c>
      <c r="G298" s="107" t="s">
        <v>3400</v>
      </c>
      <c r="H298" s="108" t="s">
        <v>242</v>
      </c>
      <c r="I298" s="108" t="s">
        <v>260</v>
      </c>
      <c r="J298" s="108" t="s">
        <v>87</v>
      </c>
      <c r="K298" s="109">
        <v>12</v>
      </c>
      <c r="L298" s="109">
        <v>0.12</v>
      </c>
      <c r="M298" s="117">
        <v>8</v>
      </c>
      <c r="N298" s="118">
        <v>6.208333333333333</v>
      </c>
      <c r="O298" s="102">
        <v>0.28859060402684578</v>
      </c>
      <c r="P298" s="118">
        <v>74.5</v>
      </c>
      <c r="Q298" s="117">
        <v>8</v>
      </c>
      <c r="R298" s="118">
        <v>6.208333333333333</v>
      </c>
      <c r="S298" s="102">
        <v>0.28859060402684572</v>
      </c>
      <c r="T298" s="118">
        <v>74.5</v>
      </c>
      <c r="U298" s="117">
        <v>6.6083333333333325</v>
      </c>
      <c r="V298" s="119">
        <v>79.3</v>
      </c>
      <c r="W298" s="112"/>
      <c r="X298" s="117">
        <v>8</v>
      </c>
      <c r="Y298" s="118">
        <v>6.208333333333333</v>
      </c>
      <c r="Z298" s="102">
        <v>0.28859060402684578</v>
      </c>
      <c r="AA298" s="118">
        <v>74.5</v>
      </c>
      <c r="AB298" s="117">
        <v>8</v>
      </c>
      <c r="AC298" s="118">
        <v>6.208333333333333</v>
      </c>
      <c r="AD298" s="102">
        <v>0.28859060402684572</v>
      </c>
      <c r="AE298" s="119">
        <v>74.5</v>
      </c>
      <c r="AF298" s="118">
        <v>6.6083333333333325</v>
      </c>
      <c r="AG298" s="119">
        <v>79.3</v>
      </c>
      <c r="AH298" s="112"/>
      <c r="AI298" s="120">
        <v>0</v>
      </c>
    </row>
    <row r="299" spans="1:35" s="107" customFormat="1" x14ac:dyDescent="0.3">
      <c r="A299" s="106" t="s">
        <v>604</v>
      </c>
      <c r="B299" s="107" t="s">
        <v>255</v>
      </c>
      <c r="C299" s="112" t="s">
        <v>168</v>
      </c>
      <c r="D299" s="112">
        <v>98728</v>
      </c>
      <c r="E299" s="107" t="s">
        <v>297</v>
      </c>
      <c r="F299" s="112">
        <v>1743</v>
      </c>
      <c r="G299" s="107" t="s">
        <v>3400</v>
      </c>
      <c r="H299" s="108" t="s">
        <v>242</v>
      </c>
      <c r="I299" s="108" t="s">
        <v>260</v>
      </c>
      <c r="J299" s="108" t="s">
        <v>87</v>
      </c>
      <c r="K299" s="109">
        <v>12</v>
      </c>
      <c r="L299" s="109">
        <v>0.12</v>
      </c>
      <c r="M299" s="117">
        <v>9</v>
      </c>
      <c r="N299" s="118">
        <v>6.3166666666666664</v>
      </c>
      <c r="O299" s="102">
        <v>0.42480211081794206</v>
      </c>
      <c r="P299" s="118">
        <v>75.8</v>
      </c>
      <c r="Q299" s="117">
        <v>9</v>
      </c>
      <c r="R299" s="118">
        <v>6.3166666666666664</v>
      </c>
      <c r="S299" s="102">
        <v>0.424802110817942</v>
      </c>
      <c r="T299" s="118">
        <v>75.8</v>
      </c>
      <c r="U299" s="117">
        <v>6.7166666666666659</v>
      </c>
      <c r="V299" s="119">
        <v>80.599999999999994</v>
      </c>
      <c r="W299" s="112"/>
      <c r="X299" s="117">
        <v>9</v>
      </c>
      <c r="Y299" s="118">
        <v>6.3166666666666664</v>
      </c>
      <c r="Z299" s="102">
        <v>0.42480211081794206</v>
      </c>
      <c r="AA299" s="118">
        <v>75.8</v>
      </c>
      <c r="AB299" s="117">
        <v>9</v>
      </c>
      <c r="AC299" s="118">
        <v>6.3166666666666664</v>
      </c>
      <c r="AD299" s="102">
        <v>0.424802110817942</v>
      </c>
      <c r="AE299" s="119">
        <v>75.8</v>
      </c>
      <c r="AF299" s="118">
        <v>6.7166666666666659</v>
      </c>
      <c r="AG299" s="119">
        <v>80.599999999999994</v>
      </c>
      <c r="AH299" s="112"/>
      <c r="AI299" s="120">
        <v>0</v>
      </c>
    </row>
    <row r="300" spans="1:35" s="107" customFormat="1" x14ac:dyDescent="0.3">
      <c r="A300" s="106" t="s">
        <v>3147</v>
      </c>
      <c r="B300" s="107" t="s">
        <v>192</v>
      </c>
      <c r="C300" s="112" t="s">
        <v>256</v>
      </c>
      <c r="D300" s="112">
        <v>99059</v>
      </c>
      <c r="E300" s="107" t="s">
        <v>3390</v>
      </c>
      <c r="F300" s="112">
        <v>1743</v>
      </c>
      <c r="G300" s="107" t="s">
        <v>3400</v>
      </c>
      <c r="H300" s="108" t="s">
        <v>242</v>
      </c>
      <c r="I300" s="108" t="s">
        <v>260</v>
      </c>
      <c r="J300" s="108" t="s">
        <v>87</v>
      </c>
      <c r="K300" s="109">
        <v>12</v>
      </c>
      <c r="L300" s="109">
        <v>0.12</v>
      </c>
      <c r="M300" s="117">
        <v>9</v>
      </c>
      <c r="N300" s="118">
        <v>6.3166666666666664</v>
      </c>
      <c r="O300" s="102">
        <v>0.42480211081794206</v>
      </c>
      <c r="P300" s="118">
        <v>75.8</v>
      </c>
      <c r="Q300" s="117">
        <v>9</v>
      </c>
      <c r="R300" s="118">
        <v>6.3166666666666664</v>
      </c>
      <c r="S300" s="102">
        <v>0.424802110817942</v>
      </c>
      <c r="T300" s="118">
        <v>75.8</v>
      </c>
      <c r="U300" s="117">
        <v>6.7166666666666659</v>
      </c>
      <c r="V300" s="119">
        <v>80.599999999999994</v>
      </c>
      <c r="W300" s="112"/>
      <c r="X300" s="117">
        <v>9</v>
      </c>
      <c r="Y300" s="118">
        <v>6.3166666666666664</v>
      </c>
      <c r="Z300" s="102">
        <v>0.42480211081794206</v>
      </c>
      <c r="AA300" s="118">
        <v>75.8</v>
      </c>
      <c r="AB300" s="117">
        <v>9</v>
      </c>
      <c r="AC300" s="118">
        <v>6.3166666666666664</v>
      </c>
      <c r="AD300" s="102">
        <v>0.424802110817942</v>
      </c>
      <c r="AE300" s="119">
        <v>75.8</v>
      </c>
      <c r="AF300" s="118">
        <v>6.7166666666666659</v>
      </c>
      <c r="AG300" s="119">
        <v>80.599999999999994</v>
      </c>
      <c r="AH300" s="112"/>
      <c r="AI300" s="120">
        <v>0</v>
      </c>
    </row>
    <row r="301" spans="1:35" s="107" customFormat="1" x14ac:dyDescent="0.3">
      <c r="A301" s="106" t="s">
        <v>605</v>
      </c>
      <c r="B301" s="107" t="s">
        <v>255</v>
      </c>
      <c r="C301" s="112" t="s">
        <v>168</v>
      </c>
      <c r="D301" s="112">
        <v>99245</v>
      </c>
      <c r="E301" s="107" t="s">
        <v>289</v>
      </c>
      <c r="F301" s="112">
        <v>1743</v>
      </c>
      <c r="G301" s="107" t="s">
        <v>3400</v>
      </c>
      <c r="H301" s="108" t="s">
        <v>242</v>
      </c>
      <c r="I301" s="108" t="s">
        <v>260</v>
      </c>
      <c r="J301" s="108" t="s">
        <v>87</v>
      </c>
      <c r="K301" s="109">
        <v>12</v>
      </c>
      <c r="L301" s="109">
        <v>0.12</v>
      </c>
      <c r="M301" s="117">
        <v>9</v>
      </c>
      <c r="N301" s="118">
        <v>6.3166666666666664</v>
      </c>
      <c r="O301" s="102">
        <v>0.42480211081794206</v>
      </c>
      <c r="P301" s="118">
        <v>75.8</v>
      </c>
      <c r="Q301" s="117">
        <v>9</v>
      </c>
      <c r="R301" s="118">
        <v>6.3166666666666664</v>
      </c>
      <c r="S301" s="102">
        <v>0.424802110817942</v>
      </c>
      <c r="T301" s="118">
        <v>75.8</v>
      </c>
      <c r="U301" s="117">
        <v>6.7166666666666659</v>
      </c>
      <c r="V301" s="119">
        <v>80.599999999999994</v>
      </c>
      <c r="W301" s="112"/>
      <c r="X301" s="117">
        <v>9</v>
      </c>
      <c r="Y301" s="118">
        <v>6.3166666666666664</v>
      </c>
      <c r="Z301" s="102">
        <v>0.42480211081794206</v>
      </c>
      <c r="AA301" s="118">
        <v>75.8</v>
      </c>
      <c r="AB301" s="117">
        <v>9</v>
      </c>
      <c r="AC301" s="118">
        <v>6.3166666666666664</v>
      </c>
      <c r="AD301" s="102">
        <v>0.424802110817942</v>
      </c>
      <c r="AE301" s="119">
        <v>75.8</v>
      </c>
      <c r="AF301" s="118">
        <v>6.7166666666666659</v>
      </c>
      <c r="AG301" s="119">
        <v>80.599999999999994</v>
      </c>
      <c r="AH301" s="112"/>
      <c r="AI301" s="120">
        <v>0</v>
      </c>
    </row>
    <row r="302" spans="1:35" s="107" customFormat="1" x14ac:dyDescent="0.3">
      <c r="A302" s="106" t="s">
        <v>606</v>
      </c>
      <c r="B302" s="107" t="s">
        <v>191</v>
      </c>
      <c r="C302" s="112" t="s">
        <v>238</v>
      </c>
      <c r="D302" s="112">
        <v>99246</v>
      </c>
      <c r="E302" s="107" t="s">
        <v>293</v>
      </c>
      <c r="F302" s="112">
        <v>1743</v>
      </c>
      <c r="G302" s="107" t="s">
        <v>3400</v>
      </c>
      <c r="H302" s="108" t="s">
        <v>242</v>
      </c>
      <c r="I302" s="108" t="s">
        <v>260</v>
      </c>
      <c r="J302" s="108" t="s">
        <v>87</v>
      </c>
      <c r="K302" s="109">
        <v>12</v>
      </c>
      <c r="L302" s="109">
        <v>0.12</v>
      </c>
      <c r="M302" s="117">
        <v>9</v>
      </c>
      <c r="N302" s="118">
        <v>6.3166666666666664</v>
      </c>
      <c r="O302" s="102">
        <v>0.42480211081794206</v>
      </c>
      <c r="P302" s="118">
        <v>75.8</v>
      </c>
      <c r="Q302" s="117">
        <v>9</v>
      </c>
      <c r="R302" s="118">
        <v>6.3166666666666664</v>
      </c>
      <c r="S302" s="102">
        <v>0.424802110817942</v>
      </c>
      <c r="T302" s="118">
        <v>75.8</v>
      </c>
      <c r="U302" s="117">
        <v>6.7166666666666659</v>
      </c>
      <c r="V302" s="119">
        <v>80.599999999999994</v>
      </c>
      <c r="W302" s="112"/>
      <c r="X302" s="117">
        <v>9</v>
      </c>
      <c r="Y302" s="118">
        <v>6.3166666666666664</v>
      </c>
      <c r="Z302" s="102">
        <v>0.42480211081794206</v>
      </c>
      <c r="AA302" s="118">
        <v>75.8</v>
      </c>
      <c r="AB302" s="117">
        <v>9</v>
      </c>
      <c r="AC302" s="118">
        <v>6.3166666666666664</v>
      </c>
      <c r="AD302" s="102">
        <v>0.424802110817942</v>
      </c>
      <c r="AE302" s="119">
        <v>75.8</v>
      </c>
      <c r="AF302" s="118">
        <v>6.7166666666666659</v>
      </c>
      <c r="AG302" s="119">
        <v>80.599999999999994</v>
      </c>
      <c r="AH302" s="112"/>
      <c r="AI302" s="120">
        <v>0</v>
      </c>
    </row>
    <row r="303" spans="1:35" s="107" customFormat="1" x14ac:dyDescent="0.3">
      <c r="A303" s="106" t="s">
        <v>607</v>
      </c>
      <c r="B303" s="107" t="s">
        <v>191</v>
      </c>
      <c r="C303" s="112" t="s">
        <v>256</v>
      </c>
      <c r="D303" s="112">
        <v>99597</v>
      </c>
      <c r="E303" s="107" t="s">
        <v>305</v>
      </c>
      <c r="F303" s="112">
        <v>1743</v>
      </c>
      <c r="G303" s="107" t="s">
        <v>3400</v>
      </c>
      <c r="H303" s="108" t="s">
        <v>242</v>
      </c>
      <c r="I303" s="108" t="s">
        <v>260</v>
      </c>
      <c r="J303" s="108" t="s">
        <v>87</v>
      </c>
      <c r="K303" s="109">
        <v>12</v>
      </c>
      <c r="L303" s="109">
        <v>0.12</v>
      </c>
      <c r="M303" s="117">
        <v>9</v>
      </c>
      <c r="N303" s="118">
        <v>6.3166666666666664</v>
      </c>
      <c r="O303" s="102">
        <v>0.42480211081794206</v>
      </c>
      <c r="P303" s="118">
        <v>75.8</v>
      </c>
      <c r="Q303" s="117">
        <v>9</v>
      </c>
      <c r="R303" s="118">
        <v>6.3166666666666664</v>
      </c>
      <c r="S303" s="102">
        <v>0.424802110817942</v>
      </c>
      <c r="T303" s="118">
        <v>75.8</v>
      </c>
      <c r="U303" s="117">
        <v>6.7166666666666659</v>
      </c>
      <c r="V303" s="119">
        <v>80.599999999999994</v>
      </c>
      <c r="W303" s="112"/>
      <c r="X303" s="117">
        <v>9</v>
      </c>
      <c r="Y303" s="118">
        <v>6.3166666666666664</v>
      </c>
      <c r="Z303" s="102">
        <v>0.42480211081794206</v>
      </c>
      <c r="AA303" s="118">
        <v>75.8</v>
      </c>
      <c r="AB303" s="117">
        <v>9</v>
      </c>
      <c r="AC303" s="118">
        <v>6.3166666666666664</v>
      </c>
      <c r="AD303" s="102">
        <v>0.424802110817942</v>
      </c>
      <c r="AE303" s="119">
        <v>75.8</v>
      </c>
      <c r="AF303" s="118">
        <v>6.7166666666666659</v>
      </c>
      <c r="AG303" s="119">
        <v>80.599999999999994</v>
      </c>
      <c r="AH303" s="112"/>
      <c r="AI303" s="120">
        <v>0</v>
      </c>
    </row>
    <row r="304" spans="1:35" s="107" customFormat="1" x14ac:dyDescent="0.3">
      <c r="A304" s="106" t="s">
        <v>3148</v>
      </c>
      <c r="B304" s="107" t="s">
        <v>248</v>
      </c>
      <c r="C304" s="112" t="s">
        <v>246</v>
      </c>
      <c r="D304" s="112">
        <v>99612</v>
      </c>
      <c r="E304" s="107" t="s">
        <v>3391</v>
      </c>
      <c r="F304" s="112">
        <v>1743</v>
      </c>
      <c r="G304" s="107" t="s">
        <v>3400</v>
      </c>
      <c r="H304" s="108" t="s">
        <v>242</v>
      </c>
      <c r="I304" s="108" t="s">
        <v>260</v>
      </c>
      <c r="J304" s="108" t="s">
        <v>87</v>
      </c>
      <c r="K304" s="109">
        <v>12</v>
      </c>
      <c r="L304" s="109">
        <v>0.12</v>
      </c>
      <c r="M304" s="117">
        <v>9</v>
      </c>
      <c r="N304" s="118">
        <v>6.3166666666666664</v>
      </c>
      <c r="O304" s="102">
        <v>0.42480211081794206</v>
      </c>
      <c r="P304" s="118">
        <v>75.8</v>
      </c>
      <c r="Q304" s="117">
        <v>9</v>
      </c>
      <c r="R304" s="118">
        <v>6.3166666666666664</v>
      </c>
      <c r="S304" s="102">
        <v>0.424802110817942</v>
      </c>
      <c r="T304" s="118">
        <v>75.8</v>
      </c>
      <c r="U304" s="117">
        <v>6.7166666666666659</v>
      </c>
      <c r="V304" s="119">
        <v>80.599999999999994</v>
      </c>
      <c r="W304" s="112"/>
      <c r="X304" s="117">
        <v>9</v>
      </c>
      <c r="Y304" s="118">
        <v>6.3166666666666664</v>
      </c>
      <c r="Z304" s="102">
        <v>0.42480211081794206</v>
      </c>
      <c r="AA304" s="118">
        <v>75.8</v>
      </c>
      <c r="AB304" s="117">
        <v>9</v>
      </c>
      <c r="AC304" s="118">
        <v>6.3166666666666664</v>
      </c>
      <c r="AD304" s="102">
        <v>0.424802110817942</v>
      </c>
      <c r="AE304" s="119">
        <v>75.8</v>
      </c>
      <c r="AF304" s="118">
        <v>6.7166666666666659</v>
      </c>
      <c r="AG304" s="119">
        <v>80.599999999999994</v>
      </c>
      <c r="AH304" s="112"/>
      <c r="AI304" s="120">
        <v>0</v>
      </c>
    </row>
    <row r="305" spans="1:35" s="107" customFormat="1" x14ac:dyDescent="0.3">
      <c r="A305" s="106" t="s">
        <v>3149</v>
      </c>
      <c r="B305" s="107" t="s">
        <v>192</v>
      </c>
      <c r="C305" s="112" t="s">
        <v>256</v>
      </c>
      <c r="D305" s="112">
        <v>100252</v>
      </c>
      <c r="E305" s="107" t="s">
        <v>3392</v>
      </c>
      <c r="F305" s="112">
        <v>1743</v>
      </c>
      <c r="G305" s="107" t="s">
        <v>3400</v>
      </c>
      <c r="H305" s="108" t="s">
        <v>242</v>
      </c>
      <c r="I305" s="108" t="s">
        <v>260</v>
      </c>
      <c r="J305" s="108" t="s">
        <v>87</v>
      </c>
      <c r="K305" s="109">
        <v>12</v>
      </c>
      <c r="L305" s="109">
        <v>0.12</v>
      </c>
      <c r="M305" s="117">
        <v>9</v>
      </c>
      <c r="N305" s="118">
        <v>6.3166666666666664</v>
      </c>
      <c r="O305" s="102">
        <v>0.42480211081794206</v>
      </c>
      <c r="P305" s="118">
        <v>75.8</v>
      </c>
      <c r="Q305" s="117">
        <v>9</v>
      </c>
      <c r="R305" s="118">
        <v>6.3166666666666664</v>
      </c>
      <c r="S305" s="102">
        <v>0.424802110817942</v>
      </c>
      <c r="T305" s="118">
        <v>75.8</v>
      </c>
      <c r="U305" s="117">
        <v>6.7166666666666659</v>
      </c>
      <c r="V305" s="119">
        <v>80.599999999999994</v>
      </c>
      <c r="W305" s="112"/>
      <c r="X305" s="117">
        <v>9</v>
      </c>
      <c r="Y305" s="118">
        <v>6.3166666666666664</v>
      </c>
      <c r="Z305" s="102">
        <v>0.42480211081794206</v>
      </c>
      <c r="AA305" s="118">
        <v>75.8</v>
      </c>
      <c r="AB305" s="117">
        <v>9</v>
      </c>
      <c r="AC305" s="118">
        <v>6.3166666666666664</v>
      </c>
      <c r="AD305" s="102">
        <v>0.424802110817942</v>
      </c>
      <c r="AE305" s="119">
        <v>75.8</v>
      </c>
      <c r="AF305" s="118">
        <v>6.7166666666666659</v>
      </c>
      <c r="AG305" s="119">
        <v>80.599999999999994</v>
      </c>
      <c r="AH305" s="112"/>
      <c r="AI305" s="120">
        <v>0</v>
      </c>
    </row>
    <row r="306" spans="1:35" s="107" customFormat="1" x14ac:dyDescent="0.3">
      <c r="A306" s="106" t="s">
        <v>3150</v>
      </c>
      <c r="B306" s="107" t="s">
        <v>188</v>
      </c>
      <c r="C306" s="112" t="s">
        <v>168</v>
      </c>
      <c r="D306" s="112">
        <v>101626</v>
      </c>
      <c r="E306" s="107" t="s">
        <v>3393</v>
      </c>
      <c r="F306" s="112">
        <v>1743</v>
      </c>
      <c r="G306" s="107" t="s">
        <v>3400</v>
      </c>
      <c r="H306" s="108" t="s">
        <v>242</v>
      </c>
      <c r="I306" s="108" t="s">
        <v>260</v>
      </c>
      <c r="J306" s="108" t="s">
        <v>87</v>
      </c>
      <c r="K306" s="109">
        <v>12</v>
      </c>
      <c r="L306" s="109">
        <v>0.12</v>
      </c>
      <c r="M306" s="117">
        <v>9</v>
      </c>
      <c r="N306" s="118">
        <v>6.3166666666666664</v>
      </c>
      <c r="O306" s="102">
        <v>0.42480211081794206</v>
      </c>
      <c r="P306" s="118">
        <v>75.8</v>
      </c>
      <c r="Q306" s="117">
        <v>9</v>
      </c>
      <c r="R306" s="118">
        <v>6.3166666666666664</v>
      </c>
      <c r="S306" s="102">
        <v>0.424802110817942</v>
      </c>
      <c r="T306" s="118">
        <v>75.8</v>
      </c>
      <c r="U306" s="117">
        <v>6.7166666666666659</v>
      </c>
      <c r="V306" s="119">
        <v>80.599999999999994</v>
      </c>
      <c r="W306" s="112"/>
      <c r="X306" s="117">
        <v>9</v>
      </c>
      <c r="Y306" s="118">
        <v>6.3166666666666664</v>
      </c>
      <c r="Z306" s="102">
        <v>0.42480211081794206</v>
      </c>
      <c r="AA306" s="118">
        <v>75.8</v>
      </c>
      <c r="AB306" s="117">
        <v>9</v>
      </c>
      <c r="AC306" s="118">
        <v>6.3166666666666664</v>
      </c>
      <c r="AD306" s="102">
        <v>0.424802110817942</v>
      </c>
      <c r="AE306" s="119">
        <v>75.8</v>
      </c>
      <c r="AF306" s="118">
        <v>6.7166666666666659</v>
      </c>
      <c r="AG306" s="119">
        <v>80.599999999999994</v>
      </c>
      <c r="AH306" s="112"/>
      <c r="AI306" s="120">
        <v>0</v>
      </c>
    </row>
    <row r="307" spans="1:35" s="107" customFormat="1" x14ac:dyDescent="0.3">
      <c r="A307" s="106" t="s">
        <v>608</v>
      </c>
      <c r="B307" s="107" t="s">
        <v>255</v>
      </c>
      <c r="C307" s="112" t="s">
        <v>168</v>
      </c>
      <c r="D307" s="112">
        <v>112000</v>
      </c>
      <c r="E307" s="107" t="s">
        <v>306</v>
      </c>
      <c r="F307" s="112">
        <v>1743</v>
      </c>
      <c r="G307" s="107" t="s">
        <v>3400</v>
      </c>
      <c r="H307" s="108" t="s">
        <v>242</v>
      </c>
      <c r="I307" s="108" t="s">
        <v>260</v>
      </c>
      <c r="J307" s="108" t="s">
        <v>87</v>
      </c>
      <c r="K307" s="109">
        <v>12</v>
      </c>
      <c r="L307" s="109">
        <v>0.12</v>
      </c>
      <c r="M307" s="117">
        <v>9</v>
      </c>
      <c r="N307" s="118">
        <v>6.3166666666666664</v>
      </c>
      <c r="O307" s="102">
        <v>0.42480211081794206</v>
      </c>
      <c r="P307" s="118">
        <v>75.8</v>
      </c>
      <c r="Q307" s="117">
        <v>9</v>
      </c>
      <c r="R307" s="118">
        <v>6.3166666666666664</v>
      </c>
      <c r="S307" s="102">
        <v>0.424802110817942</v>
      </c>
      <c r="T307" s="118">
        <v>75.8</v>
      </c>
      <c r="U307" s="117">
        <v>6.7166666666666659</v>
      </c>
      <c r="V307" s="119">
        <v>80.599999999999994</v>
      </c>
      <c r="W307" s="112"/>
      <c r="X307" s="117">
        <v>9</v>
      </c>
      <c r="Y307" s="118">
        <v>6.3166666666666664</v>
      </c>
      <c r="Z307" s="102">
        <v>0.42480211081794206</v>
      </c>
      <c r="AA307" s="118">
        <v>75.8</v>
      </c>
      <c r="AB307" s="117">
        <v>9</v>
      </c>
      <c r="AC307" s="118">
        <v>6.3166666666666664</v>
      </c>
      <c r="AD307" s="102">
        <v>0.424802110817942</v>
      </c>
      <c r="AE307" s="119">
        <v>75.8</v>
      </c>
      <c r="AF307" s="118">
        <v>6.7166666666666659</v>
      </c>
      <c r="AG307" s="119">
        <v>80.599999999999994</v>
      </c>
      <c r="AH307" s="112"/>
      <c r="AI307" s="120">
        <v>0</v>
      </c>
    </row>
    <row r="308" spans="1:35" s="107" customFormat="1" x14ac:dyDescent="0.3">
      <c r="A308" s="106" t="s">
        <v>609</v>
      </c>
      <c r="B308" s="107" t="s">
        <v>3389</v>
      </c>
      <c r="C308" s="112" t="s">
        <v>247</v>
      </c>
      <c r="D308" s="112">
        <v>132000</v>
      </c>
      <c r="E308" s="107" t="s">
        <v>309</v>
      </c>
      <c r="F308" s="112">
        <v>1743</v>
      </c>
      <c r="G308" s="107" t="s">
        <v>3400</v>
      </c>
      <c r="H308" s="108" t="s">
        <v>242</v>
      </c>
      <c r="I308" s="108" t="s">
        <v>260</v>
      </c>
      <c r="J308" s="108" t="s">
        <v>87</v>
      </c>
      <c r="K308" s="109">
        <v>12</v>
      </c>
      <c r="L308" s="109">
        <v>0.12</v>
      </c>
      <c r="M308" s="117">
        <v>8</v>
      </c>
      <c r="N308" s="118">
        <v>6.208333333333333</v>
      </c>
      <c r="O308" s="102">
        <v>0.28859060402684578</v>
      </c>
      <c r="P308" s="118">
        <v>74.5</v>
      </c>
      <c r="Q308" s="117">
        <v>8</v>
      </c>
      <c r="R308" s="118">
        <v>6.208333333333333</v>
      </c>
      <c r="S308" s="102">
        <v>0.28859060402684572</v>
      </c>
      <c r="T308" s="118">
        <v>74.5</v>
      </c>
      <c r="U308" s="117">
        <v>6.6083333333333325</v>
      </c>
      <c r="V308" s="119">
        <v>79.3</v>
      </c>
      <c r="W308" s="112"/>
      <c r="X308" s="117">
        <v>8</v>
      </c>
      <c r="Y308" s="118">
        <v>6.208333333333333</v>
      </c>
      <c r="Z308" s="102">
        <v>0.28859060402684578</v>
      </c>
      <c r="AA308" s="118">
        <v>74.5</v>
      </c>
      <c r="AB308" s="117">
        <v>8</v>
      </c>
      <c r="AC308" s="118">
        <v>6.208333333333333</v>
      </c>
      <c r="AD308" s="102">
        <v>0.28859060402684572</v>
      </c>
      <c r="AE308" s="119">
        <v>74.5</v>
      </c>
      <c r="AF308" s="118">
        <v>6.6083333333333325</v>
      </c>
      <c r="AG308" s="119">
        <v>79.3</v>
      </c>
      <c r="AH308" s="112"/>
      <c r="AI308" s="120">
        <v>0</v>
      </c>
    </row>
    <row r="309" spans="1:35" s="107" customFormat="1" x14ac:dyDescent="0.3">
      <c r="A309" s="106" t="s">
        <v>610</v>
      </c>
      <c r="B309" s="107" t="s">
        <v>192</v>
      </c>
      <c r="C309" s="112" t="s">
        <v>256</v>
      </c>
      <c r="D309" s="112">
        <v>158200</v>
      </c>
      <c r="E309" s="107" t="s">
        <v>286</v>
      </c>
      <c r="F309" s="112">
        <v>1743</v>
      </c>
      <c r="G309" s="107" t="s">
        <v>3400</v>
      </c>
      <c r="H309" s="108" t="s">
        <v>242</v>
      </c>
      <c r="I309" s="108" t="s">
        <v>260</v>
      </c>
      <c r="J309" s="108" t="s">
        <v>87</v>
      </c>
      <c r="K309" s="109">
        <v>12</v>
      </c>
      <c r="L309" s="109">
        <v>0.12</v>
      </c>
      <c r="M309" s="117">
        <v>9</v>
      </c>
      <c r="N309" s="118">
        <v>6.3166666666666664</v>
      </c>
      <c r="O309" s="102">
        <v>0.42480211081794206</v>
      </c>
      <c r="P309" s="118">
        <v>75.8</v>
      </c>
      <c r="Q309" s="117">
        <v>9</v>
      </c>
      <c r="R309" s="118">
        <v>6.3166666666666664</v>
      </c>
      <c r="S309" s="102">
        <v>0.424802110817942</v>
      </c>
      <c r="T309" s="118">
        <v>75.8</v>
      </c>
      <c r="U309" s="117">
        <v>6.7166666666666659</v>
      </c>
      <c r="V309" s="119">
        <v>80.599999999999994</v>
      </c>
      <c r="W309" s="112"/>
      <c r="X309" s="117">
        <v>9</v>
      </c>
      <c r="Y309" s="118">
        <v>6.3166666666666664</v>
      </c>
      <c r="Z309" s="102">
        <v>0.42480211081794206</v>
      </c>
      <c r="AA309" s="118">
        <v>75.8</v>
      </c>
      <c r="AB309" s="117">
        <v>9</v>
      </c>
      <c r="AC309" s="118">
        <v>6.3166666666666664</v>
      </c>
      <c r="AD309" s="102">
        <v>0.424802110817942</v>
      </c>
      <c r="AE309" s="119">
        <v>75.8</v>
      </c>
      <c r="AF309" s="118">
        <v>6.7166666666666659</v>
      </c>
      <c r="AG309" s="119">
        <v>80.599999999999994</v>
      </c>
      <c r="AH309" s="112"/>
      <c r="AI309" s="120">
        <v>0</v>
      </c>
    </row>
    <row r="310" spans="1:35" s="107" customFormat="1" x14ac:dyDescent="0.3">
      <c r="A310" s="106" t="s">
        <v>611</v>
      </c>
      <c r="B310" s="107" t="s">
        <v>189</v>
      </c>
      <c r="C310" s="112" t="s">
        <v>168</v>
      </c>
      <c r="D310" s="112">
        <v>171600</v>
      </c>
      <c r="E310" s="107" t="s">
        <v>299</v>
      </c>
      <c r="F310" s="112">
        <v>1743</v>
      </c>
      <c r="G310" s="107" t="s">
        <v>3400</v>
      </c>
      <c r="H310" s="108" t="s">
        <v>242</v>
      </c>
      <c r="I310" s="108" t="s">
        <v>260</v>
      </c>
      <c r="J310" s="108" t="s">
        <v>87</v>
      </c>
      <c r="K310" s="109">
        <v>12</v>
      </c>
      <c r="L310" s="109">
        <v>0.12</v>
      </c>
      <c r="M310" s="117">
        <v>9</v>
      </c>
      <c r="N310" s="118">
        <v>6.3166666666666664</v>
      </c>
      <c r="O310" s="102">
        <v>0.42480211081794206</v>
      </c>
      <c r="P310" s="118">
        <v>75.8</v>
      </c>
      <c r="Q310" s="117">
        <v>9</v>
      </c>
      <c r="R310" s="118">
        <v>6.3166666666666664</v>
      </c>
      <c r="S310" s="102">
        <v>0.424802110817942</v>
      </c>
      <c r="T310" s="118">
        <v>75.8</v>
      </c>
      <c r="U310" s="117">
        <v>6.7166666666666659</v>
      </c>
      <c r="V310" s="119">
        <v>80.599999999999994</v>
      </c>
      <c r="W310" s="112"/>
      <c r="X310" s="117">
        <v>9</v>
      </c>
      <c r="Y310" s="118">
        <v>6.3166666666666664</v>
      </c>
      <c r="Z310" s="102">
        <v>0.42480211081794206</v>
      </c>
      <c r="AA310" s="118">
        <v>75.8</v>
      </c>
      <c r="AB310" s="117">
        <v>9</v>
      </c>
      <c r="AC310" s="118">
        <v>6.3166666666666664</v>
      </c>
      <c r="AD310" s="102">
        <v>0.424802110817942</v>
      </c>
      <c r="AE310" s="119">
        <v>75.8</v>
      </c>
      <c r="AF310" s="118">
        <v>6.7166666666666659</v>
      </c>
      <c r="AG310" s="119">
        <v>80.599999999999994</v>
      </c>
      <c r="AH310" s="112"/>
      <c r="AI310" s="120">
        <v>0</v>
      </c>
    </row>
    <row r="311" spans="1:35" s="107" customFormat="1" x14ac:dyDescent="0.3">
      <c r="A311" s="106" t="s">
        <v>612</v>
      </c>
      <c r="B311" s="107" t="s">
        <v>248</v>
      </c>
      <c r="C311" s="112" t="s">
        <v>249</v>
      </c>
      <c r="D311" s="112">
        <v>186300</v>
      </c>
      <c r="E311" s="107" t="s">
        <v>282</v>
      </c>
      <c r="F311" s="112">
        <v>1743</v>
      </c>
      <c r="G311" s="107" t="s">
        <v>3400</v>
      </c>
      <c r="H311" s="108" t="s">
        <v>242</v>
      </c>
      <c r="I311" s="108" t="s">
        <v>260</v>
      </c>
      <c r="J311" s="108" t="s">
        <v>87</v>
      </c>
      <c r="K311" s="109">
        <v>12</v>
      </c>
      <c r="L311" s="109">
        <v>0.12</v>
      </c>
      <c r="M311" s="117">
        <v>9</v>
      </c>
      <c r="N311" s="118">
        <v>6.3166666666666664</v>
      </c>
      <c r="O311" s="102">
        <v>0.42480211081794206</v>
      </c>
      <c r="P311" s="118">
        <v>75.8</v>
      </c>
      <c r="Q311" s="117">
        <v>9</v>
      </c>
      <c r="R311" s="118">
        <v>6.3166666666666664</v>
      </c>
      <c r="S311" s="102">
        <v>0.424802110817942</v>
      </c>
      <c r="T311" s="118">
        <v>75.8</v>
      </c>
      <c r="U311" s="117">
        <v>6.7166666666666659</v>
      </c>
      <c r="V311" s="119">
        <v>80.599999999999994</v>
      </c>
      <c r="W311" s="112"/>
      <c r="X311" s="117">
        <v>9</v>
      </c>
      <c r="Y311" s="118">
        <v>6.3166666666666664</v>
      </c>
      <c r="Z311" s="102">
        <v>0.42480211081794206</v>
      </c>
      <c r="AA311" s="118">
        <v>75.8</v>
      </c>
      <c r="AB311" s="117">
        <v>9</v>
      </c>
      <c r="AC311" s="118">
        <v>6.3166666666666664</v>
      </c>
      <c r="AD311" s="102">
        <v>0.424802110817942</v>
      </c>
      <c r="AE311" s="119">
        <v>75.8</v>
      </c>
      <c r="AF311" s="118">
        <v>6.7166666666666659</v>
      </c>
      <c r="AG311" s="119">
        <v>80.599999999999994</v>
      </c>
      <c r="AH311" s="112"/>
      <c r="AI311" s="120">
        <v>0</v>
      </c>
    </row>
    <row r="312" spans="1:35" s="107" customFormat="1" x14ac:dyDescent="0.3">
      <c r="A312" s="106" t="s">
        <v>613</v>
      </c>
      <c r="B312" s="107" t="s">
        <v>187</v>
      </c>
      <c r="C312" s="112" t="s">
        <v>167</v>
      </c>
      <c r="D312" s="112">
        <v>40</v>
      </c>
      <c r="E312" s="107" t="s">
        <v>283</v>
      </c>
      <c r="F312" s="112">
        <v>1745</v>
      </c>
      <c r="G312" s="107" t="s">
        <v>3401</v>
      </c>
      <c r="H312" s="108" t="s">
        <v>242</v>
      </c>
      <c r="I312" s="108" t="s">
        <v>258</v>
      </c>
      <c r="J312" s="108" t="s">
        <v>39</v>
      </c>
      <c r="K312" s="109">
        <v>15</v>
      </c>
      <c r="L312" s="109">
        <v>4.0349999999999997E-2</v>
      </c>
      <c r="M312" s="117" t="s">
        <v>33</v>
      </c>
      <c r="N312" s="118">
        <v>2.4542031063321388</v>
      </c>
      <c r="O312" s="102" t="s">
        <v>33</v>
      </c>
      <c r="P312" s="118">
        <v>36.82</v>
      </c>
      <c r="Q312" s="117">
        <v>2.8900000000000006</v>
      </c>
      <c r="R312" s="118">
        <v>2.4142031063321387</v>
      </c>
      <c r="S312" s="102">
        <v>0.19708237986270039</v>
      </c>
      <c r="T312" s="118">
        <v>36.22</v>
      </c>
      <c r="U312" s="117">
        <v>2.4542031063321388</v>
      </c>
      <c r="V312" s="119">
        <v>36.82</v>
      </c>
      <c r="W312" s="112"/>
      <c r="X312" s="117" t="s">
        <v>33</v>
      </c>
      <c r="Y312" s="118">
        <v>2.4542031063321388</v>
      </c>
      <c r="Z312" s="102" t="s">
        <v>33</v>
      </c>
      <c r="AA312" s="118">
        <v>36.82</v>
      </c>
      <c r="AB312" s="117">
        <v>2.8900000000000006</v>
      </c>
      <c r="AC312" s="118">
        <v>2.4142031063321387</v>
      </c>
      <c r="AD312" s="102">
        <v>0.19708237986270044</v>
      </c>
      <c r="AE312" s="119">
        <v>36.22</v>
      </c>
      <c r="AF312" s="118">
        <v>2.4542031063321388</v>
      </c>
      <c r="AG312" s="119">
        <v>36.82</v>
      </c>
      <c r="AH312" s="112"/>
      <c r="AI312" s="120">
        <v>0</v>
      </c>
    </row>
    <row r="313" spans="1:35" s="107" customFormat="1" x14ac:dyDescent="0.3">
      <c r="A313" s="106" t="s">
        <v>614</v>
      </c>
      <c r="B313" s="107" t="s">
        <v>245</v>
      </c>
      <c r="C313" s="112" t="s">
        <v>246</v>
      </c>
      <c r="D313" s="112">
        <v>139</v>
      </c>
      <c r="E313" s="107" t="s">
        <v>285</v>
      </c>
      <c r="F313" s="112">
        <v>1745</v>
      </c>
      <c r="G313" s="107" t="s">
        <v>3401</v>
      </c>
      <c r="H313" s="108" t="s">
        <v>242</v>
      </c>
      <c r="I313" s="108" t="s">
        <v>258</v>
      </c>
      <c r="J313" s="108" t="s">
        <v>39</v>
      </c>
      <c r="K313" s="109">
        <v>15</v>
      </c>
      <c r="L313" s="109">
        <v>4.0349999999999997E-2</v>
      </c>
      <c r="M313" s="117" t="s">
        <v>33</v>
      </c>
      <c r="N313" s="118">
        <v>2.4542031063321388</v>
      </c>
      <c r="O313" s="102" t="s">
        <v>33</v>
      </c>
      <c r="P313" s="118">
        <v>36.82</v>
      </c>
      <c r="Q313" s="117">
        <v>2.8900000000000006</v>
      </c>
      <c r="R313" s="118">
        <v>2.4142031063321387</v>
      </c>
      <c r="S313" s="102">
        <v>0.19708237986270039</v>
      </c>
      <c r="T313" s="118">
        <v>36.22</v>
      </c>
      <c r="U313" s="117">
        <v>2.4542031063321388</v>
      </c>
      <c r="V313" s="119">
        <v>36.82</v>
      </c>
      <c r="W313" s="112"/>
      <c r="X313" s="117" t="s">
        <v>33</v>
      </c>
      <c r="Y313" s="118">
        <v>2.4542031063321388</v>
      </c>
      <c r="Z313" s="102" t="s">
        <v>33</v>
      </c>
      <c r="AA313" s="118">
        <v>36.82</v>
      </c>
      <c r="AB313" s="117">
        <v>2.8900000000000006</v>
      </c>
      <c r="AC313" s="118">
        <v>2.4142031063321387</v>
      </c>
      <c r="AD313" s="102">
        <v>0.19708237986270044</v>
      </c>
      <c r="AE313" s="119">
        <v>36.22</v>
      </c>
      <c r="AF313" s="118">
        <v>2.4542031063321388</v>
      </c>
      <c r="AG313" s="119">
        <v>36.82</v>
      </c>
      <c r="AH313" s="112"/>
      <c r="AI313" s="120">
        <v>0</v>
      </c>
    </row>
    <row r="314" spans="1:35" s="107" customFormat="1" x14ac:dyDescent="0.3">
      <c r="A314" s="106" t="s">
        <v>615</v>
      </c>
      <c r="B314" s="107" t="s">
        <v>185</v>
      </c>
      <c r="C314" s="112" t="s">
        <v>22</v>
      </c>
      <c r="D314" s="112">
        <v>740</v>
      </c>
      <c r="E314" s="107" t="s">
        <v>284</v>
      </c>
      <c r="F314" s="112">
        <v>1745</v>
      </c>
      <c r="G314" s="107" t="s">
        <v>3401</v>
      </c>
      <c r="H314" s="108" t="s">
        <v>242</v>
      </c>
      <c r="I314" s="108" t="s">
        <v>258</v>
      </c>
      <c r="J314" s="108" t="s">
        <v>39</v>
      </c>
      <c r="K314" s="109">
        <v>15</v>
      </c>
      <c r="L314" s="109">
        <v>4.0349999999999997E-2</v>
      </c>
      <c r="M314" s="117" t="s">
        <v>33</v>
      </c>
      <c r="N314" s="118">
        <v>2.4483333333333337</v>
      </c>
      <c r="O314" s="102" t="s">
        <v>33</v>
      </c>
      <c r="P314" s="118">
        <v>36.739999999999995</v>
      </c>
      <c r="Q314" s="117">
        <v>2.89</v>
      </c>
      <c r="R314" s="118">
        <v>2.4083333333333337</v>
      </c>
      <c r="S314" s="102">
        <v>0.1999999999999999</v>
      </c>
      <c r="T314" s="118">
        <v>36.14</v>
      </c>
      <c r="U314" s="117">
        <v>2.4483333333333337</v>
      </c>
      <c r="V314" s="119">
        <v>36.739999999999995</v>
      </c>
      <c r="W314" s="112"/>
      <c r="X314" s="117" t="s">
        <v>33</v>
      </c>
      <c r="Y314" s="118">
        <v>2.4006666666666669</v>
      </c>
      <c r="Z314" s="102" t="s">
        <v>33</v>
      </c>
      <c r="AA314" s="118">
        <v>36.020000000000003</v>
      </c>
      <c r="AB314" s="117">
        <v>2.79</v>
      </c>
      <c r="AC314" s="118">
        <v>2.3606666666666669</v>
      </c>
      <c r="AD314" s="102">
        <v>0.18186952838181294</v>
      </c>
      <c r="AE314" s="119">
        <v>35.42</v>
      </c>
      <c r="AF314" s="118">
        <v>2.4006666666666669</v>
      </c>
      <c r="AG314" s="119">
        <v>36.020000000000003</v>
      </c>
      <c r="AH314" s="112"/>
      <c r="AI314" s="120">
        <v>0.10000000000000009</v>
      </c>
    </row>
    <row r="315" spans="1:35" s="107" customFormat="1" x14ac:dyDescent="0.3">
      <c r="A315" s="106" t="s">
        <v>616</v>
      </c>
      <c r="B315" s="107" t="s">
        <v>245</v>
      </c>
      <c r="C315" s="112" t="s">
        <v>246</v>
      </c>
      <c r="D315" s="112">
        <v>872</v>
      </c>
      <c r="E315" s="107" t="s">
        <v>287</v>
      </c>
      <c r="F315" s="112">
        <v>1745</v>
      </c>
      <c r="G315" s="107" t="s">
        <v>3401</v>
      </c>
      <c r="H315" s="108" t="s">
        <v>242</v>
      </c>
      <c r="I315" s="108" t="s">
        <v>258</v>
      </c>
      <c r="J315" s="108" t="s">
        <v>39</v>
      </c>
      <c r="K315" s="109">
        <v>15</v>
      </c>
      <c r="L315" s="109">
        <v>4.0349999999999997E-2</v>
      </c>
      <c r="M315" s="117" t="s">
        <v>33</v>
      </c>
      <c r="N315" s="118">
        <v>2.4542031063321388</v>
      </c>
      <c r="O315" s="102" t="s">
        <v>33</v>
      </c>
      <c r="P315" s="118">
        <v>36.82</v>
      </c>
      <c r="Q315" s="117">
        <v>2.8900000000000006</v>
      </c>
      <c r="R315" s="118">
        <v>2.4142031063321387</v>
      </c>
      <c r="S315" s="102">
        <v>0.19708237986270039</v>
      </c>
      <c r="T315" s="118">
        <v>36.22</v>
      </c>
      <c r="U315" s="117">
        <v>2.4542031063321388</v>
      </c>
      <c r="V315" s="119">
        <v>36.82</v>
      </c>
      <c r="W315" s="112"/>
      <c r="X315" s="117" t="s">
        <v>33</v>
      </c>
      <c r="Y315" s="118">
        <v>2.4542031063321388</v>
      </c>
      <c r="Z315" s="102" t="s">
        <v>33</v>
      </c>
      <c r="AA315" s="118">
        <v>36.82</v>
      </c>
      <c r="AB315" s="117">
        <v>2.8900000000000006</v>
      </c>
      <c r="AC315" s="118">
        <v>2.4142031063321387</v>
      </c>
      <c r="AD315" s="102">
        <v>0.19708237986270044</v>
      </c>
      <c r="AE315" s="119">
        <v>36.22</v>
      </c>
      <c r="AF315" s="118">
        <v>2.4542031063321388</v>
      </c>
      <c r="AG315" s="119">
        <v>36.82</v>
      </c>
      <c r="AH315" s="112"/>
      <c r="AI315" s="120">
        <v>0</v>
      </c>
    </row>
    <row r="316" spans="1:35" s="107" customFormat="1" x14ac:dyDescent="0.3">
      <c r="A316" s="106" t="s">
        <v>617</v>
      </c>
      <c r="B316" s="107" t="s">
        <v>3389</v>
      </c>
      <c r="C316" s="112" t="s">
        <v>247</v>
      </c>
      <c r="D316" s="112">
        <v>10700</v>
      </c>
      <c r="E316" s="107" t="s">
        <v>301</v>
      </c>
      <c r="F316" s="112">
        <v>1745</v>
      </c>
      <c r="G316" s="107" t="s">
        <v>3401</v>
      </c>
      <c r="H316" s="108" t="s">
        <v>242</v>
      </c>
      <c r="I316" s="108" t="s">
        <v>258</v>
      </c>
      <c r="J316" s="108" t="s">
        <v>39</v>
      </c>
      <c r="K316" s="109">
        <v>15</v>
      </c>
      <c r="L316" s="109">
        <v>4.0349999999999997E-2</v>
      </c>
      <c r="M316" s="117" t="s">
        <v>33</v>
      </c>
      <c r="N316" s="118">
        <v>2.4542031063321388</v>
      </c>
      <c r="O316" s="102" t="s">
        <v>33</v>
      </c>
      <c r="P316" s="118">
        <v>36.82</v>
      </c>
      <c r="Q316" s="117">
        <v>2.8900000000000006</v>
      </c>
      <c r="R316" s="118">
        <v>2.4142031063321387</v>
      </c>
      <c r="S316" s="102">
        <v>0.19708237986270039</v>
      </c>
      <c r="T316" s="118">
        <v>36.22</v>
      </c>
      <c r="U316" s="117">
        <v>2.4542031063321388</v>
      </c>
      <c r="V316" s="119">
        <v>36.82</v>
      </c>
      <c r="W316" s="112"/>
      <c r="X316" s="117" t="s">
        <v>33</v>
      </c>
      <c r="Y316" s="118">
        <v>2.4542031063321388</v>
      </c>
      <c r="Z316" s="102" t="s">
        <v>33</v>
      </c>
      <c r="AA316" s="118">
        <v>36.82</v>
      </c>
      <c r="AB316" s="117">
        <v>2.8900000000000006</v>
      </c>
      <c r="AC316" s="118">
        <v>2.4142031063321387</v>
      </c>
      <c r="AD316" s="102">
        <v>0.19708237986270044</v>
      </c>
      <c r="AE316" s="119">
        <v>36.22</v>
      </c>
      <c r="AF316" s="118">
        <v>2.4542031063321388</v>
      </c>
      <c r="AG316" s="119">
        <v>36.82</v>
      </c>
      <c r="AH316" s="112"/>
      <c r="AI316" s="120">
        <v>0</v>
      </c>
    </row>
    <row r="317" spans="1:35" s="107" customFormat="1" x14ac:dyDescent="0.3">
      <c r="A317" s="106" t="s">
        <v>618</v>
      </c>
      <c r="B317" s="107" t="s">
        <v>248</v>
      </c>
      <c r="C317" s="112" t="s">
        <v>249</v>
      </c>
      <c r="D317" s="112">
        <v>29537</v>
      </c>
      <c r="E317" s="107" t="s">
        <v>312</v>
      </c>
      <c r="F317" s="112">
        <v>1745</v>
      </c>
      <c r="G317" s="107" t="s">
        <v>3401</v>
      </c>
      <c r="H317" s="108" t="s">
        <v>242</v>
      </c>
      <c r="I317" s="108" t="s">
        <v>258</v>
      </c>
      <c r="J317" s="108" t="s">
        <v>39</v>
      </c>
      <c r="K317" s="109">
        <v>15</v>
      </c>
      <c r="L317" s="109">
        <v>4.0349999999999997E-2</v>
      </c>
      <c r="M317" s="117" t="s">
        <v>33</v>
      </c>
      <c r="N317" s="118">
        <v>2.4542031063321388</v>
      </c>
      <c r="O317" s="102" t="s">
        <v>33</v>
      </c>
      <c r="P317" s="118">
        <v>36.82</v>
      </c>
      <c r="Q317" s="117">
        <v>2.8900000000000006</v>
      </c>
      <c r="R317" s="118">
        <v>2.4142031063321387</v>
      </c>
      <c r="S317" s="102">
        <v>0.19708237986270039</v>
      </c>
      <c r="T317" s="118">
        <v>36.22</v>
      </c>
      <c r="U317" s="117">
        <v>2.4542031063321388</v>
      </c>
      <c r="V317" s="119">
        <v>36.82</v>
      </c>
      <c r="W317" s="112"/>
      <c r="X317" s="117" t="s">
        <v>33</v>
      </c>
      <c r="Y317" s="118">
        <v>2.4542031063321388</v>
      </c>
      <c r="Z317" s="102" t="s">
        <v>33</v>
      </c>
      <c r="AA317" s="118">
        <v>36.82</v>
      </c>
      <c r="AB317" s="117">
        <v>2.8900000000000006</v>
      </c>
      <c r="AC317" s="118">
        <v>2.4142031063321387</v>
      </c>
      <c r="AD317" s="102">
        <v>0.19708237986270044</v>
      </c>
      <c r="AE317" s="119">
        <v>36.22</v>
      </c>
      <c r="AF317" s="118">
        <v>2.4542031063321388</v>
      </c>
      <c r="AG317" s="119">
        <v>36.82</v>
      </c>
      <c r="AH317" s="112"/>
      <c r="AI317" s="120">
        <v>0</v>
      </c>
    </row>
    <row r="318" spans="1:35" s="107" customFormat="1" x14ac:dyDescent="0.3">
      <c r="A318" s="106" t="s">
        <v>619</v>
      </c>
      <c r="B318" s="107" t="s">
        <v>190</v>
      </c>
      <c r="C318" s="112" t="s">
        <v>246</v>
      </c>
      <c r="D318" s="112">
        <v>32352</v>
      </c>
      <c r="E318" s="107" t="s">
        <v>290</v>
      </c>
      <c r="F318" s="112">
        <v>1745</v>
      </c>
      <c r="G318" s="107" t="s">
        <v>3401</v>
      </c>
      <c r="H318" s="108" t="s">
        <v>242</v>
      </c>
      <c r="I318" s="108" t="s">
        <v>258</v>
      </c>
      <c r="J318" s="108" t="s">
        <v>39</v>
      </c>
      <c r="K318" s="109">
        <v>15</v>
      </c>
      <c r="L318" s="109">
        <v>4.0349999999999997E-2</v>
      </c>
      <c r="M318" s="117" t="s">
        <v>33</v>
      </c>
      <c r="N318" s="118">
        <v>2.4542031063321388</v>
      </c>
      <c r="O318" s="102" t="s">
        <v>33</v>
      </c>
      <c r="P318" s="118">
        <v>36.82</v>
      </c>
      <c r="Q318" s="117">
        <v>2.8900000000000006</v>
      </c>
      <c r="R318" s="118">
        <v>2.4142031063321387</v>
      </c>
      <c r="S318" s="102">
        <v>0.19708237986270039</v>
      </c>
      <c r="T318" s="118">
        <v>36.22</v>
      </c>
      <c r="U318" s="117">
        <v>2.4542031063321388</v>
      </c>
      <c r="V318" s="119">
        <v>36.82</v>
      </c>
      <c r="W318" s="112"/>
      <c r="X318" s="117" t="s">
        <v>33</v>
      </c>
      <c r="Y318" s="118">
        <v>2.4542031063321388</v>
      </c>
      <c r="Z318" s="102" t="s">
        <v>33</v>
      </c>
      <c r="AA318" s="118">
        <v>36.82</v>
      </c>
      <c r="AB318" s="117">
        <v>2.8900000000000006</v>
      </c>
      <c r="AC318" s="118">
        <v>2.4142031063321387</v>
      </c>
      <c r="AD318" s="102">
        <v>0.19708237986270044</v>
      </c>
      <c r="AE318" s="119">
        <v>36.22</v>
      </c>
      <c r="AF318" s="118">
        <v>2.4542031063321388</v>
      </c>
      <c r="AG318" s="119">
        <v>36.82</v>
      </c>
      <c r="AH318" s="112"/>
      <c r="AI318" s="120">
        <v>0</v>
      </c>
    </row>
    <row r="319" spans="1:35" s="107" customFormat="1" x14ac:dyDescent="0.3">
      <c r="A319" s="106" t="s">
        <v>620</v>
      </c>
      <c r="B319" s="107" t="s">
        <v>3389</v>
      </c>
      <c r="C319" s="112" t="s">
        <v>247</v>
      </c>
      <c r="D319" s="112">
        <v>36038</v>
      </c>
      <c r="E319" s="107" t="s">
        <v>300</v>
      </c>
      <c r="F319" s="112">
        <v>1745</v>
      </c>
      <c r="G319" s="107" t="s">
        <v>3401</v>
      </c>
      <c r="H319" s="108" t="s">
        <v>242</v>
      </c>
      <c r="I319" s="108" t="s">
        <v>258</v>
      </c>
      <c r="J319" s="108" t="s">
        <v>39</v>
      </c>
      <c r="K319" s="109">
        <v>15</v>
      </c>
      <c r="L319" s="109">
        <v>4.0349999999999997E-2</v>
      </c>
      <c r="M319" s="117" t="s">
        <v>33</v>
      </c>
      <c r="N319" s="118">
        <v>2.4542031063321388</v>
      </c>
      <c r="O319" s="102" t="s">
        <v>33</v>
      </c>
      <c r="P319" s="118">
        <v>36.82</v>
      </c>
      <c r="Q319" s="117">
        <v>2.8900000000000006</v>
      </c>
      <c r="R319" s="118">
        <v>2.4142031063321387</v>
      </c>
      <c r="S319" s="102">
        <v>0.19708237986270039</v>
      </c>
      <c r="T319" s="118">
        <v>36.22</v>
      </c>
      <c r="U319" s="117">
        <v>2.4542031063321388</v>
      </c>
      <c r="V319" s="119">
        <v>36.82</v>
      </c>
      <c r="W319" s="112"/>
      <c r="X319" s="117" t="s">
        <v>33</v>
      </c>
      <c r="Y319" s="118">
        <v>2.4542031063321388</v>
      </c>
      <c r="Z319" s="102" t="s">
        <v>33</v>
      </c>
      <c r="AA319" s="118">
        <v>36.82</v>
      </c>
      <c r="AB319" s="117">
        <v>2.8900000000000006</v>
      </c>
      <c r="AC319" s="118">
        <v>2.4142031063321387</v>
      </c>
      <c r="AD319" s="102">
        <v>0.19708237986270044</v>
      </c>
      <c r="AE319" s="119">
        <v>36.22</v>
      </c>
      <c r="AF319" s="118">
        <v>2.4542031063321388</v>
      </c>
      <c r="AG319" s="119">
        <v>36.82</v>
      </c>
      <c r="AH319" s="112"/>
      <c r="AI319" s="120">
        <v>0</v>
      </c>
    </row>
    <row r="320" spans="1:35" s="107" customFormat="1" x14ac:dyDescent="0.3">
      <c r="A320" s="106" t="s">
        <v>621</v>
      </c>
      <c r="B320" s="107" t="s">
        <v>186</v>
      </c>
      <c r="C320" s="112" t="s">
        <v>250</v>
      </c>
      <c r="D320" s="112">
        <v>37646</v>
      </c>
      <c r="E320" s="107" t="s">
        <v>311</v>
      </c>
      <c r="F320" s="112">
        <v>1745</v>
      </c>
      <c r="G320" s="107" t="s">
        <v>3401</v>
      </c>
      <c r="H320" s="108" t="s">
        <v>242</v>
      </c>
      <c r="I320" s="108" t="s">
        <v>258</v>
      </c>
      <c r="J320" s="108" t="s">
        <v>39</v>
      </c>
      <c r="K320" s="109">
        <v>15</v>
      </c>
      <c r="L320" s="109">
        <v>4.0349999999999997E-2</v>
      </c>
      <c r="M320" s="117" t="s">
        <v>33</v>
      </c>
      <c r="N320" s="118">
        <v>2.4542031063321388</v>
      </c>
      <c r="O320" s="102" t="s">
        <v>33</v>
      </c>
      <c r="P320" s="118">
        <v>36.82</v>
      </c>
      <c r="Q320" s="117">
        <v>2.8900000000000006</v>
      </c>
      <c r="R320" s="118">
        <v>2.4142031063321387</v>
      </c>
      <c r="S320" s="102">
        <v>0.19708237986270039</v>
      </c>
      <c r="T320" s="118">
        <v>36.22</v>
      </c>
      <c r="U320" s="117">
        <v>2.4542031063321388</v>
      </c>
      <c r="V320" s="119">
        <v>36.82</v>
      </c>
      <c r="W320" s="112"/>
      <c r="X320" s="117" t="s">
        <v>33</v>
      </c>
      <c r="Y320" s="118">
        <v>2.4542031063321388</v>
      </c>
      <c r="Z320" s="102" t="s">
        <v>33</v>
      </c>
      <c r="AA320" s="118">
        <v>36.82</v>
      </c>
      <c r="AB320" s="117">
        <v>2.8900000000000006</v>
      </c>
      <c r="AC320" s="118">
        <v>2.4142031063321387</v>
      </c>
      <c r="AD320" s="102">
        <v>0.19708237986270044</v>
      </c>
      <c r="AE320" s="119">
        <v>36.22</v>
      </c>
      <c r="AF320" s="118">
        <v>2.4542031063321388</v>
      </c>
      <c r="AG320" s="119">
        <v>36.82</v>
      </c>
      <c r="AH320" s="112"/>
      <c r="AI320" s="120">
        <v>0</v>
      </c>
    </row>
    <row r="321" spans="1:35" s="107" customFormat="1" x14ac:dyDescent="0.3">
      <c r="A321" s="106" t="s">
        <v>622</v>
      </c>
      <c r="B321" s="107" t="s">
        <v>186</v>
      </c>
      <c r="C321" s="112" t="s">
        <v>251</v>
      </c>
      <c r="D321" s="112">
        <v>49535</v>
      </c>
      <c r="E321" s="107" t="s">
        <v>278</v>
      </c>
      <c r="F321" s="112">
        <v>1745</v>
      </c>
      <c r="G321" s="107" t="s">
        <v>3401</v>
      </c>
      <c r="H321" s="108" t="s">
        <v>242</v>
      </c>
      <c r="I321" s="108" t="s">
        <v>258</v>
      </c>
      <c r="J321" s="108" t="s">
        <v>39</v>
      </c>
      <c r="K321" s="109">
        <v>15</v>
      </c>
      <c r="L321" s="109">
        <v>4.0349999999999997E-2</v>
      </c>
      <c r="M321" s="117" t="s">
        <v>33</v>
      </c>
      <c r="N321" s="118">
        <v>2.4483333333333337</v>
      </c>
      <c r="O321" s="102" t="s">
        <v>33</v>
      </c>
      <c r="P321" s="118">
        <v>36.739999999999995</v>
      </c>
      <c r="Q321" s="117">
        <v>2.89</v>
      </c>
      <c r="R321" s="118">
        <v>2.4083333333333337</v>
      </c>
      <c r="S321" s="102">
        <v>0.1999999999999999</v>
      </c>
      <c r="T321" s="118">
        <v>36.14</v>
      </c>
      <c r="U321" s="117">
        <v>2.4483333333333337</v>
      </c>
      <c r="V321" s="119">
        <v>36.739999999999995</v>
      </c>
      <c r="W321" s="112"/>
      <c r="X321" s="117" t="s">
        <v>33</v>
      </c>
      <c r="Y321" s="118">
        <v>2.4006666666666669</v>
      </c>
      <c r="Z321" s="102" t="s">
        <v>33</v>
      </c>
      <c r="AA321" s="118">
        <v>36.020000000000003</v>
      </c>
      <c r="AB321" s="117">
        <v>2.79</v>
      </c>
      <c r="AC321" s="118">
        <v>2.3606666666666669</v>
      </c>
      <c r="AD321" s="102">
        <v>0.18186952838181294</v>
      </c>
      <c r="AE321" s="119">
        <v>35.42</v>
      </c>
      <c r="AF321" s="118">
        <v>2.4006666666666669</v>
      </c>
      <c r="AG321" s="119">
        <v>36.020000000000003</v>
      </c>
      <c r="AH321" s="112"/>
      <c r="AI321" s="120">
        <v>0.10000000000000009</v>
      </c>
    </row>
    <row r="322" spans="1:35" s="107" customFormat="1" x14ac:dyDescent="0.3">
      <c r="A322" s="106" t="s">
        <v>623</v>
      </c>
      <c r="B322" s="107" t="s">
        <v>189</v>
      </c>
      <c r="C322" s="112" t="s">
        <v>168</v>
      </c>
      <c r="D322" s="112">
        <v>54264</v>
      </c>
      <c r="E322" s="107" t="s">
        <v>303</v>
      </c>
      <c r="F322" s="112">
        <v>1745</v>
      </c>
      <c r="G322" s="107" t="s">
        <v>3401</v>
      </c>
      <c r="H322" s="108" t="s">
        <v>242</v>
      </c>
      <c r="I322" s="108" t="s">
        <v>258</v>
      </c>
      <c r="J322" s="108" t="s">
        <v>39</v>
      </c>
      <c r="K322" s="109">
        <v>15</v>
      </c>
      <c r="L322" s="109">
        <v>4.0349999999999997E-2</v>
      </c>
      <c r="M322" s="117" t="s">
        <v>33</v>
      </c>
      <c r="N322" s="118">
        <v>2.4542031063321388</v>
      </c>
      <c r="O322" s="102" t="s">
        <v>33</v>
      </c>
      <c r="P322" s="118">
        <v>36.82</v>
      </c>
      <c r="Q322" s="117">
        <v>2.8900000000000006</v>
      </c>
      <c r="R322" s="118">
        <v>2.4142031063321387</v>
      </c>
      <c r="S322" s="102">
        <v>0.19708237986270039</v>
      </c>
      <c r="T322" s="118">
        <v>36.22</v>
      </c>
      <c r="U322" s="117">
        <v>2.4542031063321388</v>
      </c>
      <c r="V322" s="119">
        <v>36.82</v>
      </c>
      <c r="W322" s="112"/>
      <c r="X322" s="117" t="s">
        <v>33</v>
      </c>
      <c r="Y322" s="118">
        <v>2.4542031063321388</v>
      </c>
      <c r="Z322" s="102" t="s">
        <v>33</v>
      </c>
      <c r="AA322" s="118">
        <v>36.82</v>
      </c>
      <c r="AB322" s="117">
        <v>2.8900000000000006</v>
      </c>
      <c r="AC322" s="118">
        <v>2.4142031063321387</v>
      </c>
      <c r="AD322" s="102">
        <v>0.19708237986270044</v>
      </c>
      <c r="AE322" s="119">
        <v>36.22</v>
      </c>
      <c r="AF322" s="118">
        <v>2.4542031063321388</v>
      </c>
      <c r="AG322" s="119">
        <v>36.82</v>
      </c>
      <c r="AH322" s="112"/>
      <c r="AI322" s="120">
        <v>0</v>
      </c>
    </row>
    <row r="323" spans="1:35" s="107" customFormat="1" x14ac:dyDescent="0.3">
      <c r="A323" s="106" t="s">
        <v>624</v>
      </c>
      <c r="B323" s="107" t="s">
        <v>248</v>
      </c>
      <c r="C323" s="112" t="s">
        <v>249</v>
      </c>
      <c r="D323" s="112">
        <v>59971</v>
      </c>
      <c r="E323" s="107" t="s">
        <v>281</v>
      </c>
      <c r="F323" s="112">
        <v>1745</v>
      </c>
      <c r="G323" s="107" t="s">
        <v>3401</v>
      </c>
      <c r="H323" s="108" t="s">
        <v>242</v>
      </c>
      <c r="I323" s="108" t="s">
        <v>258</v>
      </c>
      <c r="J323" s="108" t="s">
        <v>39</v>
      </c>
      <c r="K323" s="109">
        <v>15</v>
      </c>
      <c r="L323" s="109">
        <v>4.0349999999999997E-2</v>
      </c>
      <c r="M323" s="117" t="s">
        <v>33</v>
      </c>
      <c r="N323" s="118">
        <v>2.4542031063321388</v>
      </c>
      <c r="O323" s="102" t="s">
        <v>33</v>
      </c>
      <c r="P323" s="118">
        <v>36.82</v>
      </c>
      <c r="Q323" s="117">
        <v>2.8900000000000006</v>
      </c>
      <c r="R323" s="118">
        <v>2.4142031063321387</v>
      </c>
      <c r="S323" s="102">
        <v>0.19708237986270039</v>
      </c>
      <c r="T323" s="118">
        <v>36.22</v>
      </c>
      <c r="U323" s="117">
        <v>2.4542031063321388</v>
      </c>
      <c r="V323" s="119">
        <v>36.82</v>
      </c>
      <c r="W323" s="112"/>
      <c r="X323" s="117" t="s">
        <v>33</v>
      </c>
      <c r="Y323" s="118">
        <v>2.4542031063321388</v>
      </c>
      <c r="Z323" s="102" t="s">
        <v>33</v>
      </c>
      <c r="AA323" s="118">
        <v>36.82</v>
      </c>
      <c r="AB323" s="117">
        <v>2.8900000000000006</v>
      </c>
      <c r="AC323" s="118">
        <v>2.4142031063321387</v>
      </c>
      <c r="AD323" s="102">
        <v>0.19708237986270044</v>
      </c>
      <c r="AE323" s="119">
        <v>36.22</v>
      </c>
      <c r="AF323" s="118">
        <v>2.4542031063321388</v>
      </c>
      <c r="AG323" s="119">
        <v>36.82</v>
      </c>
      <c r="AH323" s="112"/>
      <c r="AI323" s="120">
        <v>0</v>
      </c>
    </row>
    <row r="324" spans="1:35" s="107" customFormat="1" x14ac:dyDescent="0.3">
      <c r="A324" s="106" t="s">
        <v>625</v>
      </c>
      <c r="B324" s="107" t="s">
        <v>189</v>
      </c>
      <c r="C324" s="112" t="s">
        <v>168</v>
      </c>
      <c r="D324" s="112">
        <v>60074</v>
      </c>
      <c r="E324" s="107" t="s">
        <v>304</v>
      </c>
      <c r="F324" s="112">
        <v>1745</v>
      </c>
      <c r="G324" s="107" t="s">
        <v>3401</v>
      </c>
      <c r="H324" s="108" t="s">
        <v>242</v>
      </c>
      <c r="I324" s="108" t="s">
        <v>258</v>
      </c>
      <c r="J324" s="108" t="s">
        <v>39</v>
      </c>
      <c r="K324" s="109">
        <v>15</v>
      </c>
      <c r="L324" s="109">
        <v>4.0349999999999997E-2</v>
      </c>
      <c r="M324" s="117" t="s">
        <v>33</v>
      </c>
      <c r="N324" s="118">
        <v>2.4542031063321388</v>
      </c>
      <c r="O324" s="102" t="s">
        <v>33</v>
      </c>
      <c r="P324" s="118">
        <v>36.82</v>
      </c>
      <c r="Q324" s="117">
        <v>2.8900000000000006</v>
      </c>
      <c r="R324" s="118">
        <v>2.4142031063321387</v>
      </c>
      <c r="S324" s="102">
        <v>0.19708237986270039</v>
      </c>
      <c r="T324" s="118">
        <v>36.22</v>
      </c>
      <c r="U324" s="117">
        <v>2.4542031063321388</v>
      </c>
      <c r="V324" s="119">
        <v>36.82</v>
      </c>
      <c r="W324" s="112"/>
      <c r="X324" s="117" t="s">
        <v>33</v>
      </c>
      <c r="Y324" s="118">
        <v>2.4542031063321388</v>
      </c>
      <c r="Z324" s="102" t="s">
        <v>33</v>
      </c>
      <c r="AA324" s="118">
        <v>36.82</v>
      </c>
      <c r="AB324" s="117">
        <v>2.8900000000000006</v>
      </c>
      <c r="AC324" s="118">
        <v>2.4142031063321387</v>
      </c>
      <c r="AD324" s="102">
        <v>0.19708237986270044</v>
      </c>
      <c r="AE324" s="119">
        <v>36.22</v>
      </c>
      <c r="AF324" s="118">
        <v>2.4542031063321388</v>
      </c>
      <c r="AG324" s="119">
        <v>36.82</v>
      </c>
      <c r="AH324" s="112"/>
      <c r="AI324" s="120">
        <v>0</v>
      </c>
    </row>
    <row r="325" spans="1:35" s="107" customFormat="1" x14ac:dyDescent="0.3">
      <c r="A325" s="106" t="s">
        <v>626</v>
      </c>
      <c r="B325" s="107" t="s">
        <v>248</v>
      </c>
      <c r="C325" s="112" t="s">
        <v>246</v>
      </c>
      <c r="D325" s="112">
        <v>60663</v>
      </c>
      <c r="E325" s="107" t="s">
        <v>298</v>
      </c>
      <c r="F325" s="112">
        <v>1745</v>
      </c>
      <c r="G325" s="107" t="s">
        <v>3401</v>
      </c>
      <c r="H325" s="108" t="s">
        <v>242</v>
      </c>
      <c r="I325" s="108" t="s">
        <v>258</v>
      </c>
      <c r="J325" s="108" t="s">
        <v>39</v>
      </c>
      <c r="K325" s="109">
        <v>15</v>
      </c>
      <c r="L325" s="109">
        <v>4.0349999999999997E-2</v>
      </c>
      <c r="M325" s="117" t="s">
        <v>33</v>
      </c>
      <c r="N325" s="118">
        <v>2.4542031063321388</v>
      </c>
      <c r="O325" s="102" t="s">
        <v>33</v>
      </c>
      <c r="P325" s="118">
        <v>36.82</v>
      </c>
      <c r="Q325" s="117">
        <v>2.8900000000000006</v>
      </c>
      <c r="R325" s="118">
        <v>2.4142031063321387</v>
      </c>
      <c r="S325" s="102">
        <v>0.19708237986270039</v>
      </c>
      <c r="T325" s="118">
        <v>36.22</v>
      </c>
      <c r="U325" s="117">
        <v>2.4542031063321388</v>
      </c>
      <c r="V325" s="119">
        <v>36.82</v>
      </c>
      <c r="W325" s="112"/>
      <c r="X325" s="117" t="s">
        <v>33</v>
      </c>
      <c r="Y325" s="118">
        <v>2.4542031063321388</v>
      </c>
      <c r="Z325" s="102" t="s">
        <v>33</v>
      </c>
      <c r="AA325" s="118">
        <v>36.82</v>
      </c>
      <c r="AB325" s="117">
        <v>2.8900000000000006</v>
      </c>
      <c r="AC325" s="118">
        <v>2.4142031063321387</v>
      </c>
      <c r="AD325" s="102">
        <v>0.19708237986270044</v>
      </c>
      <c r="AE325" s="119">
        <v>36.22</v>
      </c>
      <c r="AF325" s="118">
        <v>2.4542031063321388</v>
      </c>
      <c r="AG325" s="119">
        <v>36.82</v>
      </c>
      <c r="AH325" s="112"/>
      <c r="AI325" s="120">
        <v>0</v>
      </c>
    </row>
    <row r="326" spans="1:35" s="107" customFormat="1" x14ac:dyDescent="0.3">
      <c r="A326" s="106" t="s">
        <v>627</v>
      </c>
      <c r="B326" s="107" t="s">
        <v>252</v>
      </c>
      <c r="C326" s="112" t="s">
        <v>246</v>
      </c>
      <c r="D326" s="112">
        <v>61333</v>
      </c>
      <c r="E326" s="107" t="s">
        <v>292</v>
      </c>
      <c r="F326" s="112">
        <v>1745</v>
      </c>
      <c r="G326" s="107" t="s">
        <v>3401</v>
      </c>
      <c r="H326" s="108" t="s">
        <v>242</v>
      </c>
      <c r="I326" s="108" t="s">
        <v>258</v>
      </c>
      <c r="J326" s="108" t="s">
        <v>39</v>
      </c>
      <c r="K326" s="109">
        <v>15</v>
      </c>
      <c r="L326" s="109">
        <v>4.0349999999999997E-2</v>
      </c>
      <c r="M326" s="117" t="s">
        <v>33</v>
      </c>
      <c r="N326" s="118">
        <v>2.4542031063321388</v>
      </c>
      <c r="O326" s="102" t="s">
        <v>33</v>
      </c>
      <c r="P326" s="118">
        <v>36.82</v>
      </c>
      <c r="Q326" s="117">
        <v>2.8900000000000006</v>
      </c>
      <c r="R326" s="118">
        <v>2.4142031063321387</v>
      </c>
      <c r="S326" s="102">
        <v>0.19708237986270039</v>
      </c>
      <c r="T326" s="118">
        <v>36.22</v>
      </c>
      <c r="U326" s="117">
        <v>2.4542031063321388</v>
      </c>
      <c r="V326" s="119">
        <v>36.82</v>
      </c>
      <c r="W326" s="112"/>
      <c r="X326" s="117" t="s">
        <v>33</v>
      </c>
      <c r="Y326" s="118">
        <v>2.4542031063321388</v>
      </c>
      <c r="Z326" s="102" t="s">
        <v>33</v>
      </c>
      <c r="AA326" s="118">
        <v>36.82</v>
      </c>
      <c r="AB326" s="117">
        <v>2.8900000000000006</v>
      </c>
      <c r="AC326" s="118">
        <v>2.4142031063321387</v>
      </c>
      <c r="AD326" s="102">
        <v>0.19708237986270044</v>
      </c>
      <c r="AE326" s="119">
        <v>36.22</v>
      </c>
      <c r="AF326" s="118">
        <v>2.4542031063321388</v>
      </c>
      <c r="AG326" s="119">
        <v>36.82</v>
      </c>
      <c r="AH326" s="112"/>
      <c r="AI326" s="120">
        <v>0</v>
      </c>
    </row>
    <row r="327" spans="1:35" s="107" customFormat="1" x14ac:dyDescent="0.3">
      <c r="A327" s="106" t="s">
        <v>628</v>
      </c>
      <c r="B327" s="107" t="s">
        <v>192</v>
      </c>
      <c r="C327" s="112" t="s">
        <v>238</v>
      </c>
      <c r="D327" s="112">
        <v>61367</v>
      </c>
      <c r="E327" s="107" t="s">
        <v>295</v>
      </c>
      <c r="F327" s="112">
        <v>1745</v>
      </c>
      <c r="G327" s="107" t="s">
        <v>3401</v>
      </c>
      <c r="H327" s="108" t="s">
        <v>242</v>
      </c>
      <c r="I327" s="108" t="s">
        <v>258</v>
      </c>
      <c r="J327" s="108" t="s">
        <v>39</v>
      </c>
      <c r="K327" s="109">
        <v>15</v>
      </c>
      <c r="L327" s="109">
        <v>4.0349999999999997E-2</v>
      </c>
      <c r="M327" s="117" t="s">
        <v>33</v>
      </c>
      <c r="N327" s="118">
        <v>2.4542031063321388</v>
      </c>
      <c r="O327" s="102" t="s">
        <v>33</v>
      </c>
      <c r="P327" s="118">
        <v>36.82</v>
      </c>
      <c r="Q327" s="117">
        <v>2.8900000000000006</v>
      </c>
      <c r="R327" s="118">
        <v>2.4142031063321387</v>
      </c>
      <c r="S327" s="102">
        <v>0.19708237986270039</v>
      </c>
      <c r="T327" s="118">
        <v>36.22</v>
      </c>
      <c r="U327" s="117">
        <v>2.4542031063321388</v>
      </c>
      <c r="V327" s="119">
        <v>36.82</v>
      </c>
      <c r="W327" s="112"/>
      <c r="X327" s="117" t="s">
        <v>33</v>
      </c>
      <c r="Y327" s="118">
        <v>2.4542031063321388</v>
      </c>
      <c r="Z327" s="102" t="s">
        <v>33</v>
      </c>
      <c r="AA327" s="118">
        <v>36.82</v>
      </c>
      <c r="AB327" s="117">
        <v>2.8900000000000006</v>
      </c>
      <c r="AC327" s="118">
        <v>2.4142031063321387</v>
      </c>
      <c r="AD327" s="102">
        <v>0.19708237986270044</v>
      </c>
      <c r="AE327" s="119">
        <v>36.22</v>
      </c>
      <c r="AF327" s="118">
        <v>2.4542031063321388</v>
      </c>
      <c r="AG327" s="119">
        <v>36.82</v>
      </c>
      <c r="AH327" s="112"/>
      <c r="AI327" s="120">
        <v>0</v>
      </c>
    </row>
    <row r="328" spans="1:35" s="107" customFormat="1" x14ac:dyDescent="0.3">
      <c r="A328" s="106" t="s">
        <v>629</v>
      </c>
      <c r="B328" s="107" t="s">
        <v>192</v>
      </c>
      <c r="C328" s="112" t="s">
        <v>238</v>
      </c>
      <c r="D328" s="112">
        <v>61377</v>
      </c>
      <c r="E328" s="107" t="s">
        <v>296</v>
      </c>
      <c r="F328" s="112">
        <v>1745</v>
      </c>
      <c r="G328" s="107" t="s">
        <v>3401</v>
      </c>
      <c r="H328" s="108" t="s">
        <v>242</v>
      </c>
      <c r="I328" s="108" t="s">
        <v>258</v>
      </c>
      <c r="J328" s="108" t="s">
        <v>39</v>
      </c>
      <c r="K328" s="109">
        <v>15</v>
      </c>
      <c r="L328" s="109">
        <v>4.0349999999999997E-2</v>
      </c>
      <c r="M328" s="117" t="s">
        <v>33</v>
      </c>
      <c r="N328" s="118">
        <v>2.4542031063321388</v>
      </c>
      <c r="O328" s="102" t="s">
        <v>33</v>
      </c>
      <c r="P328" s="118">
        <v>36.82</v>
      </c>
      <c r="Q328" s="117">
        <v>2.8900000000000006</v>
      </c>
      <c r="R328" s="118">
        <v>2.4142031063321387</v>
      </c>
      <c r="S328" s="102">
        <v>0.19708237986270039</v>
      </c>
      <c r="T328" s="118">
        <v>36.22</v>
      </c>
      <c r="U328" s="117">
        <v>2.4542031063321388</v>
      </c>
      <c r="V328" s="119">
        <v>36.82</v>
      </c>
      <c r="W328" s="112"/>
      <c r="X328" s="117" t="s">
        <v>33</v>
      </c>
      <c r="Y328" s="118">
        <v>2.4542031063321388</v>
      </c>
      <c r="Z328" s="102" t="s">
        <v>33</v>
      </c>
      <c r="AA328" s="118">
        <v>36.82</v>
      </c>
      <c r="AB328" s="117">
        <v>2.8900000000000006</v>
      </c>
      <c r="AC328" s="118">
        <v>2.4142031063321387</v>
      </c>
      <c r="AD328" s="102">
        <v>0.19708237986270044</v>
      </c>
      <c r="AE328" s="119">
        <v>36.22</v>
      </c>
      <c r="AF328" s="118">
        <v>2.4542031063321388</v>
      </c>
      <c r="AG328" s="119">
        <v>36.82</v>
      </c>
      <c r="AH328" s="112"/>
      <c r="AI328" s="120">
        <v>0</v>
      </c>
    </row>
    <row r="329" spans="1:35" s="107" customFormat="1" x14ac:dyDescent="0.3">
      <c r="A329" s="106" t="s">
        <v>630</v>
      </c>
      <c r="B329" s="107" t="s">
        <v>3389</v>
      </c>
      <c r="C329" s="112" t="s">
        <v>247</v>
      </c>
      <c r="D329" s="112">
        <v>61913</v>
      </c>
      <c r="E329" s="107" t="s">
        <v>308</v>
      </c>
      <c r="F329" s="112">
        <v>1745</v>
      </c>
      <c r="G329" s="107" t="s">
        <v>3401</v>
      </c>
      <c r="H329" s="108" t="s">
        <v>242</v>
      </c>
      <c r="I329" s="108" t="s">
        <v>258</v>
      </c>
      <c r="J329" s="108" t="s">
        <v>39</v>
      </c>
      <c r="K329" s="109">
        <v>15</v>
      </c>
      <c r="L329" s="109">
        <v>4.0349999999999997E-2</v>
      </c>
      <c r="M329" s="117" t="s">
        <v>33</v>
      </c>
      <c r="N329" s="118">
        <v>2.4542031063321388</v>
      </c>
      <c r="O329" s="102" t="s">
        <v>33</v>
      </c>
      <c r="P329" s="118">
        <v>36.82</v>
      </c>
      <c r="Q329" s="117">
        <v>2.8900000000000006</v>
      </c>
      <c r="R329" s="118">
        <v>2.4142031063321387</v>
      </c>
      <c r="S329" s="102">
        <v>0.19708237986270039</v>
      </c>
      <c r="T329" s="118">
        <v>36.22</v>
      </c>
      <c r="U329" s="117">
        <v>2.4542031063321388</v>
      </c>
      <c r="V329" s="119">
        <v>36.82</v>
      </c>
      <c r="W329" s="112"/>
      <c r="X329" s="117" t="s">
        <v>33</v>
      </c>
      <c r="Y329" s="118">
        <v>2.4542031063321388</v>
      </c>
      <c r="Z329" s="102" t="s">
        <v>33</v>
      </c>
      <c r="AA329" s="118">
        <v>36.82</v>
      </c>
      <c r="AB329" s="117">
        <v>2.8900000000000006</v>
      </c>
      <c r="AC329" s="118">
        <v>2.4142031063321387</v>
      </c>
      <c r="AD329" s="102">
        <v>0.19708237986270044</v>
      </c>
      <c r="AE329" s="119">
        <v>36.22</v>
      </c>
      <c r="AF329" s="118">
        <v>2.4542031063321388</v>
      </c>
      <c r="AG329" s="119">
        <v>36.82</v>
      </c>
      <c r="AH329" s="112"/>
      <c r="AI329" s="120">
        <v>0</v>
      </c>
    </row>
    <row r="330" spans="1:35" s="107" customFormat="1" x14ac:dyDescent="0.3">
      <c r="A330" s="106" t="s">
        <v>631</v>
      </c>
      <c r="B330" s="107" t="s">
        <v>3389</v>
      </c>
      <c r="C330" s="112" t="s">
        <v>247</v>
      </c>
      <c r="D330" s="112">
        <v>63785</v>
      </c>
      <c r="E330" s="107" t="s">
        <v>310</v>
      </c>
      <c r="F330" s="112">
        <v>1745</v>
      </c>
      <c r="G330" s="107" t="s">
        <v>3401</v>
      </c>
      <c r="H330" s="108" t="s">
        <v>242</v>
      </c>
      <c r="I330" s="108" t="s">
        <v>258</v>
      </c>
      <c r="J330" s="108" t="s">
        <v>39</v>
      </c>
      <c r="K330" s="109">
        <v>15</v>
      </c>
      <c r="L330" s="109">
        <v>4.0349999999999997E-2</v>
      </c>
      <c r="M330" s="117" t="s">
        <v>33</v>
      </c>
      <c r="N330" s="118">
        <v>2.4542031063321388</v>
      </c>
      <c r="O330" s="102" t="s">
        <v>33</v>
      </c>
      <c r="P330" s="118">
        <v>36.82</v>
      </c>
      <c r="Q330" s="117">
        <v>2.8900000000000006</v>
      </c>
      <c r="R330" s="118">
        <v>2.4142031063321387</v>
      </c>
      <c r="S330" s="102">
        <v>0.19708237986270039</v>
      </c>
      <c r="T330" s="118">
        <v>36.22</v>
      </c>
      <c r="U330" s="117">
        <v>2.4542031063321388</v>
      </c>
      <c r="V330" s="119">
        <v>36.82</v>
      </c>
      <c r="W330" s="112"/>
      <c r="X330" s="117" t="s">
        <v>33</v>
      </c>
      <c r="Y330" s="118">
        <v>2.4542031063321388</v>
      </c>
      <c r="Z330" s="102" t="s">
        <v>33</v>
      </c>
      <c r="AA330" s="118">
        <v>36.82</v>
      </c>
      <c r="AB330" s="117">
        <v>2.8900000000000006</v>
      </c>
      <c r="AC330" s="118">
        <v>2.4142031063321387</v>
      </c>
      <c r="AD330" s="102">
        <v>0.19708237986270044</v>
      </c>
      <c r="AE330" s="119">
        <v>36.22</v>
      </c>
      <c r="AF330" s="118">
        <v>2.4542031063321388</v>
      </c>
      <c r="AG330" s="119">
        <v>36.82</v>
      </c>
      <c r="AH330" s="112"/>
      <c r="AI330" s="120">
        <v>0</v>
      </c>
    </row>
    <row r="331" spans="1:35" s="107" customFormat="1" x14ac:dyDescent="0.3">
      <c r="A331" s="106" t="s">
        <v>632</v>
      </c>
      <c r="B331" s="107" t="s">
        <v>248</v>
      </c>
      <c r="C331" s="112" t="s">
        <v>168</v>
      </c>
      <c r="D331" s="112">
        <v>66926</v>
      </c>
      <c r="E331" s="107" t="s">
        <v>314</v>
      </c>
      <c r="F331" s="112">
        <v>1745</v>
      </c>
      <c r="G331" s="107" t="s">
        <v>3401</v>
      </c>
      <c r="H331" s="108" t="s">
        <v>242</v>
      </c>
      <c r="I331" s="108" t="s">
        <v>258</v>
      </c>
      <c r="J331" s="108" t="s">
        <v>39</v>
      </c>
      <c r="K331" s="109">
        <v>15</v>
      </c>
      <c r="L331" s="109">
        <v>4.0349999999999997E-2</v>
      </c>
      <c r="M331" s="117" t="s">
        <v>33</v>
      </c>
      <c r="N331" s="118">
        <v>2.4542031063321388</v>
      </c>
      <c r="O331" s="102" t="s">
        <v>33</v>
      </c>
      <c r="P331" s="118">
        <v>36.82</v>
      </c>
      <c r="Q331" s="117">
        <v>2.8900000000000006</v>
      </c>
      <c r="R331" s="118">
        <v>2.4142031063321387</v>
      </c>
      <c r="S331" s="102">
        <v>0.19708237986270039</v>
      </c>
      <c r="T331" s="118">
        <v>36.22</v>
      </c>
      <c r="U331" s="117">
        <v>2.4542031063321388</v>
      </c>
      <c r="V331" s="119">
        <v>36.82</v>
      </c>
      <c r="W331" s="112"/>
      <c r="X331" s="117" t="s">
        <v>33</v>
      </c>
      <c r="Y331" s="118">
        <v>2.4542031063321388</v>
      </c>
      <c r="Z331" s="102" t="s">
        <v>33</v>
      </c>
      <c r="AA331" s="118">
        <v>36.82</v>
      </c>
      <c r="AB331" s="117">
        <v>2.8900000000000006</v>
      </c>
      <c r="AC331" s="118">
        <v>2.4142031063321387</v>
      </c>
      <c r="AD331" s="102">
        <v>0.19708237986270044</v>
      </c>
      <c r="AE331" s="119">
        <v>36.22</v>
      </c>
      <c r="AF331" s="118">
        <v>2.4542031063321388</v>
      </c>
      <c r="AG331" s="119">
        <v>36.82</v>
      </c>
      <c r="AH331" s="112"/>
      <c r="AI331" s="120">
        <v>0</v>
      </c>
    </row>
    <row r="332" spans="1:35" s="107" customFormat="1" x14ac:dyDescent="0.3">
      <c r="A332" s="106" t="s">
        <v>633</v>
      </c>
      <c r="B332" s="107" t="s">
        <v>248</v>
      </c>
      <c r="C332" s="112" t="s">
        <v>168</v>
      </c>
      <c r="D332" s="112">
        <v>66961</v>
      </c>
      <c r="E332" s="107" t="s">
        <v>313</v>
      </c>
      <c r="F332" s="112">
        <v>1745</v>
      </c>
      <c r="G332" s="107" t="s">
        <v>3401</v>
      </c>
      <c r="H332" s="108" t="s">
        <v>242</v>
      </c>
      <c r="I332" s="108" t="s">
        <v>258</v>
      </c>
      <c r="J332" s="108" t="s">
        <v>39</v>
      </c>
      <c r="K332" s="109">
        <v>15</v>
      </c>
      <c r="L332" s="109">
        <v>4.0349999999999997E-2</v>
      </c>
      <c r="M332" s="117" t="s">
        <v>33</v>
      </c>
      <c r="N332" s="118">
        <v>2.4542031063321388</v>
      </c>
      <c r="O332" s="102" t="s">
        <v>33</v>
      </c>
      <c r="P332" s="118">
        <v>36.82</v>
      </c>
      <c r="Q332" s="117">
        <v>2.8900000000000006</v>
      </c>
      <c r="R332" s="118">
        <v>2.4142031063321387</v>
      </c>
      <c r="S332" s="102">
        <v>0.19708237986270039</v>
      </c>
      <c r="T332" s="118">
        <v>36.22</v>
      </c>
      <c r="U332" s="117">
        <v>2.4542031063321388</v>
      </c>
      <c r="V332" s="119">
        <v>36.82</v>
      </c>
      <c r="W332" s="112"/>
      <c r="X332" s="117" t="s">
        <v>33</v>
      </c>
      <c r="Y332" s="118">
        <v>2.4542031063321388</v>
      </c>
      <c r="Z332" s="102" t="s">
        <v>33</v>
      </c>
      <c r="AA332" s="118">
        <v>36.82</v>
      </c>
      <c r="AB332" s="117">
        <v>2.8900000000000006</v>
      </c>
      <c r="AC332" s="118">
        <v>2.4142031063321387</v>
      </c>
      <c r="AD332" s="102">
        <v>0.19708237986270044</v>
      </c>
      <c r="AE332" s="119">
        <v>36.22</v>
      </c>
      <c r="AF332" s="118">
        <v>2.4542031063321388</v>
      </c>
      <c r="AG332" s="119">
        <v>36.82</v>
      </c>
      <c r="AH332" s="112"/>
      <c r="AI332" s="120">
        <v>0</v>
      </c>
    </row>
    <row r="333" spans="1:35" s="107" customFormat="1" x14ac:dyDescent="0.3">
      <c r="A333" s="106" t="s">
        <v>634</v>
      </c>
      <c r="B333" s="107" t="s">
        <v>3389</v>
      </c>
      <c r="C333" s="112" t="s">
        <v>247</v>
      </c>
      <c r="D333" s="112">
        <v>69800</v>
      </c>
      <c r="E333" s="107" t="s">
        <v>294</v>
      </c>
      <c r="F333" s="112">
        <v>1745</v>
      </c>
      <c r="G333" s="107" t="s">
        <v>3401</v>
      </c>
      <c r="H333" s="108" t="s">
        <v>242</v>
      </c>
      <c r="I333" s="108" t="s">
        <v>258</v>
      </c>
      <c r="J333" s="108" t="s">
        <v>39</v>
      </c>
      <c r="K333" s="109">
        <v>15</v>
      </c>
      <c r="L333" s="109">
        <v>4.0349999999999997E-2</v>
      </c>
      <c r="M333" s="117" t="s">
        <v>33</v>
      </c>
      <c r="N333" s="118">
        <v>2.4542031063321388</v>
      </c>
      <c r="O333" s="102" t="s">
        <v>33</v>
      </c>
      <c r="P333" s="118">
        <v>36.82</v>
      </c>
      <c r="Q333" s="117">
        <v>2.8900000000000006</v>
      </c>
      <c r="R333" s="118">
        <v>2.4142031063321387</v>
      </c>
      <c r="S333" s="102">
        <v>0.19708237986270039</v>
      </c>
      <c r="T333" s="118">
        <v>36.22</v>
      </c>
      <c r="U333" s="117">
        <v>2.4542031063321388</v>
      </c>
      <c r="V333" s="119">
        <v>36.82</v>
      </c>
      <c r="W333" s="112"/>
      <c r="X333" s="117" t="s">
        <v>33</v>
      </c>
      <c r="Y333" s="118">
        <v>2.4542031063321388</v>
      </c>
      <c r="Z333" s="102" t="s">
        <v>33</v>
      </c>
      <c r="AA333" s="118">
        <v>36.82</v>
      </c>
      <c r="AB333" s="117">
        <v>2.8900000000000006</v>
      </c>
      <c r="AC333" s="118">
        <v>2.4142031063321387</v>
      </c>
      <c r="AD333" s="102">
        <v>0.19708237986270044</v>
      </c>
      <c r="AE333" s="119">
        <v>36.22</v>
      </c>
      <c r="AF333" s="118">
        <v>2.4542031063321388</v>
      </c>
      <c r="AG333" s="119">
        <v>36.82</v>
      </c>
      <c r="AH333" s="112"/>
      <c r="AI333" s="120">
        <v>0</v>
      </c>
    </row>
    <row r="334" spans="1:35" s="107" customFormat="1" x14ac:dyDescent="0.3">
      <c r="A334" s="106" t="s">
        <v>635</v>
      </c>
      <c r="B334" s="107" t="s">
        <v>186</v>
      </c>
      <c r="C334" s="112" t="s">
        <v>22</v>
      </c>
      <c r="D334" s="112">
        <v>70313</v>
      </c>
      <c r="E334" s="107" t="s">
        <v>279</v>
      </c>
      <c r="F334" s="112">
        <v>1745</v>
      </c>
      <c r="G334" s="107" t="s">
        <v>3401</v>
      </c>
      <c r="H334" s="108" t="s">
        <v>242</v>
      </c>
      <c r="I334" s="108" t="s">
        <v>258</v>
      </c>
      <c r="J334" s="108" t="s">
        <v>39</v>
      </c>
      <c r="K334" s="109">
        <v>15</v>
      </c>
      <c r="L334" s="109">
        <v>4.0349999999999997E-2</v>
      </c>
      <c r="M334" s="117" t="s">
        <v>33</v>
      </c>
      <c r="N334" s="118">
        <v>2.4483333333333337</v>
      </c>
      <c r="O334" s="102" t="s">
        <v>33</v>
      </c>
      <c r="P334" s="118">
        <v>36.739999999999995</v>
      </c>
      <c r="Q334" s="117">
        <v>2.89</v>
      </c>
      <c r="R334" s="118">
        <v>2.4083333333333337</v>
      </c>
      <c r="S334" s="102">
        <v>0.1999999999999999</v>
      </c>
      <c r="T334" s="118">
        <v>36.14</v>
      </c>
      <c r="U334" s="117">
        <v>2.4483333333333337</v>
      </c>
      <c r="V334" s="119">
        <v>36.739999999999995</v>
      </c>
      <c r="W334" s="112"/>
      <c r="X334" s="117" t="s">
        <v>33</v>
      </c>
      <c r="Y334" s="118">
        <v>2.4006666666666669</v>
      </c>
      <c r="Z334" s="102" t="s">
        <v>33</v>
      </c>
      <c r="AA334" s="118">
        <v>36.020000000000003</v>
      </c>
      <c r="AB334" s="117">
        <v>2.79</v>
      </c>
      <c r="AC334" s="118">
        <v>2.3606666666666669</v>
      </c>
      <c r="AD334" s="102">
        <v>0.18186952838181294</v>
      </c>
      <c r="AE334" s="119">
        <v>35.42</v>
      </c>
      <c r="AF334" s="118">
        <v>2.4006666666666669</v>
      </c>
      <c r="AG334" s="119">
        <v>36.020000000000003</v>
      </c>
      <c r="AH334" s="112"/>
      <c r="AI334" s="120">
        <v>0.10000000000000009</v>
      </c>
    </row>
    <row r="335" spans="1:35" s="107" customFormat="1" x14ac:dyDescent="0.3">
      <c r="A335" s="106" t="s">
        <v>636</v>
      </c>
      <c r="B335" s="107" t="s">
        <v>186</v>
      </c>
      <c r="C335" s="112" t="s">
        <v>250</v>
      </c>
      <c r="D335" s="112">
        <v>70335</v>
      </c>
      <c r="E335" s="107" t="s">
        <v>253</v>
      </c>
      <c r="F335" s="112">
        <v>1745</v>
      </c>
      <c r="G335" s="107" t="s">
        <v>3401</v>
      </c>
      <c r="H335" s="108" t="s">
        <v>242</v>
      </c>
      <c r="I335" s="108" t="s">
        <v>258</v>
      </c>
      <c r="J335" s="108" t="s">
        <v>39</v>
      </c>
      <c r="K335" s="109">
        <v>15</v>
      </c>
      <c r="L335" s="109">
        <v>4.0349999999999997E-2</v>
      </c>
      <c r="M335" s="117" t="s">
        <v>33</v>
      </c>
      <c r="N335" s="118">
        <v>2.4542031063321388</v>
      </c>
      <c r="O335" s="102" t="s">
        <v>33</v>
      </c>
      <c r="P335" s="118">
        <v>36.82</v>
      </c>
      <c r="Q335" s="117">
        <v>2.8900000000000006</v>
      </c>
      <c r="R335" s="118">
        <v>2.4142031063321387</v>
      </c>
      <c r="S335" s="102">
        <v>0.19708237986270039</v>
      </c>
      <c r="T335" s="118">
        <v>36.22</v>
      </c>
      <c r="U335" s="117">
        <v>2.4542031063321388</v>
      </c>
      <c r="V335" s="119">
        <v>36.82</v>
      </c>
      <c r="W335" s="112"/>
      <c r="X335" s="117" t="s">
        <v>33</v>
      </c>
      <c r="Y335" s="118">
        <v>2.4542031063321388</v>
      </c>
      <c r="Z335" s="102" t="s">
        <v>33</v>
      </c>
      <c r="AA335" s="118">
        <v>36.82</v>
      </c>
      <c r="AB335" s="117">
        <v>2.8900000000000006</v>
      </c>
      <c r="AC335" s="118">
        <v>2.4142031063321387</v>
      </c>
      <c r="AD335" s="102">
        <v>0.19708237986270044</v>
      </c>
      <c r="AE335" s="119">
        <v>36.22</v>
      </c>
      <c r="AF335" s="118">
        <v>2.4542031063321388</v>
      </c>
      <c r="AG335" s="119">
        <v>36.82</v>
      </c>
      <c r="AH335" s="112"/>
      <c r="AI335" s="120">
        <v>0</v>
      </c>
    </row>
    <row r="336" spans="1:35" s="107" customFormat="1" x14ac:dyDescent="0.3">
      <c r="A336" s="106" t="s">
        <v>637</v>
      </c>
      <c r="B336" s="107" t="s">
        <v>188</v>
      </c>
      <c r="C336" s="112" t="s">
        <v>168</v>
      </c>
      <c r="D336" s="112">
        <v>72400</v>
      </c>
      <c r="E336" s="107" t="s">
        <v>302</v>
      </c>
      <c r="F336" s="112">
        <v>1745</v>
      </c>
      <c r="G336" s="107" t="s">
        <v>3401</v>
      </c>
      <c r="H336" s="108" t="s">
        <v>242</v>
      </c>
      <c r="I336" s="108" t="s">
        <v>258</v>
      </c>
      <c r="J336" s="108" t="s">
        <v>39</v>
      </c>
      <c r="K336" s="109">
        <v>15</v>
      </c>
      <c r="L336" s="109">
        <v>4.0349999999999997E-2</v>
      </c>
      <c r="M336" s="117" t="s">
        <v>33</v>
      </c>
      <c r="N336" s="118">
        <v>2.4542031063321388</v>
      </c>
      <c r="O336" s="102" t="s">
        <v>33</v>
      </c>
      <c r="P336" s="118">
        <v>36.82</v>
      </c>
      <c r="Q336" s="117">
        <v>2.8900000000000006</v>
      </c>
      <c r="R336" s="118">
        <v>2.4142031063321387</v>
      </c>
      <c r="S336" s="102">
        <v>0.19708237986270039</v>
      </c>
      <c r="T336" s="118">
        <v>36.22</v>
      </c>
      <c r="U336" s="117">
        <v>2.4542031063321388</v>
      </c>
      <c r="V336" s="119">
        <v>36.82</v>
      </c>
      <c r="W336" s="112"/>
      <c r="X336" s="117" t="s">
        <v>33</v>
      </c>
      <c r="Y336" s="118">
        <v>2.4542031063321388</v>
      </c>
      <c r="Z336" s="102" t="s">
        <v>33</v>
      </c>
      <c r="AA336" s="118">
        <v>36.82</v>
      </c>
      <c r="AB336" s="117">
        <v>2.8900000000000006</v>
      </c>
      <c r="AC336" s="118">
        <v>2.4142031063321387</v>
      </c>
      <c r="AD336" s="102">
        <v>0.19708237986270044</v>
      </c>
      <c r="AE336" s="119">
        <v>36.22</v>
      </c>
      <c r="AF336" s="118">
        <v>2.4542031063321388</v>
      </c>
      <c r="AG336" s="119">
        <v>36.82</v>
      </c>
      <c r="AH336" s="112"/>
      <c r="AI336" s="120">
        <v>0</v>
      </c>
    </row>
    <row r="337" spans="1:35" s="107" customFormat="1" x14ac:dyDescent="0.3">
      <c r="A337" s="106" t="s">
        <v>638</v>
      </c>
      <c r="B337" s="107" t="s">
        <v>188</v>
      </c>
      <c r="C337" s="112" t="s">
        <v>168</v>
      </c>
      <c r="D337" s="112">
        <v>73400</v>
      </c>
      <c r="E337" s="107" t="s">
        <v>280</v>
      </c>
      <c r="F337" s="112">
        <v>1745</v>
      </c>
      <c r="G337" s="107" t="s">
        <v>3401</v>
      </c>
      <c r="H337" s="108" t="s">
        <v>242</v>
      </c>
      <c r="I337" s="108" t="s">
        <v>258</v>
      </c>
      <c r="J337" s="108" t="s">
        <v>39</v>
      </c>
      <c r="K337" s="109">
        <v>15</v>
      </c>
      <c r="L337" s="109">
        <v>4.0349999999999997E-2</v>
      </c>
      <c r="M337" s="117" t="s">
        <v>33</v>
      </c>
      <c r="N337" s="118">
        <v>2.4542031063321388</v>
      </c>
      <c r="O337" s="102" t="s">
        <v>33</v>
      </c>
      <c r="P337" s="118">
        <v>36.82</v>
      </c>
      <c r="Q337" s="117">
        <v>2.8900000000000006</v>
      </c>
      <c r="R337" s="118">
        <v>2.4142031063321387</v>
      </c>
      <c r="S337" s="102">
        <v>0.19708237986270039</v>
      </c>
      <c r="T337" s="118">
        <v>36.22</v>
      </c>
      <c r="U337" s="117">
        <v>2.4542031063321388</v>
      </c>
      <c r="V337" s="119">
        <v>36.82</v>
      </c>
      <c r="W337" s="112"/>
      <c r="X337" s="117" t="s">
        <v>33</v>
      </c>
      <c r="Y337" s="118">
        <v>2.4542031063321388</v>
      </c>
      <c r="Z337" s="102" t="s">
        <v>33</v>
      </c>
      <c r="AA337" s="118">
        <v>36.82</v>
      </c>
      <c r="AB337" s="117">
        <v>2.8900000000000006</v>
      </c>
      <c r="AC337" s="118">
        <v>2.4142031063321387</v>
      </c>
      <c r="AD337" s="102">
        <v>0.19708237986270044</v>
      </c>
      <c r="AE337" s="119">
        <v>36.22</v>
      </c>
      <c r="AF337" s="118">
        <v>2.4542031063321388</v>
      </c>
      <c r="AG337" s="119">
        <v>36.82</v>
      </c>
      <c r="AH337" s="112"/>
      <c r="AI337" s="120">
        <v>0</v>
      </c>
    </row>
    <row r="338" spans="1:35" s="107" customFormat="1" x14ac:dyDescent="0.3">
      <c r="A338" s="106" t="s">
        <v>639</v>
      </c>
      <c r="B338" s="107" t="s">
        <v>248</v>
      </c>
      <c r="C338" s="112" t="s">
        <v>168</v>
      </c>
      <c r="D338" s="112">
        <v>74179</v>
      </c>
      <c r="E338" s="107" t="s">
        <v>315</v>
      </c>
      <c r="F338" s="112">
        <v>1745</v>
      </c>
      <c r="G338" s="107" t="s">
        <v>3401</v>
      </c>
      <c r="H338" s="108" t="s">
        <v>242</v>
      </c>
      <c r="I338" s="108" t="s">
        <v>258</v>
      </c>
      <c r="J338" s="108" t="s">
        <v>39</v>
      </c>
      <c r="K338" s="109">
        <v>15</v>
      </c>
      <c r="L338" s="109">
        <v>4.0349999999999997E-2</v>
      </c>
      <c r="M338" s="117" t="s">
        <v>33</v>
      </c>
      <c r="N338" s="118">
        <v>2.4542031063321388</v>
      </c>
      <c r="O338" s="102" t="s">
        <v>33</v>
      </c>
      <c r="P338" s="119">
        <v>36.82</v>
      </c>
      <c r="Q338" s="117">
        <v>2.8900000000000006</v>
      </c>
      <c r="R338" s="118">
        <v>2.4142031063321387</v>
      </c>
      <c r="S338" s="102">
        <v>0.19708237986270039</v>
      </c>
      <c r="T338" s="118">
        <v>36.22</v>
      </c>
      <c r="U338" s="117">
        <v>2.4542031063321388</v>
      </c>
      <c r="V338" s="119">
        <v>36.82</v>
      </c>
      <c r="W338" s="112"/>
      <c r="X338" s="117" t="s">
        <v>33</v>
      </c>
      <c r="Y338" s="118">
        <v>2.4542031063321388</v>
      </c>
      <c r="Z338" s="102" t="s">
        <v>33</v>
      </c>
      <c r="AA338" s="118">
        <v>36.82</v>
      </c>
      <c r="AB338" s="117">
        <v>2.8900000000000006</v>
      </c>
      <c r="AC338" s="118">
        <v>2.4142031063321387</v>
      </c>
      <c r="AD338" s="102">
        <v>0.19708237986270044</v>
      </c>
      <c r="AE338" s="119">
        <v>36.22</v>
      </c>
      <c r="AF338" s="118">
        <v>2.4542031063321388</v>
      </c>
      <c r="AG338" s="119">
        <v>36.82</v>
      </c>
      <c r="AH338" s="112"/>
      <c r="AI338" s="120">
        <v>0</v>
      </c>
    </row>
    <row r="339" spans="1:35" s="107" customFormat="1" x14ac:dyDescent="0.3">
      <c r="A339" s="106" t="s">
        <v>640</v>
      </c>
      <c r="B339" s="107" t="s">
        <v>3389</v>
      </c>
      <c r="C339" s="112" t="s">
        <v>247</v>
      </c>
      <c r="D339" s="112">
        <v>85789</v>
      </c>
      <c r="E339" s="107" t="s">
        <v>307</v>
      </c>
      <c r="F339" s="112">
        <v>1745</v>
      </c>
      <c r="G339" s="107" t="s">
        <v>3401</v>
      </c>
      <c r="H339" s="108" t="s">
        <v>242</v>
      </c>
      <c r="I339" s="108" t="s">
        <v>258</v>
      </c>
      <c r="J339" s="108" t="s">
        <v>39</v>
      </c>
      <c r="K339" s="109">
        <v>15</v>
      </c>
      <c r="L339" s="109">
        <v>4.0349999999999997E-2</v>
      </c>
      <c r="M339" s="117" t="s">
        <v>33</v>
      </c>
      <c r="N339" s="118">
        <v>2.4542031063321388</v>
      </c>
      <c r="O339" s="102" t="s">
        <v>33</v>
      </c>
      <c r="P339" s="119">
        <v>36.82</v>
      </c>
      <c r="Q339" s="117">
        <v>2.8900000000000006</v>
      </c>
      <c r="R339" s="118">
        <v>2.4142031063321387</v>
      </c>
      <c r="S339" s="102">
        <v>0.19708237986270039</v>
      </c>
      <c r="T339" s="118">
        <v>36.22</v>
      </c>
      <c r="U339" s="117">
        <v>2.4542031063321388</v>
      </c>
      <c r="V339" s="119">
        <v>36.82</v>
      </c>
      <c r="W339" s="112"/>
      <c r="X339" s="117" t="s">
        <v>33</v>
      </c>
      <c r="Y339" s="118">
        <v>2.4542031063321388</v>
      </c>
      <c r="Z339" s="102" t="s">
        <v>33</v>
      </c>
      <c r="AA339" s="118">
        <v>36.82</v>
      </c>
      <c r="AB339" s="117">
        <v>2.8900000000000006</v>
      </c>
      <c r="AC339" s="118">
        <v>2.4142031063321387</v>
      </c>
      <c r="AD339" s="102">
        <v>0.19708237986270044</v>
      </c>
      <c r="AE339" s="119">
        <v>36.22</v>
      </c>
      <c r="AF339" s="118">
        <v>2.4542031063321388</v>
      </c>
      <c r="AG339" s="119">
        <v>36.82</v>
      </c>
      <c r="AH339" s="112"/>
      <c r="AI339" s="120">
        <v>0</v>
      </c>
    </row>
    <row r="340" spans="1:35" s="107" customFormat="1" x14ac:dyDescent="0.3">
      <c r="A340" s="106" t="s">
        <v>641</v>
      </c>
      <c r="B340" s="107" t="s">
        <v>190</v>
      </c>
      <c r="C340" s="112" t="s">
        <v>246</v>
      </c>
      <c r="D340" s="112">
        <v>87892</v>
      </c>
      <c r="E340" s="107" t="s">
        <v>254</v>
      </c>
      <c r="F340" s="112">
        <v>1745</v>
      </c>
      <c r="G340" s="107" t="s">
        <v>3401</v>
      </c>
      <c r="H340" s="108" t="s">
        <v>242</v>
      </c>
      <c r="I340" s="108" t="s">
        <v>258</v>
      </c>
      <c r="J340" s="108" t="s">
        <v>39</v>
      </c>
      <c r="K340" s="109">
        <v>15</v>
      </c>
      <c r="L340" s="109">
        <v>4.0349999999999997E-2</v>
      </c>
      <c r="M340" s="117" t="s">
        <v>33</v>
      </c>
      <c r="N340" s="118">
        <v>2.4542031063321388</v>
      </c>
      <c r="O340" s="102" t="s">
        <v>33</v>
      </c>
      <c r="P340" s="119">
        <v>36.82</v>
      </c>
      <c r="Q340" s="117">
        <v>2.8900000000000006</v>
      </c>
      <c r="R340" s="118">
        <v>2.4142031063321387</v>
      </c>
      <c r="S340" s="102">
        <v>0.19708237986270039</v>
      </c>
      <c r="T340" s="118">
        <v>36.22</v>
      </c>
      <c r="U340" s="117">
        <v>2.4542031063321388</v>
      </c>
      <c r="V340" s="119">
        <v>36.82</v>
      </c>
      <c r="W340" s="112"/>
      <c r="X340" s="117" t="s">
        <v>33</v>
      </c>
      <c r="Y340" s="118">
        <v>2.4542031063321388</v>
      </c>
      <c r="Z340" s="102" t="s">
        <v>33</v>
      </c>
      <c r="AA340" s="118">
        <v>36.82</v>
      </c>
      <c r="AB340" s="117">
        <v>2.8900000000000006</v>
      </c>
      <c r="AC340" s="118">
        <v>2.4142031063321387</v>
      </c>
      <c r="AD340" s="102">
        <v>0.19708237986270044</v>
      </c>
      <c r="AE340" s="119">
        <v>36.22</v>
      </c>
      <c r="AF340" s="118">
        <v>2.4542031063321388</v>
      </c>
      <c r="AG340" s="119">
        <v>36.82</v>
      </c>
      <c r="AH340" s="112"/>
      <c r="AI340" s="120">
        <v>0</v>
      </c>
    </row>
    <row r="341" spans="1:35" s="107" customFormat="1" x14ac:dyDescent="0.3">
      <c r="A341" s="106" t="s">
        <v>642</v>
      </c>
      <c r="B341" s="107" t="s">
        <v>190</v>
      </c>
      <c r="C341" s="112" t="s">
        <v>246</v>
      </c>
      <c r="D341" s="112">
        <v>97075</v>
      </c>
      <c r="E341" s="107" t="s">
        <v>291</v>
      </c>
      <c r="F341" s="112">
        <v>1745</v>
      </c>
      <c r="G341" s="107" t="s">
        <v>3401</v>
      </c>
      <c r="H341" s="108" t="s">
        <v>242</v>
      </c>
      <c r="I341" s="108" t="s">
        <v>258</v>
      </c>
      <c r="J341" s="108" t="s">
        <v>39</v>
      </c>
      <c r="K341" s="109">
        <v>15</v>
      </c>
      <c r="L341" s="109">
        <v>4.0349999999999997E-2</v>
      </c>
      <c r="M341" s="117" t="s">
        <v>33</v>
      </c>
      <c r="N341" s="118">
        <v>2.4542031063321388</v>
      </c>
      <c r="O341" s="102" t="s">
        <v>33</v>
      </c>
      <c r="P341" s="119">
        <v>36.82</v>
      </c>
      <c r="Q341" s="117">
        <v>2.8900000000000006</v>
      </c>
      <c r="R341" s="118">
        <v>2.4142031063321387</v>
      </c>
      <c r="S341" s="102">
        <v>0.19708237986270039</v>
      </c>
      <c r="T341" s="118">
        <v>36.22</v>
      </c>
      <c r="U341" s="117">
        <v>2.4542031063321388</v>
      </c>
      <c r="V341" s="119">
        <v>36.82</v>
      </c>
      <c r="W341" s="112"/>
      <c r="X341" s="117" t="s">
        <v>33</v>
      </c>
      <c r="Y341" s="118">
        <v>2.4542031063321388</v>
      </c>
      <c r="Z341" s="102" t="s">
        <v>33</v>
      </c>
      <c r="AA341" s="118">
        <v>36.82</v>
      </c>
      <c r="AB341" s="117">
        <v>2.8900000000000006</v>
      </c>
      <c r="AC341" s="118">
        <v>2.4142031063321387</v>
      </c>
      <c r="AD341" s="102">
        <v>0.19708237986270044</v>
      </c>
      <c r="AE341" s="119">
        <v>36.22</v>
      </c>
      <c r="AF341" s="118">
        <v>2.4542031063321388</v>
      </c>
      <c r="AG341" s="119">
        <v>36.82</v>
      </c>
      <c r="AH341" s="112"/>
      <c r="AI341" s="120">
        <v>0</v>
      </c>
    </row>
    <row r="342" spans="1:35" s="107" customFormat="1" x14ac:dyDescent="0.3">
      <c r="A342" s="106" t="s">
        <v>643</v>
      </c>
      <c r="B342" s="107" t="s">
        <v>255</v>
      </c>
      <c r="C342" s="112" t="s">
        <v>168</v>
      </c>
      <c r="D342" s="112">
        <v>98728</v>
      </c>
      <c r="E342" s="107" t="s">
        <v>297</v>
      </c>
      <c r="F342" s="112">
        <v>1745</v>
      </c>
      <c r="G342" s="107" t="s">
        <v>3401</v>
      </c>
      <c r="H342" s="108" t="s">
        <v>242</v>
      </c>
      <c r="I342" s="108" t="s">
        <v>258</v>
      </c>
      <c r="J342" s="108" t="s">
        <v>39</v>
      </c>
      <c r="K342" s="109">
        <v>15</v>
      </c>
      <c r="L342" s="109">
        <v>4.0349999999999997E-2</v>
      </c>
      <c r="M342" s="117" t="s">
        <v>33</v>
      </c>
      <c r="N342" s="118">
        <v>2.4542031063321388</v>
      </c>
      <c r="O342" s="102" t="s">
        <v>33</v>
      </c>
      <c r="P342" s="119">
        <v>36.82</v>
      </c>
      <c r="Q342" s="117">
        <v>2.8900000000000006</v>
      </c>
      <c r="R342" s="118">
        <v>2.4142031063321387</v>
      </c>
      <c r="S342" s="102">
        <v>0.19708237986270039</v>
      </c>
      <c r="T342" s="118">
        <v>36.22</v>
      </c>
      <c r="U342" s="117">
        <v>2.4542031063321388</v>
      </c>
      <c r="V342" s="119">
        <v>36.82</v>
      </c>
      <c r="W342" s="112"/>
      <c r="X342" s="117" t="s">
        <v>33</v>
      </c>
      <c r="Y342" s="118">
        <v>2.4542031063321388</v>
      </c>
      <c r="Z342" s="102" t="s">
        <v>33</v>
      </c>
      <c r="AA342" s="118">
        <v>36.82</v>
      </c>
      <c r="AB342" s="117">
        <v>2.8900000000000006</v>
      </c>
      <c r="AC342" s="118">
        <v>2.4142031063321387</v>
      </c>
      <c r="AD342" s="102">
        <v>0.19708237986270044</v>
      </c>
      <c r="AE342" s="119">
        <v>36.22</v>
      </c>
      <c r="AF342" s="118">
        <v>2.4542031063321388</v>
      </c>
      <c r="AG342" s="119">
        <v>36.82</v>
      </c>
      <c r="AH342" s="112"/>
      <c r="AI342" s="120">
        <v>0</v>
      </c>
    </row>
    <row r="343" spans="1:35" s="107" customFormat="1" x14ac:dyDescent="0.3">
      <c r="A343" s="106" t="s">
        <v>3151</v>
      </c>
      <c r="B343" s="107" t="s">
        <v>192</v>
      </c>
      <c r="C343" s="112" t="s">
        <v>256</v>
      </c>
      <c r="D343" s="112">
        <v>99059</v>
      </c>
      <c r="E343" s="107" t="s">
        <v>3390</v>
      </c>
      <c r="F343" s="112">
        <v>1745</v>
      </c>
      <c r="G343" s="107" t="s">
        <v>3401</v>
      </c>
      <c r="H343" s="108" t="s">
        <v>242</v>
      </c>
      <c r="I343" s="108" t="s">
        <v>258</v>
      </c>
      <c r="J343" s="108" t="s">
        <v>39</v>
      </c>
      <c r="K343" s="109">
        <v>15</v>
      </c>
      <c r="L343" s="109">
        <v>4.0349999999999997E-2</v>
      </c>
      <c r="M343" s="117" t="s">
        <v>33</v>
      </c>
      <c r="N343" s="118">
        <v>2.4542031063321388</v>
      </c>
      <c r="O343" s="102" t="s">
        <v>33</v>
      </c>
      <c r="P343" s="119">
        <v>36.82</v>
      </c>
      <c r="Q343" s="117">
        <v>2.8900000000000006</v>
      </c>
      <c r="R343" s="118">
        <v>2.4142031063321387</v>
      </c>
      <c r="S343" s="102">
        <v>0.19708237986270039</v>
      </c>
      <c r="T343" s="118">
        <v>36.22</v>
      </c>
      <c r="U343" s="117">
        <v>2.4542031063321388</v>
      </c>
      <c r="V343" s="119">
        <v>36.82</v>
      </c>
      <c r="W343" s="112"/>
      <c r="X343" s="117" t="s">
        <v>33</v>
      </c>
      <c r="Y343" s="118">
        <v>2.4542031063321388</v>
      </c>
      <c r="Z343" s="102" t="s">
        <v>33</v>
      </c>
      <c r="AA343" s="118">
        <v>36.82</v>
      </c>
      <c r="AB343" s="117">
        <v>2.8900000000000006</v>
      </c>
      <c r="AC343" s="118">
        <v>2.4142031063321387</v>
      </c>
      <c r="AD343" s="102">
        <v>0.19708237986270044</v>
      </c>
      <c r="AE343" s="119">
        <v>36.22</v>
      </c>
      <c r="AF343" s="118">
        <v>2.4542031063321388</v>
      </c>
      <c r="AG343" s="119">
        <v>36.82</v>
      </c>
      <c r="AH343" s="112"/>
      <c r="AI343" s="120">
        <v>0</v>
      </c>
    </row>
    <row r="344" spans="1:35" s="107" customFormat="1" x14ac:dyDescent="0.3">
      <c r="A344" s="106" t="s">
        <v>644</v>
      </c>
      <c r="B344" s="107" t="s">
        <v>255</v>
      </c>
      <c r="C344" s="112" t="s">
        <v>168</v>
      </c>
      <c r="D344" s="112">
        <v>99245</v>
      </c>
      <c r="E344" s="107" t="s">
        <v>289</v>
      </c>
      <c r="F344" s="112">
        <v>1745</v>
      </c>
      <c r="G344" s="107" t="s">
        <v>3401</v>
      </c>
      <c r="H344" s="108" t="s">
        <v>242</v>
      </c>
      <c r="I344" s="108" t="s">
        <v>258</v>
      </c>
      <c r="J344" s="108" t="s">
        <v>39</v>
      </c>
      <c r="K344" s="109">
        <v>15</v>
      </c>
      <c r="L344" s="109">
        <v>4.0349999999999997E-2</v>
      </c>
      <c r="M344" s="117" t="s">
        <v>33</v>
      </c>
      <c r="N344" s="118">
        <v>2.4542031063321388</v>
      </c>
      <c r="O344" s="102" t="s">
        <v>33</v>
      </c>
      <c r="P344" s="119">
        <v>36.82</v>
      </c>
      <c r="Q344" s="117">
        <v>2.8900000000000006</v>
      </c>
      <c r="R344" s="118">
        <v>2.4142031063321387</v>
      </c>
      <c r="S344" s="102">
        <v>0.19708237986270039</v>
      </c>
      <c r="T344" s="118">
        <v>36.22</v>
      </c>
      <c r="U344" s="117">
        <v>2.4542031063321388</v>
      </c>
      <c r="V344" s="119">
        <v>36.82</v>
      </c>
      <c r="W344" s="112"/>
      <c r="X344" s="117" t="s">
        <v>33</v>
      </c>
      <c r="Y344" s="118">
        <v>2.4542031063321388</v>
      </c>
      <c r="Z344" s="102" t="s">
        <v>33</v>
      </c>
      <c r="AA344" s="118">
        <v>36.82</v>
      </c>
      <c r="AB344" s="117">
        <v>2.8900000000000006</v>
      </c>
      <c r="AC344" s="118">
        <v>2.4142031063321387</v>
      </c>
      <c r="AD344" s="102">
        <v>0.19708237986270044</v>
      </c>
      <c r="AE344" s="119">
        <v>36.22</v>
      </c>
      <c r="AF344" s="118">
        <v>2.4542031063321388</v>
      </c>
      <c r="AG344" s="119">
        <v>36.82</v>
      </c>
      <c r="AH344" s="112"/>
      <c r="AI344" s="120">
        <v>0</v>
      </c>
    </row>
    <row r="345" spans="1:35" s="107" customFormat="1" x14ac:dyDescent="0.3">
      <c r="A345" s="106" t="s">
        <v>645</v>
      </c>
      <c r="B345" s="107" t="s">
        <v>191</v>
      </c>
      <c r="C345" s="112" t="s">
        <v>238</v>
      </c>
      <c r="D345" s="112">
        <v>99246</v>
      </c>
      <c r="E345" s="107" t="s">
        <v>293</v>
      </c>
      <c r="F345" s="112">
        <v>1745</v>
      </c>
      <c r="G345" s="107" t="s">
        <v>3401</v>
      </c>
      <c r="H345" s="108" t="s">
        <v>242</v>
      </c>
      <c r="I345" s="108" t="s">
        <v>258</v>
      </c>
      <c r="J345" s="108" t="s">
        <v>39</v>
      </c>
      <c r="K345" s="109">
        <v>15</v>
      </c>
      <c r="L345" s="109">
        <v>4.0349999999999997E-2</v>
      </c>
      <c r="M345" s="117" t="s">
        <v>33</v>
      </c>
      <c r="N345" s="118">
        <v>2.4542031063321388</v>
      </c>
      <c r="O345" s="102" t="s">
        <v>33</v>
      </c>
      <c r="P345" s="119">
        <v>36.82</v>
      </c>
      <c r="Q345" s="117">
        <v>2.8900000000000006</v>
      </c>
      <c r="R345" s="118">
        <v>2.4142031063321387</v>
      </c>
      <c r="S345" s="102">
        <v>0.19708237986270039</v>
      </c>
      <c r="T345" s="118">
        <v>36.22</v>
      </c>
      <c r="U345" s="117">
        <v>2.4542031063321388</v>
      </c>
      <c r="V345" s="119">
        <v>36.82</v>
      </c>
      <c r="W345" s="112"/>
      <c r="X345" s="117" t="s">
        <v>33</v>
      </c>
      <c r="Y345" s="118">
        <v>2.4542031063321388</v>
      </c>
      <c r="Z345" s="102" t="s">
        <v>33</v>
      </c>
      <c r="AA345" s="118">
        <v>36.82</v>
      </c>
      <c r="AB345" s="117">
        <v>2.8900000000000006</v>
      </c>
      <c r="AC345" s="118">
        <v>2.4142031063321387</v>
      </c>
      <c r="AD345" s="102">
        <v>0.19708237986270044</v>
      </c>
      <c r="AE345" s="119">
        <v>36.22</v>
      </c>
      <c r="AF345" s="118">
        <v>2.4542031063321388</v>
      </c>
      <c r="AG345" s="119">
        <v>36.82</v>
      </c>
      <c r="AH345" s="112"/>
      <c r="AI345" s="120">
        <v>0</v>
      </c>
    </row>
    <row r="346" spans="1:35" s="107" customFormat="1" x14ac:dyDescent="0.3">
      <c r="A346" s="106" t="s">
        <v>646</v>
      </c>
      <c r="B346" s="107" t="s">
        <v>191</v>
      </c>
      <c r="C346" s="112" t="s">
        <v>256</v>
      </c>
      <c r="D346" s="112">
        <v>99597</v>
      </c>
      <c r="E346" s="107" t="s">
        <v>305</v>
      </c>
      <c r="F346" s="112">
        <v>1745</v>
      </c>
      <c r="G346" s="107" t="s">
        <v>3401</v>
      </c>
      <c r="H346" s="108" t="s">
        <v>242</v>
      </c>
      <c r="I346" s="108" t="s">
        <v>258</v>
      </c>
      <c r="J346" s="108" t="s">
        <v>39</v>
      </c>
      <c r="K346" s="109">
        <v>15</v>
      </c>
      <c r="L346" s="109">
        <v>4.0349999999999997E-2</v>
      </c>
      <c r="M346" s="117" t="s">
        <v>33</v>
      </c>
      <c r="N346" s="118">
        <v>2.4542031063321388</v>
      </c>
      <c r="O346" s="102" t="s">
        <v>33</v>
      </c>
      <c r="P346" s="119">
        <v>36.82</v>
      </c>
      <c r="Q346" s="117">
        <v>2.8900000000000006</v>
      </c>
      <c r="R346" s="118">
        <v>2.4142031063321387</v>
      </c>
      <c r="S346" s="102">
        <v>0.19708237986270039</v>
      </c>
      <c r="T346" s="118">
        <v>36.22</v>
      </c>
      <c r="U346" s="117">
        <v>2.4542031063321388</v>
      </c>
      <c r="V346" s="119">
        <v>36.82</v>
      </c>
      <c r="W346" s="112"/>
      <c r="X346" s="117" t="s">
        <v>33</v>
      </c>
      <c r="Y346" s="118">
        <v>2.4542031063321388</v>
      </c>
      <c r="Z346" s="102" t="s">
        <v>33</v>
      </c>
      <c r="AA346" s="118">
        <v>36.82</v>
      </c>
      <c r="AB346" s="117">
        <v>2.8900000000000006</v>
      </c>
      <c r="AC346" s="118">
        <v>2.4142031063321387</v>
      </c>
      <c r="AD346" s="102">
        <v>0.19708237986270044</v>
      </c>
      <c r="AE346" s="119">
        <v>36.22</v>
      </c>
      <c r="AF346" s="118">
        <v>2.4542031063321388</v>
      </c>
      <c r="AG346" s="119">
        <v>36.82</v>
      </c>
      <c r="AH346" s="112"/>
      <c r="AI346" s="120">
        <v>0</v>
      </c>
    </row>
    <row r="347" spans="1:35" s="107" customFormat="1" x14ac:dyDescent="0.3">
      <c r="A347" s="106" t="s">
        <v>3152</v>
      </c>
      <c r="B347" s="107" t="s">
        <v>248</v>
      </c>
      <c r="C347" s="112" t="s">
        <v>246</v>
      </c>
      <c r="D347" s="112">
        <v>99612</v>
      </c>
      <c r="E347" s="107" t="s">
        <v>3391</v>
      </c>
      <c r="F347" s="112">
        <v>1745</v>
      </c>
      <c r="G347" s="107" t="s">
        <v>3401</v>
      </c>
      <c r="H347" s="108" t="s">
        <v>242</v>
      </c>
      <c r="I347" s="108" t="s">
        <v>258</v>
      </c>
      <c r="J347" s="108" t="s">
        <v>39</v>
      </c>
      <c r="K347" s="109">
        <v>15</v>
      </c>
      <c r="L347" s="109">
        <v>4.0349999999999997E-2</v>
      </c>
      <c r="M347" s="117" t="s">
        <v>33</v>
      </c>
      <c r="N347" s="118">
        <v>2.4542031063321388</v>
      </c>
      <c r="O347" s="102" t="s">
        <v>33</v>
      </c>
      <c r="P347" s="119">
        <v>36.82</v>
      </c>
      <c r="Q347" s="117">
        <v>2.8900000000000006</v>
      </c>
      <c r="R347" s="118">
        <v>2.4142031063321387</v>
      </c>
      <c r="S347" s="102">
        <v>0.19708237986270039</v>
      </c>
      <c r="T347" s="118">
        <v>36.22</v>
      </c>
      <c r="U347" s="117">
        <v>2.4542031063321388</v>
      </c>
      <c r="V347" s="119">
        <v>36.82</v>
      </c>
      <c r="W347" s="112"/>
      <c r="X347" s="117" t="s">
        <v>33</v>
      </c>
      <c r="Y347" s="118">
        <v>2.4542031063321388</v>
      </c>
      <c r="Z347" s="102" t="s">
        <v>33</v>
      </c>
      <c r="AA347" s="118">
        <v>36.82</v>
      </c>
      <c r="AB347" s="117">
        <v>2.8900000000000006</v>
      </c>
      <c r="AC347" s="118">
        <v>2.4142031063321387</v>
      </c>
      <c r="AD347" s="102">
        <v>0.19708237986270044</v>
      </c>
      <c r="AE347" s="119">
        <v>36.22</v>
      </c>
      <c r="AF347" s="118">
        <v>2.4542031063321388</v>
      </c>
      <c r="AG347" s="119">
        <v>36.82</v>
      </c>
      <c r="AH347" s="112"/>
      <c r="AI347" s="120">
        <v>0</v>
      </c>
    </row>
    <row r="348" spans="1:35" s="107" customFormat="1" x14ac:dyDescent="0.3">
      <c r="A348" s="106" t="s">
        <v>3153</v>
      </c>
      <c r="B348" s="107" t="s">
        <v>192</v>
      </c>
      <c r="C348" s="112" t="s">
        <v>256</v>
      </c>
      <c r="D348" s="112">
        <v>100252</v>
      </c>
      <c r="E348" s="107" t="s">
        <v>3392</v>
      </c>
      <c r="F348" s="112">
        <v>1745</v>
      </c>
      <c r="G348" s="107" t="s">
        <v>3401</v>
      </c>
      <c r="H348" s="108" t="s">
        <v>242</v>
      </c>
      <c r="I348" s="108" t="s">
        <v>258</v>
      </c>
      <c r="J348" s="108" t="s">
        <v>39</v>
      </c>
      <c r="K348" s="109">
        <v>15</v>
      </c>
      <c r="L348" s="109">
        <v>4.0349999999999997E-2</v>
      </c>
      <c r="M348" s="117" t="s">
        <v>33</v>
      </c>
      <c r="N348" s="118">
        <v>2.4542031063321388</v>
      </c>
      <c r="O348" s="102" t="s">
        <v>33</v>
      </c>
      <c r="P348" s="119">
        <v>36.82</v>
      </c>
      <c r="Q348" s="117">
        <v>2.8900000000000006</v>
      </c>
      <c r="R348" s="118">
        <v>2.4142031063321387</v>
      </c>
      <c r="S348" s="102">
        <v>0.19708237986270039</v>
      </c>
      <c r="T348" s="118">
        <v>36.22</v>
      </c>
      <c r="U348" s="117">
        <v>2.4542031063321388</v>
      </c>
      <c r="V348" s="119">
        <v>36.82</v>
      </c>
      <c r="W348" s="112"/>
      <c r="X348" s="117" t="s">
        <v>33</v>
      </c>
      <c r="Y348" s="118">
        <v>2.4542031063321388</v>
      </c>
      <c r="Z348" s="102" t="s">
        <v>33</v>
      </c>
      <c r="AA348" s="118">
        <v>36.82</v>
      </c>
      <c r="AB348" s="117">
        <v>2.8900000000000006</v>
      </c>
      <c r="AC348" s="118">
        <v>2.4142031063321387</v>
      </c>
      <c r="AD348" s="102">
        <v>0.19708237986270044</v>
      </c>
      <c r="AE348" s="119">
        <v>36.22</v>
      </c>
      <c r="AF348" s="118">
        <v>2.4542031063321388</v>
      </c>
      <c r="AG348" s="119">
        <v>36.82</v>
      </c>
      <c r="AH348" s="112"/>
      <c r="AI348" s="120">
        <v>0</v>
      </c>
    </row>
    <row r="349" spans="1:35" s="107" customFormat="1" x14ac:dyDescent="0.3">
      <c r="A349" s="106" t="s">
        <v>3154</v>
      </c>
      <c r="B349" s="107" t="s">
        <v>188</v>
      </c>
      <c r="C349" s="112" t="s">
        <v>168</v>
      </c>
      <c r="D349" s="112">
        <v>101626</v>
      </c>
      <c r="E349" s="107" t="s">
        <v>3393</v>
      </c>
      <c r="F349" s="112">
        <v>1745</v>
      </c>
      <c r="G349" s="107" t="s">
        <v>3401</v>
      </c>
      <c r="H349" s="108" t="s">
        <v>242</v>
      </c>
      <c r="I349" s="108" t="s">
        <v>258</v>
      </c>
      <c r="J349" s="108" t="s">
        <v>39</v>
      </c>
      <c r="K349" s="109">
        <v>15</v>
      </c>
      <c r="L349" s="109">
        <v>4.0349999999999997E-2</v>
      </c>
      <c r="M349" s="117" t="s">
        <v>33</v>
      </c>
      <c r="N349" s="118">
        <v>2.4542031063321388</v>
      </c>
      <c r="O349" s="102" t="s">
        <v>33</v>
      </c>
      <c r="P349" s="119">
        <v>36.82</v>
      </c>
      <c r="Q349" s="117">
        <v>2.8900000000000006</v>
      </c>
      <c r="R349" s="118">
        <v>2.4142031063321387</v>
      </c>
      <c r="S349" s="102">
        <v>0.19708237986270039</v>
      </c>
      <c r="T349" s="118">
        <v>36.22</v>
      </c>
      <c r="U349" s="117">
        <v>2.4542031063321388</v>
      </c>
      <c r="V349" s="119">
        <v>36.82</v>
      </c>
      <c r="W349" s="112"/>
      <c r="X349" s="117" t="s">
        <v>33</v>
      </c>
      <c r="Y349" s="118">
        <v>2.4542031063321388</v>
      </c>
      <c r="Z349" s="102" t="s">
        <v>33</v>
      </c>
      <c r="AA349" s="118">
        <v>36.82</v>
      </c>
      <c r="AB349" s="117">
        <v>2.8900000000000006</v>
      </c>
      <c r="AC349" s="118">
        <v>2.4142031063321387</v>
      </c>
      <c r="AD349" s="102">
        <v>0.19708237986270044</v>
      </c>
      <c r="AE349" s="119">
        <v>36.22</v>
      </c>
      <c r="AF349" s="118">
        <v>2.4542031063321388</v>
      </c>
      <c r="AG349" s="119">
        <v>36.82</v>
      </c>
      <c r="AH349" s="112"/>
      <c r="AI349" s="120">
        <v>0</v>
      </c>
    </row>
    <row r="350" spans="1:35" s="107" customFormat="1" x14ac:dyDescent="0.3">
      <c r="A350" s="106" t="s">
        <v>647</v>
      </c>
      <c r="B350" s="107" t="s">
        <v>190</v>
      </c>
      <c r="C350" s="112" t="s">
        <v>246</v>
      </c>
      <c r="D350" s="112">
        <v>101703</v>
      </c>
      <c r="E350" s="107" t="s">
        <v>316</v>
      </c>
      <c r="F350" s="112">
        <v>1745</v>
      </c>
      <c r="G350" s="107" t="s">
        <v>3401</v>
      </c>
      <c r="H350" s="108" t="s">
        <v>242</v>
      </c>
      <c r="I350" s="108" t="s">
        <v>258</v>
      </c>
      <c r="J350" s="108" t="s">
        <v>39</v>
      </c>
      <c r="K350" s="109">
        <v>15</v>
      </c>
      <c r="L350" s="109">
        <v>4.0349999999999997E-2</v>
      </c>
      <c r="M350" s="117" t="s">
        <v>33</v>
      </c>
      <c r="N350" s="118">
        <v>2.4542031063321388</v>
      </c>
      <c r="O350" s="102" t="s">
        <v>33</v>
      </c>
      <c r="P350" s="119">
        <v>36.82</v>
      </c>
      <c r="Q350" s="117">
        <v>2.8900000000000006</v>
      </c>
      <c r="R350" s="118">
        <v>2.4142031063321387</v>
      </c>
      <c r="S350" s="102">
        <v>0.19708237986270039</v>
      </c>
      <c r="T350" s="118">
        <v>36.22</v>
      </c>
      <c r="U350" s="117">
        <v>2.4542031063321388</v>
      </c>
      <c r="V350" s="119">
        <v>36.82</v>
      </c>
      <c r="W350" s="112"/>
      <c r="X350" s="117" t="s">
        <v>33</v>
      </c>
      <c r="Y350" s="118">
        <v>2.4542031063321388</v>
      </c>
      <c r="Z350" s="102" t="s">
        <v>33</v>
      </c>
      <c r="AA350" s="118">
        <v>36.82</v>
      </c>
      <c r="AB350" s="117">
        <v>2.8900000000000006</v>
      </c>
      <c r="AC350" s="118">
        <v>2.4142031063321387</v>
      </c>
      <c r="AD350" s="102">
        <v>0.19708237986270044</v>
      </c>
      <c r="AE350" s="119">
        <v>36.22</v>
      </c>
      <c r="AF350" s="118">
        <v>2.4542031063321388</v>
      </c>
      <c r="AG350" s="119">
        <v>36.82</v>
      </c>
      <c r="AH350" s="112"/>
      <c r="AI350" s="120">
        <v>0</v>
      </c>
    </row>
    <row r="351" spans="1:35" s="107" customFormat="1" x14ac:dyDescent="0.3">
      <c r="A351" s="106" t="s">
        <v>648</v>
      </c>
      <c r="B351" s="107" t="s">
        <v>255</v>
      </c>
      <c r="C351" s="112" t="s">
        <v>168</v>
      </c>
      <c r="D351" s="112">
        <v>112000</v>
      </c>
      <c r="E351" s="107" t="s">
        <v>306</v>
      </c>
      <c r="F351" s="112">
        <v>1745</v>
      </c>
      <c r="G351" s="107" t="s">
        <v>3401</v>
      </c>
      <c r="H351" s="108" t="s">
        <v>242</v>
      </c>
      <c r="I351" s="108" t="s">
        <v>258</v>
      </c>
      <c r="J351" s="108" t="s">
        <v>39</v>
      </c>
      <c r="K351" s="109">
        <v>15</v>
      </c>
      <c r="L351" s="109">
        <v>4.0349999999999997E-2</v>
      </c>
      <c r="M351" s="117" t="s">
        <v>33</v>
      </c>
      <c r="N351" s="118">
        <v>2.4542031063321388</v>
      </c>
      <c r="O351" s="102" t="s">
        <v>33</v>
      </c>
      <c r="P351" s="119">
        <v>36.82</v>
      </c>
      <c r="Q351" s="117">
        <v>2.8900000000000006</v>
      </c>
      <c r="R351" s="118">
        <v>2.4142031063321387</v>
      </c>
      <c r="S351" s="102">
        <v>0.19708237986270039</v>
      </c>
      <c r="T351" s="118">
        <v>36.22</v>
      </c>
      <c r="U351" s="117">
        <v>2.4542031063321388</v>
      </c>
      <c r="V351" s="119">
        <v>36.82</v>
      </c>
      <c r="W351" s="112"/>
      <c r="X351" s="117" t="s">
        <v>33</v>
      </c>
      <c r="Y351" s="118">
        <v>2.4542031063321388</v>
      </c>
      <c r="Z351" s="102" t="s">
        <v>33</v>
      </c>
      <c r="AA351" s="118">
        <v>36.82</v>
      </c>
      <c r="AB351" s="117">
        <v>2.8900000000000006</v>
      </c>
      <c r="AC351" s="118">
        <v>2.4142031063321387</v>
      </c>
      <c r="AD351" s="102">
        <v>0.19708237986270044</v>
      </c>
      <c r="AE351" s="119">
        <v>36.22</v>
      </c>
      <c r="AF351" s="118">
        <v>2.4542031063321388</v>
      </c>
      <c r="AG351" s="119">
        <v>36.82</v>
      </c>
      <c r="AH351" s="112"/>
      <c r="AI351" s="120">
        <v>0</v>
      </c>
    </row>
    <row r="352" spans="1:35" s="107" customFormat="1" x14ac:dyDescent="0.3">
      <c r="A352" s="106" t="s">
        <v>649</v>
      </c>
      <c r="B352" s="107" t="s">
        <v>252</v>
      </c>
      <c r="C352" s="112" t="s">
        <v>246</v>
      </c>
      <c r="D352" s="112">
        <v>113100</v>
      </c>
      <c r="E352" s="107" t="s">
        <v>288</v>
      </c>
      <c r="F352" s="112">
        <v>1745</v>
      </c>
      <c r="G352" s="107" t="s">
        <v>3401</v>
      </c>
      <c r="H352" s="108" t="s">
        <v>242</v>
      </c>
      <c r="I352" s="108" t="s">
        <v>258</v>
      </c>
      <c r="J352" s="108" t="s">
        <v>39</v>
      </c>
      <c r="K352" s="109">
        <v>15</v>
      </c>
      <c r="L352" s="109">
        <v>4.0349999999999997E-2</v>
      </c>
      <c r="M352" s="117" t="s">
        <v>33</v>
      </c>
      <c r="N352" s="118">
        <v>2.4542031063321388</v>
      </c>
      <c r="O352" s="102" t="s">
        <v>33</v>
      </c>
      <c r="P352" s="119">
        <v>36.82</v>
      </c>
      <c r="Q352" s="117">
        <v>2.8900000000000006</v>
      </c>
      <c r="R352" s="118">
        <v>2.4142031063321387</v>
      </c>
      <c r="S352" s="102">
        <v>0.19708237986270039</v>
      </c>
      <c r="T352" s="118">
        <v>36.22</v>
      </c>
      <c r="U352" s="117">
        <v>2.4542031063321388</v>
      </c>
      <c r="V352" s="119">
        <v>36.82</v>
      </c>
      <c r="W352" s="112"/>
      <c r="X352" s="117" t="s">
        <v>33</v>
      </c>
      <c r="Y352" s="118">
        <v>2.4542031063321388</v>
      </c>
      <c r="Z352" s="102" t="s">
        <v>33</v>
      </c>
      <c r="AA352" s="118">
        <v>36.82</v>
      </c>
      <c r="AB352" s="117">
        <v>2.8900000000000006</v>
      </c>
      <c r="AC352" s="118">
        <v>2.4142031063321387</v>
      </c>
      <c r="AD352" s="102">
        <v>0.19708237986270044</v>
      </c>
      <c r="AE352" s="119">
        <v>36.22</v>
      </c>
      <c r="AF352" s="118">
        <v>2.4542031063321388</v>
      </c>
      <c r="AG352" s="119">
        <v>36.82</v>
      </c>
      <c r="AH352" s="112"/>
      <c r="AI352" s="120">
        <v>0</v>
      </c>
    </row>
    <row r="353" spans="1:35" s="107" customFormat="1" x14ac:dyDescent="0.3">
      <c r="A353" s="106" t="s">
        <v>650</v>
      </c>
      <c r="B353" s="107" t="s">
        <v>3389</v>
      </c>
      <c r="C353" s="112" t="s">
        <v>247</v>
      </c>
      <c r="D353" s="112">
        <v>132000</v>
      </c>
      <c r="E353" s="107" t="s">
        <v>309</v>
      </c>
      <c r="F353" s="112">
        <v>1745</v>
      </c>
      <c r="G353" s="107" t="s">
        <v>3401</v>
      </c>
      <c r="H353" s="108" t="s">
        <v>242</v>
      </c>
      <c r="I353" s="108" t="s">
        <v>258</v>
      </c>
      <c r="J353" s="108" t="s">
        <v>39</v>
      </c>
      <c r="K353" s="109">
        <v>15</v>
      </c>
      <c r="L353" s="109">
        <v>4.0349999999999997E-2</v>
      </c>
      <c r="M353" s="117" t="s">
        <v>33</v>
      </c>
      <c r="N353" s="118">
        <v>2.4542031063321388</v>
      </c>
      <c r="O353" s="102" t="s">
        <v>33</v>
      </c>
      <c r="P353" s="119">
        <v>36.82</v>
      </c>
      <c r="Q353" s="117">
        <v>2.8900000000000006</v>
      </c>
      <c r="R353" s="118">
        <v>2.4142031063321387</v>
      </c>
      <c r="S353" s="102">
        <v>0.19708237986270039</v>
      </c>
      <c r="T353" s="118">
        <v>36.22</v>
      </c>
      <c r="U353" s="117">
        <v>2.4542031063321388</v>
      </c>
      <c r="V353" s="119">
        <v>36.82</v>
      </c>
      <c r="W353" s="112"/>
      <c r="X353" s="117" t="s">
        <v>33</v>
      </c>
      <c r="Y353" s="118">
        <v>2.4542031063321388</v>
      </c>
      <c r="Z353" s="102" t="s">
        <v>33</v>
      </c>
      <c r="AA353" s="118">
        <v>36.82</v>
      </c>
      <c r="AB353" s="117">
        <v>2.8900000000000006</v>
      </c>
      <c r="AC353" s="118">
        <v>2.4142031063321387</v>
      </c>
      <c r="AD353" s="102">
        <v>0.19708237986270044</v>
      </c>
      <c r="AE353" s="119">
        <v>36.22</v>
      </c>
      <c r="AF353" s="118">
        <v>2.4542031063321388</v>
      </c>
      <c r="AG353" s="119">
        <v>36.82</v>
      </c>
      <c r="AH353" s="112"/>
      <c r="AI353" s="120">
        <v>0</v>
      </c>
    </row>
    <row r="354" spans="1:35" s="107" customFormat="1" x14ac:dyDescent="0.3">
      <c r="A354" s="106" t="s">
        <v>651</v>
      </c>
      <c r="B354" s="107" t="s">
        <v>192</v>
      </c>
      <c r="C354" s="112" t="s">
        <v>256</v>
      </c>
      <c r="D354" s="112">
        <v>158200</v>
      </c>
      <c r="E354" s="107" t="s">
        <v>286</v>
      </c>
      <c r="F354" s="112">
        <v>1745</v>
      </c>
      <c r="G354" s="107" t="s">
        <v>3401</v>
      </c>
      <c r="H354" s="108" t="s">
        <v>242</v>
      </c>
      <c r="I354" s="108" t="s">
        <v>258</v>
      </c>
      <c r="J354" s="108" t="s">
        <v>39</v>
      </c>
      <c r="K354" s="109">
        <v>15</v>
      </c>
      <c r="L354" s="109">
        <v>4.0349999999999997E-2</v>
      </c>
      <c r="M354" s="117" t="s">
        <v>33</v>
      </c>
      <c r="N354" s="118">
        <v>2.4542031063321388</v>
      </c>
      <c r="O354" s="102" t="s">
        <v>33</v>
      </c>
      <c r="P354" s="119">
        <v>36.82</v>
      </c>
      <c r="Q354" s="117">
        <v>2.8900000000000006</v>
      </c>
      <c r="R354" s="118">
        <v>2.4142031063321387</v>
      </c>
      <c r="S354" s="102">
        <v>0.19708237986270039</v>
      </c>
      <c r="T354" s="118">
        <v>36.22</v>
      </c>
      <c r="U354" s="117">
        <v>2.4542031063321388</v>
      </c>
      <c r="V354" s="119">
        <v>36.82</v>
      </c>
      <c r="W354" s="112"/>
      <c r="X354" s="117" t="s">
        <v>33</v>
      </c>
      <c r="Y354" s="118">
        <v>2.4542031063321388</v>
      </c>
      <c r="Z354" s="102" t="s">
        <v>33</v>
      </c>
      <c r="AA354" s="118">
        <v>36.82</v>
      </c>
      <c r="AB354" s="117">
        <v>2.8900000000000006</v>
      </c>
      <c r="AC354" s="118">
        <v>2.4142031063321387</v>
      </c>
      <c r="AD354" s="102">
        <v>0.19708237986270044</v>
      </c>
      <c r="AE354" s="119">
        <v>36.22</v>
      </c>
      <c r="AF354" s="118">
        <v>2.4542031063321388</v>
      </c>
      <c r="AG354" s="119">
        <v>36.82</v>
      </c>
      <c r="AH354" s="112"/>
      <c r="AI354" s="120">
        <v>0</v>
      </c>
    </row>
    <row r="355" spans="1:35" s="107" customFormat="1" x14ac:dyDescent="0.3">
      <c r="A355" s="106" t="s">
        <v>652</v>
      </c>
      <c r="B355" s="107" t="s">
        <v>189</v>
      </c>
      <c r="C355" s="112" t="s">
        <v>168</v>
      </c>
      <c r="D355" s="112">
        <v>171600</v>
      </c>
      <c r="E355" s="107" t="s">
        <v>299</v>
      </c>
      <c r="F355" s="112">
        <v>1745</v>
      </c>
      <c r="G355" s="107" t="s">
        <v>3401</v>
      </c>
      <c r="H355" s="108" t="s">
        <v>242</v>
      </c>
      <c r="I355" s="108" t="s">
        <v>258</v>
      </c>
      <c r="J355" s="108" t="s">
        <v>39</v>
      </c>
      <c r="K355" s="109">
        <v>15</v>
      </c>
      <c r="L355" s="109">
        <v>4.0349999999999997E-2</v>
      </c>
      <c r="M355" s="117" t="s">
        <v>33</v>
      </c>
      <c r="N355" s="118">
        <v>2.4542031063321388</v>
      </c>
      <c r="O355" s="102" t="s">
        <v>33</v>
      </c>
      <c r="P355" s="119">
        <v>36.82</v>
      </c>
      <c r="Q355" s="117">
        <v>2.8900000000000006</v>
      </c>
      <c r="R355" s="118">
        <v>2.4142031063321387</v>
      </c>
      <c r="S355" s="102">
        <v>0.19708237986270039</v>
      </c>
      <c r="T355" s="118">
        <v>36.22</v>
      </c>
      <c r="U355" s="117">
        <v>2.4542031063321388</v>
      </c>
      <c r="V355" s="119">
        <v>36.82</v>
      </c>
      <c r="W355" s="112"/>
      <c r="X355" s="117" t="s">
        <v>33</v>
      </c>
      <c r="Y355" s="118">
        <v>2.4542031063321388</v>
      </c>
      <c r="Z355" s="102" t="s">
        <v>33</v>
      </c>
      <c r="AA355" s="118">
        <v>36.82</v>
      </c>
      <c r="AB355" s="117">
        <v>2.8900000000000006</v>
      </c>
      <c r="AC355" s="118">
        <v>2.4142031063321387</v>
      </c>
      <c r="AD355" s="102">
        <v>0.19708237986270044</v>
      </c>
      <c r="AE355" s="119">
        <v>36.22</v>
      </c>
      <c r="AF355" s="118">
        <v>2.4542031063321388</v>
      </c>
      <c r="AG355" s="119">
        <v>36.82</v>
      </c>
      <c r="AH355" s="112"/>
      <c r="AI355" s="120">
        <v>0</v>
      </c>
    </row>
    <row r="356" spans="1:35" s="107" customFormat="1" x14ac:dyDescent="0.3">
      <c r="A356" s="106" t="s">
        <v>653</v>
      </c>
      <c r="B356" s="107" t="s">
        <v>248</v>
      </c>
      <c r="C356" s="112" t="s">
        <v>249</v>
      </c>
      <c r="D356" s="112">
        <v>186300</v>
      </c>
      <c r="E356" s="107" t="s">
        <v>282</v>
      </c>
      <c r="F356" s="112">
        <v>1745</v>
      </c>
      <c r="G356" s="107" t="s">
        <v>3401</v>
      </c>
      <c r="H356" s="108" t="s">
        <v>242</v>
      </c>
      <c r="I356" s="108" t="s">
        <v>258</v>
      </c>
      <c r="J356" s="108" t="s">
        <v>39</v>
      </c>
      <c r="K356" s="109">
        <v>15</v>
      </c>
      <c r="L356" s="109">
        <v>4.0349999999999997E-2</v>
      </c>
      <c r="M356" s="117" t="s">
        <v>33</v>
      </c>
      <c r="N356" s="118">
        <v>2.4542031063321388</v>
      </c>
      <c r="O356" s="102" t="s">
        <v>33</v>
      </c>
      <c r="P356" s="119">
        <v>36.82</v>
      </c>
      <c r="Q356" s="117">
        <v>2.8900000000000006</v>
      </c>
      <c r="R356" s="118">
        <v>2.4142031063321387</v>
      </c>
      <c r="S356" s="102">
        <v>0.19708237986270039</v>
      </c>
      <c r="T356" s="118">
        <v>36.22</v>
      </c>
      <c r="U356" s="117">
        <v>2.4542031063321388</v>
      </c>
      <c r="V356" s="119">
        <v>36.82</v>
      </c>
      <c r="W356" s="112"/>
      <c r="X356" s="117" t="s">
        <v>33</v>
      </c>
      <c r="Y356" s="118">
        <v>2.4542031063321388</v>
      </c>
      <c r="Z356" s="102" t="s">
        <v>33</v>
      </c>
      <c r="AA356" s="118">
        <v>36.82</v>
      </c>
      <c r="AB356" s="117">
        <v>2.8900000000000006</v>
      </c>
      <c r="AC356" s="118">
        <v>2.4142031063321387</v>
      </c>
      <c r="AD356" s="102">
        <v>0.19708237986270044</v>
      </c>
      <c r="AE356" s="119">
        <v>36.22</v>
      </c>
      <c r="AF356" s="118">
        <v>2.4542031063321388</v>
      </c>
      <c r="AG356" s="119">
        <v>36.82</v>
      </c>
      <c r="AH356" s="112"/>
      <c r="AI356" s="120">
        <v>0</v>
      </c>
    </row>
    <row r="357" spans="1:35" s="107" customFormat="1" x14ac:dyDescent="0.3">
      <c r="A357" s="106" t="s">
        <v>654</v>
      </c>
      <c r="B357" s="107" t="s">
        <v>187</v>
      </c>
      <c r="C357" s="112" t="s">
        <v>167</v>
      </c>
      <c r="D357" s="112">
        <v>40</v>
      </c>
      <c r="E357" s="107" t="s">
        <v>283</v>
      </c>
      <c r="F357" s="112">
        <v>1898</v>
      </c>
      <c r="G357" s="107" t="s">
        <v>3402</v>
      </c>
      <c r="H357" s="108" t="s">
        <v>242</v>
      </c>
      <c r="I357" s="108" t="s">
        <v>243</v>
      </c>
      <c r="J357" s="108" t="s">
        <v>39</v>
      </c>
      <c r="K357" s="109">
        <v>15</v>
      </c>
      <c r="L357" s="109">
        <v>4.0349999999999997E-2</v>
      </c>
      <c r="M357" s="117" t="s">
        <v>33</v>
      </c>
      <c r="N357" s="118">
        <v>2.395</v>
      </c>
      <c r="O357" s="102" t="s">
        <v>33</v>
      </c>
      <c r="P357" s="119">
        <v>35.94</v>
      </c>
      <c r="Q357" s="117">
        <v>2.79</v>
      </c>
      <c r="R357" s="118">
        <v>2.3250000000000002</v>
      </c>
      <c r="S357" s="102">
        <v>0.19999999999999993</v>
      </c>
      <c r="T357" s="118">
        <v>34.880000000000003</v>
      </c>
      <c r="U357" s="117">
        <v>2.395</v>
      </c>
      <c r="V357" s="119">
        <v>35.94</v>
      </c>
      <c r="W357" s="112"/>
      <c r="X357" s="117" t="s">
        <v>33</v>
      </c>
      <c r="Y357" s="118">
        <v>2.4586666666666668</v>
      </c>
      <c r="Z357" s="102" t="s">
        <v>33</v>
      </c>
      <c r="AA357" s="118">
        <v>36.880000000000003</v>
      </c>
      <c r="AB357" s="117">
        <v>2.89</v>
      </c>
      <c r="AC357" s="118">
        <v>2.4186666666666667</v>
      </c>
      <c r="AD357" s="102">
        <v>0.19487320837927233</v>
      </c>
      <c r="AE357" s="119">
        <v>36.28</v>
      </c>
      <c r="AF357" s="118">
        <v>2.4586666666666668</v>
      </c>
      <c r="AG357" s="119">
        <v>36.880000000000003</v>
      </c>
      <c r="AH357" s="112"/>
      <c r="AI357" s="120">
        <v>-0.10000000000000009</v>
      </c>
    </row>
    <row r="358" spans="1:35" s="107" customFormat="1" x14ac:dyDescent="0.3">
      <c r="A358" s="106" t="s">
        <v>655</v>
      </c>
      <c r="B358" s="107" t="s">
        <v>245</v>
      </c>
      <c r="C358" s="112" t="s">
        <v>246</v>
      </c>
      <c r="D358" s="112">
        <v>139</v>
      </c>
      <c r="E358" s="107" t="s">
        <v>285</v>
      </c>
      <c r="F358" s="112">
        <v>1898</v>
      </c>
      <c r="G358" s="107" t="s">
        <v>3402</v>
      </c>
      <c r="H358" s="108" t="s">
        <v>242</v>
      </c>
      <c r="I358" s="108" t="s">
        <v>243</v>
      </c>
      <c r="J358" s="108" t="s">
        <v>39</v>
      </c>
      <c r="K358" s="109">
        <v>15</v>
      </c>
      <c r="L358" s="109">
        <v>4.0349999999999997E-2</v>
      </c>
      <c r="M358" s="117" t="s">
        <v>33</v>
      </c>
      <c r="N358" s="118">
        <v>2.4783333333333335</v>
      </c>
      <c r="O358" s="102" t="s">
        <v>33</v>
      </c>
      <c r="P358" s="119">
        <v>37.18</v>
      </c>
      <c r="Q358" s="117">
        <v>2.89</v>
      </c>
      <c r="R358" s="118">
        <v>2.4083333333333337</v>
      </c>
      <c r="S358" s="102">
        <v>0.1999999999999999</v>
      </c>
      <c r="T358" s="118">
        <v>36.14</v>
      </c>
      <c r="U358" s="117">
        <v>2.4783333333333335</v>
      </c>
      <c r="V358" s="119">
        <v>37.18</v>
      </c>
      <c r="W358" s="112"/>
      <c r="X358" s="117" t="s">
        <v>33</v>
      </c>
      <c r="Y358" s="118">
        <v>2.5423575547866206</v>
      </c>
      <c r="Z358" s="102" t="s">
        <v>33</v>
      </c>
      <c r="AA358" s="118">
        <v>38.14</v>
      </c>
      <c r="AB358" s="117">
        <v>2.99</v>
      </c>
      <c r="AC358" s="118">
        <v>2.5023575547866206</v>
      </c>
      <c r="AD358" s="102">
        <v>0.19487320837927252</v>
      </c>
      <c r="AE358" s="119">
        <v>37.54</v>
      </c>
      <c r="AF358" s="118">
        <v>2.5423575547866206</v>
      </c>
      <c r="AG358" s="119">
        <v>38.14</v>
      </c>
      <c r="AH358" s="112"/>
      <c r="AI358" s="120">
        <v>-0.10000000000000009</v>
      </c>
    </row>
    <row r="359" spans="1:35" s="107" customFormat="1" x14ac:dyDescent="0.3">
      <c r="A359" s="106" t="s">
        <v>656</v>
      </c>
      <c r="B359" s="107" t="s">
        <v>185</v>
      </c>
      <c r="C359" s="112" t="s">
        <v>22</v>
      </c>
      <c r="D359" s="112">
        <v>740</v>
      </c>
      <c r="E359" s="107" t="s">
        <v>284</v>
      </c>
      <c r="F359" s="112">
        <v>1898</v>
      </c>
      <c r="G359" s="107" t="s">
        <v>3402</v>
      </c>
      <c r="H359" s="108" t="s">
        <v>242</v>
      </c>
      <c r="I359" s="108" t="s">
        <v>243</v>
      </c>
      <c r="J359" s="108" t="s">
        <v>39</v>
      </c>
      <c r="K359" s="109">
        <v>15</v>
      </c>
      <c r="L359" s="109">
        <v>4.0349999999999997E-2</v>
      </c>
      <c r="M359" s="117" t="s">
        <v>33</v>
      </c>
      <c r="N359" s="118">
        <v>2.4783333333333339</v>
      </c>
      <c r="O359" s="102" t="s">
        <v>33</v>
      </c>
      <c r="P359" s="119">
        <v>37.18</v>
      </c>
      <c r="Q359" s="117">
        <v>2.8900000000000006</v>
      </c>
      <c r="R359" s="118">
        <v>2.4083333333333341</v>
      </c>
      <c r="S359" s="102">
        <v>0.19999999999999984</v>
      </c>
      <c r="T359" s="118">
        <v>36.14</v>
      </c>
      <c r="U359" s="117">
        <v>2.4783333333333339</v>
      </c>
      <c r="V359" s="119">
        <v>37.18</v>
      </c>
      <c r="W359" s="112"/>
      <c r="X359" s="117" t="s">
        <v>33</v>
      </c>
      <c r="Y359" s="118">
        <v>2.5423575547866206</v>
      </c>
      <c r="Z359" s="102" t="s">
        <v>33</v>
      </c>
      <c r="AA359" s="118">
        <v>38.14</v>
      </c>
      <c r="AB359" s="117">
        <v>2.9900000000000007</v>
      </c>
      <c r="AC359" s="118">
        <v>2.5023575547866206</v>
      </c>
      <c r="AD359" s="102">
        <v>0.19487320837927252</v>
      </c>
      <c r="AE359" s="119">
        <v>37.54</v>
      </c>
      <c r="AF359" s="118">
        <v>2.5423575547866206</v>
      </c>
      <c r="AG359" s="119">
        <v>38.14</v>
      </c>
      <c r="AH359" s="112"/>
      <c r="AI359" s="120">
        <v>-0.10000000000000009</v>
      </c>
    </row>
    <row r="360" spans="1:35" s="107" customFormat="1" x14ac:dyDescent="0.3">
      <c r="A360" s="106" t="s">
        <v>657</v>
      </c>
      <c r="B360" s="107" t="s">
        <v>245</v>
      </c>
      <c r="C360" s="112" t="s">
        <v>246</v>
      </c>
      <c r="D360" s="112">
        <v>872</v>
      </c>
      <c r="E360" s="107" t="s">
        <v>287</v>
      </c>
      <c r="F360" s="112">
        <v>1898</v>
      </c>
      <c r="G360" s="107" t="s">
        <v>3402</v>
      </c>
      <c r="H360" s="108" t="s">
        <v>242</v>
      </c>
      <c r="I360" s="108" t="s">
        <v>243</v>
      </c>
      <c r="J360" s="108" t="s">
        <v>39</v>
      </c>
      <c r="K360" s="109">
        <v>15</v>
      </c>
      <c r="L360" s="109">
        <v>4.0349999999999997E-2</v>
      </c>
      <c r="M360" s="117" t="s">
        <v>33</v>
      </c>
      <c r="N360" s="118">
        <v>2.4783333333333335</v>
      </c>
      <c r="O360" s="102" t="s">
        <v>33</v>
      </c>
      <c r="P360" s="119">
        <v>37.18</v>
      </c>
      <c r="Q360" s="117">
        <v>2.89</v>
      </c>
      <c r="R360" s="118">
        <v>2.4083333333333337</v>
      </c>
      <c r="S360" s="102">
        <v>0.1999999999999999</v>
      </c>
      <c r="T360" s="118">
        <v>36.14</v>
      </c>
      <c r="U360" s="117">
        <v>2.4783333333333335</v>
      </c>
      <c r="V360" s="119">
        <v>37.18</v>
      </c>
      <c r="W360" s="112"/>
      <c r="X360" s="117" t="s">
        <v>33</v>
      </c>
      <c r="Y360" s="118">
        <v>2.5423575547866206</v>
      </c>
      <c r="Z360" s="102" t="s">
        <v>33</v>
      </c>
      <c r="AA360" s="118">
        <v>38.14</v>
      </c>
      <c r="AB360" s="117">
        <v>2.99</v>
      </c>
      <c r="AC360" s="118">
        <v>2.5023575547866206</v>
      </c>
      <c r="AD360" s="102">
        <v>0.19487320837927252</v>
      </c>
      <c r="AE360" s="119">
        <v>37.54</v>
      </c>
      <c r="AF360" s="118">
        <v>2.5423575547866206</v>
      </c>
      <c r="AG360" s="119">
        <v>38.14</v>
      </c>
      <c r="AH360" s="112"/>
      <c r="AI360" s="120">
        <v>-0.10000000000000009</v>
      </c>
    </row>
    <row r="361" spans="1:35" s="107" customFormat="1" x14ac:dyDescent="0.3">
      <c r="A361" s="106" t="s">
        <v>658</v>
      </c>
      <c r="B361" s="107" t="s">
        <v>3389</v>
      </c>
      <c r="C361" s="112" t="s">
        <v>247</v>
      </c>
      <c r="D361" s="112">
        <v>10700</v>
      </c>
      <c r="E361" s="107" t="s">
        <v>301</v>
      </c>
      <c r="F361" s="112">
        <v>1898</v>
      </c>
      <c r="G361" s="107" t="s">
        <v>3402</v>
      </c>
      <c r="H361" s="108" t="s">
        <v>242</v>
      </c>
      <c r="I361" s="108" t="s">
        <v>243</v>
      </c>
      <c r="J361" s="108" t="s">
        <v>39</v>
      </c>
      <c r="K361" s="109">
        <v>15</v>
      </c>
      <c r="L361" s="109">
        <v>4.0349999999999997E-2</v>
      </c>
      <c r="M361" s="117" t="s">
        <v>33</v>
      </c>
      <c r="N361" s="118">
        <v>2.395</v>
      </c>
      <c r="O361" s="102" t="s">
        <v>33</v>
      </c>
      <c r="P361" s="119">
        <v>35.94</v>
      </c>
      <c r="Q361" s="117">
        <v>2.79</v>
      </c>
      <c r="R361" s="118">
        <v>2.3250000000000002</v>
      </c>
      <c r="S361" s="102">
        <v>0.19999999999999993</v>
      </c>
      <c r="T361" s="118">
        <v>34.880000000000003</v>
      </c>
      <c r="U361" s="117">
        <v>2.395</v>
      </c>
      <c r="V361" s="119">
        <v>35.94</v>
      </c>
      <c r="W361" s="112"/>
      <c r="X361" s="117" t="s">
        <v>33</v>
      </c>
      <c r="Y361" s="118">
        <v>2.4586666666666668</v>
      </c>
      <c r="Z361" s="102" t="s">
        <v>33</v>
      </c>
      <c r="AA361" s="118">
        <v>36.880000000000003</v>
      </c>
      <c r="AB361" s="117">
        <v>2.89</v>
      </c>
      <c r="AC361" s="118">
        <v>2.4186666666666667</v>
      </c>
      <c r="AD361" s="102">
        <v>0.19487320837927233</v>
      </c>
      <c r="AE361" s="119">
        <v>36.28</v>
      </c>
      <c r="AF361" s="118">
        <v>2.4586666666666668</v>
      </c>
      <c r="AG361" s="119">
        <v>36.880000000000003</v>
      </c>
      <c r="AH361" s="112"/>
      <c r="AI361" s="120">
        <v>-0.10000000000000009</v>
      </c>
    </row>
    <row r="362" spans="1:35" s="107" customFormat="1" x14ac:dyDescent="0.3">
      <c r="A362" s="106" t="s">
        <v>659</v>
      </c>
      <c r="B362" s="107" t="s">
        <v>248</v>
      </c>
      <c r="C362" s="112" t="s">
        <v>249</v>
      </c>
      <c r="D362" s="112">
        <v>29537</v>
      </c>
      <c r="E362" s="107" t="s">
        <v>312</v>
      </c>
      <c r="F362" s="112">
        <v>1898</v>
      </c>
      <c r="G362" s="107" t="s">
        <v>3402</v>
      </c>
      <c r="H362" s="108" t="s">
        <v>242</v>
      </c>
      <c r="I362" s="108" t="s">
        <v>243</v>
      </c>
      <c r="J362" s="108" t="s">
        <v>39</v>
      </c>
      <c r="K362" s="109">
        <v>15</v>
      </c>
      <c r="L362" s="109">
        <v>4.0349999999999997E-2</v>
      </c>
      <c r="M362" s="117" t="s">
        <v>33</v>
      </c>
      <c r="N362" s="118">
        <v>2.395</v>
      </c>
      <c r="O362" s="102" t="s">
        <v>33</v>
      </c>
      <c r="P362" s="119">
        <v>35.94</v>
      </c>
      <c r="Q362" s="117">
        <v>2.79</v>
      </c>
      <c r="R362" s="118">
        <v>2.3250000000000002</v>
      </c>
      <c r="S362" s="102">
        <v>0.19999999999999993</v>
      </c>
      <c r="T362" s="118">
        <v>34.880000000000003</v>
      </c>
      <c r="U362" s="117">
        <v>2.395</v>
      </c>
      <c r="V362" s="119">
        <v>35.94</v>
      </c>
      <c r="W362" s="112"/>
      <c r="X362" s="117" t="s">
        <v>33</v>
      </c>
      <c r="Y362" s="118">
        <v>2.4586666666666668</v>
      </c>
      <c r="Z362" s="102" t="s">
        <v>33</v>
      </c>
      <c r="AA362" s="118">
        <v>36.880000000000003</v>
      </c>
      <c r="AB362" s="117">
        <v>2.89</v>
      </c>
      <c r="AC362" s="118">
        <v>2.4186666666666667</v>
      </c>
      <c r="AD362" s="102">
        <v>0.19487320837927233</v>
      </c>
      <c r="AE362" s="119">
        <v>36.28</v>
      </c>
      <c r="AF362" s="118">
        <v>2.4586666666666668</v>
      </c>
      <c r="AG362" s="119">
        <v>36.880000000000003</v>
      </c>
      <c r="AH362" s="112"/>
      <c r="AI362" s="120">
        <v>-0.10000000000000009</v>
      </c>
    </row>
    <row r="363" spans="1:35" s="107" customFormat="1" x14ac:dyDescent="0.3">
      <c r="A363" s="106" t="s">
        <v>660</v>
      </c>
      <c r="B363" s="107" t="s">
        <v>190</v>
      </c>
      <c r="C363" s="112" t="s">
        <v>246</v>
      </c>
      <c r="D363" s="112">
        <v>32352</v>
      </c>
      <c r="E363" s="107" t="s">
        <v>290</v>
      </c>
      <c r="F363" s="112">
        <v>1898</v>
      </c>
      <c r="G363" s="107" t="s">
        <v>3402</v>
      </c>
      <c r="H363" s="108" t="s">
        <v>242</v>
      </c>
      <c r="I363" s="108" t="s">
        <v>243</v>
      </c>
      <c r="J363" s="108" t="s">
        <v>39</v>
      </c>
      <c r="K363" s="109">
        <v>15</v>
      </c>
      <c r="L363" s="109">
        <v>4.0349999999999997E-2</v>
      </c>
      <c r="M363" s="117" t="s">
        <v>33</v>
      </c>
      <c r="N363" s="118">
        <v>2.4783333333333335</v>
      </c>
      <c r="O363" s="102" t="s">
        <v>33</v>
      </c>
      <c r="P363" s="119">
        <v>37.18</v>
      </c>
      <c r="Q363" s="117">
        <v>2.89</v>
      </c>
      <c r="R363" s="118">
        <v>2.4083333333333337</v>
      </c>
      <c r="S363" s="102">
        <v>0.1999999999999999</v>
      </c>
      <c r="T363" s="118">
        <v>36.14</v>
      </c>
      <c r="U363" s="117">
        <v>2.4783333333333335</v>
      </c>
      <c r="V363" s="119">
        <v>37.18</v>
      </c>
      <c r="W363" s="112"/>
      <c r="X363" s="117" t="s">
        <v>33</v>
      </c>
      <c r="Y363" s="118">
        <v>2.5423575547866206</v>
      </c>
      <c r="Z363" s="102" t="s">
        <v>33</v>
      </c>
      <c r="AA363" s="118">
        <v>38.14</v>
      </c>
      <c r="AB363" s="117">
        <v>2.99</v>
      </c>
      <c r="AC363" s="118">
        <v>2.5023575547866206</v>
      </c>
      <c r="AD363" s="102">
        <v>0.19487320837927252</v>
      </c>
      <c r="AE363" s="119">
        <v>37.54</v>
      </c>
      <c r="AF363" s="118">
        <v>2.5423575547866206</v>
      </c>
      <c r="AG363" s="119">
        <v>38.14</v>
      </c>
      <c r="AH363" s="112"/>
      <c r="AI363" s="120">
        <v>-0.10000000000000009</v>
      </c>
    </row>
    <row r="364" spans="1:35" s="107" customFormat="1" x14ac:dyDescent="0.3">
      <c r="A364" s="106" t="s">
        <v>661</v>
      </c>
      <c r="B364" s="107" t="s">
        <v>3389</v>
      </c>
      <c r="C364" s="112" t="s">
        <v>247</v>
      </c>
      <c r="D364" s="112">
        <v>36038</v>
      </c>
      <c r="E364" s="107" t="s">
        <v>300</v>
      </c>
      <c r="F364" s="112">
        <v>1898</v>
      </c>
      <c r="G364" s="107" t="s">
        <v>3402</v>
      </c>
      <c r="H364" s="108" t="s">
        <v>242</v>
      </c>
      <c r="I364" s="108" t="s">
        <v>243</v>
      </c>
      <c r="J364" s="108" t="s">
        <v>39</v>
      </c>
      <c r="K364" s="109">
        <v>15</v>
      </c>
      <c r="L364" s="109">
        <v>4.0349999999999997E-2</v>
      </c>
      <c r="M364" s="117" t="s">
        <v>33</v>
      </c>
      <c r="N364" s="118">
        <v>2.395</v>
      </c>
      <c r="O364" s="102" t="s">
        <v>33</v>
      </c>
      <c r="P364" s="119">
        <v>35.94</v>
      </c>
      <c r="Q364" s="117">
        <v>2.79</v>
      </c>
      <c r="R364" s="118">
        <v>2.3250000000000002</v>
      </c>
      <c r="S364" s="102">
        <v>0.19999999999999993</v>
      </c>
      <c r="T364" s="118">
        <v>34.880000000000003</v>
      </c>
      <c r="U364" s="117">
        <v>2.395</v>
      </c>
      <c r="V364" s="119">
        <v>35.94</v>
      </c>
      <c r="W364" s="112"/>
      <c r="X364" s="117" t="s">
        <v>33</v>
      </c>
      <c r="Y364" s="118">
        <v>2.4586666666666668</v>
      </c>
      <c r="Z364" s="102" t="s">
        <v>33</v>
      </c>
      <c r="AA364" s="118">
        <v>36.880000000000003</v>
      </c>
      <c r="AB364" s="117">
        <v>2.89</v>
      </c>
      <c r="AC364" s="118">
        <v>2.4186666666666667</v>
      </c>
      <c r="AD364" s="102">
        <v>0.19487320837927233</v>
      </c>
      <c r="AE364" s="119">
        <v>36.28</v>
      </c>
      <c r="AF364" s="118">
        <v>2.4586666666666668</v>
      </c>
      <c r="AG364" s="119">
        <v>36.880000000000003</v>
      </c>
      <c r="AH364" s="112"/>
      <c r="AI364" s="120">
        <v>-0.10000000000000009</v>
      </c>
    </row>
    <row r="365" spans="1:35" s="107" customFormat="1" x14ac:dyDescent="0.3">
      <c r="A365" s="106" t="s">
        <v>662</v>
      </c>
      <c r="B365" s="107" t="s">
        <v>186</v>
      </c>
      <c r="C365" s="112" t="s">
        <v>250</v>
      </c>
      <c r="D365" s="112">
        <v>37646</v>
      </c>
      <c r="E365" s="107" t="s">
        <v>311</v>
      </c>
      <c r="F365" s="112">
        <v>1898</v>
      </c>
      <c r="G365" s="107" t="s">
        <v>3402</v>
      </c>
      <c r="H365" s="108" t="s">
        <v>242</v>
      </c>
      <c r="I365" s="108" t="s">
        <v>243</v>
      </c>
      <c r="J365" s="108" t="s">
        <v>39</v>
      </c>
      <c r="K365" s="109">
        <v>15</v>
      </c>
      <c r="L365" s="109">
        <v>4.0349999999999997E-2</v>
      </c>
      <c r="M365" s="117" t="s">
        <v>33</v>
      </c>
      <c r="N365" s="118">
        <v>2.4783333333333335</v>
      </c>
      <c r="O365" s="102" t="s">
        <v>33</v>
      </c>
      <c r="P365" s="119">
        <v>37.18</v>
      </c>
      <c r="Q365" s="117">
        <v>2.89</v>
      </c>
      <c r="R365" s="118">
        <v>2.4083333333333337</v>
      </c>
      <c r="S365" s="102">
        <v>0.1999999999999999</v>
      </c>
      <c r="T365" s="118">
        <v>36.14</v>
      </c>
      <c r="U365" s="117">
        <v>2.4783333333333335</v>
      </c>
      <c r="V365" s="119">
        <v>37.18</v>
      </c>
      <c r="W365" s="112"/>
      <c r="X365" s="117" t="s">
        <v>33</v>
      </c>
      <c r="Y365" s="118">
        <v>2.5423575547866206</v>
      </c>
      <c r="Z365" s="102" t="s">
        <v>33</v>
      </c>
      <c r="AA365" s="118">
        <v>38.14</v>
      </c>
      <c r="AB365" s="117">
        <v>2.99</v>
      </c>
      <c r="AC365" s="118">
        <v>2.5023575547866206</v>
      </c>
      <c r="AD365" s="102">
        <v>0.19487320837927252</v>
      </c>
      <c r="AE365" s="119">
        <v>37.54</v>
      </c>
      <c r="AF365" s="118">
        <v>2.5423575547866206</v>
      </c>
      <c r="AG365" s="119">
        <v>38.14</v>
      </c>
      <c r="AH365" s="112"/>
      <c r="AI365" s="120">
        <v>-0.10000000000000009</v>
      </c>
    </row>
    <row r="366" spans="1:35" s="107" customFormat="1" x14ac:dyDescent="0.3">
      <c r="A366" s="106" t="s">
        <v>663</v>
      </c>
      <c r="B366" s="107" t="s">
        <v>186</v>
      </c>
      <c r="C366" s="112" t="s">
        <v>251</v>
      </c>
      <c r="D366" s="112">
        <v>49535</v>
      </c>
      <c r="E366" s="107" t="s">
        <v>278</v>
      </c>
      <c r="F366" s="112">
        <v>1898</v>
      </c>
      <c r="G366" s="107" t="s">
        <v>3402</v>
      </c>
      <c r="H366" s="108" t="s">
        <v>242</v>
      </c>
      <c r="I366" s="108" t="s">
        <v>243</v>
      </c>
      <c r="J366" s="108" t="s">
        <v>39</v>
      </c>
      <c r="K366" s="109">
        <v>15</v>
      </c>
      <c r="L366" s="109">
        <v>4.0349999999999997E-2</v>
      </c>
      <c r="M366" s="117" t="s">
        <v>33</v>
      </c>
      <c r="N366" s="118">
        <v>2.4783333333333339</v>
      </c>
      <c r="O366" s="102" t="s">
        <v>33</v>
      </c>
      <c r="P366" s="119">
        <v>37.18</v>
      </c>
      <c r="Q366" s="117">
        <v>2.8900000000000006</v>
      </c>
      <c r="R366" s="118">
        <v>2.4083333333333341</v>
      </c>
      <c r="S366" s="102">
        <v>0.19999999999999984</v>
      </c>
      <c r="T366" s="118">
        <v>36.14</v>
      </c>
      <c r="U366" s="117">
        <v>2.4783333333333339</v>
      </c>
      <c r="V366" s="119">
        <v>37.18</v>
      </c>
      <c r="W366" s="112"/>
      <c r="X366" s="117" t="s">
        <v>33</v>
      </c>
      <c r="Y366" s="118">
        <v>2.5423575547866206</v>
      </c>
      <c r="Z366" s="102" t="s">
        <v>33</v>
      </c>
      <c r="AA366" s="118">
        <v>38.14</v>
      </c>
      <c r="AB366" s="117">
        <v>2.9900000000000007</v>
      </c>
      <c r="AC366" s="118">
        <v>2.5023575547866206</v>
      </c>
      <c r="AD366" s="102">
        <v>0.19487320837927252</v>
      </c>
      <c r="AE366" s="119">
        <v>37.54</v>
      </c>
      <c r="AF366" s="118">
        <v>2.5423575547866206</v>
      </c>
      <c r="AG366" s="119">
        <v>38.14</v>
      </c>
      <c r="AH366" s="112"/>
      <c r="AI366" s="120">
        <v>-0.10000000000000009</v>
      </c>
    </row>
    <row r="367" spans="1:35" s="107" customFormat="1" x14ac:dyDescent="0.3">
      <c r="A367" s="106" t="s">
        <v>664</v>
      </c>
      <c r="B367" s="107" t="s">
        <v>189</v>
      </c>
      <c r="C367" s="112" t="s">
        <v>168</v>
      </c>
      <c r="D367" s="112">
        <v>54264</v>
      </c>
      <c r="E367" s="107" t="s">
        <v>303</v>
      </c>
      <c r="F367" s="112">
        <v>1898</v>
      </c>
      <c r="G367" s="107" t="s">
        <v>3402</v>
      </c>
      <c r="H367" s="108" t="s">
        <v>242</v>
      </c>
      <c r="I367" s="108" t="s">
        <v>243</v>
      </c>
      <c r="J367" s="108" t="s">
        <v>39</v>
      </c>
      <c r="K367" s="109">
        <v>15</v>
      </c>
      <c r="L367" s="109">
        <v>4.0349999999999997E-2</v>
      </c>
      <c r="M367" s="117" t="s">
        <v>33</v>
      </c>
      <c r="N367" s="118">
        <v>2.395</v>
      </c>
      <c r="O367" s="102" t="s">
        <v>33</v>
      </c>
      <c r="P367" s="119">
        <v>35.94</v>
      </c>
      <c r="Q367" s="117">
        <v>2.79</v>
      </c>
      <c r="R367" s="118">
        <v>2.3250000000000002</v>
      </c>
      <c r="S367" s="102">
        <v>0.19999999999999993</v>
      </c>
      <c r="T367" s="118">
        <v>34.880000000000003</v>
      </c>
      <c r="U367" s="117">
        <v>2.395</v>
      </c>
      <c r="V367" s="119">
        <v>35.94</v>
      </c>
      <c r="W367" s="112"/>
      <c r="X367" s="117" t="s">
        <v>33</v>
      </c>
      <c r="Y367" s="118">
        <v>2.4586666666666668</v>
      </c>
      <c r="Z367" s="102" t="s">
        <v>33</v>
      </c>
      <c r="AA367" s="118">
        <v>36.880000000000003</v>
      </c>
      <c r="AB367" s="117">
        <v>2.89</v>
      </c>
      <c r="AC367" s="118">
        <v>2.4186666666666667</v>
      </c>
      <c r="AD367" s="102">
        <v>0.19487320837927233</v>
      </c>
      <c r="AE367" s="119">
        <v>36.28</v>
      </c>
      <c r="AF367" s="118">
        <v>2.4586666666666668</v>
      </c>
      <c r="AG367" s="119">
        <v>36.880000000000003</v>
      </c>
      <c r="AH367" s="112"/>
      <c r="AI367" s="120">
        <v>-0.10000000000000009</v>
      </c>
    </row>
    <row r="368" spans="1:35" s="107" customFormat="1" x14ac:dyDescent="0.3">
      <c r="A368" s="106" t="s">
        <v>665</v>
      </c>
      <c r="B368" s="107" t="s">
        <v>248</v>
      </c>
      <c r="C368" s="112" t="s">
        <v>249</v>
      </c>
      <c r="D368" s="112">
        <v>59971</v>
      </c>
      <c r="E368" s="107" t="s">
        <v>281</v>
      </c>
      <c r="F368" s="112">
        <v>1898</v>
      </c>
      <c r="G368" s="107" t="s">
        <v>3402</v>
      </c>
      <c r="H368" s="108" t="s">
        <v>242</v>
      </c>
      <c r="I368" s="108" t="s">
        <v>243</v>
      </c>
      <c r="J368" s="108" t="s">
        <v>39</v>
      </c>
      <c r="K368" s="109">
        <v>15</v>
      </c>
      <c r="L368" s="109">
        <v>4.0349999999999997E-2</v>
      </c>
      <c r="M368" s="117" t="s">
        <v>33</v>
      </c>
      <c r="N368" s="118">
        <v>2.395</v>
      </c>
      <c r="O368" s="102" t="s">
        <v>33</v>
      </c>
      <c r="P368" s="119">
        <v>35.94</v>
      </c>
      <c r="Q368" s="117">
        <v>2.79</v>
      </c>
      <c r="R368" s="118">
        <v>2.3250000000000002</v>
      </c>
      <c r="S368" s="102">
        <v>0.19999999999999993</v>
      </c>
      <c r="T368" s="118">
        <v>34.880000000000003</v>
      </c>
      <c r="U368" s="117">
        <v>2.395</v>
      </c>
      <c r="V368" s="119">
        <v>35.94</v>
      </c>
      <c r="W368" s="112"/>
      <c r="X368" s="117" t="s">
        <v>33</v>
      </c>
      <c r="Y368" s="118">
        <v>2.4586666666666668</v>
      </c>
      <c r="Z368" s="102" t="s">
        <v>33</v>
      </c>
      <c r="AA368" s="118">
        <v>36.880000000000003</v>
      </c>
      <c r="AB368" s="117">
        <v>2.89</v>
      </c>
      <c r="AC368" s="118">
        <v>2.4186666666666667</v>
      </c>
      <c r="AD368" s="102">
        <v>0.19487320837927233</v>
      </c>
      <c r="AE368" s="119">
        <v>36.28</v>
      </c>
      <c r="AF368" s="118">
        <v>2.4586666666666668</v>
      </c>
      <c r="AG368" s="119">
        <v>36.880000000000003</v>
      </c>
      <c r="AH368" s="112"/>
      <c r="AI368" s="120">
        <v>-0.10000000000000009</v>
      </c>
    </row>
    <row r="369" spans="1:35" s="107" customFormat="1" x14ac:dyDescent="0.3">
      <c r="A369" s="106" t="s">
        <v>666</v>
      </c>
      <c r="B369" s="107" t="s">
        <v>189</v>
      </c>
      <c r="C369" s="112" t="s">
        <v>168</v>
      </c>
      <c r="D369" s="112">
        <v>60074</v>
      </c>
      <c r="E369" s="107" t="s">
        <v>304</v>
      </c>
      <c r="F369" s="112">
        <v>1898</v>
      </c>
      <c r="G369" s="107" t="s">
        <v>3402</v>
      </c>
      <c r="H369" s="108" t="s">
        <v>242</v>
      </c>
      <c r="I369" s="108" t="s">
        <v>243</v>
      </c>
      <c r="J369" s="108" t="s">
        <v>39</v>
      </c>
      <c r="K369" s="109">
        <v>15</v>
      </c>
      <c r="L369" s="109">
        <v>4.0349999999999997E-2</v>
      </c>
      <c r="M369" s="117" t="s">
        <v>33</v>
      </c>
      <c r="N369" s="118">
        <v>2.395</v>
      </c>
      <c r="O369" s="102" t="s">
        <v>33</v>
      </c>
      <c r="P369" s="119">
        <v>35.94</v>
      </c>
      <c r="Q369" s="117">
        <v>2.79</v>
      </c>
      <c r="R369" s="118">
        <v>2.3250000000000002</v>
      </c>
      <c r="S369" s="102">
        <v>0.19999999999999993</v>
      </c>
      <c r="T369" s="118">
        <v>34.880000000000003</v>
      </c>
      <c r="U369" s="117">
        <v>2.395</v>
      </c>
      <c r="V369" s="119">
        <v>35.94</v>
      </c>
      <c r="W369" s="112"/>
      <c r="X369" s="117" t="s">
        <v>33</v>
      </c>
      <c r="Y369" s="118">
        <v>2.4586666666666668</v>
      </c>
      <c r="Z369" s="102" t="s">
        <v>33</v>
      </c>
      <c r="AA369" s="118">
        <v>36.880000000000003</v>
      </c>
      <c r="AB369" s="117">
        <v>2.89</v>
      </c>
      <c r="AC369" s="118">
        <v>2.4186666666666667</v>
      </c>
      <c r="AD369" s="102">
        <v>0.19487320837927233</v>
      </c>
      <c r="AE369" s="119">
        <v>36.28</v>
      </c>
      <c r="AF369" s="118">
        <v>2.4586666666666668</v>
      </c>
      <c r="AG369" s="119">
        <v>36.880000000000003</v>
      </c>
      <c r="AH369" s="112"/>
      <c r="AI369" s="120">
        <v>-0.10000000000000009</v>
      </c>
    </row>
    <row r="370" spans="1:35" s="107" customFormat="1" x14ac:dyDescent="0.3">
      <c r="A370" s="106" t="s">
        <v>667</v>
      </c>
      <c r="B370" s="107" t="s">
        <v>248</v>
      </c>
      <c r="C370" s="112" t="s">
        <v>246</v>
      </c>
      <c r="D370" s="112">
        <v>60663</v>
      </c>
      <c r="E370" s="107" t="s">
        <v>298</v>
      </c>
      <c r="F370" s="112">
        <v>1898</v>
      </c>
      <c r="G370" s="107" t="s">
        <v>3402</v>
      </c>
      <c r="H370" s="108" t="s">
        <v>242</v>
      </c>
      <c r="I370" s="108" t="s">
        <v>243</v>
      </c>
      <c r="J370" s="108" t="s">
        <v>39</v>
      </c>
      <c r="K370" s="109">
        <v>15</v>
      </c>
      <c r="L370" s="109">
        <v>4.0349999999999997E-2</v>
      </c>
      <c r="M370" s="117" t="s">
        <v>33</v>
      </c>
      <c r="N370" s="118">
        <v>2.4783333333333335</v>
      </c>
      <c r="O370" s="102" t="s">
        <v>33</v>
      </c>
      <c r="P370" s="119">
        <v>37.18</v>
      </c>
      <c r="Q370" s="117">
        <v>2.89</v>
      </c>
      <c r="R370" s="118">
        <v>2.4083333333333337</v>
      </c>
      <c r="S370" s="102">
        <v>0.1999999999999999</v>
      </c>
      <c r="T370" s="118">
        <v>36.14</v>
      </c>
      <c r="U370" s="117">
        <v>2.4783333333333335</v>
      </c>
      <c r="V370" s="119">
        <v>37.18</v>
      </c>
      <c r="W370" s="112"/>
      <c r="X370" s="117" t="s">
        <v>33</v>
      </c>
      <c r="Y370" s="118">
        <v>2.5423575547866206</v>
      </c>
      <c r="Z370" s="102" t="s">
        <v>33</v>
      </c>
      <c r="AA370" s="118">
        <v>38.14</v>
      </c>
      <c r="AB370" s="117">
        <v>2.99</v>
      </c>
      <c r="AC370" s="118">
        <v>2.5023575547866206</v>
      </c>
      <c r="AD370" s="102">
        <v>0.19487320837927252</v>
      </c>
      <c r="AE370" s="119">
        <v>37.54</v>
      </c>
      <c r="AF370" s="118">
        <v>2.5423575547866206</v>
      </c>
      <c r="AG370" s="119">
        <v>38.14</v>
      </c>
      <c r="AH370" s="112"/>
      <c r="AI370" s="120">
        <v>-0.10000000000000009</v>
      </c>
    </row>
    <row r="371" spans="1:35" s="107" customFormat="1" x14ac:dyDescent="0.3">
      <c r="A371" s="106" t="s">
        <v>668</v>
      </c>
      <c r="B371" s="107" t="s">
        <v>252</v>
      </c>
      <c r="C371" s="112" t="s">
        <v>246</v>
      </c>
      <c r="D371" s="112">
        <v>61333</v>
      </c>
      <c r="E371" s="107" t="s">
        <v>292</v>
      </c>
      <c r="F371" s="112">
        <v>1898</v>
      </c>
      <c r="G371" s="107" t="s">
        <v>3402</v>
      </c>
      <c r="H371" s="108" t="s">
        <v>242</v>
      </c>
      <c r="I371" s="108" t="s">
        <v>243</v>
      </c>
      <c r="J371" s="108" t="s">
        <v>39</v>
      </c>
      <c r="K371" s="109">
        <v>15</v>
      </c>
      <c r="L371" s="109">
        <v>4.0349999999999997E-2</v>
      </c>
      <c r="M371" s="117" t="s">
        <v>33</v>
      </c>
      <c r="N371" s="118">
        <v>2.4783333333333335</v>
      </c>
      <c r="O371" s="102" t="s">
        <v>33</v>
      </c>
      <c r="P371" s="119">
        <v>37.18</v>
      </c>
      <c r="Q371" s="117">
        <v>2.89</v>
      </c>
      <c r="R371" s="118">
        <v>2.4083333333333337</v>
      </c>
      <c r="S371" s="102">
        <v>0.1999999999999999</v>
      </c>
      <c r="T371" s="118">
        <v>36.14</v>
      </c>
      <c r="U371" s="117">
        <v>2.4783333333333335</v>
      </c>
      <c r="V371" s="119">
        <v>37.18</v>
      </c>
      <c r="W371" s="112"/>
      <c r="X371" s="117" t="s">
        <v>33</v>
      </c>
      <c r="Y371" s="118">
        <v>2.5423575547866206</v>
      </c>
      <c r="Z371" s="102" t="s">
        <v>33</v>
      </c>
      <c r="AA371" s="118">
        <v>38.14</v>
      </c>
      <c r="AB371" s="117">
        <v>2.99</v>
      </c>
      <c r="AC371" s="118">
        <v>2.5023575547866206</v>
      </c>
      <c r="AD371" s="102">
        <v>0.19487320837927252</v>
      </c>
      <c r="AE371" s="119">
        <v>37.54</v>
      </c>
      <c r="AF371" s="118">
        <v>2.5423575547866206</v>
      </c>
      <c r="AG371" s="119">
        <v>38.14</v>
      </c>
      <c r="AH371" s="112"/>
      <c r="AI371" s="120">
        <v>-0.10000000000000009</v>
      </c>
    </row>
    <row r="372" spans="1:35" s="107" customFormat="1" x14ac:dyDescent="0.3">
      <c r="A372" s="106" t="s">
        <v>669</v>
      </c>
      <c r="B372" s="107" t="s">
        <v>192</v>
      </c>
      <c r="C372" s="112" t="s">
        <v>238</v>
      </c>
      <c r="D372" s="112">
        <v>61367</v>
      </c>
      <c r="E372" s="107" t="s">
        <v>295</v>
      </c>
      <c r="F372" s="112">
        <v>1898</v>
      </c>
      <c r="G372" s="107" t="s">
        <v>3402</v>
      </c>
      <c r="H372" s="108" t="s">
        <v>242</v>
      </c>
      <c r="I372" s="108" t="s">
        <v>243</v>
      </c>
      <c r="J372" s="108" t="s">
        <v>39</v>
      </c>
      <c r="K372" s="109">
        <v>15</v>
      </c>
      <c r="L372" s="109">
        <v>4.0349999999999997E-2</v>
      </c>
      <c r="M372" s="117" t="s">
        <v>33</v>
      </c>
      <c r="N372" s="118">
        <v>2.4783333333333335</v>
      </c>
      <c r="O372" s="102" t="s">
        <v>33</v>
      </c>
      <c r="P372" s="119">
        <v>37.18</v>
      </c>
      <c r="Q372" s="117">
        <v>2.89</v>
      </c>
      <c r="R372" s="118">
        <v>2.4083333333333337</v>
      </c>
      <c r="S372" s="102">
        <v>0.1999999999999999</v>
      </c>
      <c r="T372" s="118">
        <v>36.14</v>
      </c>
      <c r="U372" s="117">
        <v>2.4783333333333335</v>
      </c>
      <c r="V372" s="119">
        <v>37.18</v>
      </c>
      <c r="W372" s="112"/>
      <c r="X372" s="117" t="s">
        <v>33</v>
      </c>
      <c r="Y372" s="118">
        <v>2.5423575547866206</v>
      </c>
      <c r="Z372" s="102" t="s">
        <v>33</v>
      </c>
      <c r="AA372" s="118">
        <v>38.14</v>
      </c>
      <c r="AB372" s="117">
        <v>2.99</v>
      </c>
      <c r="AC372" s="118">
        <v>2.5023575547866206</v>
      </c>
      <c r="AD372" s="102">
        <v>0.19487320837927252</v>
      </c>
      <c r="AE372" s="119">
        <v>37.54</v>
      </c>
      <c r="AF372" s="118">
        <v>2.5423575547866206</v>
      </c>
      <c r="AG372" s="119">
        <v>38.14</v>
      </c>
      <c r="AH372" s="112"/>
      <c r="AI372" s="120">
        <v>-0.10000000000000009</v>
      </c>
    </row>
    <row r="373" spans="1:35" s="107" customFormat="1" x14ac:dyDescent="0.3">
      <c r="A373" s="106" t="s">
        <v>670</v>
      </c>
      <c r="B373" s="107" t="s">
        <v>192</v>
      </c>
      <c r="C373" s="112" t="s">
        <v>238</v>
      </c>
      <c r="D373" s="112">
        <v>61377</v>
      </c>
      <c r="E373" s="107" t="s">
        <v>296</v>
      </c>
      <c r="F373" s="112">
        <v>1898</v>
      </c>
      <c r="G373" s="107" t="s">
        <v>3402</v>
      </c>
      <c r="H373" s="108" t="s">
        <v>242</v>
      </c>
      <c r="I373" s="108" t="s">
        <v>243</v>
      </c>
      <c r="J373" s="108" t="s">
        <v>39</v>
      </c>
      <c r="K373" s="109">
        <v>15</v>
      </c>
      <c r="L373" s="109">
        <v>4.0349999999999997E-2</v>
      </c>
      <c r="M373" s="117" t="s">
        <v>33</v>
      </c>
      <c r="N373" s="118">
        <v>2.4783333333333335</v>
      </c>
      <c r="O373" s="102" t="s">
        <v>33</v>
      </c>
      <c r="P373" s="119">
        <v>37.18</v>
      </c>
      <c r="Q373" s="117">
        <v>2.89</v>
      </c>
      <c r="R373" s="118">
        <v>2.4083333333333337</v>
      </c>
      <c r="S373" s="102">
        <v>0.1999999999999999</v>
      </c>
      <c r="T373" s="118">
        <v>36.14</v>
      </c>
      <c r="U373" s="117">
        <v>2.4783333333333335</v>
      </c>
      <c r="V373" s="119">
        <v>37.18</v>
      </c>
      <c r="W373" s="112"/>
      <c r="X373" s="117" t="s">
        <v>33</v>
      </c>
      <c r="Y373" s="118">
        <v>2.5423575547866206</v>
      </c>
      <c r="Z373" s="102" t="s">
        <v>33</v>
      </c>
      <c r="AA373" s="118">
        <v>38.14</v>
      </c>
      <c r="AB373" s="117">
        <v>2.99</v>
      </c>
      <c r="AC373" s="118">
        <v>2.5023575547866206</v>
      </c>
      <c r="AD373" s="102">
        <v>0.19487320837927252</v>
      </c>
      <c r="AE373" s="119">
        <v>37.54</v>
      </c>
      <c r="AF373" s="118">
        <v>2.5423575547866206</v>
      </c>
      <c r="AG373" s="119">
        <v>38.14</v>
      </c>
      <c r="AH373" s="112"/>
      <c r="AI373" s="120">
        <v>-0.10000000000000009</v>
      </c>
    </row>
    <row r="374" spans="1:35" s="107" customFormat="1" x14ac:dyDescent="0.3">
      <c r="A374" s="106" t="s">
        <v>671</v>
      </c>
      <c r="B374" s="107" t="s">
        <v>3389</v>
      </c>
      <c r="C374" s="112" t="s">
        <v>247</v>
      </c>
      <c r="D374" s="112">
        <v>61913</v>
      </c>
      <c r="E374" s="107" t="s">
        <v>308</v>
      </c>
      <c r="F374" s="112">
        <v>1898</v>
      </c>
      <c r="G374" s="107" t="s">
        <v>3402</v>
      </c>
      <c r="H374" s="108" t="s">
        <v>242</v>
      </c>
      <c r="I374" s="108" t="s">
        <v>243</v>
      </c>
      <c r="J374" s="108" t="s">
        <v>39</v>
      </c>
      <c r="K374" s="109">
        <v>15</v>
      </c>
      <c r="L374" s="109">
        <v>4.0349999999999997E-2</v>
      </c>
      <c r="M374" s="117" t="s">
        <v>33</v>
      </c>
      <c r="N374" s="118">
        <v>2.395</v>
      </c>
      <c r="O374" s="102" t="s">
        <v>33</v>
      </c>
      <c r="P374" s="119">
        <v>35.94</v>
      </c>
      <c r="Q374" s="117">
        <v>2.79</v>
      </c>
      <c r="R374" s="118">
        <v>2.3250000000000002</v>
      </c>
      <c r="S374" s="102">
        <v>0.19999999999999993</v>
      </c>
      <c r="T374" s="118">
        <v>34.880000000000003</v>
      </c>
      <c r="U374" s="117">
        <v>2.395</v>
      </c>
      <c r="V374" s="119">
        <v>35.94</v>
      </c>
      <c r="W374" s="112"/>
      <c r="X374" s="117" t="s">
        <v>33</v>
      </c>
      <c r="Y374" s="118">
        <v>2.4586666666666668</v>
      </c>
      <c r="Z374" s="102" t="s">
        <v>33</v>
      </c>
      <c r="AA374" s="118">
        <v>36.880000000000003</v>
      </c>
      <c r="AB374" s="117">
        <v>2.89</v>
      </c>
      <c r="AC374" s="118">
        <v>2.4186666666666667</v>
      </c>
      <c r="AD374" s="102">
        <v>0.19487320837927233</v>
      </c>
      <c r="AE374" s="119">
        <v>36.28</v>
      </c>
      <c r="AF374" s="118">
        <v>2.4586666666666668</v>
      </c>
      <c r="AG374" s="119">
        <v>36.880000000000003</v>
      </c>
      <c r="AH374" s="112"/>
      <c r="AI374" s="120">
        <v>-0.10000000000000009</v>
      </c>
    </row>
    <row r="375" spans="1:35" s="107" customFormat="1" x14ac:dyDescent="0.3">
      <c r="A375" s="106" t="s">
        <v>672</v>
      </c>
      <c r="B375" s="107" t="s">
        <v>3389</v>
      </c>
      <c r="C375" s="112" t="s">
        <v>247</v>
      </c>
      <c r="D375" s="112">
        <v>63785</v>
      </c>
      <c r="E375" s="107" t="s">
        <v>310</v>
      </c>
      <c r="F375" s="112">
        <v>1898</v>
      </c>
      <c r="G375" s="107" t="s">
        <v>3402</v>
      </c>
      <c r="H375" s="108" t="s">
        <v>242</v>
      </c>
      <c r="I375" s="108" t="s">
        <v>243</v>
      </c>
      <c r="J375" s="108" t="s">
        <v>39</v>
      </c>
      <c r="K375" s="109">
        <v>15</v>
      </c>
      <c r="L375" s="109">
        <v>4.0349999999999997E-2</v>
      </c>
      <c r="M375" s="117" t="s">
        <v>33</v>
      </c>
      <c r="N375" s="118">
        <v>2.395</v>
      </c>
      <c r="O375" s="102" t="s">
        <v>33</v>
      </c>
      <c r="P375" s="119">
        <v>35.94</v>
      </c>
      <c r="Q375" s="117">
        <v>2.79</v>
      </c>
      <c r="R375" s="118">
        <v>2.3250000000000002</v>
      </c>
      <c r="S375" s="102">
        <v>0.19999999999999993</v>
      </c>
      <c r="T375" s="118">
        <v>34.880000000000003</v>
      </c>
      <c r="U375" s="117">
        <v>2.395</v>
      </c>
      <c r="V375" s="119">
        <v>35.94</v>
      </c>
      <c r="W375" s="112"/>
      <c r="X375" s="117" t="s">
        <v>33</v>
      </c>
      <c r="Y375" s="118">
        <v>2.4586666666666668</v>
      </c>
      <c r="Z375" s="102" t="s">
        <v>33</v>
      </c>
      <c r="AA375" s="118">
        <v>36.880000000000003</v>
      </c>
      <c r="AB375" s="117">
        <v>2.89</v>
      </c>
      <c r="AC375" s="118">
        <v>2.4186666666666667</v>
      </c>
      <c r="AD375" s="102">
        <v>0.19487320837927233</v>
      </c>
      <c r="AE375" s="119">
        <v>36.28</v>
      </c>
      <c r="AF375" s="118">
        <v>2.4586666666666668</v>
      </c>
      <c r="AG375" s="119">
        <v>36.880000000000003</v>
      </c>
      <c r="AH375" s="112"/>
      <c r="AI375" s="120">
        <v>-0.10000000000000009</v>
      </c>
    </row>
    <row r="376" spans="1:35" s="107" customFormat="1" x14ac:dyDescent="0.3">
      <c r="A376" s="106" t="s">
        <v>673</v>
      </c>
      <c r="B376" s="107" t="s">
        <v>248</v>
      </c>
      <c r="C376" s="112" t="s">
        <v>168</v>
      </c>
      <c r="D376" s="112">
        <v>66926</v>
      </c>
      <c r="E376" s="107" t="s">
        <v>314</v>
      </c>
      <c r="F376" s="112">
        <v>1898</v>
      </c>
      <c r="G376" s="107" t="s">
        <v>3402</v>
      </c>
      <c r="H376" s="108" t="s">
        <v>242</v>
      </c>
      <c r="I376" s="108" t="s">
        <v>243</v>
      </c>
      <c r="J376" s="108" t="s">
        <v>39</v>
      </c>
      <c r="K376" s="109">
        <v>15</v>
      </c>
      <c r="L376" s="109">
        <v>4.0349999999999997E-2</v>
      </c>
      <c r="M376" s="117" t="s">
        <v>33</v>
      </c>
      <c r="N376" s="118">
        <v>2.395</v>
      </c>
      <c r="O376" s="102" t="s">
        <v>33</v>
      </c>
      <c r="P376" s="119">
        <v>35.94</v>
      </c>
      <c r="Q376" s="117">
        <v>2.79</v>
      </c>
      <c r="R376" s="118">
        <v>2.3250000000000002</v>
      </c>
      <c r="S376" s="102">
        <v>0.19999999999999993</v>
      </c>
      <c r="T376" s="118">
        <v>34.880000000000003</v>
      </c>
      <c r="U376" s="117">
        <v>2.395</v>
      </c>
      <c r="V376" s="119">
        <v>35.94</v>
      </c>
      <c r="W376" s="112"/>
      <c r="X376" s="117" t="s">
        <v>33</v>
      </c>
      <c r="Y376" s="118">
        <v>2.4586666666666668</v>
      </c>
      <c r="Z376" s="102" t="s">
        <v>33</v>
      </c>
      <c r="AA376" s="118">
        <v>36.880000000000003</v>
      </c>
      <c r="AB376" s="117">
        <v>2.89</v>
      </c>
      <c r="AC376" s="118">
        <v>2.4186666666666667</v>
      </c>
      <c r="AD376" s="102">
        <v>0.19487320837927233</v>
      </c>
      <c r="AE376" s="119">
        <v>36.28</v>
      </c>
      <c r="AF376" s="118">
        <v>2.4586666666666668</v>
      </c>
      <c r="AG376" s="119">
        <v>36.880000000000003</v>
      </c>
      <c r="AH376" s="112"/>
      <c r="AI376" s="120">
        <v>-0.10000000000000009</v>
      </c>
    </row>
    <row r="377" spans="1:35" s="107" customFormat="1" x14ac:dyDescent="0.3">
      <c r="A377" s="106" t="s">
        <v>674</v>
      </c>
      <c r="B377" s="107" t="s">
        <v>248</v>
      </c>
      <c r="C377" s="112" t="s">
        <v>168</v>
      </c>
      <c r="D377" s="112">
        <v>66961</v>
      </c>
      <c r="E377" s="107" t="s">
        <v>313</v>
      </c>
      <c r="F377" s="112">
        <v>1898</v>
      </c>
      <c r="G377" s="107" t="s">
        <v>3402</v>
      </c>
      <c r="H377" s="108" t="s">
        <v>242</v>
      </c>
      <c r="I377" s="108" t="s">
        <v>243</v>
      </c>
      <c r="J377" s="108" t="s">
        <v>39</v>
      </c>
      <c r="K377" s="109">
        <v>15</v>
      </c>
      <c r="L377" s="109">
        <v>4.0349999999999997E-2</v>
      </c>
      <c r="M377" s="117" t="s">
        <v>33</v>
      </c>
      <c r="N377" s="118">
        <v>2.395</v>
      </c>
      <c r="O377" s="102" t="s">
        <v>33</v>
      </c>
      <c r="P377" s="119">
        <v>35.94</v>
      </c>
      <c r="Q377" s="117">
        <v>2.79</v>
      </c>
      <c r="R377" s="118">
        <v>2.3250000000000002</v>
      </c>
      <c r="S377" s="102">
        <v>0.19999999999999993</v>
      </c>
      <c r="T377" s="118">
        <v>34.880000000000003</v>
      </c>
      <c r="U377" s="117">
        <v>2.395</v>
      </c>
      <c r="V377" s="119">
        <v>35.94</v>
      </c>
      <c r="W377" s="112"/>
      <c r="X377" s="117" t="s">
        <v>33</v>
      </c>
      <c r="Y377" s="118">
        <v>2.4586666666666668</v>
      </c>
      <c r="Z377" s="102" t="s">
        <v>33</v>
      </c>
      <c r="AA377" s="118">
        <v>36.880000000000003</v>
      </c>
      <c r="AB377" s="117">
        <v>2.89</v>
      </c>
      <c r="AC377" s="118">
        <v>2.4186666666666667</v>
      </c>
      <c r="AD377" s="102">
        <v>0.19487320837927233</v>
      </c>
      <c r="AE377" s="119">
        <v>36.28</v>
      </c>
      <c r="AF377" s="118">
        <v>2.4586666666666668</v>
      </c>
      <c r="AG377" s="119">
        <v>36.880000000000003</v>
      </c>
      <c r="AH377" s="112"/>
      <c r="AI377" s="120">
        <v>-0.10000000000000009</v>
      </c>
    </row>
    <row r="378" spans="1:35" s="107" customFormat="1" x14ac:dyDescent="0.3">
      <c r="A378" s="106" t="s">
        <v>675</v>
      </c>
      <c r="B378" s="107" t="s">
        <v>3389</v>
      </c>
      <c r="C378" s="112" t="s">
        <v>247</v>
      </c>
      <c r="D378" s="112">
        <v>69800</v>
      </c>
      <c r="E378" s="107" t="s">
        <v>294</v>
      </c>
      <c r="F378" s="112">
        <v>1898</v>
      </c>
      <c r="G378" s="107" t="s">
        <v>3402</v>
      </c>
      <c r="H378" s="108" t="s">
        <v>242</v>
      </c>
      <c r="I378" s="108" t="s">
        <v>243</v>
      </c>
      <c r="J378" s="108" t="s">
        <v>39</v>
      </c>
      <c r="K378" s="109">
        <v>15</v>
      </c>
      <c r="L378" s="109">
        <v>4.0349999999999997E-2</v>
      </c>
      <c r="M378" s="117" t="s">
        <v>33</v>
      </c>
      <c r="N378" s="118">
        <v>2.395</v>
      </c>
      <c r="O378" s="102" t="s">
        <v>33</v>
      </c>
      <c r="P378" s="119">
        <v>35.94</v>
      </c>
      <c r="Q378" s="117">
        <v>2.79</v>
      </c>
      <c r="R378" s="118">
        <v>2.3250000000000002</v>
      </c>
      <c r="S378" s="102">
        <v>0.19999999999999993</v>
      </c>
      <c r="T378" s="118">
        <v>34.880000000000003</v>
      </c>
      <c r="U378" s="117">
        <v>2.395</v>
      </c>
      <c r="V378" s="119">
        <v>35.94</v>
      </c>
      <c r="W378" s="112"/>
      <c r="X378" s="117" t="s">
        <v>33</v>
      </c>
      <c r="Y378" s="118">
        <v>2.4586666666666668</v>
      </c>
      <c r="Z378" s="102" t="s">
        <v>33</v>
      </c>
      <c r="AA378" s="118">
        <v>36.880000000000003</v>
      </c>
      <c r="AB378" s="117">
        <v>2.89</v>
      </c>
      <c r="AC378" s="118">
        <v>2.4186666666666667</v>
      </c>
      <c r="AD378" s="102">
        <v>0.19487320837927233</v>
      </c>
      <c r="AE378" s="119">
        <v>36.28</v>
      </c>
      <c r="AF378" s="118">
        <v>2.4586666666666668</v>
      </c>
      <c r="AG378" s="119">
        <v>36.880000000000003</v>
      </c>
      <c r="AH378" s="112"/>
      <c r="AI378" s="120">
        <v>-0.10000000000000009</v>
      </c>
    </row>
    <row r="379" spans="1:35" s="107" customFormat="1" x14ac:dyDescent="0.3">
      <c r="A379" s="106" t="s">
        <v>676</v>
      </c>
      <c r="B379" s="107" t="s">
        <v>186</v>
      </c>
      <c r="C379" s="112" t="s">
        <v>22</v>
      </c>
      <c r="D379" s="112">
        <v>70313</v>
      </c>
      <c r="E379" s="107" t="s">
        <v>279</v>
      </c>
      <c r="F379" s="112">
        <v>1898</v>
      </c>
      <c r="G379" s="107" t="s">
        <v>3402</v>
      </c>
      <c r="H379" s="108" t="s">
        <v>242</v>
      </c>
      <c r="I379" s="108" t="s">
        <v>243</v>
      </c>
      <c r="J379" s="108" t="s">
        <v>39</v>
      </c>
      <c r="K379" s="109">
        <v>15</v>
      </c>
      <c r="L379" s="109">
        <v>4.0349999999999997E-2</v>
      </c>
      <c r="M379" s="117" t="s">
        <v>33</v>
      </c>
      <c r="N379" s="118">
        <v>2.4783333333333339</v>
      </c>
      <c r="O379" s="102" t="s">
        <v>33</v>
      </c>
      <c r="P379" s="119">
        <v>37.18</v>
      </c>
      <c r="Q379" s="117">
        <v>2.8900000000000006</v>
      </c>
      <c r="R379" s="118">
        <v>2.4083333333333341</v>
      </c>
      <c r="S379" s="102">
        <v>0.19999999999999984</v>
      </c>
      <c r="T379" s="118">
        <v>36.14</v>
      </c>
      <c r="U379" s="117">
        <v>2.4783333333333339</v>
      </c>
      <c r="V379" s="119">
        <v>37.18</v>
      </c>
      <c r="W379" s="112"/>
      <c r="X379" s="117" t="s">
        <v>33</v>
      </c>
      <c r="Y379" s="118">
        <v>2.5423575547866206</v>
      </c>
      <c r="Z379" s="102" t="s">
        <v>33</v>
      </c>
      <c r="AA379" s="118">
        <v>38.14</v>
      </c>
      <c r="AB379" s="117">
        <v>2.9900000000000007</v>
      </c>
      <c r="AC379" s="118">
        <v>2.5023575547866206</v>
      </c>
      <c r="AD379" s="102">
        <v>0.19487320837927252</v>
      </c>
      <c r="AE379" s="119">
        <v>37.54</v>
      </c>
      <c r="AF379" s="118">
        <v>2.5423575547866206</v>
      </c>
      <c r="AG379" s="119">
        <v>38.14</v>
      </c>
      <c r="AH379" s="112"/>
      <c r="AI379" s="120">
        <v>-0.10000000000000009</v>
      </c>
    </row>
    <row r="380" spans="1:35" s="107" customFormat="1" x14ac:dyDescent="0.3">
      <c r="A380" s="106" t="s">
        <v>677</v>
      </c>
      <c r="B380" s="107" t="s">
        <v>186</v>
      </c>
      <c r="C380" s="112" t="s">
        <v>250</v>
      </c>
      <c r="D380" s="112">
        <v>70335</v>
      </c>
      <c r="E380" s="107" t="s">
        <v>253</v>
      </c>
      <c r="F380" s="112">
        <v>1898</v>
      </c>
      <c r="G380" s="107" t="s">
        <v>3402</v>
      </c>
      <c r="H380" s="108" t="s">
        <v>242</v>
      </c>
      <c r="I380" s="108" t="s">
        <v>243</v>
      </c>
      <c r="J380" s="108" t="s">
        <v>39</v>
      </c>
      <c r="K380" s="109">
        <v>15</v>
      </c>
      <c r="L380" s="109">
        <v>4.0349999999999997E-2</v>
      </c>
      <c r="M380" s="117" t="s">
        <v>33</v>
      </c>
      <c r="N380" s="118">
        <v>2.4783333333333335</v>
      </c>
      <c r="O380" s="102" t="s">
        <v>33</v>
      </c>
      <c r="P380" s="119">
        <v>37.18</v>
      </c>
      <c r="Q380" s="117">
        <v>2.89</v>
      </c>
      <c r="R380" s="118">
        <v>2.4083333333333337</v>
      </c>
      <c r="S380" s="102">
        <v>0.1999999999999999</v>
      </c>
      <c r="T380" s="118">
        <v>36.14</v>
      </c>
      <c r="U380" s="117">
        <v>2.4783333333333335</v>
      </c>
      <c r="V380" s="119">
        <v>37.18</v>
      </c>
      <c r="W380" s="112"/>
      <c r="X380" s="117" t="s">
        <v>33</v>
      </c>
      <c r="Y380" s="118">
        <v>2.5423575547866206</v>
      </c>
      <c r="Z380" s="102" t="s">
        <v>33</v>
      </c>
      <c r="AA380" s="118">
        <v>38.14</v>
      </c>
      <c r="AB380" s="117">
        <v>2.99</v>
      </c>
      <c r="AC380" s="118">
        <v>2.5023575547866206</v>
      </c>
      <c r="AD380" s="102">
        <v>0.19487320837927252</v>
      </c>
      <c r="AE380" s="119">
        <v>37.54</v>
      </c>
      <c r="AF380" s="118">
        <v>2.5423575547866206</v>
      </c>
      <c r="AG380" s="119">
        <v>38.14</v>
      </c>
      <c r="AH380" s="112"/>
      <c r="AI380" s="120">
        <v>-0.10000000000000009</v>
      </c>
    </row>
    <row r="381" spans="1:35" s="107" customFormat="1" x14ac:dyDescent="0.3">
      <c r="A381" s="106" t="s">
        <v>678</v>
      </c>
      <c r="B381" s="107" t="s">
        <v>188</v>
      </c>
      <c r="C381" s="112" t="s">
        <v>168</v>
      </c>
      <c r="D381" s="112">
        <v>72400</v>
      </c>
      <c r="E381" s="107" t="s">
        <v>302</v>
      </c>
      <c r="F381" s="112">
        <v>1898</v>
      </c>
      <c r="G381" s="107" t="s">
        <v>3402</v>
      </c>
      <c r="H381" s="108" t="s">
        <v>242</v>
      </c>
      <c r="I381" s="108" t="s">
        <v>243</v>
      </c>
      <c r="J381" s="108" t="s">
        <v>39</v>
      </c>
      <c r="K381" s="109">
        <v>15</v>
      </c>
      <c r="L381" s="109">
        <v>4.0349999999999997E-2</v>
      </c>
      <c r="M381" s="117" t="s">
        <v>33</v>
      </c>
      <c r="N381" s="118">
        <v>2.395</v>
      </c>
      <c r="O381" s="102" t="s">
        <v>33</v>
      </c>
      <c r="P381" s="119">
        <v>35.94</v>
      </c>
      <c r="Q381" s="117">
        <v>2.79</v>
      </c>
      <c r="R381" s="118">
        <v>2.3250000000000002</v>
      </c>
      <c r="S381" s="102">
        <v>0.19999999999999993</v>
      </c>
      <c r="T381" s="118">
        <v>34.880000000000003</v>
      </c>
      <c r="U381" s="117">
        <v>2.395</v>
      </c>
      <c r="V381" s="119">
        <v>35.94</v>
      </c>
      <c r="W381" s="112"/>
      <c r="X381" s="117" t="s">
        <v>33</v>
      </c>
      <c r="Y381" s="118">
        <v>2.4586666666666668</v>
      </c>
      <c r="Z381" s="102" t="s">
        <v>33</v>
      </c>
      <c r="AA381" s="118">
        <v>36.880000000000003</v>
      </c>
      <c r="AB381" s="117">
        <v>2.89</v>
      </c>
      <c r="AC381" s="118">
        <v>2.4186666666666667</v>
      </c>
      <c r="AD381" s="102">
        <v>0.19487320837927233</v>
      </c>
      <c r="AE381" s="119">
        <v>36.28</v>
      </c>
      <c r="AF381" s="118">
        <v>2.4586666666666668</v>
      </c>
      <c r="AG381" s="119">
        <v>36.880000000000003</v>
      </c>
      <c r="AH381" s="112"/>
      <c r="AI381" s="120">
        <v>-0.10000000000000009</v>
      </c>
    </row>
    <row r="382" spans="1:35" s="107" customFormat="1" x14ac:dyDescent="0.3">
      <c r="A382" s="106" t="s">
        <v>679</v>
      </c>
      <c r="B382" s="107" t="s">
        <v>188</v>
      </c>
      <c r="C382" s="112" t="s">
        <v>168</v>
      </c>
      <c r="D382" s="112">
        <v>73400</v>
      </c>
      <c r="E382" s="107" t="s">
        <v>280</v>
      </c>
      <c r="F382" s="112">
        <v>1898</v>
      </c>
      <c r="G382" s="107" t="s">
        <v>3402</v>
      </c>
      <c r="H382" s="108" t="s">
        <v>242</v>
      </c>
      <c r="I382" s="108" t="s">
        <v>243</v>
      </c>
      <c r="J382" s="108" t="s">
        <v>39</v>
      </c>
      <c r="K382" s="109">
        <v>15</v>
      </c>
      <c r="L382" s="109">
        <v>4.0349999999999997E-2</v>
      </c>
      <c r="M382" s="117" t="s">
        <v>33</v>
      </c>
      <c r="N382" s="118">
        <v>2.395</v>
      </c>
      <c r="O382" s="102" t="s">
        <v>33</v>
      </c>
      <c r="P382" s="119">
        <v>35.94</v>
      </c>
      <c r="Q382" s="117">
        <v>2.79</v>
      </c>
      <c r="R382" s="118">
        <v>2.3250000000000002</v>
      </c>
      <c r="S382" s="102">
        <v>0.19999999999999993</v>
      </c>
      <c r="T382" s="118">
        <v>34.880000000000003</v>
      </c>
      <c r="U382" s="117">
        <v>2.395</v>
      </c>
      <c r="V382" s="119">
        <v>35.94</v>
      </c>
      <c r="W382" s="112"/>
      <c r="X382" s="117" t="s">
        <v>33</v>
      </c>
      <c r="Y382" s="118">
        <v>2.4586666666666668</v>
      </c>
      <c r="Z382" s="102" t="s">
        <v>33</v>
      </c>
      <c r="AA382" s="118">
        <v>36.880000000000003</v>
      </c>
      <c r="AB382" s="117">
        <v>2.89</v>
      </c>
      <c r="AC382" s="118">
        <v>2.4186666666666667</v>
      </c>
      <c r="AD382" s="102">
        <v>0.19487320837927233</v>
      </c>
      <c r="AE382" s="119">
        <v>36.28</v>
      </c>
      <c r="AF382" s="118">
        <v>2.4586666666666668</v>
      </c>
      <c r="AG382" s="119">
        <v>36.880000000000003</v>
      </c>
      <c r="AH382" s="112"/>
      <c r="AI382" s="120">
        <v>-0.10000000000000009</v>
      </c>
    </row>
    <row r="383" spans="1:35" s="107" customFormat="1" x14ac:dyDescent="0.3">
      <c r="A383" s="106" t="s">
        <v>680</v>
      </c>
      <c r="B383" s="107" t="s">
        <v>248</v>
      </c>
      <c r="C383" s="112" t="s">
        <v>168</v>
      </c>
      <c r="D383" s="112">
        <v>74179</v>
      </c>
      <c r="E383" s="107" t="s">
        <v>315</v>
      </c>
      <c r="F383" s="112">
        <v>1898</v>
      </c>
      <c r="G383" s="107" t="s">
        <v>3402</v>
      </c>
      <c r="H383" s="108" t="s">
        <v>242</v>
      </c>
      <c r="I383" s="108" t="s">
        <v>243</v>
      </c>
      <c r="J383" s="108" t="s">
        <v>39</v>
      </c>
      <c r="K383" s="109">
        <v>15</v>
      </c>
      <c r="L383" s="109">
        <v>4.0349999999999997E-2</v>
      </c>
      <c r="M383" s="117" t="s">
        <v>33</v>
      </c>
      <c r="N383" s="118">
        <v>2.395</v>
      </c>
      <c r="O383" s="102" t="s">
        <v>33</v>
      </c>
      <c r="P383" s="119">
        <v>35.94</v>
      </c>
      <c r="Q383" s="117">
        <v>2.79</v>
      </c>
      <c r="R383" s="118">
        <v>2.3250000000000002</v>
      </c>
      <c r="S383" s="102">
        <v>0.19999999999999993</v>
      </c>
      <c r="T383" s="118">
        <v>34.880000000000003</v>
      </c>
      <c r="U383" s="117">
        <v>2.395</v>
      </c>
      <c r="V383" s="119">
        <v>35.94</v>
      </c>
      <c r="W383" s="112"/>
      <c r="X383" s="117" t="s">
        <v>33</v>
      </c>
      <c r="Y383" s="118">
        <v>2.4586666666666668</v>
      </c>
      <c r="Z383" s="102" t="s">
        <v>33</v>
      </c>
      <c r="AA383" s="118">
        <v>36.880000000000003</v>
      </c>
      <c r="AB383" s="117">
        <v>2.89</v>
      </c>
      <c r="AC383" s="118">
        <v>2.4186666666666667</v>
      </c>
      <c r="AD383" s="102">
        <v>0.19487320837927233</v>
      </c>
      <c r="AE383" s="119">
        <v>36.28</v>
      </c>
      <c r="AF383" s="118">
        <v>2.4586666666666668</v>
      </c>
      <c r="AG383" s="119">
        <v>36.880000000000003</v>
      </c>
      <c r="AH383" s="112"/>
      <c r="AI383" s="120">
        <v>-0.10000000000000009</v>
      </c>
    </row>
    <row r="384" spans="1:35" s="107" customFormat="1" x14ac:dyDescent="0.3">
      <c r="A384" s="106" t="s">
        <v>681</v>
      </c>
      <c r="B384" s="107" t="s">
        <v>3389</v>
      </c>
      <c r="C384" s="112" t="s">
        <v>247</v>
      </c>
      <c r="D384" s="112">
        <v>85789</v>
      </c>
      <c r="E384" s="107" t="s">
        <v>307</v>
      </c>
      <c r="F384" s="112">
        <v>1898</v>
      </c>
      <c r="G384" s="107" t="s">
        <v>3402</v>
      </c>
      <c r="H384" s="108" t="s">
        <v>242</v>
      </c>
      <c r="I384" s="108" t="s">
        <v>243</v>
      </c>
      <c r="J384" s="108" t="s">
        <v>39</v>
      </c>
      <c r="K384" s="109">
        <v>15</v>
      </c>
      <c r="L384" s="109">
        <v>4.0349999999999997E-2</v>
      </c>
      <c r="M384" s="117" t="s">
        <v>33</v>
      </c>
      <c r="N384" s="118">
        <v>2.395</v>
      </c>
      <c r="O384" s="102" t="s">
        <v>33</v>
      </c>
      <c r="P384" s="119">
        <v>35.94</v>
      </c>
      <c r="Q384" s="117">
        <v>2.79</v>
      </c>
      <c r="R384" s="118">
        <v>2.3250000000000002</v>
      </c>
      <c r="S384" s="102">
        <v>0.19999999999999993</v>
      </c>
      <c r="T384" s="118">
        <v>34.880000000000003</v>
      </c>
      <c r="U384" s="117">
        <v>2.395</v>
      </c>
      <c r="V384" s="119">
        <v>35.94</v>
      </c>
      <c r="W384" s="112"/>
      <c r="X384" s="117" t="s">
        <v>33</v>
      </c>
      <c r="Y384" s="118">
        <v>2.4586666666666668</v>
      </c>
      <c r="Z384" s="102" t="s">
        <v>33</v>
      </c>
      <c r="AA384" s="118">
        <v>36.880000000000003</v>
      </c>
      <c r="AB384" s="117">
        <v>2.89</v>
      </c>
      <c r="AC384" s="118">
        <v>2.4186666666666667</v>
      </c>
      <c r="AD384" s="102">
        <v>0.19487320837927233</v>
      </c>
      <c r="AE384" s="119">
        <v>36.28</v>
      </c>
      <c r="AF384" s="118">
        <v>2.4586666666666668</v>
      </c>
      <c r="AG384" s="119">
        <v>36.880000000000003</v>
      </c>
      <c r="AH384" s="112"/>
      <c r="AI384" s="120">
        <v>-0.10000000000000009</v>
      </c>
    </row>
    <row r="385" spans="1:35" s="107" customFormat="1" x14ac:dyDescent="0.3">
      <c r="A385" s="106" t="s">
        <v>682</v>
      </c>
      <c r="B385" s="107" t="s">
        <v>190</v>
      </c>
      <c r="C385" s="112" t="s">
        <v>246</v>
      </c>
      <c r="D385" s="112">
        <v>87892</v>
      </c>
      <c r="E385" s="107" t="s">
        <v>254</v>
      </c>
      <c r="F385" s="112">
        <v>1898</v>
      </c>
      <c r="G385" s="107" t="s">
        <v>3402</v>
      </c>
      <c r="H385" s="108" t="s">
        <v>242</v>
      </c>
      <c r="I385" s="108" t="s">
        <v>243</v>
      </c>
      <c r="J385" s="108" t="s">
        <v>39</v>
      </c>
      <c r="K385" s="109">
        <v>15</v>
      </c>
      <c r="L385" s="109">
        <v>4.0349999999999997E-2</v>
      </c>
      <c r="M385" s="117" t="s">
        <v>33</v>
      </c>
      <c r="N385" s="118">
        <v>2.4783333333333335</v>
      </c>
      <c r="O385" s="102" t="s">
        <v>33</v>
      </c>
      <c r="P385" s="119">
        <v>37.18</v>
      </c>
      <c r="Q385" s="117">
        <v>2.89</v>
      </c>
      <c r="R385" s="118">
        <v>2.4083333333333337</v>
      </c>
      <c r="S385" s="102">
        <v>0.1999999999999999</v>
      </c>
      <c r="T385" s="118">
        <v>36.14</v>
      </c>
      <c r="U385" s="117">
        <v>2.4783333333333335</v>
      </c>
      <c r="V385" s="119">
        <v>37.18</v>
      </c>
      <c r="W385" s="112"/>
      <c r="X385" s="117" t="s">
        <v>33</v>
      </c>
      <c r="Y385" s="118">
        <v>2.5423575547866206</v>
      </c>
      <c r="Z385" s="102" t="s">
        <v>33</v>
      </c>
      <c r="AA385" s="118">
        <v>38.14</v>
      </c>
      <c r="AB385" s="117">
        <v>2.99</v>
      </c>
      <c r="AC385" s="118">
        <v>2.5023575547866206</v>
      </c>
      <c r="AD385" s="102">
        <v>0.19487320837927252</v>
      </c>
      <c r="AE385" s="119">
        <v>37.54</v>
      </c>
      <c r="AF385" s="118">
        <v>2.5423575547866206</v>
      </c>
      <c r="AG385" s="119">
        <v>38.14</v>
      </c>
      <c r="AH385" s="112"/>
      <c r="AI385" s="120">
        <v>-0.10000000000000009</v>
      </c>
    </row>
    <row r="386" spans="1:35" s="107" customFormat="1" x14ac:dyDescent="0.3">
      <c r="A386" s="106" t="s">
        <v>683</v>
      </c>
      <c r="B386" s="107" t="s">
        <v>190</v>
      </c>
      <c r="C386" s="112" t="s">
        <v>246</v>
      </c>
      <c r="D386" s="112">
        <v>97075</v>
      </c>
      <c r="E386" s="107" t="s">
        <v>291</v>
      </c>
      <c r="F386" s="112">
        <v>1898</v>
      </c>
      <c r="G386" s="107" t="s">
        <v>3402</v>
      </c>
      <c r="H386" s="108" t="s">
        <v>242</v>
      </c>
      <c r="I386" s="108" t="s">
        <v>243</v>
      </c>
      <c r="J386" s="108" t="s">
        <v>39</v>
      </c>
      <c r="K386" s="109">
        <v>15</v>
      </c>
      <c r="L386" s="109">
        <v>4.0349999999999997E-2</v>
      </c>
      <c r="M386" s="117" t="s">
        <v>33</v>
      </c>
      <c r="N386" s="118">
        <v>2.4783333333333335</v>
      </c>
      <c r="O386" s="102" t="s">
        <v>33</v>
      </c>
      <c r="P386" s="119">
        <v>37.18</v>
      </c>
      <c r="Q386" s="117">
        <v>2.89</v>
      </c>
      <c r="R386" s="118">
        <v>2.4083333333333337</v>
      </c>
      <c r="S386" s="102">
        <v>0.1999999999999999</v>
      </c>
      <c r="T386" s="118">
        <v>36.14</v>
      </c>
      <c r="U386" s="117">
        <v>2.4783333333333335</v>
      </c>
      <c r="V386" s="119">
        <v>37.18</v>
      </c>
      <c r="W386" s="112"/>
      <c r="X386" s="117" t="s">
        <v>33</v>
      </c>
      <c r="Y386" s="118">
        <v>2.5423575547866206</v>
      </c>
      <c r="Z386" s="102" t="s">
        <v>33</v>
      </c>
      <c r="AA386" s="118">
        <v>38.14</v>
      </c>
      <c r="AB386" s="117">
        <v>2.99</v>
      </c>
      <c r="AC386" s="118">
        <v>2.5023575547866206</v>
      </c>
      <c r="AD386" s="102">
        <v>0.19487320837927252</v>
      </c>
      <c r="AE386" s="119">
        <v>37.54</v>
      </c>
      <c r="AF386" s="118">
        <v>2.5423575547866206</v>
      </c>
      <c r="AG386" s="119">
        <v>38.14</v>
      </c>
      <c r="AH386" s="112"/>
      <c r="AI386" s="120">
        <v>-0.10000000000000009</v>
      </c>
    </row>
    <row r="387" spans="1:35" s="107" customFormat="1" x14ac:dyDescent="0.3">
      <c r="A387" s="106" t="s">
        <v>684</v>
      </c>
      <c r="B387" s="107" t="s">
        <v>255</v>
      </c>
      <c r="C387" s="112" t="s">
        <v>168</v>
      </c>
      <c r="D387" s="112">
        <v>98728</v>
      </c>
      <c r="E387" s="107" t="s">
        <v>297</v>
      </c>
      <c r="F387" s="112">
        <v>1898</v>
      </c>
      <c r="G387" s="107" t="s">
        <v>3402</v>
      </c>
      <c r="H387" s="108" t="s">
        <v>242</v>
      </c>
      <c r="I387" s="108" t="s">
        <v>243</v>
      </c>
      <c r="J387" s="108" t="s">
        <v>39</v>
      </c>
      <c r="K387" s="109">
        <v>15</v>
      </c>
      <c r="L387" s="109">
        <v>4.0349999999999997E-2</v>
      </c>
      <c r="M387" s="117" t="s">
        <v>33</v>
      </c>
      <c r="N387" s="118">
        <v>2.395</v>
      </c>
      <c r="O387" s="102" t="s">
        <v>33</v>
      </c>
      <c r="P387" s="119">
        <v>35.94</v>
      </c>
      <c r="Q387" s="117">
        <v>2.79</v>
      </c>
      <c r="R387" s="118">
        <v>2.3250000000000002</v>
      </c>
      <c r="S387" s="102">
        <v>0.19999999999999993</v>
      </c>
      <c r="T387" s="118">
        <v>34.880000000000003</v>
      </c>
      <c r="U387" s="117">
        <v>2.395</v>
      </c>
      <c r="V387" s="119">
        <v>35.94</v>
      </c>
      <c r="W387" s="112"/>
      <c r="X387" s="117" t="s">
        <v>33</v>
      </c>
      <c r="Y387" s="118">
        <v>2.4586666666666668</v>
      </c>
      <c r="Z387" s="102" t="s">
        <v>33</v>
      </c>
      <c r="AA387" s="118">
        <v>36.880000000000003</v>
      </c>
      <c r="AB387" s="117">
        <v>2.89</v>
      </c>
      <c r="AC387" s="118">
        <v>2.4186666666666667</v>
      </c>
      <c r="AD387" s="102">
        <v>0.19487320837927233</v>
      </c>
      <c r="AE387" s="119">
        <v>36.28</v>
      </c>
      <c r="AF387" s="118">
        <v>2.4586666666666668</v>
      </c>
      <c r="AG387" s="119">
        <v>36.880000000000003</v>
      </c>
      <c r="AH387" s="112"/>
      <c r="AI387" s="120">
        <v>-0.10000000000000009</v>
      </c>
    </row>
    <row r="388" spans="1:35" s="107" customFormat="1" x14ac:dyDescent="0.3">
      <c r="A388" s="106" t="s">
        <v>3155</v>
      </c>
      <c r="B388" s="107" t="s">
        <v>192</v>
      </c>
      <c r="C388" s="112" t="s">
        <v>256</v>
      </c>
      <c r="D388" s="112">
        <v>99059</v>
      </c>
      <c r="E388" s="107" t="s">
        <v>3390</v>
      </c>
      <c r="F388" s="112">
        <v>1898</v>
      </c>
      <c r="G388" s="107" t="s">
        <v>3402</v>
      </c>
      <c r="H388" s="108" t="s">
        <v>242</v>
      </c>
      <c r="I388" s="108" t="s">
        <v>243</v>
      </c>
      <c r="J388" s="108" t="s">
        <v>39</v>
      </c>
      <c r="K388" s="109">
        <v>15</v>
      </c>
      <c r="L388" s="109">
        <v>4.0349999999999997E-2</v>
      </c>
      <c r="M388" s="117" t="s">
        <v>33</v>
      </c>
      <c r="N388" s="118">
        <v>2.4783333333333335</v>
      </c>
      <c r="O388" s="102" t="s">
        <v>33</v>
      </c>
      <c r="P388" s="119">
        <v>37.18</v>
      </c>
      <c r="Q388" s="117">
        <v>2.89</v>
      </c>
      <c r="R388" s="118">
        <v>2.4083333333333337</v>
      </c>
      <c r="S388" s="102">
        <v>0.1999999999999999</v>
      </c>
      <c r="T388" s="118">
        <v>36.14</v>
      </c>
      <c r="U388" s="117">
        <v>2.4783333333333335</v>
      </c>
      <c r="V388" s="119">
        <v>37.18</v>
      </c>
      <c r="W388" s="112"/>
      <c r="X388" s="117" t="s">
        <v>33</v>
      </c>
      <c r="Y388" s="118">
        <v>2.5423575547866206</v>
      </c>
      <c r="Z388" s="102" t="s">
        <v>33</v>
      </c>
      <c r="AA388" s="118">
        <v>38.14</v>
      </c>
      <c r="AB388" s="117">
        <v>2.99</v>
      </c>
      <c r="AC388" s="118">
        <v>2.5023575547866206</v>
      </c>
      <c r="AD388" s="102">
        <v>0.19487320837927252</v>
      </c>
      <c r="AE388" s="119">
        <v>37.54</v>
      </c>
      <c r="AF388" s="118">
        <v>2.5423575547866206</v>
      </c>
      <c r="AG388" s="119">
        <v>38.14</v>
      </c>
      <c r="AH388" s="112"/>
      <c r="AI388" s="120">
        <v>-0.10000000000000009</v>
      </c>
    </row>
    <row r="389" spans="1:35" s="107" customFormat="1" x14ac:dyDescent="0.3">
      <c r="A389" s="106" t="s">
        <v>685</v>
      </c>
      <c r="B389" s="107" t="s">
        <v>255</v>
      </c>
      <c r="C389" s="112" t="s">
        <v>168</v>
      </c>
      <c r="D389" s="112">
        <v>99245</v>
      </c>
      <c r="E389" s="107" t="s">
        <v>289</v>
      </c>
      <c r="F389" s="112">
        <v>1898</v>
      </c>
      <c r="G389" s="107" t="s">
        <v>3402</v>
      </c>
      <c r="H389" s="108" t="s">
        <v>242</v>
      </c>
      <c r="I389" s="108" t="s">
        <v>243</v>
      </c>
      <c r="J389" s="108" t="s">
        <v>39</v>
      </c>
      <c r="K389" s="109">
        <v>15</v>
      </c>
      <c r="L389" s="109">
        <v>4.0349999999999997E-2</v>
      </c>
      <c r="M389" s="117" t="s">
        <v>33</v>
      </c>
      <c r="N389" s="118">
        <v>2.395</v>
      </c>
      <c r="O389" s="102" t="s">
        <v>33</v>
      </c>
      <c r="P389" s="119">
        <v>35.94</v>
      </c>
      <c r="Q389" s="117">
        <v>2.79</v>
      </c>
      <c r="R389" s="118">
        <v>2.3250000000000002</v>
      </c>
      <c r="S389" s="102">
        <v>0.19999999999999993</v>
      </c>
      <c r="T389" s="118">
        <v>34.880000000000003</v>
      </c>
      <c r="U389" s="117">
        <v>2.395</v>
      </c>
      <c r="V389" s="119">
        <v>35.94</v>
      </c>
      <c r="W389" s="112"/>
      <c r="X389" s="117" t="s">
        <v>33</v>
      </c>
      <c r="Y389" s="118">
        <v>2.4586666666666668</v>
      </c>
      <c r="Z389" s="102" t="s">
        <v>33</v>
      </c>
      <c r="AA389" s="118">
        <v>36.880000000000003</v>
      </c>
      <c r="AB389" s="117">
        <v>2.89</v>
      </c>
      <c r="AC389" s="118">
        <v>2.4186666666666667</v>
      </c>
      <c r="AD389" s="102">
        <v>0.19487320837927233</v>
      </c>
      <c r="AE389" s="119">
        <v>36.28</v>
      </c>
      <c r="AF389" s="118">
        <v>2.4586666666666668</v>
      </c>
      <c r="AG389" s="119">
        <v>36.880000000000003</v>
      </c>
      <c r="AH389" s="112"/>
      <c r="AI389" s="120">
        <v>-0.10000000000000009</v>
      </c>
    </row>
    <row r="390" spans="1:35" s="107" customFormat="1" x14ac:dyDescent="0.3">
      <c r="A390" s="106" t="s">
        <v>686</v>
      </c>
      <c r="B390" s="107" t="s">
        <v>191</v>
      </c>
      <c r="C390" s="112" t="s">
        <v>238</v>
      </c>
      <c r="D390" s="112">
        <v>99246</v>
      </c>
      <c r="E390" s="107" t="s">
        <v>293</v>
      </c>
      <c r="F390" s="112">
        <v>1898</v>
      </c>
      <c r="G390" s="107" t="s">
        <v>3402</v>
      </c>
      <c r="H390" s="108" t="s">
        <v>242</v>
      </c>
      <c r="I390" s="108" t="s">
        <v>243</v>
      </c>
      <c r="J390" s="108" t="s">
        <v>39</v>
      </c>
      <c r="K390" s="109">
        <v>15</v>
      </c>
      <c r="L390" s="109">
        <v>4.0349999999999997E-2</v>
      </c>
      <c r="M390" s="117" t="s">
        <v>33</v>
      </c>
      <c r="N390" s="118">
        <v>2.4783333333333335</v>
      </c>
      <c r="O390" s="102" t="s">
        <v>33</v>
      </c>
      <c r="P390" s="119">
        <v>37.18</v>
      </c>
      <c r="Q390" s="117">
        <v>2.89</v>
      </c>
      <c r="R390" s="118">
        <v>2.4083333333333337</v>
      </c>
      <c r="S390" s="102">
        <v>0.1999999999999999</v>
      </c>
      <c r="T390" s="118">
        <v>36.14</v>
      </c>
      <c r="U390" s="117">
        <v>2.4783333333333335</v>
      </c>
      <c r="V390" s="119">
        <v>37.18</v>
      </c>
      <c r="W390" s="112"/>
      <c r="X390" s="117" t="s">
        <v>33</v>
      </c>
      <c r="Y390" s="118">
        <v>2.5423575547866206</v>
      </c>
      <c r="Z390" s="102" t="s">
        <v>33</v>
      </c>
      <c r="AA390" s="118">
        <v>38.14</v>
      </c>
      <c r="AB390" s="117">
        <v>2.99</v>
      </c>
      <c r="AC390" s="118">
        <v>2.5023575547866206</v>
      </c>
      <c r="AD390" s="102">
        <v>0.19487320837927252</v>
      </c>
      <c r="AE390" s="119">
        <v>37.54</v>
      </c>
      <c r="AF390" s="118">
        <v>2.5423575547866206</v>
      </c>
      <c r="AG390" s="119">
        <v>38.14</v>
      </c>
      <c r="AH390" s="112"/>
      <c r="AI390" s="120">
        <v>-0.10000000000000009</v>
      </c>
    </row>
    <row r="391" spans="1:35" s="107" customFormat="1" x14ac:dyDescent="0.3">
      <c r="A391" s="106" t="s">
        <v>687</v>
      </c>
      <c r="B391" s="107" t="s">
        <v>191</v>
      </c>
      <c r="C391" s="112" t="s">
        <v>256</v>
      </c>
      <c r="D391" s="112">
        <v>99597</v>
      </c>
      <c r="E391" s="107" t="s">
        <v>305</v>
      </c>
      <c r="F391" s="112">
        <v>1898</v>
      </c>
      <c r="G391" s="107" t="s">
        <v>3402</v>
      </c>
      <c r="H391" s="108" t="s">
        <v>242</v>
      </c>
      <c r="I391" s="108" t="s">
        <v>243</v>
      </c>
      <c r="J391" s="108" t="s">
        <v>39</v>
      </c>
      <c r="K391" s="109">
        <v>15</v>
      </c>
      <c r="L391" s="109">
        <v>4.0349999999999997E-2</v>
      </c>
      <c r="M391" s="117" t="s">
        <v>33</v>
      </c>
      <c r="N391" s="118">
        <v>2.4783333333333335</v>
      </c>
      <c r="O391" s="102" t="s">
        <v>33</v>
      </c>
      <c r="P391" s="119">
        <v>37.18</v>
      </c>
      <c r="Q391" s="117">
        <v>2.89</v>
      </c>
      <c r="R391" s="118">
        <v>2.4083333333333337</v>
      </c>
      <c r="S391" s="102">
        <v>0.1999999999999999</v>
      </c>
      <c r="T391" s="118">
        <v>36.14</v>
      </c>
      <c r="U391" s="117">
        <v>2.4783333333333335</v>
      </c>
      <c r="V391" s="119">
        <v>37.18</v>
      </c>
      <c r="W391" s="112"/>
      <c r="X391" s="117" t="s">
        <v>33</v>
      </c>
      <c r="Y391" s="118">
        <v>2.5423575547866206</v>
      </c>
      <c r="Z391" s="102" t="s">
        <v>33</v>
      </c>
      <c r="AA391" s="118">
        <v>38.14</v>
      </c>
      <c r="AB391" s="117">
        <v>2.99</v>
      </c>
      <c r="AC391" s="118">
        <v>2.5023575547866206</v>
      </c>
      <c r="AD391" s="102">
        <v>0.19487320837927252</v>
      </c>
      <c r="AE391" s="119">
        <v>37.54</v>
      </c>
      <c r="AF391" s="118">
        <v>2.5423575547866206</v>
      </c>
      <c r="AG391" s="119">
        <v>38.14</v>
      </c>
      <c r="AH391" s="112"/>
      <c r="AI391" s="120">
        <v>-0.10000000000000009</v>
      </c>
    </row>
    <row r="392" spans="1:35" s="107" customFormat="1" x14ac:dyDescent="0.3">
      <c r="A392" s="106" t="s">
        <v>3156</v>
      </c>
      <c r="B392" s="107" t="s">
        <v>248</v>
      </c>
      <c r="C392" s="112" t="s">
        <v>246</v>
      </c>
      <c r="D392" s="112">
        <v>99612</v>
      </c>
      <c r="E392" s="107" t="s">
        <v>3391</v>
      </c>
      <c r="F392" s="112">
        <v>1898</v>
      </c>
      <c r="G392" s="107" t="s">
        <v>3402</v>
      </c>
      <c r="H392" s="108" t="s">
        <v>242</v>
      </c>
      <c r="I392" s="108" t="s">
        <v>243</v>
      </c>
      <c r="J392" s="108" t="s">
        <v>39</v>
      </c>
      <c r="K392" s="109">
        <v>15</v>
      </c>
      <c r="L392" s="109">
        <v>4.0349999999999997E-2</v>
      </c>
      <c r="M392" s="117" t="s">
        <v>33</v>
      </c>
      <c r="N392" s="118">
        <v>2.4783333333333335</v>
      </c>
      <c r="O392" s="102" t="s">
        <v>33</v>
      </c>
      <c r="P392" s="119">
        <v>37.18</v>
      </c>
      <c r="Q392" s="117">
        <v>2.89</v>
      </c>
      <c r="R392" s="118">
        <v>2.4083333333333337</v>
      </c>
      <c r="S392" s="102">
        <v>0.1999999999999999</v>
      </c>
      <c r="T392" s="118">
        <v>36.14</v>
      </c>
      <c r="U392" s="117">
        <v>2.4783333333333335</v>
      </c>
      <c r="V392" s="119">
        <v>37.18</v>
      </c>
      <c r="W392" s="112"/>
      <c r="X392" s="117" t="s">
        <v>33</v>
      </c>
      <c r="Y392" s="118">
        <v>2.5423575547866206</v>
      </c>
      <c r="Z392" s="102" t="s">
        <v>33</v>
      </c>
      <c r="AA392" s="118">
        <v>38.14</v>
      </c>
      <c r="AB392" s="117">
        <v>2.99</v>
      </c>
      <c r="AC392" s="118">
        <v>2.5023575547866206</v>
      </c>
      <c r="AD392" s="102">
        <v>0.19487320837927252</v>
      </c>
      <c r="AE392" s="119">
        <v>37.54</v>
      </c>
      <c r="AF392" s="118">
        <v>2.5423575547866206</v>
      </c>
      <c r="AG392" s="119">
        <v>38.14</v>
      </c>
      <c r="AH392" s="112"/>
      <c r="AI392" s="120">
        <v>-0.10000000000000009</v>
      </c>
    </row>
    <row r="393" spans="1:35" s="107" customFormat="1" x14ac:dyDescent="0.3">
      <c r="A393" s="106" t="s">
        <v>3157</v>
      </c>
      <c r="B393" s="107" t="s">
        <v>192</v>
      </c>
      <c r="C393" s="112" t="s">
        <v>256</v>
      </c>
      <c r="D393" s="112">
        <v>100252</v>
      </c>
      <c r="E393" s="107" t="s">
        <v>3392</v>
      </c>
      <c r="F393" s="112">
        <v>1898</v>
      </c>
      <c r="G393" s="107" t="s">
        <v>3402</v>
      </c>
      <c r="H393" s="108" t="s">
        <v>242</v>
      </c>
      <c r="I393" s="108" t="s">
        <v>243</v>
      </c>
      <c r="J393" s="108" t="s">
        <v>39</v>
      </c>
      <c r="K393" s="109">
        <v>15</v>
      </c>
      <c r="L393" s="109">
        <v>4.0349999999999997E-2</v>
      </c>
      <c r="M393" s="117" t="s">
        <v>33</v>
      </c>
      <c r="N393" s="118">
        <v>2.4783333333333335</v>
      </c>
      <c r="O393" s="102" t="s">
        <v>33</v>
      </c>
      <c r="P393" s="119">
        <v>37.18</v>
      </c>
      <c r="Q393" s="117">
        <v>2.89</v>
      </c>
      <c r="R393" s="118">
        <v>2.4083333333333337</v>
      </c>
      <c r="S393" s="102">
        <v>0.1999999999999999</v>
      </c>
      <c r="T393" s="118">
        <v>36.14</v>
      </c>
      <c r="U393" s="117">
        <v>2.4783333333333335</v>
      </c>
      <c r="V393" s="119">
        <v>37.18</v>
      </c>
      <c r="W393" s="112"/>
      <c r="X393" s="117" t="s">
        <v>33</v>
      </c>
      <c r="Y393" s="118">
        <v>2.5423575547866206</v>
      </c>
      <c r="Z393" s="102" t="s">
        <v>33</v>
      </c>
      <c r="AA393" s="118">
        <v>38.14</v>
      </c>
      <c r="AB393" s="117">
        <v>2.99</v>
      </c>
      <c r="AC393" s="118">
        <v>2.5023575547866206</v>
      </c>
      <c r="AD393" s="102">
        <v>0.19487320837927252</v>
      </c>
      <c r="AE393" s="119">
        <v>37.54</v>
      </c>
      <c r="AF393" s="118">
        <v>2.5423575547866206</v>
      </c>
      <c r="AG393" s="119">
        <v>38.14</v>
      </c>
      <c r="AH393" s="112"/>
      <c r="AI393" s="120">
        <v>-0.10000000000000009</v>
      </c>
    </row>
    <row r="394" spans="1:35" s="107" customFormat="1" x14ac:dyDescent="0.3">
      <c r="A394" s="106" t="s">
        <v>3158</v>
      </c>
      <c r="B394" s="107" t="s">
        <v>188</v>
      </c>
      <c r="C394" s="112" t="s">
        <v>168</v>
      </c>
      <c r="D394" s="112">
        <v>101626</v>
      </c>
      <c r="E394" s="107" t="s">
        <v>3393</v>
      </c>
      <c r="F394" s="112">
        <v>1898</v>
      </c>
      <c r="G394" s="107" t="s">
        <v>3402</v>
      </c>
      <c r="H394" s="108" t="s">
        <v>242</v>
      </c>
      <c r="I394" s="108" t="s">
        <v>243</v>
      </c>
      <c r="J394" s="108" t="s">
        <v>39</v>
      </c>
      <c r="K394" s="109">
        <v>15</v>
      </c>
      <c r="L394" s="109">
        <v>4.0349999999999997E-2</v>
      </c>
      <c r="M394" s="117" t="s">
        <v>33</v>
      </c>
      <c r="N394" s="118">
        <v>2.395</v>
      </c>
      <c r="O394" s="102" t="s">
        <v>33</v>
      </c>
      <c r="P394" s="119">
        <v>35.94</v>
      </c>
      <c r="Q394" s="117">
        <v>2.79</v>
      </c>
      <c r="R394" s="118">
        <v>2.3250000000000002</v>
      </c>
      <c r="S394" s="102">
        <v>0.19999999999999993</v>
      </c>
      <c r="T394" s="118">
        <v>34.880000000000003</v>
      </c>
      <c r="U394" s="117">
        <v>2.395</v>
      </c>
      <c r="V394" s="119">
        <v>35.94</v>
      </c>
      <c r="W394" s="112"/>
      <c r="X394" s="117" t="s">
        <v>33</v>
      </c>
      <c r="Y394" s="118">
        <v>2.4586666666666668</v>
      </c>
      <c r="Z394" s="102" t="s">
        <v>33</v>
      </c>
      <c r="AA394" s="118">
        <v>36.880000000000003</v>
      </c>
      <c r="AB394" s="117">
        <v>2.89</v>
      </c>
      <c r="AC394" s="118">
        <v>2.4186666666666667</v>
      </c>
      <c r="AD394" s="102">
        <v>0.19487320837927233</v>
      </c>
      <c r="AE394" s="119">
        <v>36.28</v>
      </c>
      <c r="AF394" s="118">
        <v>2.4586666666666668</v>
      </c>
      <c r="AG394" s="119">
        <v>36.880000000000003</v>
      </c>
      <c r="AH394" s="112"/>
      <c r="AI394" s="120">
        <v>-0.10000000000000009</v>
      </c>
    </row>
    <row r="395" spans="1:35" s="107" customFormat="1" x14ac:dyDescent="0.3">
      <c r="A395" s="106" t="s">
        <v>688</v>
      </c>
      <c r="B395" s="107" t="s">
        <v>190</v>
      </c>
      <c r="C395" s="112" t="s">
        <v>246</v>
      </c>
      <c r="D395" s="112">
        <v>101703</v>
      </c>
      <c r="E395" s="107" t="s">
        <v>316</v>
      </c>
      <c r="F395" s="112">
        <v>1898</v>
      </c>
      <c r="G395" s="107" t="s">
        <v>3402</v>
      </c>
      <c r="H395" s="108" t="s">
        <v>242</v>
      </c>
      <c r="I395" s="108" t="s">
        <v>243</v>
      </c>
      <c r="J395" s="108" t="s">
        <v>39</v>
      </c>
      <c r="K395" s="109">
        <v>15</v>
      </c>
      <c r="L395" s="109">
        <v>4.0349999999999997E-2</v>
      </c>
      <c r="M395" s="117" t="s">
        <v>33</v>
      </c>
      <c r="N395" s="118">
        <v>2.4783333333333335</v>
      </c>
      <c r="O395" s="102" t="s">
        <v>33</v>
      </c>
      <c r="P395" s="119">
        <v>37.18</v>
      </c>
      <c r="Q395" s="117">
        <v>2.89</v>
      </c>
      <c r="R395" s="118">
        <v>2.4083333333333337</v>
      </c>
      <c r="S395" s="102">
        <v>0.1999999999999999</v>
      </c>
      <c r="T395" s="118">
        <v>36.14</v>
      </c>
      <c r="U395" s="117">
        <v>2.4783333333333335</v>
      </c>
      <c r="V395" s="119">
        <v>37.18</v>
      </c>
      <c r="W395" s="112"/>
      <c r="X395" s="117" t="s">
        <v>33</v>
      </c>
      <c r="Y395" s="118">
        <v>2.5423575547866206</v>
      </c>
      <c r="Z395" s="102" t="s">
        <v>33</v>
      </c>
      <c r="AA395" s="118">
        <v>38.14</v>
      </c>
      <c r="AB395" s="117">
        <v>2.99</v>
      </c>
      <c r="AC395" s="118">
        <v>2.5023575547866206</v>
      </c>
      <c r="AD395" s="102">
        <v>0.19487320837927252</v>
      </c>
      <c r="AE395" s="119">
        <v>37.54</v>
      </c>
      <c r="AF395" s="118">
        <v>2.5423575547866206</v>
      </c>
      <c r="AG395" s="119">
        <v>38.14</v>
      </c>
      <c r="AH395" s="112"/>
      <c r="AI395" s="120">
        <v>-0.10000000000000009</v>
      </c>
    </row>
    <row r="396" spans="1:35" s="107" customFormat="1" x14ac:dyDescent="0.3">
      <c r="A396" s="106" t="s">
        <v>689</v>
      </c>
      <c r="B396" s="107" t="s">
        <v>255</v>
      </c>
      <c r="C396" s="112" t="s">
        <v>168</v>
      </c>
      <c r="D396" s="112">
        <v>112000</v>
      </c>
      <c r="E396" s="107" t="s">
        <v>306</v>
      </c>
      <c r="F396" s="112">
        <v>1898</v>
      </c>
      <c r="G396" s="107" t="s">
        <v>3402</v>
      </c>
      <c r="H396" s="108" t="s">
        <v>242</v>
      </c>
      <c r="I396" s="108" t="s">
        <v>243</v>
      </c>
      <c r="J396" s="108" t="s">
        <v>39</v>
      </c>
      <c r="K396" s="109">
        <v>15</v>
      </c>
      <c r="L396" s="109">
        <v>4.0349999999999997E-2</v>
      </c>
      <c r="M396" s="117" t="s">
        <v>33</v>
      </c>
      <c r="N396" s="118">
        <v>2.395</v>
      </c>
      <c r="O396" s="102" t="s">
        <v>33</v>
      </c>
      <c r="P396" s="119">
        <v>35.94</v>
      </c>
      <c r="Q396" s="117">
        <v>2.79</v>
      </c>
      <c r="R396" s="118">
        <v>2.3250000000000002</v>
      </c>
      <c r="S396" s="102">
        <v>0.19999999999999993</v>
      </c>
      <c r="T396" s="118">
        <v>34.880000000000003</v>
      </c>
      <c r="U396" s="117">
        <v>2.395</v>
      </c>
      <c r="V396" s="119">
        <v>35.94</v>
      </c>
      <c r="W396" s="112"/>
      <c r="X396" s="117" t="s">
        <v>33</v>
      </c>
      <c r="Y396" s="118">
        <v>2.4586666666666668</v>
      </c>
      <c r="Z396" s="102" t="s">
        <v>33</v>
      </c>
      <c r="AA396" s="118">
        <v>36.880000000000003</v>
      </c>
      <c r="AB396" s="117">
        <v>2.89</v>
      </c>
      <c r="AC396" s="118">
        <v>2.4186666666666667</v>
      </c>
      <c r="AD396" s="102">
        <v>0.19487320837927233</v>
      </c>
      <c r="AE396" s="119">
        <v>36.28</v>
      </c>
      <c r="AF396" s="118">
        <v>2.4586666666666668</v>
      </c>
      <c r="AG396" s="119">
        <v>36.880000000000003</v>
      </c>
      <c r="AH396" s="112"/>
      <c r="AI396" s="120">
        <v>-0.10000000000000009</v>
      </c>
    </row>
    <row r="397" spans="1:35" s="107" customFormat="1" x14ac:dyDescent="0.3">
      <c r="A397" s="106" t="s">
        <v>690</v>
      </c>
      <c r="B397" s="107" t="s">
        <v>252</v>
      </c>
      <c r="C397" s="112" t="s">
        <v>246</v>
      </c>
      <c r="D397" s="112">
        <v>113100</v>
      </c>
      <c r="E397" s="107" t="s">
        <v>288</v>
      </c>
      <c r="F397" s="112">
        <v>1898</v>
      </c>
      <c r="G397" s="107" t="s">
        <v>3402</v>
      </c>
      <c r="H397" s="108" t="s">
        <v>242</v>
      </c>
      <c r="I397" s="108" t="s">
        <v>243</v>
      </c>
      <c r="J397" s="108" t="s">
        <v>39</v>
      </c>
      <c r="K397" s="109">
        <v>15</v>
      </c>
      <c r="L397" s="109">
        <v>4.0349999999999997E-2</v>
      </c>
      <c r="M397" s="117" t="s">
        <v>33</v>
      </c>
      <c r="N397" s="118">
        <v>2.4783333333333335</v>
      </c>
      <c r="O397" s="102" t="s">
        <v>33</v>
      </c>
      <c r="P397" s="119">
        <v>37.18</v>
      </c>
      <c r="Q397" s="117">
        <v>2.89</v>
      </c>
      <c r="R397" s="118">
        <v>2.4083333333333337</v>
      </c>
      <c r="S397" s="102">
        <v>0.1999999999999999</v>
      </c>
      <c r="T397" s="118">
        <v>36.14</v>
      </c>
      <c r="U397" s="117">
        <v>2.4783333333333335</v>
      </c>
      <c r="V397" s="119">
        <v>37.18</v>
      </c>
      <c r="W397" s="112"/>
      <c r="X397" s="117" t="s">
        <v>33</v>
      </c>
      <c r="Y397" s="118">
        <v>2.5423575547866206</v>
      </c>
      <c r="Z397" s="102" t="s">
        <v>33</v>
      </c>
      <c r="AA397" s="118">
        <v>38.14</v>
      </c>
      <c r="AB397" s="117">
        <v>2.99</v>
      </c>
      <c r="AC397" s="118">
        <v>2.5023575547866206</v>
      </c>
      <c r="AD397" s="102">
        <v>0.19487320837927252</v>
      </c>
      <c r="AE397" s="119">
        <v>37.54</v>
      </c>
      <c r="AF397" s="118">
        <v>2.5423575547866206</v>
      </c>
      <c r="AG397" s="119">
        <v>38.14</v>
      </c>
      <c r="AH397" s="112"/>
      <c r="AI397" s="120">
        <v>-0.10000000000000009</v>
      </c>
    </row>
    <row r="398" spans="1:35" s="107" customFormat="1" x14ac:dyDescent="0.3">
      <c r="A398" s="106" t="s">
        <v>691</v>
      </c>
      <c r="B398" s="107" t="s">
        <v>3389</v>
      </c>
      <c r="C398" s="112" t="s">
        <v>247</v>
      </c>
      <c r="D398" s="112">
        <v>132000</v>
      </c>
      <c r="E398" s="107" t="s">
        <v>309</v>
      </c>
      <c r="F398" s="112">
        <v>1898</v>
      </c>
      <c r="G398" s="107" t="s">
        <v>3402</v>
      </c>
      <c r="H398" s="108" t="s">
        <v>242</v>
      </c>
      <c r="I398" s="108" t="s">
        <v>243</v>
      </c>
      <c r="J398" s="108" t="s">
        <v>39</v>
      </c>
      <c r="K398" s="109">
        <v>15</v>
      </c>
      <c r="L398" s="109">
        <v>4.0349999999999997E-2</v>
      </c>
      <c r="M398" s="117" t="s">
        <v>33</v>
      </c>
      <c r="N398" s="118">
        <v>2.395</v>
      </c>
      <c r="O398" s="102" t="s">
        <v>33</v>
      </c>
      <c r="P398" s="119">
        <v>35.94</v>
      </c>
      <c r="Q398" s="117">
        <v>2.79</v>
      </c>
      <c r="R398" s="118">
        <v>2.3250000000000002</v>
      </c>
      <c r="S398" s="102">
        <v>0.19999999999999993</v>
      </c>
      <c r="T398" s="118">
        <v>34.880000000000003</v>
      </c>
      <c r="U398" s="117">
        <v>2.395</v>
      </c>
      <c r="V398" s="119">
        <v>35.94</v>
      </c>
      <c r="W398" s="112"/>
      <c r="X398" s="117" t="s">
        <v>33</v>
      </c>
      <c r="Y398" s="118">
        <v>2.4586666666666668</v>
      </c>
      <c r="Z398" s="102" t="s">
        <v>33</v>
      </c>
      <c r="AA398" s="118">
        <v>36.880000000000003</v>
      </c>
      <c r="AB398" s="117">
        <v>2.89</v>
      </c>
      <c r="AC398" s="118">
        <v>2.4186666666666667</v>
      </c>
      <c r="AD398" s="102">
        <v>0.19487320837927233</v>
      </c>
      <c r="AE398" s="119">
        <v>36.28</v>
      </c>
      <c r="AF398" s="118">
        <v>2.4586666666666668</v>
      </c>
      <c r="AG398" s="119">
        <v>36.880000000000003</v>
      </c>
      <c r="AH398" s="112"/>
      <c r="AI398" s="120">
        <v>-0.10000000000000009</v>
      </c>
    </row>
    <row r="399" spans="1:35" s="107" customFormat="1" x14ac:dyDescent="0.3">
      <c r="A399" s="106" t="s">
        <v>692</v>
      </c>
      <c r="B399" s="107" t="s">
        <v>192</v>
      </c>
      <c r="C399" s="112" t="s">
        <v>256</v>
      </c>
      <c r="D399" s="112">
        <v>158200</v>
      </c>
      <c r="E399" s="107" t="s">
        <v>286</v>
      </c>
      <c r="F399" s="112">
        <v>1898</v>
      </c>
      <c r="G399" s="107" t="s">
        <v>3402</v>
      </c>
      <c r="H399" s="108" t="s">
        <v>242</v>
      </c>
      <c r="I399" s="108" t="s">
        <v>243</v>
      </c>
      <c r="J399" s="108" t="s">
        <v>39</v>
      </c>
      <c r="K399" s="109">
        <v>15</v>
      </c>
      <c r="L399" s="109">
        <v>4.0349999999999997E-2</v>
      </c>
      <c r="M399" s="117" t="s">
        <v>33</v>
      </c>
      <c r="N399" s="118">
        <v>2.4783333333333335</v>
      </c>
      <c r="O399" s="102" t="s">
        <v>33</v>
      </c>
      <c r="P399" s="119">
        <v>37.18</v>
      </c>
      <c r="Q399" s="117">
        <v>2.89</v>
      </c>
      <c r="R399" s="118">
        <v>2.4083333333333337</v>
      </c>
      <c r="S399" s="102">
        <v>0.1999999999999999</v>
      </c>
      <c r="T399" s="118">
        <v>36.14</v>
      </c>
      <c r="U399" s="117">
        <v>2.4783333333333335</v>
      </c>
      <c r="V399" s="119">
        <v>37.18</v>
      </c>
      <c r="W399" s="112"/>
      <c r="X399" s="117" t="s">
        <v>33</v>
      </c>
      <c r="Y399" s="118">
        <v>2.5423575547866206</v>
      </c>
      <c r="Z399" s="102" t="s">
        <v>33</v>
      </c>
      <c r="AA399" s="118">
        <v>38.14</v>
      </c>
      <c r="AB399" s="117">
        <v>2.99</v>
      </c>
      <c r="AC399" s="118">
        <v>2.5023575547866206</v>
      </c>
      <c r="AD399" s="102">
        <v>0.19487320837927252</v>
      </c>
      <c r="AE399" s="119">
        <v>37.54</v>
      </c>
      <c r="AF399" s="118">
        <v>2.5423575547866206</v>
      </c>
      <c r="AG399" s="119">
        <v>38.14</v>
      </c>
      <c r="AH399" s="112"/>
      <c r="AI399" s="120">
        <v>-0.10000000000000009</v>
      </c>
    </row>
    <row r="400" spans="1:35" s="107" customFormat="1" x14ac:dyDescent="0.3">
      <c r="A400" s="106" t="s">
        <v>693</v>
      </c>
      <c r="B400" s="107" t="s">
        <v>189</v>
      </c>
      <c r="C400" s="112" t="s">
        <v>168</v>
      </c>
      <c r="D400" s="112">
        <v>171600</v>
      </c>
      <c r="E400" s="107" t="s">
        <v>299</v>
      </c>
      <c r="F400" s="112">
        <v>1898</v>
      </c>
      <c r="G400" s="107" t="s">
        <v>3402</v>
      </c>
      <c r="H400" s="108" t="s">
        <v>242</v>
      </c>
      <c r="I400" s="108" t="s">
        <v>243</v>
      </c>
      <c r="J400" s="108" t="s">
        <v>39</v>
      </c>
      <c r="K400" s="109">
        <v>15</v>
      </c>
      <c r="L400" s="109">
        <v>4.0349999999999997E-2</v>
      </c>
      <c r="M400" s="117" t="s">
        <v>33</v>
      </c>
      <c r="N400" s="118">
        <v>2.395</v>
      </c>
      <c r="O400" s="102" t="s">
        <v>33</v>
      </c>
      <c r="P400" s="119">
        <v>35.94</v>
      </c>
      <c r="Q400" s="117">
        <v>2.79</v>
      </c>
      <c r="R400" s="118">
        <v>2.3250000000000002</v>
      </c>
      <c r="S400" s="102">
        <v>0.19999999999999993</v>
      </c>
      <c r="T400" s="118">
        <v>34.880000000000003</v>
      </c>
      <c r="U400" s="117">
        <v>2.395</v>
      </c>
      <c r="V400" s="119">
        <v>35.94</v>
      </c>
      <c r="W400" s="112"/>
      <c r="X400" s="117" t="s">
        <v>33</v>
      </c>
      <c r="Y400" s="118">
        <v>2.4586666666666668</v>
      </c>
      <c r="Z400" s="102" t="s">
        <v>33</v>
      </c>
      <c r="AA400" s="118">
        <v>36.880000000000003</v>
      </c>
      <c r="AB400" s="117">
        <v>2.89</v>
      </c>
      <c r="AC400" s="118">
        <v>2.4186666666666667</v>
      </c>
      <c r="AD400" s="102">
        <v>0.19487320837927233</v>
      </c>
      <c r="AE400" s="119">
        <v>36.28</v>
      </c>
      <c r="AF400" s="118">
        <v>2.4586666666666668</v>
      </c>
      <c r="AG400" s="119">
        <v>36.880000000000003</v>
      </c>
      <c r="AH400" s="112"/>
      <c r="AI400" s="120">
        <v>-0.10000000000000009</v>
      </c>
    </row>
    <row r="401" spans="1:35" s="107" customFormat="1" x14ac:dyDescent="0.3">
      <c r="A401" s="106" t="s">
        <v>694</v>
      </c>
      <c r="B401" s="107" t="s">
        <v>248</v>
      </c>
      <c r="C401" s="112" t="s">
        <v>249</v>
      </c>
      <c r="D401" s="112">
        <v>186300</v>
      </c>
      <c r="E401" s="107" t="s">
        <v>282</v>
      </c>
      <c r="F401" s="112">
        <v>1898</v>
      </c>
      <c r="G401" s="107" t="s">
        <v>3402</v>
      </c>
      <c r="H401" s="108" t="s">
        <v>242</v>
      </c>
      <c r="I401" s="108" t="s">
        <v>243</v>
      </c>
      <c r="J401" s="108" t="s">
        <v>39</v>
      </c>
      <c r="K401" s="109">
        <v>15</v>
      </c>
      <c r="L401" s="109">
        <v>4.0349999999999997E-2</v>
      </c>
      <c r="M401" s="117" t="s">
        <v>33</v>
      </c>
      <c r="N401" s="118">
        <v>2.395</v>
      </c>
      <c r="O401" s="102" t="s">
        <v>33</v>
      </c>
      <c r="P401" s="119">
        <v>35.94</v>
      </c>
      <c r="Q401" s="117">
        <v>2.79</v>
      </c>
      <c r="R401" s="118">
        <v>2.3250000000000002</v>
      </c>
      <c r="S401" s="102">
        <v>0.19999999999999993</v>
      </c>
      <c r="T401" s="118">
        <v>34.880000000000003</v>
      </c>
      <c r="U401" s="117">
        <v>2.395</v>
      </c>
      <c r="V401" s="119">
        <v>35.94</v>
      </c>
      <c r="W401" s="112"/>
      <c r="X401" s="117" t="s">
        <v>33</v>
      </c>
      <c r="Y401" s="118">
        <v>2.4586666666666668</v>
      </c>
      <c r="Z401" s="102" t="s">
        <v>33</v>
      </c>
      <c r="AA401" s="118">
        <v>36.880000000000003</v>
      </c>
      <c r="AB401" s="117">
        <v>2.89</v>
      </c>
      <c r="AC401" s="118">
        <v>2.4186666666666667</v>
      </c>
      <c r="AD401" s="102">
        <v>0.19487320837927233</v>
      </c>
      <c r="AE401" s="119">
        <v>36.28</v>
      </c>
      <c r="AF401" s="118">
        <v>2.4586666666666668</v>
      </c>
      <c r="AG401" s="119">
        <v>36.880000000000003</v>
      </c>
      <c r="AH401" s="112"/>
      <c r="AI401" s="120">
        <v>-0.10000000000000009</v>
      </c>
    </row>
    <row r="402" spans="1:35" s="107" customFormat="1" x14ac:dyDescent="0.3">
      <c r="A402" s="106" t="s">
        <v>695</v>
      </c>
      <c r="B402" s="107" t="s">
        <v>187</v>
      </c>
      <c r="C402" s="112" t="s">
        <v>167</v>
      </c>
      <c r="D402" s="112">
        <v>40</v>
      </c>
      <c r="E402" s="107" t="s">
        <v>283</v>
      </c>
      <c r="F402" s="112">
        <v>2006</v>
      </c>
      <c r="G402" s="107" t="s">
        <v>3403</v>
      </c>
      <c r="H402" s="108" t="s">
        <v>262</v>
      </c>
      <c r="I402" s="108" t="s">
        <v>263</v>
      </c>
      <c r="J402" s="108" t="s">
        <v>259</v>
      </c>
      <c r="K402" s="109">
        <v>24</v>
      </c>
      <c r="L402" s="109">
        <v>0.14399999999999999</v>
      </c>
      <c r="M402" s="117">
        <v>7</v>
      </c>
      <c r="N402" s="118">
        <v>5.0969230769230771</v>
      </c>
      <c r="O402" s="102">
        <v>0.37337760338062176</v>
      </c>
      <c r="P402" s="119">
        <v>122.4</v>
      </c>
      <c r="Q402" s="117">
        <v>7</v>
      </c>
      <c r="R402" s="118">
        <v>5.0969230769230771</v>
      </c>
      <c r="S402" s="102">
        <v>0.37337760338062176</v>
      </c>
      <c r="T402" s="118">
        <v>122.4</v>
      </c>
      <c r="U402" s="117">
        <v>5.4669230769230772</v>
      </c>
      <c r="V402" s="119">
        <v>131.4</v>
      </c>
      <c r="W402" s="112"/>
      <c r="X402" s="117">
        <v>7</v>
      </c>
      <c r="Y402" s="118">
        <v>5.0969230769230771</v>
      </c>
      <c r="Z402" s="102">
        <v>0.37337760338062176</v>
      </c>
      <c r="AA402" s="118">
        <v>122.4</v>
      </c>
      <c r="AB402" s="117">
        <v>7</v>
      </c>
      <c r="AC402" s="118">
        <v>5.0969230769230771</v>
      </c>
      <c r="AD402" s="102">
        <v>0.37337760338062176</v>
      </c>
      <c r="AE402" s="119">
        <v>122.4</v>
      </c>
      <c r="AF402" s="118">
        <v>5.4669230769230772</v>
      </c>
      <c r="AG402" s="119">
        <v>131.4</v>
      </c>
      <c r="AH402" s="112"/>
      <c r="AI402" s="120">
        <v>0</v>
      </c>
    </row>
    <row r="403" spans="1:35" s="107" customFormat="1" x14ac:dyDescent="0.3">
      <c r="A403" s="106" t="s">
        <v>696</v>
      </c>
      <c r="B403" s="107" t="s">
        <v>245</v>
      </c>
      <c r="C403" s="112" t="s">
        <v>246</v>
      </c>
      <c r="D403" s="112">
        <v>139</v>
      </c>
      <c r="E403" s="107" t="s">
        <v>285</v>
      </c>
      <c r="F403" s="112">
        <v>2006</v>
      </c>
      <c r="G403" s="107" t="s">
        <v>3403</v>
      </c>
      <c r="H403" s="108" t="s">
        <v>262</v>
      </c>
      <c r="I403" s="108" t="s">
        <v>263</v>
      </c>
      <c r="J403" s="108" t="s">
        <v>259</v>
      </c>
      <c r="K403" s="109">
        <v>24</v>
      </c>
      <c r="L403" s="109">
        <v>0.14399999999999999</v>
      </c>
      <c r="M403" s="117">
        <v>7</v>
      </c>
      <c r="N403" s="118">
        <v>5.0969230769230771</v>
      </c>
      <c r="O403" s="102">
        <v>0.381509032943677</v>
      </c>
      <c r="P403" s="119">
        <v>122.4</v>
      </c>
      <c r="Q403" s="117">
        <v>7</v>
      </c>
      <c r="R403" s="118">
        <v>5.0969230769230771</v>
      </c>
      <c r="S403" s="102">
        <v>0.38150903294367694</v>
      </c>
      <c r="T403" s="118">
        <v>122.4</v>
      </c>
      <c r="U403" s="117">
        <v>5.4669230769230772</v>
      </c>
      <c r="V403" s="119">
        <v>131.4</v>
      </c>
      <c r="W403" s="112"/>
      <c r="X403" s="117">
        <v>7</v>
      </c>
      <c r="Y403" s="118">
        <v>5.0969230769230771</v>
      </c>
      <c r="Z403" s="102">
        <v>0.381509032943677</v>
      </c>
      <c r="AA403" s="118">
        <v>122.4</v>
      </c>
      <c r="AB403" s="117">
        <v>7</v>
      </c>
      <c r="AC403" s="118">
        <v>5.0969230769230771</v>
      </c>
      <c r="AD403" s="102">
        <v>0.38150903294367694</v>
      </c>
      <c r="AE403" s="119">
        <v>122.4</v>
      </c>
      <c r="AF403" s="118">
        <v>5.4669230769230772</v>
      </c>
      <c r="AG403" s="119">
        <v>131.4</v>
      </c>
      <c r="AH403" s="112"/>
      <c r="AI403" s="120">
        <v>0</v>
      </c>
    </row>
    <row r="404" spans="1:35" s="107" customFormat="1" x14ac:dyDescent="0.3">
      <c r="A404" s="106" t="s">
        <v>697</v>
      </c>
      <c r="B404" s="107" t="s">
        <v>185</v>
      </c>
      <c r="C404" s="112" t="s">
        <v>22</v>
      </c>
      <c r="D404" s="112">
        <v>740</v>
      </c>
      <c r="E404" s="107" t="s">
        <v>284</v>
      </c>
      <c r="F404" s="112">
        <v>2006</v>
      </c>
      <c r="G404" s="107" t="s">
        <v>3403</v>
      </c>
      <c r="H404" s="108" t="s">
        <v>262</v>
      </c>
      <c r="I404" s="108" t="s">
        <v>263</v>
      </c>
      <c r="J404" s="108" t="s">
        <v>259</v>
      </c>
      <c r="K404" s="109">
        <v>24</v>
      </c>
      <c r="L404" s="109">
        <v>0.14399999999999999</v>
      </c>
      <c r="M404" s="117">
        <v>6</v>
      </c>
      <c r="N404" s="118">
        <v>4.7536363636363639</v>
      </c>
      <c r="O404" s="102">
        <v>0.27020785219399546</v>
      </c>
      <c r="P404" s="119">
        <v>114.10000000000001</v>
      </c>
      <c r="Q404" s="117">
        <v>6</v>
      </c>
      <c r="R404" s="118">
        <v>4.7536363636363639</v>
      </c>
      <c r="S404" s="102">
        <v>0.27020785219399535</v>
      </c>
      <c r="T404" s="118">
        <v>114.10000000000001</v>
      </c>
      <c r="U404" s="117">
        <v>5.123636363636364</v>
      </c>
      <c r="V404" s="119">
        <v>122.98</v>
      </c>
      <c r="W404" s="112"/>
      <c r="X404" s="117">
        <v>6</v>
      </c>
      <c r="Y404" s="118">
        <v>4.7536363636363639</v>
      </c>
      <c r="Z404" s="102">
        <v>0.27020785219399546</v>
      </c>
      <c r="AA404" s="118">
        <v>114.10000000000001</v>
      </c>
      <c r="AB404" s="117">
        <v>6</v>
      </c>
      <c r="AC404" s="118">
        <v>4.7536363636363639</v>
      </c>
      <c r="AD404" s="102">
        <v>0.27020785219399535</v>
      </c>
      <c r="AE404" s="119">
        <v>114.10000000000001</v>
      </c>
      <c r="AF404" s="118">
        <v>5.123636363636364</v>
      </c>
      <c r="AG404" s="119">
        <v>122.98</v>
      </c>
      <c r="AH404" s="112"/>
      <c r="AI404" s="120">
        <v>0</v>
      </c>
    </row>
    <row r="405" spans="1:35" s="107" customFormat="1" x14ac:dyDescent="0.3">
      <c r="A405" s="106" t="s">
        <v>698</v>
      </c>
      <c r="B405" s="107" t="s">
        <v>245</v>
      </c>
      <c r="C405" s="112" t="s">
        <v>246</v>
      </c>
      <c r="D405" s="112">
        <v>872</v>
      </c>
      <c r="E405" s="107" t="s">
        <v>287</v>
      </c>
      <c r="F405" s="112">
        <v>2006</v>
      </c>
      <c r="G405" s="107" t="s">
        <v>3403</v>
      </c>
      <c r="H405" s="108" t="s">
        <v>262</v>
      </c>
      <c r="I405" s="108" t="s">
        <v>263</v>
      </c>
      <c r="J405" s="108" t="s">
        <v>259</v>
      </c>
      <c r="K405" s="109">
        <v>24</v>
      </c>
      <c r="L405" s="109">
        <v>0.14399999999999999</v>
      </c>
      <c r="M405" s="117">
        <v>7</v>
      </c>
      <c r="N405" s="118">
        <v>5.0969230769230771</v>
      </c>
      <c r="O405" s="102">
        <v>0.381509032943677</v>
      </c>
      <c r="P405" s="119">
        <v>122.4</v>
      </c>
      <c r="Q405" s="117">
        <v>7</v>
      </c>
      <c r="R405" s="118">
        <v>5.0969230769230771</v>
      </c>
      <c r="S405" s="102">
        <v>0.38150903294367694</v>
      </c>
      <c r="T405" s="118">
        <v>122.4</v>
      </c>
      <c r="U405" s="117">
        <v>5.4669230769230772</v>
      </c>
      <c r="V405" s="119">
        <v>131.4</v>
      </c>
      <c r="W405" s="112"/>
      <c r="X405" s="117">
        <v>7</v>
      </c>
      <c r="Y405" s="118">
        <v>5.0969230769230771</v>
      </c>
      <c r="Z405" s="102">
        <v>0.381509032943677</v>
      </c>
      <c r="AA405" s="118">
        <v>122.4</v>
      </c>
      <c r="AB405" s="117">
        <v>7</v>
      </c>
      <c r="AC405" s="118">
        <v>5.0969230769230771</v>
      </c>
      <c r="AD405" s="102">
        <v>0.38150903294367694</v>
      </c>
      <c r="AE405" s="119">
        <v>122.4</v>
      </c>
      <c r="AF405" s="118">
        <v>5.4669230769230772</v>
      </c>
      <c r="AG405" s="119">
        <v>131.4</v>
      </c>
      <c r="AH405" s="112"/>
      <c r="AI405" s="120">
        <v>0</v>
      </c>
    </row>
    <row r="406" spans="1:35" s="107" customFormat="1" x14ac:dyDescent="0.3">
      <c r="A406" s="106" t="s">
        <v>699</v>
      </c>
      <c r="B406" s="107" t="s">
        <v>3389</v>
      </c>
      <c r="C406" s="112" t="s">
        <v>247</v>
      </c>
      <c r="D406" s="112">
        <v>10700</v>
      </c>
      <c r="E406" s="107" t="s">
        <v>301</v>
      </c>
      <c r="F406" s="112">
        <v>2006</v>
      </c>
      <c r="G406" s="107" t="s">
        <v>3403</v>
      </c>
      <c r="H406" s="108" t="s">
        <v>262</v>
      </c>
      <c r="I406" s="108" t="s">
        <v>263</v>
      </c>
      <c r="J406" s="108" t="s">
        <v>259</v>
      </c>
      <c r="K406" s="109">
        <v>24</v>
      </c>
      <c r="L406" s="109">
        <v>0.14399999999999999</v>
      </c>
      <c r="M406" s="117">
        <v>6.5</v>
      </c>
      <c r="N406" s="118">
        <v>4.9104166666666664</v>
      </c>
      <c r="O406" s="102">
        <v>0.33185349611542736</v>
      </c>
      <c r="P406" s="119">
        <v>117.9</v>
      </c>
      <c r="Q406" s="117">
        <v>6.5</v>
      </c>
      <c r="R406" s="118">
        <v>4.9104166666666664</v>
      </c>
      <c r="S406" s="102">
        <v>0.33185349611542736</v>
      </c>
      <c r="T406" s="118">
        <v>117.9</v>
      </c>
      <c r="U406" s="117">
        <v>5.2804166666666665</v>
      </c>
      <c r="V406" s="119">
        <v>126.9</v>
      </c>
      <c r="W406" s="112"/>
      <c r="X406" s="117">
        <v>6.5</v>
      </c>
      <c r="Y406" s="118">
        <v>4.9104166666666664</v>
      </c>
      <c r="Z406" s="102">
        <v>0.33185349611542736</v>
      </c>
      <c r="AA406" s="118">
        <v>117.9</v>
      </c>
      <c r="AB406" s="117">
        <v>6.5</v>
      </c>
      <c r="AC406" s="118">
        <v>4.9104166666666664</v>
      </c>
      <c r="AD406" s="102">
        <v>0.33185349611542736</v>
      </c>
      <c r="AE406" s="119">
        <v>117.9</v>
      </c>
      <c r="AF406" s="118">
        <v>5.2804166666666665</v>
      </c>
      <c r="AG406" s="119">
        <v>126.9</v>
      </c>
      <c r="AH406" s="112"/>
      <c r="AI406" s="120">
        <v>0</v>
      </c>
    </row>
    <row r="407" spans="1:35" s="107" customFormat="1" x14ac:dyDescent="0.3">
      <c r="A407" s="106" t="s">
        <v>700</v>
      </c>
      <c r="B407" s="107" t="s">
        <v>248</v>
      </c>
      <c r="C407" s="112" t="s">
        <v>249</v>
      </c>
      <c r="D407" s="112">
        <v>29537</v>
      </c>
      <c r="E407" s="107" t="s">
        <v>312</v>
      </c>
      <c r="F407" s="112">
        <v>2006</v>
      </c>
      <c r="G407" s="107" t="s">
        <v>3403</v>
      </c>
      <c r="H407" s="108" t="s">
        <v>262</v>
      </c>
      <c r="I407" s="108" t="s">
        <v>263</v>
      </c>
      <c r="J407" s="108" t="s">
        <v>259</v>
      </c>
      <c r="K407" s="109">
        <v>24</v>
      </c>
      <c r="L407" s="109">
        <v>0.14399999999999999</v>
      </c>
      <c r="M407" s="117">
        <v>7</v>
      </c>
      <c r="N407" s="118">
        <v>5.0969230769230771</v>
      </c>
      <c r="O407" s="102">
        <v>0.381509032943677</v>
      </c>
      <c r="P407" s="119">
        <v>122.4</v>
      </c>
      <c r="Q407" s="117">
        <v>7</v>
      </c>
      <c r="R407" s="118">
        <v>5.0969230769230771</v>
      </c>
      <c r="S407" s="102">
        <v>0.38150903294367694</v>
      </c>
      <c r="T407" s="118">
        <v>122.4</v>
      </c>
      <c r="U407" s="117">
        <v>5.4669230769230772</v>
      </c>
      <c r="V407" s="119">
        <v>131.4</v>
      </c>
      <c r="W407" s="112"/>
      <c r="X407" s="117">
        <v>7</v>
      </c>
      <c r="Y407" s="118">
        <v>5.0969230769230771</v>
      </c>
      <c r="Z407" s="102">
        <v>0.381509032943677</v>
      </c>
      <c r="AA407" s="118">
        <v>122.4</v>
      </c>
      <c r="AB407" s="117">
        <v>7</v>
      </c>
      <c r="AC407" s="118">
        <v>5.0969230769230771</v>
      </c>
      <c r="AD407" s="102">
        <v>0.38150903294367694</v>
      </c>
      <c r="AE407" s="119">
        <v>122.4</v>
      </c>
      <c r="AF407" s="118">
        <v>5.4669230769230772</v>
      </c>
      <c r="AG407" s="119">
        <v>131.4</v>
      </c>
      <c r="AH407" s="112"/>
      <c r="AI407" s="120">
        <v>0</v>
      </c>
    </row>
    <row r="408" spans="1:35" s="107" customFormat="1" x14ac:dyDescent="0.3">
      <c r="A408" s="106" t="s">
        <v>701</v>
      </c>
      <c r="B408" s="107" t="s">
        <v>190</v>
      </c>
      <c r="C408" s="112" t="s">
        <v>246</v>
      </c>
      <c r="D408" s="112">
        <v>32352</v>
      </c>
      <c r="E408" s="107" t="s">
        <v>290</v>
      </c>
      <c r="F408" s="112">
        <v>2006</v>
      </c>
      <c r="G408" s="107" t="s">
        <v>3403</v>
      </c>
      <c r="H408" s="108" t="s">
        <v>262</v>
      </c>
      <c r="I408" s="108" t="s">
        <v>263</v>
      </c>
      <c r="J408" s="108" t="s">
        <v>259</v>
      </c>
      <c r="K408" s="109">
        <v>24</v>
      </c>
      <c r="L408" s="109">
        <v>0.14399999999999999</v>
      </c>
      <c r="M408" s="117">
        <v>7</v>
      </c>
      <c r="N408" s="118">
        <v>5.0969230769230771</v>
      </c>
      <c r="O408" s="102">
        <v>0.381509032943677</v>
      </c>
      <c r="P408" s="119">
        <v>122.4</v>
      </c>
      <c r="Q408" s="117">
        <v>7</v>
      </c>
      <c r="R408" s="118">
        <v>5.0969230769230771</v>
      </c>
      <c r="S408" s="102">
        <v>0.38150903294367694</v>
      </c>
      <c r="T408" s="118">
        <v>122.4</v>
      </c>
      <c r="U408" s="117">
        <v>5.4669230769230772</v>
      </c>
      <c r="V408" s="119">
        <v>131.4</v>
      </c>
      <c r="W408" s="112"/>
      <c r="X408" s="117">
        <v>7</v>
      </c>
      <c r="Y408" s="118">
        <v>5.0969230769230771</v>
      </c>
      <c r="Z408" s="102">
        <v>0.381509032943677</v>
      </c>
      <c r="AA408" s="118">
        <v>122.4</v>
      </c>
      <c r="AB408" s="117">
        <v>7</v>
      </c>
      <c r="AC408" s="118">
        <v>5.0969230769230771</v>
      </c>
      <c r="AD408" s="102">
        <v>0.38150903294367694</v>
      </c>
      <c r="AE408" s="119">
        <v>122.4</v>
      </c>
      <c r="AF408" s="118">
        <v>5.4669230769230772</v>
      </c>
      <c r="AG408" s="119">
        <v>131.4</v>
      </c>
      <c r="AH408" s="112"/>
      <c r="AI408" s="120">
        <v>0</v>
      </c>
    </row>
    <row r="409" spans="1:35" s="107" customFormat="1" x14ac:dyDescent="0.3">
      <c r="A409" s="106" t="s">
        <v>702</v>
      </c>
      <c r="B409" s="107" t="s">
        <v>3389</v>
      </c>
      <c r="C409" s="112" t="s">
        <v>247</v>
      </c>
      <c r="D409" s="112">
        <v>36038</v>
      </c>
      <c r="E409" s="107" t="s">
        <v>300</v>
      </c>
      <c r="F409" s="112">
        <v>2006</v>
      </c>
      <c r="G409" s="107" t="s">
        <v>3403</v>
      </c>
      <c r="H409" s="108" t="s">
        <v>262</v>
      </c>
      <c r="I409" s="108" t="s">
        <v>263</v>
      </c>
      <c r="J409" s="108" t="s">
        <v>259</v>
      </c>
      <c r="K409" s="109">
        <v>24</v>
      </c>
      <c r="L409" s="109">
        <v>0.14399999999999999</v>
      </c>
      <c r="M409" s="117">
        <v>6.5</v>
      </c>
      <c r="N409" s="118">
        <v>4.9104166666666664</v>
      </c>
      <c r="O409" s="102">
        <v>0.33185349611542736</v>
      </c>
      <c r="P409" s="119">
        <v>117.9</v>
      </c>
      <c r="Q409" s="117">
        <v>6.5</v>
      </c>
      <c r="R409" s="118">
        <v>4.9104166666666664</v>
      </c>
      <c r="S409" s="102">
        <v>0.33185349611542736</v>
      </c>
      <c r="T409" s="118">
        <v>117.9</v>
      </c>
      <c r="U409" s="117">
        <v>5.2804166666666665</v>
      </c>
      <c r="V409" s="119">
        <v>126.9</v>
      </c>
      <c r="W409" s="112"/>
      <c r="X409" s="117">
        <v>6.5</v>
      </c>
      <c r="Y409" s="118">
        <v>4.9104166666666664</v>
      </c>
      <c r="Z409" s="102">
        <v>0.33185349611542736</v>
      </c>
      <c r="AA409" s="118">
        <v>117.9</v>
      </c>
      <c r="AB409" s="117">
        <v>6.5</v>
      </c>
      <c r="AC409" s="118">
        <v>4.9104166666666664</v>
      </c>
      <c r="AD409" s="102">
        <v>0.33185349611542736</v>
      </c>
      <c r="AE409" s="119">
        <v>117.9</v>
      </c>
      <c r="AF409" s="118">
        <v>5.2804166666666665</v>
      </c>
      <c r="AG409" s="119">
        <v>126.9</v>
      </c>
      <c r="AH409" s="112"/>
      <c r="AI409" s="120">
        <v>0</v>
      </c>
    </row>
    <row r="410" spans="1:35" s="107" customFormat="1" x14ac:dyDescent="0.3">
      <c r="A410" s="106" t="s">
        <v>703</v>
      </c>
      <c r="B410" s="107" t="s">
        <v>186</v>
      </c>
      <c r="C410" s="112" t="s">
        <v>250</v>
      </c>
      <c r="D410" s="112">
        <v>37646</v>
      </c>
      <c r="E410" s="107" t="s">
        <v>311</v>
      </c>
      <c r="F410" s="112">
        <v>2006</v>
      </c>
      <c r="G410" s="107" t="s">
        <v>3403</v>
      </c>
      <c r="H410" s="108" t="s">
        <v>262</v>
      </c>
      <c r="I410" s="108" t="s">
        <v>263</v>
      </c>
      <c r="J410" s="108" t="s">
        <v>259</v>
      </c>
      <c r="K410" s="109">
        <v>24</v>
      </c>
      <c r="L410" s="109">
        <v>0.14399999999999999</v>
      </c>
      <c r="M410" s="117">
        <v>7</v>
      </c>
      <c r="N410" s="118">
        <v>5.0969230769230771</v>
      </c>
      <c r="O410" s="102">
        <v>0.381509032943677</v>
      </c>
      <c r="P410" s="119">
        <v>122.4</v>
      </c>
      <c r="Q410" s="117">
        <v>7</v>
      </c>
      <c r="R410" s="118">
        <v>5.0969230769230771</v>
      </c>
      <c r="S410" s="102">
        <v>0.38150903294367694</v>
      </c>
      <c r="T410" s="118">
        <v>122.4</v>
      </c>
      <c r="U410" s="117">
        <v>5.4669230769230772</v>
      </c>
      <c r="V410" s="119">
        <v>131.4</v>
      </c>
      <c r="W410" s="112"/>
      <c r="X410" s="117">
        <v>7</v>
      </c>
      <c r="Y410" s="118">
        <v>5.0969230769230771</v>
      </c>
      <c r="Z410" s="102">
        <v>0.381509032943677</v>
      </c>
      <c r="AA410" s="118">
        <v>122.4</v>
      </c>
      <c r="AB410" s="117">
        <v>7</v>
      </c>
      <c r="AC410" s="118">
        <v>5.0969230769230771</v>
      </c>
      <c r="AD410" s="102">
        <v>0.38150903294367694</v>
      </c>
      <c r="AE410" s="119">
        <v>122.4</v>
      </c>
      <c r="AF410" s="118">
        <v>5.4669230769230772</v>
      </c>
      <c r="AG410" s="119">
        <v>131.4</v>
      </c>
      <c r="AH410" s="112"/>
      <c r="AI410" s="120">
        <v>0</v>
      </c>
    </row>
    <row r="411" spans="1:35" s="107" customFormat="1" x14ac:dyDescent="0.3">
      <c r="A411" s="106" t="s">
        <v>704</v>
      </c>
      <c r="B411" s="107" t="s">
        <v>186</v>
      </c>
      <c r="C411" s="112" t="s">
        <v>251</v>
      </c>
      <c r="D411" s="112">
        <v>49535</v>
      </c>
      <c r="E411" s="107" t="s">
        <v>278</v>
      </c>
      <c r="F411" s="112">
        <v>2006</v>
      </c>
      <c r="G411" s="107" t="s">
        <v>3403</v>
      </c>
      <c r="H411" s="108" t="s">
        <v>262</v>
      </c>
      <c r="I411" s="108" t="s">
        <v>263</v>
      </c>
      <c r="J411" s="108" t="s">
        <v>259</v>
      </c>
      <c r="K411" s="109">
        <v>24</v>
      </c>
      <c r="L411" s="109">
        <v>0.14399999999999999</v>
      </c>
      <c r="M411" s="117">
        <v>6</v>
      </c>
      <c r="N411" s="118">
        <v>4.7536363636363639</v>
      </c>
      <c r="O411" s="102">
        <v>0.27020785219399546</v>
      </c>
      <c r="P411" s="119">
        <v>114.10000000000001</v>
      </c>
      <c r="Q411" s="117">
        <v>6</v>
      </c>
      <c r="R411" s="118">
        <v>4.7536363636363639</v>
      </c>
      <c r="S411" s="102">
        <v>0.27020785219399535</v>
      </c>
      <c r="T411" s="118">
        <v>114.10000000000001</v>
      </c>
      <c r="U411" s="117">
        <v>5.123636363636364</v>
      </c>
      <c r="V411" s="119">
        <v>122.98</v>
      </c>
      <c r="W411" s="112"/>
      <c r="X411" s="117">
        <v>6</v>
      </c>
      <c r="Y411" s="118">
        <v>4.7536363636363639</v>
      </c>
      <c r="Z411" s="102">
        <v>0.27020785219399546</v>
      </c>
      <c r="AA411" s="118">
        <v>114.10000000000001</v>
      </c>
      <c r="AB411" s="117">
        <v>6</v>
      </c>
      <c r="AC411" s="118">
        <v>4.7536363636363639</v>
      </c>
      <c r="AD411" s="102">
        <v>0.27020785219399535</v>
      </c>
      <c r="AE411" s="119">
        <v>114.10000000000001</v>
      </c>
      <c r="AF411" s="118">
        <v>5.123636363636364</v>
      </c>
      <c r="AG411" s="119">
        <v>122.98</v>
      </c>
      <c r="AH411" s="112"/>
      <c r="AI411" s="120">
        <v>0</v>
      </c>
    </row>
    <row r="412" spans="1:35" s="107" customFormat="1" x14ac:dyDescent="0.3">
      <c r="A412" s="106" t="s">
        <v>705</v>
      </c>
      <c r="B412" s="107" t="s">
        <v>189</v>
      </c>
      <c r="C412" s="112" t="s">
        <v>168</v>
      </c>
      <c r="D412" s="112">
        <v>54264</v>
      </c>
      <c r="E412" s="107" t="s">
        <v>303</v>
      </c>
      <c r="F412" s="112">
        <v>2006</v>
      </c>
      <c r="G412" s="107" t="s">
        <v>3403</v>
      </c>
      <c r="H412" s="108" t="s">
        <v>262</v>
      </c>
      <c r="I412" s="108" t="s">
        <v>263</v>
      </c>
      <c r="J412" s="108" t="s">
        <v>259</v>
      </c>
      <c r="K412" s="109">
        <v>24</v>
      </c>
      <c r="L412" s="109">
        <v>0.14399999999999999</v>
      </c>
      <c r="M412" s="117">
        <v>7</v>
      </c>
      <c r="N412" s="118">
        <v>5.0969230769230771</v>
      </c>
      <c r="O412" s="102">
        <v>0.37337760338062176</v>
      </c>
      <c r="P412" s="119">
        <v>122.4</v>
      </c>
      <c r="Q412" s="117">
        <v>7</v>
      </c>
      <c r="R412" s="118">
        <v>5.0969230769230771</v>
      </c>
      <c r="S412" s="102">
        <v>0.37337760338062176</v>
      </c>
      <c r="T412" s="118">
        <v>122.4</v>
      </c>
      <c r="U412" s="117">
        <v>5.4669230769230772</v>
      </c>
      <c r="V412" s="119">
        <v>131.4</v>
      </c>
      <c r="W412" s="112"/>
      <c r="X412" s="117">
        <v>7</v>
      </c>
      <c r="Y412" s="118">
        <v>5.0969230769230771</v>
      </c>
      <c r="Z412" s="102">
        <v>0.37337760338062176</v>
      </c>
      <c r="AA412" s="118">
        <v>122.4</v>
      </c>
      <c r="AB412" s="117">
        <v>7</v>
      </c>
      <c r="AC412" s="118">
        <v>5.0969230769230771</v>
      </c>
      <c r="AD412" s="102">
        <v>0.37337760338062176</v>
      </c>
      <c r="AE412" s="119">
        <v>122.4</v>
      </c>
      <c r="AF412" s="118">
        <v>5.4669230769230772</v>
      </c>
      <c r="AG412" s="119">
        <v>131.4</v>
      </c>
      <c r="AH412" s="112"/>
      <c r="AI412" s="120">
        <v>0</v>
      </c>
    </row>
    <row r="413" spans="1:35" s="107" customFormat="1" x14ac:dyDescent="0.3">
      <c r="A413" s="106" t="s">
        <v>706</v>
      </c>
      <c r="B413" s="107" t="s">
        <v>248</v>
      </c>
      <c r="C413" s="112" t="s">
        <v>249</v>
      </c>
      <c r="D413" s="112">
        <v>59971</v>
      </c>
      <c r="E413" s="107" t="s">
        <v>281</v>
      </c>
      <c r="F413" s="112">
        <v>2006</v>
      </c>
      <c r="G413" s="107" t="s">
        <v>3403</v>
      </c>
      <c r="H413" s="108" t="s">
        <v>262</v>
      </c>
      <c r="I413" s="108" t="s">
        <v>263</v>
      </c>
      <c r="J413" s="108" t="s">
        <v>259</v>
      </c>
      <c r="K413" s="109">
        <v>24</v>
      </c>
      <c r="L413" s="109">
        <v>0.14399999999999999</v>
      </c>
      <c r="M413" s="117">
        <v>7</v>
      </c>
      <c r="N413" s="118">
        <v>5.0969230769230771</v>
      </c>
      <c r="O413" s="102">
        <v>0.381509032943677</v>
      </c>
      <c r="P413" s="119">
        <v>122.4</v>
      </c>
      <c r="Q413" s="117">
        <v>7</v>
      </c>
      <c r="R413" s="118">
        <v>5.0969230769230771</v>
      </c>
      <c r="S413" s="102">
        <v>0.38150903294367694</v>
      </c>
      <c r="T413" s="118">
        <v>122.4</v>
      </c>
      <c r="U413" s="117">
        <v>5.4669230769230772</v>
      </c>
      <c r="V413" s="119">
        <v>131.4</v>
      </c>
      <c r="W413" s="112"/>
      <c r="X413" s="117">
        <v>7</v>
      </c>
      <c r="Y413" s="118">
        <v>5.0969230769230771</v>
      </c>
      <c r="Z413" s="102">
        <v>0.381509032943677</v>
      </c>
      <c r="AA413" s="118">
        <v>122.4</v>
      </c>
      <c r="AB413" s="117">
        <v>7</v>
      </c>
      <c r="AC413" s="118">
        <v>5.0969230769230771</v>
      </c>
      <c r="AD413" s="102">
        <v>0.38150903294367694</v>
      </c>
      <c r="AE413" s="119">
        <v>122.4</v>
      </c>
      <c r="AF413" s="118">
        <v>5.4669230769230772</v>
      </c>
      <c r="AG413" s="119">
        <v>131.4</v>
      </c>
      <c r="AH413" s="112"/>
      <c r="AI413" s="120">
        <v>0</v>
      </c>
    </row>
    <row r="414" spans="1:35" s="107" customFormat="1" x14ac:dyDescent="0.3">
      <c r="A414" s="106" t="s">
        <v>707</v>
      </c>
      <c r="B414" s="107" t="s">
        <v>189</v>
      </c>
      <c r="C414" s="112" t="s">
        <v>168</v>
      </c>
      <c r="D414" s="112">
        <v>60074</v>
      </c>
      <c r="E414" s="107" t="s">
        <v>304</v>
      </c>
      <c r="F414" s="112">
        <v>2006</v>
      </c>
      <c r="G414" s="107" t="s">
        <v>3403</v>
      </c>
      <c r="H414" s="108" t="s">
        <v>262</v>
      </c>
      <c r="I414" s="108" t="s">
        <v>263</v>
      </c>
      <c r="J414" s="108" t="s">
        <v>259</v>
      </c>
      <c r="K414" s="109">
        <v>24</v>
      </c>
      <c r="L414" s="109">
        <v>0.14399999999999999</v>
      </c>
      <c r="M414" s="117">
        <v>7</v>
      </c>
      <c r="N414" s="118">
        <v>5.0969230769230771</v>
      </c>
      <c r="O414" s="102">
        <v>0.37337760338062176</v>
      </c>
      <c r="P414" s="119">
        <v>122.4</v>
      </c>
      <c r="Q414" s="117">
        <v>7</v>
      </c>
      <c r="R414" s="118">
        <v>5.0969230769230771</v>
      </c>
      <c r="S414" s="102">
        <v>0.37337760338062176</v>
      </c>
      <c r="T414" s="118">
        <v>122.4</v>
      </c>
      <c r="U414" s="117">
        <v>5.4669230769230772</v>
      </c>
      <c r="V414" s="119">
        <v>131.4</v>
      </c>
      <c r="W414" s="112"/>
      <c r="X414" s="117">
        <v>7</v>
      </c>
      <c r="Y414" s="118">
        <v>5.0969230769230771</v>
      </c>
      <c r="Z414" s="102">
        <v>0.37337760338062176</v>
      </c>
      <c r="AA414" s="118">
        <v>122.4</v>
      </c>
      <c r="AB414" s="117">
        <v>7</v>
      </c>
      <c r="AC414" s="118">
        <v>5.0969230769230771</v>
      </c>
      <c r="AD414" s="102">
        <v>0.37337760338062176</v>
      </c>
      <c r="AE414" s="119">
        <v>122.4</v>
      </c>
      <c r="AF414" s="118">
        <v>5.4669230769230772</v>
      </c>
      <c r="AG414" s="119">
        <v>131.4</v>
      </c>
      <c r="AH414" s="112"/>
      <c r="AI414" s="120">
        <v>0</v>
      </c>
    </row>
    <row r="415" spans="1:35" s="107" customFormat="1" x14ac:dyDescent="0.3">
      <c r="A415" s="106" t="s">
        <v>708</v>
      </c>
      <c r="B415" s="107" t="s">
        <v>248</v>
      </c>
      <c r="C415" s="112" t="s">
        <v>246</v>
      </c>
      <c r="D415" s="112">
        <v>60663</v>
      </c>
      <c r="E415" s="107" t="s">
        <v>298</v>
      </c>
      <c r="F415" s="112">
        <v>2006</v>
      </c>
      <c r="G415" s="107" t="s">
        <v>3403</v>
      </c>
      <c r="H415" s="108" t="s">
        <v>262</v>
      </c>
      <c r="I415" s="108" t="s">
        <v>263</v>
      </c>
      <c r="J415" s="108" t="s">
        <v>259</v>
      </c>
      <c r="K415" s="109">
        <v>24</v>
      </c>
      <c r="L415" s="109">
        <v>0.14399999999999999</v>
      </c>
      <c r="M415" s="117">
        <v>7</v>
      </c>
      <c r="N415" s="118">
        <v>5.0969230769230771</v>
      </c>
      <c r="O415" s="102">
        <v>0.381509032943677</v>
      </c>
      <c r="P415" s="119">
        <v>122.4</v>
      </c>
      <c r="Q415" s="117">
        <v>7</v>
      </c>
      <c r="R415" s="118">
        <v>5.0969230769230771</v>
      </c>
      <c r="S415" s="102">
        <v>0.38150903294367694</v>
      </c>
      <c r="T415" s="118">
        <v>122.4</v>
      </c>
      <c r="U415" s="117">
        <v>5.4669230769230772</v>
      </c>
      <c r="V415" s="119">
        <v>131.4</v>
      </c>
      <c r="W415" s="112"/>
      <c r="X415" s="117">
        <v>7</v>
      </c>
      <c r="Y415" s="118">
        <v>5.0969230769230771</v>
      </c>
      <c r="Z415" s="102">
        <v>0.381509032943677</v>
      </c>
      <c r="AA415" s="118">
        <v>122.4</v>
      </c>
      <c r="AB415" s="117">
        <v>7</v>
      </c>
      <c r="AC415" s="118">
        <v>5.0969230769230771</v>
      </c>
      <c r="AD415" s="102">
        <v>0.38150903294367694</v>
      </c>
      <c r="AE415" s="119">
        <v>122.4</v>
      </c>
      <c r="AF415" s="118">
        <v>5.4669230769230772</v>
      </c>
      <c r="AG415" s="119">
        <v>131.4</v>
      </c>
      <c r="AH415" s="112"/>
      <c r="AI415" s="120">
        <v>0</v>
      </c>
    </row>
    <row r="416" spans="1:35" s="107" customFormat="1" x14ac:dyDescent="0.3">
      <c r="A416" s="106" t="s">
        <v>709</v>
      </c>
      <c r="B416" s="107" t="s">
        <v>252</v>
      </c>
      <c r="C416" s="112" t="s">
        <v>246</v>
      </c>
      <c r="D416" s="112">
        <v>61333</v>
      </c>
      <c r="E416" s="107" t="s">
        <v>292</v>
      </c>
      <c r="F416" s="112">
        <v>2006</v>
      </c>
      <c r="G416" s="107" t="s">
        <v>3403</v>
      </c>
      <c r="H416" s="108" t="s">
        <v>262</v>
      </c>
      <c r="I416" s="108" t="s">
        <v>263</v>
      </c>
      <c r="J416" s="108" t="s">
        <v>259</v>
      </c>
      <c r="K416" s="109">
        <v>24</v>
      </c>
      <c r="L416" s="109">
        <v>0.14399999999999999</v>
      </c>
      <c r="M416" s="117">
        <v>7</v>
      </c>
      <c r="N416" s="118">
        <v>5.0969230769230771</v>
      </c>
      <c r="O416" s="102">
        <v>0.381509032943677</v>
      </c>
      <c r="P416" s="119">
        <v>122.4</v>
      </c>
      <c r="Q416" s="117">
        <v>7</v>
      </c>
      <c r="R416" s="118">
        <v>5.0969230769230771</v>
      </c>
      <c r="S416" s="102">
        <v>0.38150903294367694</v>
      </c>
      <c r="T416" s="118">
        <v>122.4</v>
      </c>
      <c r="U416" s="117">
        <v>5.4669230769230772</v>
      </c>
      <c r="V416" s="119">
        <v>131.4</v>
      </c>
      <c r="W416" s="112"/>
      <c r="X416" s="117">
        <v>7</v>
      </c>
      <c r="Y416" s="118">
        <v>5.0969230769230771</v>
      </c>
      <c r="Z416" s="102">
        <v>0.381509032943677</v>
      </c>
      <c r="AA416" s="118">
        <v>122.4</v>
      </c>
      <c r="AB416" s="117">
        <v>7</v>
      </c>
      <c r="AC416" s="118">
        <v>5.0969230769230771</v>
      </c>
      <c r="AD416" s="102">
        <v>0.38150903294367694</v>
      </c>
      <c r="AE416" s="119">
        <v>122.4</v>
      </c>
      <c r="AF416" s="118">
        <v>5.4669230769230772</v>
      </c>
      <c r="AG416" s="119">
        <v>131.4</v>
      </c>
      <c r="AH416" s="112"/>
      <c r="AI416" s="120">
        <v>0</v>
      </c>
    </row>
    <row r="417" spans="1:35" s="107" customFormat="1" x14ac:dyDescent="0.3">
      <c r="A417" s="106" t="s">
        <v>710</v>
      </c>
      <c r="B417" s="107" t="s">
        <v>192</v>
      </c>
      <c r="C417" s="112" t="s">
        <v>238</v>
      </c>
      <c r="D417" s="112">
        <v>61367</v>
      </c>
      <c r="E417" s="107" t="s">
        <v>295</v>
      </c>
      <c r="F417" s="112">
        <v>2006</v>
      </c>
      <c r="G417" s="107" t="s">
        <v>3403</v>
      </c>
      <c r="H417" s="108" t="s">
        <v>262</v>
      </c>
      <c r="I417" s="108" t="s">
        <v>263</v>
      </c>
      <c r="J417" s="108" t="s">
        <v>259</v>
      </c>
      <c r="K417" s="109">
        <v>24</v>
      </c>
      <c r="L417" s="109">
        <v>0.14399999999999999</v>
      </c>
      <c r="M417" s="117">
        <v>7</v>
      </c>
      <c r="N417" s="118">
        <v>5.0969230769230771</v>
      </c>
      <c r="O417" s="102">
        <v>0.381509032943677</v>
      </c>
      <c r="P417" s="119">
        <v>122.4</v>
      </c>
      <c r="Q417" s="117">
        <v>7</v>
      </c>
      <c r="R417" s="118">
        <v>5.0969230769230771</v>
      </c>
      <c r="S417" s="102">
        <v>0.38150903294367694</v>
      </c>
      <c r="T417" s="118">
        <v>122.4</v>
      </c>
      <c r="U417" s="117">
        <v>5.4669230769230772</v>
      </c>
      <c r="V417" s="119">
        <v>131.4</v>
      </c>
      <c r="W417" s="112"/>
      <c r="X417" s="117">
        <v>7</v>
      </c>
      <c r="Y417" s="118">
        <v>5.0969230769230771</v>
      </c>
      <c r="Z417" s="102">
        <v>0.381509032943677</v>
      </c>
      <c r="AA417" s="118">
        <v>122.4</v>
      </c>
      <c r="AB417" s="117">
        <v>7</v>
      </c>
      <c r="AC417" s="118">
        <v>5.0969230769230771</v>
      </c>
      <c r="AD417" s="102">
        <v>0.38150903294367694</v>
      </c>
      <c r="AE417" s="119">
        <v>122.4</v>
      </c>
      <c r="AF417" s="118">
        <v>5.4669230769230772</v>
      </c>
      <c r="AG417" s="119">
        <v>131.4</v>
      </c>
      <c r="AH417" s="112"/>
      <c r="AI417" s="120">
        <v>0</v>
      </c>
    </row>
    <row r="418" spans="1:35" s="107" customFormat="1" x14ac:dyDescent="0.3">
      <c r="A418" s="106" t="s">
        <v>711</v>
      </c>
      <c r="B418" s="107" t="s">
        <v>192</v>
      </c>
      <c r="C418" s="112" t="s">
        <v>238</v>
      </c>
      <c r="D418" s="112">
        <v>61377</v>
      </c>
      <c r="E418" s="107" t="s">
        <v>296</v>
      </c>
      <c r="F418" s="112">
        <v>2006</v>
      </c>
      <c r="G418" s="107" t="s">
        <v>3403</v>
      </c>
      <c r="H418" s="108" t="s">
        <v>262</v>
      </c>
      <c r="I418" s="108" t="s">
        <v>263</v>
      </c>
      <c r="J418" s="108" t="s">
        <v>259</v>
      </c>
      <c r="K418" s="109">
        <v>24</v>
      </c>
      <c r="L418" s="109">
        <v>0.14399999999999999</v>
      </c>
      <c r="M418" s="117">
        <v>7</v>
      </c>
      <c r="N418" s="118">
        <v>5.0969230769230771</v>
      </c>
      <c r="O418" s="102">
        <v>0.381509032943677</v>
      </c>
      <c r="P418" s="119">
        <v>122.4</v>
      </c>
      <c r="Q418" s="117">
        <v>7</v>
      </c>
      <c r="R418" s="118">
        <v>5.0969230769230771</v>
      </c>
      <c r="S418" s="102">
        <v>0.38150903294367694</v>
      </c>
      <c r="T418" s="118">
        <v>122.4</v>
      </c>
      <c r="U418" s="117">
        <v>5.4669230769230772</v>
      </c>
      <c r="V418" s="119">
        <v>131.4</v>
      </c>
      <c r="W418" s="112"/>
      <c r="X418" s="117">
        <v>7</v>
      </c>
      <c r="Y418" s="118">
        <v>5.0969230769230771</v>
      </c>
      <c r="Z418" s="102">
        <v>0.381509032943677</v>
      </c>
      <c r="AA418" s="118">
        <v>122.4</v>
      </c>
      <c r="AB418" s="117">
        <v>7</v>
      </c>
      <c r="AC418" s="118">
        <v>5.0969230769230771</v>
      </c>
      <c r="AD418" s="102">
        <v>0.38150903294367694</v>
      </c>
      <c r="AE418" s="119">
        <v>122.4</v>
      </c>
      <c r="AF418" s="118">
        <v>5.4669230769230772</v>
      </c>
      <c r="AG418" s="119">
        <v>131.4</v>
      </c>
      <c r="AH418" s="112"/>
      <c r="AI418" s="120">
        <v>0</v>
      </c>
    </row>
    <row r="419" spans="1:35" s="107" customFormat="1" x14ac:dyDescent="0.3">
      <c r="A419" s="106" t="s">
        <v>712</v>
      </c>
      <c r="B419" s="107" t="s">
        <v>3389</v>
      </c>
      <c r="C419" s="112" t="s">
        <v>247</v>
      </c>
      <c r="D419" s="112">
        <v>61913</v>
      </c>
      <c r="E419" s="107" t="s">
        <v>308</v>
      </c>
      <c r="F419" s="112">
        <v>2006</v>
      </c>
      <c r="G419" s="107" t="s">
        <v>3403</v>
      </c>
      <c r="H419" s="108" t="s">
        <v>262</v>
      </c>
      <c r="I419" s="108" t="s">
        <v>263</v>
      </c>
      <c r="J419" s="108" t="s">
        <v>259</v>
      </c>
      <c r="K419" s="109">
        <v>24</v>
      </c>
      <c r="L419" s="109">
        <v>0.14399999999999999</v>
      </c>
      <c r="M419" s="117">
        <v>6.5</v>
      </c>
      <c r="N419" s="118">
        <v>4.9104166666666664</v>
      </c>
      <c r="O419" s="102">
        <v>0.33185349611542736</v>
      </c>
      <c r="P419" s="119">
        <v>117.9</v>
      </c>
      <c r="Q419" s="117">
        <v>6.5</v>
      </c>
      <c r="R419" s="118">
        <v>4.9104166666666664</v>
      </c>
      <c r="S419" s="102">
        <v>0.33185349611542736</v>
      </c>
      <c r="T419" s="118">
        <v>117.9</v>
      </c>
      <c r="U419" s="117">
        <v>5.2804166666666665</v>
      </c>
      <c r="V419" s="119">
        <v>126.9</v>
      </c>
      <c r="W419" s="112"/>
      <c r="X419" s="117">
        <v>6.5</v>
      </c>
      <c r="Y419" s="118">
        <v>4.9104166666666664</v>
      </c>
      <c r="Z419" s="102">
        <v>0.33185349611542736</v>
      </c>
      <c r="AA419" s="118">
        <v>117.9</v>
      </c>
      <c r="AB419" s="117">
        <v>6.5</v>
      </c>
      <c r="AC419" s="118">
        <v>4.9104166666666664</v>
      </c>
      <c r="AD419" s="102">
        <v>0.33185349611542736</v>
      </c>
      <c r="AE419" s="119">
        <v>117.9</v>
      </c>
      <c r="AF419" s="118">
        <v>5.2804166666666665</v>
      </c>
      <c r="AG419" s="119">
        <v>126.9</v>
      </c>
      <c r="AH419" s="112"/>
      <c r="AI419" s="120">
        <v>0</v>
      </c>
    </row>
    <row r="420" spans="1:35" s="107" customFormat="1" x14ac:dyDescent="0.3">
      <c r="A420" s="106" t="s">
        <v>713</v>
      </c>
      <c r="B420" s="107" t="s">
        <v>3389</v>
      </c>
      <c r="C420" s="112" t="s">
        <v>247</v>
      </c>
      <c r="D420" s="112">
        <v>63785</v>
      </c>
      <c r="E420" s="107" t="s">
        <v>310</v>
      </c>
      <c r="F420" s="112">
        <v>2006</v>
      </c>
      <c r="G420" s="107" t="s">
        <v>3403</v>
      </c>
      <c r="H420" s="108" t="s">
        <v>262</v>
      </c>
      <c r="I420" s="108" t="s">
        <v>263</v>
      </c>
      <c r="J420" s="108" t="s">
        <v>259</v>
      </c>
      <c r="K420" s="109">
        <v>24</v>
      </c>
      <c r="L420" s="109">
        <v>0.14399999999999999</v>
      </c>
      <c r="M420" s="117">
        <v>6.5</v>
      </c>
      <c r="N420" s="118">
        <v>4.9104166666666664</v>
      </c>
      <c r="O420" s="102">
        <v>0.33185349611542736</v>
      </c>
      <c r="P420" s="119">
        <v>117.9</v>
      </c>
      <c r="Q420" s="117">
        <v>6.5</v>
      </c>
      <c r="R420" s="118">
        <v>4.9104166666666664</v>
      </c>
      <c r="S420" s="102">
        <v>0.33185349611542736</v>
      </c>
      <c r="T420" s="118">
        <v>117.9</v>
      </c>
      <c r="U420" s="117">
        <v>5.2804166666666665</v>
      </c>
      <c r="V420" s="119">
        <v>126.9</v>
      </c>
      <c r="W420" s="112"/>
      <c r="X420" s="117">
        <v>6.5</v>
      </c>
      <c r="Y420" s="118">
        <v>4.9104166666666664</v>
      </c>
      <c r="Z420" s="102">
        <v>0.33185349611542736</v>
      </c>
      <c r="AA420" s="118">
        <v>117.9</v>
      </c>
      <c r="AB420" s="117">
        <v>6.5</v>
      </c>
      <c r="AC420" s="118">
        <v>4.9104166666666664</v>
      </c>
      <c r="AD420" s="102">
        <v>0.33185349611542736</v>
      </c>
      <c r="AE420" s="119">
        <v>117.9</v>
      </c>
      <c r="AF420" s="118">
        <v>5.2804166666666665</v>
      </c>
      <c r="AG420" s="119">
        <v>126.9</v>
      </c>
      <c r="AH420" s="112"/>
      <c r="AI420" s="120">
        <v>0</v>
      </c>
    </row>
    <row r="421" spans="1:35" s="107" customFormat="1" x14ac:dyDescent="0.3">
      <c r="A421" s="106" t="s">
        <v>714</v>
      </c>
      <c r="B421" s="107" t="s">
        <v>248</v>
      </c>
      <c r="C421" s="112" t="s">
        <v>168</v>
      </c>
      <c r="D421" s="112">
        <v>66926</v>
      </c>
      <c r="E421" s="107" t="s">
        <v>314</v>
      </c>
      <c r="F421" s="112">
        <v>2006</v>
      </c>
      <c r="G421" s="107" t="s">
        <v>3403</v>
      </c>
      <c r="H421" s="108" t="s">
        <v>262</v>
      </c>
      <c r="I421" s="108" t="s">
        <v>263</v>
      </c>
      <c r="J421" s="108" t="s">
        <v>259</v>
      </c>
      <c r="K421" s="109">
        <v>24</v>
      </c>
      <c r="L421" s="109">
        <v>0.14399999999999999</v>
      </c>
      <c r="M421" s="117">
        <v>7</v>
      </c>
      <c r="N421" s="118">
        <v>5.0969230769230771</v>
      </c>
      <c r="O421" s="102">
        <v>0.37337760338062176</v>
      </c>
      <c r="P421" s="119">
        <v>122.4</v>
      </c>
      <c r="Q421" s="117">
        <v>7</v>
      </c>
      <c r="R421" s="118">
        <v>5.0969230769230771</v>
      </c>
      <c r="S421" s="102">
        <v>0.37337760338062176</v>
      </c>
      <c r="T421" s="118">
        <v>122.4</v>
      </c>
      <c r="U421" s="117">
        <v>5.4669230769230772</v>
      </c>
      <c r="V421" s="119">
        <v>131.4</v>
      </c>
      <c r="W421" s="112"/>
      <c r="X421" s="117">
        <v>7</v>
      </c>
      <c r="Y421" s="118">
        <v>5.0969230769230771</v>
      </c>
      <c r="Z421" s="102">
        <v>0.37337760338062176</v>
      </c>
      <c r="AA421" s="118">
        <v>122.4</v>
      </c>
      <c r="AB421" s="117">
        <v>7</v>
      </c>
      <c r="AC421" s="118">
        <v>5.0969230769230771</v>
      </c>
      <c r="AD421" s="102">
        <v>0.37337760338062176</v>
      </c>
      <c r="AE421" s="119">
        <v>122.4</v>
      </c>
      <c r="AF421" s="118">
        <v>5.4669230769230772</v>
      </c>
      <c r="AG421" s="119">
        <v>131.4</v>
      </c>
      <c r="AH421" s="112"/>
      <c r="AI421" s="120">
        <v>0</v>
      </c>
    </row>
    <row r="422" spans="1:35" s="107" customFormat="1" x14ac:dyDescent="0.3">
      <c r="A422" s="106" t="s">
        <v>715</v>
      </c>
      <c r="B422" s="107" t="s">
        <v>248</v>
      </c>
      <c r="C422" s="112" t="s">
        <v>168</v>
      </c>
      <c r="D422" s="112">
        <v>66961</v>
      </c>
      <c r="E422" s="107" t="s">
        <v>313</v>
      </c>
      <c r="F422" s="112">
        <v>2006</v>
      </c>
      <c r="G422" s="107" t="s">
        <v>3403</v>
      </c>
      <c r="H422" s="108" t="s">
        <v>262</v>
      </c>
      <c r="I422" s="108" t="s">
        <v>263</v>
      </c>
      <c r="J422" s="108" t="s">
        <v>259</v>
      </c>
      <c r="K422" s="109">
        <v>24</v>
      </c>
      <c r="L422" s="109">
        <v>0.14399999999999999</v>
      </c>
      <c r="M422" s="117">
        <v>7</v>
      </c>
      <c r="N422" s="118">
        <v>5.0969230769230771</v>
      </c>
      <c r="O422" s="102">
        <v>0.37337760338062176</v>
      </c>
      <c r="P422" s="119">
        <v>122.4</v>
      </c>
      <c r="Q422" s="117">
        <v>7</v>
      </c>
      <c r="R422" s="118">
        <v>5.0969230769230771</v>
      </c>
      <c r="S422" s="102">
        <v>0.37337760338062176</v>
      </c>
      <c r="T422" s="118">
        <v>122.4</v>
      </c>
      <c r="U422" s="117">
        <v>5.4669230769230772</v>
      </c>
      <c r="V422" s="119">
        <v>131.4</v>
      </c>
      <c r="W422" s="112"/>
      <c r="X422" s="117">
        <v>7</v>
      </c>
      <c r="Y422" s="118">
        <v>5.0969230769230771</v>
      </c>
      <c r="Z422" s="102">
        <v>0.37337760338062176</v>
      </c>
      <c r="AA422" s="118">
        <v>122.4</v>
      </c>
      <c r="AB422" s="117">
        <v>7</v>
      </c>
      <c r="AC422" s="118">
        <v>5.0969230769230771</v>
      </c>
      <c r="AD422" s="102">
        <v>0.37337760338062176</v>
      </c>
      <c r="AE422" s="119">
        <v>122.4</v>
      </c>
      <c r="AF422" s="118">
        <v>5.4669230769230772</v>
      </c>
      <c r="AG422" s="119">
        <v>131.4</v>
      </c>
      <c r="AH422" s="112"/>
      <c r="AI422" s="120">
        <v>0</v>
      </c>
    </row>
    <row r="423" spans="1:35" s="107" customFormat="1" x14ac:dyDescent="0.3">
      <c r="A423" s="106" t="s">
        <v>716</v>
      </c>
      <c r="B423" s="107" t="s">
        <v>3389</v>
      </c>
      <c r="C423" s="112" t="s">
        <v>247</v>
      </c>
      <c r="D423" s="112">
        <v>69800</v>
      </c>
      <c r="E423" s="107" t="s">
        <v>294</v>
      </c>
      <c r="F423" s="112">
        <v>2006</v>
      </c>
      <c r="G423" s="107" t="s">
        <v>3403</v>
      </c>
      <c r="H423" s="108" t="s">
        <v>262</v>
      </c>
      <c r="I423" s="108" t="s">
        <v>263</v>
      </c>
      <c r="J423" s="108" t="s">
        <v>259</v>
      </c>
      <c r="K423" s="109">
        <v>24</v>
      </c>
      <c r="L423" s="109">
        <v>0.14399999999999999</v>
      </c>
      <c r="M423" s="117">
        <v>6.5</v>
      </c>
      <c r="N423" s="118">
        <v>4.9104166666666664</v>
      </c>
      <c r="O423" s="102">
        <v>0.33185349611542736</v>
      </c>
      <c r="P423" s="119">
        <v>117.9</v>
      </c>
      <c r="Q423" s="117">
        <v>6.5</v>
      </c>
      <c r="R423" s="118">
        <v>4.9104166666666664</v>
      </c>
      <c r="S423" s="102">
        <v>0.33185349611542736</v>
      </c>
      <c r="T423" s="118">
        <v>117.9</v>
      </c>
      <c r="U423" s="117">
        <v>5.2804166666666665</v>
      </c>
      <c r="V423" s="119">
        <v>126.9</v>
      </c>
      <c r="W423" s="112"/>
      <c r="X423" s="117">
        <v>6.5</v>
      </c>
      <c r="Y423" s="118">
        <v>4.9104166666666664</v>
      </c>
      <c r="Z423" s="102">
        <v>0.33185349611542736</v>
      </c>
      <c r="AA423" s="118">
        <v>117.9</v>
      </c>
      <c r="AB423" s="117">
        <v>6.5</v>
      </c>
      <c r="AC423" s="118">
        <v>4.9104166666666664</v>
      </c>
      <c r="AD423" s="102">
        <v>0.33185349611542736</v>
      </c>
      <c r="AE423" s="119">
        <v>117.9</v>
      </c>
      <c r="AF423" s="118">
        <v>5.2804166666666665</v>
      </c>
      <c r="AG423" s="119">
        <v>126.9</v>
      </c>
      <c r="AH423" s="112"/>
      <c r="AI423" s="120">
        <v>0</v>
      </c>
    </row>
    <row r="424" spans="1:35" s="107" customFormat="1" x14ac:dyDescent="0.3">
      <c r="A424" s="106" t="s">
        <v>717</v>
      </c>
      <c r="B424" s="107" t="s">
        <v>186</v>
      </c>
      <c r="C424" s="112" t="s">
        <v>22</v>
      </c>
      <c r="D424" s="112">
        <v>70313</v>
      </c>
      <c r="E424" s="107" t="s">
        <v>279</v>
      </c>
      <c r="F424" s="112">
        <v>2006</v>
      </c>
      <c r="G424" s="107" t="s">
        <v>3403</v>
      </c>
      <c r="H424" s="108" t="s">
        <v>262</v>
      </c>
      <c r="I424" s="108" t="s">
        <v>263</v>
      </c>
      <c r="J424" s="108" t="s">
        <v>259</v>
      </c>
      <c r="K424" s="109">
        <v>24</v>
      </c>
      <c r="L424" s="109">
        <v>0.14399999999999999</v>
      </c>
      <c r="M424" s="117">
        <v>6</v>
      </c>
      <c r="N424" s="118">
        <v>4.7536363636363639</v>
      </c>
      <c r="O424" s="102">
        <v>0.27020785219399546</v>
      </c>
      <c r="P424" s="119">
        <v>114.10000000000001</v>
      </c>
      <c r="Q424" s="117">
        <v>6</v>
      </c>
      <c r="R424" s="118">
        <v>4.7536363636363639</v>
      </c>
      <c r="S424" s="102">
        <v>0.27020785219399535</v>
      </c>
      <c r="T424" s="118">
        <v>114.10000000000001</v>
      </c>
      <c r="U424" s="117">
        <v>5.123636363636364</v>
      </c>
      <c r="V424" s="119">
        <v>122.98</v>
      </c>
      <c r="W424" s="112"/>
      <c r="X424" s="117">
        <v>6</v>
      </c>
      <c r="Y424" s="118">
        <v>4.7536363636363639</v>
      </c>
      <c r="Z424" s="102">
        <v>0.27020785219399546</v>
      </c>
      <c r="AA424" s="118">
        <v>114.10000000000001</v>
      </c>
      <c r="AB424" s="117">
        <v>6</v>
      </c>
      <c r="AC424" s="118">
        <v>4.7536363636363639</v>
      </c>
      <c r="AD424" s="102">
        <v>0.27020785219399535</v>
      </c>
      <c r="AE424" s="119">
        <v>114.10000000000001</v>
      </c>
      <c r="AF424" s="118">
        <v>5.123636363636364</v>
      </c>
      <c r="AG424" s="119">
        <v>122.98</v>
      </c>
      <c r="AH424" s="112"/>
      <c r="AI424" s="120">
        <v>0</v>
      </c>
    </row>
    <row r="425" spans="1:35" s="107" customFormat="1" x14ac:dyDescent="0.3">
      <c r="A425" s="106" t="s">
        <v>718</v>
      </c>
      <c r="B425" s="107" t="s">
        <v>186</v>
      </c>
      <c r="C425" s="112" t="s">
        <v>250</v>
      </c>
      <c r="D425" s="112">
        <v>70335</v>
      </c>
      <c r="E425" s="107" t="s">
        <v>253</v>
      </c>
      <c r="F425" s="112">
        <v>2006</v>
      </c>
      <c r="G425" s="107" t="s">
        <v>3403</v>
      </c>
      <c r="H425" s="108" t="s">
        <v>262</v>
      </c>
      <c r="I425" s="108" t="s">
        <v>263</v>
      </c>
      <c r="J425" s="108" t="s">
        <v>259</v>
      </c>
      <c r="K425" s="109">
        <v>24</v>
      </c>
      <c r="L425" s="109">
        <v>0.14399999999999999</v>
      </c>
      <c r="M425" s="117">
        <v>7</v>
      </c>
      <c r="N425" s="118">
        <v>5.0969230769230771</v>
      </c>
      <c r="O425" s="102">
        <v>0.381509032943677</v>
      </c>
      <c r="P425" s="119">
        <v>122.4</v>
      </c>
      <c r="Q425" s="117">
        <v>7</v>
      </c>
      <c r="R425" s="118">
        <v>5.0969230769230771</v>
      </c>
      <c r="S425" s="102">
        <v>0.38150903294367694</v>
      </c>
      <c r="T425" s="118">
        <v>122.4</v>
      </c>
      <c r="U425" s="117">
        <v>5.4669230769230772</v>
      </c>
      <c r="V425" s="119">
        <v>131.4</v>
      </c>
      <c r="W425" s="112"/>
      <c r="X425" s="117">
        <v>7</v>
      </c>
      <c r="Y425" s="118">
        <v>5.0969230769230771</v>
      </c>
      <c r="Z425" s="102">
        <v>0.381509032943677</v>
      </c>
      <c r="AA425" s="118">
        <v>122.4</v>
      </c>
      <c r="AB425" s="117">
        <v>7</v>
      </c>
      <c r="AC425" s="118">
        <v>5.0969230769230771</v>
      </c>
      <c r="AD425" s="102">
        <v>0.38150903294367694</v>
      </c>
      <c r="AE425" s="119">
        <v>122.4</v>
      </c>
      <c r="AF425" s="118">
        <v>5.4669230769230772</v>
      </c>
      <c r="AG425" s="119">
        <v>131.4</v>
      </c>
      <c r="AH425" s="112"/>
      <c r="AI425" s="120">
        <v>0</v>
      </c>
    </row>
    <row r="426" spans="1:35" s="107" customFormat="1" x14ac:dyDescent="0.3">
      <c r="A426" s="106" t="s">
        <v>719</v>
      </c>
      <c r="B426" s="107" t="s">
        <v>188</v>
      </c>
      <c r="C426" s="112" t="s">
        <v>168</v>
      </c>
      <c r="D426" s="112">
        <v>72400</v>
      </c>
      <c r="E426" s="107" t="s">
        <v>302</v>
      </c>
      <c r="F426" s="112">
        <v>2006</v>
      </c>
      <c r="G426" s="107" t="s">
        <v>3403</v>
      </c>
      <c r="H426" s="108" t="s">
        <v>262</v>
      </c>
      <c r="I426" s="108" t="s">
        <v>263</v>
      </c>
      <c r="J426" s="108" t="s">
        <v>259</v>
      </c>
      <c r="K426" s="109">
        <v>24</v>
      </c>
      <c r="L426" s="109">
        <v>0.14399999999999999</v>
      </c>
      <c r="M426" s="117">
        <v>7</v>
      </c>
      <c r="N426" s="118">
        <v>5.0969230769230771</v>
      </c>
      <c r="O426" s="102">
        <v>0.37337760338062176</v>
      </c>
      <c r="P426" s="119">
        <v>122.4</v>
      </c>
      <c r="Q426" s="117">
        <v>7</v>
      </c>
      <c r="R426" s="118">
        <v>5.0969230769230771</v>
      </c>
      <c r="S426" s="102">
        <v>0.37337760338062176</v>
      </c>
      <c r="T426" s="118">
        <v>122.4</v>
      </c>
      <c r="U426" s="117">
        <v>5.4669230769230772</v>
      </c>
      <c r="V426" s="119">
        <v>131.4</v>
      </c>
      <c r="W426" s="112"/>
      <c r="X426" s="117">
        <v>7</v>
      </c>
      <c r="Y426" s="118">
        <v>5.0969230769230771</v>
      </c>
      <c r="Z426" s="102">
        <v>0.37337760338062176</v>
      </c>
      <c r="AA426" s="118">
        <v>122.4</v>
      </c>
      <c r="AB426" s="117">
        <v>7</v>
      </c>
      <c r="AC426" s="118">
        <v>5.0969230769230771</v>
      </c>
      <c r="AD426" s="102">
        <v>0.37337760338062176</v>
      </c>
      <c r="AE426" s="119">
        <v>122.4</v>
      </c>
      <c r="AF426" s="118">
        <v>5.4669230769230772</v>
      </c>
      <c r="AG426" s="119">
        <v>131.4</v>
      </c>
      <c r="AH426" s="112"/>
      <c r="AI426" s="120">
        <v>0</v>
      </c>
    </row>
    <row r="427" spans="1:35" s="107" customFormat="1" x14ac:dyDescent="0.3">
      <c r="A427" s="106" t="s">
        <v>720</v>
      </c>
      <c r="B427" s="107" t="s">
        <v>188</v>
      </c>
      <c r="C427" s="112" t="s">
        <v>168</v>
      </c>
      <c r="D427" s="112">
        <v>73400</v>
      </c>
      <c r="E427" s="107" t="s">
        <v>280</v>
      </c>
      <c r="F427" s="112">
        <v>2006</v>
      </c>
      <c r="G427" s="107" t="s">
        <v>3403</v>
      </c>
      <c r="H427" s="108" t="s">
        <v>262</v>
      </c>
      <c r="I427" s="108" t="s">
        <v>263</v>
      </c>
      <c r="J427" s="108" t="s">
        <v>259</v>
      </c>
      <c r="K427" s="109">
        <v>24</v>
      </c>
      <c r="L427" s="109">
        <v>0.14399999999999999</v>
      </c>
      <c r="M427" s="117">
        <v>7</v>
      </c>
      <c r="N427" s="118">
        <v>5.0969230769230771</v>
      </c>
      <c r="O427" s="102">
        <v>0.37337760338062176</v>
      </c>
      <c r="P427" s="119">
        <v>122.4</v>
      </c>
      <c r="Q427" s="117">
        <v>7</v>
      </c>
      <c r="R427" s="118">
        <v>5.0969230769230771</v>
      </c>
      <c r="S427" s="102">
        <v>0.37337760338062176</v>
      </c>
      <c r="T427" s="118">
        <v>122.4</v>
      </c>
      <c r="U427" s="117">
        <v>5.4669230769230772</v>
      </c>
      <c r="V427" s="119">
        <v>131.4</v>
      </c>
      <c r="W427" s="112"/>
      <c r="X427" s="117">
        <v>7</v>
      </c>
      <c r="Y427" s="118">
        <v>5.0969230769230771</v>
      </c>
      <c r="Z427" s="102">
        <v>0.37337760338062176</v>
      </c>
      <c r="AA427" s="118">
        <v>122.4</v>
      </c>
      <c r="AB427" s="117">
        <v>7</v>
      </c>
      <c r="AC427" s="118">
        <v>5.0969230769230771</v>
      </c>
      <c r="AD427" s="102">
        <v>0.37337760338062176</v>
      </c>
      <c r="AE427" s="119">
        <v>122.4</v>
      </c>
      <c r="AF427" s="118">
        <v>5.4669230769230772</v>
      </c>
      <c r="AG427" s="119">
        <v>131.4</v>
      </c>
      <c r="AH427" s="112"/>
      <c r="AI427" s="120">
        <v>0</v>
      </c>
    </row>
    <row r="428" spans="1:35" s="107" customFormat="1" x14ac:dyDescent="0.3">
      <c r="A428" s="106" t="s">
        <v>721</v>
      </c>
      <c r="B428" s="107" t="s">
        <v>248</v>
      </c>
      <c r="C428" s="112" t="s">
        <v>168</v>
      </c>
      <c r="D428" s="112">
        <v>74179</v>
      </c>
      <c r="E428" s="107" t="s">
        <v>315</v>
      </c>
      <c r="F428" s="112">
        <v>2006</v>
      </c>
      <c r="G428" s="107" t="s">
        <v>3403</v>
      </c>
      <c r="H428" s="108" t="s">
        <v>262</v>
      </c>
      <c r="I428" s="108" t="s">
        <v>263</v>
      </c>
      <c r="J428" s="108" t="s">
        <v>259</v>
      </c>
      <c r="K428" s="109">
        <v>24</v>
      </c>
      <c r="L428" s="109">
        <v>0.14399999999999999</v>
      </c>
      <c r="M428" s="117">
        <v>7</v>
      </c>
      <c r="N428" s="118">
        <v>5.0969230769230771</v>
      </c>
      <c r="O428" s="102">
        <v>0.37337760338062176</v>
      </c>
      <c r="P428" s="119">
        <v>122.4</v>
      </c>
      <c r="Q428" s="117">
        <v>7</v>
      </c>
      <c r="R428" s="118">
        <v>5.0969230769230771</v>
      </c>
      <c r="S428" s="102">
        <v>0.37337760338062176</v>
      </c>
      <c r="T428" s="118">
        <v>122.4</v>
      </c>
      <c r="U428" s="117">
        <v>5.4669230769230772</v>
      </c>
      <c r="V428" s="119">
        <v>131.4</v>
      </c>
      <c r="W428" s="112"/>
      <c r="X428" s="117">
        <v>7</v>
      </c>
      <c r="Y428" s="118">
        <v>5.0969230769230771</v>
      </c>
      <c r="Z428" s="102">
        <v>0.37337760338062176</v>
      </c>
      <c r="AA428" s="118">
        <v>122.4</v>
      </c>
      <c r="AB428" s="117">
        <v>7</v>
      </c>
      <c r="AC428" s="118">
        <v>5.0969230769230771</v>
      </c>
      <c r="AD428" s="102">
        <v>0.37337760338062176</v>
      </c>
      <c r="AE428" s="119">
        <v>122.4</v>
      </c>
      <c r="AF428" s="118">
        <v>5.4669230769230772</v>
      </c>
      <c r="AG428" s="119">
        <v>131.4</v>
      </c>
      <c r="AH428" s="112"/>
      <c r="AI428" s="120">
        <v>0</v>
      </c>
    </row>
    <row r="429" spans="1:35" s="107" customFormat="1" x14ac:dyDescent="0.3">
      <c r="A429" s="106" t="s">
        <v>722</v>
      </c>
      <c r="B429" s="107" t="s">
        <v>3389</v>
      </c>
      <c r="C429" s="112" t="s">
        <v>247</v>
      </c>
      <c r="D429" s="112">
        <v>85789</v>
      </c>
      <c r="E429" s="107" t="s">
        <v>307</v>
      </c>
      <c r="F429" s="112">
        <v>2006</v>
      </c>
      <c r="G429" s="107" t="s">
        <v>3403</v>
      </c>
      <c r="H429" s="108" t="s">
        <v>262</v>
      </c>
      <c r="I429" s="108" t="s">
        <v>263</v>
      </c>
      <c r="J429" s="108" t="s">
        <v>259</v>
      </c>
      <c r="K429" s="109">
        <v>24</v>
      </c>
      <c r="L429" s="109">
        <v>0.14399999999999999</v>
      </c>
      <c r="M429" s="117">
        <v>6.5</v>
      </c>
      <c r="N429" s="118">
        <v>4.9104166666666664</v>
      </c>
      <c r="O429" s="102">
        <v>0.33185349611542736</v>
      </c>
      <c r="P429" s="119">
        <v>117.9</v>
      </c>
      <c r="Q429" s="117">
        <v>6.5</v>
      </c>
      <c r="R429" s="118">
        <v>4.9104166666666664</v>
      </c>
      <c r="S429" s="102">
        <v>0.33185349611542736</v>
      </c>
      <c r="T429" s="118">
        <v>117.9</v>
      </c>
      <c r="U429" s="117">
        <v>5.2804166666666665</v>
      </c>
      <c r="V429" s="119">
        <v>126.9</v>
      </c>
      <c r="W429" s="112"/>
      <c r="X429" s="117">
        <v>6.5</v>
      </c>
      <c r="Y429" s="118">
        <v>4.9104166666666664</v>
      </c>
      <c r="Z429" s="102">
        <v>0.33185349611542736</v>
      </c>
      <c r="AA429" s="118">
        <v>117.9</v>
      </c>
      <c r="AB429" s="117">
        <v>6.5</v>
      </c>
      <c r="AC429" s="118">
        <v>4.9104166666666664</v>
      </c>
      <c r="AD429" s="102">
        <v>0.33185349611542736</v>
      </c>
      <c r="AE429" s="119">
        <v>117.9</v>
      </c>
      <c r="AF429" s="118">
        <v>5.2804166666666665</v>
      </c>
      <c r="AG429" s="119">
        <v>126.9</v>
      </c>
      <c r="AH429" s="112"/>
      <c r="AI429" s="120">
        <v>0</v>
      </c>
    </row>
    <row r="430" spans="1:35" s="107" customFormat="1" x14ac:dyDescent="0.3">
      <c r="A430" s="106" t="s">
        <v>723</v>
      </c>
      <c r="B430" s="107" t="s">
        <v>190</v>
      </c>
      <c r="C430" s="112" t="s">
        <v>246</v>
      </c>
      <c r="D430" s="112">
        <v>87892</v>
      </c>
      <c r="E430" s="107" t="s">
        <v>254</v>
      </c>
      <c r="F430" s="112">
        <v>2006</v>
      </c>
      <c r="G430" s="107" t="s">
        <v>3403</v>
      </c>
      <c r="H430" s="108" t="s">
        <v>262</v>
      </c>
      <c r="I430" s="108" t="s">
        <v>263</v>
      </c>
      <c r="J430" s="108" t="s">
        <v>259</v>
      </c>
      <c r="K430" s="109">
        <v>24</v>
      </c>
      <c r="L430" s="109">
        <v>0.14399999999999999</v>
      </c>
      <c r="M430" s="117">
        <v>7</v>
      </c>
      <c r="N430" s="118">
        <v>5.0969230769230771</v>
      </c>
      <c r="O430" s="102">
        <v>0.381509032943677</v>
      </c>
      <c r="P430" s="119">
        <v>122.4</v>
      </c>
      <c r="Q430" s="117">
        <v>7</v>
      </c>
      <c r="R430" s="118">
        <v>5.0969230769230771</v>
      </c>
      <c r="S430" s="102">
        <v>0.38150903294367694</v>
      </c>
      <c r="T430" s="118">
        <v>122.4</v>
      </c>
      <c r="U430" s="117">
        <v>5.4669230769230772</v>
      </c>
      <c r="V430" s="119">
        <v>131.4</v>
      </c>
      <c r="W430" s="112"/>
      <c r="X430" s="117">
        <v>7</v>
      </c>
      <c r="Y430" s="118">
        <v>5.0969230769230771</v>
      </c>
      <c r="Z430" s="102">
        <v>0.381509032943677</v>
      </c>
      <c r="AA430" s="118">
        <v>122.4</v>
      </c>
      <c r="AB430" s="117">
        <v>7</v>
      </c>
      <c r="AC430" s="118">
        <v>5.0969230769230771</v>
      </c>
      <c r="AD430" s="102">
        <v>0.38150903294367694</v>
      </c>
      <c r="AE430" s="119">
        <v>122.4</v>
      </c>
      <c r="AF430" s="118">
        <v>5.4669230769230772</v>
      </c>
      <c r="AG430" s="119">
        <v>131.4</v>
      </c>
      <c r="AH430" s="112"/>
      <c r="AI430" s="120">
        <v>0</v>
      </c>
    </row>
    <row r="431" spans="1:35" s="107" customFormat="1" x14ac:dyDescent="0.3">
      <c r="A431" s="106" t="s">
        <v>724</v>
      </c>
      <c r="B431" s="107" t="s">
        <v>190</v>
      </c>
      <c r="C431" s="112" t="s">
        <v>246</v>
      </c>
      <c r="D431" s="112">
        <v>97075</v>
      </c>
      <c r="E431" s="107" t="s">
        <v>291</v>
      </c>
      <c r="F431" s="112">
        <v>2006</v>
      </c>
      <c r="G431" s="107" t="s">
        <v>3403</v>
      </c>
      <c r="H431" s="108" t="s">
        <v>262</v>
      </c>
      <c r="I431" s="108" t="s">
        <v>263</v>
      </c>
      <c r="J431" s="108" t="s">
        <v>259</v>
      </c>
      <c r="K431" s="109">
        <v>24</v>
      </c>
      <c r="L431" s="109">
        <v>0.14399999999999999</v>
      </c>
      <c r="M431" s="117">
        <v>7</v>
      </c>
      <c r="N431" s="118">
        <v>5.0969230769230771</v>
      </c>
      <c r="O431" s="102">
        <v>0.381509032943677</v>
      </c>
      <c r="P431" s="119">
        <v>122.4</v>
      </c>
      <c r="Q431" s="117">
        <v>7</v>
      </c>
      <c r="R431" s="118">
        <v>5.0969230769230771</v>
      </c>
      <c r="S431" s="102">
        <v>0.38150903294367694</v>
      </c>
      <c r="T431" s="118">
        <v>122.4</v>
      </c>
      <c r="U431" s="117">
        <v>5.4669230769230772</v>
      </c>
      <c r="V431" s="119">
        <v>131.4</v>
      </c>
      <c r="W431" s="112"/>
      <c r="X431" s="117">
        <v>7</v>
      </c>
      <c r="Y431" s="118">
        <v>5.0969230769230771</v>
      </c>
      <c r="Z431" s="102">
        <v>0.381509032943677</v>
      </c>
      <c r="AA431" s="118">
        <v>122.4</v>
      </c>
      <c r="AB431" s="117">
        <v>7</v>
      </c>
      <c r="AC431" s="118">
        <v>5.0969230769230771</v>
      </c>
      <c r="AD431" s="102">
        <v>0.38150903294367694</v>
      </c>
      <c r="AE431" s="119">
        <v>122.4</v>
      </c>
      <c r="AF431" s="118">
        <v>5.4669230769230772</v>
      </c>
      <c r="AG431" s="119">
        <v>131.4</v>
      </c>
      <c r="AH431" s="112"/>
      <c r="AI431" s="120">
        <v>0</v>
      </c>
    </row>
    <row r="432" spans="1:35" s="107" customFormat="1" x14ac:dyDescent="0.3">
      <c r="A432" s="106" t="s">
        <v>725</v>
      </c>
      <c r="B432" s="107" t="s">
        <v>255</v>
      </c>
      <c r="C432" s="112" t="s">
        <v>168</v>
      </c>
      <c r="D432" s="112">
        <v>98728</v>
      </c>
      <c r="E432" s="107" t="s">
        <v>297</v>
      </c>
      <c r="F432" s="112">
        <v>2006</v>
      </c>
      <c r="G432" s="107" t="s">
        <v>3403</v>
      </c>
      <c r="H432" s="108" t="s">
        <v>262</v>
      </c>
      <c r="I432" s="108" t="s">
        <v>263</v>
      </c>
      <c r="J432" s="108" t="s">
        <v>259</v>
      </c>
      <c r="K432" s="109">
        <v>24</v>
      </c>
      <c r="L432" s="109">
        <v>0.14399999999999999</v>
      </c>
      <c r="M432" s="117">
        <v>7</v>
      </c>
      <c r="N432" s="118">
        <v>5.0969230769230771</v>
      </c>
      <c r="O432" s="102">
        <v>0.37337760338062176</v>
      </c>
      <c r="P432" s="119">
        <v>122.4</v>
      </c>
      <c r="Q432" s="117">
        <v>7</v>
      </c>
      <c r="R432" s="118">
        <v>5.0969230769230771</v>
      </c>
      <c r="S432" s="102">
        <v>0.37337760338062176</v>
      </c>
      <c r="T432" s="118">
        <v>122.4</v>
      </c>
      <c r="U432" s="117">
        <v>5.4669230769230772</v>
      </c>
      <c r="V432" s="119">
        <v>131.4</v>
      </c>
      <c r="W432" s="112"/>
      <c r="X432" s="117">
        <v>7</v>
      </c>
      <c r="Y432" s="118">
        <v>5.0969230769230771</v>
      </c>
      <c r="Z432" s="102">
        <v>0.37337760338062176</v>
      </c>
      <c r="AA432" s="118">
        <v>122.4</v>
      </c>
      <c r="AB432" s="117">
        <v>7</v>
      </c>
      <c r="AC432" s="118">
        <v>5.0969230769230771</v>
      </c>
      <c r="AD432" s="102">
        <v>0.37337760338062176</v>
      </c>
      <c r="AE432" s="119">
        <v>122.4</v>
      </c>
      <c r="AF432" s="118">
        <v>5.4669230769230772</v>
      </c>
      <c r="AG432" s="119">
        <v>131.4</v>
      </c>
      <c r="AH432" s="112"/>
      <c r="AI432" s="120">
        <v>0</v>
      </c>
    </row>
    <row r="433" spans="1:35" s="107" customFormat="1" x14ac:dyDescent="0.3">
      <c r="A433" s="106" t="s">
        <v>3159</v>
      </c>
      <c r="B433" s="107" t="s">
        <v>192</v>
      </c>
      <c r="C433" s="112" t="s">
        <v>256</v>
      </c>
      <c r="D433" s="112">
        <v>99059</v>
      </c>
      <c r="E433" s="107" t="s">
        <v>3390</v>
      </c>
      <c r="F433" s="112">
        <v>2006</v>
      </c>
      <c r="G433" s="107" t="s">
        <v>3403</v>
      </c>
      <c r="H433" s="108" t="s">
        <v>262</v>
      </c>
      <c r="I433" s="108" t="s">
        <v>263</v>
      </c>
      <c r="J433" s="108" t="s">
        <v>259</v>
      </c>
      <c r="K433" s="109">
        <v>24</v>
      </c>
      <c r="L433" s="109">
        <v>0.14399999999999999</v>
      </c>
      <c r="M433" s="117">
        <v>7</v>
      </c>
      <c r="N433" s="118">
        <v>5.0969230769230771</v>
      </c>
      <c r="O433" s="102">
        <v>0.381509032943677</v>
      </c>
      <c r="P433" s="119">
        <v>122.4</v>
      </c>
      <c r="Q433" s="117">
        <v>7</v>
      </c>
      <c r="R433" s="118">
        <v>5.0969230769230771</v>
      </c>
      <c r="S433" s="102">
        <v>0.38150903294367694</v>
      </c>
      <c r="T433" s="118">
        <v>122.4</v>
      </c>
      <c r="U433" s="117">
        <v>5.4669230769230772</v>
      </c>
      <c r="V433" s="119">
        <v>131.4</v>
      </c>
      <c r="W433" s="112"/>
      <c r="X433" s="117">
        <v>7</v>
      </c>
      <c r="Y433" s="118">
        <v>5.0969230769230771</v>
      </c>
      <c r="Z433" s="102">
        <v>0.381509032943677</v>
      </c>
      <c r="AA433" s="118">
        <v>122.4</v>
      </c>
      <c r="AB433" s="117">
        <v>7</v>
      </c>
      <c r="AC433" s="118">
        <v>5.0969230769230771</v>
      </c>
      <c r="AD433" s="102">
        <v>0.38150903294367694</v>
      </c>
      <c r="AE433" s="119">
        <v>122.4</v>
      </c>
      <c r="AF433" s="118">
        <v>5.4669230769230772</v>
      </c>
      <c r="AG433" s="119">
        <v>131.4</v>
      </c>
      <c r="AH433" s="112"/>
      <c r="AI433" s="120">
        <v>0</v>
      </c>
    </row>
    <row r="434" spans="1:35" s="107" customFormat="1" x14ac:dyDescent="0.3">
      <c r="A434" s="106" t="s">
        <v>726</v>
      </c>
      <c r="B434" s="107" t="s">
        <v>255</v>
      </c>
      <c r="C434" s="112" t="s">
        <v>168</v>
      </c>
      <c r="D434" s="112">
        <v>99245</v>
      </c>
      <c r="E434" s="107" t="s">
        <v>289</v>
      </c>
      <c r="F434" s="112">
        <v>2006</v>
      </c>
      <c r="G434" s="107" t="s">
        <v>3403</v>
      </c>
      <c r="H434" s="108" t="s">
        <v>262</v>
      </c>
      <c r="I434" s="108" t="s">
        <v>263</v>
      </c>
      <c r="J434" s="108" t="s">
        <v>259</v>
      </c>
      <c r="K434" s="109">
        <v>24</v>
      </c>
      <c r="L434" s="109">
        <v>0.14399999999999999</v>
      </c>
      <c r="M434" s="117">
        <v>7</v>
      </c>
      <c r="N434" s="118">
        <v>5.0969230769230771</v>
      </c>
      <c r="O434" s="102">
        <v>0.37337760338062176</v>
      </c>
      <c r="P434" s="119">
        <v>122.4</v>
      </c>
      <c r="Q434" s="117">
        <v>7</v>
      </c>
      <c r="R434" s="118">
        <v>5.0969230769230771</v>
      </c>
      <c r="S434" s="102">
        <v>0.37337760338062176</v>
      </c>
      <c r="T434" s="118">
        <v>122.4</v>
      </c>
      <c r="U434" s="117">
        <v>5.4669230769230772</v>
      </c>
      <c r="V434" s="119">
        <v>131.4</v>
      </c>
      <c r="W434" s="112"/>
      <c r="X434" s="117">
        <v>7</v>
      </c>
      <c r="Y434" s="118">
        <v>5.0969230769230771</v>
      </c>
      <c r="Z434" s="102">
        <v>0.37337760338062176</v>
      </c>
      <c r="AA434" s="118">
        <v>122.4</v>
      </c>
      <c r="AB434" s="117">
        <v>7</v>
      </c>
      <c r="AC434" s="118">
        <v>5.0969230769230771</v>
      </c>
      <c r="AD434" s="102">
        <v>0.37337760338062176</v>
      </c>
      <c r="AE434" s="119">
        <v>122.4</v>
      </c>
      <c r="AF434" s="118">
        <v>5.4669230769230772</v>
      </c>
      <c r="AG434" s="119">
        <v>131.4</v>
      </c>
      <c r="AH434" s="112"/>
      <c r="AI434" s="120">
        <v>0</v>
      </c>
    </row>
    <row r="435" spans="1:35" s="107" customFormat="1" x14ac:dyDescent="0.3">
      <c r="A435" s="106" t="s">
        <v>727</v>
      </c>
      <c r="B435" s="107" t="s">
        <v>191</v>
      </c>
      <c r="C435" s="112" t="s">
        <v>238</v>
      </c>
      <c r="D435" s="112">
        <v>99246</v>
      </c>
      <c r="E435" s="107" t="s">
        <v>293</v>
      </c>
      <c r="F435" s="112">
        <v>2006</v>
      </c>
      <c r="G435" s="107" t="s">
        <v>3403</v>
      </c>
      <c r="H435" s="108" t="s">
        <v>262</v>
      </c>
      <c r="I435" s="108" t="s">
        <v>263</v>
      </c>
      <c r="J435" s="108" t="s">
        <v>259</v>
      </c>
      <c r="K435" s="109">
        <v>24</v>
      </c>
      <c r="L435" s="109">
        <v>0.14399999999999999</v>
      </c>
      <c r="M435" s="117">
        <v>7</v>
      </c>
      <c r="N435" s="118">
        <v>5.0969230769230771</v>
      </c>
      <c r="O435" s="102">
        <v>0.381509032943677</v>
      </c>
      <c r="P435" s="119">
        <v>122.4</v>
      </c>
      <c r="Q435" s="117">
        <v>7</v>
      </c>
      <c r="R435" s="118">
        <v>5.0969230769230771</v>
      </c>
      <c r="S435" s="102">
        <v>0.38150903294367694</v>
      </c>
      <c r="T435" s="118">
        <v>122.4</v>
      </c>
      <c r="U435" s="117">
        <v>5.4669230769230772</v>
      </c>
      <c r="V435" s="119">
        <v>131.4</v>
      </c>
      <c r="W435" s="112"/>
      <c r="X435" s="117">
        <v>7</v>
      </c>
      <c r="Y435" s="118">
        <v>5.0969230769230771</v>
      </c>
      <c r="Z435" s="102">
        <v>0.381509032943677</v>
      </c>
      <c r="AA435" s="118">
        <v>122.4</v>
      </c>
      <c r="AB435" s="117">
        <v>7</v>
      </c>
      <c r="AC435" s="118">
        <v>5.0969230769230771</v>
      </c>
      <c r="AD435" s="102">
        <v>0.38150903294367694</v>
      </c>
      <c r="AE435" s="119">
        <v>122.4</v>
      </c>
      <c r="AF435" s="118">
        <v>5.4669230769230772</v>
      </c>
      <c r="AG435" s="119">
        <v>131.4</v>
      </c>
      <c r="AH435" s="112"/>
      <c r="AI435" s="120">
        <v>0</v>
      </c>
    </row>
    <row r="436" spans="1:35" s="107" customFormat="1" x14ac:dyDescent="0.3">
      <c r="A436" s="106" t="s">
        <v>728</v>
      </c>
      <c r="B436" s="107" t="s">
        <v>191</v>
      </c>
      <c r="C436" s="112" t="s">
        <v>256</v>
      </c>
      <c r="D436" s="112">
        <v>99597</v>
      </c>
      <c r="E436" s="107" t="s">
        <v>305</v>
      </c>
      <c r="F436" s="112">
        <v>2006</v>
      </c>
      <c r="G436" s="107" t="s">
        <v>3403</v>
      </c>
      <c r="H436" s="108" t="s">
        <v>262</v>
      </c>
      <c r="I436" s="108" t="s">
        <v>263</v>
      </c>
      <c r="J436" s="108" t="s">
        <v>259</v>
      </c>
      <c r="K436" s="109">
        <v>24</v>
      </c>
      <c r="L436" s="109">
        <v>0.14399999999999999</v>
      </c>
      <c r="M436" s="117">
        <v>7</v>
      </c>
      <c r="N436" s="118">
        <v>5.0969230769230771</v>
      </c>
      <c r="O436" s="102">
        <v>0.381509032943677</v>
      </c>
      <c r="P436" s="119">
        <v>122.4</v>
      </c>
      <c r="Q436" s="117">
        <v>7</v>
      </c>
      <c r="R436" s="118">
        <v>5.0969230769230771</v>
      </c>
      <c r="S436" s="102">
        <v>0.38150903294367694</v>
      </c>
      <c r="T436" s="118">
        <v>122.4</v>
      </c>
      <c r="U436" s="117">
        <v>5.4669230769230772</v>
      </c>
      <c r="V436" s="119">
        <v>131.4</v>
      </c>
      <c r="W436" s="112"/>
      <c r="X436" s="117">
        <v>7</v>
      </c>
      <c r="Y436" s="118">
        <v>5.0969230769230771</v>
      </c>
      <c r="Z436" s="102">
        <v>0.381509032943677</v>
      </c>
      <c r="AA436" s="118">
        <v>122.4</v>
      </c>
      <c r="AB436" s="117">
        <v>7</v>
      </c>
      <c r="AC436" s="118">
        <v>5.0969230769230771</v>
      </c>
      <c r="AD436" s="102">
        <v>0.38150903294367694</v>
      </c>
      <c r="AE436" s="119">
        <v>122.4</v>
      </c>
      <c r="AF436" s="118">
        <v>5.4669230769230772</v>
      </c>
      <c r="AG436" s="119">
        <v>131.4</v>
      </c>
      <c r="AH436" s="112"/>
      <c r="AI436" s="120">
        <v>0</v>
      </c>
    </row>
    <row r="437" spans="1:35" s="107" customFormat="1" x14ac:dyDescent="0.3">
      <c r="A437" s="106" t="s">
        <v>3160</v>
      </c>
      <c r="B437" s="107" t="s">
        <v>248</v>
      </c>
      <c r="C437" s="112" t="s">
        <v>246</v>
      </c>
      <c r="D437" s="112">
        <v>99612</v>
      </c>
      <c r="E437" s="107" t="s">
        <v>3391</v>
      </c>
      <c r="F437" s="112">
        <v>2006</v>
      </c>
      <c r="G437" s="107" t="s">
        <v>3403</v>
      </c>
      <c r="H437" s="108" t="s">
        <v>262</v>
      </c>
      <c r="I437" s="108" t="s">
        <v>263</v>
      </c>
      <c r="J437" s="108" t="s">
        <v>259</v>
      </c>
      <c r="K437" s="109">
        <v>24</v>
      </c>
      <c r="L437" s="109">
        <v>0.14399999999999999</v>
      </c>
      <c r="M437" s="117">
        <v>7</v>
      </c>
      <c r="N437" s="118">
        <v>5.0969230769230771</v>
      </c>
      <c r="O437" s="102">
        <v>0.381509032943677</v>
      </c>
      <c r="P437" s="119">
        <v>122.4</v>
      </c>
      <c r="Q437" s="117">
        <v>7</v>
      </c>
      <c r="R437" s="118">
        <v>5.0969230769230771</v>
      </c>
      <c r="S437" s="102">
        <v>0.38150903294367694</v>
      </c>
      <c r="T437" s="118">
        <v>122.4</v>
      </c>
      <c r="U437" s="117">
        <v>5.4669230769230772</v>
      </c>
      <c r="V437" s="119">
        <v>131.4</v>
      </c>
      <c r="W437" s="112"/>
      <c r="X437" s="117">
        <v>7</v>
      </c>
      <c r="Y437" s="118">
        <v>5.0969230769230771</v>
      </c>
      <c r="Z437" s="102">
        <v>0.381509032943677</v>
      </c>
      <c r="AA437" s="118">
        <v>122.4</v>
      </c>
      <c r="AB437" s="117">
        <v>7</v>
      </c>
      <c r="AC437" s="118">
        <v>5.0969230769230771</v>
      </c>
      <c r="AD437" s="102">
        <v>0.38150903294367694</v>
      </c>
      <c r="AE437" s="119">
        <v>122.4</v>
      </c>
      <c r="AF437" s="118">
        <v>5.4669230769230772</v>
      </c>
      <c r="AG437" s="119">
        <v>131.4</v>
      </c>
      <c r="AH437" s="112"/>
      <c r="AI437" s="120">
        <v>0</v>
      </c>
    </row>
    <row r="438" spans="1:35" s="107" customFormat="1" x14ac:dyDescent="0.3">
      <c r="A438" s="106" t="s">
        <v>3161</v>
      </c>
      <c r="B438" s="107" t="s">
        <v>192</v>
      </c>
      <c r="C438" s="112" t="s">
        <v>256</v>
      </c>
      <c r="D438" s="112">
        <v>100252</v>
      </c>
      <c r="E438" s="107" t="s">
        <v>3392</v>
      </c>
      <c r="F438" s="112">
        <v>2006</v>
      </c>
      <c r="G438" s="107" t="s">
        <v>3403</v>
      </c>
      <c r="H438" s="108" t="s">
        <v>262</v>
      </c>
      <c r="I438" s="108" t="s">
        <v>263</v>
      </c>
      <c r="J438" s="108" t="s">
        <v>259</v>
      </c>
      <c r="K438" s="109">
        <v>24</v>
      </c>
      <c r="L438" s="109">
        <v>0.14399999999999999</v>
      </c>
      <c r="M438" s="117">
        <v>7</v>
      </c>
      <c r="N438" s="118">
        <v>5.0969230769230771</v>
      </c>
      <c r="O438" s="102">
        <v>0.381509032943677</v>
      </c>
      <c r="P438" s="119">
        <v>122.4</v>
      </c>
      <c r="Q438" s="117">
        <v>7</v>
      </c>
      <c r="R438" s="118">
        <v>5.0969230769230771</v>
      </c>
      <c r="S438" s="102">
        <v>0.38150903294367694</v>
      </c>
      <c r="T438" s="118">
        <v>122.4</v>
      </c>
      <c r="U438" s="117">
        <v>5.4669230769230772</v>
      </c>
      <c r="V438" s="119">
        <v>131.4</v>
      </c>
      <c r="W438" s="112"/>
      <c r="X438" s="117">
        <v>7</v>
      </c>
      <c r="Y438" s="118">
        <v>5.0969230769230771</v>
      </c>
      <c r="Z438" s="102">
        <v>0.381509032943677</v>
      </c>
      <c r="AA438" s="118">
        <v>122.4</v>
      </c>
      <c r="AB438" s="117">
        <v>7</v>
      </c>
      <c r="AC438" s="118">
        <v>5.0969230769230771</v>
      </c>
      <c r="AD438" s="102">
        <v>0.38150903294367694</v>
      </c>
      <c r="AE438" s="119">
        <v>122.4</v>
      </c>
      <c r="AF438" s="118">
        <v>5.4669230769230772</v>
      </c>
      <c r="AG438" s="119">
        <v>131.4</v>
      </c>
      <c r="AH438" s="112"/>
      <c r="AI438" s="120">
        <v>0</v>
      </c>
    </row>
    <row r="439" spans="1:35" s="107" customFormat="1" x14ac:dyDescent="0.3">
      <c r="A439" s="106" t="s">
        <v>3162</v>
      </c>
      <c r="B439" s="107" t="s">
        <v>188</v>
      </c>
      <c r="C439" s="112" t="s">
        <v>168</v>
      </c>
      <c r="D439" s="112">
        <v>101626</v>
      </c>
      <c r="E439" s="107" t="s">
        <v>3393</v>
      </c>
      <c r="F439" s="112">
        <v>2006</v>
      </c>
      <c r="G439" s="107" t="s">
        <v>3403</v>
      </c>
      <c r="H439" s="108" t="s">
        <v>262</v>
      </c>
      <c r="I439" s="108" t="s">
        <v>263</v>
      </c>
      <c r="J439" s="108" t="s">
        <v>259</v>
      </c>
      <c r="K439" s="109">
        <v>24</v>
      </c>
      <c r="L439" s="109">
        <v>0.14399999999999999</v>
      </c>
      <c r="M439" s="117">
        <v>7</v>
      </c>
      <c r="N439" s="118">
        <v>5.0969230769230771</v>
      </c>
      <c r="O439" s="102">
        <v>0.37337760338062176</v>
      </c>
      <c r="P439" s="119">
        <v>122.4</v>
      </c>
      <c r="Q439" s="117">
        <v>7</v>
      </c>
      <c r="R439" s="118">
        <v>5.0969230769230771</v>
      </c>
      <c r="S439" s="102">
        <v>0.37337760338062176</v>
      </c>
      <c r="T439" s="118">
        <v>122.4</v>
      </c>
      <c r="U439" s="117">
        <v>5.4669230769230772</v>
      </c>
      <c r="V439" s="119">
        <v>131.4</v>
      </c>
      <c r="W439" s="112"/>
      <c r="X439" s="117">
        <v>7</v>
      </c>
      <c r="Y439" s="118">
        <v>5.0969230769230771</v>
      </c>
      <c r="Z439" s="102">
        <v>0.37337760338062176</v>
      </c>
      <c r="AA439" s="118">
        <v>122.4</v>
      </c>
      <c r="AB439" s="117">
        <v>7</v>
      </c>
      <c r="AC439" s="118">
        <v>5.0969230769230771</v>
      </c>
      <c r="AD439" s="102">
        <v>0.37337760338062176</v>
      </c>
      <c r="AE439" s="119">
        <v>122.4</v>
      </c>
      <c r="AF439" s="118">
        <v>5.4669230769230772</v>
      </c>
      <c r="AG439" s="119">
        <v>131.4</v>
      </c>
      <c r="AH439" s="112"/>
      <c r="AI439" s="120">
        <v>0</v>
      </c>
    </row>
    <row r="440" spans="1:35" s="107" customFormat="1" x14ac:dyDescent="0.3">
      <c r="A440" s="106" t="s">
        <v>729</v>
      </c>
      <c r="B440" s="107" t="s">
        <v>190</v>
      </c>
      <c r="C440" s="112" t="s">
        <v>246</v>
      </c>
      <c r="D440" s="112">
        <v>101703</v>
      </c>
      <c r="E440" s="107" t="s">
        <v>316</v>
      </c>
      <c r="F440" s="112">
        <v>2006</v>
      </c>
      <c r="G440" s="107" t="s">
        <v>3403</v>
      </c>
      <c r="H440" s="108" t="s">
        <v>262</v>
      </c>
      <c r="I440" s="108" t="s">
        <v>263</v>
      </c>
      <c r="J440" s="108" t="s">
        <v>259</v>
      </c>
      <c r="K440" s="109">
        <v>24</v>
      </c>
      <c r="L440" s="109">
        <v>0.14399999999999999</v>
      </c>
      <c r="M440" s="117">
        <v>7</v>
      </c>
      <c r="N440" s="118">
        <v>5.0969230769230771</v>
      </c>
      <c r="O440" s="102">
        <v>0.381509032943677</v>
      </c>
      <c r="P440" s="119">
        <v>122.4</v>
      </c>
      <c r="Q440" s="117">
        <v>7</v>
      </c>
      <c r="R440" s="118">
        <v>5.0969230769230771</v>
      </c>
      <c r="S440" s="102">
        <v>0.38150903294367694</v>
      </c>
      <c r="T440" s="118">
        <v>122.4</v>
      </c>
      <c r="U440" s="117">
        <v>5.4669230769230772</v>
      </c>
      <c r="V440" s="119">
        <v>131.4</v>
      </c>
      <c r="W440" s="112"/>
      <c r="X440" s="117">
        <v>7</v>
      </c>
      <c r="Y440" s="118">
        <v>5.0969230769230771</v>
      </c>
      <c r="Z440" s="102">
        <v>0.381509032943677</v>
      </c>
      <c r="AA440" s="118">
        <v>122.4</v>
      </c>
      <c r="AB440" s="117">
        <v>7</v>
      </c>
      <c r="AC440" s="118">
        <v>5.0969230769230771</v>
      </c>
      <c r="AD440" s="102">
        <v>0.38150903294367694</v>
      </c>
      <c r="AE440" s="119">
        <v>122.4</v>
      </c>
      <c r="AF440" s="118">
        <v>5.4669230769230772</v>
      </c>
      <c r="AG440" s="119">
        <v>131.4</v>
      </c>
      <c r="AH440" s="112"/>
      <c r="AI440" s="120">
        <v>0</v>
      </c>
    </row>
    <row r="441" spans="1:35" s="107" customFormat="1" x14ac:dyDescent="0.3">
      <c r="A441" s="106" t="s">
        <v>730</v>
      </c>
      <c r="B441" s="107" t="s">
        <v>255</v>
      </c>
      <c r="C441" s="112" t="s">
        <v>168</v>
      </c>
      <c r="D441" s="112">
        <v>112000</v>
      </c>
      <c r="E441" s="107" t="s">
        <v>306</v>
      </c>
      <c r="F441" s="112">
        <v>2006</v>
      </c>
      <c r="G441" s="107" t="s">
        <v>3403</v>
      </c>
      <c r="H441" s="108" t="s">
        <v>262</v>
      </c>
      <c r="I441" s="108" t="s">
        <v>263</v>
      </c>
      <c r="J441" s="108" t="s">
        <v>259</v>
      </c>
      <c r="K441" s="109">
        <v>24</v>
      </c>
      <c r="L441" s="109">
        <v>0.14399999999999999</v>
      </c>
      <c r="M441" s="117">
        <v>7</v>
      </c>
      <c r="N441" s="118">
        <v>5.0969230769230771</v>
      </c>
      <c r="O441" s="102">
        <v>0.37337760338062176</v>
      </c>
      <c r="P441" s="119">
        <v>122.4</v>
      </c>
      <c r="Q441" s="117">
        <v>7</v>
      </c>
      <c r="R441" s="118">
        <v>5.0969230769230771</v>
      </c>
      <c r="S441" s="102">
        <v>0.37337760338062176</v>
      </c>
      <c r="T441" s="118">
        <v>122.4</v>
      </c>
      <c r="U441" s="117">
        <v>5.4669230769230772</v>
      </c>
      <c r="V441" s="119">
        <v>131.4</v>
      </c>
      <c r="W441" s="112"/>
      <c r="X441" s="117">
        <v>7</v>
      </c>
      <c r="Y441" s="118">
        <v>5.0969230769230771</v>
      </c>
      <c r="Z441" s="102">
        <v>0.37337760338062176</v>
      </c>
      <c r="AA441" s="118">
        <v>122.4</v>
      </c>
      <c r="AB441" s="117">
        <v>7</v>
      </c>
      <c r="AC441" s="118">
        <v>5.0969230769230771</v>
      </c>
      <c r="AD441" s="102">
        <v>0.37337760338062176</v>
      </c>
      <c r="AE441" s="119">
        <v>122.4</v>
      </c>
      <c r="AF441" s="118">
        <v>5.4669230769230772</v>
      </c>
      <c r="AG441" s="119">
        <v>131.4</v>
      </c>
      <c r="AH441" s="112"/>
      <c r="AI441" s="120">
        <v>0</v>
      </c>
    </row>
    <row r="442" spans="1:35" s="107" customFormat="1" x14ac:dyDescent="0.3">
      <c r="A442" s="106" t="s">
        <v>731</v>
      </c>
      <c r="B442" s="107" t="s">
        <v>252</v>
      </c>
      <c r="C442" s="112" t="s">
        <v>246</v>
      </c>
      <c r="D442" s="112">
        <v>113100</v>
      </c>
      <c r="E442" s="107" t="s">
        <v>288</v>
      </c>
      <c r="F442" s="112">
        <v>2006</v>
      </c>
      <c r="G442" s="107" t="s">
        <v>3403</v>
      </c>
      <c r="H442" s="108" t="s">
        <v>262</v>
      </c>
      <c r="I442" s="108" t="s">
        <v>263</v>
      </c>
      <c r="J442" s="108" t="s">
        <v>259</v>
      </c>
      <c r="K442" s="109">
        <v>24</v>
      </c>
      <c r="L442" s="109">
        <v>0.14399999999999999</v>
      </c>
      <c r="M442" s="117">
        <v>7</v>
      </c>
      <c r="N442" s="118">
        <v>5.0969230769230771</v>
      </c>
      <c r="O442" s="102">
        <v>0.381509032943677</v>
      </c>
      <c r="P442" s="119">
        <v>122.4</v>
      </c>
      <c r="Q442" s="117">
        <v>7</v>
      </c>
      <c r="R442" s="118">
        <v>5.0969230769230771</v>
      </c>
      <c r="S442" s="102">
        <v>0.38150903294367694</v>
      </c>
      <c r="T442" s="118">
        <v>122.4</v>
      </c>
      <c r="U442" s="117">
        <v>5.4669230769230772</v>
      </c>
      <c r="V442" s="119">
        <v>131.4</v>
      </c>
      <c r="W442" s="112"/>
      <c r="X442" s="117">
        <v>7</v>
      </c>
      <c r="Y442" s="118">
        <v>5.0969230769230771</v>
      </c>
      <c r="Z442" s="102">
        <v>0.381509032943677</v>
      </c>
      <c r="AA442" s="118">
        <v>122.4</v>
      </c>
      <c r="AB442" s="117">
        <v>7</v>
      </c>
      <c r="AC442" s="118">
        <v>5.0969230769230771</v>
      </c>
      <c r="AD442" s="102">
        <v>0.38150903294367694</v>
      </c>
      <c r="AE442" s="119">
        <v>122.4</v>
      </c>
      <c r="AF442" s="118">
        <v>5.4669230769230772</v>
      </c>
      <c r="AG442" s="119">
        <v>131.4</v>
      </c>
      <c r="AH442" s="112"/>
      <c r="AI442" s="120">
        <v>0</v>
      </c>
    </row>
    <row r="443" spans="1:35" s="107" customFormat="1" x14ac:dyDescent="0.3">
      <c r="A443" s="106" t="s">
        <v>732</v>
      </c>
      <c r="B443" s="107" t="s">
        <v>3389</v>
      </c>
      <c r="C443" s="112" t="s">
        <v>247</v>
      </c>
      <c r="D443" s="112">
        <v>132000</v>
      </c>
      <c r="E443" s="107" t="s">
        <v>309</v>
      </c>
      <c r="F443" s="112">
        <v>2006</v>
      </c>
      <c r="G443" s="107" t="s">
        <v>3403</v>
      </c>
      <c r="H443" s="108" t="s">
        <v>262</v>
      </c>
      <c r="I443" s="108" t="s">
        <v>263</v>
      </c>
      <c r="J443" s="108" t="s">
        <v>259</v>
      </c>
      <c r="K443" s="109">
        <v>24</v>
      </c>
      <c r="L443" s="109">
        <v>0.14399999999999999</v>
      </c>
      <c r="M443" s="117">
        <v>6.5</v>
      </c>
      <c r="N443" s="118">
        <v>4.9104166666666664</v>
      </c>
      <c r="O443" s="102">
        <v>0.33185349611542736</v>
      </c>
      <c r="P443" s="119">
        <v>117.9</v>
      </c>
      <c r="Q443" s="117">
        <v>6.5</v>
      </c>
      <c r="R443" s="118">
        <v>4.9104166666666664</v>
      </c>
      <c r="S443" s="102">
        <v>0.33185349611542736</v>
      </c>
      <c r="T443" s="118">
        <v>117.9</v>
      </c>
      <c r="U443" s="117">
        <v>5.2804166666666665</v>
      </c>
      <c r="V443" s="119">
        <v>126.9</v>
      </c>
      <c r="W443" s="112"/>
      <c r="X443" s="117">
        <v>6.5</v>
      </c>
      <c r="Y443" s="118">
        <v>4.9104166666666664</v>
      </c>
      <c r="Z443" s="102">
        <v>0.33185349611542736</v>
      </c>
      <c r="AA443" s="118">
        <v>117.9</v>
      </c>
      <c r="AB443" s="117">
        <v>6.5</v>
      </c>
      <c r="AC443" s="118">
        <v>4.9104166666666664</v>
      </c>
      <c r="AD443" s="102">
        <v>0.33185349611542736</v>
      </c>
      <c r="AE443" s="119">
        <v>117.9</v>
      </c>
      <c r="AF443" s="118">
        <v>5.2804166666666665</v>
      </c>
      <c r="AG443" s="119">
        <v>126.9</v>
      </c>
      <c r="AH443" s="112"/>
      <c r="AI443" s="120">
        <v>0</v>
      </c>
    </row>
    <row r="444" spans="1:35" s="107" customFormat="1" x14ac:dyDescent="0.3">
      <c r="A444" s="106" t="s">
        <v>733</v>
      </c>
      <c r="B444" s="107" t="s">
        <v>192</v>
      </c>
      <c r="C444" s="112" t="s">
        <v>256</v>
      </c>
      <c r="D444" s="112">
        <v>158200</v>
      </c>
      <c r="E444" s="107" t="s">
        <v>286</v>
      </c>
      <c r="F444" s="112">
        <v>2006</v>
      </c>
      <c r="G444" s="107" t="s">
        <v>3403</v>
      </c>
      <c r="H444" s="108" t="s">
        <v>262</v>
      </c>
      <c r="I444" s="108" t="s">
        <v>263</v>
      </c>
      <c r="J444" s="108" t="s">
        <v>259</v>
      </c>
      <c r="K444" s="109">
        <v>24</v>
      </c>
      <c r="L444" s="109">
        <v>0.14399999999999999</v>
      </c>
      <c r="M444" s="117">
        <v>7</v>
      </c>
      <c r="N444" s="118">
        <v>5.0969230769230771</v>
      </c>
      <c r="O444" s="102">
        <v>0.381509032943677</v>
      </c>
      <c r="P444" s="119">
        <v>122.4</v>
      </c>
      <c r="Q444" s="117">
        <v>7</v>
      </c>
      <c r="R444" s="118">
        <v>5.0969230769230771</v>
      </c>
      <c r="S444" s="102">
        <v>0.38150903294367694</v>
      </c>
      <c r="T444" s="118">
        <v>122.4</v>
      </c>
      <c r="U444" s="117">
        <v>5.4669230769230772</v>
      </c>
      <c r="V444" s="119">
        <v>131.4</v>
      </c>
      <c r="W444" s="112"/>
      <c r="X444" s="117">
        <v>7</v>
      </c>
      <c r="Y444" s="118">
        <v>5.0969230769230771</v>
      </c>
      <c r="Z444" s="102">
        <v>0.381509032943677</v>
      </c>
      <c r="AA444" s="118">
        <v>122.4</v>
      </c>
      <c r="AB444" s="117">
        <v>7</v>
      </c>
      <c r="AC444" s="118">
        <v>5.0969230769230771</v>
      </c>
      <c r="AD444" s="102">
        <v>0.38150903294367694</v>
      </c>
      <c r="AE444" s="119">
        <v>122.4</v>
      </c>
      <c r="AF444" s="118">
        <v>5.4669230769230772</v>
      </c>
      <c r="AG444" s="119">
        <v>131.4</v>
      </c>
      <c r="AH444" s="112"/>
      <c r="AI444" s="120">
        <v>0</v>
      </c>
    </row>
    <row r="445" spans="1:35" s="107" customFormat="1" x14ac:dyDescent="0.3">
      <c r="A445" s="106" t="s">
        <v>734</v>
      </c>
      <c r="B445" s="107" t="s">
        <v>189</v>
      </c>
      <c r="C445" s="112" t="s">
        <v>168</v>
      </c>
      <c r="D445" s="112">
        <v>171600</v>
      </c>
      <c r="E445" s="107" t="s">
        <v>299</v>
      </c>
      <c r="F445" s="112">
        <v>2006</v>
      </c>
      <c r="G445" s="107" t="s">
        <v>3403</v>
      </c>
      <c r="H445" s="108" t="s">
        <v>262</v>
      </c>
      <c r="I445" s="108" t="s">
        <v>263</v>
      </c>
      <c r="J445" s="108" t="s">
        <v>259</v>
      </c>
      <c r="K445" s="109">
        <v>24</v>
      </c>
      <c r="L445" s="109">
        <v>0.14399999999999999</v>
      </c>
      <c r="M445" s="117">
        <v>7</v>
      </c>
      <c r="N445" s="118">
        <v>5.0969230769230771</v>
      </c>
      <c r="O445" s="102">
        <v>0.37337760338062176</v>
      </c>
      <c r="P445" s="119">
        <v>122.4</v>
      </c>
      <c r="Q445" s="117">
        <v>7</v>
      </c>
      <c r="R445" s="118">
        <v>5.0969230769230771</v>
      </c>
      <c r="S445" s="102">
        <v>0.37337760338062176</v>
      </c>
      <c r="T445" s="118">
        <v>122.4</v>
      </c>
      <c r="U445" s="117">
        <v>5.4669230769230772</v>
      </c>
      <c r="V445" s="119">
        <v>131.4</v>
      </c>
      <c r="W445" s="112"/>
      <c r="X445" s="117">
        <v>7</v>
      </c>
      <c r="Y445" s="118">
        <v>5.0969230769230771</v>
      </c>
      <c r="Z445" s="102">
        <v>0.37337760338062176</v>
      </c>
      <c r="AA445" s="118">
        <v>122.4</v>
      </c>
      <c r="AB445" s="117">
        <v>7</v>
      </c>
      <c r="AC445" s="118">
        <v>5.0969230769230771</v>
      </c>
      <c r="AD445" s="102">
        <v>0.37337760338062176</v>
      </c>
      <c r="AE445" s="119">
        <v>122.4</v>
      </c>
      <c r="AF445" s="118">
        <v>5.4669230769230772</v>
      </c>
      <c r="AG445" s="119">
        <v>131.4</v>
      </c>
      <c r="AH445" s="112"/>
      <c r="AI445" s="120">
        <v>0</v>
      </c>
    </row>
    <row r="446" spans="1:35" s="107" customFormat="1" x14ac:dyDescent="0.3">
      <c r="A446" s="106" t="s">
        <v>735</v>
      </c>
      <c r="B446" s="107" t="s">
        <v>248</v>
      </c>
      <c r="C446" s="112" t="s">
        <v>249</v>
      </c>
      <c r="D446" s="112">
        <v>186300</v>
      </c>
      <c r="E446" s="107" t="s">
        <v>282</v>
      </c>
      <c r="F446" s="112">
        <v>2006</v>
      </c>
      <c r="G446" s="107" t="s">
        <v>3403</v>
      </c>
      <c r="H446" s="108" t="s">
        <v>262</v>
      </c>
      <c r="I446" s="108" t="s">
        <v>263</v>
      </c>
      <c r="J446" s="108" t="s">
        <v>259</v>
      </c>
      <c r="K446" s="109">
        <v>24</v>
      </c>
      <c r="L446" s="109">
        <v>0.14399999999999999</v>
      </c>
      <c r="M446" s="117">
        <v>7</v>
      </c>
      <c r="N446" s="118">
        <v>5.0969230769230771</v>
      </c>
      <c r="O446" s="102">
        <v>0.381509032943677</v>
      </c>
      <c r="P446" s="119">
        <v>122.4</v>
      </c>
      <c r="Q446" s="117">
        <v>7</v>
      </c>
      <c r="R446" s="118">
        <v>5.0969230769230771</v>
      </c>
      <c r="S446" s="102">
        <v>0.38150903294367694</v>
      </c>
      <c r="T446" s="118">
        <v>122.4</v>
      </c>
      <c r="U446" s="117">
        <v>5.4669230769230772</v>
      </c>
      <c r="V446" s="119">
        <v>131.4</v>
      </c>
      <c r="W446" s="112"/>
      <c r="X446" s="117">
        <v>7</v>
      </c>
      <c r="Y446" s="118">
        <v>5.0969230769230771</v>
      </c>
      <c r="Z446" s="102">
        <v>0.381509032943677</v>
      </c>
      <c r="AA446" s="118">
        <v>122.4</v>
      </c>
      <c r="AB446" s="117">
        <v>7</v>
      </c>
      <c r="AC446" s="118">
        <v>5.0969230769230771</v>
      </c>
      <c r="AD446" s="102">
        <v>0.38150903294367694</v>
      </c>
      <c r="AE446" s="119">
        <v>122.4</v>
      </c>
      <c r="AF446" s="118">
        <v>5.4669230769230772</v>
      </c>
      <c r="AG446" s="119">
        <v>131.4</v>
      </c>
      <c r="AH446" s="112"/>
      <c r="AI446" s="120">
        <v>0</v>
      </c>
    </row>
    <row r="447" spans="1:35" s="107" customFormat="1" x14ac:dyDescent="0.3">
      <c r="A447" s="106" t="s">
        <v>736</v>
      </c>
      <c r="B447" s="107" t="s">
        <v>187</v>
      </c>
      <c r="C447" s="112" t="s">
        <v>167</v>
      </c>
      <c r="D447" s="112">
        <v>40</v>
      </c>
      <c r="E447" s="107" t="s">
        <v>283</v>
      </c>
      <c r="F447" s="112">
        <v>2008</v>
      </c>
      <c r="G447" s="107" t="s">
        <v>3404</v>
      </c>
      <c r="H447" s="108" t="s">
        <v>262</v>
      </c>
      <c r="I447" s="108" t="s">
        <v>263</v>
      </c>
      <c r="J447" s="108" t="s">
        <v>55</v>
      </c>
      <c r="K447" s="109">
        <v>12</v>
      </c>
      <c r="L447" s="109">
        <v>4.2000000000000003E-2</v>
      </c>
      <c r="M447" s="117" t="s">
        <v>33</v>
      </c>
      <c r="N447" s="118">
        <v>2.5916666666666668</v>
      </c>
      <c r="O447" s="102" t="s">
        <v>33</v>
      </c>
      <c r="P447" s="119">
        <v>31.1</v>
      </c>
      <c r="Q447" s="117">
        <v>2.99</v>
      </c>
      <c r="R447" s="118">
        <v>2.4916666666666667</v>
      </c>
      <c r="S447" s="102">
        <v>0.20000000000000007</v>
      </c>
      <c r="T447" s="118">
        <v>29.9</v>
      </c>
      <c r="U447" s="117">
        <v>2.5916666666666668</v>
      </c>
      <c r="V447" s="119">
        <v>31.1</v>
      </c>
      <c r="W447" s="112"/>
      <c r="X447" s="117" t="s">
        <v>33</v>
      </c>
      <c r="Y447" s="118">
        <v>2.5916666666666668</v>
      </c>
      <c r="Z447" s="102" t="s">
        <v>33</v>
      </c>
      <c r="AA447" s="118">
        <v>31.1</v>
      </c>
      <c r="AB447" s="117">
        <v>2.99</v>
      </c>
      <c r="AC447" s="118">
        <v>2.4916666666666667</v>
      </c>
      <c r="AD447" s="102">
        <v>0.20000000000000007</v>
      </c>
      <c r="AE447" s="119">
        <v>29.9</v>
      </c>
      <c r="AF447" s="118">
        <v>2.5916666666666668</v>
      </c>
      <c r="AG447" s="119">
        <v>31.1</v>
      </c>
      <c r="AH447" s="112"/>
      <c r="AI447" s="120">
        <v>0</v>
      </c>
    </row>
    <row r="448" spans="1:35" s="107" customFormat="1" x14ac:dyDescent="0.3">
      <c r="A448" s="106" t="s">
        <v>737</v>
      </c>
      <c r="B448" s="107" t="s">
        <v>245</v>
      </c>
      <c r="C448" s="112" t="s">
        <v>246</v>
      </c>
      <c r="D448" s="112">
        <v>139</v>
      </c>
      <c r="E448" s="107" t="s">
        <v>285</v>
      </c>
      <c r="F448" s="112">
        <v>2008</v>
      </c>
      <c r="G448" s="107" t="s">
        <v>3404</v>
      </c>
      <c r="H448" s="108" t="s">
        <v>262</v>
      </c>
      <c r="I448" s="108" t="s">
        <v>263</v>
      </c>
      <c r="J448" s="108" t="s">
        <v>55</v>
      </c>
      <c r="K448" s="109">
        <v>12</v>
      </c>
      <c r="L448" s="109">
        <v>4.2000000000000003E-2</v>
      </c>
      <c r="M448" s="117" t="s">
        <v>33</v>
      </c>
      <c r="N448" s="118">
        <v>2.5916666666666668</v>
      </c>
      <c r="O448" s="102" t="s">
        <v>33</v>
      </c>
      <c r="P448" s="119">
        <v>31.1</v>
      </c>
      <c r="Q448" s="117">
        <v>2.99</v>
      </c>
      <c r="R448" s="118">
        <v>2.4916666666666667</v>
      </c>
      <c r="S448" s="102">
        <v>0.20000000000000007</v>
      </c>
      <c r="T448" s="118">
        <v>29.9</v>
      </c>
      <c r="U448" s="117">
        <v>2.5916666666666668</v>
      </c>
      <c r="V448" s="119">
        <v>31.1</v>
      </c>
      <c r="W448" s="112"/>
      <c r="X448" s="117" t="s">
        <v>33</v>
      </c>
      <c r="Y448" s="118">
        <v>2.5916666666666668</v>
      </c>
      <c r="Z448" s="102" t="s">
        <v>33</v>
      </c>
      <c r="AA448" s="118">
        <v>31.1</v>
      </c>
      <c r="AB448" s="117">
        <v>2.99</v>
      </c>
      <c r="AC448" s="118">
        <v>2.4916666666666667</v>
      </c>
      <c r="AD448" s="102">
        <v>0.20000000000000007</v>
      </c>
      <c r="AE448" s="119">
        <v>29.9</v>
      </c>
      <c r="AF448" s="118">
        <v>2.5916666666666668</v>
      </c>
      <c r="AG448" s="119">
        <v>31.1</v>
      </c>
      <c r="AH448" s="112"/>
      <c r="AI448" s="120">
        <v>0</v>
      </c>
    </row>
    <row r="449" spans="1:35" s="107" customFormat="1" x14ac:dyDescent="0.3">
      <c r="A449" s="106" t="s">
        <v>738</v>
      </c>
      <c r="B449" s="107" t="s">
        <v>185</v>
      </c>
      <c r="C449" s="112" t="s">
        <v>22</v>
      </c>
      <c r="D449" s="112">
        <v>740</v>
      </c>
      <c r="E449" s="107" t="s">
        <v>284</v>
      </c>
      <c r="F449" s="112">
        <v>2008</v>
      </c>
      <c r="G449" s="107" t="s">
        <v>3404</v>
      </c>
      <c r="H449" s="108" t="s">
        <v>262</v>
      </c>
      <c r="I449" s="108" t="s">
        <v>263</v>
      </c>
      <c r="J449" s="108" t="s">
        <v>55</v>
      </c>
      <c r="K449" s="109">
        <v>12</v>
      </c>
      <c r="L449" s="109">
        <v>4.2000000000000003E-2</v>
      </c>
      <c r="M449" s="117" t="s">
        <v>33</v>
      </c>
      <c r="N449" s="118">
        <v>2.5916666666666668</v>
      </c>
      <c r="O449" s="102" t="s">
        <v>33</v>
      </c>
      <c r="P449" s="119">
        <v>31.1</v>
      </c>
      <c r="Q449" s="117">
        <v>2.99</v>
      </c>
      <c r="R449" s="118">
        <v>2.4916666666666667</v>
      </c>
      <c r="S449" s="102">
        <v>0.20000000000000007</v>
      </c>
      <c r="T449" s="118">
        <v>29.9</v>
      </c>
      <c r="U449" s="117">
        <v>2.5916666666666668</v>
      </c>
      <c r="V449" s="119">
        <v>31.1</v>
      </c>
      <c r="W449" s="112"/>
      <c r="X449" s="117" t="s">
        <v>33</v>
      </c>
      <c r="Y449" s="118">
        <v>2.5916666666666668</v>
      </c>
      <c r="Z449" s="102" t="s">
        <v>33</v>
      </c>
      <c r="AA449" s="118">
        <v>31.1</v>
      </c>
      <c r="AB449" s="117">
        <v>2.99</v>
      </c>
      <c r="AC449" s="118">
        <v>2.4916666666666667</v>
      </c>
      <c r="AD449" s="102">
        <v>0.20000000000000007</v>
      </c>
      <c r="AE449" s="119">
        <v>29.9</v>
      </c>
      <c r="AF449" s="118">
        <v>2.5916666666666668</v>
      </c>
      <c r="AG449" s="119">
        <v>31.1</v>
      </c>
      <c r="AH449" s="112"/>
      <c r="AI449" s="120">
        <v>0</v>
      </c>
    </row>
    <row r="450" spans="1:35" s="107" customFormat="1" x14ac:dyDescent="0.3">
      <c r="A450" s="106" t="s">
        <v>739</v>
      </c>
      <c r="B450" s="107" t="s">
        <v>245</v>
      </c>
      <c r="C450" s="112" t="s">
        <v>246</v>
      </c>
      <c r="D450" s="112">
        <v>872</v>
      </c>
      <c r="E450" s="107" t="s">
        <v>287</v>
      </c>
      <c r="F450" s="112">
        <v>2008</v>
      </c>
      <c r="G450" s="107" t="s">
        <v>3404</v>
      </c>
      <c r="H450" s="108" t="s">
        <v>262</v>
      </c>
      <c r="I450" s="108" t="s">
        <v>263</v>
      </c>
      <c r="J450" s="108" t="s">
        <v>55</v>
      </c>
      <c r="K450" s="109">
        <v>12</v>
      </c>
      <c r="L450" s="109">
        <v>4.2000000000000003E-2</v>
      </c>
      <c r="M450" s="117" t="s">
        <v>33</v>
      </c>
      <c r="N450" s="118">
        <v>2.5916666666666668</v>
      </c>
      <c r="O450" s="102" t="s">
        <v>33</v>
      </c>
      <c r="P450" s="119">
        <v>31.1</v>
      </c>
      <c r="Q450" s="117">
        <v>2.99</v>
      </c>
      <c r="R450" s="118">
        <v>2.4916666666666667</v>
      </c>
      <c r="S450" s="102">
        <v>0.20000000000000007</v>
      </c>
      <c r="T450" s="118">
        <v>29.9</v>
      </c>
      <c r="U450" s="117">
        <v>2.5916666666666668</v>
      </c>
      <c r="V450" s="119">
        <v>31.1</v>
      </c>
      <c r="W450" s="112"/>
      <c r="X450" s="117" t="s">
        <v>33</v>
      </c>
      <c r="Y450" s="118">
        <v>2.5916666666666668</v>
      </c>
      <c r="Z450" s="102" t="s">
        <v>33</v>
      </c>
      <c r="AA450" s="118">
        <v>31.1</v>
      </c>
      <c r="AB450" s="117">
        <v>2.99</v>
      </c>
      <c r="AC450" s="118">
        <v>2.4916666666666667</v>
      </c>
      <c r="AD450" s="102">
        <v>0.20000000000000007</v>
      </c>
      <c r="AE450" s="119">
        <v>29.9</v>
      </c>
      <c r="AF450" s="118">
        <v>2.5916666666666668</v>
      </c>
      <c r="AG450" s="119">
        <v>31.1</v>
      </c>
      <c r="AH450" s="112"/>
      <c r="AI450" s="120">
        <v>0</v>
      </c>
    </row>
    <row r="451" spans="1:35" s="107" customFormat="1" x14ac:dyDescent="0.3">
      <c r="A451" s="106" t="s">
        <v>740</v>
      </c>
      <c r="B451" s="107" t="s">
        <v>3389</v>
      </c>
      <c r="C451" s="112" t="s">
        <v>247</v>
      </c>
      <c r="D451" s="112">
        <v>10700</v>
      </c>
      <c r="E451" s="107" t="s">
        <v>301</v>
      </c>
      <c r="F451" s="112">
        <v>2008</v>
      </c>
      <c r="G451" s="107" t="s">
        <v>3404</v>
      </c>
      <c r="H451" s="108" t="s">
        <v>262</v>
      </c>
      <c r="I451" s="108" t="s">
        <v>263</v>
      </c>
      <c r="J451" s="108" t="s">
        <v>55</v>
      </c>
      <c r="K451" s="109">
        <v>12</v>
      </c>
      <c r="L451" s="109">
        <v>4.2000000000000003E-2</v>
      </c>
      <c r="M451" s="117" t="s">
        <v>33</v>
      </c>
      <c r="N451" s="118">
        <v>2.5916666666666668</v>
      </c>
      <c r="O451" s="102" t="s">
        <v>33</v>
      </c>
      <c r="P451" s="119">
        <v>31.1</v>
      </c>
      <c r="Q451" s="117">
        <v>2.99</v>
      </c>
      <c r="R451" s="118">
        <v>2.4916666666666667</v>
      </c>
      <c r="S451" s="102">
        <v>0.20000000000000007</v>
      </c>
      <c r="T451" s="118">
        <v>29.9</v>
      </c>
      <c r="U451" s="117">
        <v>2.5916666666666668</v>
      </c>
      <c r="V451" s="119">
        <v>31.1</v>
      </c>
      <c r="W451" s="112"/>
      <c r="X451" s="117" t="s">
        <v>33</v>
      </c>
      <c r="Y451" s="118">
        <v>2.5916666666666668</v>
      </c>
      <c r="Z451" s="102" t="s">
        <v>33</v>
      </c>
      <c r="AA451" s="118">
        <v>31.1</v>
      </c>
      <c r="AB451" s="117">
        <v>2.99</v>
      </c>
      <c r="AC451" s="118">
        <v>2.4916666666666667</v>
      </c>
      <c r="AD451" s="102">
        <v>0.20000000000000007</v>
      </c>
      <c r="AE451" s="119">
        <v>29.9</v>
      </c>
      <c r="AF451" s="118">
        <v>2.5916666666666668</v>
      </c>
      <c r="AG451" s="119">
        <v>31.1</v>
      </c>
      <c r="AH451" s="112"/>
      <c r="AI451" s="120">
        <v>0</v>
      </c>
    </row>
    <row r="452" spans="1:35" s="107" customFormat="1" x14ac:dyDescent="0.3">
      <c r="A452" s="106" t="s">
        <v>741</v>
      </c>
      <c r="B452" s="107" t="s">
        <v>248</v>
      </c>
      <c r="C452" s="112" t="s">
        <v>249</v>
      </c>
      <c r="D452" s="112">
        <v>29537</v>
      </c>
      <c r="E452" s="107" t="s">
        <v>312</v>
      </c>
      <c r="F452" s="112">
        <v>2008</v>
      </c>
      <c r="G452" s="107" t="s">
        <v>3404</v>
      </c>
      <c r="H452" s="108" t="s">
        <v>262</v>
      </c>
      <c r="I452" s="108" t="s">
        <v>263</v>
      </c>
      <c r="J452" s="108" t="s">
        <v>55</v>
      </c>
      <c r="K452" s="109">
        <v>12</v>
      </c>
      <c r="L452" s="109">
        <v>4.2000000000000003E-2</v>
      </c>
      <c r="M452" s="117" t="s">
        <v>33</v>
      </c>
      <c r="N452" s="118">
        <v>2.5916666666666668</v>
      </c>
      <c r="O452" s="102" t="s">
        <v>33</v>
      </c>
      <c r="P452" s="119">
        <v>31.1</v>
      </c>
      <c r="Q452" s="117">
        <v>2.99</v>
      </c>
      <c r="R452" s="118">
        <v>2.4916666666666667</v>
      </c>
      <c r="S452" s="102">
        <v>0.20000000000000007</v>
      </c>
      <c r="T452" s="118">
        <v>29.9</v>
      </c>
      <c r="U452" s="117">
        <v>2.5916666666666668</v>
      </c>
      <c r="V452" s="119">
        <v>31.1</v>
      </c>
      <c r="W452" s="112"/>
      <c r="X452" s="117" t="s">
        <v>33</v>
      </c>
      <c r="Y452" s="118">
        <v>2.5916666666666668</v>
      </c>
      <c r="Z452" s="102" t="s">
        <v>33</v>
      </c>
      <c r="AA452" s="118">
        <v>31.1</v>
      </c>
      <c r="AB452" s="117">
        <v>2.99</v>
      </c>
      <c r="AC452" s="118">
        <v>2.4916666666666667</v>
      </c>
      <c r="AD452" s="102">
        <v>0.20000000000000007</v>
      </c>
      <c r="AE452" s="119">
        <v>29.9</v>
      </c>
      <c r="AF452" s="118">
        <v>2.5916666666666668</v>
      </c>
      <c r="AG452" s="119">
        <v>31.1</v>
      </c>
      <c r="AH452" s="112"/>
      <c r="AI452" s="120">
        <v>0</v>
      </c>
    </row>
    <row r="453" spans="1:35" s="107" customFormat="1" x14ac:dyDescent="0.3">
      <c r="A453" s="106" t="s">
        <v>742</v>
      </c>
      <c r="B453" s="107" t="s">
        <v>190</v>
      </c>
      <c r="C453" s="112" t="s">
        <v>246</v>
      </c>
      <c r="D453" s="112">
        <v>32352</v>
      </c>
      <c r="E453" s="107" t="s">
        <v>290</v>
      </c>
      <c r="F453" s="112">
        <v>2008</v>
      </c>
      <c r="G453" s="107" t="s">
        <v>3404</v>
      </c>
      <c r="H453" s="108" t="s">
        <v>262</v>
      </c>
      <c r="I453" s="108" t="s">
        <v>263</v>
      </c>
      <c r="J453" s="108" t="s">
        <v>55</v>
      </c>
      <c r="K453" s="109">
        <v>12</v>
      </c>
      <c r="L453" s="109">
        <v>4.2000000000000003E-2</v>
      </c>
      <c r="M453" s="117" t="s">
        <v>33</v>
      </c>
      <c r="N453" s="118">
        <v>2.5916666666666668</v>
      </c>
      <c r="O453" s="102" t="s">
        <v>33</v>
      </c>
      <c r="P453" s="119">
        <v>31.1</v>
      </c>
      <c r="Q453" s="117">
        <v>2.99</v>
      </c>
      <c r="R453" s="118">
        <v>2.4916666666666667</v>
      </c>
      <c r="S453" s="102">
        <v>0.20000000000000007</v>
      </c>
      <c r="T453" s="118">
        <v>29.9</v>
      </c>
      <c r="U453" s="117">
        <v>2.5916666666666668</v>
      </c>
      <c r="V453" s="119">
        <v>31.1</v>
      </c>
      <c r="W453" s="112"/>
      <c r="X453" s="117" t="s">
        <v>33</v>
      </c>
      <c r="Y453" s="118">
        <v>2.5916666666666668</v>
      </c>
      <c r="Z453" s="102" t="s">
        <v>33</v>
      </c>
      <c r="AA453" s="118">
        <v>31.1</v>
      </c>
      <c r="AB453" s="117">
        <v>2.99</v>
      </c>
      <c r="AC453" s="118">
        <v>2.4916666666666667</v>
      </c>
      <c r="AD453" s="102">
        <v>0.20000000000000007</v>
      </c>
      <c r="AE453" s="119">
        <v>29.9</v>
      </c>
      <c r="AF453" s="118">
        <v>2.5916666666666668</v>
      </c>
      <c r="AG453" s="119">
        <v>31.1</v>
      </c>
      <c r="AH453" s="112"/>
      <c r="AI453" s="120">
        <v>0</v>
      </c>
    </row>
    <row r="454" spans="1:35" s="107" customFormat="1" x14ac:dyDescent="0.3">
      <c r="A454" s="106" t="s">
        <v>743</v>
      </c>
      <c r="B454" s="107" t="s">
        <v>3389</v>
      </c>
      <c r="C454" s="112" t="s">
        <v>247</v>
      </c>
      <c r="D454" s="112">
        <v>36038</v>
      </c>
      <c r="E454" s="107" t="s">
        <v>300</v>
      </c>
      <c r="F454" s="112">
        <v>2008</v>
      </c>
      <c r="G454" s="107" t="s">
        <v>3404</v>
      </c>
      <c r="H454" s="108" t="s">
        <v>262</v>
      </c>
      <c r="I454" s="108" t="s">
        <v>263</v>
      </c>
      <c r="J454" s="108" t="s">
        <v>55</v>
      </c>
      <c r="K454" s="109">
        <v>12</v>
      </c>
      <c r="L454" s="109">
        <v>4.2000000000000003E-2</v>
      </c>
      <c r="M454" s="117" t="s">
        <v>33</v>
      </c>
      <c r="N454" s="118">
        <v>2.5916666666666668</v>
      </c>
      <c r="O454" s="102" t="s">
        <v>33</v>
      </c>
      <c r="P454" s="119">
        <v>31.1</v>
      </c>
      <c r="Q454" s="117">
        <v>2.99</v>
      </c>
      <c r="R454" s="118">
        <v>2.4916666666666667</v>
      </c>
      <c r="S454" s="102">
        <v>0.20000000000000007</v>
      </c>
      <c r="T454" s="118">
        <v>29.9</v>
      </c>
      <c r="U454" s="117">
        <v>2.5916666666666668</v>
      </c>
      <c r="V454" s="119">
        <v>31.1</v>
      </c>
      <c r="W454" s="112"/>
      <c r="X454" s="117" t="s">
        <v>33</v>
      </c>
      <c r="Y454" s="118">
        <v>2.5916666666666668</v>
      </c>
      <c r="Z454" s="102" t="s">
        <v>33</v>
      </c>
      <c r="AA454" s="118">
        <v>31.1</v>
      </c>
      <c r="AB454" s="117">
        <v>2.99</v>
      </c>
      <c r="AC454" s="118">
        <v>2.4916666666666667</v>
      </c>
      <c r="AD454" s="102">
        <v>0.20000000000000007</v>
      </c>
      <c r="AE454" s="119">
        <v>29.9</v>
      </c>
      <c r="AF454" s="118">
        <v>2.5916666666666668</v>
      </c>
      <c r="AG454" s="119">
        <v>31.1</v>
      </c>
      <c r="AH454" s="112"/>
      <c r="AI454" s="120">
        <v>0</v>
      </c>
    </row>
    <row r="455" spans="1:35" s="107" customFormat="1" x14ac:dyDescent="0.3">
      <c r="A455" s="106" t="s">
        <v>744</v>
      </c>
      <c r="B455" s="107" t="s">
        <v>186</v>
      </c>
      <c r="C455" s="112" t="s">
        <v>250</v>
      </c>
      <c r="D455" s="112">
        <v>37646</v>
      </c>
      <c r="E455" s="107" t="s">
        <v>311</v>
      </c>
      <c r="F455" s="112">
        <v>2008</v>
      </c>
      <c r="G455" s="107" t="s">
        <v>3404</v>
      </c>
      <c r="H455" s="108" t="s">
        <v>262</v>
      </c>
      <c r="I455" s="108" t="s">
        <v>263</v>
      </c>
      <c r="J455" s="108" t="s">
        <v>55</v>
      </c>
      <c r="K455" s="109">
        <v>12</v>
      </c>
      <c r="L455" s="109">
        <v>4.2000000000000003E-2</v>
      </c>
      <c r="M455" s="117" t="s">
        <v>33</v>
      </c>
      <c r="N455" s="118">
        <v>2.5916666666666668</v>
      </c>
      <c r="O455" s="102" t="s">
        <v>33</v>
      </c>
      <c r="P455" s="119">
        <v>31.1</v>
      </c>
      <c r="Q455" s="117">
        <v>2.99</v>
      </c>
      <c r="R455" s="118">
        <v>2.4916666666666667</v>
      </c>
      <c r="S455" s="102">
        <v>0.20000000000000007</v>
      </c>
      <c r="T455" s="118">
        <v>29.9</v>
      </c>
      <c r="U455" s="117">
        <v>2.5916666666666668</v>
      </c>
      <c r="V455" s="119">
        <v>31.1</v>
      </c>
      <c r="W455" s="112"/>
      <c r="X455" s="117" t="s">
        <v>33</v>
      </c>
      <c r="Y455" s="118">
        <v>2.5916666666666668</v>
      </c>
      <c r="Z455" s="102" t="s">
        <v>33</v>
      </c>
      <c r="AA455" s="118">
        <v>31.1</v>
      </c>
      <c r="AB455" s="117">
        <v>2.99</v>
      </c>
      <c r="AC455" s="118">
        <v>2.4916666666666667</v>
      </c>
      <c r="AD455" s="102">
        <v>0.20000000000000007</v>
      </c>
      <c r="AE455" s="119">
        <v>29.9</v>
      </c>
      <c r="AF455" s="118">
        <v>2.5916666666666668</v>
      </c>
      <c r="AG455" s="119">
        <v>31.1</v>
      </c>
      <c r="AH455" s="112"/>
      <c r="AI455" s="120">
        <v>0</v>
      </c>
    </row>
    <row r="456" spans="1:35" s="107" customFormat="1" x14ac:dyDescent="0.3">
      <c r="A456" s="106" t="s">
        <v>3163</v>
      </c>
      <c r="B456" s="107" t="s">
        <v>186</v>
      </c>
      <c r="C456" s="112" t="s">
        <v>251</v>
      </c>
      <c r="D456" s="112">
        <v>49535</v>
      </c>
      <c r="E456" s="107" t="s">
        <v>278</v>
      </c>
      <c r="F456" s="112">
        <v>2008</v>
      </c>
      <c r="G456" s="107" t="s">
        <v>3404</v>
      </c>
      <c r="H456" s="108" t="s">
        <v>262</v>
      </c>
      <c r="I456" s="108" t="s">
        <v>263</v>
      </c>
      <c r="J456" s="108" t="s">
        <v>55</v>
      </c>
      <c r="K456" s="109">
        <v>12</v>
      </c>
      <c r="L456" s="109">
        <v>4.2000000000000003E-2</v>
      </c>
      <c r="M456" s="117" t="s">
        <v>33</v>
      </c>
      <c r="N456" s="118">
        <v>2.5916666666666668</v>
      </c>
      <c r="O456" s="102" t="s">
        <v>33</v>
      </c>
      <c r="P456" s="119">
        <v>31.1</v>
      </c>
      <c r="Q456" s="117">
        <v>2.99</v>
      </c>
      <c r="R456" s="118">
        <v>2.4916666666666667</v>
      </c>
      <c r="S456" s="102">
        <v>0.20000000000000007</v>
      </c>
      <c r="T456" s="118">
        <v>29.9</v>
      </c>
      <c r="U456" s="117">
        <v>2.5916666666666668</v>
      </c>
      <c r="V456" s="119">
        <v>31.1</v>
      </c>
      <c r="W456" s="112"/>
      <c r="X456" s="117" t="s">
        <v>33</v>
      </c>
      <c r="Y456" s="118">
        <v>2.5916666666666668</v>
      </c>
      <c r="Z456" s="102" t="s">
        <v>33</v>
      </c>
      <c r="AA456" s="118">
        <v>31.1</v>
      </c>
      <c r="AB456" s="117">
        <v>2.99</v>
      </c>
      <c r="AC456" s="118">
        <v>2.4916666666666667</v>
      </c>
      <c r="AD456" s="102">
        <v>0.20000000000000007</v>
      </c>
      <c r="AE456" s="119">
        <v>29.9</v>
      </c>
      <c r="AF456" s="118">
        <v>2.5916666666666668</v>
      </c>
      <c r="AG456" s="119">
        <v>31.1</v>
      </c>
      <c r="AH456" s="112"/>
      <c r="AI456" s="120">
        <v>0</v>
      </c>
    </row>
    <row r="457" spans="1:35" s="107" customFormat="1" x14ac:dyDescent="0.3">
      <c r="A457" s="106" t="s">
        <v>745</v>
      </c>
      <c r="B457" s="107" t="s">
        <v>189</v>
      </c>
      <c r="C457" s="112" t="s">
        <v>168</v>
      </c>
      <c r="D457" s="112">
        <v>54264</v>
      </c>
      <c r="E457" s="107" t="s">
        <v>303</v>
      </c>
      <c r="F457" s="112">
        <v>2008</v>
      </c>
      <c r="G457" s="107" t="s">
        <v>3404</v>
      </c>
      <c r="H457" s="108" t="s">
        <v>262</v>
      </c>
      <c r="I457" s="108" t="s">
        <v>263</v>
      </c>
      <c r="J457" s="108" t="s">
        <v>55</v>
      </c>
      <c r="K457" s="109">
        <v>12</v>
      </c>
      <c r="L457" s="109">
        <v>4.2000000000000003E-2</v>
      </c>
      <c r="M457" s="117" t="s">
        <v>33</v>
      </c>
      <c r="N457" s="118">
        <v>2.5916666666666668</v>
      </c>
      <c r="O457" s="102" t="s">
        <v>33</v>
      </c>
      <c r="P457" s="119">
        <v>31.1</v>
      </c>
      <c r="Q457" s="117">
        <v>2.99</v>
      </c>
      <c r="R457" s="118">
        <v>2.4916666666666667</v>
      </c>
      <c r="S457" s="102">
        <v>0.20000000000000007</v>
      </c>
      <c r="T457" s="118">
        <v>29.9</v>
      </c>
      <c r="U457" s="117">
        <v>2.5916666666666668</v>
      </c>
      <c r="V457" s="119">
        <v>31.1</v>
      </c>
      <c r="W457" s="112"/>
      <c r="X457" s="117" t="s">
        <v>33</v>
      </c>
      <c r="Y457" s="118">
        <v>2.5916666666666668</v>
      </c>
      <c r="Z457" s="102" t="s">
        <v>33</v>
      </c>
      <c r="AA457" s="118">
        <v>31.1</v>
      </c>
      <c r="AB457" s="117">
        <v>2.99</v>
      </c>
      <c r="AC457" s="118">
        <v>2.4916666666666667</v>
      </c>
      <c r="AD457" s="102">
        <v>0.20000000000000007</v>
      </c>
      <c r="AE457" s="119">
        <v>29.9</v>
      </c>
      <c r="AF457" s="118">
        <v>2.5916666666666668</v>
      </c>
      <c r="AG457" s="119">
        <v>31.1</v>
      </c>
      <c r="AH457" s="112"/>
      <c r="AI457" s="120">
        <v>0</v>
      </c>
    </row>
    <row r="458" spans="1:35" s="107" customFormat="1" x14ac:dyDescent="0.3">
      <c r="A458" s="106" t="s">
        <v>746</v>
      </c>
      <c r="B458" s="107" t="s">
        <v>248</v>
      </c>
      <c r="C458" s="112" t="s">
        <v>249</v>
      </c>
      <c r="D458" s="112">
        <v>59971</v>
      </c>
      <c r="E458" s="107" t="s">
        <v>281</v>
      </c>
      <c r="F458" s="112">
        <v>2008</v>
      </c>
      <c r="G458" s="107" t="s">
        <v>3404</v>
      </c>
      <c r="H458" s="108" t="s">
        <v>262</v>
      </c>
      <c r="I458" s="108" t="s">
        <v>263</v>
      </c>
      <c r="J458" s="108" t="s">
        <v>55</v>
      </c>
      <c r="K458" s="109">
        <v>12</v>
      </c>
      <c r="L458" s="109">
        <v>4.2000000000000003E-2</v>
      </c>
      <c r="M458" s="117" t="s">
        <v>33</v>
      </c>
      <c r="N458" s="118">
        <v>2.5916666666666668</v>
      </c>
      <c r="O458" s="102" t="s">
        <v>33</v>
      </c>
      <c r="P458" s="119">
        <v>31.1</v>
      </c>
      <c r="Q458" s="117">
        <v>2.99</v>
      </c>
      <c r="R458" s="118">
        <v>2.4916666666666667</v>
      </c>
      <c r="S458" s="102">
        <v>0.20000000000000007</v>
      </c>
      <c r="T458" s="118">
        <v>29.9</v>
      </c>
      <c r="U458" s="117">
        <v>2.5916666666666668</v>
      </c>
      <c r="V458" s="119">
        <v>31.1</v>
      </c>
      <c r="W458" s="112"/>
      <c r="X458" s="117" t="s">
        <v>33</v>
      </c>
      <c r="Y458" s="118">
        <v>2.5916666666666668</v>
      </c>
      <c r="Z458" s="102" t="s">
        <v>33</v>
      </c>
      <c r="AA458" s="118">
        <v>31.1</v>
      </c>
      <c r="AB458" s="117">
        <v>2.99</v>
      </c>
      <c r="AC458" s="118">
        <v>2.4916666666666667</v>
      </c>
      <c r="AD458" s="102">
        <v>0.20000000000000007</v>
      </c>
      <c r="AE458" s="119">
        <v>29.9</v>
      </c>
      <c r="AF458" s="118">
        <v>2.5916666666666668</v>
      </c>
      <c r="AG458" s="119">
        <v>31.1</v>
      </c>
      <c r="AH458" s="112"/>
      <c r="AI458" s="120">
        <v>0</v>
      </c>
    </row>
    <row r="459" spans="1:35" s="107" customFormat="1" x14ac:dyDescent="0.3">
      <c r="A459" s="106" t="s">
        <v>747</v>
      </c>
      <c r="B459" s="107" t="s">
        <v>189</v>
      </c>
      <c r="C459" s="112" t="s">
        <v>168</v>
      </c>
      <c r="D459" s="112">
        <v>60074</v>
      </c>
      <c r="E459" s="107" t="s">
        <v>304</v>
      </c>
      <c r="F459" s="112">
        <v>2008</v>
      </c>
      <c r="G459" s="107" t="s">
        <v>3404</v>
      </c>
      <c r="H459" s="108" t="s">
        <v>262</v>
      </c>
      <c r="I459" s="108" t="s">
        <v>263</v>
      </c>
      <c r="J459" s="108" t="s">
        <v>55</v>
      </c>
      <c r="K459" s="109">
        <v>12</v>
      </c>
      <c r="L459" s="109">
        <v>4.2000000000000003E-2</v>
      </c>
      <c r="M459" s="117" t="s">
        <v>33</v>
      </c>
      <c r="N459" s="118">
        <v>2.5916666666666668</v>
      </c>
      <c r="O459" s="102" t="s">
        <v>33</v>
      </c>
      <c r="P459" s="119">
        <v>31.1</v>
      </c>
      <c r="Q459" s="117">
        <v>2.99</v>
      </c>
      <c r="R459" s="118">
        <v>2.4916666666666667</v>
      </c>
      <c r="S459" s="102">
        <v>0.20000000000000007</v>
      </c>
      <c r="T459" s="118">
        <v>29.9</v>
      </c>
      <c r="U459" s="117">
        <v>2.5916666666666668</v>
      </c>
      <c r="V459" s="119">
        <v>31.1</v>
      </c>
      <c r="W459" s="112"/>
      <c r="X459" s="117" t="s">
        <v>33</v>
      </c>
      <c r="Y459" s="118">
        <v>2.5916666666666668</v>
      </c>
      <c r="Z459" s="102" t="s">
        <v>33</v>
      </c>
      <c r="AA459" s="118">
        <v>31.1</v>
      </c>
      <c r="AB459" s="117">
        <v>2.99</v>
      </c>
      <c r="AC459" s="118">
        <v>2.4916666666666667</v>
      </c>
      <c r="AD459" s="102">
        <v>0.20000000000000007</v>
      </c>
      <c r="AE459" s="119">
        <v>29.9</v>
      </c>
      <c r="AF459" s="118">
        <v>2.5916666666666668</v>
      </c>
      <c r="AG459" s="119">
        <v>31.1</v>
      </c>
      <c r="AH459" s="112"/>
      <c r="AI459" s="120">
        <v>0</v>
      </c>
    </row>
    <row r="460" spans="1:35" s="107" customFormat="1" x14ac:dyDescent="0.3">
      <c r="A460" s="106" t="s">
        <v>748</v>
      </c>
      <c r="B460" s="107" t="s">
        <v>248</v>
      </c>
      <c r="C460" s="112" t="s">
        <v>246</v>
      </c>
      <c r="D460" s="112">
        <v>60663</v>
      </c>
      <c r="E460" s="107" t="s">
        <v>298</v>
      </c>
      <c r="F460" s="112">
        <v>2008</v>
      </c>
      <c r="G460" s="107" t="s">
        <v>3404</v>
      </c>
      <c r="H460" s="108" t="s">
        <v>262</v>
      </c>
      <c r="I460" s="108" t="s">
        <v>263</v>
      </c>
      <c r="J460" s="108" t="s">
        <v>55</v>
      </c>
      <c r="K460" s="109">
        <v>12</v>
      </c>
      <c r="L460" s="109">
        <v>4.2000000000000003E-2</v>
      </c>
      <c r="M460" s="117" t="s">
        <v>33</v>
      </c>
      <c r="N460" s="118">
        <v>2.5916666666666668</v>
      </c>
      <c r="O460" s="102" t="s">
        <v>33</v>
      </c>
      <c r="P460" s="119">
        <v>31.1</v>
      </c>
      <c r="Q460" s="117">
        <v>2.99</v>
      </c>
      <c r="R460" s="118">
        <v>2.4916666666666667</v>
      </c>
      <c r="S460" s="102">
        <v>0.20000000000000007</v>
      </c>
      <c r="T460" s="118">
        <v>29.9</v>
      </c>
      <c r="U460" s="117">
        <v>2.5916666666666668</v>
      </c>
      <c r="V460" s="119">
        <v>31.1</v>
      </c>
      <c r="W460" s="112"/>
      <c r="X460" s="117" t="s">
        <v>33</v>
      </c>
      <c r="Y460" s="118">
        <v>2.5916666666666668</v>
      </c>
      <c r="Z460" s="102" t="s">
        <v>33</v>
      </c>
      <c r="AA460" s="118">
        <v>31.1</v>
      </c>
      <c r="AB460" s="117">
        <v>2.99</v>
      </c>
      <c r="AC460" s="118">
        <v>2.4916666666666667</v>
      </c>
      <c r="AD460" s="102">
        <v>0.20000000000000007</v>
      </c>
      <c r="AE460" s="119">
        <v>29.9</v>
      </c>
      <c r="AF460" s="118">
        <v>2.5916666666666668</v>
      </c>
      <c r="AG460" s="119">
        <v>31.1</v>
      </c>
      <c r="AH460" s="112"/>
      <c r="AI460" s="120">
        <v>0</v>
      </c>
    </row>
    <row r="461" spans="1:35" s="107" customFormat="1" x14ac:dyDescent="0.3">
      <c r="A461" s="106" t="s">
        <v>749</v>
      </c>
      <c r="B461" s="107" t="s">
        <v>252</v>
      </c>
      <c r="C461" s="112" t="s">
        <v>246</v>
      </c>
      <c r="D461" s="112">
        <v>61333</v>
      </c>
      <c r="E461" s="107" t="s">
        <v>292</v>
      </c>
      <c r="F461" s="112">
        <v>2008</v>
      </c>
      <c r="G461" s="107" t="s">
        <v>3404</v>
      </c>
      <c r="H461" s="108" t="s">
        <v>262</v>
      </c>
      <c r="I461" s="108" t="s">
        <v>263</v>
      </c>
      <c r="J461" s="108" t="s">
        <v>55</v>
      </c>
      <c r="K461" s="109">
        <v>12</v>
      </c>
      <c r="L461" s="109">
        <v>4.2000000000000003E-2</v>
      </c>
      <c r="M461" s="117" t="s">
        <v>33</v>
      </c>
      <c r="N461" s="118">
        <v>2.5916666666666668</v>
      </c>
      <c r="O461" s="102" t="s">
        <v>33</v>
      </c>
      <c r="P461" s="119">
        <v>31.1</v>
      </c>
      <c r="Q461" s="117">
        <v>2.99</v>
      </c>
      <c r="R461" s="118">
        <v>2.4916666666666667</v>
      </c>
      <c r="S461" s="102">
        <v>0.20000000000000007</v>
      </c>
      <c r="T461" s="118">
        <v>29.9</v>
      </c>
      <c r="U461" s="117">
        <v>2.5916666666666668</v>
      </c>
      <c r="V461" s="119">
        <v>31.1</v>
      </c>
      <c r="W461" s="112"/>
      <c r="X461" s="117" t="s">
        <v>33</v>
      </c>
      <c r="Y461" s="118">
        <v>2.5916666666666668</v>
      </c>
      <c r="Z461" s="102" t="s">
        <v>33</v>
      </c>
      <c r="AA461" s="118">
        <v>31.1</v>
      </c>
      <c r="AB461" s="117">
        <v>2.99</v>
      </c>
      <c r="AC461" s="118">
        <v>2.4916666666666667</v>
      </c>
      <c r="AD461" s="102">
        <v>0.20000000000000007</v>
      </c>
      <c r="AE461" s="119">
        <v>29.9</v>
      </c>
      <c r="AF461" s="118">
        <v>2.5916666666666668</v>
      </c>
      <c r="AG461" s="119">
        <v>31.1</v>
      </c>
      <c r="AH461" s="112"/>
      <c r="AI461" s="120">
        <v>0</v>
      </c>
    </row>
    <row r="462" spans="1:35" s="107" customFormat="1" x14ac:dyDescent="0.3">
      <c r="A462" s="106" t="s">
        <v>750</v>
      </c>
      <c r="B462" s="107" t="s">
        <v>3389</v>
      </c>
      <c r="C462" s="112" t="s">
        <v>247</v>
      </c>
      <c r="D462" s="112">
        <v>61913</v>
      </c>
      <c r="E462" s="107" t="s">
        <v>308</v>
      </c>
      <c r="F462" s="112">
        <v>2008</v>
      </c>
      <c r="G462" s="107" t="s">
        <v>3404</v>
      </c>
      <c r="H462" s="108" t="s">
        <v>262</v>
      </c>
      <c r="I462" s="108" t="s">
        <v>263</v>
      </c>
      <c r="J462" s="108" t="s">
        <v>55</v>
      </c>
      <c r="K462" s="109">
        <v>12</v>
      </c>
      <c r="L462" s="109">
        <v>4.2000000000000003E-2</v>
      </c>
      <c r="M462" s="117" t="s">
        <v>33</v>
      </c>
      <c r="N462" s="118">
        <v>2.5916666666666668</v>
      </c>
      <c r="O462" s="102" t="s">
        <v>33</v>
      </c>
      <c r="P462" s="119">
        <v>31.1</v>
      </c>
      <c r="Q462" s="117">
        <v>2.99</v>
      </c>
      <c r="R462" s="118">
        <v>2.4916666666666667</v>
      </c>
      <c r="S462" s="102">
        <v>0.20000000000000007</v>
      </c>
      <c r="T462" s="118">
        <v>29.9</v>
      </c>
      <c r="U462" s="117">
        <v>2.5916666666666668</v>
      </c>
      <c r="V462" s="119">
        <v>31.1</v>
      </c>
      <c r="W462" s="112"/>
      <c r="X462" s="117" t="s">
        <v>33</v>
      </c>
      <c r="Y462" s="118">
        <v>2.5916666666666668</v>
      </c>
      <c r="Z462" s="102" t="s">
        <v>33</v>
      </c>
      <c r="AA462" s="118">
        <v>31.1</v>
      </c>
      <c r="AB462" s="117">
        <v>2.99</v>
      </c>
      <c r="AC462" s="118">
        <v>2.4916666666666667</v>
      </c>
      <c r="AD462" s="102">
        <v>0.20000000000000007</v>
      </c>
      <c r="AE462" s="119">
        <v>29.9</v>
      </c>
      <c r="AF462" s="118">
        <v>2.5916666666666668</v>
      </c>
      <c r="AG462" s="119">
        <v>31.1</v>
      </c>
      <c r="AH462" s="112"/>
      <c r="AI462" s="120">
        <v>0</v>
      </c>
    </row>
    <row r="463" spans="1:35" s="107" customFormat="1" x14ac:dyDescent="0.3">
      <c r="A463" s="106" t="s">
        <v>751</v>
      </c>
      <c r="B463" s="107" t="s">
        <v>3389</v>
      </c>
      <c r="C463" s="112" t="s">
        <v>247</v>
      </c>
      <c r="D463" s="112">
        <v>63785</v>
      </c>
      <c r="E463" s="107" t="s">
        <v>310</v>
      </c>
      <c r="F463" s="112">
        <v>2008</v>
      </c>
      <c r="G463" s="107" t="s">
        <v>3404</v>
      </c>
      <c r="H463" s="108" t="s">
        <v>262</v>
      </c>
      <c r="I463" s="108" t="s">
        <v>263</v>
      </c>
      <c r="J463" s="108" t="s">
        <v>55</v>
      </c>
      <c r="K463" s="109">
        <v>12</v>
      </c>
      <c r="L463" s="109">
        <v>4.2000000000000003E-2</v>
      </c>
      <c r="M463" s="117" t="s">
        <v>33</v>
      </c>
      <c r="N463" s="118">
        <v>2.5916666666666668</v>
      </c>
      <c r="O463" s="102" t="s">
        <v>33</v>
      </c>
      <c r="P463" s="119">
        <v>31.1</v>
      </c>
      <c r="Q463" s="117">
        <v>2.99</v>
      </c>
      <c r="R463" s="118">
        <v>2.4916666666666667</v>
      </c>
      <c r="S463" s="102">
        <v>0.20000000000000007</v>
      </c>
      <c r="T463" s="118">
        <v>29.9</v>
      </c>
      <c r="U463" s="117">
        <v>2.5916666666666668</v>
      </c>
      <c r="V463" s="119">
        <v>31.1</v>
      </c>
      <c r="W463" s="112"/>
      <c r="X463" s="117" t="s">
        <v>33</v>
      </c>
      <c r="Y463" s="118">
        <v>2.5916666666666668</v>
      </c>
      <c r="Z463" s="102" t="s">
        <v>33</v>
      </c>
      <c r="AA463" s="118">
        <v>31.1</v>
      </c>
      <c r="AB463" s="117">
        <v>2.99</v>
      </c>
      <c r="AC463" s="118">
        <v>2.4916666666666667</v>
      </c>
      <c r="AD463" s="102">
        <v>0.20000000000000007</v>
      </c>
      <c r="AE463" s="119">
        <v>29.9</v>
      </c>
      <c r="AF463" s="118">
        <v>2.5916666666666668</v>
      </c>
      <c r="AG463" s="119">
        <v>31.1</v>
      </c>
      <c r="AH463" s="112"/>
      <c r="AI463" s="120">
        <v>0</v>
      </c>
    </row>
    <row r="464" spans="1:35" s="107" customFormat="1" x14ac:dyDescent="0.3">
      <c r="A464" s="106" t="s">
        <v>752</v>
      </c>
      <c r="B464" s="107" t="s">
        <v>248</v>
      </c>
      <c r="C464" s="112" t="s">
        <v>168</v>
      </c>
      <c r="D464" s="112">
        <v>66926</v>
      </c>
      <c r="E464" s="107" t="s">
        <v>314</v>
      </c>
      <c r="F464" s="112">
        <v>2008</v>
      </c>
      <c r="G464" s="107" t="s">
        <v>3404</v>
      </c>
      <c r="H464" s="108" t="s">
        <v>262</v>
      </c>
      <c r="I464" s="108" t="s">
        <v>263</v>
      </c>
      <c r="J464" s="108" t="s">
        <v>55</v>
      </c>
      <c r="K464" s="109">
        <v>12</v>
      </c>
      <c r="L464" s="109">
        <v>4.2000000000000003E-2</v>
      </c>
      <c r="M464" s="117" t="s">
        <v>33</v>
      </c>
      <c r="N464" s="118">
        <v>2.5916666666666668</v>
      </c>
      <c r="O464" s="102" t="s">
        <v>33</v>
      </c>
      <c r="P464" s="119">
        <v>31.1</v>
      </c>
      <c r="Q464" s="117">
        <v>2.99</v>
      </c>
      <c r="R464" s="118">
        <v>2.4916666666666667</v>
      </c>
      <c r="S464" s="102">
        <v>0.20000000000000007</v>
      </c>
      <c r="T464" s="118">
        <v>29.9</v>
      </c>
      <c r="U464" s="117">
        <v>2.5916666666666668</v>
      </c>
      <c r="V464" s="119">
        <v>31.1</v>
      </c>
      <c r="W464" s="112"/>
      <c r="X464" s="117" t="s">
        <v>33</v>
      </c>
      <c r="Y464" s="118">
        <v>2.5916666666666668</v>
      </c>
      <c r="Z464" s="102" t="s">
        <v>33</v>
      </c>
      <c r="AA464" s="118">
        <v>31.1</v>
      </c>
      <c r="AB464" s="117">
        <v>2.99</v>
      </c>
      <c r="AC464" s="118">
        <v>2.4916666666666667</v>
      </c>
      <c r="AD464" s="102">
        <v>0.20000000000000007</v>
      </c>
      <c r="AE464" s="119">
        <v>29.9</v>
      </c>
      <c r="AF464" s="118">
        <v>2.5916666666666668</v>
      </c>
      <c r="AG464" s="119">
        <v>31.1</v>
      </c>
      <c r="AH464" s="112"/>
      <c r="AI464" s="120">
        <v>0</v>
      </c>
    </row>
    <row r="465" spans="1:35" s="107" customFormat="1" x14ac:dyDescent="0.3">
      <c r="A465" s="106" t="s">
        <v>753</v>
      </c>
      <c r="B465" s="107" t="s">
        <v>248</v>
      </c>
      <c r="C465" s="112" t="s">
        <v>168</v>
      </c>
      <c r="D465" s="112">
        <v>66961</v>
      </c>
      <c r="E465" s="107" t="s">
        <v>313</v>
      </c>
      <c r="F465" s="112">
        <v>2008</v>
      </c>
      <c r="G465" s="107" t="s">
        <v>3404</v>
      </c>
      <c r="H465" s="108" t="s">
        <v>262</v>
      </c>
      <c r="I465" s="108" t="s">
        <v>263</v>
      </c>
      <c r="J465" s="108" t="s">
        <v>55</v>
      </c>
      <c r="K465" s="109">
        <v>12</v>
      </c>
      <c r="L465" s="109">
        <v>4.2000000000000003E-2</v>
      </c>
      <c r="M465" s="117" t="s">
        <v>33</v>
      </c>
      <c r="N465" s="118">
        <v>2.5916666666666668</v>
      </c>
      <c r="O465" s="102" t="s">
        <v>33</v>
      </c>
      <c r="P465" s="119">
        <v>31.1</v>
      </c>
      <c r="Q465" s="117">
        <v>2.99</v>
      </c>
      <c r="R465" s="118">
        <v>2.4916666666666667</v>
      </c>
      <c r="S465" s="102">
        <v>0.20000000000000007</v>
      </c>
      <c r="T465" s="118">
        <v>29.9</v>
      </c>
      <c r="U465" s="117">
        <v>2.5916666666666668</v>
      </c>
      <c r="V465" s="119">
        <v>31.1</v>
      </c>
      <c r="W465" s="112"/>
      <c r="X465" s="117" t="s">
        <v>33</v>
      </c>
      <c r="Y465" s="118">
        <v>2.5916666666666668</v>
      </c>
      <c r="Z465" s="102" t="s">
        <v>33</v>
      </c>
      <c r="AA465" s="118">
        <v>31.1</v>
      </c>
      <c r="AB465" s="117">
        <v>2.99</v>
      </c>
      <c r="AC465" s="118">
        <v>2.4916666666666667</v>
      </c>
      <c r="AD465" s="102">
        <v>0.20000000000000007</v>
      </c>
      <c r="AE465" s="119">
        <v>29.9</v>
      </c>
      <c r="AF465" s="118">
        <v>2.5916666666666668</v>
      </c>
      <c r="AG465" s="119">
        <v>31.1</v>
      </c>
      <c r="AH465" s="112"/>
      <c r="AI465" s="120">
        <v>0</v>
      </c>
    </row>
    <row r="466" spans="1:35" s="107" customFormat="1" x14ac:dyDescent="0.3">
      <c r="A466" s="106" t="s">
        <v>754</v>
      </c>
      <c r="B466" s="107" t="s">
        <v>3389</v>
      </c>
      <c r="C466" s="112" t="s">
        <v>247</v>
      </c>
      <c r="D466" s="112">
        <v>69800</v>
      </c>
      <c r="E466" s="107" t="s">
        <v>294</v>
      </c>
      <c r="F466" s="112">
        <v>2008</v>
      </c>
      <c r="G466" s="107" t="s">
        <v>3404</v>
      </c>
      <c r="H466" s="108" t="s">
        <v>262</v>
      </c>
      <c r="I466" s="108" t="s">
        <v>263</v>
      </c>
      <c r="J466" s="108" t="s">
        <v>55</v>
      </c>
      <c r="K466" s="109">
        <v>12</v>
      </c>
      <c r="L466" s="109">
        <v>4.2000000000000003E-2</v>
      </c>
      <c r="M466" s="117" t="s">
        <v>33</v>
      </c>
      <c r="N466" s="118">
        <v>2.5916666666666668</v>
      </c>
      <c r="O466" s="102" t="s">
        <v>33</v>
      </c>
      <c r="P466" s="119">
        <v>31.1</v>
      </c>
      <c r="Q466" s="117">
        <v>2.99</v>
      </c>
      <c r="R466" s="118">
        <v>2.4916666666666667</v>
      </c>
      <c r="S466" s="102">
        <v>0.20000000000000007</v>
      </c>
      <c r="T466" s="118">
        <v>29.9</v>
      </c>
      <c r="U466" s="117">
        <v>2.5916666666666668</v>
      </c>
      <c r="V466" s="119">
        <v>31.1</v>
      </c>
      <c r="W466" s="112"/>
      <c r="X466" s="117" t="s">
        <v>33</v>
      </c>
      <c r="Y466" s="118">
        <v>2.5916666666666668</v>
      </c>
      <c r="Z466" s="102" t="s">
        <v>33</v>
      </c>
      <c r="AA466" s="118">
        <v>31.1</v>
      </c>
      <c r="AB466" s="117">
        <v>2.99</v>
      </c>
      <c r="AC466" s="118">
        <v>2.4916666666666667</v>
      </c>
      <c r="AD466" s="102">
        <v>0.20000000000000007</v>
      </c>
      <c r="AE466" s="119">
        <v>29.9</v>
      </c>
      <c r="AF466" s="118">
        <v>2.5916666666666668</v>
      </c>
      <c r="AG466" s="119">
        <v>31.1</v>
      </c>
      <c r="AH466" s="112"/>
      <c r="AI466" s="120">
        <v>0</v>
      </c>
    </row>
    <row r="467" spans="1:35" s="107" customFormat="1" x14ac:dyDescent="0.3">
      <c r="A467" s="106" t="s">
        <v>755</v>
      </c>
      <c r="B467" s="107" t="s">
        <v>186</v>
      </c>
      <c r="C467" s="112" t="s">
        <v>22</v>
      </c>
      <c r="D467" s="112">
        <v>70313</v>
      </c>
      <c r="E467" s="107" t="s">
        <v>279</v>
      </c>
      <c r="F467" s="112">
        <v>2008</v>
      </c>
      <c r="G467" s="107" t="s">
        <v>3404</v>
      </c>
      <c r="H467" s="108" t="s">
        <v>262</v>
      </c>
      <c r="I467" s="108" t="s">
        <v>263</v>
      </c>
      <c r="J467" s="108" t="s">
        <v>55</v>
      </c>
      <c r="K467" s="109">
        <v>12</v>
      </c>
      <c r="L467" s="109">
        <v>4.2000000000000003E-2</v>
      </c>
      <c r="M467" s="117" t="s">
        <v>33</v>
      </c>
      <c r="N467" s="118">
        <v>2.5916666666666668</v>
      </c>
      <c r="O467" s="102" t="s">
        <v>33</v>
      </c>
      <c r="P467" s="119">
        <v>31.1</v>
      </c>
      <c r="Q467" s="117">
        <v>2.99</v>
      </c>
      <c r="R467" s="118">
        <v>2.4916666666666667</v>
      </c>
      <c r="S467" s="102">
        <v>0.20000000000000007</v>
      </c>
      <c r="T467" s="118">
        <v>29.9</v>
      </c>
      <c r="U467" s="117">
        <v>2.5916666666666668</v>
      </c>
      <c r="V467" s="119">
        <v>31.1</v>
      </c>
      <c r="W467" s="112"/>
      <c r="X467" s="117" t="s">
        <v>33</v>
      </c>
      <c r="Y467" s="118">
        <v>2.5916666666666668</v>
      </c>
      <c r="Z467" s="102" t="s">
        <v>33</v>
      </c>
      <c r="AA467" s="118">
        <v>31.1</v>
      </c>
      <c r="AB467" s="117">
        <v>2.99</v>
      </c>
      <c r="AC467" s="118">
        <v>2.4916666666666667</v>
      </c>
      <c r="AD467" s="102">
        <v>0.20000000000000007</v>
      </c>
      <c r="AE467" s="119">
        <v>29.9</v>
      </c>
      <c r="AF467" s="118">
        <v>2.5916666666666668</v>
      </c>
      <c r="AG467" s="119">
        <v>31.1</v>
      </c>
      <c r="AH467" s="112"/>
      <c r="AI467" s="120">
        <v>0</v>
      </c>
    </row>
    <row r="468" spans="1:35" s="107" customFormat="1" x14ac:dyDescent="0.3">
      <c r="A468" s="106" t="s">
        <v>756</v>
      </c>
      <c r="B468" s="107" t="s">
        <v>186</v>
      </c>
      <c r="C468" s="112" t="s">
        <v>250</v>
      </c>
      <c r="D468" s="112">
        <v>70335</v>
      </c>
      <c r="E468" s="107" t="s">
        <v>253</v>
      </c>
      <c r="F468" s="112">
        <v>2008</v>
      </c>
      <c r="G468" s="107" t="s">
        <v>3404</v>
      </c>
      <c r="H468" s="108" t="s">
        <v>262</v>
      </c>
      <c r="I468" s="108" t="s">
        <v>263</v>
      </c>
      <c r="J468" s="108" t="s">
        <v>55</v>
      </c>
      <c r="K468" s="109">
        <v>12</v>
      </c>
      <c r="L468" s="109">
        <v>4.2000000000000003E-2</v>
      </c>
      <c r="M468" s="117" t="s">
        <v>33</v>
      </c>
      <c r="N468" s="118">
        <v>2.5916666666666668</v>
      </c>
      <c r="O468" s="102" t="s">
        <v>33</v>
      </c>
      <c r="P468" s="119">
        <v>31.1</v>
      </c>
      <c r="Q468" s="117">
        <v>2.99</v>
      </c>
      <c r="R468" s="118">
        <v>2.4916666666666667</v>
      </c>
      <c r="S468" s="102">
        <v>0.20000000000000007</v>
      </c>
      <c r="T468" s="118">
        <v>29.9</v>
      </c>
      <c r="U468" s="117">
        <v>2.5916666666666668</v>
      </c>
      <c r="V468" s="119">
        <v>31.1</v>
      </c>
      <c r="W468" s="112"/>
      <c r="X468" s="117" t="s">
        <v>33</v>
      </c>
      <c r="Y468" s="118">
        <v>2.5916666666666668</v>
      </c>
      <c r="Z468" s="102" t="s">
        <v>33</v>
      </c>
      <c r="AA468" s="118">
        <v>31.1</v>
      </c>
      <c r="AB468" s="117">
        <v>2.99</v>
      </c>
      <c r="AC468" s="118">
        <v>2.4916666666666667</v>
      </c>
      <c r="AD468" s="102">
        <v>0.20000000000000007</v>
      </c>
      <c r="AE468" s="119">
        <v>29.9</v>
      </c>
      <c r="AF468" s="118">
        <v>2.5916666666666668</v>
      </c>
      <c r="AG468" s="119">
        <v>31.1</v>
      </c>
      <c r="AH468" s="112"/>
      <c r="AI468" s="120">
        <v>0</v>
      </c>
    </row>
    <row r="469" spans="1:35" s="107" customFormat="1" x14ac:dyDescent="0.3">
      <c r="A469" s="106" t="s">
        <v>757</v>
      </c>
      <c r="B469" s="107" t="s">
        <v>188</v>
      </c>
      <c r="C469" s="112" t="s">
        <v>168</v>
      </c>
      <c r="D469" s="112">
        <v>72400</v>
      </c>
      <c r="E469" s="107" t="s">
        <v>302</v>
      </c>
      <c r="F469" s="112">
        <v>2008</v>
      </c>
      <c r="G469" s="107" t="s">
        <v>3404</v>
      </c>
      <c r="H469" s="108" t="s">
        <v>262</v>
      </c>
      <c r="I469" s="108" t="s">
        <v>263</v>
      </c>
      <c r="J469" s="108" t="s">
        <v>55</v>
      </c>
      <c r="K469" s="109">
        <v>12</v>
      </c>
      <c r="L469" s="109">
        <v>4.2000000000000003E-2</v>
      </c>
      <c r="M469" s="117" t="s">
        <v>33</v>
      </c>
      <c r="N469" s="118">
        <v>2.5916666666666668</v>
      </c>
      <c r="O469" s="102" t="s">
        <v>33</v>
      </c>
      <c r="P469" s="119">
        <v>31.1</v>
      </c>
      <c r="Q469" s="117">
        <v>2.99</v>
      </c>
      <c r="R469" s="118">
        <v>2.4916666666666667</v>
      </c>
      <c r="S469" s="102">
        <v>0.20000000000000007</v>
      </c>
      <c r="T469" s="118">
        <v>29.9</v>
      </c>
      <c r="U469" s="117">
        <v>2.5916666666666668</v>
      </c>
      <c r="V469" s="119">
        <v>31.1</v>
      </c>
      <c r="W469" s="112"/>
      <c r="X469" s="117" t="s">
        <v>33</v>
      </c>
      <c r="Y469" s="118">
        <v>2.5916666666666668</v>
      </c>
      <c r="Z469" s="102" t="s">
        <v>33</v>
      </c>
      <c r="AA469" s="118">
        <v>31.1</v>
      </c>
      <c r="AB469" s="117">
        <v>2.99</v>
      </c>
      <c r="AC469" s="118">
        <v>2.4916666666666667</v>
      </c>
      <c r="AD469" s="102">
        <v>0.20000000000000007</v>
      </c>
      <c r="AE469" s="119">
        <v>29.9</v>
      </c>
      <c r="AF469" s="118">
        <v>2.5916666666666668</v>
      </c>
      <c r="AG469" s="119">
        <v>31.1</v>
      </c>
      <c r="AH469" s="112"/>
      <c r="AI469" s="120">
        <v>0</v>
      </c>
    </row>
    <row r="470" spans="1:35" s="107" customFormat="1" x14ac:dyDescent="0.3">
      <c r="A470" s="106" t="s">
        <v>758</v>
      </c>
      <c r="B470" s="107" t="s">
        <v>188</v>
      </c>
      <c r="C470" s="112" t="s">
        <v>168</v>
      </c>
      <c r="D470" s="112">
        <v>73400</v>
      </c>
      <c r="E470" s="107" t="s">
        <v>280</v>
      </c>
      <c r="F470" s="112">
        <v>2008</v>
      </c>
      <c r="G470" s="107" t="s">
        <v>3404</v>
      </c>
      <c r="H470" s="108" t="s">
        <v>262</v>
      </c>
      <c r="I470" s="108" t="s">
        <v>263</v>
      </c>
      <c r="J470" s="108" t="s">
        <v>55</v>
      </c>
      <c r="K470" s="109">
        <v>12</v>
      </c>
      <c r="L470" s="109">
        <v>4.2000000000000003E-2</v>
      </c>
      <c r="M470" s="117" t="s">
        <v>33</v>
      </c>
      <c r="N470" s="118">
        <v>2.5916666666666668</v>
      </c>
      <c r="O470" s="102" t="s">
        <v>33</v>
      </c>
      <c r="P470" s="119">
        <v>31.1</v>
      </c>
      <c r="Q470" s="117">
        <v>2.99</v>
      </c>
      <c r="R470" s="118">
        <v>2.4916666666666667</v>
      </c>
      <c r="S470" s="102">
        <v>0.20000000000000007</v>
      </c>
      <c r="T470" s="118">
        <v>29.9</v>
      </c>
      <c r="U470" s="117">
        <v>2.5916666666666668</v>
      </c>
      <c r="V470" s="119">
        <v>31.1</v>
      </c>
      <c r="W470" s="112"/>
      <c r="X470" s="117" t="s">
        <v>33</v>
      </c>
      <c r="Y470" s="118">
        <v>2.5916666666666668</v>
      </c>
      <c r="Z470" s="102" t="s">
        <v>33</v>
      </c>
      <c r="AA470" s="118">
        <v>31.1</v>
      </c>
      <c r="AB470" s="117">
        <v>2.99</v>
      </c>
      <c r="AC470" s="118">
        <v>2.4916666666666667</v>
      </c>
      <c r="AD470" s="102">
        <v>0.20000000000000007</v>
      </c>
      <c r="AE470" s="119">
        <v>29.9</v>
      </c>
      <c r="AF470" s="118">
        <v>2.5916666666666668</v>
      </c>
      <c r="AG470" s="119">
        <v>31.1</v>
      </c>
      <c r="AH470" s="112"/>
      <c r="AI470" s="120">
        <v>0</v>
      </c>
    </row>
    <row r="471" spans="1:35" s="107" customFormat="1" x14ac:dyDescent="0.3">
      <c r="A471" s="106" t="s">
        <v>759</v>
      </c>
      <c r="B471" s="107" t="s">
        <v>248</v>
      </c>
      <c r="C471" s="112" t="s">
        <v>168</v>
      </c>
      <c r="D471" s="112">
        <v>74179</v>
      </c>
      <c r="E471" s="107" t="s">
        <v>315</v>
      </c>
      <c r="F471" s="112">
        <v>2008</v>
      </c>
      <c r="G471" s="107" t="s">
        <v>3404</v>
      </c>
      <c r="H471" s="108" t="s">
        <v>262</v>
      </c>
      <c r="I471" s="108" t="s">
        <v>263</v>
      </c>
      <c r="J471" s="108" t="s">
        <v>55</v>
      </c>
      <c r="K471" s="109">
        <v>12</v>
      </c>
      <c r="L471" s="109">
        <v>4.2000000000000003E-2</v>
      </c>
      <c r="M471" s="117" t="s">
        <v>33</v>
      </c>
      <c r="N471" s="118">
        <v>2.5916666666666668</v>
      </c>
      <c r="O471" s="102" t="s">
        <v>33</v>
      </c>
      <c r="P471" s="119">
        <v>31.1</v>
      </c>
      <c r="Q471" s="117">
        <v>2.99</v>
      </c>
      <c r="R471" s="118">
        <v>2.4916666666666667</v>
      </c>
      <c r="S471" s="102">
        <v>0.20000000000000007</v>
      </c>
      <c r="T471" s="118">
        <v>29.9</v>
      </c>
      <c r="U471" s="117">
        <v>2.5916666666666668</v>
      </c>
      <c r="V471" s="119">
        <v>31.1</v>
      </c>
      <c r="W471" s="112"/>
      <c r="X471" s="117" t="s">
        <v>33</v>
      </c>
      <c r="Y471" s="118">
        <v>2.5916666666666668</v>
      </c>
      <c r="Z471" s="102" t="s">
        <v>33</v>
      </c>
      <c r="AA471" s="118">
        <v>31.1</v>
      </c>
      <c r="AB471" s="117">
        <v>2.99</v>
      </c>
      <c r="AC471" s="118">
        <v>2.4916666666666667</v>
      </c>
      <c r="AD471" s="102">
        <v>0.20000000000000007</v>
      </c>
      <c r="AE471" s="119">
        <v>29.9</v>
      </c>
      <c r="AF471" s="118">
        <v>2.5916666666666668</v>
      </c>
      <c r="AG471" s="119">
        <v>31.1</v>
      </c>
      <c r="AH471" s="112"/>
      <c r="AI471" s="120">
        <v>0</v>
      </c>
    </row>
    <row r="472" spans="1:35" s="107" customFormat="1" x14ac:dyDescent="0.3">
      <c r="A472" s="106" t="s">
        <v>760</v>
      </c>
      <c r="B472" s="107" t="s">
        <v>3389</v>
      </c>
      <c r="C472" s="112" t="s">
        <v>247</v>
      </c>
      <c r="D472" s="112">
        <v>85789</v>
      </c>
      <c r="E472" s="107" t="s">
        <v>307</v>
      </c>
      <c r="F472" s="112">
        <v>2008</v>
      </c>
      <c r="G472" s="107" t="s">
        <v>3404</v>
      </c>
      <c r="H472" s="108" t="s">
        <v>262</v>
      </c>
      <c r="I472" s="108" t="s">
        <v>263</v>
      </c>
      <c r="J472" s="108" t="s">
        <v>55</v>
      </c>
      <c r="K472" s="109">
        <v>12</v>
      </c>
      <c r="L472" s="109">
        <v>4.2000000000000003E-2</v>
      </c>
      <c r="M472" s="117" t="s">
        <v>33</v>
      </c>
      <c r="N472" s="118">
        <v>2.5916666666666668</v>
      </c>
      <c r="O472" s="102" t="s">
        <v>33</v>
      </c>
      <c r="P472" s="119">
        <v>31.1</v>
      </c>
      <c r="Q472" s="117">
        <v>2.99</v>
      </c>
      <c r="R472" s="118">
        <v>2.4916666666666667</v>
      </c>
      <c r="S472" s="102">
        <v>0.20000000000000007</v>
      </c>
      <c r="T472" s="118">
        <v>29.9</v>
      </c>
      <c r="U472" s="117">
        <v>2.5916666666666668</v>
      </c>
      <c r="V472" s="119">
        <v>31.1</v>
      </c>
      <c r="W472" s="112"/>
      <c r="X472" s="117" t="s">
        <v>33</v>
      </c>
      <c r="Y472" s="118">
        <v>2.5916666666666668</v>
      </c>
      <c r="Z472" s="102" t="s">
        <v>33</v>
      </c>
      <c r="AA472" s="118">
        <v>31.1</v>
      </c>
      <c r="AB472" s="117">
        <v>2.99</v>
      </c>
      <c r="AC472" s="118">
        <v>2.4916666666666667</v>
      </c>
      <c r="AD472" s="102">
        <v>0.20000000000000007</v>
      </c>
      <c r="AE472" s="119">
        <v>29.9</v>
      </c>
      <c r="AF472" s="118">
        <v>2.5916666666666668</v>
      </c>
      <c r="AG472" s="119">
        <v>31.1</v>
      </c>
      <c r="AH472" s="112"/>
      <c r="AI472" s="120">
        <v>0</v>
      </c>
    </row>
    <row r="473" spans="1:35" s="107" customFormat="1" x14ac:dyDescent="0.3">
      <c r="A473" s="106" t="s">
        <v>761</v>
      </c>
      <c r="B473" s="107" t="s">
        <v>190</v>
      </c>
      <c r="C473" s="112" t="s">
        <v>246</v>
      </c>
      <c r="D473" s="112">
        <v>87892</v>
      </c>
      <c r="E473" s="107" t="s">
        <v>254</v>
      </c>
      <c r="F473" s="112">
        <v>2008</v>
      </c>
      <c r="G473" s="107" t="s">
        <v>3404</v>
      </c>
      <c r="H473" s="108" t="s">
        <v>262</v>
      </c>
      <c r="I473" s="108" t="s">
        <v>263</v>
      </c>
      <c r="J473" s="108" t="s">
        <v>55</v>
      </c>
      <c r="K473" s="109">
        <v>12</v>
      </c>
      <c r="L473" s="109">
        <v>4.2000000000000003E-2</v>
      </c>
      <c r="M473" s="117" t="s">
        <v>33</v>
      </c>
      <c r="N473" s="118">
        <v>2.5916666666666668</v>
      </c>
      <c r="O473" s="102" t="s">
        <v>33</v>
      </c>
      <c r="P473" s="119">
        <v>31.1</v>
      </c>
      <c r="Q473" s="117">
        <v>2.99</v>
      </c>
      <c r="R473" s="118">
        <v>2.4916666666666667</v>
      </c>
      <c r="S473" s="102">
        <v>0.20000000000000007</v>
      </c>
      <c r="T473" s="118">
        <v>29.9</v>
      </c>
      <c r="U473" s="117">
        <v>2.5916666666666668</v>
      </c>
      <c r="V473" s="119">
        <v>31.1</v>
      </c>
      <c r="W473" s="112"/>
      <c r="X473" s="117" t="s">
        <v>33</v>
      </c>
      <c r="Y473" s="118">
        <v>2.5916666666666668</v>
      </c>
      <c r="Z473" s="102" t="s">
        <v>33</v>
      </c>
      <c r="AA473" s="118">
        <v>31.1</v>
      </c>
      <c r="AB473" s="117">
        <v>2.99</v>
      </c>
      <c r="AC473" s="118">
        <v>2.4916666666666667</v>
      </c>
      <c r="AD473" s="102">
        <v>0.20000000000000007</v>
      </c>
      <c r="AE473" s="119">
        <v>29.9</v>
      </c>
      <c r="AF473" s="118">
        <v>2.5916666666666668</v>
      </c>
      <c r="AG473" s="119">
        <v>31.1</v>
      </c>
      <c r="AH473" s="112"/>
      <c r="AI473" s="120">
        <v>0</v>
      </c>
    </row>
    <row r="474" spans="1:35" s="107" customFormat="1" x14ac:dyDescent="0.3">
      <c r="A474" s="106" t="s">
        <v>762</v>
      </c>
      <c r="B474" s="107" t="s">
        <v>190</v>
      </c>
      <c r="C474" s="112" t="s">
        <v>246</v>
      </c>
      <c r="D474" s="112">
        <v>97075</v>
      </c>
      <c r="E474" s="107" t="s">
        <v>291</v>
      </c>
      <c r="F474" s="112">
        <v>2008</v>
      </c>
      <c r="G474" s="107" t="s">
        <v>3404</v>
      </c>
      <c r="H474" s="108" t="s">
        <v>262</v>
      </c>
      <c r="I474" s="108" t="s">
        <v>263</v>
      </c>
      <c r="J474" s="108" t="s">
        <v>55</v>
      </c>
      <c r="K474" s="109">
        <v>12</v>
      </c>
      <c r="L474" s="109">
        <v>4.2000000000000003E-2</v>
      </c>
      <c r="M474" s="117" t="s">
        <v>33</v>
      </c>
      <c r="N474" s="118">
        <v>2.5916666666666668</v>
      </c>
      <c r="O474" s="102" t="s">
        <v>33</v>
      </c>
      <c r="P474" s="119">
        <v>31.1</v>
      </c>
      <c r="Q474" s="117">
        <v>2.99</v>
      </c>
      <c r="R474" s="118">
        <v>2.4916666666666667</v>
      </c>
      <c r="S474" s="102">
        <v>0.20000000000000007</v>
      </c>
      <c r="T474" s="118">
        <v>29.9</v>
      </c>
      <c r="U474" s="117">
        <v>2.5916666666666668</v>
      </c>
      <c r="V474" s="119">
        <v>31.1</v>
      </c>
      <c r="W474" s="112"/>
      <c r="X474" s="117" t="s">
        <v>33</v>
      </c>
      <c r="Y474" s="118">
        <v>2.5916666666666668</v>
      </c>
      <c r="Z474" s="102" t="s">
        <v>33</v>
      </c>
      <c r="AA474" s="118">
        <v>31.1</v>
      </c>
      <c r="AB474" s="117">
        <v>2.99</v>
      </c>
      <c r="AC474" s="118">
        <v>2.4916666666666667</v>
      </c>
      <c r="AD474" s="102">
        <v>0.20000000000000007</v>
      </c>
      <c r="AE474" s="119">
        <v>29.9</v>
      </c>
      <c r="AF474" s="118">
        <v>2.5916666666666668</v>
      </c>
      <c r="AG474" s="119">
        <v>31.1</v>
      </c>
      <c r="AH474" s="112"/>
      <c r="AI474" s="120">
        <v>0</v>
      </c>
    </row>
    <row r="475" spans="1:35" s="107" customFormat="1" x14ac:dyDescent="0.3">
      <c r="A475" s="106" t="s">
        <v>763</v>
      </c>
      <c r="B475" s="107" t="s">
        <v>255</v>
      </c>
      <c r="C475" s="112" t="s">
        <v>168</v>
      </c>
      <c r="D475" s="112">
        <v>98728</v>
      </c>
      <c r="E475" s="107" t="s">
        <v>297</v>
      </c>
      <c r="F475" s="112">
        <v>2008</v>
      </c>
      <c r="G475" s="107" t="s">
        <v>3404</v>
      </c>
      <c r="H475" s="108" t="s">
        <v>262</v>
      </c>
      <c r="I475" s="108" t="s">
        <v>263</v>
      </c>
      <c r="J475" s="108" t="s">
        <v>55</v>
      </c>
      <c r="K475" s="109">
        <v>12</v>
      </c>
      <c r="L475" s="109">
        <v>4.2000000000000003E-2</v>
      </c>
      <c r="M475" s="117" t="s">
        <v>33</v>
      </c>
      <c r="N475" s="118">
        <v>2.5916666666666668</v>
      </c>
      <c r="O475" s="102" t="s">
        <v>33</v>
      </c>
      <c r="P475" s="119">
        <v>31.1</v>
      </c>
      <c r="Q475" s="117">
        <v>2.99</v>
      </c>
      <c r="R475" s="118">
        <v>2.4916666666666667</v>
      </c>
      <c r="S475" s="102">
        <v>0.20000000000000007</v>
      </c>
      <c r="T475" s="118">
        <v>29.9</v>
      </c>
      <c r="U475" s="117">
        <v>2.5916666666666668</v>
      </c>
      <c r="V475" s="119">
        <v>31.1</v>
      </c>
      <c r="W475" s="112"/>
      <c r="X475" s="117" t="s">
        <v>33</v>
      </c>
      <c r="Y475" s="118">
        <v>2.5916666666666668</v>
      </c>
      <c r="Z475" s="102" t="s">
        <v>33</v>
      </c>
      <c r="AA475" s="118">
        <v>31.1</v>
      </c>
      <c r="AB475" s="117">
        <v>2.99</v>
      </c>
      <c r="AC475" s="118">
        <v>2.4916666666666667</v>
      </c>
      <c r="AD475" s="102">
        <v>0.20000000000000007</v>
      </c>
      <c r="AE475" s="119">
        <v>29.9</v>
      </c>
      <c r="AF475" s="118">
        <v>2.5916666666666668</v>
      </c>
      <c r="AG475" s="119">
        <v>31.1</v>
      </c>
      <c r="AH475" s="112"/>
      <c r="AI475" s="120">
        <v>0</v>
      </c>
    </row>
    <row r="476" spans="1:35" s="107" customFormat="1" x14ac:dyDescent="0.3">
      <c r="A476" s="106" t="s">
        <v>764</v>
      </c>
      <c r="B476" s="107" t="s">
        <v>255</v>
      </c>
      <c r="C476" s="112" t="s">
        <v>168</v>
      </c>
      <c r="D476" s="112">
        <v>99245</v>
      </c>
      <c r="E476" s="107" t="s">
        <v>289</v>
      </c>
      <c r="F476" s="112">
        <v>2008</v>
      </c>
      <c r="G476" s="107" t="s">
        <v>3404</v>
      </c>
      <c r="H476" s="108" t="s">
        <v>262</v>
      </c>
      <c r="I476" s="108" t="s">
        <v>263</v>
      </c>
      <c r="J476" s="108" t="s">
        <v>55</v>
      </c>
      <c r="K476" s="109">
        <v>12</v>
      </c>
      <c r="L476" s="109">
        <v>4.2000000000000003E-2</v>
      </c>
      <c r="M476" s="117" t="s">
        <v>33</v>
      </c>
      <c r="N476" s="118">
        <v>2.5916666666666668</v>
      </c>
      <c r="O476" s="102" t="s">
        <v>33</v>
      </c>
      <c r="P476" s="119">
        <v>31.1</v>
      </c>
      <c r="Q476" s="117">
        <v>2.99</v>
      </c>
      <c r="R476" s="118">
        <v>2.4916666666666667</v>
      </c>
      <c r="S476" s="102">
        <v>0.20000000000000007</v>
      </c>
      <c r="T476" s="118">
        <v>29.9</v>
      </c>
      <c r="U476" s="117">
        <v>2.5916666666666668</v>
      </c>
      <c r="V476" s="119">
        <v>31.1</v>
      </c>
      <c r="W476" s="112"/>
      <c r="X476" s="117" t="s">
        <v>33</v>
      </c>
      <c r="Y476" s="118">
        <v>2.5916666666666668</v>
      </c>
      <c r="Z476" s="102" t="s">
        <v>33</v>
      </c>
      <c r="AA476" s="118">
        <v>31.1</v>
      </c>
      <c r="AB476" s="117">
        <v>2.99</v>
      </c>
      <c r="AC476" s="118">
        <v>2.4916666666666667</v>
      </c>
      <c r="AD476" s="102">
        <v>0.20000000000000007</v>
      </c>
      <c r="AE476" s="119">
        <v>29.9</v>
      </c>
      <c r="AF476" s="118">
        <v>2.5916666666666668</v>
      </c>
      <c r="AG476" s="119">
        <v>31.1</v>
      </c>
      <c r="AH476" s="112"/>
      <c r="AI476" s="120">
        <v>0</v>
      </c>
    </row>
    <row r="477" spans="1:35" s="107" customFormat="1" x14ac:dyDescent="0.3">
      <c r="A477" s="106" t="s">
        <v>3164</v>
      </c>
      <c r="B477" s="107" t="s">
        <v>248</v>
      </c>
      <c r="C477" s="112" t="s">
        <v>246</v>
      </c>
      <c r="D477" s="112">
        <v>99612</v>
      </c>
      <c r="E477" s="107" t="s">
        <v>3391</v>
      </c>
      <c r="F477" s="112">
        <v>2008</v>
      </c>
      <c r="G477" s="107" t="s">
        <v>3404</v>
      </c>
      <c r="H477" s="108" t="s">
        <v>262</v>
      </c>
      <c r="I477" s="108" t="s">
        <v>263</v>
      </c>
      <c r="J477" s="108" t="s">
        <v>55</v>
      </c>
      <c r="K477" s="109">
        <v>12</v>
      </c>
      <c r="L477" s="109">
        <v>4.2000000000000003E-2</v>
      </c>
      <c r="M477" s="117" t="s">
        <v>33</v>
      </c>
      <c r="N477" s="118">
        <v>2.5916666666666668</v>
      </c>
      <c r="O477" s="102" t="s">
        <v>33</v>
      </c>
      <c r="P477" s="119">
        <v>31.1</v>
      </c>
      <c r="Q477" s="117">
        <v>2.99</v>
      </c>
      <c r="R477" s="118">
        <v>2.4916666666666667</v>
      </c>
      <c r="S477" s="102">
        <v>0.20000000000000007</v>
      </c>
      <c r="T477" s="118">
        <v>29.9</v>
      </c>
      <c r="U477" s="117">
        <v>2.5916666666666668</v>
      </c>
      <c r="V477" s="119">
        <v>31.1</v>
      </c>
      <c r="W477" s="112"/>
      <c r="X477" s="117" t="s">
        <v>33</v>
      </c>
      <c r="Y477" s="118">
        <v>2.5916666666666668</v>
      </c>
      <c r="Z477" s="102" t="s">
        <v>33</v>
      </c>
      <c r="AA477" s="118">
        <v>31.1</v>
      </c>
      <c r="AB477" s="117">
        <v>2.99</v>
      </c>
      <c r="AC477" s="118">
        <v>2.4916666666666667</v>
      </c>
      <c r="AD477" s="102">
        <v>0.20000000000000007</v>
      </c>
      <c r="AE477" s="119">
        <v>29.9</v>
      </c>
      <c r="AF477" s="118">
        <v>2.5916666666666668</v>
      </c>
      <c r="AG477" s="119">
        <v>31.1</v>
      </c>
      <c r="AH477" s="112"/>
      <c r="AI477" s="120">
        <v>0</v>
      </c>
    </row>
    <row r="478" spans="1:35" s="107" customFormat="1" x14ac:dyDescent="0.3">
      <c r="A478" s="106" t="s">
        <v>3165</v>
      </c>
      <c r="B478" s="107" t="s">
        <v>188</v>
      </c>
      <c r="C478" s="112" t="s">
        <v>168</v>
      </c>
      <c r="D478" s="112">
        <v>101626</v>
      </c>
      <c r="E478" s="107" t="s">
        <v>3393</v>
      </c>
      <c r="F478" s="112">
        <v>2008</v>
      </c>
      <c r="G478" s="107" t="s">
        <v>3404</v>
      </c>
      <c r="H478" s="108" t="s">
        <v>262</v>
      </c>
      <c r="I478" s="108" t="s">
        <v>263</v>
      </c>
      <c r="J478" s="108" t="s">
        <v>55</v>
      </c>
      <c r="K478" s="109">
        <v>12</v>
      </c>
      <c r="L478" s="109">
        <v>4.2000000000000003E-2</v>
      </c>
      <c r="M478" s="117" t="s">
        <v>33</v>
      </c>
      <c r="N478" s="118">
        <v>2.5916666666666668</v>
      </c>
      <c r="O478" s="102" t="s">
        <v>33</v>
      </c>
      <c r="P478" s="119">
        <v>31.1</v>
      </c>
      <c r="Q478" s="117">
        <v>2.99</v>
      </c>
      <c r="R478" s="118">
        <v>2.4916666666666667</v>
      </c>
      <c r="S478" s="102">
        <v>0.20000000000000007</v>
      </c>
      <c r="T478" s="118">
        <v>29.9</v>
      </c>
      <c r="U478" s="117">
        <v>2.5916666666666668</v>
      </c>
      <c r="V478" s="119">
        <v>31.1</v>
      </c>
      <c r="W478" s="112"/>
      <c r="X478" s="117" t="s">
        <v>33</v>
      </c>
      <c r="Y478" s="118">
        <v>2.5916666666666668</v>
      </c>
      <c r="Z478" s="102" t="s">
        <v>33</v>
      </c>
      <c r="AA478" s="118">
        <v>31.1</v>
      </c>
      <c r="AB478" s="117">
        <v>2.99</v>
      </c>
      <c r="AC478" s="118">
        <v>2.4916666666666667</v>
      </c>
      <c r="AD478" s="102">
        <v>0.20000000000000007</v>
      </c>
      <c r="AE478" s="119">
        <v>29.9</v>
      </c>
      <c r="AF478" s="118">
        <v>2.5916666666666668</v>
      </c>
      <c r="AG478" s="119">
        <v>31.1</v>
      </c>
      <c r="AH478" s="112"/>
      <c r="AI478" s="120">
        <v>0</v>
      </c>
    </row>
    <row r="479" spans="1:35" s="107" customFormat="1" x14ac:dyDescent="0.3">
      <c r="A479" s="106" t="s">
        <v>765</v>
      </c>
      <c r="B479" s="107" t="s">
        <v>190</v>
      </c>
      <c r="C479" s="112" t="s">
        <v>246</v>
      </c>
      <c r="D479" s="112">
        <v>101703</v>
      </c>
      <c r="E479" s="107" t="s">
        <v>316</v>
      </c>
      <c r="F479" s="112">
        <v>2008</v>
      </c>
      <c r="G479" s="107" t="s">
        <v>3404</v>
      </c>
      <c r="H479" s="108" t="s">
        <v>262</v>
      </c>
      <c r="I479" s="108" t="s">
        <v>263</v>
      </c>
      <c r="J479" s="108" t="s">
        <v>55</v>
      </c>
      <c r="K479" s="109">
        <v>12</v>
      </c>
      <c r="L479" s="109">
        <v>4.2000000000000003E-2</v>
      </c>
      <c r="M479" s="117" t="s">
        <v>33</v>
      </c>
      <c r="N479" s="118">
        <v>2.5916666666666668</v>
      </c>
      <c r="O479" s="102" t="s">
        <v>33</v>
      </c>
      <c r="P479" s="119">
        <v>31.1</v>
      </c>
      <c r="Q479" s="117">
        <v>2.99</v>
      </c>
      <c r="R479" s="118">
        <v>2.4916666666666667</v>
      </c>
      <c r="S479" s="102">
        <v>0.20000000000000007</v>
      </c>
      <c r="T479" s="118">
        <v>29.9</v>
      </c>
      <c r="U479" s="117">
        <v>2.5916666666666668</v>
      </c>
      <c r="V479" s="119">
        <v>31.1</v>
      </c>
      <c r="W479" s="112"/>
      <c r="X479" s="117" t="s">
        <v>33</v>
      </c>
      <c r="Y479" s="118">
        <v>2.5916666666666668</v>
      </c>
      <c r="Z479" s="102" t="s">
        <v>33</v>
      </c>
      <c r="AA479" s="118">
        <v>31.1</v>
      </c>
      <c r="AB479" s="117">
        <v>2.99</v>
      </c>
      <c r="AC479" s="118">
        <v>2.4916666666666667</v>
      </c>
      <c r="AD479" s="102">
        <v>0.20000000000000007</v>
      </c>
      <c r="AE479" s="119">
        <v>29.9</v>
      </c>
      <c r="AF479" s="118">
        <v>2.5916666666666668</v>
      </c>
      <c r="AG479" s="119">
        <v>31.1</v>
      </c>
      <c r="AH479" s="112"/>
      <c r="AI479" s="120">
        <v>0</v>
      </c>
    </row>
    <row r="480" spans="1:35" s="107" customFormat="1" x14ac:dyDescent="0.3">
      <c r="A480" s="106" t="s">
        <v>766</v>
      </c>
      <c r="B480" s="107" t="s">
        <v>255</v>
      </c>
      <c r="C480" s="112" t="s">
        <v>168</v>
      </c>
      <c r="D480" s="112">
        <v>112000</v>
      </c>
      <c r="E480" s="107" t="s">
        <v>306</v>
      </c>
      <c r="F480" s="112">
        <v>2008</v>
      </c>
      <c r="G480" s="107" t="s">
        <v>3404</v>
      </c>
      <c r="H480" s="108" t="s">
        <v>262</v>
      </c>
      <c r="I480" s="108" t="s">
        <v>263</v>
      </c>
      <c r="J480" s="108" t="s">
        <v>55</v>
      </c>
      <c r="K480" s="109">
        <v>12</v>
      </c>
      <c r="L480" s="109">
        <v>4.2000000000000003E-2</v>
      </c>
      <c r="M480" s="117" t="s">
        <v>33</v>
      </c>
      <c r="N480" s="118">
        <v>2.5916666666666668</v>
      </c>
      <c r="O480" s="102" t="s">
        <v>33</v>
      </c>
      <c r="P480" s="119">
        <v>31.1</v>
      </c>
      <c r="Q480" s="117">
        <v>2.99</v>
      </c>
      <c r="R480" s="118">
        <v>2.4916666666666667</v>
      </c>
      <c r="S480" s="102">
        <v>0.20000000000000007</v>
      </c>
      <c r="T480" s="118">
        <v>29.9</v>
      </c>
      <c r="U480" s="117">
        <v>2.5916666666666668</v>
      </c>
      <c r="V480" s="119">
        <v>31.1</v>
      </c>
      <c r="W480" s="112"/>
      <c r="X480" s="117" t="s">
        <v>33</v>
      </c>
      <c r="Y480" s="118">
        <v>2.5916666666666668</v>
      </c>
      <c r="Z480" s="102" t="s">
        <v>33</v>
      </c>
      <c r="AA480" s="118">
        <v>31.1</v>
      </c>
      <c r="AB480" s="117">
        <v>2.99</v>
      </c>
      <c r="AC480" s="118">
        <v>2.4916666666666667</v>
      </c>
      <c r="AD480" s="102">
        <v>0.20000000000000007</v>
      </c>
      <c r="AE480" s="119">
        <v>29.9</v>
      </c>
      <c r="AF480" s="118">
        <v>2.5916666666666668</v>
      </c>
      <c r="AG480" s="119">
        <v>31.1</v>
      </c>
      <c r="AH480" s="112"/>
      <c r="AI480" s="120">
        <v>0</v>
      </c>
    </row>
    <row r="481" spans="1:35" s="107" customFormat="1" x14ac:dyDescent="0.3">
      <c r="A481" s="106" t="s">
        <v>767</v>
      </c>
      <c r="B481" s="107" t="s">
        <v>252</v>
      </c>
      <c r="C481" s="112" t="s">
        <v>246</v>
      </c>
      <c r="D481" s="112">
        <v>113100</v>
      </c>
      <c r="E481" s="107" t="s">
        <v>288</v>
      </c>
      <c r="F481" s="112">
        <v>2008</v>
      </c>
      <c r="G481" s="107" t="s">
        <v>3404</v>
      </c>
      <c r="H481" s="108" t="s">
        <v>262</v>
      </c>
      <c r="I481" s="108" t="s">
        <v>263</v>
      </c>
      <c r="J481" s="108" t="s">
        <v>55</v>
      </c>
      <c r="K481" s="109">
        <v>12</v>
      </c>
      <c r="L481" s="109">
        <v>4.2000000000000003E-2</v>
      </c>
      <c r="M481" s="117" t="s">
        <v>33</v>
      </c>
      <c r="N481" s="118">
        <v>2.5916666666666668</v>
      </c>
      <c r="O481" s="102" t="s">
        <v>33</v>
      </c>
      <c r="P481" s="119">
        <v>31.1</v>
      </c>
      <c r="Q481" s="117">
        <v>2.99</v>
      </c>
      <c r="R481" s="118">
        <v>2.4916666666666667</v>
      </c>
      <c r="S481" s="102">
        <v>0.20000000000000007</v>
      </c>
      <c r="T481" s="118">
        <v>29.9</v>
      </c>
      <c r="U481" s="117">
        <v>2.5916666666666668</v>
      </c>
      <c r="V481" s="119">
        <v>31.1</v>
      </c>
      <c r="W481" s="112"/>
      <c r="X481" s="117" t="s">
        <v>33</v>
      </c>
      <c r="Y481" s="118">
        <v>2.5916666666666668</v>
      </c>
      <c r="Z481" s="102" t="s">
        <v>33</v>
      </c>
      <c r="AA481" s="118">
        <v>31.1</v>
      </c>
      <c r="AB481" s="117">
        <v>2.99</v>
      </c>
      <c r="AC481" s="118">
        <v>2.4916666666666667</v>
      </c>
      <c r="AD481" s="102">
        <v>0.20000000000000007</v>
      </c>
      <c r="AE481" s="119">
        <v>29.9</v>
      </c>
      <c r="AF481" s="118">
        <v>2.5916666666666668</v>
      </c>
      <c r="AG481" s="119">
        <v>31.1</v>
      </c>
      <c r="AH481" s="112"/>
      <c r="AI481" s="120">
        <v>0</v>
      </c>
    </row>
    <row r="482" spans="1:35" s="107" customFormat="1" x14ac:dyDescent="0.3">
      <c r="A482" s="106" t="s">
        <v>768</v>
      </c>
      <c r="B482" s="107" t="s">
        <v>3389</v>
      </c>
      <c r="C482" s="112" t="s">
        <v>247</v>
      </c>
      <c r="D482" s="112">
        <v>132000</v>
      </c>
      <c r="E482" s="107" t="s">
        <v>309</v>
      </c>
      <c r="F482" s="112">
        <v>2008</v>
      </c>
      <c r="G482" s="107" t="s">
        <v>3404</v>
      </c>
      <c r="H482" s="108" t="s">
        <v>262</v>
      </c>
      <c r="I482" s="108" t="s">
        <v>263</v>
      </c>
      <c r="J482" s="108" t="s">
        <v>55</v>
      </c>
      <c r="K482" s="109">
        <v>12</v>
      </c>
      <c r="L482" s="109">
        <v>4.2000000000000003E-2</v>
      </c>
      <c r="M482" s="117" t="s">
        <v>33</v>
      </c>
      <c r="N482" s="118">
        <v>2.5916666666666668</v>
      </c>
      <c r="O482" s="102" t="s">
        <v>33</v>
      </c>
      <c r="P482" s="119">
        <v>31.1</v>
      </c>
      <c r="Q482" s="117">
        <v>2.99</v>
      </c>
      <c r="R482" s="118">
        <v>2.4916666666666667</v>
      </c>
      <c r="S482" s="102">
        <v>0.20000000000000007</v>
      </c>
      <c r="T482" s="118">
        <v>29.9</v>
      </c>
      <c r="U482" s="117">
        <v>2.5916666666666668</v>
      </c>
      <c r="V482" s="119">
        <v>31.1</v>
      </c>
      <c r="W482" s="112"/>
      <c r="X482" s="117" t="s">
        <v>33</v>
      </c>
      <c r="Y482" s="118">
        <v>2.5916666666666668</v>
      </c>
      <c r="Z482" s="102" t="s">
        <v>33</v>
      </c>
      <c r="AA482" s="118">
        <v>31.1</v>
      </c>
      <c r="AB482" s="117">
        <v>2.99</v>
      </c>
      <c r="AC482" s="118">
        <v>2.4916666666666667</v>
      </c>
      <c r="AD482" s="102">
        <v>0.20000000000000007</v>
      </c>
      <c r="AE482" s="119">
        <v>29.9</v>
      </c>
      <c r="AF482" s="118">
        <v>2.5916666666666668</v>
      </c>
      <c r="AG482" s="119">
        <v>31.1</v>
      </c>
      <c r="AH482" s="112"/>
      <c r="AI482" s="120">
        <v>0</v>
      </c>
    </row>
    <row r="483" spans="1:35" s="107" customFormat="1" x14ac:dyDescent="0.3">
      <c r="A483" s="106" t="s">
        <v>769</v>
      </c>
      <c r="B483" s="107" t="s">
        <v>189</v>
      </c>
      <c r="C483" s="112" t="s">
        <v>168</v>
      </c>
      <c r="D483" s="112">
        <v>171600</v>
      </c>
      <c r="E483" s="107" t="s">
        <v>299</v>
      </c>
      <c r="F483" s="112">
        <v>2008</v>
      </c>
      <c r="G483" s="107" t="s">
        <v>3404</v>
      </c>
      <c r="H483" s="108" t="s">
        <v>262</v>
      </c>
      <c r="I483" s="108" t="s">
        <v>263</v>
      </c>
      <c r="J483" s="108" t="s">
        <v>55</v>
      </c>
      <c r="K483" s="109">
        <v>12</v>
      </c>
      <c r="L483" s="109">
        <v>4.2000000000000003E-2</v>
      </c>
      <c r="M483" s="117" t="s">
        <v>33</v>
      </c>
      <c r="N483" s="118">
        <v>2.5916666666666668</v>
      </c>
      <c r="O483" s="102" t="s">
        <v>33</v>
      </c>
      <c r="P483" s="119">
        <v>31.1</v>
      </c>
      <c r="Q483" s="117">
        <v>2.99</v>
      </c>
      <c r="R483" s="118">
        <v>2.4916666666666667</v>
      </c>
      <c r="S483" s="102">
        <v>0.20000000000000007</v>
      </c>
      <c r="T483" s="118">
        <v>29.9</v>
      </c>
      <c r="U483" s="117">
        <v>2.5916666666666668</v>
      </c>
      <c r="V483" s="119">
        <v>31.1</v>
      </c>
      <c r="W483" s="112"/>
      <c r="X483" s="117" t="s">
        <v>33</v>
      </c>
      <c r="Y483" s="118">
        <v>2.5916666666666668</v>
      </c>
      <c r="Z483" s="102" t="s">
        <v>33</v>
      </c>
      <c r="AA483" s="118">
        <v>31.1</v>
      </c>
      <c r="AB483" s="117">
        <v>2.99</v>
      </c>
      <c r="AC483" s="118">
        <v>2.4916666666666667</v>
      </c>
      <c r="AD483" s="102">
        <v>0.20000000000000007</v>
      </c>
      <c r="AE483" s="119">
        <v>29.9</v>
      </c>
      <c r="AF483" s="118">
        <v>2.5916666666666668</v>
      </c>
      <c r="AG483" s="119">
        <v>31.1</v>
      </c>
      <c r="AH483" s="112"/>
      <c r="AI483" s="120">
        <v>0</v>
      </c>
    </row>
    <row r="484" spans="1:35" s="107" customFormat="1" x14ac:dyDescent="0.3">
      <c r="A484" s="106" t="s">
        <v>770</v>
      </c>
      <c r="B484" s="107" t="s">
        <v>248</v>
      </c>
      <c r="C484" s="112" t="s">
        <v>249</v>
      </c>
      <c r="D484" s="112">
        <v>186300</v>
      </c>
      <c r="E484" s="107" t="s">
        <v>282</v>
      </c>
      <c r="F484" s="112">
        <v>2008</v>
      </c>
      <c r="G484" s="107" t="s">
        <v>3404</v>
      </c>
      <c r="H484" s="108" t="s">
        <v>262</v>
      </c>
      <c r="I484" s="108" t="s">
        <v>263</v>
      </c>
      <c r="J484" s="108" t="s">
        <v>55</v>
      </c>
      <c r="K484" s="109">
        <v>12</v>
      </c>
      <c r="L484" s="109">
        <v>4.2000000000000003E-2</v>
      </c>
      <c r="M484" s="117" t="s">
        <v>33</v>
      </c>
      <c r="N484" s="118">
        <v>2.5916666666666668</v>
      </c>
      <c r="O484" s="102" t="s">
        <v>33</v>
      </c>
      <c r="P484" s="119">
        <v>31.1</v>
      </c>
      <c r="Q484" s="117">
        <v>2.99</v>
      </c>
      <c r="R484" s="118">
        <v>2.4916666666666667</v>
      </c>
      <c r="S484" s="102">
        <v>0.20000000000000007</v>
      </c>
      <c r="T484" s="118">
        <v>29.9</v>
      </c>
      <c r="U484" s="117">
        <v>2.5916666666666668</v>
      </c>
      <c r="V484" s="119">
        <v>31.1</v>
      </c>
      <c r="W484" s="112"/>
      <c r="X484" s="117" t="s">
        <v>33</v>
      </c>
      <c r="Y484" s="118">
        <v>2.5916666666666668</v>
      </c>
      <c r="Z484" s="102" t="s">
        <v>33</v>
      </c>
      <c r="AA484" s="118">
        <v>31.1</v>
      </c>
      <c r="AB484" s="117">
        <v>2.99</v>
      </c>
      <c r="AC484" s="118">
        <v>2.4916666666666667</v>
      </c>
      <c r="AD484" s="102">
        <v>0.20000000000000007</v>
      </c>
      <c r="AE484" s="119">
        <v>29.9</v>
      </c>
      <c r="AF484" s="118">
        <v>2.5916666666666668</v>
      </c>
      <c r="AG484" s="119">
        <v>31.1</v>
      </c>
      <c r="AH484" s="112"/>
      <c r="AI484" s="120">
        <v>0</v>
      </c>
    </row>
    <row r="485" spans="1:35" s="107" customFormat="1" x14ac:dyDescent="0.3">
      <c r="A485" s="106" t="s">
        <v>771</v>
      </c>
      <c r="B485" s="107" t="s">
        <v>187</v>
      </c>
      <c r="C485" s="112" t="s">
        <v>167</v>
      </c>
      <c r="D485" s="112">
        <v>40</v>
      </c>
      <c r="E485" s="107" t="s">
        <v>283</v>
      </c>
      <c r="F485" s="112">
        <v>2538</v>
      </c>
      <c r="G485" s="107" t="s">
        <v>3405</v>
      </c>
      <c r="H485" s="108" t="s">
        <v>242</v>
      </c>
      <c r="I485" s="108" t="s">
        <v>260</v>
      </c>
      <c r="J485" s="108" t="s">
        <v>259</v>
      </c>
      <c r="K485" s="109">
        <v>24</v>
      </c>
      <c r="L485" s="109">
        <v>0.14399999999999999</v>
      </c>
      <c r="M485" s="117">
        <v>7.5</v>
      </c>
      <c r="N485" s="118">
        <v>5.0969230769230771</v>
      </c>
      <c r="O485" s="102">
        <v>0.47147600362209474</v>
      </c>
      <c r="P485" s="119">
        <v>122.4</v>
      </c>
      <c r="Q485" s="117">
        <v>7.5</v>
      </c>
      <c r="R485" s="118">
        <v>5.0969230769230771</v>
      </c>
      <c r="S485" s="102">
        <v>0.47147600362209474</v>
      </c>
      <c r="T485" s="118">
        <v>122.4</v>
      </c>
      <c r="U485" s="117">
        <v>5.4669230769230772</v>
      </c>
      <c r="V485" s="119">
        <v>131.4</v>
      </c>
      <c r="W485" s="112"/>
      <c r="X485" s="117">
        <v>7.5</v>
      </c>
      <c r="Y485" s="118">
        <v>5.0969230769230771</v>
      </c>
      <c r="Z485" s="102">
        <v>0.47147600362209474</v>
      </c>
      <c r="AA485" s="118">
        <v>122.4</v>
      </c>
      <c r="AB485" s="117">
        <v>7.5</v>
      </c>
      <c r="AC485" s="118">
        <v>5.0969230769230771</v>
      </c>
      <c r="AD485" s="102">
        <v>0.47147600362209474</v>
      </c>
      <c r="AE485" s="119">
        <v>122.4</v>
      </c>
      <c r="AF485" s="118">
        <v>5.4669230769230772</v>
      </c>
      <c r="AG485" s="119">
        <v>131.4</v>
      </c>
      <c r="AH485" s="112"/>
      <c r="AI485" s="120">
        <v>0</v>
      </c>
    </row>
    <row r="486" spans="1:35" s="107" customFormat="1" x14ac:dyDescent="0.3">
      <c r="A486" s="106" t="s">
        <v>772</v>
      </c>
      <c r="B486" s="107" t="s">
        <v>245</v>
      </c>
      <c r="C486" s="112" t="s">
        <v>246</v>
      </c>
      <c r="D486" s="112">
        <v>139</v>
      </c>
      <c r="E486" s="107" t="s">
        <v>285</v>
      </c>
      <c r="F486" s="112">
        <v>2538</v>
      </c>
      <c r="G486" s="107" t="s">
        <v>3405</v>
      </c>
      <c r="H486" s="108" t="s">
        <v>242</v>
      </c>
      <c r="I486" s="108" t="s">
        <v>260</v>
      </c>
      <c r="J486" s="108" t="s">
        <v>259</v>
      </c>
      <c r="K486" s="109">
        <v>24</v>
      </c>
      <c r="L486" s="109">
        <v>0.14399999999999999</v>
      </c>
      <c r="M486" s="117">
        <v>7</v>
      </c>
      <c r="N486" s="118">
        <v>5.0969230769230771</v>
      </c>
      <c r="O486" s="102">
        <v>0.381509032943677</v>
      </c>
      <c r="P486" s="119">
        <v>122.4</v>
      </c>
      <c r="Q486" s="117">
        <v>7</v>
      </c>
      <c r="R486" s="118">
        <v>5.0969230769230771</v>
      </c>
      <c r="S486" s="102">
        <v>0.38150903294367694</v>
      </c>
      <c r="T486" s="118">
        <v>122.4</v>
      </c>
      <c r="U486" s="117">
        <v>5.4669230769230772</v>
      </c>
      <c r="V486" s="119">
        <v>131.4</v>
      </c>
      <c r="W486" s="112"/>
      <c r="X486" s="117">
        <v>7</v>
      </c>
      <c r="Y486" s="118">
        <v>5.0969230769230771</v>
      </c>
      <c r="Z486" s="102">
        <v>0.381509032943677</v>
      </c>
      <c r="AA486" s="118">
        <v>122.4</v>
      </c>
      <c r="AB486" s="117">
        <v>7</v>
      </c>
      <c r="AC486" s="118">
        <v>5.0969230769230771</v>
      </c>
      <c r="AD486" s="102">
        <v>0.38150903294367694</v>
      </c>
      <c r="AE486" s="119">
        <v>122.4</v>
      </c>
      <c r="AF486" s="118">
        <v>5.4669230769230772</v>
      </c>
      <c r="AG486" s="119">
        <v>131.4</v>
      </c>
      <c r="AH486" s="112"/>
      <c r="AI486" s="120">
        <v>0</v>
      </c>
    </row>
    <row r="487" spans="1:35" s="107" customFormat="1" x14ac:dyDescent="0.3">
      <c r="A487" s="106" t="s">
        <v>773</v>
      </c>
      <c r="B487" s="107" t="s">
        <v>185</v>
      </c>
      <c r="C487" s="112" t="s">
        <v>22</v>
      </c>
      <c r="D487" s="112">
        <v>740</v>
      </c>
      <c r="E487" s="107" t="s">
        <v>284</v>
      </c>
      <c r="F487" s="112">
        <v>2538</v>
      </c>
      <c r="G487" s="107" t="s">
        <v>3405</v>
      </c>
      <c r="H487" s="108" t="s">
        <v>242</v>
      </c>
      <c r="I487" s="108" t="s">
        <v>260</v>
      </c>
      <c r="J487" s="108" t="s">
        <v>259</v>
      </c>
      <c r="K487" s="109">
        <v>24</v>
      </c>
      <c r="L487" s="109">
        <v>0.14399999999999999</v>
      </c>
      <c r="M487" s="117">
        <v>7</v>
      </c>
      <c r="N487" s="118">
        <v>5.324871794871795</v>
      </c>
      <c r="O487" s="102">
        <v>0.32203389830508478</v>
      </c>
      <c r="P487" s="119">
        <v>127.8</v>
      </c>
      <c r="Q487" s="117">
        <v>7</v>
      </c>
      <c r="R487" s="118">
        <v>5.324871794871795</v>
      </c>
      <c r="S487" s="102">
        <v>0.32203389830508466</v>
      </c>
      <c r="T487" s="118">
        <v>127.8</v>
      </c>
      <c r="U487" s="117">
        <v>5.6948717948717951</v>
      </c>
      <c r="V487" s="119">
        <v>136.80000000000001</v>
      </c>
      <c r="W487" s="112"/>
      <c r="X487" s="117">
        <v>7</v>
      </c>
      <c r="Y487" s="118">
        <v>5.324871794871795</v>
      </c>
      <c r="Z487" s="102">
        <v>0.32203389830508478</v>
      </c>
      <c r="AA487" s="118">
        <v>127.8</v>
      </c>
      <c r="AB487" s="117">
        <v>7</v>
      </c>
      <c r="AC487" s="118">
        <v>5.324871794871795</v>
      </c>
      <c r="AD487" s="102">
        <v>0.32203389830508466</v>
      </c>
      <c r="AE487" s="119">
        <v>127.8</v>
      </c>
      <c r="AF487" s="118">
        <v>5.6948717948717951</v>
      </c>
      <c r="AG487" s="119">
        <v>136.80000000000001</v>
      </c>
      <c r="AH487" s="112"/>
      <c r="AI487" s="120">
        <v>0</v>
      </c>
    </row>
    <row r="488" spans="1:35" s="107" customFormat="1" x14ac:dyDescent="0.3">
      <c r="A488" s="106" t="s">
        <v>774</v>
      </c>
      <c r="B488" s="107" t="s">
        <v>245</v>
      </c>
      <c r="C488" s="112" t="s">
        <v>246</v>
      </c>
      <c r="D488" s="112">
        <v>872</v>
      </c>
      <c r="E488" s="107" t="s">
        <v>287</v>
      </c>
      <c r="F488" s="112">
        <v>2538</v>
      </c>
      <c r="G488" s="107" t="s">
        <v>3405</v>
      </c>
      <c r="H488" s="108" t="s">
        <v>242</v>
      </c>
      <c r="I488" s="108" t="s">
        <v>260</v>
      </c>
      <c r="J488" s="108" t="s">
        <v>259</v>
      </c>
      <c r="K488" s="109">
        <v>24</v>
      </c>
      <c r="L488" s="109">
        <v>0.14399999999999999</v>
      </c>
      <c r="M488" s="117">
        <v>7</v>
      </c>
      <c r="N488" s="118">
        <v>5.0969230769230771</v>
      </c>
      <c r="O488" s="102">
        <v>0.381509032943677</v>
      </c>
      <c r="P488" s="119">
        <v>122.4</v>
      </c>
      <c r="Q488" s="117">
        <v>7</v>
      </c>
      <c r="R488" s="118">
        <v>5.0969230769230771</v>
      </c>
      <c r="S488" s="102">
        <v>0.38150903294367694</v>
      </c>
      <c r="T488" s="118">
        <v>122.4</v>
      </c>
      <c r="U488" s="117">
        <v>5.4669230769230772</v>
      </c>
      <c r="V488" s="119">
        <v>131.4</v>
      </c>
      <c r="W488" s="112"/>
      <c r="X488" s="117">
        <v>7</v>
      </c>
      <c r="Y488" s="118">
        <v>5.0969230769230771</v>
      </c>
      <c r="Z488" s="102">
        <v>0.381509032943677</v>
      </c>
      <c r="AA488" s="118">
        <v>122.4</v>
      </c>
      <c r="AB488" s="117">
        <v>7</v>
      </c>
      <c r="AC488" s="118">
        <v>5.0969230769230771</v>
      </c>
      <c r="AD488" s="102">
        <v>0.38150903294367694</v>
      </c>
      <c r="AE488" s="119">
        <v>122.4</v>
      </c>
      <c r="AF488" s="118">
        <v>5.4669230769230772</v>
      </c>
      <c r="AG488" s="119">
        <v>131.4</v>
      </c>
      <c r="AH488" s="112"/>
      <c r="AI488" s="120">
        <v>0</v>
      </c>
    </row>
    <row r="489" spans="1:35" s="107" customFormat="1" x14ac:dyDescent="0.3">
      <c r="A489" s="106" t="s">
        <v>775</v>
      </c>
      <c r="B489" s="107" t="s">
        <v>3389</v>
      </c>
      <c r="C489" s="112" t="s">
        <v>247</v>
      </c>
      <c r="D489" s="112">
        <v>10700</v>
      </c>
      <c r="E489" s="107" t="s">
        <v>301</v>
      </c>
      <c r="F489" s="112">
        <v>2538</v>
      </c>
      <c r="G489" s="107" t="s">
        <v>3405</v>
      </c>
      <c r="H489" s="108" t="s">
        <v>242</v>
      </c>
      <c r="I489" s="108" t="s">
        <v>260</v>
      </c>
      <c r="J489" s="108" t="s">
        <v>259</v>
      </c>
      <c r="K489" s="109">
        <v>24</v>
      </c>
      <c r="L489" s="109">
        <v>0.14399999999999999</v>
      </c>
      <c r="M489" s="117">
        <v>6.5</v>
      </c>
      <c r="N489" s="118">
        <v>4.9104166666666664</v>
      </c>
      <c r="O489" s="102">
        <v>0.33185349611542736</v>
      </c>
      <c r="P489" s="119">
        <v>117.9</v>
      </c>
      <c r="Q489" s="117">
        <v>6.5</v>
      </c>
      <c r="R489" s="118">
        <v>4.9104166666666664</v>
      </c>
      <c r="S489" s="102">
        <v>0.33185349611542736</v>
      </c>
      <c r="T489" s="118">
        <v>117.9</v>
      </c>
      <c r="U489" s="117">
        <v>5.2804166666666665</v>
      </c>
      <c r="V489" s="119">
        <v>126.9</v>
      </c>
      <c r="W489" s="112"/>
      <c r="X489" s="117">
        <v>6.5</v>
      </c>
      <c r="Y489" s="118">
        <v>4.9104166666666664</v>
      </c>
      <c r="Z489" s="102">
        <v>0.33185349611542736</v>
      </c>
      <c r="AA489" s="118">
        <v>117.9</v>
      </c>
      <c r="AB489" s="117">
        <v>6.5</v>
      </c>
      <c r="AC489" s="118">
        <v>4.9104166666666664</v>
      </c>
      <c r="AD489" s="102">
        <v>0.33185349611542736</v>
      </c>
      <c r="AE489" s="119">
        <v>117.9</v>
      </c>
      <c r="AF489" s="118">
        <v>5.2804166666666665</v>
      </c>
      <c r="AG489" s="119">
        <v>126.9</v>
      </c>
      <c r="AH489" s="112"/>
      <c r="AI489" s="120">
        <v>0</v>
      </c>
    </row>
    <row r="490" spans="1:35" s="107" customFormat="1" x14ac:dyDescent="0.3">
      <c r="A490" s="106" t="s">
        <v>776</v>
      </c>
      <c r="B490" s="107" t="s">
        <v>248</v>
      </c>
      <c r="C490" s="112" t="s">
        <v>249</v>
      </c>
      <c r="D490" s="112">
        <v>29537</v>
      </c>
      <c r="E490" s="107" t="s">
        <v>312</v>
      </c>
      <c r="F490" s="112">
        <v>2538</v>
      </c>
      <c r="G490" s="107" t="s">
        <v>3405</v>
      </c>
      <c r="H490" s="108" t="s">
        <v>242</v>
      </c>
      <c r="I490" s="108" t="s">
        <v>260</v>
      </c>
      <c r="J490" s="108" t="s">
        <v>259</v>
      </c>
      <c r="K490" s="109">
        <v>24</v>
      </c>
      <c r="L490" s="109">
        <v>0.14399999999999999</v>
      </c>
      <c r="M490" s="117">
        <v>7</v>
      </c>
      <c r="N490" s="118">
        <v>5.0969230769230771</v>
      </c>
      <c r="O490" s="102">
        <v>0.381509032943677</v>
      </c>
      <c r="P490" s="119">
        <v>122.4</v>
      </c>
      <c r="Q490" s="117">
        <v>7</v>
      </c>
      <c r="R490" s="118">
        <v>5.0969230769230771</v>
      </c>
      <c r="S490" s="102">
        <v>0.38150903294367694</v>
      </c>
      <c r="T490" s="118">
        <v>122.4</v>
      </c>
      <c r="U490" s="117">
        <v>5.4669230769230772</v>
      </c>
      <c r="V490" s="119">
        <v>131.4</v>
      </c>
      <c r="W490" s="112"/>
      <c r="X490" s="117">
        <v>7</v>
      </c>
      <c r="Y490" s="118">
        <v>5.0969230769230771</v>
      </c>
      <c r="Z490" s="102">
        <v>0.381509032943677</v>
      </c>
      <c r="AA490" s="118">
        <v>122.4</v>
      </c>
      <c r="AB490" s="117">
        <v>7</v>
      </c>
      <c r="AC490" s="118">
        <v>5.0969230769230771</v>
      </c>
      <c r="AD490" s="102">
        <v>0.38150903294367694</v>
      </c>
      <c r="AE490" s="119">
        <v>122.4</v>
      </c>
      <c r="AF490" s="118">
        <v>5.4669230769230772</v>
      </c>
      <c r="AG490" s="119">
        <v>131.4</v>
      </c>
      <c r="AH490" s="112"/>
      <c r="AI490" s="120">
        <v>0</v>
      </c>
    </row>
    <row r="491" spans="1:35" s="107" customFormat="1" x14ac:dyDescent="0.3">
      <c r="A491" s="106" t="s">
        <v>777</v>
      </c>
      <c r="B491" s="107" t="s">
        <v>190</v>
      </c>
      <c r="C491" s="112" t="s">
        <v>246</v>
      </c>
      <c r="D491" s="112">
        <v>32352</v>
      </c>
      <c r="E491" s="107" t="s">
        <v>290</v>
      </c>
      <c r="F491" s="112">
        <v>2538</v>
      </c>
      <c r="G491" s="107" t="s">
        <v>3405</v>
      </c>
      <c r="H491" s="108" t="s">
        <v>242</v>
      </c>
      <c r="I491" s="108" t="s">
        <v>260</v>
      </c>
      <c r="J491" s="108" t="s">
        <v>259</v>
      </c>
      <c r="K491" s="109">
        <v>24</v>
      </c>
      <c r="L491" s="109">
        <v>0.14399999999999999</v>
      </c>
      <c r="M491" s="117">
        <v>7</v>
      </c>
      <c r="N491" s="118">
        <v>5.0969230769230771</v>
      </c>
      <c r="O491" s="102">
        <v>0.381509032943677</v>
      </c>
      <c r="P491" s="119">
        <v>122.4</v>
      </c>
      <c r="Q491" s="117">
        <v>7</v>
      </c>
      <c r="R491" s="118">
        <v>5.0969230769230771</v>
      </c>
      <c r="S491" s="102">
        <v>0.38150903294367694</v>
      </c>
      <c r="T491" s="118">
        <v>122.4</v>
      </c>
      <c r="U491" s="117">
        <v>5.4669230769230772</v>
      </c>
      <c r="V491" s="119">
        <v>131.4</v>
      </c>
      <c r="W491" s="112"/>
      <c r="X491" s="117">
        <v>7</v>
      </c>
      <c r="Y491" s="118">
        <v>5.0969230769230771</v>
      </c>
      <c r="Z491" s="102">
        <v>0.381509032943677</v>
      </c>
      <c r="AA491" s="118">
        <v>122.4</v>
      </c>
      <c r="AB491" s="117">
        <v>7</v>
      </c>
      <c r="AC491" s="118">
        <v>5.0969230769230771</v>
      </c>
      <c r="AD491" s="102">
        <v>0.38150903294367694</v>
      </c>
      <c r="AE491" s="119">
        <v>122.4</v>
      </c>
      <c r="AF491" s="118">
        <v>5.4669230769230772</v>
      </c>
      <c r="AG491" s="119">
        <v>131.4</v>
      </c>
      <c r="AH491" s="112"/>
      <c r="AI491" s="120">
        <v>0</v>
      </c>
    </row>
    <row r="492" spans="1:35" s="107" customFormat="1" x14ac:dyDescent="0.3">
      <c r="A492" s="106" t="s">
        <v>778</v>
      </c>
      <c r="B492" s="107" t="s">
        <v>3389</v>
      </c>
      <c r="C492" s="112" t="s">
        <v>247</v>
      </c>
      <c r="D492" s="112">
        <v>36038</v>
      </c>
      <c r="E492" s="107" t="s">
        <v>300</v>
      </c>
      <c r="F492" s="112">
        <v>2538</v>
      </c>
      <c r="G492" s="107" t="s">
        <v>3405</v>
      </c>
      <c r="H492" s="108" t="s">
        <v>242</v>
      </c>
      <c r="I492" s="108" t="s">
        <v>260</v>
      </c>
      <c r="J492" s="108" t="s">
        <v>259</v>
      </c>
      <c r="K492" s="109">
        <v>24</v>
      </c>
      <c r="L492" s="109">
        <v>0.14399999999999999</v>
      </c>
      <c r="M492" s="117">
        <v>6.5</v>
      </c>
      <c r="N492" s="118">
        <v>4.9104166666666664</v>
      </c>
      <c r="O492" s="102">
        <v>0.33185349611542736</v>
      </c>
      <c r="P492" s="119">
        <v>117.9</v>
      </c>
      <c r="Q492" s="117">
        <v>6.5</v>
      </c>
      <c r="R492" s="118">
        <v>4.9104166666666664</v>
      </c>
      <c r="S492" s="102">
        <v>0.33185349611542736</v>
      </c>
      <c r="T492" s="118">
        <v>117.9</v>
      </c>
      <c r="U492" s="117">
        <v>5.2804166666666665</v>
      </c>
      <c r="V492" s="119">
        <v>126.9</v>
      </c>
      <c r="W492" s="112"/>
      <c r="X492" s="117">
        <v>6.5</v>
      </c>
      <c r="Y492" s="118">
        <v>4.9104166666666664</v>
      </c>
      <c r="Z492" s="102">
        <v>0.33185349611542736</v>
      </c>
      <c r="AA492" s="118">
        <v>117.9</v>
      </c>
      <c r="AB492" s="117">
        <v>6.5</v>
      </c>
      <c r="AC492" s="118">
        <v>4.9104166666666664</v>
      </c>
      <c r="AD492" s="102">
        <v>0.33185349611542736</v>
      </c>
      <c r="AE492" s="119">
        <v>117.9</v>
      </c>
      <c r="AF492" s="118">
        <v>5.2804166666666665</v>
      </c>
      <c r="AG492" s="119">
        <v>126.9</v>
      </c>
      <c r="AH492" s="112"/>
      <c r="AI492" s="120">
        <v>0</v>
      </c>
    </row>
    <row r="493" spans="1:35" s="107" customFormat="1" x14ac:dyDescent="0.3">
      <c r="A493" s="106" t="s">
        <v>779</v>
      </c>
      <c r="B493" s="107" t="s">
        <v>186</v>
      </c>
      <c r="C493" s="112" t="s">
        <v>250</v>
      </c>
      <c r="D493" s="112">
        <v>37646</v>
      </c>
      <c r="E493" s="107" t="s">
        <v>311</v>
      </c>
      <c r="F493" s="112">
        <v>2538</v>
      </c>
      <c r="G493" s="107" t="s">
        <v>3405</v>
      </c>
      <c r="H493" s="108" t="s">
        <v>242</v>
      </c>
      <c r="I493" s="108" t="s">
        <v>260</v>
      </c>
      <c r="J493" s="108" t="s">
        <v>259</v>
      </c>
      <c r="K493" s="109">
        <v>24</v>
      </c>
      <c r="L493" s="109">
        <v>0.14399999999999999</v>
      </c>
      <c r="M493" s="117">
        <v>7</v>
      </c>
      <c r="N493" s="118">
        <v>5.0969230769230771</v>
      </c>
      <c r="O493" s="102">
        <v>0.381509032943677</v>
      </c>
      <c r="P493" s="119">
        <v>122.4</v>
      </c>
      <c r="Q493" s="117">
        <v>7</v>
      </c>
      <c r="R493" s="118">
        <v>5.0969230769230771</v>
      </c>
      <c r="S493" s="102">
        <v>0.38150903294367694</v>
      </c>
      <c r="T493" s="118">
        <v>122.4</v>
      </c>
      <c r="U493" s="117">
        <v>5.4669230769230772</v>
      </c>
      <c r="V493" s="119">
        <v>131.4</v>
      </c>
      <c r="W493" s="112"/>
      <c r="X493" s="117">
        <v>7</v>
      </c>
      <c r="Y493" s="118">
        <v>5.0969230769230771</v>
      </c>
      <c r="Z493" s="102">
        <v>0.381509032943677</v>
      </c>
      <c r="AA493" s="118">
        <v>122.4</v>
      </c>
      <c r="AB493" s="117">
        <v>7</v>
      </c>
      <c r="AC493" s="118">
        <v>5.0969230769230771</v>
      </c>
      <c r="AD493" s="102">
        <v>0.38150903294367694</v>
      </c>
      <c r="AE493" s="119">
        <v>122.4</v>
      </c>
      <c r="AF493" s="118">
        <v>5.4669230769230772</v>
      </c>
      <c r="AG493" s="119">
        <v>131.4</v>
      </c>
      <c r="AH493" s="112"/>
      <c r="AI493" s="120">
        <v>0</v>
      </c>
    </row>
    <row r="494" spans="1:35" s="107" customFormat="1" x14ac:dyDescent="0.3">
      <c r="A494" s="106" t="s">
        <v>780</v>
      </c>
      <c r="B494" s="107" t="s">
        <v>186</v>
      </c>
      <c r="C494" s="112" t="s">
        <v>251</v>
      </c>
      <c r="D494" s="112">
        <v>49535</v>
      </c>
      <c r="E494" s="107" t="s">
        <v>278</v>
      </c>
      <c r="F494" s="112">
        <v>2538</v>
      </c>
      <c r="G494" s="107" t="s">
        <v>3405</v>
      </c>
      <c r="H494" s="108" t="s">
        <v>242</v>
      </c>
      <c r="I494" s="108" t="s">
        <v>260</v>
      </c>
      <c r="J494" s="108" t="s">
        <v>259</v>
      </c>
      <c r="K494" s="109">
        <v>24</v>
      </c>
      <c r="L494" s="109">
        <v>0.14399999999999999</v>
      </c>
      <c r="M494" s="117">
        <v>7</v>
      </c>
      <c r="N494" s="118">
        <v>5.324871794871795</v>
      </c>
      <c r="O494" s="102">
        <v>0.32203389830508478</v>
      </c>
      <c r="P494" s="119">
        <v>127.8</v>
      </c>
      <c r="Q494" s="117">
        <v>7</v>
      </c>
      <c r="R494" s="118">
        <v>5.324871794871795</v>
      </c>
      <c r="S494" s="102">
        <v>0.32203389830508466</v>
      </c>
      <c r="T494" s="118">
        <v>127.8</v>
      </c>
      <c r="U494" s="117">
        <v>5.6948717948717951</v>
      </c>
      <c r="V494" s="119">
        <v>136.80000000000001</v>
      </c>
      <c r="W494" s="112"/>
      <c r="X494" s="117">
        <v>7</v>
      </c>
      <c r="Y494" s="118">
        <v>5.324871794871795</v>
      </c>
      <c r="Z494" s="102">
        <v>0.32203389830508478</v>
      </c>
      <c r="AA494" s="118">
        <v>127.8</v>
      </c>
      <c r="AB494" s="117">
        <v>7</v>
      </c>
      <c r="AC494" s="118">
        <v>5.324871794871795</v>
      </c>
      <c r="AD494" s="102">
        <v>0.32203389830508466</v>
      </c>
      <c r="AE494" s="119">
        <v>127.8</v>
      </c>
      <c r="AF494" s="118">
        <v>5.6948717948717951</v>
      </c>
      <c r="AG494" s="119">
        <v>136.80000000000001</v>
      </c>
      <c r="AH494" s="112"/>
      <c r="AI494" s="120">
        <v>0</v>
      </c>
    </row>
    <row r="495" spans="1:35" s="107" customFormat="1" x14ac:dyDescent="0.3">
      <c r="A495" s="106" t="s">
        <v>781</v>
      </c>
      <c r="B495" s="107" t="s">
        <v>189</v>
      </c>
      <c r="C495" s="112" t="s">
        <v>168</v>
      </c>
      <c r="D495" s="112">
        <v>54264</v>
      </c>
      <c r="E495" s="107" t="s">
        <v>303</v>
      </c>
      <c r="F495" s="112">
        <v>2538</v>
      </c>
      <c r="G495" s="107" t="s">
        <v>3405</v>
      </c>
      <c r="H495" s="108" t="s">
        <v>242</v>
      </c>
      <c r="I495" s="108" t="s">
        <v>260</v>
      </c>
      <c r="J495" s="108" t="s">
        <v>259</v>
      </c>
      <c r="K495" s="109">
        <v>24</v>
      </c>
      <c r="L495" s="109">
        <v>0.14399999999999999</v>
      </c>
      <c r="M495" s="117">
        <v>7</v>
      </c>
      <c r="N495" s="118">
        <v>5.0969230769230771</v>
      </c>
      <c r="O495" s="102">
        <v>0.37337760338062176</v>
      </c>
      <c r="P495" s="119">
        <v>122.4</v>
      </c>
      <c r="Q495" s="117">
        <v>7</v>
      </c>
      <c r="R495" s="118">
        <v>5.0969230769230771</v>
      </c>
      <c r="S495" s="102">
        <v>0.37337760338062176</v>
      </c>
      <c r="T495" s="118">
        <v>122.4</v>
      </c>
      <c r="U495" s="117">
        <v>5.4669230769230772</v>
      </c>
      <c r="V495" s="119">
        <v>131.4</v>
      </c>
      <c r="W495" s="112"/>
      <c r="X495" s="117">
        <v>7</v>
      </c>
      <c r="Y495" s="118">
        <v>5.0969230769230771</v>
      </c>
      <c r="Z495" s="102">
        <v>0.37337760338062176</v>
      </c>
      <c r="AA495" s="118">
        <v>122.4</v>
      </c>
      <c r="AB495" s="117">
        <v>7</v>
      </c>
      <c r="AC495" s="118">
        <v>5.0969230769230771</v>
      </c>
      <c r="AD495" s="102">
        <v>0.37337760338062176</v>
      </c>
      <c r="AE495" s="119">
        <v>122.4</v>
      </c>
      <c r="AF495" s="118">
        <v>5.4669230769230772</v>
      </c>
      <c r="AG495" s="119">
        <v>131.4</v>
      </c>
      <c r="AH495" s="112"/>
      <c r="AI495" s="120">
        <v>0</v>
      </c>
    </row>
    <row r="496" spans="1:35" s="107" customFormat="1" x14ac:dyDescent="0.3">
      <c r="A496" s="106" t="s">
        <v>782</v>
      </c>
      <c r="B496" s="107" t="s">
        <v>248</v>
      </c>
      <c r="C496" s="112" t="s">
        <v>249</v>
      </c>
      <c r="D496" s="112">
        <v>59971</v>
      </c>
      <c r="E496" s="107" t="s">
        <v>281</v>
      </c>
      <c r="F496" s="112">
        <v>2538</v>
      </c>
      <c r="G496" s="107" t="s">
        <v>3405</v>
      </c>
      <c r="H496" s="108" t="s">
        <v>242</v>
      </c>
      <c r="I496" s="108" t="s">
        <v>260</v>
      </c>
      <c r="J496" s="108" t="s">
        <v>259</v>
      </c>
      <c r="K496" s="109">
        <v>24</v>
      </c>
      <c r="L496" s="109">
        <v>0.14399999999999999</v>
      </c>
      <c r="M496" s="117">
        <v>7</v>
      </c>
      <c r="N496" s="118">
        <v>5.0969230769230771</v>
      </c>
      <c r="O496" s="102">
        <v>0.381509032943677</v>
      </c>
      <c r="P496" s="119">
        <v>122.4</v>
      </c>
      <c r="Q496" s="117">
        <v>7</v>
      </c>
      <c r="R496" s="118">
        <v>5.0969230769230771</v>
      </c>
      <c r="S496" s="102">
        <v>0.38150903294367694</v>
      </c>
      <c r="T496" s="118">
        <v>122.4</v>
      </c>
      <c r="U496" s="117">
        <v>5.4669230769230772</v>
      </c>
      <c r="V496" s="119">
        <v>131.4</v>
      </c>
      <c r="W496" s="112"/>
      <c r="X496" s="117">
        <v>7</v>
      </c>
      <c r="Y496" s="118">
        <v>5.0969230769230771</v>
      </c>
      <c r="Z496" s="102">
        <v>0.381509032943677</v>
      </c>
      <c r="AA496" s="118">
        <v>122.4</v>
      </c>
      <c r="AB496" s="117">
        <v>7</v>
      </c>
      <c r="AC496" s="118">
        <v>5.0969230769230771</v>
      </c>
      <c r="AD496" s="102">
        <v>0.38150903294367694</v>
      </c>
      <c r="AE496" s="119">
        <v>122.4</v>
      </c>
      <c r="AF496" s="118">
        <v>5.4669230769230772</v>
      </c>
      <c r="AG496" s="119">
        <v>131.4</v>
      </c>
      <c r="AH496" s="112"/>
      <c r="AI496" s="120">
        <v>0</v>
      </c>
    </row>
    <row r="497" spans="1:35" s="107" customFormat="1" x14ac:dyDescent="0.3">
      <c r="A497" s="106" t="s">
        <v>783</v>
      </c>
      <c r="B497" s="107" t="s">
        <v>189</v>
      </c>
      <c r="C497" s="112" t="s">
        <v>168</v>
      </c>
      <c r="D497" s="112">
        <v>60074</v>
      </c>
      <c r="E497" s="107" t="s">
        <v>304</v>
      </c>
      <c r="F497" s="112">
        <v>2538</v>
      </c>
      <c r="G497" s="107" t="s">
        <v>3405</v>
      </c>
      <c r="H497" s="108" t="s">
        <v>242</v>
      </c>
      <c r="I497" s="108" t="s">
        <v>260</v>
      </c>
      <c r="J497" s="108" t="s">
        <v>259</v>
      </c>
      <c r="K497" s="109">
        <v>24</v>
      </c>
      <c r="L497" s="109">
        <v>0.14399999999999999</v>
      </c>
      <c r="M497" s="117">
        <v>7</v>
      </c>
      <c r="N497" s="118">
        <v>5.0969230769230771</v>
      </c>
      <c r="O497" s="102">
        <v>0.37337760338062176</v>
      </c>
      <c r="P497" s="119">
        <v>122.4</v>
      </c>
      <c r="Q497" s="117">
        <v>7</v>
      </c>
      <c r="R497" s="118">
        <v>5.0969230769230771</v>
      </c>
      <c r="S497" s="102">
        <v>0.37337760338062176</v>
      </c>
      <c r="T497" s="118">
        <v>122.4</v>
      </c>
      <c r="U497" s="117">
        <v>5.4669230769230772</v>
      </c>
      <c r="V497" s="119">
        <v>131.4</v>
      </c>
      <c r="W497" s="112"/>
      <c r="X497" s="117">
        <v>7</v>
      </c>
      <c r="Y497" s="118">
        <v>5.0969230769230771</v>
      </c>
      <c r="Z497" s="102">
        <v>0.37337760338062176</v>
      </c>
      <c r="AA497" s="118">
        <v>122.4</v>
      </c>
      <c r="AB497" s="117">
        <v>7</v>
      </c>
      <c r="AC497" s="118">
        <v>5.0969230769230771</v>
      </c>
      <c r="AD497" s="102">
        <v>0.37337760338062176</v>
      </c>
      <c r="AE497" s="119">
        <v>122.4</v>
      </c>
      <c r="AF497" s="118">
        <v>5.4669230769230772</v>
      </c>
      <c r="AG497" s="119">
        <v>131.4</v>
      </c>
      <c r="AH497" s="112"/>
      <c r="AI497" s="120">
        <v>0</v>
      </c>
    </row>
    <row r="498" spans="1:35" s="107" customFormat="1" x14ac:dyDescent="0.3">
      <c r="A498" s="106" t="s">
        <v>784</v>
      </c>
      <c r="B498" s="107" t="s">
        <v>248</v>
      </c>
      <c r="C498" s="112" t="s">
        <v>246</v>
      </c>
      <c r="D498" s="112">
        <v>60663</v>
      </c>
      <c r="E498" s="107" t="s">
        <v>298</v>
      </c>
      <c r="F498" s="112">
        <v>2538</v>
      </c>
      <c r="G498" s="107" t="s">
        <v>3405</v>
      </c>
      <c r="H498" s="108" t="s">
        <v>242</v>
      </c>
      <c r="I498" s="108" t="s">
        <v>260</v>
      </c>
      <c r="J498" s="108" t="s">
        <v>259</v>
      </c>
      <c r="K498" s="109">
        <v>24</v>
      </c>
      <c r="L498" s="109">
        <v>0.14399999999999999</v>
      </c>
      <c r="M498" s="117">
        <v>7</v>
      </c>
      <c r="N498" s="118">
        <v>5.0969230769230771</v>
      </c>
      <c r="O498" s="102">
        <v>0.381509032943677</v>
      </c>
      <c r="P498" s="119">
        <v>122.4</v>
      </c>
      <c r="Q498" s="117">
        <v>7</v>
      </c>
      <c r="R498" s="118">
        <v>5.0969230769230771</v>
      </c>
      <c r="S498" s="102">
        <v>0.38150903294367694</v>
      </c>
      <c r="T498" s="118">
        <v>122.4</v>
      </c>
      <c r="U498" s="117">
        <v>5.4669230769230772</v>
      </c>
      <c r="V498" s="119">
        <v>131.4</v>
      </c>
      <c r="W498" s="112"/>
      <c r="X498" s="117">
        <v>7</v>
      </c>
      <c r="Y498" s="118">
        <v>5.0969230769230771</v>
      </c>
      <c r="Z498" s="102">
        <v>0.381509032943677</v>
      </c>
      <c r="AA498" s="118">
        <v>122.4</v>
      </c>
      <c r="AB498" s="117">
        <v>7</v>
      </c>
      <c r="AC498" s="118">
        <v>5.0969230769230771</v>
      </c>
      <c r="AD498" s="102">
        <v>0.38150903294367694</v>
      </c>
      <c r="AE498" s="119">
        <v>122.4</v>
      </c>
      <c r="AF498" s="118">
        <v>5.4669230769230772</v>
      </c>
      <c r="AG498" s="119">
        <v>131.4</v>
      </c>
      <c r="AH498" s="112"/>
      <c r="AI498" s="120">
        <v>0</v>
      </c>
    </row>
    <row r="499" spans="1:35" s="107" customFormat="1" x14ac:dyDescent="0.3">
      <c r="A499" s="106" t="s">
        <v>785</v>
      </c>
      <c r="B499" s="107" t="s">
        <v>252</v>
      </c>
      <c r="C499" s="112" t="s">
        <v>246</v>
      </c>
      <c r="D499" s="112">
        <v>61333</v>
      </c>
      <c r="E499" s="107" t="s">
        <v>292</v>
      </c>
      <c r="F499" s="112">
        <v>2538</v>
      </c>
      <c r="G499" s="107" t="s">
        <v>3405</v>
      </c>
      <c r="H499" s="108" t="s">
        <v>242</v>
      </c>
      <c r="I499" s="108" t="s">
        <v>260</v>
      </c>
      <c r="J499" s="108" t="s">
        <v>259</v>
      </c>
      <c r="K499" s="109">
        <v>24</v>
      </c>
      <c r="L499" s="109">
        <v>0.14399999999999999</v>
      </c>
      <c r="M499" s="117">
        <v>7</v>
      </c>
      <c r="N499" s="118">
        <v>5.0969230769230771</v>
      </c>
      <c r="O499" s="102">
        <v>0.381509032943677</v>
      </c>
      <c r="P499" s="119">
        <v>122.4</v>
      </c>
      <c r="Q499" s="117">
        <v>7</v>
      </c>
      <c r="R499" s="118">
        <v>5.0969230769230771</v>
      </c>
      <c r="S499" s="102">
        <v>0.38150903294367694</v>
      </c>
      <c r="T499" s="118">
        <v>122.4</v>
      </c>
      <c r="U499" s="117">
        <v>5.4669230769230772</v>
      </c>
      <c r="V499" s="119">
        <v>131.4</v>
      </c>
      <c r="W499" s="112"/>
      <c r="X499" s="117">
        <v>7</v>
      </c>
      <c r="Y499" s="118">
        <v>5.0969230769230771</v>
      </c>
      <c r="Z499" s="102">
        <v>0.381509032943677</v>
      </c>
      <c r="AA499" s="118">
        <v>122.4</v>
      </c>
      <c r="AB499" s="117">
        <v>7</v>
      </c>
      <c r="AC499" s="118">
        <v>5.0969230769230771</v>
      </c>
      <c r="AD499" s="102">
        <v>0.38150903294367694</v>
      </c>
      <c r="AE499" s="119">
        <v>122.4</v>
      </c>
      <c r="AF499" s="118">
        <v>5.4669230769230772</v>
      </c>
      <c r="AG499" s="119">
        <v>131.4</v>
      </c>
      <c r="AH499" s="112"/>
      <c r="AI499" s="120">
        <v>0</v>
      </c>
    </row>
    <row r="500" spans="1:35" s="107" customFormat="1" x14ac:dyDescent="0.3">
      <c r="A500" s="106" t="s">
        <v>786</v>
      </c>
      <c r="B500" s="107" t="s">
        <v>192</v>
      </c>
      <c r="C500" s="112" t="s">
        <v>238</v>
      </c>
      <c r="D500" s="112">
        <v>61367</v>
      </c>
      <c r="E500" s="107" t="s">
        <v>295</v>
      </c>
      <c r="F500" s="112">
        <v>2538</v>
      </c>
      <c r="G500" s="107" t="s">
        <v>3405</v>
      </c>
      <c r="H500" s="108" t="s">
        <v>242</v>
      </c>
      <c r="I500" s="108" t="s">
        <v>260</v>
      </c>
      <c r="J500" s="108" t="s">
        <v>259</v>
      </c>
      <c r="K500" s="109">
        <v>24</v>
      </c>
      <c r="L500" s="109">
        <v>0.14399999999999999</v>
      </c>
      <c r="M500" s="117">
        <v>7</v>
      </c>
      <c r="N500" s="118">
        <v>5.0969230769230771</v>
      </c>
      <c r="O500" s="102">
        <v>0.381509032943677</v>
      </c>
      <c r="P500" s="119">
        <v>122.4</v>
      </c>
      <c r="Q500" s="117">
        <v>7</v>
      </c>
      <c r="R500" s="118">
        <v>5.0969230769230771</v>
      </c>
      <c r="S500" s="102">
        <v>0.38150903294367694</v>
      </c>
      <c r="T500" s="118">
        <v>122.4</v>
      </c>
      <c r="U500" s="117">
        <v>5.4669230769230772</v>
      </c>
      <c r="V500" s="119">
        <v>131.4</v>
      </c>
      <c r="W500" s="112"/>
      <c r="X500" s="117">
        <v>7</v>
      </c>
      <c r="Y500" s="118">
        <v>5.0969230769230771</v>
      </c>
      <c r="Z500" s="102">
        <v>0.381509032943677</v>
      </c>
      <c r="AA500" s="118">
        <v>122.4</v>
      </c>
      <c r="AB500" s="117">
        <v>7</v>
      </c>
      <c r="AC500" s="118">
        <v>5.0969230769230771</v>
      </c>
      <c r="AD500" s="102">
        <v>0.38150903294367694</v>
      </c>
      <c r="AE500" s="119">
        <v>122.4</v>
      </c>
      <c r="AF500" s="118">
        <v>5.4669230769230772</v>
      </c>
      <c r="AG500" s="119">
        <v>131.4</v>
      </c>
      <c r="AH500" s="112"/>
      <c r="AI500" s="120">
        <v>0</v>
      </c>
    </row>
    <row r="501" spans="1:35" s="107" customFormat="1" x14ac:dyDescent="0.3">
      <c r="A501" s="106" t="s">
        <v>787</v>
      </c>
      <c r="B501" s="107" t="s">
        <v>192</v>
      </c>
      <c r="C501" s="112" t="s">
        <v>238</v>
      </c>
      <c r="D501" s="112">
        <v>61377</v>
      </c>
      <c r="E501" s="107" t="s">
        <v>296</v>
      </c>
      <c r="F501" s="112">
        <v>2538</v>
      </c>
      <c r="G501" s="107" t="s">
        <v>3405</v>
      </c>
      <c r="H501" s="108" t="s">
        <v>242</v>
      </c>
      <c r="I501" s="108" t="s">
        <v>260</v>
      </c>
      <c r="J501" s="108" t="s">
        <v>259</v>
      </c>
      <c r="K501" s="109">
        <v>24</v>
      </c>
      <c r="L501" s="109">
        <v>0.14399999999999999</v>
      </c>
      <c r="M501" s="117">
        <v>7</v>
      </c>
      <c r="N501" s="118">
        <v>5.0969230769230771</v>
      </c>
      <c r="O501" s="102">
        <v>0.381509032943677</v>
      </c>
      <c r="P501" s="119">
        <v>122.4</v>
      </c>
      <c r="Q501" s="117">
        <v>7</v>
      </c>
      <c r="R501" s="118">
        <v>5.0969230769230771</v>
      </c>
      <c r="S501" s="102">
        <v>0.38150903294367694</v>
      </c>
      <c r="T501" s="118">
        <v>122.4</v>
      </c>
      <c r="U501" s="117">
        <v>5.4669230769230772</v>
      </c>
      <c r="V501" s="119">
        <v>131.4</v>
      </c>
      <c r="W501" s="112"/>
      <c r="X501" s="117">
        <v>7</v>
      </c>
      <c r="Y501" s="118">
        <v>5.0969230769230771</v>
      </c>
      <c r="Z501" s="102">
        <v>0.381509032943677</v>
      </c>
      <c r="AA501" s="118">
        <v>122.4</v>
      </c>
      <c r="AB501" s="117">
        <v>7</v>
      </c>
      <c r="AC501" s="118">
        <v>5.0969230769230771</v>
      </c>
      <c r="AD501" s="102">
        <v>0.38150903294367694</v>
      </c>
      <c r="AE501" s="119">
        <v>122.4</v>
      </c>
      <c r="AF501" s="118">
        <v>5.4669230769230772</v>
      </c>
      <c r="AG501" s="119">
        <v>131.4</v>
      </c>
      <c r="AH501" s="112"/>
      <c r="AI501" s="120">
        <v>0</v>
      </c>
    </row>
    <row r="502" spans="1:35" s="107" customFormat="1" x14ac:dyDescent="0.3">
      <c r="A502" s="106" t="s">
        <v>788</v>
      </c>
      <c r="B502" s="107" t="s">
        <v>3389</v>
      </c>
      <c r="C502" s="112" t="s">
        <v>247</v>
      </c>
      <c r="D502" s="112">
        <v>61913</v>
      </c>
      <c r="E502" s="107" t="s">
        <v>308</v>
      </c>
      <c r="F502" s="112">
        <v>2538</v>
      </c>
      <c r="G502" s="107" t="s">
        <v>3405</v>
      </c>
      <c r="H502" s="108" t="s">
        <v>242</v>
      </c>
      <c r="I502" s="108" t="s">
        <v>260</v>
      </c>
      <c r="J502" s="108" t="s">
        <v>259</v>
      </c>
      <c r="K502" s="109">
        <v>24</v>
      </c>
      <c r="L502" s="109">
        <v>0.14399999999999999</v>
      </c>
      <c r="M502" s="117">
        <v>6.5</v>
      </c>
      <c r="N502" s="118">
        <v>4.9104166666666664</v>
      </c>
      <c r="O502" s="102">
        <v>0.33185349611542736</v>
      </c>
      <c r="P502" s="119">
        <v>117.9</v>
      </c>
      <c r="Q502" s="117">
        <v>6.5</v>
      </c>
      <c r="R502" s="118">
        <v>4.9104166666666664</v>
      </c>
      <c r="S502" s="102">
        <v>0.33185349611542736</v>
      </c>
      <c r="T502" s="118">
        <v>117.9</v>
      </c>
      <c r="U502" s="117">
        <v>5.2804166666666665</v>
      </c>
      <c r="V502" s="119">
        <v>126.9</v>
      </c>
      <c r="W502" s="112"/>
      <c r="X502" s="117">
        <v>6.5</v>
      </c>
      <c r="Y502" s="118">
        <v>4.9104166666666664</v>
      </c>
      <c r="Z502" s="102">
        <v>0.33185349611542736</v>
      </c>
      <c r="AA502" s="118">
        <v>117.9</v>
      </c>
      <c r="AB502" s="117">
        <v>6.5</v>
      </c>
      <c r="AC502" s="118">
        <v>4.9104166666666664</v>
      </c>
      <c r="AD502" s="102">
        <v>0.33185349611542736</v>
      </c>
      <c r="AE502" s="119">
        <v>117.9</v>
      </c>
      <c r="AF502" s="118">
        <v>5.2804166666666665</v>
      </c>
      <c r="AG502" s="119">
        <v>126.9</v>
      </c>
      <c r="AH502" s="112"/>
      <c r="AI502" s="120">
        <v>0</v>
      </c>
    </row>
    <row r="503" spans="1:35" s="107" customFormat="1" x14ac:dyDescent="0.3">
      <c r="A503" s="106" t="s">
        <v>789</v>
      </c>
      <c r="B503" s="107" t="s">
        <v>3389</v>
      </c>
      <c r="C503" s="112" t="s">
        <v>247</v>
      </c>
      <c r="D503" s="112">
        <v>63785</v>
      </c>
      <c r="E503" s="107" t="s">
        <v>310</v>
      </c>
      <c r="F503" s="112">
        <v>2538</v>
      </c>
      <c r="G503" s="107" t="s">
        <v>3405</v>
      </c>
      <c r="H503" s="108" t="s">
        <v>242</v>
      </c>
      <c r="I503" s="108" t="s">
        <v>260</v>
      </c>
      <c r="J503" s="108" t="s">
        <v>259</v>
      </c>
      <c r="K503" s="109">
        <v>24</v>
      </c>
      <c r="L503" s="109">
        <v>0.14399999999999999</v>
      </c>
      <c r="M503" s="117">
        <v>6.5</v>
      </c>
      <c r="N503" s="118">
        <v>4.9104166666666664</v>
      </c>
      <c r="O503" s="102">
        <v>0.33185349611542736</v>
      </c>
      <c r="P503" s="119">
        <v>117.9</v>
      </c>
      <c r="Q503" s="117">
        <v>6.5</v>
      </c>
      <c r="R503" s="118">
        <v>4.9104166666666664</v>
      </c>
      <c r="S503" s="102">
        <v>0.33185349611542736</v>
      </c>
      <c r="T503" s="118">
        <v>117.9</v>
      </c>
      <c r="U503" s="117">
        <v>5.2804166666666665</v>
      </c>
      <c r="V503" s="119">
        <v>126.9</v>
      </c>
      <c r="W503" s="112"/>
      <c r="X503" s="117">
        <v>6.5</v>
      </c>
      <c r="Y503" s="118">
        <v>4.9104166666666664</v>
      </c>
      <c r="Z503" s="102">
        <v>0.33185349611542736</v>
      </c>
      <c r="AA503" s="118">
        <v>117.9</v>
      </c>
      <c r="AB503" s="117">
        <v>6.5</v>
      </c>
      <c r="AC503" s="118">
        <v>4.9104166666666664</v>
      </c>
      <c r="AD503" s="102">
        <v>0.33185349611542736</v>
      </c>
      <c r="AE503" s="119">
        <v>117.9</v>
      </c>
      <c r="AF503" s="118">
        <v>5.2804166666666665</v>
      </c>
      <c r="AG503" s="119">
        <v>126.9</v>
      </c>
      <c r="AH503" s="112"/>
      <c r="AI503" s="120">
        <v>0</v>
      </c>
    </row>
    <row r="504" spans="1:35" s="107" customFormat="1" x14ac:dyDescent="0.3">
      <c r="A504" s="106" t="s">
        <v>790</v>
      </c>
      <c r="B504" s="107" t="s">
        <v>248</v>
      </c>
      <c r="C504" s="112" t="s">
        <v>168</v>
      </c>
      <c r="D504" s="112">
        <v>66926</v>
      </c>
      <c r="E504" s="107" t="s">
        <v>314</v>
      </c>
      <c r="F504" s="112">
        <v>2538</v>
      </c>
      <c r="G504" s="107" t="s">
        <v>3405</v>
      </c>
      <c r="H504" s="108" t="s">
        <v>242</v>
      </c>
      <c r="I504" s="108" t="s">
        <v>260</v>
      </c>
      <c r="J504" s="108" t="s">
        <v>259</v>
      </c>
      <c r="K504" s="109">
        <v>24</v>
      </c>
      <c r="L504" s="109">
        <v>0.14399999999999999</v>
      </c>
      <c r="M504" s="117">
        <v>8</v>
      </c>
      <c r="N504" s="118">
        <v>5.0969230769230771</v>
      </c>
      <c r="O504" s="102">
        <v>0.56957440386356772</v>
      </c>
      <c r="P504" s="119">
        <v>122.4</v>
      </c>
      <c r="Q504" s="117">
        <v>8</v>
      </c>
      <c r="R504" s="118">
        <v>5.0969230769230771</v>
      </c>
      <c r="S504" s="102">
        <v>0.56957440386356772</v>
      </c>
      <c r="T504" s="118">
        <v>122.4</v>
      </c>
      <c r="U504" s="117">
        <v>5.4669230769230772</v>
      </c>
      <c r="V504" s="119">
        <v>131.4</v>
      </c>
      <c r="W504" s="112"/>
      <c r="X504" s="117">
        <v>8</v>
      </c>
      <c r="Y504" s="118">
        <v>5.0969230769230771</v>
      </c>
      <c r="Z504" s="102">
        <v>0.56957440386356772</v>
      </c>
      <c r="AA504" s="118">
        <v>122.4</v>
      </c>
      <c r="AB504" s="117">
        <v>8</v>
      </c>
      <c r="AC504" s="118">
        <v>5.0969230769230771</v>
      </c>
      <c r="AD504" s="102">
        <v>0.56957440386356772</v>
      </c>
      <c r="AE504" s="119">
        <v>122.4</v>
      </c>
      <c r="AF504" s="118">
        <v>5.4669230769230772</v>
      </c>
      <c r="AG504" s="119">
        <v>131.4</v>
      </c>
      <c r="AH504" s="112"/>
      <c r="AI504" s="120">
        <v>0</v>
      </c>
    </row>
    <row r="505" spans="1:35" s="107" customFormat="1" x14ac:dyDescent="0.3">
      <c r="A505" s="106" t="s">
        <v>791</v>
      </c>
      <c r="B505" s="107" t="s">
        <v>248</v>
      </c>
      <c r="C505" s="112" t="s">
        <v>168</v>
      </c>
      <c r="D505" s="112">
        <v>66961</v>
      </c>
      <c r="E505" s="107" t="s">
        <v>313</v>
      </c>
      <c r="F505" s="112">
        <v>2538</v>
      </c>
      <c r="G505" s="107" t="s">
        <v>3405</v>
      </c>
      <c r="H505" s="108" t="s">
        <v>242</v>
      </c>
      <c r="I505" s="108" t="s">
        <v>260</v>
      </c>
      <c r="J505" s="108" t="s">
        <v>259</v>
      </c>
      <c r="K505" s="109">
        <v>24</v>
      </c>
      <c r="L505" s="109">
        <v>0.14399999999999999</v>
      </c>
      <c r="M505" s="117">
        <v>8</v>
      </c>
      <c r="N505" s="118">
        <v>5.0969230769230771</v>
      </c>
      <c r="O505" s="102">
        <v>0.56957440386356772</v>
      </c>
      <c r="P505" s="119">
        <v>122.4</v>
      </c>
      <c r="Q505" s="117">
        <v>8</v>
      </c>
      <c r="R505" s="118">
        <v>5.0969230769230771</v>
      </c>
      <c r="S505" s="102">
        <v>0.56957440386356772</v>
      </c>
      <c r="T505" s="118">
        <v>122.4</v>
      </c>
      <c r="U505" s="117">
        <v>5.4669230769230772</v>
      </c>
      <c r="V505" s="119">
        <v>131.4</v>
      </c>
      <c r="W505" s="112"/>
      <c r="X505" s="117">
        <v>8</v>
      </c>
      <c r="Y505" s="118">
        <v>5.0969230769230771</v>
      </c>
      <c r="Z505" s="102">
        <v>0.56957440386356772</v>
      </c>
      <c r="AA505" s="118">
        <v>122.4</v>
      </c>
      <c r="AB505" s="117">
        <v>8</v>
      </c>
      <c r="AC505" s="118">
        <v>5.0969230769230771</v>
      </c>
      <c r="AD505" s="102">
        <v>0.56957440386356772</v>
      </c>
      <c r="AE505" s="119">
        <v>122.4</v>
      </c>
      <c r="AF505" s="118">
        <v>5.4669230769230772</v>
      </c>
      <c r="AG505" s="119">
        <v>131.4</v>
      </c>
      <c r="AH505" s="112"/>
      <c r="AI505" s="120">
        <v>0</v>
      </c>
    </row>
    <row r="506" spans="1:35" s="107" customFormat="1" x14ac:dyDescent="0.3">
      <c r="A506" s="106" t="s">
        <v>792</v>
      </c>
      <c r="B506" s="107" t="s">
        <v>3389</v>
      </c>
      <c r="C506" s="112" t="s">
        <v>247</v>
      </c>
      <c r="D506" s="112">
        <v>69800</v>
      </c>
      <c r="E506" s="107" t="s">
        <v>294</v>
      </c>
      <c r="F506" s="112">
        <v>2538</v>
      </c>
      <c r="G506" s="107" t="s">
        <v>3405</v>
      </c>
      <c r="H506" s="108" t="s">
        <v>242</v>
      </c>
      <c r="I506" s="108" t="s">
        <v>260</v>
      </c>
      <c r="J506" s="108" t="s">
        <v>259</v>
      </c>
      <c r="K506" s="109">
        <v>24</v>
      </c>
      <c r="L506" s="109">
        <v>0.14399999999999999</v>
      </c>
      <c r="M506" s="117">
        <v>6.5</v>
      </c>
      <c r="N506" s="118">
        <v>4.9104166666666664</v>
      </c>
      <c r="O506" s="102">
        <v>0.33185349611542736</v>
      </c>
      <c r="P506" s="119">
        <v>117.9</v>
      </c>
      <c r="Q506" s="117">
        <v>6.5</v>
      </c>
      <c r="R506" s="118">
        <v>4.9104166666666664</v>
      </c>
      <c r="S506" s="102">
        <v>0.33185349611542736</v>
      </c>
      <c r="T506" s="118">
        <v>117.9</v>
      </c>
      <c r="U506" s="117">
        <v>5.2804166666666665</v>
      </c>
      <c r="V506" s="119">
        <v>126.9</v>
      </c>
      <c r="W506" s="112"/>
      <c r="X506" s="117">
        <v>6.5</v>
      </c>
      <c r="Y506" s="118">
        <v>4.9104166666666664</v>
      </c>
      <c r="Z506" s="102">
        <v>0.33185349611542736</v>
      </c>
      <c r="AA506" s="118">
        <v>117.9</v>
      </c>
      <c r="AB506" s="117">
        <v>6.5</v>
      </c>
      <c r="AC506" s="118">
        <v>4.9104166666666664</v>
      </c>
      <c r="AD506" s="102">
        <v>0.33185349611542736</v>
      </c>
      <c r="AE506" s="119">
        <v>117.9</v>
      </c>
      <c r="AF506" s="118">
        <v>5.2804166666666665</v>
      </c>
      <c r="AG506" s="119">
        <v>126.9</v>
      </c>
      <c r="AH506" s="112"/>
      <c r="AI506" s="120">
        <v>0</v>
      </c>
    </row>
    <row r="507" spans="1:35" s="107" customFormat="1" x14ac:dyDescent="0.3">
      <c r="A507" s="106" t="s">
        <v>793</v>
      </c>
      <c r="B507" s="107" t="s">
        <v>186</v>
      </c>
      <c r="C507" s="112" t="s">
        <v>22</v>
      </c>
      <c r="D507" s="112">
        <v>70313</v>
      </c>
      <c r="E507" s="107" t="s">
        <v>279</v>
      </c>
      <c r="F507" s="112">
        <v>2538</v>
      </c>
      <c r="G507" s="107" t="s">
        <v>3405</v>
      </c>
      <c r="H507" s="108" t="s">
        <v>242</v>
      </c>
      <c r="I507" s="108" t="s">
        <v>260</v>
      </c>
      <c r="J507" s="108" t="s">
        <v>259</v>
      </c>
      <c r="K507" s="109">
        <v>24</v>
      </c>
      <c r="L507" s="109">
        <v>0.14399999999999999</v>
      </c>
      <c r="M507" s="117">
        <v>7</v>
      </c>
      <c r="N507" s="118">
        <v>5.324871794871795</v>
      </c>
      <c r="O507" s="102">
        <v>0.32203389830508478</v>
      </c>
      <c r="P507" s="119">
        <v>127.8</v>
      </c>
      <c r="Q507" s="117">
        <v>7</v>
      </c>
      <c r="R507" s="118">
        <v>5.324871794871795</v>
      </c>
      <c r="S507" s="102">
        <v>0.32203389830508466</v>
      </c>
      <c r="T507" s="118">
        <v>127.8</v>
      </c>
      <c r="U507" s="117">
        <v>5.6948717948717951</v>
      </c>
      <c r="V507" s="119">
        <v>136.80000000000001</v>
      </c>
      <c r="W507" s="112"/>
      <c r="X507" s="117">
        <v>7</v>
      </c>
      <c r="Y507" s="118">
        <v>5.324871794871795</v>
      </c>
      <c r="Z507" s="102">
        <v>0.32203389830508478</v>
      </c>
      <c r="AA507" s="118">
        <v>127.8</v>
      </c>
      <c r="AB507" s="117">
        <v>7</v>
      </c>
      <c r="AC507" s="118">
        <v>5.324871794871795</v>
      </c>
      <c r="AD507" s="102">
        <v>0.32203389830508466</v>
      </c>
      <c r="AE507" s="119">
        <v>127.8</v>
      </c>
      <c r="AF507" s="118">
        <v>5.6948717948717951</v>
      </c>
      <c r="AG507" s="119">
        <v>136.80000000000001</v>
      </c>
      <c r="AH507" s="112"/>
      <c r="AI507" s="120">
        <v>0</v>
      </c>
    </row>
    <row r="508" spans="1:35" s="107" customFormat="1" x14ac:dyDescent="0.3">
      <c r="A508" s="106" t="s">
        <v>794</v>
      </c>
      <c r="B508" s="107" t="s">
        <v>186</v>
      </c>
      <c r="C508" s="112" t="s">
        <v>250</v>
      </c>
      <c r="D508" s="112">
        <v>70335</v>
      </c>
      <c r="E508" s="107" t="s">
        <v>253</v>
      </c>
      <c r="F508" s="112">
        <v>2538</v>
      </c>
      <c r="G508" s="107" t="s">
        <v>3405</v>
      </c>
      <c r="H508" s="108" t="s">
        <v>242</v>
      </c>
      <c r="I508" s="108" t="s">
        <v>260</v>
      </c>
      <c r="J508" s="108" t="s">
        <v>259</v>
      </c>
      <c r="K508" s="109">
        <v>24</v>
      </c>
      <c r="L508" s="109">
        <v>0.14399999999999999</v>
      </c>
      <c r="M508" s="117">
        <v>7</v>
      </c>
      <c r="N508" s="118">
        <v>5.0969230769230771</v>
      </c>
      <c r="O508" s="102">
        <v>0.381509032943677</v>
      </c>
      <c r="P508" s="119">
        <v>122.4</v>
      </c>
      <c r="Q508" s="117">
        <v>7</v>
      </c>
      <c r="R508" s="118">
        <v>5.0969230769230771</v>
      </c>
      <c r="S508" s="102">
        <v>0.38150903294367694</v>
      </c>
      <c r="T508" s="118">
        <v>122.4</v>
      </c>
      <c r="U508" s="117">
        <v>5.4669230769230772</v>
      </c>
      <c r="V508" s="119">
        <v>131.4</v>
      </c>
      <c r="W508" s="112"/>
      <c r="X508" s="117">
        <v>7</v>
      </c>
      <c r="Y508" s="118">
        <v>5.0969230769230771</v>
      </c>
      <c r="Z508" s="102">
        <v>0.381509032943677</v>
      </c>
      <c r="AA508" s="118">
        <v>122.4</v>
      </c>
      <c r="AB508" s="117">
        <v>7</v>
      </c>
      <c r="AC508" s="118">
        <v>5.0969230769230771</v>
      </c>
      <c r="AD508" s="102">
        <v>0.38150903294367694</v>
      </c>
      <c r="AE508" s="119">
        <v>122.4</v>
      </c>
      <c r="AF508" s="118">
        <v>5.4669230769230772</v>
      </c>
      <c r="AG508" s="119">
        <v>131.4</v>
      </c>
      <c r="AH508" s="112"/>
      <c r="AI508" s="120">
        <v>0</v>
      </c>
    </row>
    <row r="509" spans="1:35" s="107" customFormat="1" x14ac:dyDescent="0.3">
      <c r="A509" s="106" t="s">
        <v>795</v>
      </c>
      <c r="B509" s="107" t="s">
        <v>188</v>
      </c>
      <c r="C509" s="112" t="s">
        <v>168</v>
      </c>
      <c r="D509" s="112">
        <v>72400</v>
      </c>
      <c r="E509" s="107" t="s">
        <v>302</v>
      </c>
      <c r="F509" s="112">
        <v>2538</v>
      </c>
      <c r="G509" s="107" t="s">
        <v>3405</v>
      </c>
      <c r="H509" s="108" t="s">
        <v>242</v>
      </c>
      <c r="I509" s="108" t="s">
        <v>260</v>
      </c>
      <c r="J509" s="108" t="s">
        <v>259</v>
      </c>
      <c r="K509" s="109">
        <v>24</v>
      </c>
      <c r="L509" s="109">
        <v>0.14399999999999999</v>
      </c>
      <c r="M509" s="117">
        <v>7</v>
      </c>
      <c r="N509" s="118">
        <v>5.0969230769230771</v>
      </c>
      <c r="O509" s="102">
        <v>0.37337760338062176</v>
      </c>
      <c r="P509" s="119">
        <v>122.4</v>
      </c>
      <c r="Q509" s="117">
        <v>7</v>
      </c>
      <c r="R509" s="118">
        <v>5.0969230769230771</v>
      </c>
      <c r="S509" s="102">
        <v>0.37337760338062176</v>
      </c>
      <c r="T509" s="118">
        <v>122.4</v>
      </c>
      <c r="U509" s="117">
        <v>5.4669230769230772</v>
      </c>
      <c r="V509" s="119">
        <v>131.4</v>
      </c>
      <c r="W509" s="112"/>
      <c r="X509" s="117">
        <v>7</v>
      </c>
      <c r="Y509" s="118">
        <v>5.0969230769230771</v>
      </c>
      <c r="Z509" s="102">
        <v>0.37337760338062176</v>
      </c>
      <c r="AA509" s="118">
        <v>122.4</v>
      </c>
      <c r="AB509" s="117">
        <v>7</v>
      </c>
      <c r="AC509" s="118">
        <v>5.0969230769230771</v>
      </c>
      <c r="AD509" s="102">
        <v>0.37337760338062176</v>
      </c>
      <c r="AE509" s="119">
        <v>122.4</v>
      </c>
      <c r="AF509" s="118">
        <v>5.4669230769230772</v>
      </c>
      <c r="AG509" s="119">
        <v>131.4</v>
      </c>
      <c r="AH509" s="112"/>
      <c r="AI509" s="120">
        <v>0</v>
      </c>
    </row>
    <row r="510" spans="1:35" s="107" customFormat="1" x14ac:dyDescent="0.3">
      <c r="A510" s="106" t="s">
        <v>796</v>
      </c>
      <c r="B510" s="107" t="s">
        <v>188</v>
      </c>
      <c r="C510" s="112" t="s">
        <v>168</v>
      </c>
      <c r="D510" s="112">
        <v>73400</v>
      </c>
      <c r="E510" s="107" t="s">
        <v>280</v>
      </c>
      <c r="F510" s="112">
        <v>2538</v>
      </c>
      <c r="G510" s="107" t="s">
        <v>3405</v>
      </c>
      <c r="H510" s="108" t="s">
        <v>242</v>
      </c>
      <c r="I510" s="108" t="s">
        <v>260</v>
      </c>
      <c r="J510" s="108" t="s">
        <v>259</v>
      </c>
      <c r="K510" s="109">
        <v>24</v>
      </c>
      <c r="L510" s="109">
        <v>0.14399999999999999</v>
      </c>
      <c r="M510" s="117">
        <v>7</v>
      </c>
      <c r="N510" s="118">
        <v>5.0969230769230771</v>
      </c>
      <c r="O510" s="102">
        <v>0.37337760338062176</v>
      </c>
      <c r="P510" s="119">
        <v>122.4</v>
      </c>
      <c r="Q510" s="117">
        <v>7</v>
      </c>
      <c r="R510" s="118">
        <v>5.0969230769230771</v>
      </c>
      <c r="S510" s="102">
        <v>0.37337760338062176</v>
      </c>
      <c r="T510" s="118">
        <v>122.4</v>
      </c>
      <c r="U510" s="117">
        <v>5.4669230769230772</v>
      </c>
      <c r="V510" s="119">
        <v>131.4</v>
      </c>
      <c r="W510" s="112"/>
      <c r="X510" s="117">
        <v>7</v>
      </c>
      <c r="Y510" s="118">
        <v>5.0969230769230771</v>
      </c>
      <c r="Z510" s="102">
        <v>0.37337760338062176</v>
      </c>
      <c r="AA510" s="118">
        <v>122.4</v>
      </c>
      <c r="AB510" s="117">
        <v>7</v>
      </c>
      <c r="AC510" s="118">
        <v>5.0969230769230771</v>
      </c>
      <c r="AD510" s="102">
        <v>0.37337760338062176</v>
      </c>
      <c r="AE510" s="119">
        <v>122.4</v>
      </c>
      <c r="AF510" s="118">
        <v>5.4669230769230772</v>
      </c>
      <c r="AG510" s="119">
        <v>131.4</v>
      </c>
      <c r="AH510" s="112"/>
      <c r="AI510" s="120">
        <v>0</v>
      </c>
    </row>
    <row r="511" spans="1:35" s="107" customFormat="1" x14ac:dyDescent="0.3">
      <c r="A511" s="106" t="s">
        <v>797</v>
      </c>
      <c r="B511" s="107" t="s">
        <v>248</v>
      </c>
      <c r="C511" s="112" t="s">
        <v>168</v>
      </c>
      <c r="D511" s="112">
        <v>74179</v>
      </c>
      <c r="E511" s="107" t="s">
        <v>315</v>
      </c>
      <c r="F511" s="112">
        <v>2538</v>
      </c>
      <c r="G511" s="107" t="s">
        <v>3405</v>
      </c>
      <c r="H511" s="108" t="s">
        <v>242</v>
      </c>
      <c r="I511" s="108" t="s">
        <v>260</v>
      </c>
      <c r="J511" s="108" t="s">
        <v>259</v>
      </c>
      <c r="K511" s="109">
        <v>24</v>
      </c>
      <c r="L511" s="109">
        <v>0.14399999999999999</v>
      </c>
      <c r="M511" s="117">
        <v>8</v>
      </c>
      <c r="N511" s="118">
        <v>5.0969230769230771</v>
      </c>
      <c r="O511" s="102">
        <v>0.56957440386356772</v>
      </c>
      <c r="P511" s="119">
        <v>122.4</v>
      </c>
      <c r="Q511" s="117">
        <v>8</v>
      </c>
      <c r="R511" s="118">
        <v>5.0969230769230771</v>
      </c>
      <c r="S511" s="102">
        <v>0.56957440386356772</v>
      </c>
      <c r="T511" s="118">
        <v>122.4</v>
      </c>
      <c r="U511" s="117">
        <v>5.4669230769230772</v>
      </c>
      <c r="V511" s="119">
        <v>131.4</v>
      </c>
      <c r="W511" s="112"/>
      <c r="X511" s="117">
        <v>8</v>
      </c>
      <c r="Y511" s="118">
        <v>5.0969230769230771</v>
      </c>
      <c r="Z511" s="102">
        <v>0.56957440386356772</v>
      </c>
      <c r="AA511" s="118">
        <v>122.4</v>
      </c>
      <c r="AB511" s="117">
        <v>8</v>
      </c>
      <c r="AC511" s="118">
        <v>5.0969230769230771</v>
      </c>
      <c r="AD511" s="102">
        <v>0.56957440386356772</v>
      </c>
      <c r="AE511" s="119">
        <v>122.4</v>
      </c>
      <c r="AF511" s="118">
        <v>5.4669230769230772</v>
      </c>
      <c r="AG511" s="119">
        <v>131.4</v>
      </c>
      <c r="AH511" s="112"/>
      <c r="AI511" s="120">
        <v>0</v>
      </c>
    </row>
    <row r="512" spans="1:35" s="107" customFormat="1" x14ac:dyDescent="0.3">
      <c r="A512" s="106" t="s">
        <v>798</v>
      </c>
      <c r="B512" s="107" t="s">
        <v>3389</v>
      </c>
      <c r="C512" s="112" t="s">
        <v>247</v>
      </c>
      <c r="D512" s="112">
        <v>85789</v>
      </c>
      <c r="E512" s="107" t="s">
        <v>307</v>
      </c>
      <c r="F512" s="112">
        <v>2538</v>
      </c>
      <c r="G512" s="107" t="s">
        <v>3405</v>
      </c>
      <c r="H512" s="108" t="s">
        <v>242</v>
      </c>
      <c r="I512" s="108" t="s">
        <v>260</v>
      </c>
      <c r="J512" s="108" t="s">
        <v>259</v>
      </c>
      <c r="K512" s="109">
        <v>24</v>
      </c>
      <c r="L512" s="109">
        <v>0.14399999999999999</v>
      </c>
      <c r="M512" s="117">
        <v>6.5</v>
      </c>
      <c r="N512" s="118">
        <v>4.9104166666666664</v>
      </c>
      <c r="O512" s="102">
        <v>0.33185349611542736</v>
      </c>
      <c r="P512" s="119">
        <v>117.9</v>
      </c>
      <c r="Q512" s="117">
        <v>6.5</v>
      </c>
      <c r="R512" s="118">
        <v>4.9104166666666664</v>
      </c>
      <c r="S512" s="102">
        <v>0.33185349611542736</v>
      </c>
      <c r="T512" s="118">
        <v>117.9</v>
      </c>
      <c r="U512" s="117">
        <v>5.2804166666666665</v>
      </c>
      <c r="V512" s="119">
        <v>126.9</v>
      </c>
      <c r="W512" s="112"/>
      <c r="X512" s="117">
        <v>6.5</v>
      </c>
      <c r="Y512" s="118">
        <v>4.9104166666666664</v>
      </c>
      <c r="Z512" s="102">
        <v>0.33185349611542736</v>
      </c>
      <c r="AA512" s="118">
        <v>117.9</v>
      </c>
      <c r="AB512" s="117">
        <v>6.5</v>
      </c>
      <c r="AC512" s="118">
        <v>4.9104166666666664</v>
      </c>
      <c r="AD512" s="102">
        <v>0.33185349611542736</v>
      </c>
      <c r="AE512" s="119">
        <v>117.9</v>
      </c>
      <c r="AF512" s="118">
        <v>5.2804166666666665</v>
      </c>
      <c r="AG512" s="119">
        <v>126.9</v>
      </c>
      <c r="AH512" s="112"/>
      <c r="AI512" s="120">
        <v>0</v>
      </c>
    </row>
    <row r="513" spans="1:35" s="107" customFormat="1" x14ac:dyDescent="0.3">
      <c r="A513" s="106" t="s">
        <v>799</v>
      </c>
      <c r="B513" s="107" t="s">
        <v>190</v>
      </c>
      <c r="C513" s="112" t="s">
        <v>246</v>
      </c>
      <c r="D513" s="112">
        <v>87892</v>
      </c>
      <c r="E513" s="107" t="s">
        <v>254</v>
      </c>
      <c r="F513" s="112">
        <v>2538</v>
      </c>
      <c r="G513" s="107" t="s">
        <v>3405</v>
      </c>
      <c r="H513" s="108" t="s">
        <v>242</v>
      </c>
      <c r="I513" s="108" t="s">
        <v>260</v>
      </c>
      <c r="J513" s="108" t="s">
        <v>259</v>
      </c>
      <c r="K513" s="109">
        <v>24</v>
      </c>
      <c r="L513" s="109">
        <v>0.14399999999999999</v>
      </c>
      <c r="M513" s="117">
        <v>7</v>
      </c>
      <c r="N513" s="118">
        <v>5.0969230769230771</v>
      </c>
      <c r="O513" s="102">
        <v>0.381509032943677</v>
      </c>
      <c r="P513" s="119">
        <v>122.4</v>
      </c>
      <c r="Q513" s="117">
        <v>7</v>
      </c>
      <c r="R513" s="118">
        <v>5.0969230769230771</v>
      </c>
      <c r="S513" s="102">
        <v>0.38150903294367694</v>
      </c>
      <c r="T513" s="118">
        <v>122.4</v>
      </c>
      <c r="U513" s="117">
        <v>5.4669230769230772</v>
      </c>
      <c r="V513" s="119">
        <v>131.4</v>
      </c>
      <c r="W513" s="112"/>
      <c r="X513" s="117">
        <v>7</v>
      </c>
      <c r="Y513" s="118">
        <v>5.0969230769230771</v>
      </c>
      <c r="Z513" s="102">
        <v>0.381509032943677</v>
      </c>
      <c r="AA513" s="118">
        <v>122.4</v>
      </c>
      <c r="AB513" s="117">
        <v>7</v>
      </c>
      <c r="AC513" s="118">
        <v>5.0969230769230771</v>
      </c>
      <c r="AD513" s="102">
        <v>0.38150903294367694</v>
      </c>
      <c r="AE513" s="119">
        <v>122.4</v>
      </c>
      <c r="AF513" s="118">
        <v>5.4669230769230772</v>
      </c>
      <c r="AG513" s="119">
        <v>131.4</v>
      </c>
      <c r="AH513" s="112"/>
      <c r="AI513" s="120">
        <v>0</v>
      </c>
    </row>
    <row r="514" spans="1:35" s="107" customFormat="1" x14ac:dyDescent="0.3">
      <c r="A514" s="106" t="s">
        <v>800</v>
      </c>
      <c r="B514" s="107" t="s">
        <v>190</v>
      </c>
      <c r="C514" s="112" t="s">
        <v>246</v>
      </c>
      <c r="D514" s="112">
        <v>97075</v>
      </c>
      <c r="E514" s="107" t="s">
        <v>291</v>
      </c>
      <c r="F514" s="112">
        <v>2538</v>
      </c>
      <c r="G514" s="107" t="s">
        <v>3405</v>
      </c>
      <c r="H514" s="108" t="s">
        <v>242</v>
      </c>
      <c r="I514" s="108" t="s">
        <v>260</v>
      </c>
      <c r="J514" s="108" t="s">
        <v>259</v>
      </c>
      <c r="K514" s="109">
        <v>24</v>
      </c>
      <c r="L514" s="109">
        <v>0.14399999999999999</v>
      </c>
      <c r="M514" s="117">
        <v>7</v>
      </c>
      <c r="N514" s="118">
        <v>5.0969230769230771</v>
      </c>
      <c r="O514" s="102">
        <v>0.381509032943677</v>
      </c>
      <c r="P514" s="119">
        <v>122.4</v>
      </c>
      <c r="Q514" s="117">
        <v>7</v>
      </c>
      <c r="R514" s="118">
        <v>5.0969230769230771</v>
      </c>
      <c r="S514" s="102">
        <v>0.38150903294367694</v>
      </c>
      <c r="T514" s="118">
        <v>122.4</v>
      </c>
      <c r="U514" s="117">
        <v>5.4669230769230772</v>
      </c>
      <c r="V514" s="119">
        <v>131.4</v>
      </c>
      <c r="W514" s="112"/>
      <c r="X514" s="117">
        <v>7</v>
      </c>
      <c r="Y514" s="118">
        <v>5.0969230769230771</v>
      </c>
      <c r="Z514" s="102">
        <v>0.381509032943677</v>
      </c>
      <c r="AA514" s="118">
        <v>122.4</v>
      </c>
      <c r="AB514" s="117">
        <v>7</v>
      </c>
      <c r="AC514" s="118">
        <v>5.0969230769230771</v>
      </c>
      <c r="AD514" s="102">
        <v>0.38150903294367694</v>
      </c>
      <c r="AE514" s="119">
        <v>122.4</v>
      </c>
      <c r="AF514" s="118">
        <v>5.4669230769230772</v>
      </c>
      <c r="AG514" s="119">
        <v>131.4</v>
      </c>
      <c r="AH514" s="112"/>
      <c r="AI514" s="120">
        <v>0</v>
      </c>
    </row>
    <row r="515" spans="1:35" s="107" customFormat="1" x14ac:dyDescent="0.3">
      <c r="A515" s="106" t="s">
        <v>801</v>
      </c>
      <c r="B515" s="107" t="s">
        <v>255</v>
      </c>
      <c r="C515" s="112" t="s">
        <v>168</v>
      </c>
      <c r="D515" s="112">
        <v>98728</v>
      </c>
      <c r="E515" s="107" t="s">
        <v>297</v>
      </c>
      <c r="F515" s="112">
        <v>2538</v>
      </c>
      <c r="G515" s="107" t="s">
        <v>3405</v>
      </c>
      <c r="H515" s="108" t="s">
        <v>242</v>
      </c>
      <c r="I515" s="108" t="s">
        <v>260</v>
      </c>
      <c r="J515" s="108" t="s">
        <v>259</v>
      </c>
      <c r="K515" s="109">
        <v>24</v>
      </c>
      <c r="L515" s="109">
        <v>0.14399999999999999</v>
      </c>
      <c r="M515" s="117">
        <v>7</v>
      </c>
      <c r="N515" s="118">
        <v>5.0969230769230771</v>
      </c>
      <c r="O515" s="102">
        <v>0.37337760338062176</v>
      </c>
      <c r="P515" s="119">
        <v>122.4</v>
      </c>
      <c r="Q515" s="117">
        <v>7</v>
      </c>
      <c r="R515" s="118">
        <v>5.0969230769230771</v>
      </c>
      <c r="S515" s="102">
        <v>0.37337760338062176</v>
      </c>
      <c r="T515" s="118">
        <v>122.4</v>
      </c>
      <c r="U515" s="117">
        <v>5.4669230769230772</v>
      </c>
      <c r="V515" s="119">
        <v>131.4</v>
      </c>
      <c r="W515" s="112"/>
      <c r="X515" s="117">
        <v>7</v>
      </c>
      <c r="Y515" s="118">
        <v>5.0969230769230771</v>
      </c>
      <c r="Z515" s="102">
        <v>0.37337760338062176</v>
      </c>
      <c r="AA515" s="118">
        <v>122.4</v>
      </c>
      <c r="AB515" s="117">
        <v>7</v>
      </c>
      <c r="AC515" s="118">
        <v>5.0969230769230771</v>
      </c>
      <c r="AD515" s="102">
        <v>0.37337760338062176</v>
      </c>
      <c r="AE515" s="119">
        <v>122.4</v>
      </c>
      <c r="AF515" s="118">
        <v>5.4669230769230772</v>
      </c>
      <c r="AG515" s="119">
        <v>131.4</v>
      </c>
      <c r="AH515" s="112"/>
      <c r="AI515" s="120">
        <v>0</v>
      </c>
    </row>
    <row r="516" spans="1:35" s="107" customFormat="1" x14ac:dyDescent="0.3">
      <c r="A516" s="106" t="s">
        <v>3166</v>
      </c>
      <c r="B516" s="107" t="s">
        <v>192</v>
      </c>
      <c r="C516" s="112" t="s">
        <v>256</v>
      </c>
      <c r="D516" s="112">
        <v>99059</v>
      </c>
      <c r="E516" s="107" t="s">
        <v>3390</v>
      </c>
      <c r="F516" s="112">
        <v>2538</v>
      </c>
      <c r="G516" s="107" t="s">
        <v>3405</v>
      </c>
      <c r="H516" s="108" t="s">
        <v>242</v>
      </c>
      <c r="I516" s="108" t="s">
        <v>260</v>
      </c>
      <c r="J516" s="108" t="s">
        <v>259</v>
      </c>
      <c r="K516" s="109">
        <v>24</v>
      </c>
      <c r="L516" s="109">
        <v>0.14399999999999999</v>
      </c>
      <c r="M516" s="117">
        <v>7</v>
      </c>
      <c r="N516" s="118">
        <v>5.0969230769230771</v>
      </c>
      <c r="O516" s="102">
        <v>0.381509032943677</v>
      </c>
      <c r="P516" s="119">
        <v>122.4</v>
      </c>
      <c r="Q516" s="117">
        <v>7</v>
      </c>
      <c r="R516" s="118">
        <v>5.0969230769230771</v>
      </c>
      <c r="S516" s="102">
        <v>0.38150903294367694</v>
      </c>
      <c r="T516" s="118">
        <v>122.4</v>
      </c>
      <c r="U516" s="117">
        <v>5.4669230769230772</v>
      </c>
      <c r="V516" s="119">
        <v>131.4</v>
      </c>
      <c r="W516" s="112"/>
      <c r="X516" s="117">
        <v>7</v>
      </c>
      <c r="Y516" s="118">
        <v>5.0969230769230771</v>
      </c>
      <c r="Z516" s="102">
        <v>0.381509032943677</v>
      </c>
      <c r="AA516" s="118">
        <v>122.4</v>
      </c>
      <c r="AB516" s="117">
        <v>7</v>
      </c>
      <c r="AC516" s="118">
        <v>5.0969230769230771</v>
      </c>
      <c r="AD516" s="102">
        <v>0.38150903294367694</v>
      </c>
      <c r="AE516" s="119">
        <v>122.4</v>
      </c>
      <c r="AF516" s="118">
        <v>5.4669230769230772</v>
      </c>
      <c r="AG516" s="119">
        <v>131.4</v>
      </c>
      <c r="AH516" s="112"/>
      <c r="AI516" s="120">
        <v>0</v>
      </c>
    </row>
    <row r="517" spans="1:35" s="107" customFormat="1" x14ac:dyDescent="0.3">
      <c r="A517" s="106" t="s">
        <v>802</v>
      </c>
      <c r="B517" s="107" t="s">
        <v>255</v>
      </c>
      <c r="C517" s="112" t="s">
        <v>168</v>
      </c>
      <c r="D517" s="112">
        <v>99245</v>
      </c>
      <c r="E517" s="107" t="s">
        <v>289</v>
      </c>
      <c r="F517" s="112">
        <v>2538</v>
      </c>
      <c r="G517" s="107" t="s">
        <v>3405</v>
      </c>
      <c r="H517" s="108" t="s">
        <v>242</v>
      </c>
      <c r="I517" s="108" t="s">
        <v>260</v>
      </c>
      <c r="J517" s="108" t="s">
        <v>259</v>
      </c>
      <c r="K517" s="109">
        <v>24</v>
      </c>
      <c r="L517" s="109">
        <v>0.14399999999999999</v>
      </c>
      <c r="M517" s="117">
        <v>7</v>
      </c>
      <c r="N517" s="118">
        <v>5.0969230769230771</v>
      </c>
      <c r="O517" s="102">
        <v>0.37337760338062176</v>
      </c>
      <c r="P517" s="119">
        <v>122.4</v>
      </c>
      <c r="Q517" s="117">
        <v>7</v>
      </c>
      <c r="R517" s="118">
        <v>5.0969230769230771</v>
      </c>
      <c r="S517" s="102">
        <v>0.37337760338062176</v>
      </c>
      <c r="T517" s="118">
        <v>122.4</v>
      </c>
      <c r="U517" s="117">
        <v>5.4669230769230772</v>
      </c>
      <c r="V517" s="119">
        <v>131.4</v>
      </c>
      <c r="W517" s="112"/>
      <c r="X517" s="117">
        <v>7</v>
      </c>
      <c r="Y517" s="118">
        <v>5.0969230769230771</v>
      </c>
      <c r="Z517" s="102">
        <v>0.37337760338062176</v>
      </c>
      <c r="AA517" s="118">
        <v>122.4</v>
      </c>
      <c r="AB517" s="117">
        <v>7</v>
      </c>
      <c r="AC517" s="118">
        <v>5.0969230769230771</v>
      </c>
      <c r="AD517" s="102">
        <v>0.37337760338062176</v>
      </c>
      <c r="AE517" s="119">
        <v>122.4</v>
      </c>
      <c r="AF517" s="118">
        <v>5.4669230769230772</v>
      </c>
      <c r="AG517" s="119">
        <v>131.4</v>
      </c>
      <c r="AH517" s="112"/>
      <c r="AI517" s="120">
        <v>0</v>
      </c>
    </row>
    <row r="518" spans="1:35" s="107" customFormat="1" x14ac:dyDescent="0.3">
      <c r="A518" s="106" t="s">
        <v>803</v>
      </c>
      <c r="B518" s="107" t="s">
        <v>191</v>
      </c>
      <c r="C518" s="112" t="s">
        <v>238</v>
      </c>
      <c r="D518" s="112">
        <v>99246</v>
      </c>
      <c r="E518" s="107" t="s">
        <v>293</v>
      </c>
      <c r="F518" s="112">
        <v>2538</v>
      </c>
      <c r="G518" s="107" t="s">
        <v>3405</v>
      </c>
      <c r="H518" s="108" t="s">
        <v>242</v>
      </c>
      <c r="I518" s="108" t="s">
        <v>260</v>
      </c>
      <c r="J518" s="108" t="s">
        <v>259</v>
      </c>
      <c r="K518" s="109">
        <v>24</v>
      </c>
      <c r="L518" s="109">
        <v>0.14399999999999999</v>
      </c>
      <c r="M518" s="117">
        <v>7</v>
      </c>
      <c r="N518" s="118">
        <v>5.0969230769230771</v>
      </c>
      <c r="O518" s="102">
        <v>0.381509032943677</v>
      </c>
      <c r="P518" s="119">
        <v>122.4</v>
      </c>
      <c r="Q518" s="117">
        <v>7</v>
      </c>
      <c r="R518" s="118">
        <v>5.0969230769230771</v>
      </c>
      <c r="S518" s="102">
        <v>0.38150903294367694</v>
      </c>
      <c r="T518" s="118">
        <v>122.4</v>
      </c>
      <c r="U518" s="117">
        <v>5.4669230769230772</v>
      </c>
      <c r="V518" s="119">
        <v>131.4</v>
      </c>
      <c r="W518" s="112"/>
      <c r="X518" s="117">
        <v>7</v>
      </c>
      <c r="Y518" s="118">
        <v>5.0969230769230771</v>
      </c>
      <c r="Z518" s="102">
        <v>0.381509032943677</v>
      </c>
      <c r="AA518" s="118">
        <v>122.4</v>
      </c>
      <c r="AB518" s="117">
        <v>7</v>
      </c>
      <c r="AC518" s="118">
        <v>5.0969230769230771</v>
      </c>
      <c r="AD518" s="102">
        <v>0.38150903294367694</v>
      </c>
      <c r="AE518" s="119">
        <v>122.4</v>
      </c>
      <c r="AF518" s="118">
        <v>5.4669230769230772</v>
      </c>
      <c r="AG518" s="119">
        <v>131.4</v>
      </c>
      <c r="AH518" s="112"/>
      <c r="AI518" s="120">
        <v>0</v>
      </c>
    </row>
    <row r="519" spans="1:35" s="107" customFormat="1" x14ac:dyDescent="0.3">
      <c r="A519" s="106" t="s">
        <v>804</v>
      </c>
      <c r="B519" s="107" t="s">
        <v>191</v>
      </c>
      <c r="C519" s="112" t="s">
        <v>256</v>
      </c>
      <c r="D519" s="112">
        <v>99597</v>
      </c>
      <c r="E519" s="107" t="s">
        <v>305</v>
      </c>
      <c r="F519" s="112">
        <v>2538</v>
      </c>
      <c r="G519" s="107" t="s">
        <v>3405</v>
      </c>
      <c r="H519" s="108" t="s">
        <v>242</v>
      </c>
      <c r="I519" s="108" t="s">
        <v>260</v>
      </c>
      <c r="J519" s="108" t="s">
        <v>259</v>
      </c>
      <c r="K519" s="109">
        <v>24</v>
      </c>
      <c r="L519" s="109">
        <v>0.14399999999999999</v>
      </c>
      <c r="M519" s="117">
        <v>7</v>
      </c>
      <c r="N519" s="118">
        <v>5.0969230769230771</v>
      </c>
      <c r="O519" s="102">
        <v>0.381509032943677</v>
      </c>
      <c r="P519" s="119">
        <v>122.4</v>
      </c>
      <c r="Q519" s="117">
        <v>7</v>
      </c>
      <c r="R519" s="118">
        <v>5.0969230769230771</v>
      </c>
      <c r="S519" s="102">
        <v>0.38150903294367694</v>
      </c>
      <c r="T519" s="118">
        <v>122.4</v>
      </c>
      <c r="U519" s="117">
        <v>5.4669230769230772</v>
      </c>
      <c r="V519" s="119">
        <v>131.4</v>
      </c>
      <c r="W519" s="112"/>
      <c r="X519" s="117">
        <v>7</v>
      </c>
      <c r="Y519" s="118">
        <v>5.0969230769230771</v>
      </c>
      <c r="Z519" s="102">
        <v>0.381509032943677</v>
      </c>
      <c r="AA519" s="118">
        <v>122.4</v>
      </c>
      <c r="AB519" s="117">
        <v>7</v>
      </c>
      <c r="AC519" s="118">
        <v>5.0969230769230771</v>
      </c>
      <c r="AD519" s="102">
        <v>0.38150903294367694</v>
      </c>
      <c r="AE519" s="119">
        <v>122.4</v>
      </c>
      <c r="AF519" s="118">
        <v>5.4669230769230772</v>
      </c>
      <c r="AG519" s="119">
        <v>131.4</v>
      </c>
      <c r="AH519" s="112"/>
      <c r="AI519" s="120">
        <v>0</v>
      </c>
    </row>
    <row r="520" spans="1:35" s="107" customFormat="1" x14ac:dyDescent="0.3">
      <c r="A520" s="106" t="s">
        <v>3167</v>
      </c>
      <c r="B520" s="107" t="s">
        <v>248</v>
      </c>
      <c r="C520" s="112" t="s">
        <v>246</v>
      </c>
      <c r="D520" s="112">
        <v>99612</v>
      </c>
      <c r="E520" s="107" t="s">
        <v>3391</v>
      </c>
      <c r="F520" s="112">
        <v>2538</v>
      </c>
      <c r="G520" s="107" t="s">
        <v>3405</v>
      </c>
      <c r="H520" s="108" t="s">
        <v>242</v>
      </c>
      <c r="I520" s="108" t="s">
        <v>260</v>
      </c>
      <c r="J520" s="108" t="s">
        <v>259</v>
      </c>
      <c r="K520" s="109">
        <v>24</v>
      </c>
      <c r="L520" s="109">
        <v>0.14399999999999999</v>
      </c>
      <c r="M520" s="117">
        <v>7</v>
      </c>
      <c r="N520" s="118">
        <v>5.0969230769230771</v>
      </c>
      <c r="O520" s="102">
        <v>0.381509032943677</v>
      </c>
      <c r="P520" s="119">
        <v>122.4</v>
      </c>
      <c r="Q520" s="117">
        <v>7</v>
      </c>
      <c r="R520" s="118">
        <v>5.0969230769230771</v>
      </c>
      <c r="S520" s="102">
        <v>0.38150903294367694</v>
      </c>
      <c r="T520" s="118">
        <v>122.4</v>
      </c>
      <c r="U520" s="117">
        <v>5.4669230769230772</v>
      </c>
      <c r="V520" s="119">
        <v>131.4</v>
      </c>
      <c r="W520" s="112"/>
      <c r="X520" s="117">
        <v>7</v>
      </c>
      <c r="Y520" s="118">
        <v>5.0969230769230771</v>
      </c>
      <c r="Z520" s="102">
        <v>0.381509032943677</v>
      </c>
      <c r="AA520" s="118">
        <v>122.4</v>
      </c>
      <c r="AB520" s="117">
        <v>7</v>
      </c>
      <c r="AC520" s="118">
        <v>5.0969230769230771</v>
      </c>
      <c r="AD520" s="102">
        <v>0.38150903294367694</v>
      </c>
      <c r="AE520" s="119">
        <v>122.4</v>
      </c>
      <c r="AF520" s="118">
        <v>5.4669230769230772</v>
      </c>
      <c r="AG520" s="119">
        <v>131.4</v>
      </c>
      <c r="AH520" s="112"/>
      <c r="AI520" s="120">
        <v>0</v>
      </c>
    </row>
    <row r="521" spans="1:35" s="107" customFormat="1" x14ac:dyDescent="0.3">
      <c r="A521" s="106" t="s">
        <v>3168</v>
      </c>
      <c r="B521" s="107" t="s">
        <v>192</v>
      </c>
      <c r="C521" s="112" t="s">
        <v>256</v>
      </c>
      <c r="D521" s="112">
        <v>100252</v>
      </c>
      <c r="E521" s="107" t="s">
        <v>3392</v>
      </c>
      <c r="F521" s="112">
        <v>2538</v>
      </c>
      <c r="G521" s="107" t="s">
        <v>3405</v>
      </c>
      <c r="H521" s="108" t="s">
        <v>242</v>
      </c>
      <c r="I521" s="108" t="s">
        <v>260</v>
      </c>
      <c r="J521" s="108" t="s">
        <v>259</v>
      </c>
      <c r="K521" s="109">
        <v>24</v>
      </c>
      <c r="L521" s="109">
        <v>0.14399999999999999</v>
      </c>
      <c r="M521" s="117">
        <v>7</v>
      </c>
      <c r="N521" s="118">
        <v>5.0969230769230771</v>
      </c>
      <c r="O521" s="102">
        <v>0.381509032943677</v>
      </c>
      <c r="P521" s="119">
        <v>122.4</v>
      </c>
      <c r="Q521" s="117">
        <v>7</v>
      </c>
      <c r="R521" s="118">
        <v>5.0969230769230771</v>
      </c>
      <c r="S521" s="102">
        <v>0.38150903294367694</v>
      </c>
      <c r="T521" s="118">
        <v>122.4</v>
      </c>
      <c r="U521" s="117">
        <v>5.4669230769230772</v>
      </c>
      <c r="V521" s="119">
        <v>131.4</v>
      </c>
      <c r="W521" s="112"/>
      <c r="X521" s="117">
        <v>7</v>
      </c>
      <c r="Y521" s="118">
        <v>5.0969230769230771</v>
      </c>
      <c r="Z521" s="102">
        <v>0.381509032943677</v>
      </c>
      <c r="AA521" s="118">
        <v>122.4</v>
      </c>
      <c r="AB521" s="117">
        <v>7</v>
      </c>
      <c r="AC521" s="118">
        <v>5.0969230769230771</v>
      </c>
      <c r="AD521" s="102">
        <v>0.38150903294367694</v>
      </c>
      <c r="AE521" s="119">
        <v>122.4</v>
      </c>
      <c r="AF521" s="118">
        <v>5.4669230769230772</v>
      </c>
      <c r="AG521" s="119">
        <v>131.4</v>
      </c>
      <c r="AH521" s="112"/>
      <c r="AI521" s="120">
        <v>0</v>
      </c>
    </row>
    <row r="522" spans="1:35" s="107" customFormat="1" x14ac:dyDescent="0.3">
      <c r="A522" s="106" t="s">
        <v>3169</v>
      </c>
      <c r="B522" s="107" t="s">
        <v>188</v>
      </c>
      <c r="C522" s="112" t="s">
        <v>168</v>
      </c>
      <c r="D522" s="112">
        <v>101626</v>
      </c>
      <c r="E522" s="107" t="s">
        <v>3393</v>
      </c>
      <c r="F522" s="112">
        <v>2538</v>
      </c>
      <c r="G522" s="107" t="s">
        <v>3405</v>
      </c>
      <c r="H522" s="108" t="s">
        <v>242</v>
      </c>
      <c r="I522" s="108" t="s">
        <v>260</v>
      </c>
      <c r="J522" s="108" t="s">
        <v>259</v>
      </c>
      <c r="K522" s="109">
        <v>24</v>
      </c>
      <c r="L522" s="109">
        <v>0.14399999999999999</v>
      </c>
      <c r="M522" s="117">
        <v>7</v>
      </c>
      <c r="N522" s="118">
        <v>5.0969230769230771</v>
      </c>
      <c r="O522" s="102">
        <v>0.37337760338062176</v>
      </c>
      <c r="P522" s="119">
        <v>122.4</v>
      </c>
      <c r="Q522" s="117">
        <v>7</v>
      </c>
      <c r="R522" s="118">
        <v>5.0969230769230771</v>
      </c>
      <c r="S522" s="102">
        <v>0.37337760338062176</v>
      </c>
      <c r="T522" s="118">
        <v>122.4</v>
      </c>
      <c r="U522" s="117">
        <v>5.4669230769230772</v>
      </c>
      <c r="V522" s="119">
        <v>131.4</v>
      </c>
      <c r="W522" s="112"/>
      <c r="X522" s="117">
        <v>7</v>
      </c>
      <c r="Y522" s="118">
        <v>5.0969230769230771</v>
      </c>
      <c r="Z522" s="102">
        <v>0.37337760338062176</v>
      </c>
      <c r="AA522" s="118">
        <v>122.4</v>
      </c>
      <c r="AB522" s="117">
        <v>7</v>
      </c>
      <c r="AC522" s="118">
        <v>5.0969230769230771</v>
      </c>
      <c r="AD522" s="102">
        <v>0.37337760338062176</v>
      </c>
      <c r="AE522" s="119">
        <v>122.4</v>
      </c>
      <c r="AF522" s="118">
        <v>5.4669230769230772</v>
      </c>
      <c r="AG522" s="119">
        <v>131.4</v>
      </c>
      <c r="AH522" s="112"/>
      <c r="AI522" s="120">
        <v>0</v>
      </c>
    </row>
    <row r="523" spans="1:35" s="107" customFormat="1" x14ac:dyDescent="0.3">
      <c r="A523" s="106" t="s">
        <v>805</v>
      </c>
      <c r="B523" s="107" t="s">
        <v>190</v>
      </c>
      <c r="C523" s="112" t="s">
        <v>246</v>
      </c>
      <c r="D523" s="112">
        <v>101703</v>
      </c>
      <c r="E523" s="107" t="s">
        <v>316</v>
      </c>
      <c r="F523" s="112">
        <v>2538</v>
      </c>
      <c r="G523" s="107" t="s">
        <v>3405</v>
      </c>
      <c r="H523" s="108" t="s">
        <v>242</v>
      </c>
      <c r="I523" s="108" t="s">
        <v>260</v>
      </c>
      <c r="J523" s="108" t="s">
        <v>259</v>
      </c>
      <c r="K523" s="109">
        <v>24</v>
      </c>
      <c r="L523" s="109">
        <v>0.14399999999999999</v>
      </c>
      <c r="M523" s="117">
        <v>7</v>
      </c>
      <c r="N523" s="118">
        <v>5.0969230769230771</v>
      </c>
      <c r="O523" s="102">
        <v>0.381509032943677</v>
      </c>
      <c r="P523" s="119">
        <v>122.4</v>
      </c>
      <c r="Q523" s="117">
        <v>7</v>
      </c>
      <c r="R523" s="118">
        <v>5.0969230769230771</v>
      </c>
      <c r="S523" s="102">
        <v>0.38150903294367694</v>
      </c>
      <c r="T523" s="118">
        <v>122.4</v>
      </c>
      <c r="U523" s="117">
        <v>5.4669230769230772</v>
      </c>
      <c r="V523" s="119">
        <v>131.4</v>
      </c>
      <c r="W523" s="112"/>
      <c r="X523" s="117">
        <v>7</v>
      </c>
      <c r="Y523" s="118">
        <v>5.0969230769230771</v>
      </c>
      <c r="Z523" s="102">
        <v>0.381509032943677</v>
      </c>
      <c r="AA523" s="118">
        <v>122.4</v>
      </c>
      <c r="AB523" s="117">
        <v>7</v>
      </c>
      <c r="AC523" s="118">
        <v>5.0969230769230771</v>
      </c>
      <c r="AD523" s="102">
        <v>0.38150903294367694</v>
      </c>
      <c r="AE523" s="119">
        <v>122.4</v>
      </c>
      <c r="AF523" s="118">
        <v>5.4669230769230772</v>
      </c>
      <c r="AG523" s="119">
        <v>131.4</v>
      </c>
      <c r="AH523" s="112"/>
      <c r="AI523" s="120">
        <v>0</v>
      </c>
    </row>
    <row r="524" spans="1:35" s="107" customFormat="1" x14ac:dyDescent="0.3">
      <c r="A524" s="106" t="s">
        <v>806</v>
      </c>
      <c r="B524" s="107" t="s">
        <v>255</v>
      </c>
      <c r="C524" s="112" t="s">
        <v>168</v>
      </c>
      <c r="D524" s="112">
        <v>112000</v>
      </c>
      <c r="E524" s="107" t="s">
        <v>306</v>
      </c>
      <c r="F524" s="112">
        <v>2538</v>
      </c>
      <c r="G524" s="107" t="s">
        <v>3405</v>
      </c>
      <c r="H524" s="108" t="s">
        <v>242</v>
      </c>
      <c r="I524" s="108" t="s">
        <v>260</v>
      </c>
      <c r="J524" s="108" t="s">
        <v>259</v>
      </c>
      <c r="K524" s="109">
        <v>24</v>
      </c>
      <c r="L524" s="109">
        <v>0.14399999999999999</v>
      </c>
      <c r="M524" s="117">
        <v>7</v>
      </c>
      <c r="N524" s="118">
        <v>5.0969230769230771</v>
      </c>
      <c r="O524" s="102">
        <v>0.37337760338062176</v>
      </c>
      <c r="P524" s="119">
        <v>122.4</v>
      </c>
      <c r="Q524" s="117">
        <v>7</v>
      </c>
      <c r="R524" s="118">
        <v>5.0969230769230771</v>
      </c>
      <c r="S524" s="102">
        <v>0.37337760338062176</v>
      </c>
      <c r="T524" s="118">
        <v>122.4</v>
      </c>
      <c r="U524" s="117">
        <v>5.4669230769230772</v>
      </c>
      <c r="V524" s="119">
        <v>131.4</v>
      </c>
      <c r="W524" s="112"/>
      <c r="X524" s="117">
        <v>7</v>
      </c>
      <c r="Y524" s="118">
        <v>5.0969230769230771</v>
      </c>
      <c r="Z524" s="102">
        <v>0.37337760338062176</v>
      </c>
      <c r="AA524" s="118">
        <v>122.4</v>
      </c>
      <c r="AB524" s="117">
        <v>7</v>
      </c>
      <c r="AC524" s="118">
        <v>5.0969230769230771</v>
      </c>
      <c r="AD524" s="102">
        <v>0.37337760338062176</v>
      </c>
      <c r="AE524" s="119">
        <v>122.4</v>
      </c>
      <c r="AF524" s="118">
        <v>5.4669230769230772</v>
      </c>
      <c r="AG524" s="119">
        <v>131.4</v>
      </c>
      <c r="AH524" s="112"/>
      <c r="AI524" s="120">
        <v>0</v>
      </c>
    </row>
    <row r="525" spans="1:35" s="107" customFormat="1" x14ac:dyDescent="0.3">
      <c r="A525" s="106" t="s">
        <v>807</v>
      </c>
      <c r="B525" s="107" t="s">
        <v>252</v>
      </c>
      <c r="C525" s="112" t="s">
        <v>246</v>
      </c>
      <c r="D525" s="112">
        <v>113100</v>
      </c>
      <c r="E525" s="107" t="s">
        <v>288</v>
      </c>
      <c r="F525" s="112">
        <v>2538</v>
      </c>
      <c r="G525" s="107" t="s">
        <v>3405</v>
      </c>
      <c r="H525" s="108" t="s">
        <v>242</v>
      </c>
      <c r="I525" s="108" t="s">
        <v>260</v>
      </c>
      <c r="J525" s="108" t="s">
        <v>259</v>
      </c>
      <c r="K525" s="109">
        <v>24</v>
      </c>
      <c r="L525" s="109">
        <v>0.14399999999999999</v>
      </c>
      <c r="M525" s="117">
        <v>7</v>
      </c>
      <c r="N525" s="118">
        <v>5.0969230769230771</v>
      </c>
      <c r="O525" s="102">
        <v>0.381509032943677</v>
      </c>
      <c r="P525" s="119">
        <v>122.4</v>
      </c>
      <c r="Q525" s="117">
        <v>7</v>
      </c>
      <c r="R525" s="118">
        <v>5.0969230769230771</v>
      </c>
      <c r="S525" s="102">
        <v>0.38150903294367694</v>
      </c>
      <c r="T525" s="118">
        <v>122.4</v>
      </c>
      <c r="U525" s="117">
        <v>5.4669230769230772</v>
      </c>
      <c r="V525" s="119">
        <v>131.4</v>
      </c>
      <c r="W525" s="112"/>
      <c r="X525" s="117">
        <v>7</v>
      </c>
      <c r="Y525" s="118">
        <v>5.0969230769230771</v>
      </c>
      <c r="Z525" s="102">
        <v>0.381509032943677</v>
      </c>
      <c r="AA525" s="118">
        <v>122.4</v>
      </c>
      <c r="AB525" s="117">
        <v>7</v>
      </c>
      <c r="AC525" s="118">
        <v>5.0969230769230771</v>
      </c>
      <c r="AD525" s="102">
        <v>0.38150903294367694</v>
      </c>
      <c r="AE525" s="119">
        <v>122.4</v>
      </c>
      <c r="AF525" s="118">
        <v>5.4669230769230772</v>
      </c>
      <c r="AG525" s="119">
        <v>131.4</v>
      </c>
      <c r="AH525" s="112"/>
      <c r="AI525" s="120">
        <v>0</v>
      </c>
    </row>
    <row r="526" spans="1:35" s="107" customFormat="1" x14ac:dyDescent="0.3">
      <c r="A526" s="106" t="s">
        <v>808</v>
      </c>
      <c r="B526" s="107" t="s">
        <v>3389</v>
      </c>
      <c r="C526" s="112" t="s">
        <v>247</v>
      </c>
      <c r="D526" s="112">
        <v>132000</v>
      </c>
      <c r="E526" s="107" t="s">
        <v>309</v>
      </c>
      <c r="F526" s="112">
        <v>2538</v>
      </c>
      <c r="G526" s="107" t="s">
        <v>3405</v>
      </c>
      <c r="H526" s="108" t="s">
        <v>242</v>
      </c>
      <c r="I526" s="108" t="s">
        <v>260</v>
      </c>
      <c r="J526" s="108" t="s">
        <v>259</v>
      </c>
      <c r="K526" s="109">
        <v>24</v>
      </c>
      <c r="L526" s="109">
        <v>0.14399999999999999</v>
      </c>
      <c r="M526" s="117">
        <v>6.5</v>
      </c>
      <c r="N526" s="118">
        <v>4.9104166666666664</v>
      </c>
      <c r="O526" s="102">
        <v>0.33185349611542736</v>
      </c>
      <c r="P526" s="119">
        <v>117.9</v>
      </c>
      <c r="Q526" s="117">
        <v>6.5</v>
      </c>
      <c r="R526" s="118">
        <v>4.9104166666666664</v>
      </c>
      <c r="S526" s="102">
        <v>0.33185349611542736</v>
      </c>
      <c r="T526" s="118">
        <v>117.9</v>
      </c>
      <c r="U526" s="117">
        <v>5.2804166666666665</v>
      </c>
      <c r="V526" s="119">
        <v>126.9</v>
      </c>
      <c r="W526" s="112"/>
      <c r="X526" s="117">
        <v>6.5</v>
      </c>
      <c r="Y526" s="118">
        <v>4.9104166666666664</v>
      </c>
      <c r="Z526" s="102">
        <v>0.33185349611542736</v>
      </c>
      <c r="AA526" s="118">
        <v>117.9</v>
      </c>
      <c r="AB526" s="117">
        <v>6.5</v>
      </c>
      <c r="AC526" s="118">
        <v>4.9104166666666664</v>
      </c>
      <c r="AD526" s="102">
        <v>0.33185349611542736</v>
      </c>
      <c r="AE526" s="119">
        <v>117.9</v>
      </c>
      <c r="AF526" s="118">
        <v>5.2804166666666665</v>
      </c>
      <c r="AG526" s="119">
        <v>126.9</v>
      </c>
      <c r="AH526" s="112"/>
      <c r="AI526" s="120">
        <v>0</v>
      </c>
    </row>
    <row r="527" spans="1:35" s="107" customFormat="1" x14ac:dyDescent="0.3">
      <c r="A527" s="106" t="s">
        <v>809</v>
      </c>
      <c r="B527" s="107" t="s">
        <v>192</v>
      </c>
      <c r="C527" s="112" t="s">
        <v>256</v>
      </c>
      <c r="D527" s="112">
        <v>158200</v>
      </c>
      <c r="E527" s="107" t="s">
        <v>286</v>
      </c>
      <c r="F527" s="112">
        <v>2538</v>
      </c>
      <c r="G527" s="107" t="s">
        <v>3405</v>
      </c>
      <c r="H527" s="108" t="s">
        <v>242</v>
      </c>
      <c r="I527" s="108" t="s">
        <v>260</v>
      </c>
      <c r="J527" s="108" t="s">
        <v>259</v>
      </c>
      <c r="K527" s="109">
        <v>24</v>
      </c>
      <c r="L527" s="109">
        <v>0.14399999999999999</v>
      </c>
      <c r="M527" s="117">
        <v>7</v>
      </c>
      <c r="N527" s="118">
        <v>5.0969230769230771</v>
      </c>
      <c r="O527" s="102">
        <v>0.381509032943677</v>
      </c>
      <c r="P527" s="119">
        <v>122.4</v>
      </c>
      <c r="Q527" s="117">
        <v>7</v>
      </c>
      <c r="R527" s="118">
        <v>5.0969230769230771</v>
      </c>
      <c r="S527" s="102">
        <v>0.38150903294367694</v>
      </c>
      <c r="T527" s="118">
        <v>122.4</v>
      </c>
      <c r="U527" s="117">
        <v>5.4669230769230772</v>
      </c>
      <c r="V527" s="119">
        <v>131.4</v>
      </c>
      <c r="W527" s="112"/>
      <c r="X527" s="117">
        <v>7</v>
      </c>
      <c r="Y527" s="118">
        <v>5.0969230769230771</v>
      </c>
      <c r="Z527" s="102">
        <v>0.381509032943677</v>
      </c>
      <c r="AA527" s="118">
        <v>122.4</v>
      </c>
      <c r="AB527" s="117">
        <v>7</v>
      </c>
      <c r="AC527" s="118">
        <v>5.0969230769230771</v>
      </c>
      <c r="AD527" s="102">
        <v>0.38150903294367694</v>
      </c>
      <c r="AE527" s="119">
        <v>122.4</v>
      </c>
      <c r="AF527" s="118">
        <v>5.4669230769230772</v>
      </c>
      <c r="AG527" s="119">
        <v>131.4</v>
      </c>
      <c r="AH527" s="112"/>
      <c r="AI527" s="120">
        <v>0</v>
      </c>
    </row>
    <row r="528" spans="1:35" s="107" customFormat="1" x14ac:dyDescent="0.3">
      <c r="A528" s="106" t="s">
        <v>810</v>
      </c>
      <c r="B528" s="107" t="s">
        <v>189</v>
      </c>
      <c r="C528" s="112" t="s">
        <v>168</v>
      </c>
      <c r="D528" s="112">
        <v>171600</v>
      </c>
      <c r="E528" s="107" t="s">
        <v>299</v>
      </c>
      <c r="F528" s="112">
        <v>2538</v>
      </c>
      <c r="G528" s="107" t="s">
        <v>3405</v>
      </c>
      <c r="H528" s="108" t="s">
        <v>242</v>
      </c>
      <c r="I528" s="108" t="s">
        <v>260</v>
      </c>
      <c r="J528" s="108" t="s">
        <v>259</v>
      </c>
      <c r="K528" s="109">
        <v>24</v>
      </c>
      <c r="L528" s="109">
        <v>0.14399999999999999</v>
      </c>
      <c r="M528" s="117">
        <v>7</v>
      </c>
      <c r="N528" s="118">
        <v>5.0969230769230771</v>
      </c>
      <c r="O528" s="102">
        <v>0.37337760338062176</v>
      </c>
      <c r="P528" s="119">
        <v>122.4</v>
      </c>
      <c r="Q528" s="117">
        <v>7</v>
      </c>
      <c r="R528" s="118">
        <v>5.0969230769230771</v>
      </c>
      <c r="S528" s="102">
        <v>0.37337760338062176</v>
      </c>
      <c r="T528" s="118">
        <v>122.4</v>
      </c>
      <c r="U528" s="117">
        <v>5.4669230769230772</v>
      </c>
      <c r="V528" s="119">
        <v>131.4</v>
      </c>
      <c r="W528" s="112"/>
      <c r="X528" s="117">
        <v>7</v>
      </c>
      <c r="Y528" s="118">
        <v>5.0969230769230771</v>
      </c>
      <c r="Z528" s="102">
        <v>0.37337760338062176</v>
      </c>
      <c r="AA528" s="118">
        <v>122.4</v>
      </c>
      <c r="AB528" s="117">
        <v>7</v>
      </c>
      <c r="AC528" s="118">
        <v>5.0969230769230771</v>
      </c>
      <c r="AD528" s="102">
        <v>0.37337760338062176</v>
      </c>
      <c r="AE528" s="119">
        <v>122.4</v>
      </c>
      <c r="AF528" s="118">
        <v>5.4669230769230772</v>
      </c>
      <c r="AG528" s="119">
        <v>131.4</v>
      </c>
      <c r="AH528" s="112"/>
      <c r="AI528" s="120">
        <v>0</v>
      </c>
    </row>
    <row r="529" spans="1:35" s="107" customFormat="1" x14ac:dyDescent="0.3">
      <c r="A529" s="106" t="s">
        <v>811</v>
      </c>
      <c r="B529" s="107" t="s">
        <v>248</v>
      </c>
      <c r="C529" s="112" t="s">
        <v>249</v>
      </c>
      <c r="D529" s="112">
        <v>186300</v>
      </c>
      <c r="E529" s="107" t="s">
        <v>282</v>
      </c>
      <c r="F529" s="112">
        <v>2538</v>
      </c>
      <c r="G529" s="107" t="s">
        <v>3405</v>
      </c>
      <c r="H529" s="108" t="s">
        <v>242</v>
      </c>
      <c r="I529" s="108" t="s">
        <v>260</v>
      </c>
      <c r="J529" s="108" t="s">
        <v>259</v>
      </c>
      <c r="K529" s="109">
        <v>24</v>
      </c>
      <c r="L529" s="109">
        <v>0.14399999999999999</v>
      </c>
      <c r="M529" s="117">
        <v>7</v>
      </c>
      <c r="N529" s="118">
        <v>5.0969230769230771</v>
      </c>
      <c r="O529" s="102">
        <v>0.381509032943677</v>
      </c>
      <c r="P529" s="119">
        <v>122.4</v>
      </c>
      <c r="Q529" s="117">
        <v>7</v>
      </c>
      <c r="R529" s="118">
        <v>5.0969230769230771</v>
      </c>
      <c r="S529" s="102">
        <v>0.38150903294367694</v>
      </c>
      <c r="T529" s="118">
        <v>122.4</v>
      </c>
      <c r="U529" s="117">
        <v>5.4669230769230772</v>
      </c>
      <c r="V529" s="119">
        <v>131.4</v>
      </c>
      <c r="W529" s="112"/>
      <c r="X529" s="117">
        <v>7</v>
      </c>
      <c r="Y529" s="118">
        <v>5.0969230769230771</v>
      </c>
      <c r="Z529" s="102">
        <v>0.381509032943677</v>
      </c>
      <c r="AA529" s="118">
        <v>122.4</v>
      </c>
      <c r="AB529" s="117">
        <v>7</v>
      </c>
      <c r="AC529" s="118">
        <v>5.0969230769230771</v>
      </c>
      <c r="AD529" s="102">
        <v>0.38150903294367694</v>
      </c>
      <c r="AE529" s="119">
        <v>122.4</v>
      </c>
      <c r="AF529" s="118">
        <v>5.4669230769230772</v>
      </c>
      <c r="AG529" s="119">
        <v>131.4</v>
      </c>
      <c r="AH529" s="112"/>
      <c r="AI529" s="120">
        <v>0</v>
      </c>
    </row>
    <row r="530" spans="1:35" s="107" customFormat="1" x14ac:dyDescent="0.3">
      <c r="A530" s="106" t="s">
        <v>812</v>
      </c>
      <c r="B530" s="107" t="s">
        <v>187</v>
      </c>
      <c r="C530" s="112" t="s">
        <v>167</v>
      </c>
      <c r="D530" s="112">
        <v>40</v>
      </c>
      <c r="E530" s="107" t="s">
        <v>283</v>
      </c>
      <c r="F530" s="112">
        <v>2546</v>
      </c>
      <c r="G530" s="107" t="s">
        <v>3406</v>
      </c>
      <c r="H530" s="108" t="s">
        <v>257</v>
      </c>
      <c r="I530" s="108" t="s">
        <v>264</v>
      </c>
      <c r="J530" s="108" t="s">
        <v>259</v>
      </c>
      <c r="K530" s="109">
        <v>24</v>
      </c>
      <c r="L530" s="109">
        <v>0.14399999999999999</v>
      </c>
      <c r="M530" s="117">
        <v>11</v>
      </c>
      <c r="N530" s="118">
        <v>6.6625000000000005</v>
      </c>
      <c r="O530" s="102">
        <v>0.65517241379310354</v>
      </c>
      <c r="P530" s="119">
        <v>159.9</v>
      </c>
      <c r="Q530" s="117">
        <v>11</v>
      </c>
      <c r="R530" s="118">
        <v>6.6625000000000005</v>
      </c>
      <c r="S530" s="102">
        <v>0.65103189493433378</v>
      </c>
      <c r="T530" s="118">
        <v>159.9</v>
      </c>
      <c r="U530" s="117">
        <v>6.6625000000000005</v>
      </c>
      <c r="V530" s="119">
        <v>159.9</v>
      </c>
      <c r="W530" s="112"/>
      <c r="X530" s="117">
        <v>11</v>
      </c>
      <c r="Y530" s="118">
        <v>6.6625000000000005</v>
      </c>
      <c r="Z530" s="102">
        <v>0.65517241379310354</v>
      </c>
      <c r="AA530" s="118">
        <v>159.9</v>
      </c>
      <c r="AB530" s="117">
        <v>11</v>
      </c>
      <c r="AC530" s="118">
        <v>6.6625000000000005</v>
      </c>
      <c r="AD530" s="102">
        <v>0.65103189493433378</v>
      </c>
      <c r="AE530" s="119">
        <v>159.9</v>
      </c>
      <c r="AF530" s="118">
        <v>6.6625000000000005</v>
      </c>
      <c r="AG530" s="119">
        <v>159.9</v>
      </c>
      <c r="AH530" s="112"/>
      <c r="AI530" s="120">
        <v>0</v>
      </c>
    </row>
    <row r="531" spans="1:35" s="107" customFormat="1" x14ac:dyDescent="0.3">
      <c r="A531" s="106" t="s">
        <v>813</v>
      </c>
      <c r="B531" s="107" t="s">
        <v>245</v>
      </c>
      <c r="C531" s="112" t="s">
        <v>246</v>
      </c>
      <c r="D531" s="112">
        <v>139</v>
      </c>
      <c r="E531" s="107" t="s">
        <v>285</v>
      </c>
      <c r="F531" s="112">
        <v>2546</v>
      </c>
      <c r="G531" s="107" t="s">
        <v>3406</v>
      </c>
      <c r="H531" s="108" t="s">
        <v>257</v>
      </c>
      <c r="I531" s="108" t="s">
        <v>264</v>
      </c>
      <c r="J531" s="108" t="s">
        <v>259</v>
      </c>
      <c r="K531" s="109">
        <v>24</v>
      </c>
      <c r="L531" s="109">
        <v>0.14399999999999999</v>
      </c>
      <c r="M531" s="117">
        <v>11</v>
      </c>
      <c r="N531" s="118">
        <v>6.6625000000000005</v>
      </c>
      <c r="O531" s="102">
        <v>0.65517241379310354</v>
      </c>
      <c r="P531" s="119">
        <v>159.9</v>
      </c>
      <c r="Q531" s="117">
        <v>11</v>
      </c>
      <c r="R531" s="118">
        <v>6.6625000000000005</v>
      </c>
      <c r="S531" s="102">
        <v>0.65103189493433378</v>
      </c>
      <c r="T531" s="118">
        <v>159.9</v>
      </c>
      <c r="U531" s="117">
        <v>6.6625000000000005</v>
      </c>
      <c r="V531" s="119">
        <v>159.9</v>
      </c>
      <c r="W531" s="112"/>
      <c r="X531" s="117">
        <v>11</v>
      </c>
      <c r="Y531" s="118">
        <v>6.6625000000000005</v>
      </c>
      <c r="Z531" s="102">
        <v>0.65517241379310354</v>
      </c>
      <c r="AA531" s="118">
        <v>159.9</v>
      </c>
      <c r="AB531" s="117">
        <v>11</v>
      </c>
      <c r="AC531" s="118">
        <v>6.6625000000000005</v>
      </c>
      <c r="AD531" s="102">
        <v>0.65103189493433378</v>
      </c>
      <c r="AE531" s="119">
        <v>159.9</v>
      </c>
      <c r="AF531" s="118">
        <v>6.6625000000000005</v>
      </c>
      <c r="AG531" s="119">
        <v>159.9</v>
      </c>
      <c r="AH531" s="112"/>
      <c r="AI531" s="120">
        <v>0</v>
      </c>
    </row>
    <row r="532" spans="1:35" s="107" customFormat="1" x14ac:dyDescent="0.3">
      <c r="A532" s="106" t="s">
        <v>814</v>
      </c>
      <c r="B532" s="107" t="s">
        <v>185</v>
      </c>
      <c r="C532" s="112" t="s">
        <v>22</v>
      </c>
      <c r="D532" s="112">
        <v>740</v>
      </c>
      <c r="E532" s="107" t="s">
        <v>284</v>
      </c>
      <c r="F532" s="112">
        <v>2546</v>
      </c>
      <c r="G532" s="107" t="s">
        <v>3406</v>
      </c>
      <c r="H532" s="108" t="s">
        <v>257</v>
      </c>
      <c r="I532" s="108" t="s">
        <v>264</v>
      </c>
      <c r="J532" s="108" t="s">
        <v>259</v>
      </c>
      <c r="K532" s="109">
        <v>24</v>
      </c>
      <c r="L532" s="109">
        <v>0.14399999999999999</v>
      </c>
      <c r="M532" s="117">
        <v>10</v>
      </c>
      <c r="N532" s="118">
        <v>6.6625000000000005</v>
      </c>
      <c r="O532" s="102">
        <v>0.50470219435736685</v>
      </c>
      <c r="P532" s="119">
        <v>159.9</v>
      </c>
      <c r="Q532" s="117">
        <v>10</v>
      </c>
      <c r="R532" s="118">
        <v>6.6625000000000005</v>
      </c>
      <c r="S532" s="102">
        <v>0.50093808630393988</v>
      </c>
      <c r="T532" s="118">
        <v>159.9</v>
      </c>
      <c r="U532" s="117">
        <v>6.6625000000000005</v>
      </c>
      <c r="V532" s="119">
        <v>159.9</v>
      </c>
      <c r="W532" s="112"/>
      <c r="X532" s="117">
        <v>10</v>
      </c>
      <c r="Y532" s="118">
        <v>6.6625000000000005</v>
      </c>
      <c r="Z532" s="102">
        <v>0.50470219435736685</v>
      </c>
      <c r="AA532" s="118">
        <v>159.9</v>
      </c>
      <c r="AB532" s="117">
        <v>10</v>
      </c>
      <c r="AC532" s="118">
        <v>6.6625000000000005</v>
      </c>
      <c r="AD532" s="102">
        <v>0.50093808630393988</v>
      </c>
      <c r="AE532" s="119">
        <v>159.9</v>
      </c>
      <c r="AF532" s="118">
        <v>6.6625000000000005</v>
      </c>
      <c r="AG532" s="119">
        <v>159.9</v>
      </c>
      <c r="AH532" s="112"/>
      <c r="AI532" s="120">
        <v>0</v>
      </c>
    </row>
    <row r="533" spans="1:35" s="107" customFormat="1" x14ac:dyDescent="0.3">
      <c r="A533" s="106" t="s">
        <v>815</v>
      </c>
      <c r="B533" s="107" t="s">
        <v>245</v>
      </c>
      <c r="C533" s="112" t="s">
        <v>246</v>
      </c>
      <c r="D533" s="112">
        <v>872</v>
      </c>
      <c r="E533" s="107" t="s">
        <v>287</v>
      </c>
      <c r="F533" s="112">
        <v>2546</v>
      </c>
      <c r="G533" s="107" t="s">
        <v>3406</v>
      </c>
      <c r="H533" s="108" t="s">
        <v>257</v>
      </c>
      <c r="I533" s="108" t="s">
        <v>264</v>
      </c>
      <c r="J533" s="108" t="s">
        <v>259</v>
      </c>
      <c r="K533" s="109">
        <v>24</v>
      </c>
      <c r="L533" s="109">
        <v>0.14399999999999999</v>
      </c>
      <c r="M533" s="117">
        <v>11</v>
      </c>
      <c r="N533" s="118">
        <v>6.6625000000000005</v>
      </c>
      <c r="O533" s="102">
        <v>0.65517241379310354</v>
      </c>
      <c r="P533" s="119">
        <v>159.9</v>
      </c>
      <c r="Q533" s="117">
        <v>11</v>
      </c>
      <c r="R533" s="118">
        <v>6.6625000000000005</v>
      </c>
      <c r="S533" s="102">
        <v>0.65103189493433378</v>
      </c>
      <c r="T533" s="118">
        <v>159.9</v>
      </c>
      <c r="U533" s="117">
        <v>6.6625000000000005</v>
      </c>
      <c r="V533" s="119">
        <v>159.9</v>
      </c>
      <c r="W533" s="112"/>
      <c r="X533" s="117">
        <v>11</v>
      </c>
      <c r="Y533" s="118">
        <v>6.6625000000000005</v>
      </c>
      <c r="Z533" s="102">
        <v>0.65517241379310354</v>
      </c>
      <c r="AA533" s="118">
        <v>159.9</v>
      </c>
      <c r="AB533" s="117">
        <v>11</v>
      </c>
      <c r="AC533" s="118">
        <v>6.6625000000000005</v>
      </c>
      <c r="AD533" s="102">
        <v>0.65103189493433378</v>
      </c>
      <c r="AE533" s="119">
        <v>159.9</v>
      </c>
      <c r="AF533" s="118">
        <v>6.6625000000000005</v>
      </c>
      <c r="AG533" s="119">
        <v>159.9</v>
      </c>
      <c r="AH533" s="112"/>
      <c r="AI533" s="120">
        <v>0</v>
      </c>
    </row>
    <row r="534" spans="1:35" s="107" customFormat="1" x14ac:dyDescent="0.3">
      <c r="A534" s="106" t="s">
        <v>816</v>
      </c>
      <c r="B534" s="107" t="s">
        <v>3389</v>
      </c>
      <c r="C534" s="112" t="s">
        <v>247</v>
      </c>
      <c r="D534" s="112">
        <v>10700</v>
      </c>
      <c r="E534" s="107" t="s">
        <v>301</v>
      </c>
      <c r="F534" s="112">
        <v>2546</v>
      </c>
      <c r="G534" s="107" t="s">
        <v>3406</v>
      </c>
      <c r="H534" s="108" t="s">
        <v>257</v>
      </c>
      <c r="I534" s="108" t="s">
        <v>264</v>
      </c>
      <c r="J534" s="108" t="s">
        <v>259</v>
      </c>
      <c r="K534" s="109">
        <v>24</v>
      </c>
      <c r="L534" s="109">
        <v>0.14399999999999999</v>
      </c>
      <c r="M534" s="117">
        <v>11</v>
      </c>
      <c r="N534" s="118">
        <v>6.6625000000000005</v>
      </c>
      <c r="O534" s="102">
        <v>0.65517241379310354</v>
      </c>
      <c r="P534" s="119">
        <v>159.9</v>
      </c>
      <c r="Q534" s="117">
        <v>11</v>
      </c>
      <c r="R534" s="118">
        <v>6.6625000000000005</v>
      </c>
      <c r="S534" s="102">
        <v>0.65103189493433378</v>
      </c>
      <c r="T534" s="118">
        <v>159.9</v>
      </c>
      <c r="U534" s="117">
        <v>6.6625000000000005</v>
      </c>
      <c r="V534" s="119">
        <v>159.9</v>
      </c>
      <c r="W534" s="112"/>
      <c r="X534" s="117">
        <v>11</v>
      </c>
      <c r="Y534" s="118">
        <v>6.6625000000000005</v>
      </c>
      <c r="Z534" s="102">
        <v>0.65517241379310354</v>
      </c>
      <c r="AA534" s="118">
        <v>159.9</v>
      </c>
      <c r="AB534" s="117">
        <v>11</v>
      </c>
      <c r="AC534" s="118">
        <v>6.6625000000000005</v>
      </c>
      <c r="AD534" s="102">
        <v>0.65103189493433378</v>
      </c>
      <c r="AE534" s="119">
        <v>159.9</v>
      </c>
      <c r="AF534" s="118">
        <v>6.6625000000000005</v>
      </c>
      <c r="AG534" s="119">
        <v>159.9</v>
      </c>
      <c r="AH534" s="112"/>
      <c r="AI534" s="120">
        <v>0</v>
      </c>
    </row>
    <row r="535" spans="1:35" s="107" customFormat="1" x14ac:dyDescent="0.3">
      <c r="A535" s="106" t="s">
        <v>817</v>
      </c>
      <c r="B535" s="107" t="s">
        <v>248</v>
      </c>
      <c r="C535" s="112" t="s">
        <v>249</v>
      </c>
      <c r="D535" s="112">
        <v>29537</v>
      </c>
      <c r="E535" s="107" t="s">
        <v>312</v>
      </c>
      <c r="F535" s="112">
        <v>2546</v>
      </c>
      <c r="G535" s="107" t="s">
        <v>3406</v>
      </c>
      <c r="H535" s="108" t="s">
        <v>257</v>
      </c>
      <c r="I535" s="108" t="s">
        <v>264</v>
      </c>
      <c r="J535" s="108" t="s">
        <v>259</v>
      </c>
      <c r="K535" s="109">
        <v>24</v>
      </c>
      <c r="L535" s="109">
        <v>0.14399999999999999</v>
      </c>
      <c r="M535" s="117">
        <v>11</v>
      </c>
      <c r="N535" s="118">
        <v>6.6625000000000005</v>
      </c>
      <c r="O535" s="102">
        <v>0.65517241379310354</v>
      </c>
      <c r="P535" s="119">
        <v>159.9</v>
      </c>
      <c r="Q535" s="117">
        <v>11</v>
      </c>
      <c r="R535" s="118">
        <v>6.6625000000000005</v>
      </c>
      <c r="S535" s="102">
        <v>0.65103189493433378</v>
      </c>
      <c r="T535" s="118">
        <v>159.9</v>
      </c>
      <c r="U535" s="117">
        <v>6.6625000000000005</v>
      </c>
      <c r="V535" s="119">
        <v>159.9</v>
      </c>
      <c r="W535" s="112"/>
      <c r="X535" s="117">
        <v>11</v>
      </c>
      <c r="Y535" s="118">
        <v>6.6625000000000005</v>
      </c>
      <c r="Z535" s="102">
        <v>0.65517241379310354</v>
      </c>
      <c r="AA535" s="118">
        <v>159.9</v>
      </c>
      <c r="AB535" s="117">
        <v>11</v>
      </c>
      <c r="AC535" s="118">
        <v>6.6625000000000005</v>
      </c>
      <c r="AD535" s="102">
        <v>0.65103189493433378</v>
      </c>
      <c r="AE535" s="119">
        <v>159.9</v>
      </c>
      <c r="AF535" s="118">
        <v>6.6625000000000005</v>
      </c>
      <c r="AG535" s="119">
        <v>159.9</v>
      </c>
      <c r="AH535" s="112"/>
      <c r="AI535" s="120">
        <v>0</v>
      </c>
    </row>
    <row r="536" spans="1:35" s="107" customFormat="1" x14ac:dyDescent="0.3">
      <c r="A536" s="106" t="s">
        <v>818</v>
      </c>
      <c r="B536" s="107" t="s">
        <v>190</v>
      </c>
      <c r="C536" s="112" t="s">
        <v>246</v>
      </c>
      <c r="D536" s="112">
        <v>32352</v>
      </c>
      <c r="E536" s="107" t="s">
        <v>290</v>
      </c>
      <c r="F536" s="112">
        <v>2546</v>
      </c>
      <c r="G536" s="107" t="s">
        <v>3406</v>
      </c>
      <c r="H536" s="108" t="s">
        <v>257</v>
      </c>
      <c r="I536" s="108" t="s">
        <v>264</v>
      </c>
      <c r="J536" s="108" t="s">
        <v>259</v>
      </c>
      <c r="K536" s="109">
        <v>24</v>
      </c>
      <c r="L536" s="109">
        <v>0.14399999999999999</v>
      </c>
      <c r="M536" s="117">
        <v>11</v>
      </c>
      <c r="N536" s="118">
        <v>6.6625000000000005</v>
      </c>
      <c r="O536" s="102">
        <v>0.65517241379310354</v>
      </c>
      <c r="P536" s="119">
        <v>159.9</v>
      </c>
      <c r="Q536" s="117">
        <v>11</v>
      </c>
      <c r="R536" s="118">
        <v>6.6625000000000005</v>
      </c>
      <c r="S536" s="102">
        <v>0.65103189493433378</v>
      </c>
      <c r="T536" s="118">
        <v>159.9</v>
      </c>
      <c r="U536" s="117">
        <v>6.6625000000000005</v>
      </c>
      <c r="V536" s="119">
        <v>159.9</v>
      </c>
      <c r="W536" s="112"/>
      <c r="X536" s="117">
        <v>11</v>
      </c>
      <c r="Y536" s="118">
        <v>6.6625000000000005</v>
      </c>
      <c r="Z536" s="102">
        <v>0.65517241379310354</v>
      </c>
      <c r="AA536" s="118">
        <v>159.9</v>
      </c>
      <c r="AB536" s="117">
        <v>11</v>
      </c>
      <c r="AC536" s="118">
        <v>6.6625000000000005</v>
      </c>
      <c r="AD536" s="102">
        <v>0.65103189493433378</v>
      </c>
      <c r="AE536" s="119">
        <v>159.9</v>
      </c>
      <c r="AF536" s="118">
        <v>6.6625000000000005</v>
      </c>
      <c r="AG536" s="119">
        <v>159.9</v>
      </c>
      <c r="AH536" s="112"/>
      <c r="AI536" s="120">
        <v>0</v>
      </c>
    </row>
    <row r="537" spans="1:35" s="107" customFormat="1" x14ac:dyDescent="0.3">
      <c r="A537" s="106" t="s">
        <v>819</v>
      </c>
      <c r="B537" s="107" t="s">
        <v>3389</v>
      </c>
      <c r="C537" s="112" t="s">
        <v>247</v>
      </c>
      <c r="D537" s="112">
        <v>36038</v>
      </c>
      <c r="E537" s="107" t="s">
        <v>300</v>
      </c>
      <c r="F537" s="112">
        <v>2546</v>
      </c>
      <c r="G537" s="107" t="s">
        <v>3406</v>
      </c>
      <c r="H537" s="108" t="s">
        <v>257</v>
      </c>
      <c r="I537" s="108" t="s">
        <v>264</v>
      </c>
      <c r="J537" s="108" t="s">
        <v>259</v>
      </c>
      <c r="K537" s="109">
        <v>24</v>
      </c>
      <c r="L537" s="109">
        <v>0.14399999999999999</v>
      </c>
      <c r="M537" s="117">
        <v>11</v>
      </c>
      <c r="N537" s="118">
        <v>6.6625000000000005</v>
      </c>
      <c r="O537" s="102">
        <v>0.65517241379310354</v>
      </c>
      <c r="P537" s="119">
        <v>159.9</v>
      </c>
      <c r="Q537" s="117">
        <v>11</v>
      </c>
      <c r="R537" s="118">
        <v>6.6625000000000005</v>
      </c>
      <c r="S537" s="102">
        <v>0.65103189493433378</v>
      </c>
      <c r="T537" s="118">
        <v>159.9</v>
      </c>
      <c r="U537" s="117">
        <v>6.6625000000000005</v>
      </c>
      <c r="V537" s="119">
        <v>159.9</v>
      </c>
      <c r="W537" s="112"/>
      <c r="X537" s="117">
        <v>11</v>
      </c>
      <c r="Y537" s="118">
        <v>6.6625000000000005</v>
      </c>
      <c r="Z537" s="102">
        <v>0.65517241379310354</v>
      </c>
      <c r="AA537" s="118">
        <v>159.9</v>
      </c>
      <c r="AB537" s="117">
        <v>11</v>
      </c>
      <c r="AC537" s="118">
        <v>6.6625000000000005</v>
      </c>
      <c r="AD537" s="102">
        <v>0.65103189493433378</v>
      </c>
      <c r="AE537" s="119">
        <v>159.9</v>
      </c>
      <c r="AF537" s="118">
        <v>6.6625000000000005</v>
      </c>
      <c r="AG537" s="119">
        <v>159.9</v>
      </c>
      <c r="AH537" s="112"/>
      <c r="AI537" s="120">
        <v>0</v>
      </c>
    </row>
    <row r="538" spans="1:35" s="107" customFormat="1" x14ac:dyDescent="0.3">
      <c r="A538" s="106" t="s">
        <v>820</v>
      </c>
      <c r="B538" s="107" t="s">
        <v>186</v>
      </c>
      <c r="C538" s="112" t="s">
        <v>250</v>
      </c>
      <c r="D538" s="112">
        <v>37646</v>
      </c>
      <c r="E538" s="107" t="s">
        <v>311</v>
      </c>
      <c r="F538" s="112">
        <v>2546</v>
      </c>
      <c r="G538" s="107" t="s">
        <v>3406</v>
      </c>
      <c r="H538" s="108" t="s">
        <v>257</v>
      </c>
      <c r="I538" s="108" t="s">
        <v>264</v>
      </c>
      <c r="J538" s="108" t="s">
        <v>259</v>
      </c>
      <c r="K538" s="109">
        <v>24</v>
      </c>
      <c r="L538" s="109">
        <v>0.14399999999999999</v>
      </c>
      <c r="M538" s="117">
        <v>10</v>
      </c>
      <c r="N538" s="118">
        <v>6.6625000000000005</v>
      </c>
      <c r="O538" s="102">
        <v>0.50470219435736685</v>
      </c>
      <c r="P538" s="119">
        <v>159.9</v>
      </c>
      <c r="Q538" s="117">
        <v>10</v>
      </c>
      <c r="R538" s="118">
        <v>6.6625000000000005</v>
      </c>
      <c r="S538" s="102">
        <v>0.50093808630393988</v>
      </c>
      <c r="T538" s="118">
        <v>159.9</v>
      </c>
      <c r="U538" s="117">
        <v>6.6625000000000005</v>
      </c>
      <c r="V538" s="119">
        <v>159.9</v>
      </c>
      <c r="W538" s="112"/>
      <c r="X538" s="117">
        <v>10</v>
      </c>
      <c r="Y538" s="118">
        <v>6.6625000000000005</v>
      </c>
      <c r="Z538" s="102">
        <v>0.50470219435736685</v>
      </c>
      <c r="AA538" s="118">
        <v>159.9</v>
      </c>
      <c r="AB538" s="117">
        <v>10</v>
      </c>
      <c r="AC538" s="118">
        <v>6.6625000000000005</v>
      </c>
      <c r="AD538" s="102">
        <v>0.50093808630393988</v>
      </c>
      <c r="AE538" s="119">
        <v>159.9</v>
      </c>
      <c r="AF538" s="118">
        <v>6.6625000000000005</v>
      </c>
      <c r="AG538" s="119">
        <v>159.9</v>
      </c>
      <c r="AH538" s="112"/>
      <c r="AI538" s="120">
        <v>0</v>
      </c>
    </row>
    <row r="539" spans="1:35" s="107" customFormat="1" x14ac:dyDescent="0.3">
      <c r="A539" s="106" t="s">
        <v>821</v>
      </c>
      <c r="B539" s="107" t="s">
        <v>186</v>
      </c>
      <c r="C539" s="112" t="s">
        <v>251</v>
      </c>
      <c r="D539" s="112">
        <v>49535</v>
      </c>
      <c r="E539" s="107" t="s">
        <v>278</v>
      </c>
      <c r="F539" s="112">
        <v>2546</v>
      </c>
      <c r="G539" s="107" t="s">
        <v>3406</v>
      </c>
      <c r="H539" s="108" t="s">
        <v>257</v>
      </c>
      <c r="I539" s="108" t="s">
        <v>264</v>
      </c>
      <c r="J539" s="108" t="s">
        <v>259</v>
      </c>
      <c r="K539" s="109">
        <v>24</v>
      </c>
      <c r="L539" s="109">
        <v>0.14399999999999999</v>
      </c>
      <c r="M539" s="117">
        <v>10</v>
      </c>
      <c r="N539" s="118">
        <v>6.6625000000000005</v>
      </c>
      <c r="O539" s="102">
        <v>0.50470219435736685</v>
      </c>
      <c r="P539" s="119">
        <v>159.9</v>
      </c>
      <c r="Q539" s="117">
        <v>10</v>
      </c>
      <c r="R539" s="118">
        <v>6.6625000000000005</v>
      </c>
      <c r="S539" s="102">
        <v>0.50093808630393988</v>
      </c>
      <c r="T539" s="118">
        <v>159.9</v>
      </c>
      <c r="U539" s="117">
        <v>6.6625000000000005</v>
      </c>
      <c r="V539" s="119">
        <v>159.9</v>
      </c>
      <c r="W539" s="112"/>
      <c r="X539" s="117">
        <v>10</v>
      </c>
      <c r="Y539" s="118">
        <v>6.6625000000000005</v>
      </c>
      <c r="Z539" s="102">
        <v>0.50470219435736685</v>
      </c>
      <c r="AA539" s="118">
        <v>159.9</v>
      </c>
      <c r="AB539" s="117">
        <v>10</v>
      </c>
      <c r="AC539" s="118">
        <v>6.6625000000000005</v>
      </c>
      <c r="AD539" s="102">
        <v>0.50093808630393988</v>
      </c>
      <c r="AE539" s="119">
        <v>159.9</v>
      </c>
      <c r="AF539" s="118">
        <v>6.6625000000000005</v>
      </c>
      <c r="AG539" s="119">
        <v>159.9</v>
      </c>
      <c r="AH539" s="112"/>
      <c r="AI539" s="120">
        <v>0</v>
      </c>
    </row>
    <row r="540" spans="1:35" s="107" customFormat="1" x14ac:dyDescent="0.3">
      <c r="A540" s="106" t="s">
        <v>822</v>
      </c>
      <c r="B540" s="107" t="s">
        <v>189</v>
      </c>
      <c r="C540" s="112" t="s">
        <v>168</v>
      </c>
      <c r="D540" s="112">
        <v>54264</v>
      </c>
      <c r="E540" s="107" t="s">
        <v>303</v>
      </c>
      <c r="F540" s="112">
        <v>2546</v>
      </c>
      <c r="G540" s="107" t="s">
        <v>3406</v>
      </c>
      <c r="H540" s="108" t="s">
        <v>257</v>
      </c>
      <c r="I540" s="108" t="s">
        <v>264</v>
      </c>
      <c r="J540" s="108" t="s">
        <v>259</v>
      </c>
      <c r="K540" s="109">
        <v>24</v>
      </c>
      <c r="L540" s="109">
        <v>0.14399999999999999</v>
      </c>
      <c r="M540" s="117">
        <v>11</v>
      </c>
      <c r="N540" s="118">
        <v>6.6625000000000005</v>
      </c>
      <c r="O540" s="102">
        <v>0.65517241379310354</v>
      </c>
      <c r="P540" s="119">
        <v>159.9</v>
      </c>
      <c r="Q540" s="117">
        <v>11</v>
      </c>
      <c r="R540" s="118">
        <v>6.6625000000000005</v>
      </c>
      <c r="S540" s="102">
        <v>0.65103189493433378</v>
      </c>
      <c r="T540" s="118">
        <v>159.9</v>
      </c>
      <c r="U540" s="117">
        <v>6.6625000000000005</v>
      </c>
      <c r="V540" s="119">
        <v>159.9</v>
      </c>
      <c r="W540" s="112"/>
      <c r="X540" s="117">
        <v>11</v>
      </c>
      <c r="Y540" s="118">
        <v>6.6625000000000005</v>
      </c>
      <c r="Z540" s="102">
        <v>0.65517241379310354</v>
      </c>
      <c r="AA540" s="118">
        <v>159.9</v>
      </c>
      <c r="AB540" s="117">
        <v>11</v>
      </c>
      <c r="AC540" s="118">
        <v>6.6625000000000005</v>
      </c>
      <c r="AD540" s="102">
        <v>0.65103189493433378</v>
      </c>
      <c r="AE540" s="119">
        <v>159.9</v>
      </c>
      <c r="AF540" s="118">
        <v>6.6625000000000005</v>
      </c>
      <c r="AG540" s="119">
        <v>159.9</v>
      </c>
      <c r="AH540" s="112"/>
      <c r="AI540" s="120">
        <v>0</v>
      </c>
    </row>
    <row r="541" spans="1:35" s="107" customFormat="1" x14ac:dyDescent="0.3">
      <c r="A541" s="106" t="s">
        <v>823</v>
      </c>
      <c r="B541" s="107" t="s">
        <v>248</v>
      </c>
      <c r="C541" s="112" t="s">
        <v>249</v>
      </c>
      <c r="D541" s="112">
        <v>59971</v>
      </c>
      <c r="E541" s="107" t="s">
        <v>281</v>
      </c>
      <c r="F541" s="112">
        <v>2546</v>
      </c>
      <c r="G541" s="107" t="s">
        <v>3406</v>
      </c>
      <c r="H541" s="108" t="s">
        <v>257</v>
      </c>
      <c r="I541" s="108" t="s">
        <v>264</v>
      </c>
      <c r="J541" s="108" t="s">
        <v>259</v>
      </c>
      <c r="K541" s="109">
        <v>24</v>
      </c>
      <c r="L541" s="109">
        <v>0.14399999999999999</v>
      </c>
      <c r="M541" s="117">
        <v>11</v>
      </c>
      <c r="N541" s="118">
        <v>6.6625000000000005</v>
      </c>
      <c r="O541" s="102">
        <v>0.65517241379310354</v>
      </c>
      <c r="P541" s="119">
        <v>159.9</v>
      </c>
      <c r="Q541" s="117">
        <v>11</v>
      </c>
      <c r="R541" s="118">
        <v>6.6625000000000005</v>
      </c>
      <c r="S541" s="102">
        <v>0.65103189493433378</v>
      </c>
      <c r="T541" s="118">
        <v>159.9</v>
      </c>
      <c r="U541" s="117">
        <v>6.6625000000000005</v>
      </c>
      <c r="V541" s="119">
        <v>159.9</v>
      </c>
      <c r="W541" s="112"/>
      <c r="X541" s="117">
        <v>11</v>
      </c>
      <c r="Y541" s="118">
        <v>6.6625000000000005</v>
      </c>
      <c r="Z541" s="102">
        <v>0.65517241379310354</v>
      </c>
      <c r="AA541" s="118">
        <v>159.9</v>
      </c>
      <c r="AB541" s="117">
        <v>11</v>
      </c>
      <c r="AC541" s="118">
        <v>6.6625000000000005</v>
      </c>
      <c r="AD541" s="102">
        <v>0.65103189493433378</v>
      </c>
      <c r="AE541" s="119">
        <v>159.9</v>
      </c>
      <c r="AF541" s="118">
        <v>6.6625000000000005</v>
      </c>
      <c r="AG541" s="119">
        <v>159.9</v>
      </c>
      <c r="AH541" s="112"/>
      <c r="AI541" s="120">
        <v>0</v>
      </c>
    </row>
    <row r="542" spans="1:35" s="107" customFormat="1" x14ac:dyDescent="0.3">
      <c r="A542" s="106" t="s">
        <v>824</v>
      </c>
      <c r="B542" s="107" t="s">
        <v>189</v>
      </c>
      <c r="C542" s="112" t="s">
        <v>168</v>
      </c>
      <c r="D542" s="112">
        <v>60074</v>
      </c>
      <c r="E542" s="107" t="s">
        <v>304</v>
      </c>
      <c r="F542" s="112">
        <v>2546</v>
      </c>
      <c r="G542" s="107" t="s">
        <v>3406</v>
      </c>
      <c r="H542" s="108" t="s">
        <v>257</v>
      </c>
      <c r="I542" s="108" t="s">
        <v>264</v>
      </c>
      <c r="J542" s="108" t="s">
        <v>259</v>
      </c>
      <c r="K542" s="109">
        <v>24</v>
      </c>
      <c r="L542" s="109">
        <v>0.14399999999999999</v>
      </c>
      <c r="M542" s="117">
        <v>11</v>
      </c>
      <c r="N542" s="118">
        <v>6.6625000000000005</v>
      </c>
      <c r="O542" s="102">
        <v>0.65517241379310354</v>
      </c>
      <c r="P542" s="119">
        <v>159.9</v>
      </c>
      <c r="Q542" s="117">
        <v>11</v>
      </c>
      <c r="R542" s="118">
        <v>6.6625000000000005</v>
      </c>
      <c r="S542" s="102">
        <v>0.65103189493433378</v>
      </c>
      <c r="T542" s="118">
        <v>159.9</v>
      </c>
      <c r="U542" s="117">
        <v>6.6625000000000005</v>
      </c>
      <c r="V542" s="119">
        <v>159.9</v>
      </c>
      <c r="W542" s="112"/>
      <c r="X542" s="117">
        <v>11</v>
      </c>
      <c r="Y542" s="118">
        <v>6.6625000000000005</v>
      </c>
      <c r="Z542" s="102">
        <v>0.65517241379310354</v>
      </c>
      <c r="AA542" s="118">
        <v>159.9</v>
      </c>
      <c r="AB542" s="117">
        <v>11</v>
      </c>
      <c r="AC542" s="118">
        <v>6.6625000000000005</v>
      </c>
      <c r="AD542" s="102">
        <v>0.65103189493433378</v>
      </c>
      <c r="AE542" s="119">
        <v>159.9</v>
      </c>
      <c r="AF542" s="118">
        <v>6.6625000000000005</v>
      </c>
      <c r="AG542" s="119">
        <v>159.9</v>
      </c>
      <c r="AH542" s="112"/>
      <c r="AI542" s="120">
        <v>0</v>
      </c>
    </row>
    <row r="543" spans="1:35" s="107" customFormat="1" x14ac:dyDescent="0.3">
      <c r="A543" s="106" t="s">
        <v>825</v>
      </c>
      <c r="B543" s="107" t="s">
        <v>248</v>
      </c>
      <c r="C543" s="112" t="s">
        <v>246</v>
      </c>
      <c r="D543" s="112">
        <v>60663</v>
      </c>
      <c r="E543" s="107" t="s">
        <v>298</v>
      </c>
      <c r="F543" s="112">
        <v>2546</v>
      </c>
      <c r="G543" s="107" t="s">
        <v>3406</v>
      </c>
      <c r="H543" s="108" t="s">
        <v>257</v>
      </c>
      <c r="I543" s="108" t="s">
        <v>264</v>
      </c>
      <c r="J543" s="108" t="s">
        <v>259</v>
      </c>
      <c r="K543" s="109">
        <v>24</v>
      </c>
      <c r="L543" s="109">
        <v>0.14399999999999999</v>
      </c>
      <c r="M543" s="117">
        <v>11</v>
      </c>
      <c r="N543" s="118">
        <v>6.6625000000000005</v>
      </c>
      <c r="O543" s="102">
        <v>0.65517241379310354</v>
      </c>
      <c r="P543" s="119">
        <v>159.9</v>
      </c>
      <c r="Q543" s="117">
        <v>11</v>
      </c>
      <c r="R543" s="118">
        <v>6.6625000000000005</v>
      </c>
      <c r="S543" s="102">
        <v>0.65103189493433378</v>
      </c>
      <c r="T543" s="118">
        <v>159.9</v>
      </c>
      <c r="U543" s="117">
        <v>6.6625000000000005</v>
      </c>
      <c r="V543" s="119">
        <v>159.9</v>
      </c>
      <c r="W543" s="112"/>
      <c r="X543" s="117">
        <v>11</v>
      </c>
      <c r="Y543" s="118">
        <v>6.6625000000000005</v>
      </c>
      <c r="Z543" s="102">
        <v>0.65517241379310354</v>
      </c>
      <c r="AA543" s="118">
        <v>159.9</v>
      </c>
      <c r="AB543" s="117">
        <v>11</v>
      </c>
      <c r="AC543" s="118">
        <v>6.6625000000000005</v>
      </c>
      <c r="AD543" s="102">
        <v>0.65103189493433378</v>
      </c>
      <c r="AE543" s="119">
        <v>159.9</v>
      </c>
      <c r="AF543" s="118">
        <v>6.6625000000000005</v>
      </c>
      <c r="AG543" s="119">
        <v>159.9</v>
      </c>
      <c r="AH543" s="112"/>
      <c r="AI543" s="120">
        <v>0</v>
      </c>
    </row>
    <row r="544" spans="1:35" s="107" customFormat="1" x14ac:dyDescent="0.3">
      <c r="A544" s="106" t="s">
        <v>826</v>
      </c>
      <c r="B544" s="107" t="s">
        <v>252</v>
      </c>
      <c r="C544" s="112" t="s">
        <v>246</v>
      </c>
      <c r="D544" s="112">
        <v>61333</v>
      </c>
      <c r="E544" s="107" t="s">
        <v>292</v>
      </c>
      <c r="F544" s="112">
        <v>2546</v>
      </c>
      <c r="G544" s="107" t="s">
        <v>3406</v>
      </c>
      <c r="H544" s="108" t="s">
        <v>257</v>
      </c>
      <c r="I544" s="108" t="s">
        <v>264</v>
      </c>
      <c r="J544" s="108" t="s">
        <v>259</v>
      </c>
      <c r="K544" s="109">
        <v>24</v>
      </c>
      <c r="L544" s="109">
        <v>0.14399999999999999</v>
      </c>
      <c r="M544" s="117">
        <v>11</v>
      </c>
      <c r="N544" s="118">
        <v>6.6625000000000005</v>
      </c>
      <c r="O544" s="102">
        <v>0.65517241379310354</v>
      </c>
      <c r="P544" s="119">
        <v>159.9</v>
      </c>
      <c r="Q544" s="117">
        <v>11</v>
      </c>
      <c r="R544" s="118">
        <v>6.6625000000000005</v>
      </c>
      <c r="S544" s="102">
        <v>0.65103189493433378</v>
      </c>
      <c r="T544" s="118">
        <v>159.9</v>
      </c>
      <c r="U544" s="117">
        <v>6.6625000000000005</v>
      </c>
      <c r="V544" s="119">
        <v>159.9</v>
      </c>
      <c r="W544" s="112"/>
      <c r="X544" s="117">
        <v>11</v>
      </c>
      <c r="Y544" s="118">
        <v>6.6625000000000005</v>
      </c>
      <c r="Z544" s="102">
        <v>0.65517241379310354</v>
      </c>
      <c r="AA544" s="118">
        <v>159.9</v>
      </c>
      <c r="AB544" s="117">
        <v>11</v>
      </c>
      <c r="AC544" s="118">
        <v>6.6625000000000005</v>
      </c>
      <c r="AD544" s="102">
        <v>0.65103189493433378</v>
      </c>
      <c r="AE544" s="119">
        <v>159.9</v>
      </c>
      <c r="AF544" s="118">
        <v>6.6625000000000005</v>
      </c>
      <c r="AG544" s="119">
        <v>159.9</v>
      </c>
      <c r="AH544" s="112"/>
      <c r="AI544" s="120">
        <v>0</v>
      </c>
    </row>
    <row r="545" spans="1:35" s="107" customFormat="1" x14ac:dyDescent="0.3">
      <c r="A545" s="106" t="s">
        <v>827</v>
      </c>
      <c r="B545" s="107" t="s">
        <v>192</v>
      </c>
      <c r="C545" s="112" t="s">
        <v>238</v>
      </c>
      <c r="D545" s="112">
        <v>61367</v>
      </c>
      <c r="E545" s="107" t="s">
        <v>295</v>
      </c>
      <c r="F545" s="112">
        <v>2546</v>
      </c>
      <c r="G545" s="107" t="s">
        <v>3406</v>
      </c>
      <c r="H545" s="108" t="s">
        <v>257</v>
      </c>
      <c r="I545" s="108" t="s">
        <v>264</v>
      </c>
      <c r="J545" s="108" t="s">
        <v>259</v>
      </c>
      <c r="K545" s="109">
        <v>24</v>
      </c>
      <c r="L545" s="109">
        <v>0.14399999999999999</v>
      </c>
      <c r="M545" s="117">
        <v>11</v>
      </c>
      <c r="N545" s="118">
        <v>6.6625000000000005</v>
      </c>
      <c r="O545" s="102">
        <v>0.65517241379310354</v>
      </c>
      <c r="P545" s="119">
        <v>159.9</v>
      </c>
      <c r="Q545" s="117">
        <v>11</v>
      </c>
      <c r="R545" s="118">
        <v>6.6625000000000005</v>
      </c>
      <c r="S545" s="102">
        <v>0.65103189493433378</v>
      </c>
      <c r="T545" s="118">
        <v>159.9</v>
      </c>
      <c r="U545" s="117">
        <v>6.6625000000000005</v>
      </c>
      <c r="V545" s="119">
        <v>159.9</v>
      </c>
      <c r="W545" s="112"/>
      <c r="X545" s="117">
        <v>11</v>
      </c>
      <c r="Y545" s="118">
        <v>6.6625000000000005</v>
      </c>
      <c r="Z545" s="102">
        <v>0.65517241379310354</v>
      </c>
      <c r="AA545" s="118">
        <v>159.9</v>
      </c>
      <c r="AB545" s="117">
        <v>11</v>
      </c>
      <c r="AC545" s="118">
        <v>6.6625000000000005</v>
      </c>
      <c r="AD545" s="102">
        <v>0.65103189493433378</v>
      </c>
      <c r="AE545" s="119">
        <v>159.9</v>
      </c>
      <c r="AF545" s="118">
        <v>6.6625000000000005</v>
      </c>
      <c r="AG545" s="119">
        <v>159.9</v>
      </c>
      <c r="AH545" s="112"/>
      <c r="AI545" s="120">
        <v>0</v>
      </c>
    </row>
    <row r="546" spans="1:35" s="107" customFormat="1" x14ac:dyDescent="0.3">
      <c r="A546" s="106" t="s">
        <v>828</v>
      </c>
      <c r="B546" s="107" t="s">
        <v>192</v>
      </c>
      <c r="C546" s="112" t="s">
        <v>238</v>
      </c>
      <c r="D546" s="112">
        <v>61377</v>
      </c>
      <c r="E546" s="107" t="s">
        <v>296</v>
      </c>
      <c r="F546" s="112">
        <v>2546</v>
      </c>
      <c r="G546" s="107" t="s">
        <v>3406</v>
      </c>
      <c r="H546" s="108" t="s">
        <v>257</v>
      </c>
      <c r="I546" s="108" t="s">
        <v>264</v>
      </c>
      <c r="J546" s="108" t="s">
        <v>259</v>
      </c>
      <c r="K546" s="109">
        <v>24</v>
      </c>
      <c r="L546" s="109">
        <v>0.14399999999999999</v>
      </c>
      <c r="M546" s="117">
        <v>11</v>
      </c>
      <c r="N546" s="118">
        <v>6.6625000000000005</v>
      </c>
      <c r="O546" s="102">
        <v>0.65517241379310354</v>
      </c>
      <c r="P546" s="119">
        <v>159.9</v>
      </c>
      <c r="Q546" s="117">
        <v>11</v>
      </c>
      <c r="R546" s="118">
        <v>6.6625000000000005</v>
      </c>
      <c r="S546" s="102">
        <v>0.65103189493433378</v>
      </c>
      <c r="T546" s="118">
        <v>159.9</v>
      </c>
      <c r="U546" s="117">
        <v>6.6625000000000005</v>
      </c>
      <c r="V546" s="119">
        <v>159.9</v>
      </c>
      <c r="W546" s="112"/>
      <c r="X546" s="117">
        <v>11</v>
      </c>
      <c r="Y546" s="118">
        <v>6.6625000000000005</v>
      </c>
      <c r="Z546" s="102">
        <v>0.65517241379310354</v>
      </c>
      <c r="AA546" s="118">
        <v>159.9</v>
      </c>
      <c r="AB546" s="117">
        <v>11</v>
      </c>
      <c r="AC546" s="118">
        <v>6.6625000000000005</v>
      </c>
      <c r="AD546" s="102">
        <v>0.65103189493433378</v>
      </c>
      <c r="AE546" s="119">
        <v>159.9</v>
      </c>
      <c r="AF546" s="118">
        <v>6.6625000000000005</v>
      </c>
      <c r="AG546" s="119">
        <v>159.9</v>
      </c>
      <c r="AH546" s="112"/>
      <c r="AI546" s="120">
        <v>0</v>
      </c>
    </row>
    <row r="547" spans="1:35" s="107" customFormat="1" x14ac:dyDescent="0.3">
      <c r="A547" s="106" t="s">
        <v>829</v>
      </c>
      <c r="B547" s="107" t="s">
        <v>3389</v>
      </c>
      <c r="C547" s="112" t="s">
        <v>247</v>
      </c>
      <c r="D547" s="112">
        <v>61913</v>
      </c>
      <c r="E547" s="107" t="s">
        <v>308</v>
      </c>
      <c r="F547" s="112">
        <v>2546</v>
      </c>
      <c r="G547" s="107" t="s">
        <v>3406</v>
      </c>
      <c r="H547" s="108" t="s">
        <v>257</v>
      </c>
      <c r="I547" s="108" t="s">
        <v>264</v>
      </c>
      <c r="J547" s="108" t="s">
        <v>259</v>
      </c>
      <c r="K547" s="109">
        <v>24</v>
      </c>
      <c r="L547" s="109">
        <v>0.14399999999999999</v>
      </c>
      <c r="M547" s="117">
        <v>11</v>
      </c>
      <c r="N547" s="118">
        <v>6.6625000000000005</v>
      </c>
      <c r="O547" s="102">
        <v>0.65517241379310354</v>
      </c>
      <c r="P547" s="119">
        <v>159.9</v>
      </c>
      <c r="Q547" s="117">
        <v>11</v>
      </c>
      <c r="R547" s="118">
        <v>6.6625000000000005</v>
      </c>
      <c r="S547" s="102">
        <v>0.65103189493433378</v>
      </c>
      <c r="T547" s="118">
        <v>159.9</v>
      </c>
      <c r="U547" s="117">
        <v>6.6625000000000005</v>
      </c>
      <c r="V547" s="119">
        <v>159.9</v>
      </c>
      <c r="W547" s="112"/>
      <c r="X547" s="117">
        <v>11</v>
      </c>
      <c r="Y547" s="118">
        <v>6.6625000000000005</v>
      </c>
      <c r="Z547" s="102">
        <v>0.65517241379310354</v>
      </c>
      <c r="AA547" s="118">
        <v>159.9</v>
      </c>
      <c r="AB547" s="117">
        <v>11</v>
      </c>
      <c r="AC547" s="118">
        <v>6.6625000000000005</v>
      </c>
      <c r="AD547" s="102">
        <v>0.65103189493433378</v>
      </c>
      <c r="AE547" s="119">
        <v>159.9</v>
      </c>
      <c r="AF547" s="118">
        <v>6.6625000000000005</v>
      </c>
      <c r="AG547" s="119">
        <v>159.9</v>
      </c>
      <c r="AH547" s="112"/>
      <c r="AI547" s="120">
        <v>0</v>
      </c>
    </row>
    <row r="548" spans="1:35" s="107" customFormat="1" x14ac:dyDescent="0.3">
      <c r="A548" s="106" t="s">
        <v>830</v>
      </c>
      <c r="B548" s="107" t="s">
        <v>3389</v>
      </c>
      <c r="C548" s="112" t="s">
        <v>247</v>
      </c>
      <c r="D548" s="112">
        <v>63785</v>
      </c>
      <c r="E548" s="107" t="s">
        <v>310</v>
      </c>
      <c r="F548" s="112">
        <v>2546</v>
      </c>
      <c r="G548" s="107" t="s">
        <v>3406</v>
      </c>
      <c r="H548" s="108" t="s">
        <v>257</v>
      </c>
      <c r="I548" s="108" t="s">
        <v>264</v>
      </c>
      <c r="J548" s="108" t="s">
        <v>259</v>
      </c>
      <c r="K548" s="109">
        <v>24</v>
      </c>
      <c r="L548" s="109">
        <v>0.14399999999999999</v>
      </c>
      <c r="M548" s="117">
        <v>11</v>
      </c>
      <c r="N548" s="118">
        <v>6.6625000000000005</v>
      </c>
      <c r="O548" s="102">
        <v>0.65517241379310354</v>
      </c>
      <c r="P548" s="119">
        <v>159.9</v>
      </c>
      <c r="Q548" s="117">
        <v>11</v>
      </c>
      <c r="R548" s="118">
        <v>6.6625000000000005</v>
      </c>
      <c r="S548" s="102">
        <v>0.65103189493433378</v>
      </c>
      <c r="T548" s="118">
        <v>159.9</v>
      </c>
      <c r="U548" s="117">
        <v>6.6625000000000005</v>
      </c>
      <c r="V548" s="119">
        <v>159.9</v>
      </c>
      <c r="W548" s="112"/>
      <c r="X548" s="117">
        <v>11</v>
      </c>
      <c r="Y548" s="118">
        <v>6.6625000000000005</v>
      </c>
      <c r="Z548" s="102">
        <v>0.65517241379310354</v>
      </c>
      <c r="AA548" s="118">
        <v>159.9</v>
      </c>
      <c r="AB548" s="117">
        <v>11</v>
      </c>
      <c r="AC548" s="118">
        <v>6.6625000000000005</v>
      </c>
      <c r="AD548" s="102">
        <v>0.65103189493433378</v>
      </c>
      <c r="AE548" s="119">
        <v>159.9</v>
      </c>
      <c r="AF548" s="118">
        <v>6.6625000000000005</v>
      </c>
      <c r="AG548" s="119">
        <v>159.9</v>
      </c>
      <c r="AH548" s="112"/>
      <c r="AI548" s="120">
        <v>0</v>
      </c>
    </row>
    <row r="549" spans="1:35" s="107" customFormat="1" x14ac:dyDescent="0.3">
      <c r="A549" s="106" t="s">
        <v>831</v>
      </c>
      <c r="B549" s="107" t="s">
        <v>248</v>
      </c>
      <c r="C549" s="112" t="s">
        <v>168</v>
      </c>
      <c r="D549" s="112">
        <v>66926</v>
      </c>
      <c r="E549" s="107" t="s">
        <v>314</v>
      </c>
      <c r="F549" s="112">
        <v>2546</v>
      </c>
      <c r="G549" s="107" t="s">
        <v>3406</v>
      </c>
      <c r="H549" s="108" t="s">
        <v>257</v>
      </c>
      <c r="I549" s="108" t="s">
        <v>264</v>
      </c>
      <c r="J549" s="108" t="s">
        <v>259</v>
      </c>
      <c r="K549" s="109">
        <v>24</v>
      </c>
      <c r="L549" s="109">
        <v>0.14399999999999999</v>
      </c>
      <c r="M549" s="117">
        <v>11</v>
      </c>
      <c r="N549" s="118">
        <v>6.6625000000000005</v>
      </c>
      <c r="O549" s="102">
        <v>0.65517241379310354</v>
      </c>
      <c r="P549" s="119">
        <v>159.9</v>
      </c>
      <c r="Q549" s="117">
        <v>11</v>
      </c>
      <c r="R549" s="118">
        <v>6.6625000000000005</v>
      </c>
      <c r="S549" s="102">
        <v>0.65103189493433378</v>
      </c>
      <c r="T549" s="118">
        <v>159.9</v>
      </c>
      <c r="U549" s="117">
        <v>6.6625000000000005</v>
      </c>
      <c r="V549" s="119">
        <v>159.9</v>
      </c>
      <c r="W549" s="112"/>
      <c r="X549" s="117">
        <v>11</v>
      </c>
      <c r="Y549" s="118">
        <v>6.6625000000000005</v>
      </c>
      <c r="Z549" s="102">
        <v>0.65517241379310354</v>
      </c>
      <c r="AA549" s="118">
        <v>159.9</v>
      </c>
      <c r="AB549" s="117">
        <v>11</v>
      </c>
      <c r="AC549" s="118">
        <v>6.6625000000000005</v>
      </c>
      <c r="AD549" s="102">
        <v>0.65103189493433378</v>
      </c>
      <c r="AE549" s="119">
        <v>159.9</v>
      </c>
      <c r="AF549" s="118">
        <v>6.6625000000000005</v>
      </c>
      <c r="AG549" s="119">
        <v>159.9</v>
      </c>
      <c r="AH549" s="112"/>
      <c r="AI549" s="120">
        <v>0</v>
      </c>
    </row>
    <row r="550" spans="1:35" s="107" customFormat="1" x14ac:dyDescent="0.3">
      <c r="A550" s="106" t="s">
        <v>832</v>
      </c>
      <c r="B550" s="107" t="s">
        <v>248</v>
      </c>
      <c r="C550" s="112" t="s">
        <v>168</v>
      </c>
      <c r="D550" s="112">
        <v>66961</v>
      </c>
      <c r="E550" s="107" t="s">
        <v>313</v>
      </c>
      <c r="F550" s="112">
        <v>2546</v>
      </c>
      <c r="G550" s="107" t="s">
        <v>3406</v>
      </c>
      <c r="H550" s="108" t="s">
        <v>257</v>
      </c>
      <c r="I550" s="108" t="s">
        <v>264</v>
      </c>
      <c r="J550" s="108" t="s">
        <v>259</v>
      </c>
      <c r="K550" s="109">
        <v>24</v>
      </c>
      <c r="L550" s="109">
        <v>0.14399999999999999</v>
      </c>
      <c r="M550" s="117">
        <v>11</v>
      </c>
      <c r="N550" s="118">
        <v>6.6625000000000005</v>
      </c>
      <c r="O550" s="102">
        <v>0.65517241379310354</v>
      </c>
      <c r="P550" s="119">
        <v>159.9</v>
      </c>
      <c r="Q550" s="117">
        <v>11</v>
      </c>
      <c r="R550" s="118">
        <v>6.6625000000000005</v>
      </c>
      <c r="S550" s="102">
        <v>0.65103189493433378</v>
      </c>
      <c r="T550" s="118">
        <v>159.9</v>
      </c>
      <c r="U550" s="117">
        <v>6.6625000000000005</v>
      </c>
      <c r="V550" s="119">
        <v>159.9</v>
      </c>
      <c r="W550" s="112"/>
      <c r="X550" s="117">
        <v>11</v>
      </c>
      <c r="Y550" s="118">
        <v>6.6625000000000005</v>
      </c>
      <c r="Z550" s="102">
        <v>0.65517241379310354</v>
      </c>
      <c r="AA550" s="118">
        <v>159.9</v>
      </c>
      <c r="AB550" s="117">
        <v>11</v>
      </c>
      <c r="AC550" s="118">
        <v>6.6625000000000005</v>
      </c>
      <c r="AD550" s="102">
        <v>0.65103189493433378</v>
      </c>
      <c r="AE550" s="119">
        <v>159.9</v>
      </c>
      <c r="AF550" s="118">
        <v>6.6625000000000005</v>
      </c>
      <c r="AG550" s="119">
        <v>159.9</v>
      </c>
      <c r="AH550" s="112"/>
      <c r="AI550" s="120">
        <v>0</v>
      </c>
    </row>
    <row r="551" spans="1:35" s="107" customFormat="1" x14ac:dyDescent="0.3">
      <c r="A551" s="106" t="s">
        <v>833</v>
      </c>
      <c r="B551" s="107" t="s">
        <v>3389</v>
      </c>
      <c r="C551" s="112" t="s">
        <v>247</v>
      </c>
      <c r="D551" s="112">
        <v>69800</v>
      </c>
      <c r="E551" s="107" t="s">
        <v>294</v>
      </c>
      <c r="F551" s="112">
        <v>2546</v>
      </c>
      <c r="G551" s="107" t="s">
        <v>3406</v>
      </c>
      <c r="H551" s="108" t="s">
        <v>257</v>
      </c>
      <c r="I551" s="108" t="s">
        <v>264</v>
      </c>
      <c r="J551" s="108" t="s">
        <v>259</v>
      </c>
      <c r="K551" s="109">
        <v>24</v>
      </c>
      <c r="L551" s="109">
        <v>0.14399999999999999</v>
      </c>
      <c r="M551" s="117">
        <v>11</v>
      </c>
      <c r="N551" s="118">
        <v>6.6625000000000005</v>
      </c>
      <c r="O551" s="102">
        <v>0.65517241379310354</v>
      </c>
      <c r="P551" s="119">
        <v>159.9</v>
      </c>
      <c r="Q551" s="117">
        <v>11</v>
      </c>
      <c r="R551" s="118">
        <v>6.6625000000000005</v>
      </c>
      <c r="S551" s="102">
        <v>0.65103189493433378</v>
      </c>
      <c r="T551" s="118">
        <v>159.9</v>
      </c>
      <c r="U551" s="117">
        <v>6.6625000000000005</v>
      </c>
      <c r="V551" s="119">
        <v>159.9</v>
      </c>
      <c r="W551" s="112"/>
      <c r="X551" s="117">
        <v>11</v>
      </c>
      <c r="Y551" s="118">
        <v>6.6625000000000005</v>
      </c>
      <c r="Z551" s="102">
        <v>0.65517241379310354</v>
      </c>
      <c r="AA551" s="118">
        <v>159.9</v>
      </c>
      <c r="AB551" s="117">
        <v>11</v>
      </c>
      <c r="AC551" s="118">
        <v>6.6625000000000005</v>
      </c>
      <c r="AD551" s="102">
        <v>0.65103189493433378</v>
      </c>
      <c r="AE551" s="119">
        <v>159.9</v>
      </c>
      <c r="AF551" s="118">
        <v>6.6625000000000005</v>
      </c>
      <c r="AG551" s="119">
        <v>159.9</v>
      </c>
      <c r="AH551" s="112"/>
      <c r="AI551" s="120">
        <v>0</v>
      </c>
    </row>
    <row r="552" spans="1:35" s="107" customFormat="1" x14ac:dyDescent="0.3">
      <c r="A552" s="106" t="s">
        <v>834</v>
      </c>
      <c r="B552" s="107" t="s">
        <v>186</v>
      </c>
      <c r="C552" s="112" t="s">
        <v>22</v>
      </c>
      <c r="D552" s="112">
        <v>70313</v>
      </c>
      <c r="E552" s="107" t="s">
        <v>279</v>
      </c>
      <c r="F552" s="112">
        <v>2546</v>
      </c>
      <c r="G552" s="107" t="s">
        <v>3406</v>
      </c>
      <c r="H552" s="108" t="s">
        <v>257</v>
      </c>
      <c r="I552" s="108" t="s">
        <v>264</v>
      </c>
      <c r="J552" s="108" t="s">
        <v>259</v>
      </c>
      <c r="K552" s="109">
        <v>24</v>
      </c>
      <c r="L552" s="109">
        <v>0.14399999999999999</v>
      </c>
      <c r="M552" s="117">
        <v>10</v>
      </c>
      <c r="N552" s="118">
        <v>6.6625000000000005</v>
      </c>
      <c r="O552" s="102">
        <v>0.50470219435736685</v>
      </c>
      <c r="P552" s="119">
        <v>159.9</v>
      </c>
      <c r="Q552" s="117">
        <v>10</v>
      </c>
      <c r="R552" s="118">
        <v>6.6625000000000005</v>
      </c>
      <c r="S552" s="102">
        <v>0.50093808630393988</v>
      </c>
      <c r="T552" s="118">
        <v>159.9</v>
      </c>
      <c r="U552" s="117">
        <v>6.6625000000000005</v>
      </c>
      <c r="V552" s="119">
        <v>159.9</v>
      </c>
      <c r="W552" s="112"/>
      <c r="X552" s="117">
        <v>10</v>
      </c>
      <c r="Y552" s="118">
        <v>6.6625000000000005</v>
      </c>
      <c r="Z552" s="102">
        <v>0.50470219435736685</v>
      </c>
      <c r="AA552" s="118">
        <v>159.9</v>
      </c>
      <c r="AB552" s="117">
        <v>10</v>
      </c>
      <c r="AC552" s="118">
        <v>6.6625000000000005</v>
      </c>
      <c r="AD552" s="102">
        <v>0.50093808630393988</v>
      </c>
      <c r="AE552" s="119">
        <v>159.9</v>
      </c>
      <c r="AF552" s="118">
        <v>6.6625000000000005</v>
      </c>
      <c r="AG552" s="119">
        <v>159.9</v>
      </c>
      <c r="AH552" s="112"/>
      <c r="AI552" s="120">
        <v>0</v>
      </c>
    </row>
    <row r="553" spans="1:35" s="107" customFormat="1" x14ac:dyDescent="0.3">
      <c r="A553" s="106" t="s">
        <v>835</v>
      </c>
      <c r="B553" s="107" t="s">
        <v>186</v>
      </c>
      <c r="C553" s="112" t="s">
        <v>250</v>
      </c>
      <c r="D553" s="112">
        <v>70335</v>
      </c>
      <c r="E553" s="107" t="s">
        <v>253</v>
      </c>
      <c r="F553" s="112">
        <v>2546</v>
      </c>
      <c r="G553" s="107" t="s">
        <v>3406</v>
      </c>
      <c r="H553" s="108" t="s">
        <v>257</v>
      </c>
      <c r="I553" s="108" t="s">
        <v>264</v>
      </c>
      <c r="J553" s="108" t="s">
        <v>259</v>
      </c>
      <c r="K553" s="109">
        <v>24</v>
      </c>
      <c r="L553" s="109">
        <v>0.14399999999999999</v>
      </c>
      <c r="M553" s="117">
        <v>10</v>
      </c>
      <c r="N553" s="118">
        <v>6.6625000000000005</v>
      </c>
      <c r="O553" s="102">
        <v>0.50470219435736685</v>
      </c>
      <c r="P553" s="119">
        <v>159.9</v>
      </c>
      <c r="Q553" s="117">
        <v>10</v>
      </c>
      <c r="R553" s="118">
        <v>6.6625000000000005</v>
      </c>
      <c r="S553" s="102">
        <v>0.50093808630393988</v>
      </c>
      <c r="T553" s="118">
        <v>159.9</v>
      </c>
      <c r="U553" s="117">
        <v>6.6625000000000005</v>
      </c>
      <c r="V553" s="119">
        <v>159.9</v>
      </c>
      <c r="W553" s="112"/>
      <c r="X553" s="117">
        <v>10</v>
      </c>
      <c r="Y553" s="118">
        <v>6.6625000000000005</v>
      </c>
      <c r="Z553" s="102">
        <v>0.50470219435736685</v>
      </c>
      <c r="AA553" s="118">
        <v>159.9</v>
      </c>
      <c r="AB553" s="117">
        <v>10</v>
      </c>
      <c r="AC553" s="118">
        <v>6.6625000000000005</v>
      </c>
      <c r="AD553" s="102">
        <v>0.50093808630393988</v>
      </c>
      <c r="AE553" s="119">
        <v>159.9</v>
      </c>
      <c r="AF553" s="118">
        <v>6.6625000000000005</v>
      </c>
      <c r="AG553" s="119">
        <v>159.9</v>
      </c>
      <c r="AH553" s="112"/>
      <c r="AI553" s="120">
        <v>0</v>
      </c>
    </row>
    <row r="554" spans="1:35" s="107" customFormat="1" x14ac:dyDescent="0.3">
      <c r="A554" s="106" t="s">
        <v>836</v>
      </c>
      <c r="B554" s="107" t="s">
        <v>188</v>
      </c>
      <c r="C554" s="112" t="s">
        <v>168</v>
      </c>
      <c r="D554" s="112">
        <v>72400</v>
      </c>
      <c r="E554" s="107" t="s">
        <v>302</v>
      </c>
      <c r="F554" s="112">
        <v>2546</v>
      </c>
      <c r="G554" s="107" t="s">
        <v>3406</v>
      </c>
      <c r="H554" s="108" t="s">
        <v>257</v>
      </c>
      <c r="I554" s="108" t="s">
        <v>264</v>
      </c>
      <c r="J554" s="108" t="s">
        <v>259</v>
      </c>
      <c r="K554" s="109">
        <v>24</v>
      </c>
      <c r="L554" s="109">
        <v>0.14399999999999999</v>
      </c>
      <c r="M554" s="117">
        <v>11</v>
      </c>
      <c r="N554" s="118">
        <v>6.6625000000000005</v>
      </c>
      <c r="O554" s="102">
        <v>0.65517241379310354</v>
      </c>
      <c r="P554" s="119">
        <v>159.9</v>
      </c>
      <c r="Q554" s="117">
        <v>11</v>
      </c>
      <c r="R554" s="118">
        <v>6.6625000000000005</v>
      </c>
      <c r="S554" s="102">
        <v>0.65103189493433378</v>
      </c>
      <c r="T554" s="118">
        <v>159.9</v>
      </c>
      <c r="U554" s="117">
        <v>6.6625000000000005</v>
      </c>
      <c r="V554" s="119">
        <v>159.9</v>
      </c>
      <c r="W554" s="112"/>
      <c r="X554" s="117">
        <v>11</v>
      </c>
      <c r="Y554" s="118">
        <v>6.6625000000000005</v>
      </c>
      <c r="Z554" s="102">
        <v>0.65517241379310354</v>
      </c>
      <c r="AA554" s="118">
        <v>159.9</v>
      </c>
      <c r="AB554" s="117">
        <v>11</v>
      </c>
      <c r="AC554" s="118">
        <v>6.6625000000000005</v>
      </c>
      <c r="AD554" s="102">
        <v>0.65103189493433378</v>
      </c>
      <c r="AE554" s="119">
        <v>159.9</v>
      </c>
      <c r="AF554" s="118">
        <v>6.6625000000000005</v>
      </c>
      <c r="AG554" s="119">
        <v>159.9</v>
      </c>
      <c r="AH554" s="112"/>
      <c r="AI554" s="120">
        <v>0</v>
      </c>
    </row>
    <row r="555" spans="1:35" s="107" customFormat="1" x14ac:dyDescent="0.3">
      <c r="A555" s="106" t="s">
        <v>837</v>
      </c>
      <c r="B555" s="107" t="s">
        <v>188</v>
      </c>
      <c r="C555" s="112" t="s">
        <v>168</v>
      </c>
      <c r="D555" s="112">
        <v>73400</v>
      </c>
      <c r="E555" s="107" t="s">
        <v>280</v>
      </c>
      <c r="F555" s="112">
        <v>2546</v>
      </c>
      <c r="G555" s="107" t="s">
        <v>3406</v>
      </c>
      <c r="H555" s="108" t="s">
        <v>257</v>
      </c>
      <c r="I555" s="108" t="s">
        <v>264</v>
      </c>
      <c r="J555" s="108" t="s">
        <v>259</v>
      </c>
      <c r="K555" s="109">
        <v>24</v>
      </c>
      <c r="L555" s="109">
        <v>0.14399999999999999</v>
      </c>
      <c r="M555" s="117">
        <v>11</v>
      </c>
      <c r="N555" s="118">
        <v>6.6625000000000005</v>
      </c>
      <c r="O555" s="102">
        <v>0.65517241379310354</v>
      </c>
      <c r="P555" s="119">
        <v>159.9</v>
      </c>
      <c r="Q555" s="117">
        <v>11</v>
      </c>
      <c r="R555" s="118">
        <v>6.6625000000000005</v>
      </c>
      <c r="S555" s="102">
        <v>0.65103189493433378</v>
      </c>
      <c r="T555" s="118">
        <v>159.9</v>
      </c>
      <c r="U555" s="117">
        <v>6.6625000000000005</v>
      </c>
      <c r="V555" s="119">
        <v>159.9</v>
      </c>
      <c r="W555" s="112"/>
      <c r="X555" s="117">
        <v>11</v>
      </c>
      <c r="Y555" s="118">
        <v>6.6625000000000005</v>
      </c>
      <c r="Z555" s="102">
        <v>0.65517241379310354</v>
      </c>
      <c r="AA555" s="118">
        <v>159.9</v>
      </c>
      <c r="AB555" s="117">
        <v>11</v>
      </c>
      <c r="AC555" s="118">
        <v>6.6625000000000005</v>
      </c>
      <c r="AD555" s="102">
        <v>0.65103189493433378</v>
      </c>
      <c r="AE555" s="119">
        <v>159.9</v>
      </c>
      <c r="AF555" s="118">
        <v>6.6625000000000005</v>
      </c>
      <c r="AG555" s="119">
        <v>159.9</v>
      </c>
      <c r="AH555" s="112"/>
      <c r="AI555" s="120">
        <v>0</v>
      </c>
    </row>
    <row r="556" spans="1:35" s="107" customFormat="1" x14ac:dyDescent="0.3">
      <c r="A556" s="106" t="s">
        <v>838</v>
      </c>
      <c r="B556" s="107" t="s">
        <v>248</v>
      </c>
      <c r="C556" s="112" t="s">
        <v>168</v>
      </c>
      <c r="D556" s="112">
        <v>74179</v>
      </c>
      <c r="E556" s="107" t="s">
        <v>315</v>
      </c>
      <c r="F556" s="112">
        <v>2546</v>
      </c>
      <c r="G556" s="107" t="s">
        <v>3406</v>
      </c>
      <c r="H556" s="108" t="s">
        <v>257</v>
      </c>
      <c r="I556" s="108" t="s">
        <v>264</v>
      </c>
      <c r="J556" s="108" t="s">
        <v>259</v>
      </c>
      <c r="K556" s="109">
        <v>24</v>
      </c>
      <c r="L556" s="109">
        <v>0.14399999999999999</v>
      </c>
      <c r="M556" s="117">
        <v>11</v>
      </c>
      <c r="N556" s="118">
        <v>6.6625000000000005</v>
      </c>
      <c r="O556" s="102">
        <v>0.65517241379310354</v>
      </c>
      <c r="P556" s="119">
        <v>159.9</v>
      </c>
      <c r="Q556" s="117">
        <v>11</v>
      </c>
      <c r="R556" s="118">
        <v>6.6625000000000005</v>
      </c>
      <c r="S556" s="102">
        <v>0.65103189493433378</v>
      </c>
      <c r="T556" s="118">
        <v>159.9</v>
      </c>
      <c r="U556" s="117">
        <v>6.6625000000000005</v>
      </c>
      <c r="V556" s="119">
        <v>159.9</v>
      </c>
      <c r="W556" s="112"/>
      <c r="X556" s="117">
        <v>11</v>
      </c>
      <c r="Y556" s="118">
        <v>6.6625000000000005</v>
      </c>
      <c r="Z556" s="102">
        <v>0.65517241379310354</v>
      </c>
      <c r="AA556" s="118">
        <v>159.9</v>
      </c>
      <c r="AB556" s="117">
        <v>11</v>
      </c>
      <c r="AC556" s="118">
        <v>6.6625000000000005</v>
      </c>
      <c r="AD556" s="102">
        <v>0.65103189493433378</v>
      </c>
      <c r="AE556" s="119">
        <v>159.9</v>
      </c>
      <c r="AF556" s="118">
        <v>6.6625000000000005</v>
      </c>
      <c r="AG556" s="119">
        <v>159.9</v>
      </c>
      <c r="AH556" s="112"/>
      <c r="AI556" s="120">
        <v>0</v>
      </c>
    </row>
    <row r="557" spans="1:35" s="107" customFormat="1" x14ac:dyDescent="0.3">
      <c r="A557" s="106" t="s">
        <v>839</v>
      </c>
      <c r="B557" s="107" t="s">
        <v>3389</v>
      </c>
      <c r="C557" s="112" t="s">
        <v>247</v>
      </c>
      <c r="D557" s="112">
        <v>85789</v>
      </c>
      <c r="E557" s="107" t="s">
        <v>307</v>
      </c>
      <c r="F557" s="112">
        <v>2546</v>
      </c>
      <c r="G557" s="107" t="s">
        <v>3406</v>
      </c>
      <c r="H557" s="108" t="s">
        <v>257</v>
      </c>
      <c r="I557" s="108" t="s">
        <v>264</v>
      </c>
      <c r="J557" s="108" t="s">
        <v>259</v>
      </c>
      <c r="K557" s="109">
        <v>24</v>
      </c>
      <c r="L557" s="109">
        <v>0.14399999999999999</v>
      </c>
      <c r="M557" s="117">
        <v>11</v>
      </c>
      <c r="N557" s="118">
        <v>6.6625000000000005</v>
      </c>
      <c r="O557" s="102">
        <v>0.65517241379310354</v>
      </c>
      <c r="P557" s="119">
        <v>159.9</v>
      </c>
      <c r="Q557" s="117">
        <v>11</v>
      </c>
      <c r="R557" s="118">
        <v>6.6625000000000005</v>
      </c>
      <c r="S557" s="102">
        <v>0.65103189493433378</v>
      </c>
      <c r="T557" s="118">
        <v>159.9</v>
      </c>
      <c r="U557" s="117">
        <v>6.6625000000000005</v>
      </c>
      <c r="V557" s="119">
        <v>159.9</v>
      </c>
      <c r="W557" s="112"/>
      <c r="X557" s="117">
        <v>11</v>
      </c>
      <c r="Y557" s="118">
        <v>6.6625000000000005</v>
      </c>
      <c r="Z557" s="102">
        <v>0.65517241379310354</v>
      </c>
      <c r="AA557" s="118">
        <v>159.9</v>
      </c>
      <c r="AB557" s="117">
        <v>11</v>
      </c>
      <c r="AC557" s="118">
        <v>6.6625000000000005</v>
      </c>
      <c r="AD557" s="102">
        <v>0.65103189493433378</v>
      </c>
      <c r="AE557" s="119">
        <v>159.9</v>
      </c>
      <c r="AF557" s="118">
        <v>6.6625000000000005</v>
      </c>
      <c r="AG557" s="119">
        <v>159.9</v>
      </c>
      <c r="AH557" s="112"/>
      <c r="AI557" s="120">
        <v>0</v>
      </c>
    </row>
    <row r="558" spans="1:35" s="107" customFormat="1" x14ac:dyDescent="0.3">
      <c r="A558" s="106" t="s">
        <v>840</v>
      </c>
      <c r="B558" s="107" t="s">
        <v>190</v>
      </c>
      <c r="C558" s="112" t="s">
        <v>246</v>
      </c>
      <c r="D558" s="112">
        <v>87892</v>
      </c>
      <c r="E558" s="107" t="s">
        <v>254</v>
      </c>
      <c r="F558" s="112">
        <v>2546</v>
      </c>
      <c r="G558" s="107" t="s">
        <v>3406</v>
      </c>
      <c r="H558" s="108" t="s">
        <v>257</v>
      </c>
      <c r="I558" s="108" t="s">
        <v>264</v>
      </c>
      <c r="J558" s="108" t="s">
        <v>259</v>
      </c>
      <c r="K558" s="109">
        <v>24</v>
      </c>
      <c r="L558" s="109">
        <v>0.14399999999999999</v>
      </c>
      <c r="M558" s="117">
        <v>11</v>
      </c>
      <c r="N558" s="118">
        <v>6.6625000000000005</v>
      </c>
      <c r="O558" s="102">
        <v>0.65517241379310354</v>
      </c>
      <c r="P558" s="119">
        <v>159.9</v>
      </c>
      <c r="Q558" s="117">
        <v>11</v>
      </c>
      <c r="R558" s="118">
        <v>6.6625000000000005</v>
      </c>
      <c r="S558" s="102">
        <v>0.65103189493433378</v>
      </c>
      <c r="T558" s="118">
        <v>159.9</v>
      </c>
      <c r="U558" s="117">
        <v>6.6625000000000005</v>
      </c>
      <c r="V558" s="119">
        <v>159.9</v>
      </c>
      <c r="W558" s="112"/>
      <c r="X558" s="117">
        <v>11</v>
      </c>
      <c r="Y558" s="118">
        <v>6.6625000000000005</v>
      </c>
      <c r="Z558" s="102">
        <v>0.65517241379310354</v>
      </c>
      <c r="AA558" s="118">
        <v>159.9</v>
      </c>
      <c r="AB558" s="117">
        <v>11</v>
      </c>
      <c r="AC558" s="118">
        <v>6.6625000000000005</v>
      </c>
      <c r="AD558" s="102">
        <v>0.65103189493433378</v>
      </c>
      <c r="AE558" s="119">
        <v>159.9</v>
      </c>
      <c r="AF558" s="118">
        <v>6.6625000000000005</v>
      </c>
      <c r="AG558" s="119">
        <v>159.9</v>
      </c>
      <c r="AH558" s="112"/>
      <c r="AI558" s="120">
        <v>0</v>
      </c>
    </row>
    <row r="559" spans="1:35" s="107" customFormat="1" x14ac:dyDescent="0.3">
      <c r="A559" s="106" t="s">
        <v>841</v>
      </c>
      <c r="B559" s="107" t="s">
        <v>190</v>
      </c>
      <c r="C559" s="112" t="s">
        <v>246</v>
      </c>
      <c r="D559" s="112">
        <v>97075</v>
      </c>
      <c r="E559" s="107" t="s">
        <v>291</v>
      </c>
      <c r="F559" s="112">
        <v>2546</v>
      </c>
      <c r="G559" s="107" t="s">
        <v>3406</v>
      </c>
      <c r="H559" s="108" t="s">
        <v>257</v>
      </c>
      <c r="I559" s="108" t="s">
        <v>264</v>
      </c>
      <c r="J559" s="108" t="s">
        <v>259</v>
      </c>
      <c r="K559" s="109">
        <v>24</v>
      </c>
      <c r="L559" s="109">
        <v>0.14399999999999999</v>
      </c>
      <c r="M559" s="117">
        <v>11</v>
      </c>
      <c r="N559" s="118">
        <v>6.6625000000000005</v>
      </c>
      <c r="O559" s="102">
        <v>0.65517241379310354</v>
      </c>
      <c r="P559" s="119">
        <v>159.9</v>
      </c>
      <c r="Q559" s="117">
        <v>11</v>
      </c>
      <c r="R559" s="118">
        <v>6.6625000000000005</v>
      </c>
      <c r="S559" s="102">
        <v>0.65103189493433378</v>
      </c>
      <c r="T559" s="118">
        <v>159.9</v>
      </c>
      <c r="U559" s="117">
        <v>6.6625000000000005</v>
      </c>
      <c r="V559" s="119">
        <v>159.9</v>
      </c>
      <c r="W559" s="112"/>
      <c r="X559" s="117">
        <v>11</v>
      </c>
      <c r="Y559" s="118">
        <v>6.6625000000000005</v>
      </c>
      <c r="Z559" s="102">
        <v>0.65517241379310354</v>
      </c>
      <c r="AA559" s="118">
        <v>159.9</v>
      </c>
      <c r="AB559" s="117">
        <v>11</v>
      </c>
      <c r="AC559" s="118">
        <v>6.6625000000000005</v>
      </c>
      <c r="AD559" s="102">
        <v>0.65103189493433378</v>
      </c>
      <c r="AE559" s="119">
        <v>159.9</v>
      </c>
      <c r="AF559" s="118">
        <v>6.6625000000000005</v>
      </c>
      <c r="AG559" s="119">
        <v>159.9</v>
      </c>
      <c r="AH559" s="112"/>
      <c r="AI559" s="120">
        <v>0</v>
      </c>
    </row>
    <row r="560" spans="1:35" s="107" customFormat="1" x14ac:dyDescent="0.3">
      <c r="A560" s="106" t="s">
        <v>842</v>
      </c>
      <c r="B560" s="107" t="s">
        <v>255</v>
      </c>
      <c r="C560" s="112" t="s">
        <v>168</v>
      </c>
      <c r="D560" s="112">
        <v>98728</v>
      </c>
      <c r="E560" s="107" t="s">
        <v>297</v>
      </c>
      <c r="F560" s="112">
        <v>2546</v>
      </c>
      <c r="G560" s="107" t="s">
        <v>3406</v>
      </c>
      <c r="H560" s="108" t="s">
        <v>257</v>
      </c>
      <c r="I560" s="108" t="s">
        <v>264</v>
      </c>
      <c r="J560" s="108" t="s">
        <v>259</v>
      </c>
      <c r="K560" s="109">
        <v>24</v>
      </c>
      <c r="L560" s="109">
        <v>0.14399999999999999</v>
      </c>
      <c r="M560" s="117">
        <v>11</v>
      </c>
      <c r="N560" s="118">
        <v>6.6625000000000005</v>
      </c>
      <c r="O560" s="102">
        <v>0.65517241379310354</v>
      </c>
      <c r="P560" s="119">
        <v>159.9</v>
      </c>
      <c r="Q560" s="117">
        <v>11</v>
      </c>
      <c r="R560" s="118">
        <v>6.6625000000000005</v>
      </c>
      <c r="S560" s="102">
        <v>0.65103189493433378</v>
      </c>
      <c r="T560" s="118">
        <v>159.9</v>
      </c>
      <c r="U560" s="117">
        <v>6.6625000000000005</v>
      </c>
      <c r="V560" s="119">
        <v>159.9</v>
      </c>
      <c r="W560" s="112"/>
      <c r="X560" s="117">
        <v>11</v>
      </c>
      <c r="Y560" s="118">
        <v>6.6625000000000005</v>
      </c>
      <c r="Z560" s="102">
        <v>0.65517241379310354</v>
      </c>
      <c r="AA560" s="118">
        <v>159.9</v>
      </c>
      <c r="AB560" s="117">
        <v>11</v>
      </c>
      <c r="AC560" s="118">
        <v>6.6625000000000005</v>
      </c>
      <c r="AD560" s="102">
        <v>0.65103189493433378</v>
      </c>
      <c r="AE560" s="119">
        <v>159.9</v>
      </c>
      <c r="AF560" s="118">
        <v>6.6625000000000005</v>
      </c>
      <c r="AG560" s="119">
        <v>159.9</v>
      </c>
      <c r="AH560" s="112"/>
      <c r="AI560" s="120">
        <v>0</v>
      </c>
    </row>
    <row r="561" spans="1:35" s="107" customFormat="1" x14ac:dyDescent="0.3">
      <c r="A561" s="106" t="s">
        <v>3170</v>
      </c>
      <c r="B561" s="107" t="s">
        <v>192</v>
      </c>
      <c r="C561" s="112" t="s">
        <v>256</v>
      </c>
      <c r="D561" s="112">
        <v>99059</v>
      </c>
      <c r="E561" s="107" t="s">
        <v>3390</v>
      </c>
      <c r="F561" s="112">
        <v>2546</v>
      </c>
      <c r="G561" s="107" t="s">
        <v>3406</v>
      </c>
      <c r="H561" s="108" t="s">
        <v>257</v>
      </c>
      <c r="I561" s="108" t="s">
        <v>264</v>
      </c>
      <c r="J561" s="108" t="s">
        <v>259</v>
      </c>
      <c r="K561" s="109">
        <v>24</v>
      </c>
      <c r="L561" s="109">
        <v>0.14399999999999999</v>
      </c>
      <c r="M561" s="117">
        <v>11</v>
      </c>
      <c r="N561" s="118">
        <v>6.6625000000000005</v>
      </c>
      <c r="O561" s="102">
        <v>0.65517241379310354</v>
      </c>
      <c r="P561" s="119">
        <v>159.9</v>
      </c>
      <c r="Q561" s="117">
        <v>11</v>
      </c>
      <c r="R561" s="118">
        <v>6.6625000000000005</v>
      </c>
      <c r="S561" s="102">
        <v>0.65103189493433378</v>
      </c>
      <c r="T561" s="118">
        <v>159.9</v>
      </c>
      <c r="U561" s="117">
        <v>6.6625000000000005</v>
      </c>
      <c r="V561" s="119">
        <v>159.9</v>
      </c>
      <c r="W561" s="112"/>
      <c r="X561" s="117">
        <v>11</v>
      </c>
      <c r="Y561" s="118">
        <v>6.6625000000000005</v>
      </c>
      <c r="Z561" s="102">
        <v>0.65517241379310354</v>
      </c>
      <c r="AA561" s="118">
        <v>159.9</v>
      </c>
      <c r="AB561" s="117">
        <v>11</v>
      </c>
      <c r="AC561" s="118">
        <v>6.6625000000000005</v>
      </c>
      <c r="AD561" s="102">
        <v>0.65103189493433378</v>
      </c>
      <c r="AE561" s="119">
        <v>159.9</v>
      </c>
      <c r="AF561" s="118">
        <v>6.6625000000000005</v>
      </c>
      <c r="AG561" s="119">
        <v>159.9</v>
      </c>
      <c r="AH561" s="112"/>
      <c r="AI561" s="120">
        <v>0</v>
      </c>
    </row>
    <row r="562" spans="1:35" s="107" customFormat="1" x14ac:dyDescent="0.3">
      <c r="A562" s="106" t="s">
        <v>843</v>
      </c>
      <c r="B562" s="107" t="s">
        <v>255</v>
      </c>
      <c r="C562" s="112" t="s">
        <v>168</v>
      </c>
      <c r="D562" s="112">
        <v>99245</v>
      </c>
      <c r="E562" s="107" t="s">
        <v>289</v>
      </c>
      <c r="F562" s="112">
        <v>2546</v>
      </c>
      <c r="G562" s="107" t="s">
        <v>3406</v>
      </c>
      <c r="H562" s="108" t="s">
        <v>257</v>
      </c>
      <c r="I562" s="108" t="s">
        <v>264</v>
      </c>
      <c r="J562" s="108" t="s">
        <v>259</v>
      </c>
      <c r="K562" s="109">
        <v>24</v>
      </c>
      <c r="L562" s="109">
        <v>0.14399999999999999</v>
      </c>
      <c r="M562" s="117">
        <v>11</v>
      </c>
      <c r="N562" s="118">
        <v>6.6625000000000005</v>
      </c>
      <c r="O562" s="102">
        <v>0.65517241379310354</v>
      </c>
      <c r="P562" s="119">
        <v>159.9</v>
      </c>
      <c r="Q562" s="117">
        <v>11</v>
      </c>
      <c r="R562" s="118">
        <v>6.6625000000000005</v>
      </c>
      <c r="S562" s="102">
        <v>0.65103189493433378</v>
      </c>
      <c r="T562" s="118">
        <v>159.9</v>
      </c>
      <c r="U562" s="117">
        <v>6.6625000000000005</v>
      </c>
      <c r="V562" s="119">
        <v>159.9</v>
      </c>
      <c r="W562" s="112"/>
      <c r="X562" s="117">
        <v>11</v>
      </c>
      <c r="Y562" s="118">
        <v>6.6625000000000005</v>
      </c>
      <c r="Z562" s="102">
        <v>0.65517241379310354</v>
      </c>
      <c r="AA562" s="118">
        <v>159.9</v>
      </c>
      <c r="AB562" s="117">
        <v>11</v>
      </c>
      <c r="AC562" s="118">
        <v>6.6625000000000005</v>
      </c>
      <c r="AD562" s="102">
        <v>0.65103189493433378</v>
      </c>
      <c r="AE562" s="119">
        <v>159.9</v>
      </c>
      <c r="AF562" s="118">
        <v>6.6625000000000005</v>
      </c>
      <c r="AG562" s="119">
        <v>159.9</v>
      </c>
      <c r="AH562" s="112"/>
      <c r="AI562" s="120">
        <v>0</v>
      </c>
    </row>
    <row r="563" spans="1:35" s="107" customFormat="1" x14ac:dyDescent="0.3">
      <c r="A563" s="106" t="s">
        <v>844</v>
      </c>
      <c r="B563" s="107" t="s">
        <v>191</v>
      </c>
      <c r="C563" s="112" t="s">
        <v>238</v>
      </c>
      <c r="D563" s="112">
        <v>99246</v>
      </c>
      <c r="E563" s="107" t="s">
        <v>293</v>
      </c>
      <c r="F563" s="112">
        <v>2546</v>
      </c>
      <c r="G563" s="107" t="s">
        <v>3406</v>
      </c>
      <c r="H563" s="108" t="s">
        <v>257</v>
      </c>
      <c r="I563" s="108" t="s">
        <v>264</v>
      </c>
      <c r="J563" s="108" t="s">
        <v>259</v>
      </c>
      <c r="K563" s="109">
        <v>24</v>
      </c>
      <c r="L563" s="109">
        <v>0.14399999999999999</v>
      </c>
      <c r="M563" s="117">
        <v>11</v>
      </c>
      <c r="N563" s="118">
        <v>6.6625000000000005</v>
      </c>
      <c r="O563" s="102">
        <v>0.65517241379310354</v>
      </c>
      <c r="P563" s="119">
        <v>159.9</v>
      </c>
      <c r="Q563" s="117">
        <v>11</v>
      </c>
      <c r="R563" s="118">
        <v>6.6625000000000005</v>
      </c>
      <c r="S563" s="102">
        <v>0.65103189493433378</v>
      </c>
      <c r="T563" s="118">
        <v>159.9</v>
      </c>
      <c r="U563" s="117">
        <v>6.6625000000000005</v>
      </c>
      <c r="V563" s="119">
        <v>159.9</v>
      </c>
      <c r="W563" s="112"/>
      <c r="X563" s="117">
        <v>11</v>
      </c>
      <c r="Y563" s="118">
        <v>6.6625000000000005</v>
      </c>
      <c r="Z563" s="102">
        <v>0.65517241379310354</v>
      </c>
      <c r="AA563" s="118">
        <v>159.9</v>
      </c>
      <c r="AB563" s="117">
        <v>11</v>
      </c>
      <c r="AC563" s="118">
        <v>6.6625000000000005</v>
      </c>
      <c r="AD563" s="102">
        <v>0.65103189493433378</v>
      </c>
      <c r="AE563" s="119">
        <v>159.9</v>
      </c>
      <c r="AF563" s="118">
        <v>6.6625000000000005</v>
      </c>
      <c r="AG563" s="119">
        <v>159.9</v>
      </c>
      <c r="AH563" s="112"/>
      <c r="AI563" s="120">
        <v>0</v>
      </c>
    </row>
    <row r="564" spans="1:35" s="107" customFormat="1" x14ac:dyDescent="0.3">
      <c r="A564" s="106" t="s">
        <v>845</v>
      </c>
      <c r="B564" s="107" t="s">
        <v>191</v>
      </c>
      <c r="C564" s="112" t="s">
        <v>256</v>
      </c>
      <c r="D564" s="112">
        <v>99597</v>
      </c>
      <c r="E564" s="107" t="s">
        <v>305</v>
      </c>
      <c r="F564" s="112">
        <v>2546</v>
      </c>
      <c r="G564" s="107" t="s">
        <v>3406</v>
      </c>
      <c r="H564" s="108" t="s">
        <v>257</v>
      </c>
      <c r="I564" s="108" t="s">
        <v>264</v>
      </c>
      <c r="J564" s="108" t="s">
        <v>259</v>
      </c>
      <c r="K564" s="109">
        <v>24</v>
      </c>
      <c r="L564" s="109">
        <v>0.14399999999999999</v>
      </c>
      <c r="M564" s="117">
        <v>11</v>
      </c>
      <c r="N564" s="118">
        <v>6.6625000000000005</v>
      </c>
      <c r="O564" s="102">
        <v>0.65517241379310354</v>
      </c>
      <c r="P564" s="119">
        <v>159.9</v>
      </c>
      <c r="Q564" s="117">
        <v>11</v>
      </c>
      <c r="R564" s="118">
        <v>6.6625000000000005</v>
      </c>
      <c r="S564" s="102">
        <v>0.65103189493433378</v>
      </c>
      <c r="T564" s="118">
        <v>159.9</v>
      </c>
      <c r="U564" s="117">
        <v>6.6625000000000005</v>
      </c>
      <c r="V564" s="119">
        <v>159.9</v>
      </c>
      <c r="W564" s="112"/>
      <c r="X564" s="117">
        <v>11</v>
      </c>
      <c r="Y564" s="118">
        <v>6.6625000000000005</v>
      </c>
      <c r="Z564" s="102">
        <v>0.65517241379310354</v>
      </c>
      <c r="AA564" s="118">
        <v>159.9</v>
      </c>
      <c r="AB564" s="117">
        <v>11</v>
      </c>
      <c r="AC564" s="118">
        <v>6.6625000000000005</v>
      </c>
      <c r="AD564" s="102">
        <v>0.65103189493433378</v>
      </c>
      <c r="AE564" s="119">
        <v>159.9</v>
      </c>
      <c r="AF564" s="118">
        <v>6.6625000000000005</v>
      </c>
      <c r="AG564" s="119">
        <v>159.9</v>
      </c>
      <c r="AH564" s="112"/>
      <c r="AI564" s="120">
        <v>0</v>
      </c>
    </row>
    <row r="565" spans="1:35" s="107" customFormat="1" x14ac:dyDescent="0.3">
      <c r="A565" s="106" t="s">
        <v>3171</v>
      </c>
      <c r="B565" s="107" t="s">
        <v>248</v>
      </c>
      <c r="C565" s="112" t="s">
        <v>246</v>
      </c>
      <c r="D565" s="112">
        <v>99612</v>
      </c>
      <c r="E565" s="107" t="s">
        <v>3391</v>
      </c>
      <c r="F565" s="112">
        <v>2546</v>
      </c>
      <c r="G565" s="107" t="s">
        <v>3406</v>
      </c>
      <c r="H565" s="108" t="s">
        <v>257</v>
      </c>
      <c r="I565" s="108" t="s">
        <v>264</v>
      </c>
      <c r="J565" s="108" t="s">
        <v>259</v>
      </c>
      <c r="K565" s="109">
        <v>24</v>
      </c>
      <c r="L565" s="109">
        <v>0.14399999999999999</v>
      </c>
      <c r="M565" s="117">
        <v>11</v>
      </c>
      <c r="N565" s="118">
        <v>6.6625000000000005</v>
      </c>
      <c r="O565" s="102">
        <v>0.65517241379310354</v>
      </c>
      <c r="P565" s="119">
        <v>159.9</v>
      </c>
      <c r="Q565" s="117">
        <v>11</v>
      </c>
      <c r="R565" s="118">
        <v>6.6625000000000005</v>
      </c>
      <c r="S565" s="102">
        <v>0.65103189493433378</v>
      </c>
      <c r="T565" s="118">
        <v>159.9</v>
      </c>
      <c r="U565" s="117">
        <v>6.6625000000000005</v>
      </c>
      <c r="V565" s="119">
        <v>159.9</v>
      </c>
      <c r="W565" s="112"/>
      <c r="X565" s="117">
        <v>11</v>
      </c>
      <c r="Y565" s="118">
        <v>6.6625000000000005</v>
      </c>
      <c r="Z565" s="102">
        <v>0.65517241379310354</v>
      </c>
      <c r="AA565" s="118">
        <v>159.9</v>
      </c>
      <c r="AB565" s="117">
        <v>11</v>
      </c>
      <c r="AC565" s="118">
        <v>6.6625000000000005</v>
      </c>
      <c r="AD565" s="102">
        <v>0.65103189493433378</v>
      </c>
      <c r="AE565" s="119">
        <v>159.9</v>
      </c>
      <c r="AF565" s="118">
        <v>6.6625000000000005</v>
      </c>
      <c r="AG565" s="119">
        <v>159.9</v>
      </c>
      <c r="AH565" s="112"/>
      <c r="AI565" s="120">
        <v>0</v>
      </c>
    </row>
    <row r="566" spans="1:35" s="107" customFormat="1" x14ac:dyDescent="0.3">
      <c r="A566" s="106" t="s">
        <v>3172</v>
      </c>
      <c r="B566" s="107" t="s">
        <v>192</v>
      </c>
      <c r="C566" s="112" t="s">
        <v>256</v>
      </c>
      <c r="D566" s="112">
        <v>100252</v>
      </c>
      <c r="E566" s="107" t="s">
        <v>3392</v>
      </c>
      <c r="F566" s="112">
        <v>2546</v>
      </c>
      <c r="G566" s="107" t="s">
        <v>3406</v>
      </c>
      <c r="H566" s="108" t="s">
        <v>257</v>
      </c>
      <c r="I566" s="108" t="s">
        <v>264</v>
      </c>
      <c r="J566" s="108" t="s">
        <v>259</v>
      </c>
      <c r="K566" s="109">
        <v>24</v>
      </c>
      <c r="L566" s="109">
        <v>0.14399999999999999</v>
      </c>
      <c r="M566" s="117">
        <v>11</v>
      </c>
      <c r="N566" s="118">
        <v>6.6625000000000005</v>
      </c>
      <c r="O566" s="102">
        <v>0.65517241379310354</v>
      </c>
      <c r="P566" s="119">
        <v>159.9</v>
      </c>
      <c r="Q566" s="117">
        <v>11</v>
      </c>
      <c r="R566" s="118">
        <v>6.6625000000000005</v>
      </c>
      <c r="S566" s="102">
        <v>0.65103189493433378</v>
      </c>
      <c r="T566" s="118">
        <v>159.9</v>
      </c>
      <c r="U566" s="117">
        <v>6.6625000000000005</v>
      </c>
      <c r="V566" s="119">
        <v>159.9</v>
      </c>
      <c r="W566" s="112"/>
      <c r="X566" s="117">
        <v>11</v>
      </c>
      <c r="Y566" s="118">
        <v>6.6625000000000005</v>
      </c>
      <c r="Z566" s="102">
        <v>0.65517241379310354</v>
      </c>
      <c r="AA566" s="118">
        <v>159.9</v>
      </c>
      <c r="AB566" s="117">
        <v>11</v>
      </c>
      <c r="AC566" s="118">
        <v>6.6625000000000005</v>
      </c>
      <c r="AD566" s="102">
        <v>0.65103189493433378</v>
      </c>
      <c r="AE566" s="119">
        <v>159.9</v>
      </c>
      <c r="AF566" s="118">
        <v>6.6625000000000005</v>
      </c>
      <c r="AG566" s="119">
        <v>159.9</v>
      </c>
      <c r="AH566" s="112"/>
      <c r="AI566" s="120">
        <v>0</v>
      </c>
    </row>
    <row r="567" spans="1:35" s="107" customFormat="1" x14ac:dyDescent="0.3">
      <c r="A567" s="106" t="s">
        <v>3173</v>
      </c>
      <c r="B567" s="107" t="s">
        <v>188</v>
      </c>
      <c r="C567" s="112" t="s">
        <v>168</v>
      </c>
      <c r="D567" s="112">
        <v>101626</v>
      </c>
      <c r="E567" s="107" t="s">
        <v>3393</v>
      </c>
      <c r="F567" s="112">
        <v>2546</v>
      </c>
      <c r="G567" s="107" t="s">
        <v>3406</v>
      </c>
      <c r="H567" s="108" t="s">
        <v>257</v>
      </c>
      <c r="I567" s="108" t="s">
        <v>264</v>
      </c>
      <c r="J567" s="108" t="s">
        <v>259</v>
      </c>
      <c r="K567" s="109">
        <v>24</v>
      </c>
      <c r="L567" s="109">
        <v>0.14399999999999999</v>
      </c>
      <c r="M567" s="117">
        <v>11</v>
      </c>
      <c r="N567" s="118">
        <v>6.6625000000000005</v>
      </c>
      <c r="O567" s="102">
        <v>0.65517241379310354</v>
      </c>
      <c r="P567" s="119">
        <v>159.9</v>
      </c>
      <c r="Q567" s="117">
        <v>11</v>
      </c>
      <c r="R567" s="118">
        <v>6.6625000000000005</v>
      </c>
      <c r="S567" s="102">
        <v>0.65103189493433378</v>
      </c>
      <c r="T567" s="118">
        <v>159.9</v>
      </c>
      <c r="U567" s="117">
        <v>6.6625000000000005</v>
      </c>
      <c r="V567" s="119">
        <v>159.9</v>
      </c>
      <c r="W567" s="112"/>
      <c r="X567" s="117">
        <v>11</v>
      </c>
      <c r="Y567" s="118">
        <v>6.6625000000000005</v>
      </c>
      <c r="Z567" s="102">
        <v>0.65517241379310354</v>
      </c>
      <c r="AA567" s="118">
        <v>159.9</v>
      </c>
      <c r="AB567" s="117">
        <v>11</v>
      </c>
      <c r="AC567" s="118">
        <v>6.6625000000000005</v>
      </c>
      <c r="AD567" s="102">
        <v>0.65103189493433378</v>
      </c>
      <c r="AE567" s="119">
        <v>159.9</v>
      </c>
      <c r="AF567" s="118">
        <v>6.6625000000000005</v>
      </c>
      <c r="AG567" s="119">
        <v>159.9</v>
      </c>
      <c r="AH567" s="112"/>
      <c r="AI567" s="120">
        <v>0</v>
      </c>
    </row>
    <row r="568" spans="1:35" s="107" customFormat="1" x14ac:dyDescent="0.3">
      <c r="A568" s="106" t="s">
        <v>846</v>
      </c>
      <c r="B568" s="107" t="s">
        <v>190</v>
      </c>
      <c r="C568" s="112" t="s">
        <v>246</v>
      </c>
      <c r="D568" s="112">
        <v>101703</v>
      </c>
      <c r="E568" s="107" t="s">
        <v>316</v>
      </c>
      <c r="F568" s="112">
        <v>2546</v>
      </c>
      <c r="G568" s="107" t="s">
        <v>3406</v>
      </c>
      <c r="H568" s="108" t="s">
        <v>257</v>
      </c>
      <c r="I568" s="108" t="s">
        <v>264</v>
      </c>
      <c r="J568" s="108" t="s">
        <v>259</v>
      </c>
      <c r="K568" s="109">
        <v>24</v>
      </c>
      <c r="L568" s="109">
        <v>0.14399999999999999</v>
      </c>
      <c r="M568" s="117">
        <v>11</v>
      </c>
      <c r="N568" s="118">
        <v>6.6625000000000005</v>
      </c>
      <c r="O568" s="102">
        <v>0.65517241379310354</v>
      </c>
      <c r="P568" s="119">
        <v>159.9</v>
      </c>
      <c r="Q568" s="117">
        <v>11</v>
      </c>
      <c r="R568" s="118">
        <v>6.6625000000000005</v>
      </c>
      <c r="S568" s="102">
        <v>0.65103189493433378</v>
      </c>
      <c r="T568" s="118">
        <v>159.9</v>
      </c>
      <c r="U568" s="117">
        <v>6.6625000000000005</v>
      </c>
      <c r="V568" s="119">
        <v>159.9</v>
      </c>
      <c r="W568" s="112"/>
      <c r="X568" s="117">
        <v>11</v>
      </c>
      <c r="Y568" s="118">
        <v>6.6625000000000005</v>
      </c>
      <c r="Z568" s="102">
        <v>0.65517241379310354</v>
      </c>
      <c r="AA568" s="118">
        <v>159.9</v>
      </c>
      <c r="AB568" s="117">
        <v>11</v>
      </c>
      <c r="AC568" s="118">
        <v>6.6625000000000005</v>
      </c>
      <c r="AD568" s="102">
        <v>0.65103189493433378</v>
      </c>
      <c r="AE568" s="119">
        <v>159.9</v>
      </c>
      <c r="AF568" s="118">
        <v>6.6625000000000005</v>
      </c>
      <c r="AG568" s="119">
        <v>159.9</v>
      </c>
      <c r="AH568" s="112"/>
      <c r="AI568" s="120">
        <v>0</v>
      </c>
    </row>
    <row r="569" spans="1:35" s="107" customFormat="1" x14ac:dyDescent="0.3">
      <c r="A569" s="106" t="s">
        <v>847</v>
      </c>
      <c r="B569" s="107" t="s">
        <v>255</v>
      </c>
      <c r="C569" s="112" t="s">
        <v>168</v>
      </c>
      <c r="D569" s="112">
        <v>112000</v>
      </c>
      <c r="E569" s="107" t="s">
        <v>306</v>
      </c>
      <c r="F569" s="112">
        <v>2546</v>
      </c>
      <c r="G569" s="107" t="s">
        <v>3406</v>
      </c>
      <c r="H569" s="108" t="s">
        <v>257</v>
      </c>
      <c r="I569" s="108" t="s">
        <v>264</v>
      </c>
      <c r="J569" s="108" t="s">
        <v>259</v>
      </c>
      <c r="K569" s="109">
        <v>24</v>
      </c>
      <c r="L569" s="109">
        <v>0.14399999999999999</v>
      </c>
      <c r="M569" s="117">
        <v>11</v>
      </c>
      <c r="N569" s="118">
        <v>6.6625000000000005</v>
      </c>
      <c r="O569" s="102">
        <v>0.65517241379310354</v>
      </c>
      <c r="P569" s="119">
        <v>159.9</v>
      </c>
      <c r="Q569" s="117">
        <v>11</v>
      </c>
      <c r="R569" s="118">
        <v>6.6625000000000005</v>
      </c>
      <c r="S569" s="102">
        <v>0.65103189493433378</v>
      </c>
      <c r="T569" s="118">
        <v>159.9</v>
      </c>
      <c r="U569" s="117">
        <v>6.6625000000000005</v>
      </c>
      <c r="V569" s="119">
        <v>159.9</v>
      </c>
      <c r="W569" s="112"/>
      <c r="X569" s="117">
        <v>11</v>
      </c>
      <c r="Y569" s="118">
        <v>6.6625000000000005</v>
      </c>
      <c r="Z569" s="102">
        <v>0.65517241379310354</v>
      </c>
      <c r="AA569" s="118">
        <v>159.9</v>
      </c>
      <c r="AB569" s="117">
        <v>11</v>
      </c>
      <c r="AC569" s="118">
        <v>6.6625000000000005</v>
      </c>
      <c r="AD569" s="102">
        <v>0.65103189493433378</v>
      </c>
      <c r="AE569" s="119">
        <v>159.9</v>
      </c>
      <c r="AF569" s="118">
        <v>6.6625000000000005</v>
      </c>
      <c r="AG569" s="119">
        <v>159.9</v>
      </c>
      <c r="AH569" s="112"/>
      <c r="AI569" s="120">
        <v>0</v>
      </c>
    </row>
    <row r="570" spans="1:35" s="107" customFormat="1" x14ac:dyDescent="0.3">
      <c r="A570" s="106" t="s">
        <v>848</v>
      </c>
      <c r="B570" s="107" t="s">
        <v>252</v>
      </c>
      <c r="C570" s="112" t="s">
        <v>246</v>
      </c>
      <c r="D570" s="112">
        <v>113100</v>
      </c>
      <c r="E570" s="107" t="s">
        <v>288</v>
      </c>
      <c r="F570" s="112">
        <v>2546</v>
      </c>
      <c r="G570" s="107" t="s">
        <v>3406</v>
      </c>
      <c r="H570" s="108" t="s">
        <v>257</v>
      </c>
      <c r="I570" s="108" t="s">
        <v>264</v>
      </c>
      <c r="J570" s="108" t="s">
        <v>259</v>
      </c>
      <c r="K570" s="109">
        <v>24</v>
      </c>
      <c r="L570" s="109">
        <v>0.14399999999999999</v>
      </c>
      <c r="M570" s="117">
        <v>11</v>
      </c>
      <c r="N570" s="118">
        <v>6.6625000000000005</v>
      </c>
      <c r="O570" s="102">
        <v>0.65517241379310354</v>
      </c>
      <c r="P570" s="119">
        <v>159.9</v>
      </c>
      <c r="Q570" s="117">
        <v>11</v>
      </c>
      <c r="R570" s="118">
        <v>6.6625000000000005</v>
      </c>
      <c r="S570" s="102">
        <v>0.65103189493433378</v>
      </c>
      <c r="T570" s="118">
        <v>159.9</v>
      </c>
      <c r="U570" s="117">
        <v>6.6625000000000005</v>
      </c>
      <c r="V570" s="119">
        <v>159.9</v>
      </c>
      <c r="W570" s="112"/>
      <c r="X570" s="117">
        <v>11</v>
      </c>
      <c r="Y570" s="118">
        <v>6.6625000000000005</v>
      </c>
      <c r="Z570" s="102">
        <v>0.65517241379310354</v>
      </c>
      <c r="AA570" s="118">
        <v>159.9</v>
      </c>
      <c r="AB570" s="117">
        <v>11</v>
      </c>
      <c r="AC570" s="118">
        <v>6.6625000000000005</v>
      </c>
      <c r="AD570" s="102">
        <v>0.65103189493433378</v>
      </c>
      <c r="AE570" s="119">
        <v>159.9</v>
      </c>
      <c r="AF570" s="118">
        <v>6.6625000000000005</v>
      </c>
      <c r="AG570" s="119">
        <v>159.9</v>
      </c>
      <c r="AH570" s="112"/>
      <c r="AI570" s="120">
        <v>0</v>
      </c>
    </row>
    <row r="571" spans="1:35" s="107" customFormat="1" x14ac:dyDescent="0.3">
      <c r="A571" s="106" t="s">
        <v>849</v>
      </c>
      <c r="B571" s="107" t="s">
        <v>3389</v>
      </c>
      <c r="C571" s="112" t="s">
        <v>247</v>
      </c>
      <c r="D571" s="112">
        <v>132000</v>
      </c>
      <c r="E571" s="107" t="s">
        <v>309</v>
      </c>
      <c r="F571" s="112">
        <v>2546</v>
      </c>
      <c r="G571" s="107" t="s">
        <v>3406</v>
      </c>
      <c r="H571" s="108" t="s">
        <v>257</v>
      </c>
      <c r="I571" s="108" t="s">
        <v>264</v>
      </c>
      <c r="J571" s="108" t="s">
        <v>259</v>
      </c>
      <c r="K571" s="109">
        <v>24</v>
      </c>
      <c r="L571" s="109">
        <v>0.14399999999999999</v>
      </c>
      <c r="M571" s="117">
        <v>11</v>
      </c>
      <c r="N571" s="118">
        <v>6.6625000000000005</v>
      </c>
      <c r="O571" s="102">
        <v>0.65517241379310354</v>
      </c>
      <c r="P571" s="119">
        <v>159.9</v>
      </c>
      <c r="Q571" s="117">
        <v>11</v>
      </c>
      <c r="R571" s="118">
        <v>6.6625000000000005</v>
      </c>
      <c r="S571" s="102">
        <v>0.65103189493433378</v>
      </c>
      <c r="T571" s="118">
        <v>159.9</v>
      </c>
      <c r="U571" s="117">
        <v>6.6625000000000005</v>
      </c>
      <c r="V571" s="119">
        <v>159.9</v>
      </c>
      <c r="W571" s="112"/>
      <c r="X571" s="117">
        <v>11</v>
      </c>
      <c r="Y571" s="118">
        <v>6.6625000000000005</v>
      </c>
      <c r="Z571" s="102">
        <v>0.65517241379310354</v>
      </c>
      <c r="AA571" s="118">
        <v>159.9</v>
      </c>
      <c r="AB571" s="117">
        <v>11</v>
      </c>
      <c r="AC571" s="118">
        <v>6.6625000000000005</v>
      </c>
      <c r="AD571" s="102">
        <v>0.65103189493433378</v>
      </c>
      <c r="AE571" s="119">
        <v>159.9</v>
      </c>
      <c r="AF571" s="118">
        <v>6.6625000000000005</v>
      </c>
      <c r="AG571" s="119">
        <v>159.9</v>
      </c>
      <c r="AH571" s="112"/>
      <c r="AI571" s="120">
        <v>0</v>
      </c>
    </row>
    <row r="572" spans="1:35" s="107" customFormat="1" x14ac:dyDescent="0.3">
      <c r="A572" s="106" t="s">
        <v>850</v>
      </c>
      <c r="B572" s="107" t="s">
        <v>192</v>
      </c>
      <c r="C572" s="112" t="s">
        <v>256</v>
      </c>
      <c r="D572" s="112">
        <v>158200</v>
      </c>
      <c r="E572" s="107" t="s">
        <v>286</v>
      </c>
      <c r="F572" s="112">
        <v>2546</v>
      </c>
      <c r="G572" s="107" t="s">
        <v>3406</v>
      </c>
      <c r="H572" s="108" t="s">
        <v>257</v>
      </c>
      <c r="I572" s="108" t="s">
        <v>264</v>
      </c>
      <c r="J572" s="108" t="s">
        <v>259</v>
      </c>
      <c r="K572" s="109">
        <v>24</v>
      </c>
      <c r="L572" s="109">
        <v>0.14399999999999999</v>
      </c>
      <c r="M572" s="117">
        <v>11</v>
      </c>
      <c r="N572" s="118">
        <v>6.6625000000000005</v>
      </c>
      <c r="O572" s="102">
        <v>0.65517241379310354</v>
      </c>
      <c r="P572" s="119">
        <v>159.9</v>
      </c>
      <c r="Q572" s="117">
        <v>11</v>
      </c>
      <c r="R572" s="118">
        <v>6.6625000000000005</v>
      </c>
      <c r="S572" s="102">
        <v>0.65103189493433378</v>
      </c>
      <c r="T572" s="118">
        <v>159.9</v>
      </c>
      <c r="U572" s="117">
        <v>6.6625000000000005</v>
      </c>
      <c r="V572" s="119">
        <v>159.9</v>
      </c>
      <c r="W572" s="112"/>
      <c r="X572" s="117">
        <v>11</v>
      </c>
      <c r="Y572" s="118">
        <v>6.6625000000000005</v>
      </c>
      <c r="Z572" s="102">
        <v>0.65517241379310354</v>
      </c>
      <c r="AA572" s="118">
        <v>159.9</v>
      </c>
      <c r="AB572" s="117">
        <v>11</v>
      </c>
      <c r="AC572" s="118">
        <v>6.6625000000000005</v>
      </c>
      <c r="AD572" s="102">
        <v>0.65103189493433378</v>
      </c>
      <c r="AE572" s="119">
        <v>159.9</v>
      </c>
      <c r="AF572" s="118">
        <v>6.6625000000000005</v>
      </c>
      <c r="AG572" s="119">
        <v>159.9</v>
      </c>
      <c r="AH572" s="112"/>
      <c r="AI572" s="120">
        <v>0</v>
      </c>
    </row>
    <row r="573" spans="1:35" s="107" customFormat="1" x14ac:dyDescent="0.3">
      <c r="A573" s="106" t="s">
        <v>851</v>
      </c>
      <c r="B573" s="107" t="s">
        <v>189</v>
      </c>
      <c r="C573" s="112" t="s">
        <v>168</v>
      </c>
      <c r="D573" s="112">
        <v>171600</v>
      </c>
      <c r="E573" s="107" t="s">
        <v>299</v>
      </c>
      <c r="F573" s="112">
        <v>2546</v>
      </c>
      <c r="G573" s="107" t="s">
        <v>3406</v>
      </c>
      <c r="H573" s="108" t="s">
        <v>257</v>
      </c>
      <c r="I573" s="108" t="s">
        <v>264</v>
      </c>
      <c r="J573" s="108" t="s">
        <v>259</v>
      </c>
      <c r="K573" s="109">
        <v>24</v>
      </c>
      <c r="L573" s="109">
        <v>0.14399999999999999</v>
      </c>
      <c r="M573" s="117">
        <v>11</v>
      </c>
      <c r="N573" s="118">
        <v>6.6625000000000005</v>
      </c>
      <c r="O573" s="102">
        <v>0.65517241379310354</v>
      </c>
      <c r="P573" s="119">
        <v>159.9</v>
      </c>
      <c r="Q573" s="117">
        <v>11</v>
      </c>
      <c r="R573" s="118">
        <v>6.6625000000000005</v>
      </c>
      <c r="S573" s="102">
        <v>0.65103189493433378</v>
      </c>
      <c r="T573" s="118">
        <v>159.9</v>
      </c>
      <c r="U573" s="117">
        <v>6.6625000000000005</v>
      </c>
      <c r="V573" s="119">
        <v>159.9</v>
      </c>
      <c r="W573" s="112"/>
      <c r="X573" s="117">
        <v>11</v>
      </c>
      <c r="Y573" s="118">
        <v>6.6625000000000005</v>
      </c>
      <c r="Z573" s="102">
        <v>0.65517241379310354</v>
      </c>
      <c r="AA573" s="118">
        <v>159.9</v>
      </c>
      <c r="AB573" s="117">
        <v>11</v>
      </c>
      <c r="AC573" s="118">
        <v>6.6625000000000005</v>
      </c>
      <c r="AD573" s="102">
        <v>0.65103189493433378</v>
      </c>
      <c r="AE573" s="119">
        <v>159.9</v>
      </c>
      <c r="AF573" s="118">
        <v>6.6625000000000005</v>
      </c>
      <c r="AG573" s="119">
        <v>159.9</v>
      </c>
      <c r="AH573" s="112"/>
      <c r="AI573" s="120">
        <v>0</v>
      </c>
    </row>
    <row r="574" spans="1:35" s="107" customFormat="1" x14ac:dyDescent="0.3">
      <c r="A574" s="106" t="s">
        <v>852</v>
      </c>
      <c r="B574" s="107" t="s">
        <v>248</v>
      </c>
      <c r="C574" s="112" t="s">
        <v>249</v>
      </c>
      <c r="D574" s="112">
        <v>186300</v>
      </c>
      <c r="E574" s="107" t="s">
        <v>282</v>
      </c>
      <c r="F574" s="112">
        <v>2546</v>
      </c>
      <c r="G574" s="107" t="s">
        <v>3406</v>
      </c>
      <c r="H574" s="108" t="s">
        <v>257</v>
      </c>
      <c r="I574" s="108" t="s">
        <v>264</v>
      </c>
      <c r="J574" s="108" t="s">
        <v>259</v>
      </c>
      <c r="K574" s="109">
        <v>24</v>
      </c>
      <c r="L574" s="109">
        <v>0.14399999999999999</v>
      </c>
      <c r="M574" s="117">
        <v>11</v>
      </c>
      <c r="N574" s="118">
        <v>6.6625000000000005</v>
      </c>
      <c r="O574" s="102">
        <v>0.65517241379310354</v>
      </c>
      <c r="P574" s="119">
        <v>159.9</v>
      </c>
      <c r="Q574" s="117">
        <v>11</v>
      </c>
      <c r="R574" s="118">
        <v>6.6625000000000005</v>
      </c>
      <c r="S574" s="102">
        <v>0.65103189493433378</v>
      </c>
      <c r="T574" s="118">
        <v>159.9</v>
      </c>
      <c r="U574" s="117">
        <v>6.6625000000000005</v>
      </c>
      <c r="V574" s="119">
        <v>159.9</v>
      </c>
      <c r="W574" s="112"/>
      <c r="X574" s="117">
        <v>11</v>
      </c>
      <c r="Y574" s="118">
        <v>6.6625000000000005</v>
      </c>
      <c r="Z574" s="102">
        <v>0.65517241379310354</v>
      </c>
      <c r="AA574" s="118">
        <v>159.9</v>
      </c>
      <c r="AB574" s="117">
        <v>11</v>
      </c>
      <c r="AC574" s="118">
        <v>6.6625000000000005</v>
      </c>
      <c r="AD574" s="102">
        <v>0.65103189493433378</v>
      </c>
      <c r="AE574" s="119">
        <v>159.9</v>
      </c>
      <c r="AF574" s="118">
        <v>6.6625000000000005</v>
      </c>
      <c r="AG574" s="119">
        <v>159.9</v>
      </c>
      <c r="AH574" s="112"/>
      <c r="AI574" s="120">
        <v>0</v>
      </c>
    </row>
    <row r="575" spans="1:35" s="107" customFormat="1" x14ac:dyDescent="0.3">
      <c r="A575" s="106" t="s">
        <v>853</v>
      </c>
      <c r="B575" s="107" t="s">
        <v>187</v>
      </c>
      <c r="C575" s="112" t="s">
        <v>167</v>
      </c>
      <c r="D575" s="112">
        <v>40</v>
      </c>
      <c r="E575" s="107" t="s">
        <v>283</v>
      </c>
      <c r="F575" s="112">
        <v>2548</v>
      </c>
      <c r="G575" s="107" t="s">
        <v>3407</v>
      </c>
      <c r="H575" s="108" t="s">
        <v>265</v>
      </c>
      <c r="I575" s="108" t="s">
        <v>266</v>
      </c>
      <c r="J575" s="108" t="s">
        <v>259</v>
      </c>
      <c r="K575" s="109">
        <v>24</v>
      </c>
      <c r="L575" s="109">
        <v>0.14399999999999999</v>
      </c>
      <c r="M575" s="117">
        <v>9</v>
      </c>
      <c r="N575" s="118">
        <v>5.5874999999999995</v>
      </c>
      <c r="O575" s="102">
        <v>0.63200000000000012</v>
      </c>
      <c r="P575" s="119">
        <v>134.1</v>
      </c>
      <c r="Q575" s="117">
        <v>9</v>
      </c>
      <c r="R575" s="118">
        <v>5.5874999999999995</v>
      </c>
      <c r="S575" s="102">
        <v>0.63200000000000012</v>
      </c>
      <c r="T575" s="118">
        <v>134.1</v>
      </c>
      <c r="U575" s="117">
        <v>5.5874999999999995</v>
      </c>
      <c r="V575" s="119">
        <v>134.1</v>
      </c>
      <c r="W575" s="112"/>
      <c r="X575" s="117">
        <v>9</v>
      </c>
      <c r="Y575" s="118">
        <v>5.5874999999999995</v>
      </c>
      <c r="Z575" s="102">
        <v>0.63200000000000012</v>
      </c>
      <c r="AA575" s="118">
        <v>134.1</v>
      </c>
      <c r="AB575" s="117">
        <v>9</v>
      </c>
      <c r="AC575" s="118">
        <v>5.5874999999999995</v>
      </c>
      <c r="AD575" s="102">
        <v>0.63200000000000012</v>
      </c>
      <c r="AE575" s="119">
        <v>134.1</v>
      </c>
      <c r="AF575" s="118">
        <v>5.5874999999999995</v>
      </c>
      <c r="AG575" s="119">
        <v>134.1</v>
      </c>
      <c r="AH575" s="112"/>
      <c r="AI575" s="120">
        <v>0</v>
      </c>
    </row>
    <row r="576" spans="1:35" s="107" customFormat="1" x14ac:dyDescent="0.3">
      <c r="A576" s="106" t="s">
        <v>854</v>
      </c>
      <c r="B576" s="107" t="s">
        <v>245</v>
      </c>
      <c r="C576" s="112" t="s">
        <v>246</v>
      </c>
      <c r="D576" s="112">
        <v>139</v>
      </c>
      <c r="E576" s="107" t="s">
        <v>285</v>
      </c>
      <c r="F576" s="112">
        <v>2548</v>
      </c>
      <c r="G576" s="107" t="s">
        <v>3407</v>
      </c>
      <c r="H576" s="108" t="s">
        <v>265</v>
      </c>
      <c r="I576" s="108" t="s">
        <v>266</v>
      </c>
      <c r="J576" s="108" t="s">
        <v>259</v>
      </c>
      <c r="K576" s="109">
        <v>24</v>
      </c>
      <c r="L576" s="109">
        <v>0.14399999999999999</v>
      </c>
      <c r="M576" s="117">
        <v>9</v>
      </c>
      <c r="N576" s="118">
        <v>5.5874999999999995</v>
      </c>
      <c r="O576" s="102">
        <v>0.63200000000000012</v>
      </c>
      <c r="P576" s="119">
        <v>134.1</v>
      </c>
      <c r="Q576" s="117">
        <v>9</v>
      </c>
      <c r="R576" s="118">
        <v>5.5874999999999995</v>
      </c>
      <c r="S576" s="102">
        <v>0.63200000000000012</v>
      </c>
      <c r="T576" s="118">
        <v>134.1</v>
      </c>
      <c r="U576" s="117">
        <v>5.5874999999999995</v>
      </c>
      <c r="V576" s="119">
        <v>134.1</v>
      </c>
      <c r="W576" s="112"/>
      <c r="X576" s="117">
        <v>9</v>
      </c>
      <c r="Y576" s="118">
        <v>5.5874999999999995</v>
      </c>
      <c r="Z576" s="102">
        <v>0.63200000000000012</v>
      </c>
      <c r="AA576" s="118">
        <v>134.1</v>
      </c>
      <c r="AB576" s="117">
        <v>9</v>
      </c>
      <c r="AC576" s="118">
        <v>5.5874999999999995</v>
      </c>
      <c r="AD576" s="102">
        <v>0.63200000000000012</v>
      </c>
      <c r="AE576" s="119">
        <v>134.1</v>
      </c>
      <c r="AF576" s="118">
        <v>5.5874999999999995</v>
      </c>
      <c r="AG576" s="119">
        <v>134.1</v>
      </c>
      <c r="AH576" s="112"/>
      <c r="AI576" s="120">
        <v>0</v>
      </c>
    </row>
    <row r="577" spans="1:35" s="107" customFormat="1" x14ac:dyDescent="0.3">
      <c r="A577" s="106" t="s">
        <v>855</v>
      </c>
      <c r="B577" s="107" t="s">
        <v>185</v>
      </c>
      <c r="C577" s="112" t="s">
        <v>22</v>
      </c>
      <c r="D577" s="112">
        <v>740</v>
      </c>
      <c r="E577" s="107" t="s">
        <v>284</v>
      </c>
      <c r="F577" s="112">
        <v>2548</v>
      </c>
      <c r="G577" s="107" t="s">
        <v>3407</v>
      </c>
      <c r="H577" s="108" t="s">
        <v>265</v>
      </c>
      <c r="I577" s="108" t="s">
        <v>266</v>
      </c>
      <c r="J577" s="108" t="s">
        <v>259</v>
      </c>
      <c r="K577" s="109">
        <v>24</v>
      </c>
      <c r="L577" s="109">
        <v>0.14399999999999999</v>
      </c>
      <c r="M577" s="117">
        <v>8</v>
      </c>
      <c r="N577" s="118">
        <v>5.5874999999999995</v>
      </c>
      <c r="O577" s="102">
        <v>0.44000000000000017</v>
      </c>
      <c r="P577" s="119">
        <v>134.1</v>
      </c>
      <c r="Q577" s="117">
        <v>8</v>
      </c>
      <c r="R577" s="118">
        <v>5.5874999999999995</v>
      </c>
      <c r="S577" s="102">
        <v>0.44000000000000006</v>
      </c>
      <c r="T577" s="118">
        <v>134.1</v>
      </c>
      <c r="U577" s="117">
        <v>5.5874999999999995</v>
      </c>
      <c r="V577" s="119">
        <v>134.1</v>
      </c>
      <c r="W577" s="112"/>
      <c r="X577" s="117">
        <v>8</v>
      </c>
      <c r="Y577" s="118">
        <v>5.5874999999999995</v>
      </c>
      <c r="Z577" s="102">
        <v>0.44000000000000017</v>
      </c>
      <c r="AA577" s="118">
        <v>134.1</v>
      </c>
      <c r="AB577" s="117">
        <v>8</v>
      </c>
      <c r="AC577" s="118">
        <v>5.5874999999999995</v>
      </c>
      <c r="AD577" s="102">
        <v>0.44000000000000006</v>
      </c>
      <c r="AE577" s="119">
        <v>134.1</v>
      </c>
      <c r="AF577" s="118">
        <v>5.5874999999999995</v>
      </c>
      <c r="AG577" s="119">
        <v>134.1</v>
      </c>
      <c r="AH577" s="112"/>
      <c r="AI577" s="120">
        <v>0</v>
      </c>
    </row>
    <row r="578" spans="1:35" s="107" customFormat="1" x14ac:dyDescent="0.3">
      <c r="A578" s="106" t="s">
        <v>856</v>
      </c>
      <c r="B578" s="107" t="s">
        <v>245</v>
      </c>
      <c r="C578" s="112" t="s">
        <v>246</v>
      </c>
      <c r="D578" s="112">
        <v>872</v>
      </c>
      <c r="E578" s="107" t="s">
        <v>287</v>
      </c>
      <c r="F578" s="112">
        <v>2548</v>
      </c>
      <c r="G578" s="107" t="s">
        <v>3407</v>
      </c>
      <c r="H578" s="108" t="s">
        <v>265</v>
      </c>
      <c r="I578" s="108" t="s">
        <v>266</v>
      </c>
      <c r="J578" s="108" t="s">
        <v>259</v>
      </c>
      <c r="K578" s="109">
        <v>24</v>
      </c>
      <c r="L578" s="109">
        <v>0.14399999999999999</v>
      </c>
      <c r="M578" s="117">
        <v>9</v>
      </c>
      <c r="N578" s="118">
        <v>5.5874999999999995</v>
      </c>
      <c r="O578" s="102">
        <v>0.63200000000000012</v>
      </c>
      <c r="P578" s="119">
        <v>134.1</v>
      </c>
      <c r="Q578" s="117">
        <v>9</v>
      </c>
      <c r="R578" s="118">
        <v>5.5874999999999995</v>
      </c>
      <c r="S578" s="102">
        <v>0.63200000000000012</v>
      </c>
      <c r="T578" s="118">
        <v>134.1</v>
      </c>
      <c r="U578" s="117">
        <v>5.5874999999999995</v>
      </c>
      <c r="V578" s="119">
        <v>134.1</v>
      </c>
      <c r="W578" s="112"/>
      <c r="X578" s="117">
        <v>9</v>
      </c>
      <c r="Y578" s="118">
        <v>5.5874999999999995</v>
      </c>
      <c r="Z578" s="102">
        <v>0.63200000000000012</v>
      </c>
      <c r="AA578" s="118">
        <v>134.1</v>
      </c>
      <c r="AB578" s="117">
        <v>9</v>
      </c>
      <c r="AC578" s="118">
        <v>5.5874999999999995</v>
      </c>
      <c r="AD578" s="102">
        <v>0.63200000000000012</v>
      </c>
      <c r="AE578" s="119">
        <v>134.1</v>
      </c>
      <c r="AF578" s="118">
        <v>5.5874999999999995</v>
      </c>
      <c r="AG578" s="119">
        <v>134.1</v>
      </c>
      <c r="AH578" s="112"/>
      <c r="AI578" s="120">
        <v>0</v>
      </c>
    </row>
    <row r="579" spans="1:35" s="107" customFormat="1" x14ac:dyDescent="0.3">
      <c r="A579" s="106" t="s">
        <v>857</v>
      </c>
      <c r="B579" s="107" t="s">
        <v>3389</v>
      </c>
      <c r="C579" s="112" t="s">
        <v>247</v>
      </c>
      <c r="D579" s="112">
        <v>10700</v>
      </c>
      <c r="E579" s="107" t="s">
        <v>301</v>
      </c>
      <c r="F579" s="112">
        <v>2548</v>
      </c>
      <c r="G579" s="107" t="s">
        <v>3407</v>
      </c>
      <c r="H579" s="108" t="s">
        <v>265</v>
      </c>
      <c r="I579" s="108" t="s">
        <v>266</v>
      </c>
      <c r="J579" s="108" t="s">
        <v>259</v>
      </c>
      <c r="K579" s="109">
        <v>24</v>
      </c>
      <c r="L579" s="109">
        <v>0.14399999999999999</v>
      </c>
      <c r="M579" s="117">
        <v>9</v>
      </c>
      <c r="N579" s="118">
        <v>5.5874999999999995</v>
      </c>
      <c r="O579" s="102">
        <v>0.63200000000000012</v>
      </c>
      <c r="P579" s="119">
        <v>134.1</v>
      </c>
      <c r="Q579" s="117">
        <v>9</v>
      </c>
      <c r="R579" s="118">
        <v>5.5874999999999995</v>
      </c>
      <c r="S579" s="102">
        <v>0.63200000000000012</v>
      </c>
      <c r="T579" s="118">
        <v>134.1</v>
      </c>
      <c r="U579" s="117">
        <v>5.5874999999999995</v>
      </c>
      <c r="V579" s="119">
        <v>134.1</v>
      </c>
      <c r="W579" s="112"/>
      <c r="X579" s="117">
        <v>9</v>
      </c>
      <c r="Y579" s="118">
        <v>5.5874999999999995</v>
      </c>
      <c r="Z579" s="102">
        <v>0.63200000000000012</v>
      </c>
      <c r="AA579" s="118">
        <v>134.1</v>
      </c>
      <c r="AB579" s="117">
        <v>9</v>
      </c>
      <c r="AC579" s="118">
        <v>5.5874999999999995</v>
      </c>
      <c r="AD579" s="102">
        <v>0.63200000000000012</v>
      </c>
      <c r="AE579" s="119">
        <v>134.1</v>
      </c>
      <c r="AF579" s="118">
        <v>5.5874999999999995</v>
      </c>
      <c r="AG579" s="119">
        <v>134.1</v>
      </c>
      <c r="AH579" s="112"/>
      <c r="AI579" s="120">
        <v>0</v>
      </c>
    </row>
    <row r="580" spans="1:35" s="107" customFormat="1" x14ac:dyDescent="0.3">
      <c r="A580" s="106" t="s">
        <v>858</v>
      </c>
      <c r="B580" s="107" t="s">
        <v>248</v>
      </c>
      <c r="C580" s="112" t="s">
        <v>249</v>
      </c>
      <c r="D580" s="112">
        <v>29537</v>
      </c>
      <c r="E580" s="107" t="s">
        <v>312</v>
      </c>
      <c r="F580" s="112">
        <v>2548</v>
      </c>
      <c r="G580" s="107" t="s">
        <v>3407</v>
      </c>
      <c r="H580" s="108" t="s">
        <v>265</v>
      </c>
      <c r="I580" s="108" t="s">
        <v>266</v>
      </c>
      <c r="J580" s="108" t="s">
        <v>259</v>
      </c>
      <c r="K580" s="109">
        <v>24</v>
      </c>
      <c r="L580" s="109">
        <v>0.14399999999999999</v>
      </c>
      <c r="M580" s="117">
        <v>9</v>
      </c>
      <c r="N580" s="118">
        <v>5.5874999999999995</v>
      </c>
      <c r="O580" s="102">
        <v>0.63200000000000012</v>
      </c>
      <c r="P580" s="119">
        <v>134.1</v>
      </c>
      <c r="Q580" s="117">
        <v>9</v>
      </c>
      <c r="R580" s="118">
        <v>5.5874999999999995</v>
      </c>
      <c r="S580" s="102">
        <v>0.63200000000000012</v>
      </c>
      <c r="T580" s="118">
        <v>134.1</v>
      </c>
      <c r="U580" s="117">
        <v>5.5874999999999995</v>
      </c>
      <c r="V580" s="119">
        <v>134.1</v>
      </c>
      <c r="W580" s="112"/>
      <c r="X580" s="117">
        <v>9</v>
      </c>
      <c r="Y580" s="118">
        <v>5.5874999999999995</v>
      </c>
      <c r="Z580" s="102">
        <v>0.63200000000000012</v>
      </c>
      <c r="AA580" s="118">
        <v>134.1</v>
      </c>
      <c r="AB580" s="117">
        <v>9</v>
      </c>
      <c r="AC580" s="118">
        <v>5.5874999999999995</v>
      </c>
      <c r="AD580" s="102">
        <v>0.63200000000000012</v>
      </c>
      <c r="AE580" s="119">
        <v>134.1</v>
      </c>
      <c r="AF580" s="118">
        <v>5.5874999999999995</v>
      </c>
      <c r="AG580" s="119">
        <v>134.1</v>
      </c>
      <c r="AH580" s="112"/>
      <c r="AI580" s="120">
        <v>0</v>
      </c>
    </row>
    <row r="581" spans="1:35" s="107" customFormat="1" x14ac:dyDescent="0.3">
      <c r="A581" s="106" t="s">
        <v>859</v>
      </c>
      <c r="B581" s="107" t="s">
        <v>190</v>
      </c>
      <c r="C581" s="112" t="s">
        <v>246</v>
      </c>
      <c r="D581" s="112">
        <v>32352</v>
      </c>
      <c r="E581" s="107" t="s">
        <v>290</v>
      </c>
      <c r="F581" s="112">
        <v>2548</v>
      </c>
      <c r="G581" s="107" t="s">
        <v>3407</v>
      </c>
      <c r="H581" s="108" t="s">
        <v>265</v>
      </c>
      <c r="I581" s="108" t="s">
        <v>266</v>
      </c>
      <c r="J581" s="108" t="s">
        <v>259</v>
      </c>
      <c r="K581" s="109">
        <v>24</v>
      </c>
      <c r="L581" s="109">
        <v>0.14399999999999999</v>
      </c>
      <c r="M581" s="117">
        <v>9</v>
      </c>
      <c r="N581" s="118">
        <v>5.5874999999999995</v>
      </c>
      <c r="O581" s="102">
        <v>0.63200000000000012</v>
      </c>
      <c r="P581" s="119">
        <v>134.1</v>
      </c>
      <c r="Q581" s="117">
        <v>9</v>
      </c>
      <c r="R581" s="118">
        <v>5.5874999999999995</v>
      </c>
      <c r="S581" s="102">
        <v>0.63200000000000012</v>
      </c>
      <c r="T581" s="118">
        <v>134.1</v>
      </c>
      <c r="U581" s="117">
        <v>5.5874999999999995</v>
      </c>
      <c r="V581" s="119">
        <v>134.1</v>
      </c>
      <c r="W581" s="112"/>
      <c r="X581" s="117">
        <v>9</v>
      </c>
      <c r="Y581" s="118">
        <v>5.5874999999999995</v>
      </c>
      <c r="Z581" s="102">
        <v>0.63200000000000012</v>
      </c>
      <c r="AA581" s="118">
        <v>134.1</v>
      </c>
      <c r="AB581" s="117">
        <v>9</v>
      </c>
      <c r="AC581" s="118">
        <v>5.5874999999999995</v>
      </c>
      <c r="AD581" s="102">
        <v>0.63200000000000012</v>
      </c>
      <c r="AE581" s="119">
        <v>134.1</v>
      </c>
      <c r="AF581" s="118">
        <v>5.5874999999999995</v>
      </c>
      <c r="AG581" s="119">
        <v>134.1</v>
      </c>
      <c r="AH581" s="112"/>
      <c r="AI581" s="120">
        <v>0</v>
      </c>
    </row>
    <row r="582" spans="1:35" s="107" customFormat="1" x14ac:dyDescent="0.3">
      <c r="A582" s="106" t="s">
        <v>860</v>
      </c>
      <c r="B582" s="107" t="s">
        <v>3389</v>
      </c>
      <c r="C582" s="112" t="s">
        <v>247</v>
      </c>
      <c r="D582" s="112">
        <v>36038</v>
      </c>
      <c r="E582" s="107" t="s">
        <v>300</v>
      </c>
      <c r="F582" s="112">
        <v>2548</v>
      </c>
      <c r="G582" s="107" t="s">
        <v>3407</v>
      </c>
      <c r="H582" s="108" t="s">
        <v>265</v>
      </c>
      <c r="I582" s="108" t="s">
        <v>266</v>
      </c>
      <c r="J582" s="108" t="s">
        <v>259</v>
      </c>
      <c r="K582" s="109">
        <v>24</v>
      </c>
      <c r="L582" s="109">
        <v>0.14399999999999999</v>
      </c>
      <c r="M582" s="117">
        <v>9</v>
      </c>
      <c r="N582" s="118">
        <v>5.5874999999999995</v>
      </c>
      <c r="O582" s="102">
        <v>0.63200000000000012</v>
      </c>
      <c r="P582" s="119">
        <v>134.1</v>
      </c>
      <c r="Q582" s="117">
        <v>9</v>
      </c>
      <c r="R582" s="118">
        <v>5.5874999999999995</v>
      </c>
      <c r="S582" s="102">
        <v>0.63200000000000012</v>
      </c>
      <c r="T582" s="118">
        <v>134.1</v>
      </c>
      <c r="U582" s="117">
        <v>5.5874999999999995</v>
      </c>
      <c r="V582" s="119">
        <v>134.1</v>
      </c>
      <c r="W582" s="112"/>
      <c r="X582" s="117">
        <v>9</v>
      </c>
      <c r="Y582" s="118">
        <v>5.5874999999999995</v>
      </c>
      <c r="Z582" s="102">
        <v>0.63200000000000012</v>
      </c>
      <c r="AA582" s="118">
        <v>134.1</v>
      </c>
      <c r="AB582" s="117">
        <v>9</v>
      </c>
      <c r="AC582" s="118">
        <v>5.5874999999999995</v>
      </c>
      <c r="AD582" s="102">
        <v>0.63200000000000012</v>
      </c>
      <c r="AE582" s="119">
        <v>134.1</v>
      </c>
      <c r="AF582" s="118">
        <v>5.5874999999999995</v>
      </c>
      <c r="AG582" s="119">
        <v>134.1</v>
      </c>
      <c r="AH582" s="112"/>
      <c r="AI582" s="120">
        <v>0</v>
      </c>
    </row>
    <row r="583" spans="1:35" s="107" customFormat="1" x14ac:dyDescent="0.3">
      <c r="A583" s="106" t="s">
        <v>861</v>
      </c>
      <c r="B583" s="107" t="s">
        <v>186</v>
      </c>
      <c r="C583" s="112" t="s">
        <v>250</v>
      </c>
      <c r="D583" s="112">
        <v>37646</v>
      </c>
      <c r="E583" s="107" t="s">
        <v>311</v>
      </c>
      <c r="F583" s="112">
        <v>2548</v>
      </c>
      <c r="G583" s="107" t="s">
        <v>3407</v>
      </c>
      <c r="H583" s="108" t="s">
        <v>265</v>
      </c>
      <c r="I583" s="108" t="s">
        <v>266</v>
      </c>
      <c r="J583" s="108" t="s">
        <v>259</v>
      </c>
      <c r="K583" s="109">
        <v>24</v>
      </c>
      <c r="L583" s="109">
        <v>0.14399999999999999</v>
      </c>
      <c r="M583" s="117">
        <v>8.5</v>
      </c>
      <c r="N583" s="118">
        <v>5.5874999999999995</v>
      </c>
      <c r="O583" s="102">
        <v>0.53600000000000003</v>
      </c>
      <c r="P583" s="119">
        <v>134.1</v>
      </c>
      <c r="Q583" s="117">
        <v>8.5</v>
      </c>
      <c r="R583" s="118">
        <v>5.5874999999999995</v>
      </c>
      <c r="S583" s="102">
        <v>0.53600000000000003</v>
      </c>
      <c r="T583" s="118">
        <v>134.1</v>
      </c>
      <c r="U583" s="117">
        <v>5.5874999999999995</v>
      </c>
      <c r="V583" s="119">
        <v>134.1</v>
      </c>
      <c r="W583" s="112"/>
      <c r="X583" s="117">
        <v>8.5</v>
      </c>
      <c r="Y583" s="118">
        <v>5.5874999999999995</v>
      </c>
      <c r="Z583" s="102">
        <v>0.53600000000000003</v>
      </c>
      <c r="AA583" s="118">
        <v>134.1</v>
      </c>
      <c r="AB583" s="117">
        <v>8.5</v>
      </c>
      <c r="AC583" s="118">
        <v>5.5874999999999995</v>
      </c>
      <c r="AD583" s="102">
        <v>0.53600000000000003</v>
      </c>
      <c r="AE583" s="119">
        <v>134.1</v>
      </c>
      <c r="AF583" s="118">
        <v>5.5874999999999995</v>
      </c>
      <c r="AG583" s="119">
        <v>134.1</v>
      </c>
      <c r="AH583" s="112"/>
      <c r="AI583" s="120">
        <v>0</v>
      </c>
    </row>
    <row r="584" spans="1:35" s="107" customFormat="1" x14ac:dyDescent="0.3">
      <c r="A584" s="106" t="s">
        <v>862</v>
      </c>
      <c r="B584" s="107" t="s">
        <v>186</v>
      </c>
      <c r="C584" s="112" t="s">
        <v>251</v>
      </c>
      <c r="D584" s="112">
        <v>49535</v>
      </c>
      <c r="E584" s="107" t="s">
        <v>278</v>
      </c>
      <c r="F584" s="112">
        <v>2548</v>
      </c>
      <c r="G584" s="107" t="s">
        <v>3407</v>
      </c>
      <c r="H584" s="108" t="s">
        <v>265</v>
      </c>
      <c r="I584" s="108" t="s">
        <v>266</v>
      </c>
      <c r="J584" s="108" t="s">
        <v>259</v>
      </c>
      <c r="K584" s="109">
        <v>24</v>
      </c>
      <c r="L584" s="109">
        <v>0.14399999999999999</v>
      </c>
      <c r="M584" s="117">
        <v>8.5</v>
      </c>
      <c r="N584" s="118">
        <v>5.5874999999999995</v>
      </c>
      <c r="O584" s="102">
        <v>0.53600000000000003</v>
      </c>
      <c r="P584" s="119">
        <v>134.1</v>
      </c>
      <c r="Q584" s="117">
        <v>8.5</v>
      </c>
      <c r="R584" s="118">
        <v>5.5874999999999995</v>
      </c>
      <c r="S584" s="102">
        <v>0.53600000000000003</v>
      </c>
      <c r="T584" s="118">
        <v>134.1</v>
      </c>
      <c r="U584" s="117">
        <v>5.5874999999999995</v>
      </c>
      <c r="V584" s="119">
        <v>134.1</v>
      </c>
      <c r="W584" s="112"/>
      <c r="X584" s="117">
        <v>8.5</v>
      </c>
      <c r="Y584" s="118">
        <v>5.5874999999999995</v>
      </c>
      <c r="Z584" s="102">
        <v>0.53600000000000003</v>
      </c>
      <c r="AA584" s="118">
        <v>134.1</v>
      </c>
      <c r="AB584" s="117">
        <v>8.5</v>
      </c>
      <c r="AC584" s="118">
        <v>5.5874999999999995</v>
      </c>
      <c r="AD584" s="102">
        <v>0.53600000000000003</v>
      </c>
      <c r="AE584" s="119">
        <v>134.1</v>
      </c>
      <c r="AF584" s="118">
        <v>5.5874999999999995</v>
      </c>
      <c r="AG584" s="119">
        <v>134.1</v>
      </c>
      <c r="AH584" s="112"/>
      <c r="AI584" s="120">
        <v>0</v>
      </c>
    </row>
    <row r="585" spans="1:35" s="107" customFormat="1" x14ac:dyDescent="0.3">
      <c r="A585" s="106" t="s">
        <v>863</v>
      </c>
      <c r="B585" s="107" t="s">
        <v>189</v>
      </c>
      <c r="C585" s="112" t="s">
        <v>168</v>
      </c>
      <c r="D585" s="112">
        <v>54264</v>
      </c>
      <c r="E585" s="107" t="s">
        <v>303</v>
      </c>
      <c r="F585" s="112">
        <v>2548</v>
      </c>
      <c r="G585" s="107" t="s">
        <v>3407</v>
      </c>
      <c r="H585" s="108" t="s">
        <v>265</v>
      </c>
      <c r="I585" s="108" t="s">
        <v>266</v>
      </c>
      <c r="J585" s="108" t="s">
        <v>259</v>
      </c>
      <c r="K585" s="109">
        <v>24</v>
      </c>
      <c r="L585" s="109">
        <v>0.14399999999999999</v>
      </c>
      <c r="M585" s="117">
        <v>9</v>
      </c>
      <c r="N585" s="118">
        <v>5.5874999999999995</v>
      </c>
      <c r="O585" s="102">
        <v>0.63200000000000012</v>
      </c>
      <c r="P585" s="119">
        <v>134.1</v>
      </c>
      <c r="Q585" s="117">
        <v>9</v>
      </c>
      <c r="R585" s="118">
        <v>5.5874999999999995</v>
      </c>
      <c r="S585" s="102">
        <v>0.63200000000000012</v>
      </c>
      <c r="T585" s="118">
        <v>134.1</v>
      </c>
      <c r="U585" s="117">
        <v>5.5874999999999995</v>
      </c>
      <c r="V585" s="119">
        <v>134.1</v>
      </c>
      <c r="W585" s="112"/>
      <c r="X585" s="117">
        <v>9</v>
      </c>
      <c r="Y585" s="118">
        <v>5.5874999999999995</v>
      </c>
      <c r="Z585" s="102">
        <v>0.63200000000000012</v>
      </c>
      <c r="AA585" s="118">
        <v>134.1</v>
      </c>
      <c r="AB585" s="117">
        <v>9</v>
      </c>
      <c r="AC585" s="118">
        <v>5.5874999999999995</v>
      </c>
      <c r="AD585" s="102">
        <v>0.63200000000000012</v>
      </c>
      <c r="AE585" s="119">
        <v>134.1</v>
      </c>
      <c r="AF585" s="118">
        <v>5.5874999999999995</v>
      </c>
      <c r="AG585" s="119">
        <v>134.1</v>
      </c>
      <c r="AH585" s="112"/>
      <c r="AI585" s="120">
        <v>0</v>
      </c>
    </row>
    <row r="586" spans="1:35" s="107" customFormat="1" x14ac:dyDescent="0.3">
      <c r="A586" s="106" t="s">
        <v>864</v>
      </c>
      <c r="B586" s="107" t="s">
        <v>248</v>
      </c>
      <c r="C586" s="112" t="s">
        <v>249</v>
      </c>
      <c r="D586" s="112">
        <v>59971</v>
      </c>
      <c r="E586" s="107" t="s">
        <v>281</v>
      </c>
      <c r="F586" s="112">
        <v>2548</v>
      </c>
      <c r="G586" s="107" t="s">
        <v>3407</v>
      </c>
      <c r="H586" s="108" t="s">
        <v>265</v>
      </c>
      <c r="I586" s="108" t="s">
        <v>266</v>
      </c>
      <c r="J586" s="108" t="s">
        <v>259</v>
      </c>
      <c r="K586" s="109">
        <v>24</v>
      </c>
      <c r="L586" s="109">
        <v>0.14399999999999999</v>
      </c>
      <c r="M586" s="117">
        <v>9</v>
      </c>
      <c r="N586" s="118">
        <v>5.5874999999999995</v>
      </c>
      <c r="O586" s="102">
        <v>0.63200000000000012</v>
      </c>
      <c r="P586" s="119">
        <v>134.1</v>
      </c>
      <c r="Q586" s="117">
        <v>9</v>
      </c>
      <c r="R586" s="118">
        <v>5.5874999999999995</v>
      </c>
      <c r="S586" s="102">
        <v>0.63200000000000012</v>
      </c>
      <c r="T586" s="118">
        <v>134.1</v>
      </c>
      <c r="U586" s="117">
        <v>5.5874999999999995</v>
      </c>
      <c r="V586" s="119">
        <v>134.1</v>
      </c>
      <c r="W586" s="112"/>
      <c r="X586" s="117">
        <v>9</v>
      </c>
      <c r="Y586" s="118">
        <v>5.5874999999999995</v>
      </c>
      <c r="Z586" s="102">
        <v>0.63200000000000012</v>
      </c>
      <c r="AA586" s="118">
        <v>134.1</v>
      </c>
      <c r="AB586" s="117">
        <v>9</v>
      </c>
      <c r="AC586" s="118">
        <v>5.5874999999999995</v>
      </c>
      <c r="AD586" s="102">
        <v>0.63200000000000012</v>
      </c>
      <c r="AE586" s="119">
        <v>134.1</v>
      </c>
      <c r="AF586" s="118">
        <v>5.5874999999999995</v>
      </c>
      <c r="AG586" s="119">
        <v>134.1</v>
      </c>
      <c r="AH586" s="112"/>
      <c r="AI586" s="120">
        <v>0</v>
      </c>
    </row>
    <row r="587" spans="1:35" s="107" customFormat="1" x14ac:dyDescent="0.3">
      <c r="A587" s="106" t="s">
        <v>865</v>
      </c>
      <c r="B587" s="107" t="s">
        <v>189</v>
      </c>
      <c r="C587" s="112" t="s">
        <v>168</v>
      </c>
      <c r="D587" s="112">
        <v>60074</v>
      </c>
      <c r="E587" s="107" t="s">
        <v>304</v>
      </c>
      <c r="F587" s="112">
        <v>2548</v>
      </c>
      <c r="G587" s="107" t="s">
        <v>3407</v>
      </c>
      <c r="H587" s="108" t="s">
        <v>265</v>
      </c>
      <c r="I587" s="108" t="s">
        <v>266</v>
      </c>
      <c r="J587" s="108" t="s">
        <v>259</v>
      </c>
      <c r="K587" s="109">
        <v>24</v>
      </c>
      <c r="L587" s="109">
        <v>0.14399999999999999</v>
      </c>
      <c r="M587" s="117">
        <v>9</v>
      </c>
      <c r="N587" s="118">
        <v>5.5874999999999995</v>
      </c>
      <c r="O587" s="102">
        <v>0.63200000000000012</v>
      </c>
      <c r="P587" s="119">
        <v>134.1</v>
      </c>
      <c r="Q587" s="117">
        <v>9</v>
      </c>
      <c r="R587" s="118">
        <v>5.5874999999999995</v>
      </c>
      <c r="S587" s="102">
        <v>0.63200000000000012</v>
      </c>
      <c r="T587" s="118">
        <v>134.1</v>
      </c>
      <c r="U587" s="117">
        <v>5.5874999999999995</v>
      </c>
      <c r="V587" s="119">
        <v>134.1</v>
      </c>
      <c r="W587" s="112"/>
      <c r="X587" s="117">
        <v>9</v>
      </c>
      <c r="Y587" s="118">
        <v>5.5874999999999995</v>
      </c>
      <c r="Z587" s="102">
        <v>0.63200000000000012</v>
      </c>
      <c r="AA587" s="118">
        <v>134.1</v>
      </c>
      <c r="AB587" s="117">
        <v>9</v>
      </c>
      <c r="AC587" s="118">
        <v>5.5874999999999995</v>
      </c>
      <c r="AD587" s="102">
        <v>0.63200000000000012</v>
      </c>
      <c r="AE587" s="119">
        <v>134.1</v>
      </c>
      <c r="AF587" s="118">
        <v>5.5874999999999995</v>
      </c>
      <c r="AG587" s="119">
        <v>134.1</v>
      </c>
      <c r="AH587" s="112"/>
      <c r="AI587" s="120">
        <v>0</v>
      </c>
    </row>
    <row r="588" spans="1:35" s="107" customFormat="1" x14ac:dyDescent="0.3">
      <c r="A588" s="106" t="s">
        <v>866</v>
      </c>
      <c r="B588" s="107" t="s">
        <v>248</v>
      </c>
      <c r="C588" s="112" t="s">
        <v>246</v>
      </c>
      <c r="D588" s="112">
        <v>60663</v>
      </c>
      <c r="E588" s="107" t="s">
        <v>298</v>
      </c>
      <c r="F588" s="112">
        <v>2548</v>
      </c>
      <c r="G588" s="107" t="s">
        <v>3407</v>
      </c>
      <c r="H588" s="108" t="s">
        <v>265</v>
      </c>
      <c r="I588" s="108" t="s">
        <v>266</v>
      </c>
      <c r="J588" s="108" t="s">
        <v>259</v>
      </c>
      <c r="K588" s="109">
        <v>24</v>
      </c>
      <c r="L588" s="109">
        <v>0.14399999999999999</v>
      </c>
      <c r="M588" s="117">
        <v>9</v>
      </c>
      <c r="N588" s="118">
        <v>5.5874999999999995</v>
      </c>
      <c r="O588" s="102">
        <v>0.63200000000000012</v>
      </c>
      <c r="P588" s="119">
        <v>134.1</v>
      </c>
      <c r="Q588" s="117">
        <v>9</v>
      </c>
      <c r="R588" s="118">
        <v>5.5874999999999995</v>
      </c>
      <c r="S588" s="102">
        <v>0.63200000000000012</v>
      </c>
      <c r="T588" s="118">
        <v>134.1</v>
      </c>
      <c r="U588" s="117">
        <v>5.5874999999999995</v>
      </c>
      <c r="V588" s="119">
        <v>134.1</v>
      </c>
      <c r="W588" s="112"/>
      <c r="X588" s="117">
        <v>9</v>
      </c>
      <c r="Y588" s="118">
        <v>5.5874999999999995</v>
      </c>
      <c r="Z588" s="102">
        <v>0.63200000000000012</v>
      </c>
      <c r="AA588" s="118">
        <v>134.1</v>
      </c>
      <c r="AB588" s="117">
        <v>9</v>
      </c>
      <c r="AC588" s="118">
        <v>5.5874999999999995</v>
      </c>
      <c r="AD588" s="102">
        <v>0.63200000000000012</v>
      </c>
      <c r="AE588" s="119">
        <v>134.1</v>
      </c>
      <c r="AF588" s="118">
        <v>5.5874999999999995</v>
      </c>
      <c r="AG588" s="119">
        <v>134.1</v>
      </c>
      <c r="AH588" s="112"/>
      <c r="AI588" s="120">
        <v>0</v>
      </c>
    </row>
    <row r="589" spans="1:35" s="107" customFormat="1" x14ac:dyDescent="0.3">
      <c r="A589" s="106" t="s">
        <v>867</v>
      </c>
      <c r="B589" s="107" t="s">
        <v>252</v>
      </c>
      <c r="C589" s="112" t="s">
        <v>246</v>
      </c>
      <c r="D589" s="112">
        <v>61333</v>
      </c>
      <c r="E589" s="107" t="s">
        <v>292</v>
      </c>
      <c r="F589" s="112">
        <v>2548</v>
      </c>
      <c r="G589" s="107" t="s">
        <v>3407</v>
      </c>
      <c r="H589" s="108" t="s">
        <v>265</v>
      </c>
      <c r="I589" s="108" t="s">
        <v>266</v>
      </c>
      <c r="J589" s="108" t="s">
        <v>259</v>
      </c>
      <c r="K589" s="109">
        <v>24</v>
      </c>
      <c r="L589" s="109">
        <v>0.14399999999999999</v>
      </c>
      <c r="M589" s="117">
        <v>9</v>
      </c>
      <c r="N589" s="118">
        <v>5.5874999999999995</v>
      </c>
      <c r="O589" s="102">
        <v>0.63200000000000012</v>
      </c>
      <c r="P589" s="119">
        <v>134.1</v>
      </c>
      <c r="Q589" s="117">
        <v>9</v>
      </c>
      <c r="R589" s="118">
        <v>5.5874999999999995</v>
      </c>
      <c r="S589" s="102">
        <v>0.63200000000000012</v>
      </c>
      <c r="T589" s="118">
        <v>134.1</v>
      </c>
      <c r="U589" s="117">
        <v>5.5874999999999995</v>
      </c>
      <c r="V589" s="119">
        <v>134.1</v>
      </c>
      <c r="W589" s="112"/>
      <c r="X589" s="117">
        <v>9</v>
      </c>
      <c r="Y589" s="118">
        <v>5.5874999999999995</v>
      </c>
      <c r="Z589" s="102">
        <v>0.63200000000000012</v>
      </c>
      <c r="AA589" s="118">
        <v>134.1</v>
      </c>
      <c r="AB589" s="117">
        <v>9</v>
      </c>
      <c r="AC589" s="118">
        <v>5.5874999999999995</v>
      </c>
      <c r="AD589" s="102">
        <v>0.63200000000000012</v>
      </c>
      <c r="AE589" s="119">
        <v>134.1</v>
      </c>
      <c r="AF589" s="118">
        <v>5.5874999999999995</v>
      </c>
      <c r="AG589" s="119">
        <v>134.1</v>
      </c>
      <c r="AH589" s="112"/>
      <c r="AI589" s="120">
        <v>0</v>
      </c>
    </row>
    <row r="590" spans="1:35" s="107" customFormat="1" x14ac:dyDescent="0.3">
      <c r="A590" s="106" t="s">
        <v>868</v>
      </c>
      <c r="B590" s="107" t="s">
        <v>192</v>
      </c>
      <c r="C590" s="112" t="s">
        <v>238</v>
      </c>
      <c r="D590" s="112">
        <v>61367</v>
      </c>
      <c r="E590" s="107" t="s">
        <v>295</v>
      </c>
      <c r="F590" s="112">
        <v>2548</v>
      </c>
      <c r="G590" s="107" t="s">
        <v>3407</v>
      </c>
      <c r="H590" s="108" t="s">
        <v>265</v>
      </c>
      <c r="I590" s="108" t="s">
        <v>266</v>
      </c>
      <c r="J590" s="108" t="s">
        <v>259</v>
      </c>
      <c r="K590" s="109">
        <v>24</v>
      </c>
      <c r="L590" s="109">
        <v>0.14399999999999999</v>
      </c>
      <c r="M590" s="117">
        <v>9</v>
      </c>
      <c r="N590" s="118">
        <v>5.5874999999999995</v>
      </c>
      <c r="O590" s="102">
        <v>0.63200000000000012</v>
      </c>
      <c r="P590" s="119">
        <v>134.1</v>
      </c>
      <c r="Q590" s="117">
        <v>9</v>
      </c>
      <c r="R590" s="118">
        <v>5.5874999999999995</v>
      </c>
      <c r="S590" s="102">
        <v>0.63200000000000012</v>
      </c>
      <c r="T590" s="118">
        <v>134.1</v>
      </c>
      <c r="U590" s="117">
        <v>5.5874999999999995</v>
      </c>
      <c r="V590" s="119">
        <v>134.1</v>
      </c>
      <c r="W590" s="112"/>
      <c r="X590" s="117">
        <v>9</v>
      </c>
      <c r="Y590" s="118">
        <v>5.5874999999999995</v>
      </c>
      <c r="Z590" s="102">
        <v>0.63200000000000012</v>
      </c>
      <c r="AA590" s="118">
        <v>134.1</v>
      </c>
      <c r="AB590" s="117">
        <v>9</v>
      </c>
      <c r="AC590" s="118">
        <v>5.5874999999999995</v>
      </c>
      <c r="AD590" s="102">
        <v>0.63200000000000012</v>
      </c>
      <c r="AE590" s="119">
        <v>134.1</v>
      </c>
      <c r="AF590" s="118">
        <v>5.5874999999999995</v>
      </c>
      <c r="AG590" s="119">
        <v>134.1</v>
      </c>
      <c r="AH590" s="112"/>
      <c r="AI590" s="120">
        <v>0</v>
      </c>
    </row>
    <row r="591" spans="1:35" s="107" customFormat="1" x14ac:dyDescent="0.3">
      <c r="A591" s="106" t="s">
        <v>869</v>
      </c>
      <c r="B591" s="107" t="s">
        <v>192</v>
      </c>
      <c r="C591" s="112" t="s">
        <v>238</v>
      </c>
      <c r="D591" s="112">
        <v>61377</v>
      </c>
      <c r="E591" s="107" t="s">
        <v>296</v>
      </c>
      <c r="F591" s="112">
        <v>2548</v>
      </c>
      <c r="G591" s="107" t="s">
        <v>3407</v>
      </c>
      <c r="H591" s="108" t="s">
        <v>265</v>
      </c>
      <c r="I591" s="108" t="s">
        <v>266</v>
      </c>
      <c r="J591" s="108" t="s">
        <v>259</v>
      </c>
      <c r="K591" s="109">
        <v>24</v>
      </c>
      <c r="L591" s="109">
        <v>0.14399999999999999</v>
      </c>
      <c r="M591" s="117">
        <v>9</v>
      </c>
      <c r="N591" s="118">
        <v>5.5874999999999995</v>
      </c>
      <c r="O591" s="102">
        <v>0.63200000000000012</v>
      </c>
      <c r="P591" s="119">
        <v>134.1</v>
      </c>
      <c r="Q591" s="117">
        <v>9</v>
      </c>
      <c r="R591" s="118">
        <v>5.5874999999999995</v>
      </c>
      <c r="S591" s="102">
        <v>0.63200000000000012</v>
      </c>
      <c r="T591" s="118">
        <v>134.1</v>
      </c>
      <c r="U591" s="117">
        <v>5.5874999999999995</v>
      </c>
      <c r="V591" s="119">
        <v>134.1</v>
      </c>
      <c r="W591" s="112"/>
      <c r="X591" s="117">
        <v>9</v>
      </c>
      <c r="Y591" s="118">
        <v>5.5874999999999995</v>
      </c>
      <c r="Z591" s="102">
        <v>0.63200000000000012</v>
      </c>
      <c r="AA591" s="118">
        <v>134.1</v>
      </c>
      <c r="AB591" s="117">
        <v>9</v>
      </c>
      <c r="AC591" s="118">
        <v>5.5874999999999995</v>
      </c>
      <c r="AD591" s="102">
        <v>0.63200000000000012</v>
      </c>
      <c r="AE591" s="119">
        <v>134.1</v>
      </c>
      <c r="AF591" s="118">
        <v>5.5874999999999995</v>
      </c>
      <c r="AG591" s="119">
        <v>134.1</v>
      </c>
      <c r="AH591" s="112"/>
      <c r="AI591" s="120">
        <v>0</v>
      </c>
    </row>
    <row r="592" spans="1:35" s="107" customFormat="1" x14ac:dyDescent="0.3">
      <c r="A592" s="106" t="s">
        <v>870</v>
      </c>
      <c r="B592" s="107" t="s">
        <v>3389</v>
      </c>
      <c r="C592" s="112" t="s">
        <v>247</v>
      </c>
      <c r="D592" s="112">
        <v>61913</v>
      </c>
      <c r="E592" s="107" t="s">
        <v>308</v>
      </c>
      <c r="F592" s="112">
        <v>2548</v>
      </c>
      <c r="G592" s="107" t="s">
        <v>3407</v>
      </c>
      <c r="H592" s="108" t="s">
        <v>265</v>
      </c>
      <c r="I592" s="108" t="s">
        <v>266</v>
      </c>
      <c r="J592" s="108" t="s">
        <v>259</v>
      </c>
      <c r="K592" s="109">
        <v>24</v>
      </c>
      <c r="L592" s="109">
        <v>0.14399999999999999</v>
      </c>
      <c r="M592" s="117">
        <v>9</v>
      </c>
      <c r="N592" s="118">
        <v>5.5874999999999995</v>
      </c>
      <c r="O592" s="102">
        <v>0.63200000000000012</v>
      </c>
      <c r="P592" s="119">
        <v>134.1</v>
      </c>
      <c r="Q592" s="117">
        <v>9</v>
      </c>
      <c r="R592" s="118">
        <v>5.5874999999999995</v>
      </c>
      <c r="S592" s="102">
        <v>0.63200000000000012</v>
      </c>
      <c r="T592" s="118">
        <v>134.1</v>
      </c>
      <c r="U592" s="117">
        <v>5.5874999999999995</v>
      </c>
      <c r="V592" s="119">
        <v>134.1</v>
      </c>
      <c r="W592" s="112"/>
      <c r="X592" s="117">
        <v>9</v>
      </c>
      <c r="Y592" s="118">
        <v>5.5874999999999995</v>
      </c>
      <c r="Z592" s="102">
        <v>0.63200000000000012</v>
      </c>
      <c r="AA592" s="118">
        <v>134.1</v>
      </c>
      <c r="AB592" s="117">
        <v>9</v>
      </c>
      <c r="AC592" s="118">
        <v>5.5874999999999995</v>
      </c>
      <c r="AD592" s="102">
        <v>0.63200000000000012</v>
      </c>
      <c r="AE592" s="119">
        <v>134.1</v>
      </c>
      <c r="AF592" s="118">
        <v>5.5874999999999995</v>
      </c>
      <c r="AG592" s="119">
        <v>134.1</v>
      </c>
      <c r="AH592" s="112"/>
      <c r="AI592" s="120">
        <v>0</v>
      </c>
    </row>
    <row r="593" spans="1:35" s="107" customFormat="1" x14ac:dyDescent="0.3">
      <c r="A593" s="106" t="s">
        <v>871</v>
      </c>
      <c r="B593" s="107" t="s">
        <v>3389</v>
      </c>
      <c r="C593" s="112" t="s">
        <v>247</v>
      </c>
      <c r="D593" s="112">
        <v>63785</v>
      </c>
      <c r="E593" s="107" t="s">
        <v>310</v>
      </c>
      <c r="F593" s="112">
        <v>2548</v>
      </c>
      <c r="G593" s="107" t="s">
        <v>3407</v>
      </c>
      <c r="H593" s="108" t="s">
        <v>265</v>
      </c>
      <c r="I593" s="108" t="s">
        <v>266</v>
      </c>
      <c r="J593" s="108" t="s">
        <v>259</v>
      </c>
      <c r="K593" s="109">
        <v>24</v>
      </c>
      <c r="L593" s="109">
        <v>0.14399999999999999</v>
      </c>
      <c r="M593" s="117">
        <v>9</v>
      </c>
      <c r="N593" s="118">
        <v>5.5874999999999995</v>
      </c>
      <c r="O593" s="102">
        <v>0.63200000000000012</v>
      </c>
      <c r="P593" s="119">
        <v>134.1</v>
      </c>
      <c r="Q593" s="117">
        <v>9</v>
      </c>
      <c r="R593" s="118">
        <v>5.5874999999999995</v>
      </c>
      <c r="S593" s="102">
        <v>0.63200000000000012</v>
      </c>
      <c r="T593" s="118">
        <v>134.1</v>
      </c>
      <c r="U593" s="117">
        <v>5.5874999999999995</v>
      </c>
      <c r="V593" s="119">
        <v>134.1</v>
      </c>
      <c r="W593" s="112"/>
      <c r="X593" s="117">
        <v>9</v>
      </c>
      <c r="Y593" s="118">
        <v>5.5874999999999995</v>
      </c>
      <c r="Z593" s="102">
        <v>0.63200000000000012</v>
      </c>
      <c r="AA593" s="118">
        <v>134.1</v>
      </c>
      <c r="AB593" s="117">
        <v>9</v>
      </c>
      <c r="AC593" s="118">
        <v>5.5874999999999995</v>
      </c>
      <c r="AD593" s="102">
        <v>0.63200000000000012</v>
      </c>
      <c r="AE593" s="119">
        <v>134.1</v>
      </c>
      <c r="AF593" s="118">
        <v>5.5874999999999995</v>
      </c>
      <c r="AG593" s="119">
        <v>134.1</v>
      </c>
      <c r="AH593" s="112"/>
      <c r="AI593" s="120">
        <v>0</v>
      </c>
    </row>
    <row r="594" spans="1:35" s="107" customFormat="1" x14ac:dyDescent="0.3">
      <c r="A594" s="106" t="s">
        <v>872</v>
      </c>
      <c r="B594" s="107" t="s">
        <v>248</v>
      </c>
      <c r="C594" s="112" t="s">
        <v>168</v>
      </c>
      <c r="D594" s="112">
        <v>66926</v>
      </c>
      <c r="E594" s="107" t="s">
        <v>314</v>
      </c>
      <c r="F594" s="112">
        <v>2548</v>
      </c>
      <c r="G594" s="107" t="s">
        <v>3407</v>
      </c>
      <c r="H594" s="108" t="s">
        <v>265</v>
      </c>
      <c r="I594" s="108" t="s">
        <v>266</v>
      </c>
      <c r="J594" s="108" t="s">
        <v>259</v>
      </c>
      <c r="K594" s="109">
        <v>24</v>
      </c>
      <c r="L594" s="109">
        <v>0.14399999999999999</v>
      </c>
      <c r="M594" s="117">
        <v>9</v>
      </c>
      <c r="N594" s="118">
        <v>5.5874999999999995</v>
      </c>
      <c r="O594" s="102">
        <v>0.63200000000000012</v>
      </c>
      <c r="P594" s="119">
        <v>134.1</v>
      </c>
      <c r="Q594" s="117">
        <v>9</v>
      </c>
      <c r="R594" s="118">
        <v>5.5874999999999995</v>
      </c>
      <c r="S594" s="102">
        <v>0.63200000000000012</v>
      </c>
      <c r="T594" s="118">
        <v>134.1</v>
      </c>
      <c r="U594" s="117">
        <v>5.5874999999999995</v>
      </c>
      <c r="V594" s="119">
        <v>134.1</v>
      </c>
      <c r="W594" s="112"/>
      <c r="X594" s="117">
        <v>9</v>
      </c>
      <c r="Y594" s="118">
        <v>5.5874999999999995</v>
      </c>
      <c r="Z594" s="102">
        <v>0.63200000000000012</v>
      </c>
      <c r="AA594" s="118">
        <v>134.1</v>
      </c>
      <c r="AB594" s="117">
        <v>9</v>
      </c>
      <c r="AC594" s="118">
        <v>5.5874999999999995</v>
      </c>
      <c r="AD594" s="102">
        <v>0.63200000000000012</v>
      </c>
      <c r="AE594" s="119">
        <v>134.1</v>
      </c>
      <c r="AF594" s="118">
        <v>5.5874999999999995</v>
      </c>
      <c r="AG594" s="119">
        <v>134.1</v>
      </c>
      <c r="AH594" s="112"/>
      <c r="AI594" s="120">
        <v>0</v>
      </c>
    </row>
    <row r="595" spans="1:35" s="107" customFormat="1" x14ac:dyDescent="0.3">
      <c r="A595" s="106" t="s">
        <v>873</v>
      </c>
      <c r="B595" s="107" t="s">
        <v>248</v>
      </c>
      <c r="C595" s="112" t="s">
        <v>168</v>
      </c>
      <c r="D595" s="112">
        <v>66961</v>
      </c>
      <c r="E595" s="107" t="s">
        <v>313</v>
      </c>
      <c r="F595" s="112">
        <v>2548</v>
      </c>
      <c r="G595" s="107" t="s">
        <v>3407</v>
      </c>
      <c r="H595" s="108" t="s">
        <v>265</v>
      </c>
      <c r="I595" s="108" t="s">
        <v>266</v>
      </c>
      <c r="J595" s="108" t="s">
        <v>259</v>
      </c>
      <c r="K595" s="109">
        <v>24</v>
      </c>
      <c r="L595" s="109">
        <v>0.14399999999999999</v>
      </c>
      <c r="M595" s="117">
        <v>9</v>
      </c>
      <c r="N595" s="118">
        <v>5.5874999999999995</v>
      </c>
      <c r="O595" s="102">
        <v>0.63200000000000012</v>
      </c>
      <c r="P595" s="119">
        <v>134.1</v>
      </c>
      <c r="Q595" s="117">
        <v>9</v>
      </c>
      <c r="R595" s="118">
        <v>5.5874999999999995</v>
      </c>
      <c r="S595" s="102">
        <v>0.63200000000000012</v>
      </c>
      <c r="T595" s="118">
        <v>134.1</v>
      </c>
      <c r="U595" s="117">
        <v>5.5874999999999995</v>
      </c>
      <c r="V595" s="119">
        <v>134.1</v>
      </c>
      <c r="W595" s="112"/>
      <c r="X595" s="117">
        <v>9</v>
      </c>
      <c r="Y595" s="118">
        <v>5.5874999999999995</v>
      </c>
      <c r="Z595" s="102">
        <v>0.63200000000000012</v>
      </c>
      <c r="AA595" s="118">
        <v>134.1</v>
      </c>
      <c r="AB595" s="117">
        <v>9</v>
      </c>
      <c r="AC595" s="118">
        <v>5.5874999999999995</v>
      </c>
      <c r="AD595" s="102">
        <v>0.63200000000000012</v>
      </c>
      <c r="AE595" s="119">
        <v>134.1</v>
      </c>
      <c r="AF595" s="118">
        <v>5.5874999999999995</v>
      </c>
      <c r="AG595" s="119">
        <v>134.1</v>
      </c>
      <c r="AH595" s="112"/>
      <c r="AI595" s="120">
        <v>0</v>
      </c>
    </row>
    <row r="596" spans="1:35" s="107" customFormat="1" x14ac:dyDescent="0.3">
      <c r="A596" s="106" t="s">
        <v>874</v>
      </c>
      <c r="B596" s="107" t="s">
        <v>3389</v>
      </c>
      <c r="C596" s="112" t="s">
        <v>247</v>
      </c>
      <c r="D596" s="112">
        <v>69800</v>
      </c>
      <c r="E596" s="107" t="s">
        <v>294</v>
      </c>
      <c r="F596" s="112">
        <v>2548</v>
      </c>
      <c r="G596" s="107" t="s">
        <v>3407</v>
      </c>
      <c r="H596" s="108" t="s">
        <v>265</v>
      </c>
      <c r="I596" s="108" t="s">
        <v>266</v>
      </c>
      <c r="J596" s="108" t="s">
        <v>259</v>
      </c>
      <c r="K596" s="109">
        <v>24</v>
      </c>
      <c r="L596" s="109">
        <v>0.14399999999999999</v>
      </c>
      <c r="M596" s="117">
        <v>9</v>
      </c>
      <c r="N596" s="118">
        <v>5.5874999999999995</v>
      </c>
      <c r="O596" s="102">
        <v>0.63200000000000012</v>
      </c>
      <c r="P596" s="119">
        <v>134.1</v>
      </c>
      <c r="Q596" s="117">
        <v>9</v>
      </c>
      <c r="R596" s="118">
        <v>5.5874999999999995</v>
      </c>
      <c r="S596" s="102">
        <v>0.63200000000000012</v>
      </c>
      <c r="T596" s="118">
        <v>134.1</v>
      </c>
      <c r="U596" s="117">
        <v>5.5874999999999995</v>
      </c>
      <c r="V596" s="119">
        <v>134.1</v>
      </c>
      <c r="W596" s="112"/>
      <c r="X596" s="117">
        <v>9</v>
      </c>
      <c r="Y596" s="118">
        <v>5.5874999999999995</v>
      </c>
      <c r="Z596" s="102">
        <v>0.63200000000000012</v>
      </c>
      <c r="AA596" s="118">
        <v>134.1</v>
      </c>
      <c r="AB596" s="117">
        <v>9</v>
      </c>
      <c r="AC596" s="118">
        <v>5.5874999999999995</v>
      </c>
      <c r="AD596" s="102">
        <v>0.63200000000000012</v>
      </c>
      <c r="AE596" s="119">
        <v>134.1</v>
      </c>
      <c r="AF596" s="118">
        <v>5.5874999999999995</v>
      </c>
      <c r="AG596" s="119">
        <v>134.1</v>
      </c>
      <c r="AH596" s="112"/>
      <c r="AI596" s="120">
        <v>0</v>
      </c>
    </row>
    <row r="597" spans="1:35" s="107" customFormat="1" x14ac:dyDescent="0.3">
      <c r="A597" s="106" t="s">
        <v>875</v>
      </c>
      <c r="B597" s="107" t="s">
        <v>186</v>
      </c>
      <c r="C597" s="112" t="s">
        <v>22</v>
      </c>
      <c r="D597" s="112">
        <v>70313</v>
      </c>
      <c r="E597" s="107" t="s">
        <v>279</v>
      </c>
      <c r="F597" s="112">
        <v>2548</v>
      </c>
      <c r="G597" s="107" t="s">
        <v>3407</v>
      </c>
      <c r="H597" s="108" t="s">
        <v>265</v>
      </c>
      <c r="I597" s="108" t="s">
        <v>266</v>
      </c>
      <c r="J597" s="108" t="s">
        <v>259</v>
      </c>
      <c r="K597" s="109">
        <v>24</v>
      </c>
      <c r="L597" s="109">
        <v>0.14399999999999999</v>
      </c>
      <c r="M597" s="117">
        <v>8</v>
      </c>
      <c r="N597" s="118">
        <v>5.5874999999999995</v>
      </c>
      <c r="O597" s="102">
        <v>0.44000000000000017</v>
      </c>
      <c r="P597" s="119">
        <v>134.1</v>
      </c>
      <c r="Q597" s="117">
        <v>8</v>
      </c>
      <c r="R597" s="118">
        <v>5.5874999999999995</v>
      </c>
      <c r="S597" s="102">
        <v>0.44000000000000006</v>
      </c>
      <c r="T597" s="118">
        <v>134.1</v>
      </c>
      <c r="U597" s="117">
        <v>5.5874999999999995</v>
      </c>
      <c r="V597" s="119">
        <v>134.1</v>
      </c>
      <c r="W597" s="112"/>
      <c r="X597" s="117">
        <v>8</v>
      </c>
      <c r="Y597" s="118">
        <v>5.5874999999999995</v>
      </c>
      <c r="Z597" s="102">
        <v>0.44000000000000017</v>
      </c>
      <c r="AA597" s="118">
        <v>134.1</v>
      </c>
      <c r="AB597" s="117">
        <v>8</v>
      </c>
      <c r="AC597" s="118">
        <v>5.5874999999999995</v>
      </c>
      <c r="AD597" s="102">
        <v>0.44000000000000006</v>
      </c>
      <c r="AE597" s="119">
        <v>134.1</v>
      </c>
      <c r="AF597" s="118">
        <v>5.5874999999999995</v>
      </c>
      <c r="AG597" s="119">
        <v>134.1</v>
      </c>
      <c r="AH597" s="112"/>
      <c r="AI597" s="120">
        <v>0</v>
      </c>
    </row>
    <row r="598" spans="1:35" s="107" customFormat="1" x14ac:dyDescent="0.3">
      <c r="A598" s="106" t="s">
        <v>876</v>
      </c>
      <c r="B598" s="107" t="s">
        <v>186</v>
      </c>
      <c r="C598" s="112" t="s">
        <v>250</v>
      </c>
      <c r="D598" s="112">
        <v>70335</v>
      </c>
      <c r="E598" s="107" t="s">
        <v>253</v>
      </c>
      <c r="F598" s="112">
        <v>2548</v>
      </c>
      <c r="G598" s="107" t="s">
        <v>3407</v>
      </c>
      <c r="H598" s="108" t="s">
        <v>265</v>
      </c>
      <c r="I598" s="108" t="s">
        <v>266</v>
      </c>
      <c r="J598" s="108" t="s">
        <v>259</v>
      </c>
      <c r="K598" s="109">
        <v>24</v>
      </c>
      <c r="L598" s="109">
        <v>0.14399999999999999</v>
      </c>
      <c r="M598" s="117">
        <v>8.5</v>
      </c>
      <c r="N598" s="118">
        <v>5.5874999999999995</v>
      </c>
      <c r="O598" s="102">
        <v>0.53600000000000003</v>
      </c>
      <c r="P598" s="119">
        <v>134.1</v>
      </c>
      <c r="Q598" s="117">
        <v>8.5</v>
      </c>
      <c r="R598" s="118">
        <v>5.5874999999999995</v>
      </c>
      <c r="S598" s="102">
        <v>0.53600000000000003</v>
      </c>
      <c r="T598" s="118">
        <v>134.1</v>
      </c>
      <c r="U598" s="117">
        <v>5.5874999999999995</v>
      </c>
      <c r="V598" s="119">
        <v>134.1</v>
      </c>
      <c r="W598" s="112"/>
      <c r="X598" s="117">
        <v>8.5</v>
      </c>
      <c r="Y598" s="118">
        <v>5.5874999999999995</v>
      </c>
      <c r="Z598" s="102">
        <v>0.53600000000000003</v>
      </c>
      <c r="AA598" s="118">
        <v>134.1</v>
      </c>
      <c r="AB598" s="117">
        <v>8.5</v>
      </c>
      <c r="AC598" s="118">
        <v>5.5874999999999995</v>
      </c>
      <c r="AD598" s="102">
        <v>0.53600000000000003</v>
      </c>
      <c r="AE598" s="119">
        <v>134.1</v>
      </c>
      <c r="AF598" s="118">
        <v>5.5874999999999995</v>
      </c>
      <c r="AG598" s="119">
        <v>134.1</v>
      </c>
      <c r="AH598" s="112"/>
      <c r="AI598" s="120">
        <v>0</v>
      </c>
    </row>
    <row r="599" spans="1:35" s="107" customFormat="1" x14ac:dyDescent="0.3">
      <c r="A599" s="106" t="s">
        <v>877</v>
      </c>
      <c r="B599" s="107" t="s">
        <v>188</v>
      </c>
      <c r="C599" s="112" t="s">
        <v>168</v>
      </c>
      <c r="D599" s="112">
        <v>72400</v>
      </c>
      <c r="E599" s="107" t="s">
        <v>302</v>
      </c>
      <c r="F599" s="112">
        <v>2548</v>
      </c>
      <c r="G599" s="107" t="s">
        <v>3407</v>
      </c>
      <c r="H599" s="108" t="s">
        <v>265</v>
      </c>
      <c r="I599" s="108" t="s">
        <v>266</v>
      </c>
      <c r="J599" s="108" t="s">
        <v>259</v>
      </c>
      <c r="K599" s="109">
        <v>24</v>
      </c>
      <c r="L599" s="109">
        <v>0.14399999999999999</v>
      </c>
      <c r="M599" s="117">
        <v>9</v>
      </c>
      <c r="N599" s="118">
        <v>5.5874999999999995</v>
      </c>
      <c r="O599" s="102">
        <v>0.63200000000000012</v>
      </c>
      <c r="P599" s="119">
        <v>134.1</v>
      </c>
      <c r="Q599" s="117">
        <v>9</v>
      </c>
      <c r="R599" s="118">
        <v>5.5874999999999995</v>
      </c>
      <c r="S599" s="102">
        <v>0.63200000000000012</v>
      </c>
      <c r="T599" s="118">
        <v>134.1</v>
      </c>
      <c r="U599" s="117">
        <v>5.5874999999999995</v>
      </c>
      <c r="V599" s="119">
        <v>134.1</v>
      </c>
      <c r="W599" s="112"/>
      <c r="X599" s="117">
        <v>9</v>
      </c>
      <c r="Y599" s="118">
        <v>5.5874999999999995</v>
      </c>
      <c r="Z599" s="102">
        <v>0.63200000000000012</v>
      </c>
      <c r="AA599" s="118">
        <v>134.1</v>
      </c>
      <c r="AB599" s="117">
        <v>9</v>
      </c>
      <c r="AC599" s="118">
        <v>5.5874999999999995</v>
      </c>
      <c r="AD599" s="102">
        <v>0.63200000000000012</v>
      </c>
      <c r="AE599" s="119">
        <v>134.1</v>
      </c>
      <c r="AF599" s="118">
        <v>5.5874999999999995</v>
      </c>
      <c r="AG599" s="119">
        <v>134.1</v>
      </c>
      <c r="AH599" s="112"/>
      <c r="AI599" s="120">
        <v>0</v>
      </c>
    </row>
    <row r="600" spans="1:35" s="107" customFormat="1" x14ac:dyDescent="0.3">
      <c r="A600" s="106" t="s">
        <v>878</v>
      </c>
      <c r="B600" s="107" t="s">
        <v>188</v>
      </c>
      <c r="C600" s="112" t="s">
        <v>168</v>
      </c>
      <c r="D600" s="112">
        <v>73400</v>
      </c>
      <c r="E600" s="107" t="s">
        <v>280</v>
      </c>
      <c r="F600" s="112">
        <v>2548</v>
      </c>
      <c r="G600" s="107" t="s">
        <v>3407</v>
      </c>
      <c r="H600" s="108" t="s">
        <v>265</v>
      </c>
      <c r="I600" s="108" t="s">
        <v>266</v>
      </c>
      <c r="J600" s="108" t="s">
        <v>259</v>
      </c>
      <c r="K600" s="109">
        <v>24</v>
      </c>
      <c r="L600" s="109">
        <v>0.14399999999999999</v>
      </c>
      <c r="M600" s="117">
        <v>9</v>
      </c>
      <c r="N600" s="118">
        <v>5.5874999999999995</v>
      </c>
      <c r="O600" s="102">
        <v>0.63200000000000012</v>
      </c>
      <c r="P600" s="119">
        <v>134.1</v>
      </c>
      <c r="Q600" s="117">
        <v>9</v>
      </c>
      <c r="R600" s="118">
        <v>5.5874999999999995</v>
      </c>
      <c r="S600" s="102">
        <v>0.63200000000000012</v>
      </c>
      <c r="T600" s="118">
        <v>134.1</v>
      </c>
      <c r="U600" s="117">
        <v>5.5874999999999995</v>
      </c>
      <c r="V600" s="119">
        <v>134.1</v>
      </c>
      <c r="W600" s="112"/>
      <c r="X600" s="117">
        <v>9</v>
      </c>
      <c r="Y600" s="118">
        <v>5.5874999999999995</v>
      </c>
      <c r="Z600" s="102">
        <v>0.63200000000000012</v>
      </c>
      <c r="AA600" s="118">
        <v>134.1</v>
      </c>
      <c r="AB600" s="117">
        <v>9</v>
      </c>
      <c r="AC600" s="118">
        <v>5.5874999999999995</v>
      </c>
      <c r="AD600" s="102">
        <v>0.63200000000000012</v>
      </c>
      <c r="AE600" s="119">
        <v>134.1</v>
      </c>
      <c r="AF600" s="118">
        <v>5.5874999999999995</v>
      </c>
      <c r="AG600" s="119">
        <v>134.1</v>
      </c>
      <c r="AH600" s="112"/>
      <c r="AI600" s="120">
        <v>0</v>
      </c>
    </row>
    <row r="601" spans="1:35" s="107" customFormat="1" x14ac:dyDescent="0.3">
      <c r="A601" s="106" t="s">
        <v>879</v>
      </c>
      <c r="B601" s="107" t="s">
        <v>248</v>
      </c>
      <c r="C601" s="112" t="s">
        <v>168</v>
      </c>
      <c r="D601" s="112">
        <v>74179</v>
      </c>
      <c r="E601" s="107" t="s">
        <v>315</v>
      </c>
      <c r="F601" s="112">
        <v>2548</v>
      </c>
      <c r="G601" s="107" t="s">
        <v>3407</v>
      </c>
      <c r="H601" s="108" t="s">
        <v>265</v>
      </c>
      <c r="I601" s="108" t="s">
        <v>266</v>
      </c>
      <c r="J601" s="108" t="s">
        <v>259</v>
      </c>
      <c r="K601" s="109">
        <v>24</v>
      </c>
      <c r="L601" s="109">
        <v>0.14399999999999999</v>
      </c>
      <c r="M601" s="117">
        <v>9</v>
      </c>
      <c r="N601" s="118">
        <v>5.5874999999999995</v>
      </c>
      <c r="O601" s="102">
        <v>0.63200000000000012</v>
      </c>
      <c r="P601" s="119">
        <v>134.1</v>
      </c>
      <c r="Q601" s="117">
        <v>9</v>
      </c>
      <c r="R601" s="118">
        <v>5.5874999999999995</v>
      </c>
      <c r="S601" s="102">
        <v>0.63200000000000012</v>
      </c>
      <c r="T601" s="118">
        <v>134.1</v>
      </c>
      <c r="U601" s="117">
        <v>5.5874999999999995</v>
      </c>
      <c r="V601" s="119">
        <v>134.1</v>
      </c>
      <c r="W601" s="112"/>
      <c r="X601" s="117">
        <v>9</v>
      </c>
      <c r="Y601" s="118">
        <v>5.5874999999999995</v>
      </c>
      <c r="Z601" s="102">
        <v>0.63200000000000012</v>
      </c>
      <c r="AA601" s="118">
        <v>134.1</v>
      </c>
      <c r="AB601" s="117">
        <v>9</v>
      </c>
      <c r="AC601" s="118">
        <v>5.5874999999999995</v>
      </c>
      <c r="AD601" s="102">
        <v>0.63200000000000012</v>
      </c>
      <c r="AE601" s="119">
        <v>134.1</v>
      </c>
      <c r="AF601" s="118">
        <v>5.5874999999999995</v>
      </c>
      <c r="AG601" s="119">
        <v>134.1</v>
      </c>
      <c r="AH601" s="112"/>
      <c r="AI601" s="120">
        <v>0</v>
      </c>
    </row>
    <row r="602" spans="1:35" s="107" customFormat="1" x14ac:dyDescent="0.3">
      <c r="A602" s="106" t="s">
        <v>880</v>
      </c>
      <c r="B602" s="107" t="s">
        <v>3389</v>
      </c>
      <c r="C602" s="112" t="s">
        <v>247</v>
      </c>
      <c r="D602" s="112">
        <v>85789</v>
      </c>
      <c r="E602" s="107" t="s">
        <v>307</v>
      </c>
      <c r="F602" s="112">
        <v>2548</v>
      </c>
      <c r="G602" s="107" t="s">
        <v>3407</v>
      </c>
      <c r="H602" s="108" t="s">
        <v>265</v>
      </c>
      <c r="I602" s="108" t="s">
        <v>266</v>
      </c>
      <c r="J602" s="108" t="s">
        <v>259</v>
      </c>
      <c r="K602" s="109">
        <v>24</v>
      </c>
      <c r="L602" s="109">
        <v>0.14399999999999999</v>
      </c>
      <c r="M602" s="117">
        <v>9</v>
      </c>
      <c r="N602" s="118">
        <v>5.5874999999999995</v>
      </c>
      <c r="O602" s="102">
        <v>0.63200000000000012</v>
      </c>
      <c r="P602" s="119">
        <v>134.1</v>
      </c>
      <c r="Q602" s="117">
        <v>9</v>
      </c>
      <c r="R602" s="118">
        <v>5.5874999999999995</v>
      </c>
      <c r="S602" s="102">
        <v>0.63200000000000012</v>
      </c>
      <c r="T602" s="118">
        <v>134.1</v>
      </c>
      <c r="U602" s="117">
        <v>5.5874999999999995</v>
      </c>
      <c r="V602" s="119">
        <v>134.1</v>
      </c>
      <c r="W602" s="112"/>
      <c r="X602" s="117">
        <v>9</v>
      </c>
      <c r="Y602" s="118">
        <v>5.5874999999999995</v>
      </c>
      <c r="Z602" s="102">
        <v>0.63200000000000012</v>
      </c>
      <c r="AA602" s="118">
        <v>134.1</v>
      </c>
      <c r="AB602" s="117">
        <v>9</v>
      </c>
      <c r="AC602" s="118">
        <v>5.5874999999999995</v>
      </c>
      <c r="AD602" s="102">
        <v>0.63200000000000012</v>
      </c>
      <c r="AE602" s="119">
        <v>134.1</v>
      </c>
      <c r="AF602" s="118">
        <v>5.5874999999999995</v>
      </c>
      <c r="AG602" s="119">
        <v>134.1</v>
      </c>
      <c r="AH602" s="112"/>
      <c r="AI602" s="120">
        <v>0</v>
      </c>
    </row>
    <row r="603" spans="1:35" s="107" customFormat="1" x14ac:dyDescent="0.3">
      <c r="A603" s="106" t="s">
        <v>881</v>
      </c>
      <c r="B603" s="107" t="s">
        <v>190</v>
      </c>
      <c r="C603" s="112" t="s">
        <v>246</v>
      </c>
      <c r="D603" s="112">
        <v>87892</v>
      </c>
      <c r="E603" s="107" t="s">
        <v>254</v>
      </c>
      <c r="F603" s="112">
        <v>2548</v>
      </c>
      <c r="G603" s="107" t="s">
        <v>3407</v>
      </c>
      <c r="H603" s="108" t="s">
        <v>265</v>
      </c>
      <c r="I603" s="108" t="s">
        <v>266</v>
      </c>
      <c r="J603" s="108" t="s">
        <v>259</v>
      </c>
      <c r="K603" s="109">
        <v>24</v>
      </c>
      <c r="L603" s="109">
        <v>0.14399999999999999</v>
      </c>
      <c r="M603" s="117">
        <v>9</v>
      </c>
      <c r="N603" s="118">
        <v>5.5874999999999995</v>
      </c>
      <c r="O603" s="102">
        <v>0.63200000000000012</v>
      </c>
      <c r="P603" s="119">
        <v>134.1</v>
      </c>
      <c r="Q603" s="117">
        <v>9</v>
      </c>
      <c r="R603" s="118">
        <v>5.5874999999999995</v>
      </c>
      <c r="S603" s="102">
        <v>0.63200000000000012</v>
      </c>
      <c r="T603" s="118">
        <v>134.1</v>
      </c>
      <c r="U603" s="117">
        <v>5.5874999999999995</v>
      </c>
      <c r="V603" s="119">
        <v>134.1</v>
      </c>
      <c r="W603" s="112"/>
      <c r="X603" s="117">
        <v>9</v>
      </c>
      <c r="Y603" s="118">
        <v>5.5874999999999995</v>
      </c>
      <c r="Z603" s="102">
        <v>0.63200000000000012</v>
      </c>
      <c r="AA603" s="118">
        <v>134.1</v>
      </c>
      <c r="AB603" s="117">
        <v>9</v>
      </c>
      <c r="AC603" s="118">
        <v>5.5874999999999995</v>
      </c>
      <c r="AD603" s="102">
        <v>0.63200000000000012</v>
      </c>
      <c r="AE603" s="119">
        <v>134.1</v>
      </c>
      <c r="AF603" s="118">
        <v>5.5874999999999995</v>
      </c>
      <c r="AG603" s="119">
        <v>134.1</v>
      </c>
      <c r="AH603" s="112"/>
      <c r="AI603" s="120">
        <v>0</v>
      </c>
    </row>
    <row r="604" spans="1:35" s="107" customFormat="1" x14ac:dyDescent="0.3">
      <c r="A604" s="106" t="s">
        <v>882</v>
      </c>
      <c r="B604" s="107" t="s">
        <v>190</v>
      </c>
      <c r="C604" s="112" t="s">
        <v>246</v>
      </c>
      <c r="D604" s="112">
        <v>97075</v>
      </c>
      <c r="E604" s="107" t="s">
        <v>291</v>
      </c>
      <c r="F604" s="112">
        <v>2548</v>
      </c>
      <c r="G604" s="107" t="s">
        <v>3407</v>
      </c>
      <c r="H604" s="108" t="s">
        <v>265</v>
      </c>
      <c r="I604" s="108" t="s">
        <v>266</v>
      </c>
      <c r="J604" s="108" t="s">
        <v>259</v>
      </c>
      <c r="K604" s="109">
        <v>24</v>
      </c>
      <c r="L604" s="109">
        <v>0.14399999999999999</v>
      </c>
      <c r="M604" s="117">
        <v>9</v>
      </c>
      <c r="N604" s="118">
        <v>5.5874999999999995</v>
      </c>
      <c r="O604" s="102">
        <v>0.63200000000000012</v>
      </c>
      <c r="P604" s="119">
        <v>134.1</v>
      </c>
      <c r="Q604" s="117">
        <v>9</v>
      </c>
      <c r="R604" s="118">
        <v>5.5874999999999995</v>
      </c>
      <c r="S604" s="102">
        <v>0.63200000000000012</v>
      </c>
      <c r="T604" s="118">
        <v>134.1</v>
      </c>
      <c r="U604" s="117">
        <v>5.5874999999999995</v>
      </c>
      <c r="V604" s="119">
        <v>134.1</v>
      </c>
      <c r="W604" s="112"/>
      <c r="X604" s="117">
        <v>9</v>
      </c>
      <c r="Y604" s="118">
        <v>5.5874999999999995</v>
      </c>
      <c r="Z604" s="102">
        <v>0.63200000000000012</v>
      </c>
      <c r="AA604" s="118">
        <v>134.1</v>
      </c>
      <c r="AB604" s="117">
        <v>9</v>
      </c>
      <c r="AC604" s="118">
        <v>5.5874999999999995</v>
      </c>
      <c r="AD604" s="102">
        <v>0.63200000000000012</v>
      </c>
      <c r="AE604" s="119">
        <v>134.1</v>
      </c>
      <c r="AF604" s="118">
        <v>5.5874999999999995</v>
      </c>
      <c r="AG604" s="119">
        <v>134.1</v>
      </c>
      <c r="AH604" s="112"/>
      <c r="AI604" s="120">
        <v>0</v>
      </c>
    </row>
    <row r="605" spans="1:35" s="107" customFormat="1" x14ac:dyDescent="0.3">
      <c r="A605" s="106" t="s">
        <v>883</v>
      </c>
      <c r="B605" s="107" t="s">
        <v>255</v>
      </c>
      <c r="C605" s="112" t="s">
        <v>168</v>
      </c>
      <c r="D605" s="112">
        <v>98728</v>
      </c>
      <c r="E605" s="107" t="s">
        <v>297</v>
      </c>
      <c r="F605" s="112">
        <v>2548</v>
      </c>
      <c r="G605" s="107" t="s">
        <v>3407</v>
      </c>
      <c r="H605" s="108" t="s">
        <v>265</v>
      </c>
      <c r="I605" s="108" t="s">
        <v>266</v>
      </c>
      <c r="J605" s="108" t="s">
        <v>259</v>
      </c>
      <c r="K605" s="109">
        <v>24</v>
      </c>
      <c r="L605" s="109">
        <v>0.14399999999999999</v>
      </c>
      <c r="M605" s="117">
        <v>9</v>
      </c>
      <c r="N605" s="118">
        <v>5.5874999999999995</v>
      </c>
      <c r="O605" s="102">
        <v>0.63200000000000012</v>
      </c>
      <c r="P605" s="119">
        <v>134.1</v>
      </c>
      <c r="Q605" s="117">
        <v>9</v>
      </c>
      <c r="R605" s="118">
        <v>5.5874999999999995</v>
      </c>
      <c r="S605" s="102">
        <v>0.63200000000000012</v>
      </c>
      <c r="T605" s="118">
        <v>134.1</v>
      </c>
      <c r="U605" s="117">
        <v>5.5874999999999995</v>
      </c>
      <c r="V605" s="119">
        <v>134.1</v>
      </c>
      <c r="W605" s="112"/>
      <c r="X605" s="117">
        <v>9</v>
      </c>
      <c r="Y605" s="118">
        <v>5.5874999999999995</v>
      </c>
      <c r="Z605" s="102">
        <v>0.63200000000000012</v>
      </c>
      <c r="AA605" s="118">
        <v>134.1</v>
      </c>
      <c r="AB605" s="117">
        <v>9</v>
      </c>
      <c r="AC605" s="118">
        <v>5.5874999999999995</v>
      </c>
      <c r="AD605" s="102">
        <v>0.63200000000000012</v>
      </c>
      <c r="AE605" s="119">
        <v>134.1</v>
      </c>
      <c r="AF605" s="118">
        <v>5.5874999999999995</v>
      </c>
      <c r="AG605" s="119">
        <v>134.1</v>
      </c>
      <c r="AH605" s="112"/>
      <c r="AI605" s="120">
        <v>0</v>
      </c>
    </row>
    <row r="606" spans="1:35" s="107" customFormat="1" x14ac:dyDescent="0.3">
      <c r="A606" s="106" t="s">
        <v>3174</v>
      </c>
      <c r="B606" s="107" t="s">
        <v>192</v>
      </c>
      <c r="C606" s="112" t="s">
        <v>256</v>
      </c>
      <c r="D606" s="112">
        <v>99059</v>
      </c>
      <c r="E606" s="107" t="s">
        <v>3390</v>
      </c>
      <c r="F606" s="112">
        <v>2548</v>
      </c>
      <c r="G606" s="107" t="s">
        <v>3407</v>
      </c>
      <c r="H606" s="108" t="s">
        <v>265</v>
      </c>
      <c r="I606" s="108" t="s">
        <v>266</v>
      </c>
      <c r="J606" s="108" t="s">
        <v>259</v>
      </c>
      <c r="K606" s="109">
        <v>24</v>
      </c>
      <c r="L606" s="109">
        <v>0.14399999999999999</v>
      </c>
      <c r="M606" s="117">
        <v>9</v>
      </c>
      <c r="N606" s="118">
        <v>5.5874999999999995</v>
      </c>
      <c r="O606" s="102">
        <v>0.63200000000000012</v>
      </c>
      <c r="P606" s="119">
        <v>134.1</v>
      </c>
      <c r="Q606" s="117">
        <v>9</v>
      </c>
      <c r="R606" s="118">
        <v>5.5874999999999995</v>
      </c>
      <c r="S606" s="102">
        <v>0.63200000000000012</v>
      </c>
      <c r="T606" s="118">
        <v>134.1</v>
      </c>
      <c r="U606" s="117">
        <v>5.5874999999999995</v>
      </c>
      <c r="V606" s="119">
        <v>134.1</v>
      </c>
      <c r="W606" s="112"/>
      <c r="X606" s="117">
        <v>9</v>
      </c>
      <c r="Y606" s="118">
        <v>5.5874999999999995</v>
      </c>
      <c r="Z606" s="102">
        <v>0.63200000000000012</v>
      </c>
      <c r="AA606" s="118">
        <v>134.1</v>
      </c>
      <c r="AB606" s="117">
        <v>9</v>
      </c>
      <c r="AC606" s="118">
        <v>5.5874999999999995</v>
      </c>
      <c r="AD606" s="102">
        <v>0.63200000000000012</v>
      </c>
      <c r="AE606" s="119">
        <v>134.1</v>
      </c>
      <c r="AF606" s="118">
        <v>5.5874999999999995</v>
      </c>
      <c r="AG606" s="119">
        <v>134.1</v>
      </c>
      <c r="AH606" s="112"/>
      <c r="AI606" s="120">
        <v>0</v>
      </c>
    </row>
    <row r="607" spans="1:35" s="107" customFormat="1" x14ac:dyDescent="0.3">
      <c r="A607" s="106" t="s">
        <v>884</v>
      </c>
      <c r="B607" s="107" t="s">
        <v>255</v>
      </c>
      <c r="C607" s="112" t="s">
        <v>168</v>
      </c>
      <c r="D607" s="112">
        <v>99245</v>
      </c>
      <c r="E607" s="107" t="s">
        <v>289</v>
      </c>
      <c r="F607" s="112">
        <v>2548</v>
      </c>
      <c r="G607" s="107" t="s">
        <v>3407</v>
      </c>
      <c r="H607" s="108" t="s">
        <v>265</v>
      </c>
      <c r="I607" s="108" t="s">
        <v>266</v>
      </c>
      <c r="J607" s="108" t="s">
        <v>259</v>
      </c>
      <c r="K607" s="109">
        <v>24</v>
      </c>
      <c r="L607" s="109">
        <v>0.14399999999999999</v>
      </c>
      <c r="M607" s="117">
        <v>9</v>
      </c>
      <c r="N607" s="118">
        <v>5.5874999999999995</v>
      </c>
      <c r="O607" s="102">
        <v>0.63200000000000012</v>
      </c>
      <c r="P607" s="119">
        <v>134.1</v>
      </c>
      <c r="Q607" s="117">
        <v>9</v>
      </c>
      <c r="R607" s="118">
        <v>5.5874999999999995</v>
      </c>
      <c r="S607" s="102">
        <v>0.63200000000000012</v>
      </c>
      <c r="T607" s="118">
        <v>134.1</v>
      </c>
      <c r="U607" s="117">
        <v>5.5874999999999995</v>
      </c>
      <c r="V607" s="119">
        <v>134.1</v>
      </c>
      <c r="W607" s="112"/>
      <c r="X607" s="117">
        <v>9</v>
      </c>
      <c r="Y607" s="118">
        <v>5.5874999999999995</v>
      </c>
      <c r="Z607" s="102">
        <v>0.63200000000000012</v>
      </c>
      <c r="AA607" s="118">
        <v>134.1</v>
      </c>
      <c r="AB607" s="117">
        <v>9</v>
      </c>
      <c r="AC607" s="118">
        <v>5.5874999999999995</v>
      </c>
      <c r="AD607" s="102">
        <v>0.63200000000000012</v>
      </c>
      <c r="AE607" s="119">
        <v>134.1</v>
      </c>
      <c r="AF607" s="118">
        <v>5.5874999999999995</v>
      </c>
      <c r="AG607" s="119">
        <v>134.1</v>
      </c>
      <c r="AH607" s="112"/>
      <c r="AI607" s="120">
        <v>0</v>
      </c>
    </row>
    <row r="608" spans="1:35" s="107" customFormat="1" x14ac:dyDescent="0.3">
      <c r="A608" s="106" t="s">
        <v>885</v>
      </c>
      <c r="B608" s="107" t="s">
        <v>191</v>
      </c>
      <c r="C608" s="112" t="s">
        <v>238</v>
      </c>
      <c r="D608" s="112">
        <v>99246</v>
      </c>
      <c r="E608" s="107" t="s">
        <v>293</v>
      </c>
      <c r="F608" s="112">
        <v>2548</v>
      </c>
      <c r="G608" s="107" t="s">
        <v>3407</v>
      </c>
      <c r="H608" s="108" t="s">
        <v>265</v>
      </c>
      <c r="I608" s="108" t="s">
        <v>266</v>
      </c>
      <c r="J608" s="108" t="s">
        <v>259</v>
      </c>
      <c r="K608" s="109">
        <v>24</v>
      </c>
      <c r="L608" s="109">
        <v>0.14399999999999999</v>
      </c>
      <c r="M608" s="117">
        <v>9</v>
      </c>
      <c r="N608" s="118">
        <v>5.5874999999999995</v>
      </c>
      <c r="O608" s="102">
        <v>0.63200000000000012</v>
      </c>
      <c r="P608" s="119">
        <v>134.1</v>
      </c>
      <c r="Q608" s="117">
        <v>9</v>
      </c>
      <c r="R608" s="118">
        <v>5.5874999999999995</v>
      </c>
      <c r="S608" s="102">
        <v>0.63200000000000012</v>
      </c>
      <c r="T608" s="118">
        <v>134.1</v>
      </c>
      <c r="U608" s="117">
        <v>5.5874999999999995</v>
      </c>
      <c r="V608" s="119">
        <v>134.1</v>
      </c>
      <c r="W608" s="112"/>
      <c r="X608" s="117">
        <v>9</v>
      </c>
      <c r="Y608" s="118">
        <v>5.5874999999999995</v>
      </c>
      <c r="Z608" s="102">
        <v>0.63200000000000012</v>
      </c>
      <c r="AA608" s="118">
        <v>134.1</v>
      </c>
      <c r="AB608" s="117">
        <v>9</v>
      </c>
      <c r="AC608" s="118">
        <v>5.5874999999999995</v>
      </c>
      <c r="AD608" s="102">
        <v>0.63200000000000012</v>
      </c>
      <c r="AE608" s="119">
        <v>134.1</v>
      </c>
      <c r="AF608" s="118">
        <v>5.5874999999999995</v>
      </c>
      <c r="AG608" s="119">
        <v>134.1</v>
      </c>
      <c r="AH608" s="112"/>
      <c r="AI608" s="120">
        <v>0</v>
      </c>
    </row>
    <row r="609" spans="1:35" s="107" customFormat="1" x14ac:dyDescent="0.3">
      <c r="A609" s="106" t="s">
        <v>886</v>
      </c>
      <c r="B609" s="107" t="s">
        <v>191</v>
      </c>
      <c r="C609" s="112" t="s">
        <v>256</v>
      </c>
      <c r="D609" s="112">
        <v>99597</v>
      </c>
      <c r="E609" s="107" t="s">
        <v>305</v>
      </c>
      <c r="F609" s="112">
        <v>2548</v>
      </c>
      <c r="G609" s="107" t="s">
        <v>3407</v>
      </c>
      <c r="H609" s="108" t="s">
        <v>265</v>
      </c>
      <c r="I609" s="108" t="s">
        <v>266</v>
      </c>
      <c r="J609" s="108" t="s">
        <v>259</v>
      </c>
      <c r="K609" s="109">
        <v>24</v>
      </c>
      <c r="L609" s="109">
        <v>0.14399999999999999</v>
      </c>
      <c r="M609" s="117">
        <v>9</v>
      </c>
      <c r="N609" s="118">
        <v>5.5874999999999995</v>
      </c>
      <c r="O609" s="102">
        <v>0.63200000000000012</v>
      </c>
      <c r="P609" s="119">
        <v>134.1</v>
      </c>
      <c r="Q609" s="117">
        <v>9</v>
      </c>
      <c r="R609" s="118">
        <v>5.5874999999999995</v>
      </c>
      <c r="S609" s="102">
        <v>0.63200000000000012</v>
      </c>
      <c r="T609" s="118">
        <v>134.1</v>
      </c>
      <c r="U609" s="117">
        <v>5.5874999999999995</v>
      </c>
      <c r="V609" s="119">
        <v>134.1</v>
      </c>
      <c r="W609" s="112"/>
      <c r="X609" s="117">
        <v>9</v>
      </c>
      <c r="Y609" s="118">
        <v>5.5874999999999995</v>
      </c>
      <c r="Z609" s="102">
        <v>0.63200000000000012</v>
      </c>
      <c r="AA609" s="118">
        <v>134.1</v>
      </c>
      <c r="AB609" s="117">
        <v>9</v>
      </c>
      <c r="AC609" s="118">
        <v>5.5874999999999995</v>
      </c>
      <c r="AD609" s="102">
        <v>0.63200000000000012</v>
      </c>
      <c r="AE609" s="119">
        <v>134.1</v>
      </c>
      <c r="AF609" s="118">
        <v>5.5874999999999995</v>
      </c>
      <c r="AG609" s="119">
        <v>134.1</v>
      </c>
      <c r="AH609" s="112"/>
      <c r="AI609" s="120">
        <v>0</v>
      </c>
    </row>
    <row r="610" spans="1:35" s="107" customFormat="1" x14ac:dyDescent="0.3">
      <c r="A610" s="106" t="s">
        <v>3175</v>
      </c>
      <c r="B610" s="107" t="s">
        <v>248</v>
      </c>
      <c r="C610" s="112" t="s">
        <v>246</v>
      </c>
      <c r="D610" s="112">
        <v>99612</v>
      </c>
      <c r="E610" s="107" t="s">
        <v>3391</v>
      </c>
      <c r="F610" s="112">
        <v>2548</v>
      </c>
      <c r="G610" s="107" t="s">
        <v>3407</v>
      </c>
      <c r="H610" s="108" t="s">
        <v>265</v>
      </c>
      <c r="I610" s="108" t="s">
        <v>266</v>
      </c>
      <c r="J610" s="108" t="s">
        <v>259</v>
      </c>
      <c r="K610" s="109">
        <v>24</v>
      </c>
      <c r="L610" s="109">
        <v>0.14399999999999999</v>
      </c>
      <c r="M610" s="117">
        <v>9</v>
      </c>
      <c r="N610" s="118">
        <v>5.5874999999999995</v>
      </c>
      <c r="O610" s="102">
        <v>0.63200000000000012</v>
      </c>
      <c r="P610" s="119">
        <v>134.1</v>
      </c>
      <c r="Q610" s="117">
        <v>9</v>
      </c>
      <c r="R610" s="118">
        <v>5.5874999999999995</v>
      </c>
      <c r="S610" s="102">
        <v>0.63200000000000012</v>
      </c>
      <c r="T610" s="118">
        <v>134.1</v>
      </c>
      <c r="U610" s="117">
        <v>5.5874999999999995</v>
      </c>
      <c r="V610" s="119">
        <v>134.1</v>
      </c>
      <c r="W610" s="112"/>
      <c r="X610" s="117">
        <v>9</v>
      </c>
      <c r="Y610" s="118">
        <v>5.5874999999999995</v>
      </c>
      <c r="Z610" s="102">
        <v>0.63200000000000012</v>
      </c>
      <c r="AA610" s="118">
        <v>134.1</v>
      </c>
      <c r="AB610" s="117">
        <v>9</v>
      </c>
      <c r="AC610" s="118">
        <v>5.5874999999999995</v>
      </c>
      <c r="AD610" s="102">
        <v>0.63200000000000012</v>
      </c>
      <c r="AE610" s="119">
        <v>134.1</v>
      </c>
      <c r="AF610" s="118">
        <v>5.5874999999999995</v>
      </c>
      <c r="AG610" s="119">
        <v>134.1</v>
      </c>
      <c r="AH610" s="112"/>
      <c r="AI610" s="120">
        <v>0</v>
      </c>
    </row>
    <row r="611" spans="1:35" s="107" customFormat="1" x14ac:dyDescent="0.3">
      <c r="A611" s="106" t="s">
        <v>3176</v>
      </c>
      <c r="B611" s="107" t="s">
        <v>192</v>
      </c>
      <c r="C611" s="112" t="s">
        <v>256</v>
      </c>
      <c r="D611" s="112">
        <v>100252</v>
      </c>
      <c r="E611" s="107" t="s">
        <v>3392</v>
      </c>
      <c r="F611" s="112">
        <v>2548</v>
      </c>
      <c r="G611" s="107" t="s">
        <v>3407</v>
      </c>
      <c r="H611" s="108" t="s">
        <v>265</v>
      </c>
      <c r="I611" s="108" t="s">
        <v>266</v>
      </c>
      <c r="J611" s="108" t="s">
        <v>259</v>
      </c>
      <c r="K611" s="109">
        <v>24</v>
      </c>
      <c r="L611" s="109">
        <v>0.14399999999999999</v>
      </c>
      <c r="M611" s="117">
        <v>9</v>
      </c>
      <c r="N611" s="118">
        <v>5.5874999999999995</v>
      </c>
      <c r="O611" s="102">
        <v>0.63200000000000012</v>
      </c>
      <c r="P611" s="119">
        <v>134.1</v>
      </c>
      <c r="Q611" s="117">
        <v>9</v>
      </c>
      <c r="R611" s="118">
        <v>5.5874999999999995</v>
      </c>
      <c r="S611" s="102">
        <v>0.63200000000000012</v>
      </c>
      <c r="T611" s="118">
        <v>134.1</v>
      </c>
      <c r="U611" s="117">
        <v>5.5874999999999995</v>
      </c>
      <c r="V611" s="119">
        <v>134.1</v>
      </c>
      <c r="W611" s="112"/>
      <c r="X611" s="117">
        <v>9</v>
      </c>
      <c r="Y611" s="118">
        <v>5.5874999999999995</v>
      </c>
      <c r="Z611" s="102">
        <v>0.63200000000000012</v>
      </c>
      <c r="AA611" s="118">
        <v>134.1</v>
      </c>
      <c r="AB611" s="117">
        <v>9</v>
      </c>
      <c r="AC611" s="118">
        <v>5.5874999999999995</v>
      </c>
      <c r="AD611" s="102">
        <v>0.63200000000000012</v>
      </c>
      <c r="AE611" s="119">
        <v>134.1</v>
      </c>
      <c r="AF611" s="118">
        <v>5.5874999999999995</v>
      </c>
      <c r="AG611" s="119">
        <v>134.1</v>
      </c>
      <c r="AH611" s="112"/>
      <c r="AI611" s="120">
        <v>0</v>
      </c>
    </row>
    <row r="612" spans="1:35" s="107" customFormat="1" x14ac:dyDescent="0.3">
      <c r="A612" s="106" t="s">
        <v>3177</v>
      </c>
      <c r="B612" s="107" t="s">
        <v>188</v>
      </c>
      <c r="C612" s="112" t="s">
        <v>168</v>
      </c>
      <c r="D612" s="112">
        <v>101626</v>
      </c>
      <c r="E612" s="107" t="s">
        <v>3393</v>
      </c>
      <c r="F612" s="112">
        <v>2548</v>
      </c>
      <c r="G612" s="107" t="s">
        <v>3407</v>
      </c>
      <c r="H612" s="108" t="s">
        <v>265</v>
      </c>
      <c r="I612" s="108" t="s">
        <v>266</v>
      </c>
      <c r="J612" s="108" t="s">
        <v>259</v>
      </c>
      <c r="K612" s="109">
        <v>24</v>
      </c>
      <c r="L612" s="109">
        <v>0.14399999999999999</v>
      </c>
      <c r="M612" s="117">
        <v>9</v>
      </c>
      <c r="N612" s="118">
        <v>5.5874999999999995</v>
      </c>
      <c r="O612" s="102">
        <v>0.63200000000000012</v>
      </c>
      <c r="P612" s="119">
        <v>134.1</v>
      </c>
      <c r="Q612" s="117">
        <v>9</v>
      </c>
      <c r="R612" s="118">
        <v>5.5874999999999995</v>
      </c>
      <c r="S612" s="102">
        <v>0.63200000000000012</v>
      </c>
      <c r="T612" s="118">
        <v>134.1</v>
      </c>
      <c r="U612" s="117">
        <v>5.5874999999999995</v>
      </c>
      <c r="V612" s="119">
        <v>134.1</v>
      </c>
      <c r="W612" s="112"/>
      <c r="X612" s="117">
        <v>9</v>
      </c>
      <c r="Y612" s="118">
        <v>5.5874999999999995</v>
      </c>
      <c r="Z612" s="102">
        <v>0.63200000000000012</v>
      </c>
      <c r="AA612" s="118">
        <v>134.1</v>
      </c>
      <c r="AB612" s="117">
        <v>9</v>
      </c>
      <c r="AC612" s="118">
        <v>5.5874999999999995</v>
      </c>
      <c r="AD612" s="102">
        <v>0.63200000000000012</v>
      </c>
      <c r="AE612" s="119">
        <v>134.1</v>
      </c>
      <c r="AF612" s="118">
        <v>5.5874999999999995</v>
      </c>
      <c r="AG612" s="119">
        <v>134.1</v>
      </c>
      <c r="AH612" s="112"/>
      <c r="AI612" s="120">
        <v>0</v>
      </c>
    </row>
    <row r="613" spans="1:35" s="107" customFormat="1" x14ac:dyDescent="0.3">
      <c r="A613" s="106" t="s">
        <v>887</v>
      </c>
      <c r="B613" s="107" t="s">
        <v>190</v>
      </c>
      <c r="C613" s="112" t="s">
        <v>246</v>
      </c>
      <c r="D613" s="112">
        <v>101703</v>
      </c>
      <c r="E613" s="107" t="s">
        <v>316</v>
      </c>
      <c r="F613" s="112">
        <v>2548</v>
      </c>
      <c r="G613" s="107" t="s">
        <v>3407</v>
      </c>
      <c r="H613" s="108" t="s">
        <v>265</v>
      </c>
      <c r="I613" s="108" t="s">
        <v>266</v>
      </c>
      <c r="J613" s="108" t="s">
        <v>259</v>
      </c>
      <c r="K613" s="109">
        <v>24</v>
      </c>
      <c r="L613" s="109">
        <v>0.14399999999999999</v>
      </c>
      <c r="M613" s="117">
        <v>9</v>
      </c>
      <c r="N613" s="118">
        <v>5.5874999999999995</v>
      </c>
      <c r="O613" s="102">
        <v>0.63200000000000012</v>
      </c>
      <c r="P613" s="119">
        <v>134.1</v>
      </c>
      <c r="Q613" s="117">
        <v>9</v>
      </c>
      <c r="R613" s="118">
        <v>5.5874999999999995</v>
      </c>
      <c r="S613" s="102">
        <v>0.63200000000000012</v>
      </c>
      <c r="T613" s="118">
        <v>134.1</v>
      </c>
      <c r="U613" s="117">
        <v>5.5874999999999995</v>
      </c>
      <c r="V613" s="119">
        <v>134.1</v>
      </c>
      <c r="W613" s="112"/>
      <c r="X613" s="117">
        <v>9</v>
      </c>
      <c r="Y613" s="118">
        <v>5.5874999999999995</v>
      </c>
      <c r="Z613" s="102">
        <v>0.63200000000000012</v>
      </c>
      <c r="AA613" s="118">
        <v>134.1</v>
      </c>
      <c r="AB613" s="117">
        <v>9</v>
      </c>
      <c r="AC613" s="118">
        <v>5.5874999999999995</v>
      </c>
      <c r="AD613" s="102">
        <v>0.63200000000000012</v>
      </c>
      <c r="AE613" s="119">
        <v>134.1</v>
      </c>
      <c r="AF613" s="118">
        <v>5.5874999999999995</v>
      </c>
      <c r="AG613" s="119">
        <v>134.1</v>
      </c>
      <c r="AH613" s="112"/>
      <c r="AI613" s="120">
        <v>0</v>
      </c>
    </row>
    <row r="614" spans="1:35" s="107" customFormat="1" x14ac:dyDescent="0.3">
      <c r="A614" s="106" t="s">
        <v>888</v>
      </c>
      <c r="B614" s="107" t="s">
        <v>255</v>
      </c>
      <c r="C614" s="112" t="s">
        <v>168</v>
      </c>
      <c r="D614" s="112">
        <v>112000</v>
      </c>
      <c r="E614" s="107" t="s">
        <v>306</v>
      </c>
      <c r="F614" s="112">
        <v>2548</v>
      </c>
      <c r="G614" s="107" t="s">
        <v>3407</v>
      </c>
      <c r="H614" s="108" t="s">
        <v>265</v>
      </c>
      <c r="I614" s="108" t="s">
        <v>266</v>
      </c>
      <c r="J614" s="108" t="s">
        <v>259</v>
      </c>
      <c r="K614" s="109">
        <v>24</v>
      </c>
      <c r="L614" s="109">
        <v>0.14399999999999999</v>
      </c>
      <c r="M614" s="117">
        <v>9</v>
      </c>
      <c r="N614" s="118">
        <v>5.5874999999999995</v>
      </c>
      <c r="O614" s="102">
        <v>0.63200000000000012</v>
      </c>
      <c r="P614" s="119">
        <v>134.1</v>
      </c>
      <c r="Q614" s="117">
        <v>9</v>
      </c>
      <c r="R614" s="118">
        <v>5.5874999999999995</v>
      </c>
      <c r="S614" s="102">
        <v>0.63200000000000012</v>
      </c>
      <c r="T614" s="118">
        <v>134.1</v>
      </c>
      <c r="U614" s="117">
        <v>5.5874999999999995</v>
      </c>
      <c r="V614" s="119">
        <v>134.1</v>
      </c>
      <c r="W614" s="112"/>
      <c r="X614" s="117">
        <v>9</v>
      </c>
      <c r="Y614" s="118">
        <v>5.5874999999999995</v>
      </c>
      <c r="Z614" s="102">
        <v>0.63200000000000012</v>
      </c>
      <c r="AA614" s="118">
        <v>134.1</v>
      </c>
      <c r="AB614" s="117">
        <v>9</v>
      </c>
      <c r="AC614" s="118">
        <v>5.5874999999999995</v>
      </c>
      <c r="AD614" s="102">
        <v>0.63200000000000012</v>
      </c>
      <c r="AE614" s="119">
        <v>134.1</v>
      </c>
      <c r="AF614" s="118">
        <v>5.5874999999999995</v>
      </c>
      <c r="AG614" s="119">
        <v>134.1</v>
      </c>
      <c r="AH614" s="112"/>
      <c r="AI614" s="120">
        <v>0</v>
      </c>
    </row>
    <row r="615" spans="1:35" s="107" customFormat="1" x14ac:dyDescent="0.3">
      <c r="A615" s="106" t="s">
        <v>889</v>
      </c>
      <c r="B615" s="107" t="s">
        <v>252</v>
      </c>
      <c r="C615" s="112" t="s">
        <v>246</v>
      </c>
      <c r="D615" s="112">
        <v>113100</v>
      </c>
      <c r="E615" s="107" t="s">
        <v>288</v>
      </c>
      <c r="F615" s="112">
        <v>2548</v>
      </c>
      <c r="G615" s="107" t="s">
        <v>3407</v>
      </c>
      <c r="H615" s="108" t="s">
        <v>265</v>
      </c>
      <c r="I615" s="108" t="s">
        <v>266</v>
      </c>
      <c r="J615" s="108" t="s">
        <v>259</v>
      </c>
      <c r="K615" s="109">
        <v>24</v>
      </c>
      <c r="L615" s="109">
        <v>0.14399999999999999</v>
      </c>
      <c r="M615" s="117">
        <v>9</v>
      </c>
      <c r="N615" s="118">
        <v>5.5874999999999995</v>
      </c>
      <c r="O615" s="102">
        <v>0.63200000000000012</v>
      </c>
      <c r="P615" s="119">
        <v>134.1</v>
      </c>
      <c r="Q615" s="117">
        <v>9</v>
      </c>
      <c r="R615" s="118">
        <v>5.5874999999999995</v>
      </c>
      <c r="S615" s="102">
        <v>0.63200000000000012</v>
      </c>
      <c r="T615" s="118">
        <v>134.1</v>
      </c>
      <c r="U615" s="117">
        <v>5.5874999999999995</v>
      </c>
      <c r="V615" s="119">
        <v>134.1</v>
      </c>
      <c r="W615" s="112"/>
      <c r="X615" s="117">
        <v>9</v>
      </c>
      <c r="Y615" s="118">
        <v>5.5874999999999995</v>
      </c>
      <c r="Z615" s="102">
        <v>0.63200000000000012</v>
      </c>
      <c r="AA615" s="118">
        <v>134.1</v>
      </c>
      <c r="AB615" s="117">
        <v>9</v>
      </c>
      <c r="AC615" s="118">
        <v>5.5874999999999995</v>
      </c>
      <c r="AD615" s="102">
        <v>0.63200000000000012</v>
      </c>
      <c r="AE615" s="119">
        <v>134.1</v>
      </c>
      <c r="AF615" s="118">
        <v>5.5874999999999995</v>
      </c>
      <c r="AG615" s="119">
        <v>134.1</v>
      </c>
      <c r="AH615" s="112"/>
      <c r="AI615" s="120">
        <v>0</v>
      </c>
    </row>
    <row r="616" spans="1:35" s="107" customFormat="1" x14ac:dyDescent="0.3">
      <c r="A616" s="106" t="s">
        <v>890</v>
      </c>
      <c r="B616" s="107" t="s">
        <v>3389</v>
      </c>
      <c r="C616" s="112" t="s">
        <v>247</v>
      </c>
      <c r="D616" s="112">
        <v>132000</v>
      </c>
      <c r="E616" s="107" t="s">
        <v>309</v>
      </c>
      <c r="F616" s="112">
        <v>2548</v>
      </c>
      <c r="G616" s="107" t="s">
        <v>3407</v>
      </c>
      <c r="H616" s="108" t="s">
        <v>265</v>
      </c>
      <c r="I616" s="108" t="s">
        <v>266</v>
      </c>
      <c r="J616" s="108" t="s">
        <v>259</v>
      </c>
      <c r="K616" s="109">
        <v>24</v>
      </c>
      <c r="L616" s="109">
        <v>0.14399999999999999</v>
      </c>
      <c r="M616" s="117">
        <v>9</v>
      </c>
      <c r="N616" s="118">
        <v>5.5874999999999995</v>
      </c>
      <c r="O616" s="102">
        <v>0.63200000000000012</v>
      </c>
      <c r="P616" s="119">
        <v>134.1</v>
      </c>
      <c r="Q616" s="117">
        <v>9</v>
      </c>
      <c r="R616" s="118">
        <v>5.5874999999999995</v>
      </c>
      <c r="S616" s="102">
        <v>0.63200000000000012</v>
      </c>
      <c r="T616" s="118">
        <v>134.1</v>
      </c>
      <c r="U616" s="117">
        <v>5.5874999999999995</v>
      </c>
      <c r="V616" s="119">
        <v>134.1</v>
      </c>
      <c r="W616" s="112"/>
      <c r="X616" s="117">
        <v>9</v>
      </c>
      <c r="Y616" s="118">
        <v>5.5874999999999995</v>
      </c>
      <c r="Z616" s="102">
        <v>0.63200000000000012</v>
      </c>
      <c r="AA616" s="118">
        <v>134.1</v>
      </c>
      <c r="AB616" s="117">
        <v>9</v>
      </c>
      <c r="AC616" s="118">
        <v>5.5874999999999995</v>
      </c>
      <c r="AD616" s="102">
        <v>0.63200000000000012</v>
      </c>
      <c r="AE616" s="119">
        <v>134.1</v>
      </c>
      <c r="AF616" s="118">
        <v>5.5874999999999995</v>
      </c>
      <c r="AG616" s="119">
        <v>134.1</v>
      </c>
      <c r="AH616" s="112"/>
      <c r="AI616" s="120">
        <v>0</v>
      </c>
    </row>
    <row r="617" spans="1:35" s="107" customFormat="1" x14ac:dyDescent="0.3">
      <c r="A617" s="106" t="s">
        <v>891</v>
      </c>
      <c r="B617" s="107" t="s">
        <v>192</v>
      </c>
      <c r="C617" s="112" t="s">
        <v>256</v>
      </c>
      <c r="D617" s="112">
        <v>158200</v>
      </c>
      <c r="E617" s="107" t="s">
        <v>286</v>
      </c>
      <c r="F617" s="112">
        <v>2548</v>
      </c>
      <c r="G617" s="107" t="s">
        <v>3407</v>
      </c>
      <c r="H617" s="108" t="s">
        <v>265</v>
      </c>
      <c r="I617" s="108" t="s">
        <v>266</v>
      </c>
      <c r="J617" s="108" t="s">
        <v>259</v>
      </c>
      <c r="K617" s="109">
        <v>24</v>
      </c>
      <c r="L617" s="109">
        <v>0.14399999999999999</v>
      </c>
      <c r="M617" s="117">
        <v>9</v>
      </c>
      <c r="N617" s="118">
        <v>5.5874999999999995</v>
      </c>
      <c r="O617" s="102">
        <v>0.63200000000000012</v>
      </c>
      <c r="P617" s="119">
        <v>134.1</v>
      </c>
      <c r="Q617" s="117">
        <v>9</v>
      </c>
      <c r="R617" s="118">
        <v>5.5874999999999995</v>
      </c>
      <c r="S617" s="102">
        <v>0.63200000000000012</v>
      </c>
      <c r="T617" s="118">
        <v>134.1</v>
      </c>
      <c r="U617" s="117">
        <v>5.5874999999999995</v>
      </c>
      <c r="V617" s="119">
        <v>134.1</v>
      </c>
      <c r="W617" s="112"/>
      <c r="X617" s="117">
        <v>9</v>
      </c>
      <c r="Y617" s="118">
        <v>5.5874999999999995</v>
      </c>
      <c r="Z617" s="102">
        <v>0.63200000000000012</v>
      </c>
      <c r="AA617" s="118">
        <v>134.1</v>
      </c>
      <c r="AB617" s="117">
        <v>9</v>
      </c>
      <c r="AC617" s="118">
        <v>5.5874999999999995</v>
      </c>
      <c r="AD617" s="102">
        <v>0.63200000000000012</v>
      </c>
      <c r="AE617" s="119">
        <v>134.1</v>
      </c>
      <c r="AF617" s="118">
        <v>5.5874999999999995</v>
      </c>
      <c r="AG617" s="119">
        <v>134.1</v>
      </c>
      <c r="AH617" s="112"/>
      <c r="AI617" s="120">
        <v>0</v>
      </c>
    </row>
    <row r="618" spans="1:35" s="107" customFormat="1" x14ac:dyDescent="0.3">
      <c r="A618" s="106" t="s">
        <v>892</v>
      </c>
      <c r="B618" s="107" t="s">
        <v>189</v>
      </c>
      <c r="C618" s="112" t="s">
        <v>168</v>
      </c>
      <c r="D618" s="112">
        <v>171600</v>
      </c>
      <c r="E618" s="107" t="s">
        <v>299</v>
      </c>
      <c r="F618" s="112">
        <v>2548</v>
      </c>
      <c r="G618" s="107" t="s">
        <v>3407</v>
      </c>
      <c r="H618" s="108" t="s">
        <v>265</v>
      </c>
      <c r="I618" s="108" t="s">
        <v>266</v>
      </c>
      <c r="J618" s="108" t="s">
        <v>259</v>
      </c>
      <c r="K618" s="109">
        <v>24</v>
      </c>
      <c r="L618" s="109">
        <v>0.14399999999999999</v>
      </c>
      <c r="M618" s="117">
        <v>9</v>
      </c>
      <c r="N618" s="118">
        <v>5.5874999999999995</v>
      </c>
      <c r="O618" s="102">
        <v>0.63200000000000012</v>
      </c>
      <c r="P618" s="119">
        <v>134.1</v>
      </c>
      <c r="Q618" s="117">
        <v>9</v>
      </c>
      <c r="R618" s="118">
        <v>5.5874999999999995</v>
      </c>
      <c r="S618" s="102">
        <v>0.63200000000000012</v>
      </c>
      <c r="T618" s="118">
        <v>134.1</v>
      </c>
      <c r="U618" s="117">
        <v>5.5874999999999995</v>
      </c>
      <c r="V618" s="119">
        <v>134.1</v>
      </c>
      <c r="W618" s="112"/>
      <c r="X618" s="117">
        <v>9</v>
      </c>
      <c r="Y618" s="118">
        <v>5.5874999999999995</v>
      </c>
      <c r="Z618" s="102">
        <v>0.63200000000000012</v>
      </c>
      <c r="AA618" s="118">
        <v>134.1</v>
      </c>
      <c r="AB618" s="117">
        <v>9</v>
      </c>
      <c r="AC618" s="118">
        <v>5.5874999999999995</v>
      </c>
      <c r="AD618" s="102">
        <v>0.63200000000000012</v>
      </c>
      <c r="AE618" s="119">
        <v>134.1</v>
      </c>
      <c r="AF618" s="118">
        <v>5.5874999999999995</v>
      </c>
      <c r="AG618" s="119">
        <v>134.1</v>
      </c>
      <c r="AH618" s="112"/>
      <c r="AI618" s="120">
        <v>0</v>
      </c>
    </row>
    <row r="619" spans="1:35" s="107" customFormat="1" x14ac:dyDescent="0.3">
      <c r="A619" s="106" t="s">
        <v>893</v>
      </c>
      <c r="B619" s="107" t="s">
        <v>248</v>
      </c>
      <c r="C619" s="112" t="s">
        <v>249</v>
      </c>
      <c r="D619" s="112">
        <v>186300</v>
      </c>
      <c r="E619" s="107" t="s">
        <v>282</v>
      </c>
      <c r="F619" s="112">
        <v>2548</v>
      </c>
      <c r="G619" s="107" t="s">
        <v>3407</v>
      </c>
      <c r="H619" s="108" t="s">
        <v>265</v>
      </c>
      <c r="I619" s="108" t="s">
        <v>266</v>
      </c>
      <c r="J619" s="108" t="s">
        <v>259</v>
      </c>
      <c r="K619" s="109">
        <v>24</v>
      </c>
      <c r="L619" s="109">
        <v>0.14399999999999999</v>
      </c>
      <c r="M619" s="117">
        <v>9</v>
      </c>
      <c r="N619" s="118">
        <v>5.5874999999999995</v>
      </c>
      <c r="O619" s="102">
        <v>0.63200000000000012</v>
      </c>
      <c r="P619" s="119">
        <v>134.1</v>
      </c>
      <c r="Q619" s="117">
        <v>9</v>
      </c>
      <c r="R619" s="118">
        <v>5.5874999999999995</v>
      </c>
      <c r="S619" s="102">
        <v>0.63200000000000012</v>
      </c>
      <c r="T619" s="118">
        <v>134.1</v>
      </c>
      <c r="U619" s="117">
        <v>5.5874999999999995</v>
      </c>
      <c r="V619" s="119">
        <v>134.1</v>
      </c>
      <c r="W619" s="112"/>
      <c r="X619" s="117">
        <v>9</v>
      </c>
      <c r="Y619" s="118">
        <v>5.5874999999999995</v>
      </c>
      <c r="Z619" s="102">
        <v>0.63200000000000012</v>
      </c>
      <c r="AA619" s="118">
        <v>134.1</v>
      </c>
      <c r="AB619" s="117">
        <v>9</v>
      </c>
      <c r="AC619" s="118">
        <v>5.5874999999999995</v>
      </c>
      <c r="AD619" s="102">
        <v>0.63200000000000012</v>
      </c>
      <c r="AE619" s="119">
        <v>134.1</v>
      </c>
      <c r="AF619" s="118">
        <v>5.5874999999999995</v>
      </c>
      <c r="AG619" s="119">
        <v>134.1</v>
      </c>
      <c r="AH619" s="112"/>
      <c r="AI619" s="120">
        <v>0</v>
      </c>
    </row>
    <row r="620" spans="1:35" s="107" customFormat="1" x14ac:dyDescent="0.3">
      <c r="A620" s="106" t="s">
        <v>894</v>
      </c>
      <c r="B620" s="107" t="s">
        <v>187</v>
      </c>
      <c r="C620" s="112" t="s">
        <v>167</v>
      </c>
      <c r="D620" s="112">
        <v>40</v>
      </c>
      <c r="E620" s="107" t="s">
        <v>283</v>
      </c>
      <c r="F620" s="112">
        <v>3733</v>
      </c>
      <c r="G620" s="107" t="s">
        <v>3408</v>
      </c>
      <c r="H620" s="108" t="s">
        <v>242</v>
      </c>
      <c r="I620" s="108" t="s">
        <v>267</v>
      </c>
      <c r="J620" s="108" t="s">
        <v>259</v>
      </c>
      <c r="K620" s="109">
        <v>24</v>
      </c>
      <c r="L620" s="109">
        <v>0.14399999999999999</v>
      </c>
      <c r="M620" s="117">
        <v>8.5</v>
      </c>
      <c r="N620" s="118">
        <v>5.4125000000000005</v>
      </c>
      <c r="O620" s="102">
        <v>0.59203980099502496</v>
      </c>
      <c r="P620" s="119">
        <v>129.9</v>
      </c>
      <c r="Q620" s="117">
        <v>8.5</v>
      </c>
      <c r="R620" s="118">
        <v>5.4125000000000005</v>
      </c>
      <c r="S620" s="102">
        <v>0.59203980099502507</v>
      </c>
      <c r="T620" s="118">
        <v>129.9</v>
      </c>
      <c r="U620" s="117">
        <v>5.4125000000000005</v>
      </c>
      <c r="V620" s="119">
        <v>129.9</v>
      </c>
      <c r="W620" s="112"/>
      <c r="X620" s="117">
        <v>8.5</v>
      </c>
      <c r="Y620" s="118">
        <v>5.4125000000000005</v>
      </c>
      <c r="Z620" s="102">
        <v>0.59203980099502496</v>
      </c>
      <c r="AA620" s="118">
        <v>129.9</v>
      </c>
      <c r="AB620" s="117">
        <v>8.5</v>
      </c>
      <c r="AC620" s="118">
        <v>5.4125000000000005</v>
      </c>
      <c r="AD620" s="102">
        <v>0.59203980099502507</v>
      </c>
      <c r="AE620" s="119">
        <v>129.9</v>
      </c>
      <c r="AF620" s="118">
        <v>5.4125000000000005</v>
      </c>
      <c r="AG620" s="119">
        <v>129.9</v>
      </c>
      <c r="AH620" s="112"/>
      <c r="AI620" s="120">
        <v>0</v>
      </c>
    </row>
    <row r="621" spans="1:35" s="107" customFormat="1" x14ac:dyDescent="0.3">
      <c r="A621" s="106" t="s">
        <v>895</v>
      </c>
      <c r="B621" s="107" t="s">
        <v>245</v>
      </c>
      <c r="C621" s="112" t="s">
        <v>246</v>
      </c>
      <c r="D621" s="112">
        <v>139</v>
      </c>
      <c r="E621" s="107" t="s">
        <v>285</v>
      </c>
      <c r="F621" s="112">
        <v>3733</v>
      </c>
      <c r="G621" s="107" t="s">
        <v>3408</v>
      </c>
      <c r="H621" s="108" t="s">
        <v>242</v>
      </c>
      <c r="I621" s="108" t="s">
        <v>267</v>
      </c>
      <c r="J621" s="108" t="s">
        <v>259</v>
      </c>
      <c r="K621" s="109">
        <v>24</v>
      </c>
      <c r="L621" s="109">
        <v>0.14399999999999999</v>
      </c>
      <c r="M621" s="117">
        <v>8</v>
      </c>
      <c r="N621" s="118">
        <v>5.4158333333333326</v>
      </c>
      <c r="O621" s="102">
        <v>0.48563882469461883</v>
      </c>
      <c r="P621" s="119">
        <v>129.9</v>
      </c>
      <c r="Q621" s="117">
        <v>8</v>
      </c>
      <c r="R621" s="118">
        <v>5.4158333333333326</v>
      </c>
      <c r="S621" s="102">
        <v>0.48563882469461883</v>
      </c>
      <c r="T621" s="118">
        <v>129.9</v>
      </c>
      <c r="U621" s="117">
        <v>5.4158333333333326</v>
      </c>
      <c r="V621" s="119">
        <v>129.9</v>
      </c>
      <c r="W621" s="112"/>
      <c r="X621" s="117">
        <v>8</v>
      </c>
      <c r="Y621" s="118">
        <v>5.4158333333333326</v>
      </c>
      <c r="Z621" s="102">
        <v>0.48563882469461883</v>
      </c>
      <c r="AA621" s="118">
        <v>129.9</v>
      </c>
      <c r="AB621" s="117">
        <v>8</v>
      </c>
      <c r="AC621" s="118">
        <v>5.4158333333333326</v>
      </c>
      <c r="AD621" s="102">
        <v>0.48563882469461883</v>
      </c>
      <c r="AE621" s="119">
        <v>129.9</v>
      </c>
      <c r="AF621" s="118">
        <v>5.4158333333333326</v>
      </c>
      <c r="AG621" s="119">
        <v>129.9</v>
      </c>
      <c r="AH621" s="112"/>
      <c r="AI621" s="120">
        <v>0</v>
      </c>
    </row>
    <row r="622" spans="1:35" s="107" customFormat="1" x14ac:dyDescent="0.3">
      <c r="A622" s="106" t="s">
        <v>896</v>
      </c>
      <c r="B622" s="107" t="s">
        <v>185</v>
      </c>
      <c r="C622" s="112" t="s">
        <v>22</v>
      </c>
      <c r="D622" s="112">
        <v>740</v>
      </c>
      <c r="E622" s="107" t="s">
        <v>284</v>
      </c>
      <c r="F622" s="112">
        <v>3733</v>
      </c>
      <c r="G622" s="107" t="s">
        <v>3408</v>
      </c>
      <c r="H622" s="108" t="s">
        <v>242</v>
      </c>
      <c r="I622" s="108" t="s">
        <v>267</v>
      </c>
      <c r="J622" s="108" t="s">
        <v>259</v>
      </c>
      <c r="K622" s="109">
        <v>24</v>
      </c>
      <c r="L622" s="109">
        <v>0.14399999999999999</v>
      </c>
      <c r="M622" s="117">
        <v>7</v>
      </c>
      <c r="N622" s="118">
        <v>5.324871794871795</v>
      </c>
      <c r="O622" s="102">
        <v>0.32203389830508478</v>
      </c>
      <c r="P622" s="119">
        <v>127.8</v>
      </c>
      <c r="Q622" s="117">
        <v>7</v>
      </c>
      <c r="R622" s="118">
        <v>5.324871794871795</v>
      </c>
      <c r="S622" s="102">
        <v>0.32203389830508466</v>
      </c>
      <c r="T622" s="118">
        <v>127.8</v>
      </c>
      <c r="U622" s="117">
        <v>5.324871794871795</v>
      </c>
      <c r="V622" s="119">
        <v>127.8</v>
      </c>
      <c r="W622" s="112"/>
      <c r="X622" s="117">
        <v>7</v>
      </c>
      <c r="Y622" s="118">
        <v>5.324871794871795</v>
      </c>
      <c r="Z622" s="102">
        <v>0.32203389830508478</v>
      </c>
      <c r="AA622" s="118">
        <v>127.8</v>
      </c>
      <c r="AB622" s="117">
        <v>7</v>
      </c>
      <c r="AC622" s="118">
        <v>5.324871794871795</v>
      </c>
      <c r="AD622" s="102">
        <v>0.32203389830508466</v>
      </c>
      <c r="AE622" s="119">
        <v>127.8</v>
      </c>
      <c r="AF622" s="118">
        <v>5.324871794871795</v>
      </c>
      <c r="AG622" s="119">
        <v>127.8</v>
      </c>
      <c r="AH622" s="112"/>
      <c r="AI622" s="120">
        <v>0</v>
      </c>
    </row>
    <row r="623" spans="1:35" s="107" customFormat="1" x14ac:dyDescent="0.3">
      <c r="A623" s="106" t="s">
        <v>897</v>
      </c>
      <c r="B623" s="107" t="s">
        <v>245</v>
      </c>
      <c r="C623" s="112" t="s">
        <v>246</v>
      </c>
      <c r="D623" s="112">
        <v>872</v>
      </c>
      <c r="E623" s="107" t="s">
        <v>287</v>
      </c>
      <c r="F623" s="112">
        <v>3733</v>
      </c>
      <c r="G623" s="107" t="s">
        <v>3408</v>
      </c>
      <c r="H623" s="108" t="s">
        <v>242</v>
      </c>
      <c r="I623" s="108" t="s">
        <v>267</v>
      </c>
      <c r="J623" s="108" t="s">
        <v>259</v>
      </c>
      <c r="K623" s="109">
        <v>24</v>
      </c>
      <c r="L623" s="109">
        <v>0.14399999999999999</v>
      </c>
      <c r="M623" s="117">
        <v>8</v>
      </c>
      <c r="N623" s="118">
        <v>5.4158333333333326</v>
      </c>
      <c r="O623" s="102">
        <v>0.48563882469461883</v>
      </c>
      <c r="P623" s="119">
        <v>129.9</v>
      </c>
      <c r="Q623" s="117">
        <v>8</v>
      </c>
      <c r="R623" s="118">
        <v>5.4158333333333326</v>
      </c>
      <c r="S623" s="102">
        <v>0.48563882469461883</v>
      </c>
      <c r="T623" s="118">
        <v>129.9</v>
      </c>
      <c r="U623" s="117">
        <v>5.4158333333333326</v>
      </c>
      <c r="V623" s="119">
        <v>129.9</v>
      </c>
      <c r="W623" s="112"/>
      <c r="X623" s="117">
        <v>8</v>
      </c>
      <c r="Y623" s="118">
        <v>5.4158333333333326</v>
      </c>
      <c r="Z623" s="102">
        <v>0.48563882469461883</v>
      </c>
      <c r="AA623" s="118">
        <v>129.9</v>
      </c>
      <c r="AB623" s="117">
        <v>8</v>
      </c>
      <c r="AC623" s="118">
        <v>5.4158333333333326</v>
      </c>
      <c r="AD623" s="102">
        <v>0.48563882469461883</v>
      </c>
      <c r="AE623" s="119">
        <v>129.9</v>
      </c>
      <c r="AF623" s="118">
        <v>5.4158333333333326</v>
      </c>
      <c r="AG623" s="119">
        <v>129.9</v>
      </c>
      <c r="AH623" s="112"/>
      <c r="AI623" s="120">
        <v>0</v>
      </c>
    </row>
    <row r="624" spans="1:35" s="107" customFormat="1" x14ac:dyDescent="0.3">
      <c r="A624" s="106" t="s">
        <v>898</v>
      </c>
      <c r="B624" s="107" t="s">
        <v>3389</v>
      </c>
      <c r="C624" s="112" t="s">
        <v>247</v>
      </c>
      <c r="D624" s="112">
        <v>10700</v>
      </c>
      <c r="E624" s="107" t="s">
        <v>301</v>
      </c>
      <c r="F624" s="112">
        <v>3733</v>
      </c>
      <c r="G624" s="107" t="s">
        <v>3408</v>
      </c>
      <c r="H624" s="108" t="s">
        <v>242</v>
      </c>
      <c r="I624" s="108" t="s">
        <v>267</v>
      </c>
      <c r="J624" s="108" t="s">
        <v>259</v>
      </c>
      <c r="K624" s="109">
        <v>24</v>
      </c>
      <c r="L624" s="109">
        <v>0.14399999999999999</v>
      </c>
      <c r="M624" s="117">
        <v>8</v>
      </c>
      <c r="N624" s="118">
        <v>5.4158333333333326</v>
      </c>
      <c r="O624" s="102">
        <v>0.48563882469461883</v>
      </c>
      <c r="P624" s="119">
        <v>129.9</v>
      </c>
      <c r="Q624" s="117">
        <v>8</v>
      </c>
      <c r="R624" s="118">
        <v>5.4158333333333326</v>
      </c>
      <c r="S624" s="102">
        <v>0.48563882469461883</v>
      </c>
      <c r="T624" s="118">
        <v>129.9</v>
      </c>
      <c r="U624" s="117">
        <v>5.4158333333333326</v>
      </c>
      <c r="V624" s="119">
        <v>129.9</v>
      </c>
      <c r="W624" s="112"/>
      <c r="X624" s="117">
        <v>8</v>
      </c>
      <c r="Y624" s="118">
        <v>5.4158333333333326</v>
      </c>
      <c r="Z624" s="102">
        <v>0.48563882469461883</v>
      </c>
      <c r="AA624" s="118">
        <v>129.9</v>
      </c>
      <c r="AB624" s="117">
        <v>8</v>
      </c>
      <c r="AC624" s="118">
        <v>5.4158333333333326</v>
      </c>
      <c r="AD624" s="102">
        <v>0.48563882469461883</v>
      </c>
      <c r="AE624" s="119">
        <v>129.9</v>
      </c>
      <c r="AF624" s="118">
        <v>5.4158333333333326</v>
      </c>
      <c r="AG624" s="119">
        <v>129.9</v>
      </c>
      <c r="AH624" s="112"/>
      <c r="AI624" s="120">
        <v>0</v>
      </c>
    </row>
    <row r="625" spans="1:35" s="107" customFormat="1" x14ac:dyDescent="0.3">
      <c r="A625" s="106" t="s">
        <v>899</v>
      </c>
      <c r="B625" s="107" t="s">
        <v>248</v>
      </c>
      <c r="C625" s="112" t="s">
        <v>249</v>
      </c>
      <c r="D625" s="112">
        <v>29537</v>
      </c>
      <c r="E625" s="107" t="s">
        <v>312</v>
      </c>
      <c r="F625" s="112">
        <v>3733</v>
      </c>
      <c r="G625" s="107" t="s">
        <v>3408</v>
      </c>
      <c r="H625" s="108" t="s">
        <v>242</v>
      </c>
      <c r="I625" s="108" t="s">
        <v>267</v>
      </c>
      <c r="J625" s="108" t="s">
        <v>259</v>
      </c>
      <c r="K625" s="109">
        <v>24</v>
      </c>
      <c r="L625" s="109">
        <v>0.14399999999999999</v>
      </c>
      <c r="M625" s="117">
        <v>8</v>
      </c>
      <c r="N625" s="118">
        <v>5.4158333333333326</v>
      </c>
      <c r="O625" s="102">
        <v>0.48563882469461883</v>
      </c>
      <c r="P625" s="119">
        <v>129.9</v>
      </c>
      <c r="Q625" s="117">
        <v>8</v>
      </c>
      <c r="R625" s="118">
        <v>5.4158333333333326</v>
      </c>
      <c r="S625" s="102">
        <v>0.48563882469461883</v>
      </c>
      <c r="T625" s="118">
        <v>129.9</v>
      </c>
      <c r="U625" s="117">
        <v>5.4158333333333326</v>
      </c>
      <c r="V625" s="119">
        <v>129.9</v>
      </c>
      <c r="W625" s="112"/>
      <c r="X625" s="117">
        <v>8</v>
      </c>
      <c r="Y625" s="118">
        <v>5.4158333333333326</v>
      </c>
      <c r="Z625" s="102">
        <v>0.48563882469461883</v>
      </c>
      <c r="AA625" s="118">
        <v>129.9</v>
      </c>
      <c r="AB625" s="117">
        <v>8</v>
      </c>
      <c r="AC625" s="118">
        <v>5.4158333333333326</v>
      </c>
      <c r="AD625" s="102">
        <v>0.48563882469461883</v>
      </c>
      <c r="AE625" s="119">
        <v>129.9</v>
      </c>
      <c r="AF625" s="118">
        <v>5.4158333333333326</v>
      </c>
      <c r="AG625" s="119">
        <v>129.9</v>
      </c>
      <c r="AH625" s="112"/>
      <c r="AI625" s="120">
        <v>0</v>
      </c>
    </row>
    <row r="626" spans="1:35" s="107" customFormat="1" x14ac:dyDescent="0.3">
      <c r="A626" s="106" t="s">
        <v>900</v>
      </c>
      <c r="B626" s="107" t="s">
        <v>190</v>
      </c>
      <c r="C626" s="112" t="s">
        <v>246</v>
      </c>
      <c r="D626" s="112">
        <v>32352</v>
      </c>
      <c r="E626" s="107" t="s">
        <v>290</v>
      </c>
      <c r="F626" s="112">
        <v>3733</v>
      </c>
      <c r="G626" s="107" t="s">
        <v>3408</v>
      </c>
      <c r="H626" s="108" t="s">
        <v>242</v>
      </c>
      <c r="I626" s="108" t="s">
        <v>267</v>
      </c>
      <c r="J626" s="108" t="s">
        <v>259</v>
      </c>
      <c r="K626" s="109">
        <v>24</v>
      </c>
      <c r="L626" s="109">
        <v>0.14399999999999999</v>
      </c>
      <c r="M626" s="117">
        <v>8</v>
      </c>
      <c r="N626" s="118">
        <v>5.4158333333333326</v>
      </c>
      <c r="O626" s="102">
        <v>0.48563882469461883</v>
      </c>
      <c r="P626" s="119">
        <v>129.9</v>
      </c>
      <c r="Q626" s="117">
        <v>8</v>
      </c>
      <c r="R626" s="118">
        <v>5.4158333333333326</v>
      </c>
      <c r="S626" s="102">
        <v>0.48563882469461883</v>
      </c>
      <c r="T626" s="118">
        <v>129.9</v>
      </c>
      <c r="U626" s="117">
        <v>5.4158333333333326</v>
      </c>
      <c r="V626" s="119">
        <v>129.9</v>
      </c>
      <c r="W626" s="112"/>
      <c r="X626" s="117">
        <v>8</v>
      </c>
      <c r="Y626" s="118">
        <v>5.4158333333333326</v>
      </c>
      <c r="Z626" s="102">
        <v>0.48563882469461883</v>
      </c>
      <c r="AA626" s="118">
        <v>129.9</v>
      </c>
      <c r="AB626" s="117">
        <v>8</v>
      </c>
      <c r="AC626" s="118">
        <v>5.4158333333333326</v>
      </c>
      <c r="AD626" s="102">
        <v>0.48563882469461883</v>
      </c>
      <c r="AE626" s="119">
        <v>129.9</v>
      </c>
      <c r="AF626" s="118">
        <v>5.4158333333333326</v>
      </c>
      <c r="AG626" s="119">
        <v>129.9</v>
      </c>
      <c r="AH626" s="112"/>
      <c r="AI626" s="120">
        <v>0</v>
      </c>
    </row>
    <row r="627" spans="1:35" s="107" customFormat="1" x14ac:dyDescent="0.3">
      <c r="A627" s="106" t="s">
        <v>901</v>
      </c>
      <c r="B627" s="107" t="s">
        <v>3389</v>
      </c>
      <c r="C627" s="112" t="s">
        <v>247</v>
      </c>
      <c r="D627" s="112">
        <v>36038</v>
      </c>
      <c r="E627" s="107" t="s">
        <v>300</v>
      </c>
      <c r="F627" s="112">
        <v>3733</v>
      </c>
      <c r="G627" s="107" t="s">
        <v>3408</v>
      </c>
      <c r="H627" s="108" t="s">
        <v>242</v>
      </c>
      <c r="I627" s="108" t="s">
        <v>267</v>
      </c>
      <c r="J627" s="108" t="s">
        <v>259</v>
      </c>
      <c r="K627" s="109">
        <v>24</v>
      </c>
      <c r="L627" s="109">
        <v>0.14399999999999999</v>
      </c>
      <c r="M627" s="117">
        <v>8</v>
      </c>
      <c r="N627" s="118">
        <v>5.4158333333333326</v>
      </c>
      <c r="O627" s="102">
        <v>0.48563882469461883</v>
      </c>
      <c r="P627" s="119">
        <v>129.9</v>
      </c>
      <c r="Q627" s="117">
        <v>8</v>
      </c>
      <c r="R627" s="118">
        <v>5.4158333333333326</v>
      </c>
      <c r="S627" s="102">
        <v>0.48563882469461883</v>
      </c>
      <c r="T627" s="118">
        <v>129.9</v>
      </c>
      <c r="U627" s="117">
        <v>5.4158333333333326</v>
      </c>
      <c r="V627" s="119">
        <v>129.9</v>
      </c>
      <c r="W627" s="112"/>
      <c r="X627" s="117">
        <v>8</v>
      </c>
      <c r="Y627" s="118">
        <v>5.4158333333333326</v>
      </c>
      <c r="Z627" s="102">
        <v>0.48563882469461883</v>
      </c>
      <c r="AA627" s="118">
        <v>129.9</v>
      </c>
      <c r="AB627" s="117">
        <v>8</v>
      </c>
      <c r="AC627" s="118">
        <v>5.4158333333333326</v>
      </c>
      <c r="AD627" s="102">
        <v>0.48563882469461883</v>
      </c>
      <c r="AE627" s="119">
        <v>129.9</v>
      </c>
      <c r="AF627" s="118">
        <v>5.4158333333333326</v>
      </c>
      <c r="AG627" s="119">
        <v>129.9</v>
      </c>
      <c r="AH627" s="112"/>
      <c r="AI627" s="120">
        <v>0</v>
      </c>
    </row>
    <row r="628" spans="1:35" s="107" customFormat="1" x14ac:dyDescent="0.3">
      <c r="A628" s="106" t="s">
        <v>902</v>
      </c>
      <c r="B628" s="107" t="s">
        <v>186</v>
      </c>
      <c r="C628" s="112" t="s">
        <v>250</v>
      </c>
      <c r="D628" s="112">
        <v>37646</v>
      </c>
      <c r="E628" s="107" t="s">
        <v>311</v>
      </c>
      <c r="F628" s="112">
        <v>3733</v>
      </c>
      <c r="G628" s="107" t="s">
        <v>3408</v>
      </c>
      <c r="H628" s="108" t="s">
        <v>242</v>
      </c>
      <c r="I628" s="108" t="s">
        <v>267</v>
      </c>
      <c r="J628" s="108" t="s">
        <v>259</v>
      </c>
      <c r="K628" s="109">
        <v>24</v>
      </c>
      <c r="L628" s="109">
        <v>0.14399999999999999</v>
      </c>
      <c r="M628" s="117">
        <v>7.5</v>
      </c>
      <c r="N628" s="118">
        <v>5.3916666666666666</v>
      </c>
      <c r="O628" s="102">
        <v>0.40046682227409147</v>
      </c>
      <c r="P628" s="119">
        <v>129.4</v>
      </c>
      <c r="Q628" s="117">
        <v>7.5</v>
      </c>
      <c r="R628" s="118">
        <v>5.3916666666666666</v>
      </c>
      <c r="S628" s="102">
        <v>0.40046682227409142</v>
      </c>
      <c r="T628" s="118">
        <v>129.4</v>
      </c>
      <c r="U628" s="117">
        <v>5.3916666666666666</v>
      </c>
      <c r="V628" s="119">
        <v>129.4</v>
      </c>
      <c r="W628" s="112"/>
      <c r="X628" s="117">
        <v>7.5</v>
      </c>
      <c r="Y628" s="118">
        <v>5.3916666666666666</v>
      </c>
      <c r="Z628" s="102">
        <v>0.40046682227409147</v>
      </c>
      <c r="AA628" s="118">
        <v>129.4</v>
      </c>
      <c r="AB628" s="117">
        <v>7.5</v>
      </c>
      <c r="AC628" s="118">
        <v>5.3916666666666666</v>
      </c>
      <c r="AD628" s="102">
        <v>0.40046682227409142</v>
      </c>
      <c r="AE628" s="119">
        <v>129.4</v>
      </c>
      <c r="AF628" s="118">
        <v>5.3916666666666666</v>
      </c>
      <c r="AG628" s="119">
        <v>129.4</v>
      </c>
      <c r="AH628" s="112"/>
      <c r="AI628" s="120">
        <v>0</v>
      </c>
    </row>
    <row r="629" spans="1:35" s="107" customFormat="1" x14ac:dyDescent="0.3">
      <c r="A629" s="106" t="s">
        <v>903</v>
      </c>
      <c r="B629" s="107" t="s">
        <v>186</v>
      </c>
      <c r="C629" s="112" t="s">
        <v>251</v>
      </c>
      <c r="D629" s="112">
        <v>49535</v>
      </c>
      <c r="E629" s="107" t="s">
        <v>278</v>
      </c>
      <c r="F629" s="112">
        <v>3733</v>
      </c>
      <c r="G629" s="107" t="s">
        <v>3408</v>
      </c>
      <c r="H629" s="108" t="s">
        <v>242</v>
      </c>
      <c r="I629" s="108" t="s">
        <v>267</v>
      </c>
      <c r="J629" s="108" t="s">
        <v>259</v>
      </c>
      <c r="K629" s="109">
        <v>24</v>
      </c>
      <c r="L629" s="109">
        <v>0.14399999999999999</v>
      </c>
      <c r="M629" s="117">
        <v>7</v>
      </c>
      <c r="N629" s="118">
        <v>5.324871794871795</v>
      </c>
      <c r="O629" s="102">
        <v>0.32203389830508478</v>
      </c>
      <c r="P629" s="119">
        <v>127.8</v>
      </c>
      <c r="Q629" s="117">
        <v>7</v>
      </c>
      <c r="R629" s="118">
        <v>5.324871794871795</v>
      </c>
      <c r="S629" s="102">
        <v>0.32203389830508466</v>
      </c>
      <c r="T629" s="118">
        <v>127.8</v>
      </c>
      <c r="U629" s="117">
        <v>5.324871794871795</v>
      </c>
      <c r="V629" s="119">
        <v>127.8</v>
      </c>
      <c r="W629" s="112"/>
      <c r="X629" s="117">
        <v>7</v>
      </c>
      <c r="Y629" s="118">
        <v>5.324871794871795</v>
      </c>
      <c r="Z629" s="102">
        <v>0.32203389830508478</v>
      </c>
      <c r="AA629" s="118">
        <v>127.8</v>
      </c>
      <c r="AB629" s="117">
        <v>7</v>
      </c>
      <c r="AC629" s="118">
        <v>5.324871794871795</v>
      </c>
      <c r="AD629" s="102">
        <v>0.32203389830508466</v>
      </c>
      <c r="AE629" s="119">
        <v>127.8</v>
      </c>
      <c r="AF629" s="118">
        <v>5.324871794871795</v>
      </c>
      <c r="AG629" s="119">
        <v>127.8</v>
      </c>
      <c r="AH629" s="112"/>
      <c r="AI629" s="120">
        <v>0</v>
      </c>
    </row>
    <row r="630" spans="1:35" s="107" customFormat="1" x14ac:dyDescent="0.3">
      <c r="A630" s="106" t="s">
        <v>904</v>
      </c>
      <c r="B630" s="107" t="s">
        <v>189</v>
      </c>
      <c r="C630" s="112" t="s">
        <v>168</v>
      </c>
      <c r="D630" s="112">
        <v>54264</v>
      </c>
      <c r="E630" s="107" t="s">
        <v>303</v>
      </c>
      <c r="F630" s="112">
        <v>3733</v>
      </c>
      <c r="G630" s="107" t="s">
        <v>3408</v>
      </c>
      <c r="H630" s="108" t="s">
        <v>242</v>
      </c>
      <c r="I630" s="108" t="s">
        <v>267</v>
      </c>
      <c r="J630" s="108" t="s">
        <v>259</v>
      </c>
      <c r="K630" s="109">
        <v>24</v>
      </c>
      <c r="L630" s="109">
        <v>0.14399999999999999</v>
      </c>
      <c r="M630" s="117">
        <v>8</v>
      </c>
      <c r="N630" s="118">
        <v>5.4125000000000005</v>
      </c>
      <c r="O630" s="102">
        <v>0.48563882469461883</v>
      </c>
      <c r="P630" s="119">
        <v>129.9</v>
      </c>
      <c r="Q630" s="117">
        <v>8</v>
      </c>
      <c r="R630" s="118">
        <v>5.4125000000000005</v>
      </c>
      <c r="S630" s="102">
        <v>0.48563882469461883</v>
      </c>
      <c r="T630" s="118">
        <v>129.9</v>
      </c>
      <c r="U630" s="117">
        <v>5.4125000000000005</v>
      </c>
      <c r="V630" s="119">
        <v>129.9</v>
      </c>
      <c r="W630" s="112"/>
      <c r="X630" s="117">
        <v>8</v>
      </c>
      <c r="Y630" s="118">
        <v>5.4125000000000005</v>
      </c>
      <c r="Z630" s="102">
        <v>0.48563882469461883</v>
      </c>
      <c r="AA630" s="118">
        <v>129.9</v>
      </c>
      <c r="AB630" s="117">
        <v>8</v>
      </c>
      <c r="AC630" s="118">
        <v>5.4125000000000005</v>
      </c>
      <c r="AD630" s="102">
        <v>0.48563882469461883</v>
      </c>
      <c r="AE630" s="119">
        <v>129.9</v>
      </c>
      <c r="AF630" s="118">
        <v>5.4125000000000005</v>
      </c>
      <c r="AG630" s="119">
        <v>129.9</v>
      </c>
      <c r="AH630" s="112"/>
      <c r="AI630" s="120">
        <v>0</v>
      </c>
    </row>
    <row r="631" spans="1:35" s="107" customFormat="1" x14ac:dyDescent="0.3">
      <c r="A631" s="106" t="s">
        <v>905</v>
      </c>
      <c r="B631" s="107" t="s">
        <v>248</v>
      </c>
      <c r="C631" s="112" t="s">
        <v>249</v>
      </c>
      <c r="D631" s="112">
        <v>59971</v>
      </c>
      <c r="E631" s="107" t="s">
        <v>281</v>
      </c>
      <c r="F631" s="112">
        <v>3733</v>
      </c>
      <c r="G631" s="107" t="s">
        <v>3408</v>
      </c>
      <c r="H631" s="108" t="s">
        <v>242</v>
      </c>
      <c r="I631" s="108" t="s">
        <v>267</v>
      </c>
      <c r="J631" s="108" t="s">
        <v>259</v>
      </c>
      <c r="K631" s="109">
        <v>24</v>
      </c>
      <c r="L631" s="109">
        <v>0.14399999999999999</v>
      </c>
      <c r="M631" s="117">
        <v>8</v>
      </c>
      <c r="N631" s="118">
        <v>5.4158333333333326</v>
      </c>
      <c r="O631" s="102">
        <v>0.48563882469461883</v>
      </c>
      <c r="P631" s="119">
        <v>129.9</v>
      </c>
      <c r="Q631" s="117">
        <v>8</v>
      </c>
      <c r="R631" s="118">
        <v>5.4158333333333326</v>
      </c>
      <c r="S631" s="102">
        <v>0.48563882469461883</v>
      </c>
      <c r="T631" s="118">
        <v>129.9</v>
      </c>
      <c r="U631" s="117">
        <v>5.4158333333333326</v>
      </c>
      <c r="V631" s="119">
        <v>129.9</v>
      </c>
      <c r="W631" s="112"/>
      <c r="X631" s="117">
        <v>8</v>
      </c>
      <c r="Y631" s="118">
        <v>5.4158333333333326</v>
      </c>
      <c r="Z631" s="102">
        <v>0.48563882469461883</v>
      </c>
      <c r="AA631" s="118">
        <v>129.9</v>
      </c>
      <c r="AB631" s="117">
        <v>8</v>
      </c>
      <c r="AC631" s="118">
        <v>5.4158333333333326</v>
      </c>
      <c r="AD631" s="102">
        <v>0.48563882469461883</v>
      </c>
      <c r="AE631" s="119">
        <v>129.9</v>
      </c>
      <c r="AF631" s="118">
        <v>5.4158333333333326</v>
      </c>
      <c r="AG631" s="119">
        <v>129.9</v>
      </c>
      <c r="AH631" s="112"/>
      <c r="AI631" s="120">
        <v>0</v>
      </c>
    </row>
    <row r="632" spans="1:35" s="107" customFormat="1" x14ac:dyDescent="0.3">
      <c r="A632" s="106" t="s">
        <v>906</v>
      </c>
      <c r="B632" s="107" t="s">
        <v>189</v>
      </c>
      <c r="C632" s="112" t="s">
        <v>168</v>
      </c>
      <c r="D632" s="112">
        <v>60074</v>
      </c>
      <c r="E632" s="107" t="s">
        <v>304</v>
      </c>
      <c r="F632" s="112">
        <v>3733</v>
      </c>
      <c r="G632" s="107" t="s">
        <v>3408</v>
      </c>
      <c r="H632" s="108" t="s">
        <v>242</v>
      </c>
      <c r="I632" s="108" t="s">
        <v>267</v>
      </c>
      <c r="J632" s="108" t="s">
        <v>259</v>
      </c>
      <c r="K632" s="109">
        <v>24</v>
      </c>
      <c r="L632" s="109">
        <v>0.14399999999999999</v>
      </c>
      <c r="M632" s="117">
        <v>8</v>
      </c>
      <c r="N632" s="118">
        <v>5.4125000000000005</v>
      </c>
      <c r="O632" s="102">
        <v>0.48563882469461883</v>
      </c>
      <c r="P632" s="119">
        <v>129.9</v>
      </c>
      <c r="Q632" s="117">
        <v>8</v>
      </c>
      <c r="R632" s="118">
        <v>5.4125000000000005</v>
      </c>
      <c r="S632" s="102">
        <v>0.48563882469461883</v>
      </c>
      <c r="T632" s="118">
        <v>129.9</v>
      </c>
      <c r="U632" s="117">
        <v>5.4125000000000005</v>
      </c>
      <c r="V632" s="119">
        <v>129.9</v>
      </c>
      <c r="W632" s="112"/>
      <c r="X632" s="117">
        <v>8</v>
      </c>
      <c r="Y632" s="118">
        <v>5.4125000000000005</v>
      </c>
      <c r="Z632" s="102">
        <v>0.48563882469461883</v>
      </c>
      <c r="AA632" s="118">
        <v>129.9</v>
      </c>
      <c r="AB632" s="117">
        <v>8</v>
      </c>
      <c r="AC632" s="118">
        <v>5.4125000000000005</v>
      </c>
      <c r="AD632" s="102">
        <v>0.48563882469461883</v>
      </c>
      <c r="AE632" s="119">
        <v>129.9</v>
      </c>
      <c r="AF632" s="118">
        <v>5.4125000000000005</v>
      </c>
      <c r="AG632" s="119">
        <v>129.9</v>
      </c>
      <c r="AH632" s="112"/>
      <c r="AI632" s="120">
        <v>0</v>
      </c>
    </row>
    <row r="633" spans="1:35" s="107" customFormat="1" x14ac:dyDescent="0.3">
      <c r="A633" s="106" t="s">
        <v>907</v>
      </c>
      <c r="B633" s="107" t="s">
        <v>248</v>
      </c>
      <c r="C633" s="112" t="s">
        <v>246</v>
      </c>
      <c r="D633" s="112">
        <v>60663</v>
      </c>
      <c r="E633" s="107" t="s">
        <v>298</v>
      </c>
      <c r="F633" s="112">
        <v>3733</v>
      </c>
      <c r="G633" s="107" t="s">
        <v>3408</v>
      </c>
      <c r="H633" s="108" t="s">
        <v>242</v>
      </c>
      <c r="I633" s="108" t="s">
        <v>267</v>
      </c>
      <c r="J633" s="108" t="s">
        <v>259</v>
      </c>
      <c r="K633" s="109">
        <v>24</v>
      </c>
      <c r="L633" s="109">
        <v>0.14399999999999999</v>
      </c>
      <c r="M633" s="117">
        <v>8</v>
      </c>
      <c r="N633" s="118">
        <v>5.4158333333333326</v>
      </c>
      <c r="O633" s="102">
        <v>0.48563882469461883</v>
      </c>
      <c r="P633" s="119">
        <v>129.9</v>
      </c>
      <c r="Q633" s="117">
        <v>8</v>
      </c>
      <c r="R633" s="118">
        <v>5.4158333333333326</v>
      </c>
      <c r="S633" s="102">
        <v>0.48563882469461883</v>
      </c>
      <c r="T633" s="118">
        <v>129.9</v>
      </c>
      <c r="U633" s="117">
        <v>5.4158333333333326</v>
      </c>
      <c r="V633" s="119">
        <v>129.9</v>
      </c>
      <c r="W633" s="112"/>
      <c r="X633" s="117">
        <v>8</v>
      </c>
      <c r="Y633" s="118">
        <v>5.4158333333333326</v>
      </c>
      <c r="Z633" s="102">
        <v>0.48563882469461883</v>
      </c>
      <c r="AA633" s="118">
        <v>129.9</v>
      </c>
      <c r="AB633" s="117">
        <v>8</v>
      </c>
      <c r="AC633" s="118">
        <v>5.4158333333333326</v>
      </c>
      <c r="AD633" s="102">
        <v>0.48563882469461883</v>
      </c>
      <c r="AE633" s="119">
        <v>129.9</v>
      </c>
      <c r="AF633" s="118">
        <v>5.4158333333333326</v>
      </c>
      <c r="AG633" s="119">
        <v>129.9</v>
      </c>
      <c r="AH633" s="112"/>
      <c r="AI633" s="120">
        <v>0</v>
      </c>
    </row>
    <row r="634" spans="1:35" s="107" customFormat="1" x14ac:dyDescent="0.3">
      <c r="A634" s="106" t="s">
        <v>908</v>
      </c>
      <c r="B634" s="107" t="s">
        <v>252</v>
      </c>
      <c r="C634" s="112" t="s">
        <v>246</v>
      </c>
      <c r="D634" s="112">
        <v>61333</v>
      </c>
      <c r="E634" s="107" t="s">
        <v>292</v>
      </c>
      <c r="F634" s="112">
        <v>3733</v>
      </c>
      <c r="G634" s="107" t="s">
        <v>3408</v>
      </c>
      <c r="H634" s="108" t="s">
        <v>242</v>
      </c>
      <c r="I634" s="108" t="s">
        <v>267</v>
      </c>
      <c r="J634" s="108" t="s">
        <v>259</v>
      </c>
      <c r="K634" s="109">
        <v>24</v>
      </c>
      <c r="L634" s="109">
        <v>0.14399999999999999</v>
      </c>
      <c r="M634" s="117">
        <v>8</v>
      </c>
      <c r="N634" s="118">
        <v>5.4158333333333326</v>
      </c>
      <c r="O634" s="102">
        <v>0.48563882469461883</v>
      </c>
      <c r="P634" s="119">
        <v>129.9</v>
      </c>
      <c r="Q634" s="117">
        <v>8</v>
      </c>
      <c r="R634" s="118">
        <v>5.4158333333333326</v>
      </c>
      <c r="S634" s="102">
        <v>0.48563882469461883</v>
      </c>
      <c r="T634" s="118">
        <v>129.9</v>
      </c>
      <c r="U634" s="117">
        <v>5.4158333333333326</v>
      </c>
      <c r="V634" s="119">
        <v>129.9</v>
      </c>
      <c r="W634" s="112"/>
      <c r="X634" s="117">
        <v>8</v>
      </c>
      <c r="Y634" s="118">
        <v>5.4158333333333326</v>
      </c>
      <c r="Z634" s="102">
        <v>0.48563882469461883</v>
      </c>
      <c r="AA634" s="118">
        <v>129.9</v>
      </c>
      <c r="AB634" s="117">
        <v>8</v>
      </c>
      <c r="AC634" s="118">
        <v>5.4158333333333326</v>
      </c>
      <c r="AD634" s="102">
        <v>0.48563882469461883</v>
      </c>
      <c r="AE634" s="119">
        <v>129.9</v>
      </c>
      <c r="AF634" s="118">
        <v>5.4158333333333326</v>
      </c>
      <c r="AG634" s="119">
        <v>129.9</v>
      </c>
      <c r="AH634" s="112"/>
      <c r="AI634" s="120">
        <v>0</v>
      </c>
    </row>
    <row r="635" spans="1:35" s="107" customFormat="1" x14ac:dyDescent="0.3">
      <c r="A635" s="106" t="s">
        <v>909</v>
      </c>
      <c r="B635" s="107" t="s">
        <v>192</v>
      </c>
      <c r="C635" s="112" t="s">
        <v>238</v>
      </c>
      <c r="D635" s="112">
        <v>61367</v>
      </c>
      <c r="E635" s="107" t="s">
        <v>295</v>
      </c>
      <c r="F635" s="112">
        <v>3733</v>
      </c>
      <c r="G635" s="107" t="s">
        <v>3408</v>
      </c>
      <c r="H635" s="108" t="s">
        <v>242</v>
      </c>
      <c r="I635" s="108" t="s">
        <v>267</v>
      </c>
      <c r="J635" s="108" t="s">
        <v>259</v>
      </c>
      <c r="K635" s="109">
        <v>24</v>
      </c>
      <c r="L635" s="109">
        <v>0.14399999999999999</v>
      </c>
      <c r="M635" s="117">
        <v>8</v>
      </c>
      <c r="N635" s="118">
        <v>5.4158333333333326</v>
      </c>
      <c r="O635" s="102">
        <v>0.48563882469461883</v>
      </c>
      <c r="P635" s="119">
        <v>129.9</v>
      </c>
      <c r="Q635" s="117">
        <v>8</v>
      </c>
      <c r="R635" s="118">
        <v>5.4158333333333326</v>
      </c>
      <c r="S635" s="102">
        <v>0.48563882469461883</v>
      </c>
      <c r="T635" s="118">
        <v>129.9</v>
      </c>
      <c r="U635" s="117">
        <v>5.4158333333333326</v>
      </c>
      <c r="V635" s="119">
        <v>129.9</v>
      </c>
      <c r="W635" s="112"/>
      <c r="X635" s="117">
        <v>8</v>
      </c>
      <c r="Y635" s="118">
        <v>5.4158333333333326</v>
      </c>
      <c r="Z635" s="102">
        <v>0.48563882469461883</v>
      </c>
      <c r="AA635" s="118">
        <v>129.9</v>
      </c>
      <c r="AB635" s="117">
        <v>8</v>
      </c>
      <c r="AC635" s="118">
        <v>5.4158333333333326</v>
      </c>
      <c r="AD635" s="102">
        <v>0.48563882469461883</v>
      </c>
      <c r="AE635" s="119">
        <v>129.9</v>
      </c>
      <c r="AF635" s="118">
        <v>5.4158333333333326</v>
      </c>
      <c r="AG635" s="119">
        <v>129.9</v>
      </c>
      <c r="AH635" s="112"/>
      <c r="AI635" s="120">
        <v>0</v>
      </c>
    </row>
    <row r="636" spans="1:35" s="107" customFormat="1" x14ac:dyDescent="0.3">
      <c r="A636" s="106" t="s">
        <v>910</v>
      </c>
      <c r="B636" s="107" t="s">
        <v>192</v>
      </c>
      <c r="C636" s="112" t="s">
        <v>238</v>
      </c>
      <c r="D636" s="112">
        <v>61377</v>
      </c>
      <c r="E636" s="107" t="s">
        <v>296</v>
      </c>
      <c r="F636" s="112">
        <v>3733</v>
      </c>
      <c r="G636" s="107" t="s">
        <v>3408</v>
      </c>
      <c r="H636" s="108" t="s">
        <v>242</v>
      </c>
      <c r="I636" s="108" t="s">
        <v>267</v>
      </c>
      <c r="J636" s="108" t="s">
        <v>259</v>
      </c>
      <c r="K636" s="109">
        <v>24</v>
      </c>
      <c r="L636" s="109">
        <v>0.14399999999999999</v>
      </c>
      <c r="M636" s="117">
        <v>8</v>
      </c>
      <c r="N636" s="118">
        <v>5.4158333333333326</v>
      </c>
      <c r="O636" s="102">
        <v>0.48563882469461883</v>
      </c>
      <c r="P636" s="119">
        <v>129.9</v>
      </c>
      <c r="Q636" s="117">
        <v>8</v>
      </c>
      <c r="R636" s="118">
        <v>5.4158333333333326</v>
      </c>
      <c r="S636" s="102">
        <v>0.48563882469461883</v>
      </c>
      <c r="T636" s="118">
        <v>129.9</v>
      </c>
      <c r="U636" s="117">
        <v>5.4158333333333326</v>
      </c>
      <c r="V636" s="119">
        <v>129.9</v>
      </c>
      <c r="W636" s="112"/>
      <c r="X636" s="117">
        <v>8</v>
      </c>
      <c r="Y636" s="118">
        <v>5.4158333333333326</v>
      </c>
      <c r="Z636" s="102">
        <v>0.48563882469461883</v>
      </c>
      <c r="AA636" s="118">
        <v>129.9</v>
      </c>
      <c r="AB636" s="117">
        <v>8</v>
      </c>
      <c r="AC636" s="118">
        <v>5.4158333333333326</v>
      </c>
      <c r="AD636" s="102">
        <v>0.48563882469461883</v>
      </c>
      <c r="AE636" s="119">
        <v>129.9</v>
      </c>
      <c r="AF636" s="118">
        <v>5.4158333333333326</v>
      </c>
      <c r="AG636" s="119">
        <v>129.9</v>
      </c>
      <c r="AH636" s="112"/>
      <c r="AI636" s="120">
        <v>0</v>
      </c>
    </row>
    <row r="637" spans="1:35" s="107" customFormat="1" x14ac:dyDescent="0.3">
      <c r="A637" s="106" t="s">
        <v>911</v>
      </c>
      <c r="B637" s="107" t="s">
        <v>3389</v>
      </c>
      <c r="C637" s="112" t="s">
        <v>247</v>
      </c>
      <c r="D637" s="112">
        <v>61913</v>
      </c>
      <c r="E637" s="107" t="s">
        <v>308</v>
      </c>
      <c r="F637" s="112">
        <v>3733</v>
      </c>
      <c r="G637" s="107" t="s">
        <v>3408</v>
      </c>
      <c r="H637" s="108" t="s">
        <v>242</v>
      </c>
      <c r="I637" s="108" t="s">
        <v>267</v>
      </c>
      <c r="J637" s="108" t="s">
        <v>259</v>
      </c>
      <c r="K637" s="109">
        <v>24</v>
      </c>
      <c r="L637" s="109">
        <v>0.14399999999999999</v>
      </c>
      <c r="M637" s="117">
        <v>8</v>
      </c>
      <c r="N637" s="118">
        <v>5.4158333333333326</v>
      </c>
      <c r="O637" s="102">
        <v>0.48563882469461883</v>
      </c>
      <c r="P637" s="119">
        <v>129.9</v>
      </c>
      <c r="Q637" s="117">
        <v>8</v>
      </c>
      <c r="R637" s="118">
        <v>5.4158333333333326</v>
      </c>
      <c r="S637" s="102">
        <v>0.48563882469461883</v>
      </c>
      <c r="T637" s="118">
        <v>129.9</v>
      </c>
      <c r="U637" s="117">
        <v>5.4158333333333326</v>
      </c>
      <c r="V637" s="119">
        <v>129.9</v>
      </c>
      <c r="W637" s="112"/>
      <c r="X637" s="117">
        <v>8</v>
      </c>
      <c r="Y637" s="118">
        <v>5.4158333333333326</v>
      </c>
      <c r="Z637" s="102">
        <v>0.48563882469461883</v>
      </c>
      <c r="AA637" s="118">
        <v>129.9</v>
      </c>
      <c r="AB637" s="117">
        <v>8</v>
      </c>
      <c r="AC637" s="118">
        <v>5.4158333333333326</v>
      </c>
      <c r="AD637" s="102">
        <v>0.48563882469461883</v>
      </c>
      <c r="AE637" s="119">
        <v>129.9</v>
      </c>
      <c r="AF637" s="118">
        <v>5.4158333333333326</v>
      </c>
      <c r="AG637" s="119">
        <v>129.9</v>
      </c>
      <c r="AH637" s="112"/>
      <c r="AI637" s="120">
        <v>0</v>
      </c>
    </row>
    <row r="638" spans="1:35" s="107" customFormat="1" x14ac:dyDescent="0.3">
      <c r="A638" s="106" t="s">
        <v>912</v>
      </c>
      <c r="B638" s="107" t="s">
        <v>3389</v>
      </c>
      <c r="C638" s="112" t="s">
        <v>247</v>
      </c>
      <c r="D638" s="112">
        <v>63785</v>
      </c>
      <c r="E638" s="107" t="s">
        <v>310</v>
      </c>
      <c r="F638" s="112">
        <v>3733</v>
      </c>
      <c r="G638" s="107" t="s">
        <v>3408</v>
      </c>
      <c r="H638" s="108" t="s">
        <v>242</v>
      </c>
      <c r="I638" s="108" t="s">
        <v>267</v>
      </c>
      <c r="J638" s="108" t="s">
        <v>259</v>
      </c>
      <c r="K638" s="109">
        <v>24</v>
      </c>
      <c r="L638" s="109">
        <v>0.14399999999999999</v>
      </c>
      <c r="M638" s="117">
        <v>8</v>
      </c>
      <c r="N638" s="118">
        <v>5.4158333333333326</v>
      </c>
      <c r="O638" s="102">
        <v>0.48563882469461883</v>
      </c>
      <c r="P638" s="119">
        <v>129.9</v>
      </c>
      <c r="Q638" s="117">
        <v>8</v>
      </c>
      <c r="R638" s="118">
        <v>5.4158333333333326</v>
      </c>
      <c r="S638" s="102">
        <v>0.48563882469461883</v>
      </c>
      <c r="T638" s="118">
        <v>129.9</v>
      </c>
      <c r="U638" s="117">
        <v>5.4158333333333326</v>
      </c>
      <c r="V638" s="119">
        <v>129.9</v>
      </c>
      <c r="W638" s="112"/>
      <c r="X638" s="117">
        <v>8</v>
      </c>
      <c r="Y638" s="118">
        <v>5.4158333333333326</v>
      </c>
      <c r="Z638" s="102">
        <v>0.48563882469461883</v>
      </c>
      <c r="AA638" s="118">
        <v>129.9</v>
      </c>
      <c r="AB638" s="117">
        <v>8</v>
      </c>
      <c r="AC638" s="118">
        <v>5.4158333333333326</v>
      </c>
      <c r="AD638" s="102">
        <v>0.48563882469461883</v>
      </c>
      <c r="AE638" s="119">
        <v>129.9</v>
      </c>
      <c r="AF638" s="118">
        <v>5.4158333333333326</v>
      </c>
      <c r="AG638" s="119">
        <v>129.9</v>
      </c>
      <c r="AH638" s="112"/>
      <c r="AI638" s="120">
        <v>0</v>
      </c>
    </row>
    <row r="639" spans="1:35" s="107" customFormat="1" x14ac:dyDescent="0.3">
      <c r="A639" s="106" t="s">
        <v>913</v>
      </c>
      <c r="B639" s="107" t="s">
        <v>248</v>
      </c>
      <c r="C639" s="112" t="s">
        <v>168</v>
      </c>
      <c r="D639" s="112">
        <v>66926</v>
      </c>
      <c r="E639" s="107" t="s">
        <v>314</v>
      </c>
      <c r="F639" s="112">
        <v>3733</v>
      </c>
      <c r="G639" s="107" t="s">
        <v>3408</v>
      </c>
      <c r="H639" s="108" t="s">
        <v>242</v>
      </c>
      <c r="I639" s="108" t="s">
        <v>267</v>
      </c>
      <c r="J639" s="108" t="s">
        <v>259</v>
      </c>
      <c r="K639" s="109">
        <v>24</v>
      </c>
      <c r="L639" s="109">
        <v>0.14399999999999999</v>
      </c>
      <c r="M639" s="117">
        <v>8.5</v>
      </c>
      <c r="N639" s="118">
        <v>5.4125000000000005</v>
      </c>
      <c r="O639" s="102">
        <v>0.58468141300759335</v>
      </c>
      <c r="P639" s="119">
        <v>129.9</v>
      </c>
      <c r="Q639" s="117">
        <v>8.5</v>
      </c>
      <c r="R639" s="118">
        <v>5.4125000000000005</v>
      </c>
      <c r="S639" s="102">
        <v>0.58468141300759335</v>
      </c>
      <c r="T639" s="118">
        <v>129.9</v>
      </c>
      <c r="U639" s="117">
        <v>5.4125000000000005</v>
      </c>
      <c r="V639" s="119">
        <v>129.9</v>
      </c>
      <c r="W639" s="112"/>
      <c r="X639" s="117">
        <v>8.5</v>
      </c>
      <c r="Y639" s="118">
        <v>5.4125000000000005</v>
      </c>
      <c r="Z639" s="102">
        <v>0.58468141300759335</v>
      </c>
      <c r="AA639" s="118">
        <v>129.9</v>
      </c>
      <c r="AB639" s="117">
        <v>8.5</v>
      </c>
      <c r="AC639" s="118">
        <v>5.4125000000000005</v>
      </c>
      <c r="AD639" s="102">
        <v>0.58468141300759335</v>
      </c>
      <c r="AE639" s="119">
        <v>129.9</v>
      </c>
      <c r="AF639" s="118">
        <v>5.4125000000000005</v>
      </c>
      <c r="AG639" s="119">
        <v>129.9</v>
      </c>
      <c r="AH639" s="112"/>
      <c r="AI639" s="120">
        <v>0</v>
      </c>
    </row>
    <row r="640" spans="1:35" s="107" customFormat="1" x14ac:dyDescent="0.3">
      <c r="A640" s="106" t="s">
        <v>914</v>
      </c>
      <c r="B640" s="107" t="s">
        <v>248</v>
      </c>
      <c r="C640" s="112" t="s">
        <v>168</v>
      </c>
      <c r="D640" s="112">
        <v>66961</v>
      </c>
      <c r="E640" s="107" t="s">
        <v>313</v>
      </c>
      <c r="F640" s="112">
        <v>3733</v>
      </c>
      <c r="G640" s="107" t="s">
        <v>3408</v>
      </c>
      <c r="H640" s="108" t="s">
        <v>242</v>
      </c>
      <c r="I640" s="108" t="s">
        <v>267</v>
      </c>
      <c r="J640" s="108" t="s">
        <v>259</v>
      </c>
      <c r="K640" s="109">
        <v>24</v>
      </c>
      <c r="L640" s="109">
        <v>0.14399999999999999</v>
      </c>
      <c r="M640" s="117">
        <v>8.5</v>
      </c>
      <c r="N640" s="118">
        <v>5.4125000000000005</v>
      </c>
      <c r="O640" s="102">
        <v>0.58468141300759335</v>
      </c>
      <c r="P640" s="119">
        <v>129.9</v>
      </c>
      <c r="Q640" s="117">
        <v>8.5</v>
      </c>
      <c r="R640" s="118">
        <v>5.4125000000000005</v>
      </c>
      <c r="S640" s="102">
        <v>0.58468141300759335</v>
      </c>
      <c r="T640" s="118">
        <v>129.9</v>
      </c>
      <c r="U640" s="117">
        <v>5.4125000000000005</v>
      </c>
      <c r="V640" s="119">
        <v>129.9</v>
      </c>
      <c r="W640" s="112"/>
      <c r="X640" s="117">
        <v>8.5</v>
      </c>
      <c r="Y640" s="118">
        <v>5.4125000000000005</v>
      </c>
      <c r="Z640" s="102">
        <v>0.58468141300759335</v>
      </c>
      <c r="AA640" s="118">
        <v>129.9</v>
      </c>
      <c r="AB640" s="117">
        <v>8.5</v>
      </c>
      <c r="AC640" s="118">
        <v>5.4125000000000005</v>
      </c>
      <c r="AD640" s="102">
        <v>0.58468141300759335</v>
      </c>
      <c r="AE640" s="119">
        <v>129.9</v>
      </c>
      <c r="AF640" s="118">
        <v>5.4125000000000005</v>
      </c>
      <c r="AG640" s="119">
        <v>129.9</v>
      </c>
      <c r="AH640" s="112"/>
      <c r="AI640" s="120">
        <v>0</v>
      </c>
    </row>
    <row r="641" spans="1:35" s="107" customFormat="1" x14ac:dyDescent="0.3">
      <c r="A641" s="106" t="s">
        <v>915</v>
      </c>
      <c r="B641" s="107" t="s">
        <v>3389</v>
      </c>
      <c r="C641" s="112" t="s">
        <v>247</v>
      </c>
      <c r="D641" s="112">
        <v>69800</v>
      </c>
      <c r="E641" s="107" t="s">
        <v>294</v>
      </c>
      <c r="F641" s="112">
        <v>3733</v>
      </c>
      <c r="G641" s="107" t="s">
        <v>3408</v>
      </c>
      <c r="H641" s="108" t="s">
        <v>242</v>
      </c>
      <c r="I641" s="108" t="s">
        <v>267</v>
      </c>
      <c r="J641" s="108" t="s">
        <v>259</v>
      </c>
      <c r="K641" s="109">
        <v>24</v>
      </c>
      <c r="L641" s="109">
        <v>0.14399999999999999</v>
      </c>
      <c r="M641" s="117">
        <v>8</v>
      </c>
      <c r="N641" s="118">
        <v>5.4158333333333326</v>
      </c>
      <c r="O641" s="102">
        <v>0.48563882469461883</v>
      </c>
      <c r="P641" s="119">
        <v>129.9</v>
      </c>
      <c r="Q641" s="117">
        <v>8</v>
      </c>
      <c r="R641" s="118">
        <v>5.4158333333333326</v>
      </c>
      <c r="S641" s="102">
        <v>0.48563882469461883</v>
      </c>
      <c r="T641" s="118">
        <v>129.9</v>
      </c>
      <c r="U641" s="117">
        <v>5.4158333333333326</v>
      </c>
      <c r="V641" s="119">
        <v>129.9</v>
      </c>
      <c r="W641" s="112"/>
      <c r="X641" s="117">
        <v>8</v>
      </c>
      <c r="Y641" s="118">
        <v>5.4158333333333326</v>
      </c>
      <c r="Z641" s="102">
        <v>0.48563882469461883</v>
      </c>
      <c r="AA641" s="118">
        <v>129.9</v>
      </c>
      <c r="AB641" s="117">
        <v>8</v>
      </c>
      <c r="AC641" s="118">
        <v>5.4158333333333326</v>
      </c>
      <c r="AD641" s="102">
        <v>0.48563882469461883</v>
      </c>
      <c r="AE641" s="119">
        <v>129.9</v>
      </c>
      <c r="AF641" s="118">
        <v>5.4158333333333326</v>
      </c>
      <c r="AG641" s="119">
        <v>129.9</v>
      </c>
      <c r="AH641" s="112"/>
      <c r="AI641" s="120">
        <v>0</v>
      </c>
    </row>
    <row r="642" spans="1:35" s="107" customFormat="1" x14ac:dyDescent="0.3">
      <c r="A642" s="106" t="s">
        <v>916</v>
      </c>
      <c r="B642" s="107" t="s">
        <v>186</v>
      </c>
      <c r="C642" s="112" t="s">
        <v>22</v>
      </c>
      <c r="D642" s="112">
        <v>70313</v>
      </c>
      <c r="E642" s="107" t="s">
        <v>279</v>
      </c>
      <c r="F642" s="112">
        <v>3733</v>
      </c>
      <c r="G642" s="107" t="s">
        <v>3408</v>
      </c>
      <c r="H642" s="108" t="s">
        <v>242</v>
      </c>
      <c r="I642" s="108" t="s">
        <v>267</v>
      </c>
      <c r="J642" s="108" t="s">
        <v>259</v>
      </c>
      <c r="K642" s="109">
        <v>24</v>
      </c>
      <c r="L642" s="109">
        <v>0.14399999999999999</v>
      </c>
      <c r="M642" s="117">
        <v>7</v>
      </c>
      <c r="N642" s="118">
        <v>5.324871794871795</v>
      </c>
      <c r="O642" s="102">
        <v>0.32203389830508478</v>
      </c>
      <c r="P642" s="119">
        <v>127.8</v>
      </c>
      <c r="Q642" s="117">
        <v>7</v>
      </c>
      <c r="R642" s="118">
        <v>5.324871794871795</v>
      </c>
      <c r="S642" s="102">
        <v>0.32203389830508466</v>
      </c>
      <c r="T642" s="118">
        <v>127.8</v>
      </c>
      <c r="U642" s="117">
        <v>5.324871794871795</v>
      </c>
      <c r="V642" s="119">
        <v>127.8</v>
      </c>
      <c r="W642" s="112"/>
      <c r="X642" s="117">
        <v>7</v>
      </c>
      <c r="Y642" s="118">
        <v>5.324871794871795</v>
      </c>
      <c r="Z642" s="102">
        <v>0.32203389830508478</v>
      </c>
      <c r="AA642" s="118">
        <v>127.8</v>
      </c>
      <c r="AB642" s="117">
        <v>7</v>
      </c>
      <c r="AC642" s="118">
        <v>5.324871794871795</v>
      </c>
      <c r="AD642" s="102">
        <v>0.32203389830508466</v>
      </c>
      <c r="AE642" s="119">
        <v>127.8</v>
      </c>
      <c r="AF642" s="118">
        <v>5.324871794871795</v>
      </c>
      <c r="AG642" s="119">
        <v>127.8</v>
      </c>
      <c r="AH642" s="112"/>
      <c r="AI642" s="120">
        <v>0</v>
      </c>
    </row>
    <row r="643" spans="1:35" s="107" customFormat="1" x14ac:dyDescent="0.3">
      <c r="A643" s="106" t="s">
        <v>917</v>
      </c>
      <c r="B643" s="107" t="s">
        <v>186</v>
      </c>
      <c r="C643" s="112" t="s">
        <v>250</v>
      </c>
      <c r="D643" s="112">
        <v>70335</v>
      </c>
      <c r="E643" s="107" t="s">
        <v>253</v>
      </c>
      <c r="F643" s="112">
        <v>3733</v>
      </c>
      <c r="G643" s="107" t="s">
        <v>3408</v>
      </c>
      <c r="H643" s="108" t="s">
        <v>242</v>
      </c>
      <c r="I643" s="108" t="s">
        <v>267</v>
      </c>
      <c r="J643" s="108" t="s">
        <v>259</v>
      </c>
      <c r="K643" s="109">
        <v>24</v>
      </c>
      <c r="L643" s="109">
        <v>0.14399999999999999</v>
      </c>
      <c r="M643" s="117">
        <v>7.5</v>
      </c>
      <c r="N643" s="118">
        <v>5.3916666666666666</v>
      </c>
      <c r="O643" s="102">
        <v>0.40046682227409147</v>
      </c>
      <c r="P643" s="119">
        <v>129.4</v>
      </c>
      <c r="Q643" s="117">
        <v>7.5</v>
      </c>
      <c r="R643" s="118">
        <v>5.3916666666666666</v>
      </c>
      <c r="S643" s="102">
        <v>0.40046682227409142</v>
      </c>
      <c r="T643" s="118">
        <v>129.4</v>
      </c>
      <c r="U643" s="117">
        <v>5.3916666666666666</v>
      </c>
      <c r="V643" s="119">
        <v>129.4</v>
      </c>
      <c r="W643" s="112"/>
      <c r="X643" s="117">
        <v>7.5</v>
      </c>
      <c r="Y643" s="118">
        <v>5.3916666666666666</v>
      </c>
      <c r="Z643" s="102">
        <v>0.40046682227409147</v>
      </c>
      <c r="AA643" s="118">
        <v>129.4</v>
      </c>
      <c r="AB643" s="117">
        <v>7.5</v>
      </c>
      <c r="AC643" s="118">
        <v>5.3916666666666666</v>
      </c>
      <c r="AD643" s="102">
        <v>0.40046682227409142</v>
      </c>
      <c r="AE643" s="119">
        <v>129.4</v>
      </c>
      <c r="AF643" s="118">
        <v>5.3916666666666666</v>
      </c>
      <c r="AG643" s="119">
        <v>129.4</v>
      </c>
      <c r="AH643" s="112"/>
      <c r="AI643" s="120">
        <v>0</v>
      </c>
    </row>
    <row r="644" spans="1:35" s="107" customFormat="1" x14ac:dyDescent="0.3">
      <c r="A644" s="106" t="s">
        <v>918</v>
      </c>
      <c r="B644" s="107" t="s">
        <v>188</v>
      </c>
      <c r="C644" s="112" t="s">
        <v>168</v>
      </c>
      <c r="D644" s="112">
        <v>72400</v>
      </c>
      <c r="E644" s="107" t="s">
        <v>302</v>
      </c>
      <c r="F644" s="112">
        <v>3733</v>
      </c>
      <c r="G644" s="107" t="s">
        <v>3408</v>
      </c>
      <c r="H644" s="108" t="s">
        <v>242</v>
      </c>
      <c r="I644" s="108" t="s">
        <v>267</v>
      </c>
      <c r="J644" s="108" t="s">
        <v>259</v>
      </c>
      <c r="K644" s="109">
        <v>24</v>
      </c>
      <c r="L644" s="109">
        <v>0.14399999999999999</v>
      </c>
      <c r="M644" s="117">
        <v>8</v>
      </c>
      <c r="N644" s="118">
        <v>5.4125000000000005</v>
      </c>
      <c r="O644" s="102">
        <v>0.48563882469461883</v>
      </c>
      <c r="P644" s="119">
        <v>129.9</v>
      </c>
      <c r="Q644" s="117">
        <v>8</v>
      </c>
      <c r="R644" s="118">
        <v>5.4125000000000005</v>
      </c>
      <c r="S644" s="102">
        <v>0.48563882469461883</v>
      </c>
      <c r="T644" s="118">
        <v>129.9</v>
      </c>
      <c r="U644" s="117">
        <v>5.4125000000000005</v>
      </c>
      <c r="V644" s="119">
        <v>129.9</v>
      </c>
      <c r="W644" s="112"/>
      <c r="X644" s="117">
        <v>8</v>
      </c>
      <c r="Y644" s="118">
        <v>5.4125000000000005</v>
      </c>
      <c r="Z644" s="102">
        <v>0.48563882469461883</v>
      </c>
      <c r="AA644" s="118">
        <v>129.9</v>
      </c>
      <c r="AB644" s="117">
        <v>8</v>
      </c>
      <c r="AC644" s="118">
        <v>5.4125000000000005</v>
      </c>
      <c r="AD644" s="102">
        <v>0.48563882469461883</v>
      </c>
      <c r="AE644" s="119">
        <v>129.9</v>
      </c>
      <c r="AF644" s="118">
        <v>5.4125000000000005</v>
      </c>
      <c r="AG644" s="119">
        <v>129.9</v>
      </c>
      <c r="AH644" s="112"/>
      <c r="AI644" s="120">
        <v>0</v>
      </c>
    </row>
    <row r="645" spans="1:35" s="107" customFormat="1" x14ac:dyDescent="0.3">
      <c r="A645" s="106" t="s">
        <v>919</v>
      </c>
      <c r="B645" s="107" t="s">
        <v>188</v>
      </c>
      <c r="C645" s="112" t="s">
        <v>168</v>
      </c>
      <c r="D645" s="112">
        <v>73400</v>
      </c>
      <c r="E645" s="107" t="s">
        <v>280</v>
      </c>
      <c r="F645" s="112">
        <v>3733</v>
      </c>
      <c r="G645" s="107" t="s">
        <v>3408</v>
      </c>
      <c r="H645" s="108" t="s">
        <v>242</v>
      </c>
      <c r="I645" s="108" t="s">
        <v>267</v>
      </c>
      <c r="J645" s="108" t="s">
        <v>259</v>
      </c>
      <c r="K645" s="109">
        <v>24</v>
      </c>
      <c r="L645" s="109">
        <v>0.14399999999999999</v>
      </c>
      <c r="M645" s="117">
        <v>8</v>
      </c>
      <c r="N645" s="118">
        <v>5.4125000000000005</v>
      </c>
      <c r="O645" s="102">
        <v>0.48563882469461883</v>
      </c>
      <c r="P645" s="119">
        <v>129.9</v>
      </c>
      <c r="Q645" s="117">
        <v>8</v>
      </c>
      <c r="R645" s="118">
        <v>5.4125000000000005</v>
      </c>
      <c r="S645" s="102">
        <v>0.48563882469461883</v>
      </c>
      <c r="T645" s="118">
        <v>129.9</v>
      </c>
      <c r="U645" s="117">
        <v>5.4125000000000005</v>
      </c>
      <c r="V645" s="119">
        <v>129.9</v>
      </c>
      <c r="W645" s="112"/>
      <c r="X645" s="117">
        <v>8</v>
      </c>
      <c r="Y645" s="118">
        <v>5.4125000000000005</v>
      </c>
      <c r="Z645" s="102">
        <v>0.48563882469461883</v>
      </c>
      <c r="AA645" s="118">
        <v>129.9</v>
      </c>
      <c r="AB645" s="117">
        <v>8</v>
      </c>
      <c r="AC645" s="118">
        <v>5.4125000000000005</v>
      </c>
      <c r="AD645" s="102">
        <v>0.48563882469461883</v>
      </c>
      <c r="AE645" s="119">
        <v>129.9</v>
      </c>
      <c r="AF645" s="118">
        <v>5.4125000000000005</v>
      </c>
      <c r="AG645" s="119">
        <v>129.9</v>
      </c>
      <c r="AH645" s="112"/>
      <c r="AI645" s="120">
        <v>0</v>
      </c>
    </row>
    <row r="646" spans="1:35" s="107" customFormat="1" x14ac:dyDescent="0.3">
      <c r="A646" s="106" t="s">
        <v>920</v>
      </c>
      <c r="B646" s="107" t="s">
        <v>248</v>
      </c>
      <c r="C646" s="112" t="s">
        <v>168</v>
      </c>
      <c r="D646" s="112">
        <v>74179</v>
      </c>
      <c r="E646" s="107" t="s">
        <v>315</v>
      </c>
      <c r="F646" s="112">
        <v>3733</v>
      </c>
      <c r="G646" s="107" t="s">
        <v>3408</v>
      </c>
      <c r="H646" s="108" t="s">
        <v>242</v>
      </c>
      <c r="I646" s="108" t="s">
        <v>267</v>
      </c>
      <c r="J646" s="108" t="s">
        <v>259</v>
      </c>
      <c r="K646" s="109">
        <v>24</v>
      </c>
      <c r="L646" s="109">
        <v>0.14399999999999999</v>
      </c>
      <c r="M646" s="117">
        <v>8.5</v>
      </c>
      <c r="N646" s="118">
        <v>5.4125000000000005</v>
      </c>
      <c r="O646" s="102">
        <v>0.58468141300759335</v>
      </c>
      <c r="P646" s="119">
        <v>129.9</v>
      </c>
      <c r="Q646" s="117">
        <v>8.5</v>
      </c>
      <c r="R646" s="118">
        <v>5.4125000000000005</v>
      </c>
      <c r="S646" s="102">
        <v>0.58468141300759335</v>
      </c>
      <c r="T646" s="118">
        <v>129.9</v>
      </c>
      <c r="U646" s="117">
        <v>5.4125000000000005</v>
      </c>
      <c r="V646" s="119">
        <v>129.9</v>
      </c>
      <c r="W646" s="112"/>
      <c r="X646" s="117">
        <v>8.5</v>
      </c>
      <c r="Y646" s="118">
        <v>5.4125000000000005</v>
      </c>
      <c r="Z646" s="102">
        <v>0.58468141300759335</v>
      </c>
      <c r="AA646" s="118">
        <v>129.9</v>
      </c>
      <c r="AB646" s="117">
        <v>8.5</v>
      </c>
      <c r="AC646" s="118">
        <v>5.4125000000000005</v>
      </c>
      <c r="AD646" s="102">
        <v>0.58468141300759335</v>
      </c>
      <c r="AE646" s="119">
        <v>129.9</v>
      </c>
      <c r="AF646" s="118">
        <v>5.4125000000000005</v>
      </c>
      <c r="AG646" s="119">
        <v>129.9</v>
      </c>
      <c r="AH646" s="112"/>
      <c r="AI646" s="120">
        <v>0</v>
      </c>
    </row>
    <row r="647" spans="1:35" s="107" customFormat="1" x14ac:dyDescent="0.3">
      <c r="A647" s="106" t="s">
        <v>921</v>
      </c>
      <c r="B647" s="107" t="s">
        <v>3389</v>
      </c>
      <c r="C647" s="112" t="s">
        <v>247</v>
      </c>
      <c r="D647" s="112">
        <v>85789</v>
      </c>
      <c r="E647" s="107" t="s">
        <v>307</v>
      </c>
      <c r="F647" s="112">
        <v>3733</v>
      </c>
      <c r="G647" s="107" t="s">
        <v>3408</v>
      </c>
      <c r="H647" s="108" t="s">
        <v>242</v>
      </c>
      <c r="I647" s="108" t="s">
        <v>267</v>
      </c>
      <c r="J647" s="108" t="s">
        <v>259</v>
      </c>
      <c r="K647" s="109">
        <v>24</v>
      </c>
      <c r="L647" s="109">
        <v>0.14399999999999999</v>
      </c>
      <c r="M647" s="117">
        <v>8</v>
      </c>
      <c r="N647" s="118">
        <v>5.4158333333333326</v>
      </c>
      <c r="O647" s="102">
        <v>0.48563882469461883</v>
      </c>
      <c r="P647" s="119">
        <v>129.9</v>
      </c>
      <c r="Q647" s="117">
        <v>8</v>
      </c>
      <c r="R647" s="118">
        <v>5.4158333333333326</v>
      </c>
      <c r="S647" s="102">
        <v>0.48563882469461883</v>
      </c>
      <c r="T647" s="118">
        <v>129.9</v>
      </c>
      <c r="U647" s="117">
        <v>5.4158333333333326</v>
      </c>
      <c r="V647" s="119">
        <v>129.9</v>
      </c>
      <c r="W647" s="112"/>
      <c r="X647" s="117">
        <v>8</v>
      </c>
      <c r="Y647" s="118">
        <v>5.4158333333333326</v>
      </c>
      <c r="Z647" s="102">
        <v>0.48563882469461883</v>
      </c>
      <c r="AA647" s="118">
        <v>129.9</v>
      </c>
      <c r="AB647" s="117">
        <v>8</v>
      </c>
      <c r="AC647" s="118">
        <v>5.4158333333333326</v>
      </c>
      <c r="AD647" s="102">
        <v>0.48563882469461883</v>
      </c>
      <c r="AE647" s="119">
        <v>129.9</v>
      </c>
      <c r="AF647" s="118">
        <v>5.4158333333333326</v>
      </c>
      <c r="AG647" s="119">
        <v>129.9</v>
      </c>
      <c r="AH647" s="112"/>
      <c r="AI647" s="120">
        <v>0</v>
      </c>
    </row>
    <row r="648" spans="1:35" s="107" customFormat="1" x14ac:dyDescent="0.3">
      <c r="A648" s="106" t="s">
        <v>922</v>
      </c>
      <c r="B648" s="107" t="s">
        <v>190</v>
      </c>
      <c r="C648" s="112" t="s">
        <v>246</v>
      </c>
      <c r="D648" s="112">
        <v>87892</v>
      </c>
      <c r="E648" s="107" t="s">
        <v>254</v>
      </c>
      <c r="F648" s="112">
        <v>3733</v>
      </c>
      <c r="G648" s="107" t="s">
        <v>3408</v>
      </c>
      <c r="H648" s="108" t="s">
        <v>242</v>
      </c>
      <c r="I648" s="108" t="s">
        <v>267</v>
      </c>
      <c r="J648" s="108" t="s">
        <v>259</v>
      </c>
      <c r="K648" s="109">
        <v>24</v>
      </c>
      <c r="L648" s="109">
        <v>0.14399999999999999</v>
      </c>
      <c r="M648" s="117">
        <v>8</v>
      </c>
      <c r="N648" s="118">
        <v>5.4158333333333326</v>
      </c>
      <c r="O648" s="102">
        <v>0.48563882469461883</v>
      </c>
      <c r="P648" s="119">
        <v>129.9</v>
      </c>
      <c r="Q648" s="117">
        <v>8</v>
      </c>
      <c r="R648" s="118">
        <v>5.4158333333333326</v>
      </c>
      <c r="S648" s="102">
        <v>0.48563882469461883</v>
      </c>
      <c r="T648" s="118">
        <v>129.9</v>
      </c>
      <c r="U648" s="117">
        <v>5.4158333333333326</v>
      </c>
      <c r="V648" s="119">
        <v>129.9</v>
      </c>
      <c r="W648" s="112"/>
      <c r="X648" s="117">
        <v>8</v>
      </c>
      <c r="Y648" s="118">
        <v>5.4158333333333326</v>
      </c>
      <c r="Z648" s="102">
        <v>0.48563882469461883</v>
      </c>
      <c r="AA648" s="118">
        <v>129.9</v>
      </c>
      <c r="AB648" s="117">
        <v>8</v>
      </c>
      <c r="AC648" s="118">
        <v>5.4158333333333326</v>
      </c>
      <c r="AD648" s="102">
        <v>0.48563882469461883</v>
      </c>
      <c r="AE648" s="119">
        <v>129.9</v>
      </c>
      <c r="AF648" s="118">
        <v>5.4158333333333326</v>
      </c>
      <c r="AG648" s="119">
        <v>129.9</v>
      </c>
      <c r="AH648" s="112"/>
      <c r="AI648" s="120">
        <v>0</v>
      </c>
    </row>
    <row r="649" spans="1:35" s="107" customFormat="1" x14ac:dyDescent="0.3">
      <c r="A649" s="106" t="s">
        <v>923</v>
      </c>
      <c r="B649" s="107" t="s">
        <v>190</v>
      </c>
      <c r="C649" s="112" t="s">
        <v>246</v>
      </c>
      <c r="D649" s="112">
        <v>97075</v>
      </c>
      <c r="E649" s="107" t="s">
        <v>291</v>
      </c>
      <c r="F649" s="112">
        <v>3733</v>
      </c>
      <c r="G649" s="107" t="s">
        <v>3408</v>
      </c>
      <c r="H649" s="108" t="s">
        <v>242</v>
      </c>
      <c r="I649" s="108" t="s">
        <v>267</v>
      </c>
      <c r="J649" s="108" t="s">
        <v>259</v>
      </c>
      <c r="K649" s="109">
        <v>24</v>
      </c>
      <c r="L649" s="109">
        <v>0.14399999999999999</v>
      </c>
      <c r="M649" s="117">
        <v>8</v>
      </c>
      <c r="N649" s="118">
        <v>5.4158333333333326</v>
      </c>
      <c r="O649" s="102">
        <v>0.48563882469461883</v>
      </c>
      <c r="P649" s="119">
        <v>129.9</v>
      </c>
      <c r="Q649" s="117">
        <v>8</v>
      </c>
      <c r="R649" s="118">
        <v>5.4158333333333326</v>
      </c>
      <c r="S649" s="102">
        <v>0.48563882469461883</v>
      </c>
      <c r="T649" s="118">
        <v>129.9</v>
      </c>
      <c r="U649" s="117">
        <v>5.4158333333333326</v>
      </c>
      <c r="V649" s="119">
        <v>129.9</v>
      </c>
      <c r="W649" s="112"/>
      <c r="X649" s="117">
        <v>8</v>
      </c>
      <c r="Y649" s="118">
        <v>5.4158333333333326</v>
      </c>
      <c r="Z649" s="102">
        <v>0.48563882469461883</v>
      </c>
      <c r="AA649" s="118">
        <v>129.9</v>
      </c>
      <c r="AB649" s="117">
        <v>8</v>
      </c>
      <c r="AC649" s="118">
        <v>5.4158333333333326</v>
      </c>
      <c r="AD649" s="102">
        <v>0.48563882469461883</v>
      </c>
      <c r="AE649" s="119">
        <v>129.9</v>
      </c>
      <c r="AF649" s="118">
        <v>5.4158333333333326</v>
      </c>
      <c r="AG649" s="119">
        <v>129.9</v>
      </c>
      <c r="AH649" s="112"/>
      <c r="AI649" s="120">
        <v>0</v>
      </c>
    </row>
    <row r="650" spans="1:35" s="107" customFormat="1" x14ac:dyDescent="0.3">
      <c r="A650" s="106" t="s">
        <v>924</v>
      </c>
      <c r="B650" s="107" t="s">
        <v>255</v>
      </c>
      <c r="C650" s="112" t="s">
        <v>168</v>
      </c>
      <c r="D650" s="112">
        <v>98728</v>
      </c>
      <c r="E650" s="107" t="s">
        <v>297</v>
      </c>
      <c r="F650" s="112">
        <v>3733</v>
      </c>
      <c r="G650" s="107" t="s">
        <v>3408</v>
      </c>
      <c r="H650" s="108" t="s">
        <v>242</v>
      </c>
      <c r="I650" s="108" t="s">
        <v>267</v>
      </c>
      <c r="J650" s="108" t="s">
        <v>259</v>
      </c>
      <c r="K650" s="109">
        <v>24</v>
      </c>
      <c r="L650" s="109">
        <v>0.14399999999999999</v>
      </c>
      <c r="M650" s="117">
        <v>8</v>
      </c>
      <c r="N650" s="118">
        <v>5.4125000000000005</v>
      </c>
      <c r="O650" s="102">
        <v>0.48563882469461883</v>
      </c>
      <c r="P650" s="119">
        <v>129.9</v>
      </c>
      <c r="Q650" s="117">
        <v>8</v>
      </c>
      <c r="R650" s="118">
        <v>5.4125000000000005</v>
      </c>
      <c r="S650" s="102">
        <v>0.48563882469461883</v>
      </c>
      <c r="T650" s="118">
        <v>129.9</v>
      </c>
      <c r="U650" s="117">
        <v>5.4125000000000005</v>
      </c>
      <c r="V650" s="119">
        <v>129.9</v>
      </c>
      <c r="W650" s="112"/>
      <c r="X650" s="117">
        <v>8</v>
      </c>
      <c r="Y650" s="118">
        <v>5.4125000000000005</v>
      </c>
      <c r="Z650" s="102">
        <v>0.48563882469461883</v>
      </c>
      <c r="AA650" s="118">
        <v>129.9</v>
      </c>
      <c r="AB650" s="117">
        <v>8</v>
      </c>
      <c r="AC650" s="118">
        <v>5.4125000000000005</v>
      </c>
      <c r="AD650" s="102">
        <v>0.48563882469461883</v>
      </c>
      <c r="AE650" s="119">
        <v>129.9</v>
      </c>
      <c r="AF650" s="118">
        <v>5.4125000000000005</v>
      </c>
      <c r="AG650" s="119">
        <v>129.9</v>
      </c>
      <c r="AH650" s="112"/>
      <c r="AI650" s="120">
        <v>0</v>
      </c>
    </row>
    <row r="651" spans="1:35" s="107" customFormat="1" x14ac:dyDescent="0.3">
      <c r="A651" s="106" t="s">
        <v>3178</v>
      </c>
      <c r="B651" s="107" t="s">
        <v>192</v>
      </c>
      <c r="C651" s="112" t="s">
        <v>256</v>
      </c>
      <c r="D651" s="112">
        <v>99059</v>
      </c>
      <c r="E651" s="107" t="s">
        <v>3390</v>
      </c>
      <c r="F651" s="112">
        <v>3733</v>
      </c>
      <c r="G651" s="107" t="s">
        <v>3408</v>
      </c>
      <c r="H651" s="108" t="s">
        <v>242</v>
      </c>
      <c r="I651" s="108" t="s">
        <v>267</v>
      </c>
      <c r="J651" s="108" t="s">
        <v>259</v>
      </c>
      <c r="K651" s="109">
        <v>24</v>
      </c>
      <c r="L651" s="109">
        <v>0.14399999999999999</v>
      </c>
      <c r="M651" s="117">
        <v>8</v>
      </c>
      <c r="N651" s="118">
        <v>5.4158333333333326</v>
      </c>
      <c r="O651" s="102">
        <v>0.48563882469461883</v>
      </c>
      <c r="P651" s="119">
        <v>129.9</v>
      </c>
      <c r="Q651" s="117">
        <v>8</v>
      </c>
      <c r="R651" s="118">
        <v>5.4158333333333326</v>
      </c>
      <c r="S651" s="102">
        <v>0.48563882469461883</v>
      </c>
      <c r="T651" s="118">
        <v>129.9</v>
      </c>
      <c r="U651" s="117">
        <v>5.4158333333333326</v>
      </c>
      <c r="V651" s="119">
        <v>129.9</v>
      </c>
      <c r="W651" s="112"/>
      <c r="X651" s="117">
        <v>8</v>
      </c>
      <c r="Y651" s="118">
        <v>5.4158333333333326</v>
      </c>
      <c r="Z651" s="102">
        <v>0.48563882469461883</v>
      </c>
      <c r="AA651" s="118">
        <v>129.9</v>
      </c>
      <c r="AB651" s="117">
        <v>8</v>
      </c>
      <c r="AC651" s="118">
        <v>5.4158333333333326</v>
      </c>
      <c r="AD651" s="102">
        <v>0.48563882469461883</v>
      </c>
      <c r="AE651" s="119">
        <v>129.9</v>
      </c>
      <c r="AF651" s="118">
        <v>5.4158333333333326</v>
      </c>
      <c r="AG651" s="119">
        <v>129.9</v>
      </c>
      <c r="AH651" s="112"/>
      <c r="AI651" s="120">
        <v>0</v>
      </c>
    </row>
    <row r="652" spans="1:35" s="107" customFormat="1" x14ac:dyDescent="0.3">
      <c r="A652" s="106" t="s">
        <v>925</v>
      </c>
      <c r="B652" s="107" t="s">
        <v>255</v>
      </c>
      <c r="C652" s="112" t="s">
        <v>168</v>
      </c>
      <c r="D652" s="112">
        <v>99245</v>
      </c>
      <c r="E652" s="107" t="s">
        <v>289</v>
      </c>
      <c r="F652" s="112">
        <v>3733</v>
      </c>
      <c r="G652" s="107" t="s">
        <v>3408</v>
      </c>
      <c r="H652" s="108" t="s">
        <v>242</v>
      </c>
      <c r="I652" s="108" t="s">
        <v>267</v>
      </c>
      <c r="J652" s="108" t="s">
        <v>259</v>
      </c>
      <c r="K652" s="109">
        <v>24</v>
      </c>
      <c r="L652" s="109">
        <v>0.14399999999999999</v>
      </c>
      <c r="M652" s="117">
        <v>8</v>
      </c>
      <c r="N652" s="118">
        <v>5.4125000000000005</v>
      </c>
      <c r="O652" s="102">
        <v>0.48563882469461883</v>
      </c>
      <c r="P652" s="119">
        <v>129.9</v>
      </c>
      <c r="Q652" s="117">
        <v>8</v>
      </c>
      <c r="R652" s="118">
        <v>5.4125000000000005</v>
      </c>
      <c r="S652" s="102">
        <v>0.48563882469461883</v>
      </c>
      <c r="T652" s="118">
        <v>129.9</v>
      </c>
      <c r="U652" s="117">
        <v>5.4125000000000005</v>
      </c>
      <c r="V652" s="119">
        <v>129.9</v>
      </c>
      <c r="W652" s="112"/>
      <c r="X652" s="117">
        <v>8</v>
      </c>
      <c r="Y652" s="118">
        <v>5.4125000000000005</v>
      </c>
      <c r="Z652" s="102">
        <v>0.48563882469461883</v>
      </c>
      <c r="AA652" s="118">
        <v>129.9</v>
      </c>
      <c r="AB652" s="117">
        <v>8</v>
      </c>
      <c r="AC652" s="118">
        <v>5.4125000000000005</v>
      </c>
      <c r="AD652" s="102">
        <v>0.48563882469461883</v>
      </c>
      <c r="AE652" s="119">
        <v>129.9</v>
      </c>
      <c r="AF652" s="118">
        <v>5.4125000000000005</v>
      </c>
      <c r="AG652" s="119">
        <v>129.9</v>
      </c>
      <c r="AH652" s="112"/>
      <c r="AI652" s="120">
        <v>0</v>
      </c>
    </row>
    <row r="653" spans="1:35" s="107" customFormat="1" x14ac:dyDescent="0.3">
      <c r="A653" s="106" t="s">
        <v>926</v>
      </c>
      <c r="B653" s="107" t="s">
        <v>191</v>
      </c>
      <c r="C653" s="112" t="s">
        <v>238</v>
      </c>
      <c r="D653" s="112">
        <v>99246</v>
      </c>
      <c r="E653" s="107" t="s">
        <v>293</v>
      </c>
      <c r="F653" s="112">
        <v>3733</v>
      </c>
      <c r="G653" s="107" t="s">
        <v>3408</v>
      </c>
      <c r="H653" s="108" t="s">
        <v>242</v>
      </c>
      <c r="I653" s="108" t="s">
        <v>267</v>
      </c>
      <c r="J653" s="108" t="s">
        <v>259</v>
      </c>
      <c r="K653" s="109">
        <v>24</v>
      </c>
      <c r="L653" s="109">
        <v>0.14399999999999999</v>
      </c>
      <c r="M653" s="117">
        <v>8</v>
      </c>
      <c r="N653" s="118">
        <v>5.4158333333333326</v>
      </c>
      <c r="O653" s="102">
        <v>0.48563882469461883</v>
      </c>
      <c r="P653" s="119">
        <v>129.9</v>
      </c>
      <c r="Q653" s="117">
        <v>8</v>
      </c>
      <c r="R653" s="118">
        <v>5.4158333333333326</v>
      </c>
      <c r="S653" s="102">
        <v>0.48563882469461883</v>
      </c>
      <c r="T653" s="118">
        <v>129.9</v>
      </c>
      <c r="U653" s="117">
        <v>5.4158333333333326</v>
      </c>
      <c r="V653" s="119">
        <v>129.9</v>
      </c>
      <c r="W653" s="112"/>
      <c r="X653" s="117">
        <v>8</v>
      </c>
      <c r="Y653" s="118">
        <v>5.4158333333333326</v>
      </c>
      <c r="Z653" s="102">
        <v>0.48563882469461883</v>
      </c>
      <c r="AA653" s="118">
        <v>129.9</v>
      </c>
      <c r="AB653" s="117">
        <v>8</v>
      </c>
      <c r="AC653" s="118">
        <v>5.4158333333333326</v>
      </c>
      <c r="AD653" s="102">
        <v>0.48563882469461883</v>
      </c>
      <c r="AE653" s="119">
        <v>129.9</v>
      </c>
      <c r="AF653" s="118">
        <v>5.4158333333333326</v>
      </c>
      <c r="AG653" s="119">
        <v>129.9</v>
      </c>
      <c r="AH653" s="112"/>
      <c r="AI653" s="120">
        <v>0</v>
      </c>
    </row>
    <row r="654" spans="1:35" s="107" customFormat="1" x14ac:dyDescent="0.3">
      <c r="A654" s="106" t="s">
        <v>927</v>
      </c>
      <c r="B654" s="107" t="s">
        <v>191</v>
      </c>
      <c r="C654" s="112" t="s">
        <v>256</v>
      </c>
      <c r="D654" s="112">
        <v>99597</v>
      </c>
      <c r="E654" s="107" t="s">
        <v>305</v>
      </c>
      <c r="F654" s="112">
        <v>3733</v>
      </c>
      <c r="G654" s="107" t="s">
        <v>3408</v>
      </c>
      <c r="H654" s="108" t="s">
        <v>242</v>
      </c>
      <c r="I654" s="108" t="s">
        <v>267</v>
      </c>
      <c r="J654" s="108" t="s">
        <v>259</v>
      </c>
      <c r="K654" s="109">
        <v>24</v>
      </c>
      <c r="L654" s="109">
        <v>0.14399999999999999</v>
      </c>
      <c r="M654" s="117">
        <v>8</v>
      </c>
      <c r="N654" s="118">
        <v>5.4158333333333326</v>
      </c>
      <c r="O654" s="102">
        <v>0.48563882469461883</v>
      </c>
      <c r="P654" s="119">
        <v>129.9</v>
      </c>
      <c r="Q654" s="117">
        <v>8</v>
      </c>
      <c r="R654" s="118">
        <v>5.4158333333333326</v>
      </c>
      <c r="S654" s="102">
        <v>0.48563882469461883</v>
      </c>
      <c r="T654" s="118">
        <v>129.9</v>
      </c>
      <c r="U654" s="117">
        <v>5.4158333333333326</v>
      </c>
      <c r="V654" s="119">
        <v>129.9</v>
      </c>
      <c r="W654" s="112"/>
      <c r="X654" s="117">
        <v>8</v>
      </c>
      <c r="Y654" s="118">
        <v>5.4158333333333326</v>
      </c>
      <c r="Z654" s="102">
        <v>0.48563882469461883</v>
      </c>
      <c r="AA654" s="118">
        <v>129.9</v>
      </c>
      <c r="AB654" s="117">
        <v>8</v>
      </c>
      <c r="AC654" s="118">
        <v>5.4158333333333326</v>
      </c>
      <c r="AD654" s="102">
        <v>0.48563882469461883</v>
      </c>
      <c r="AE654" s="119">
        <v>129.9</v>
      </c>
      <c r="AF654" s="118">
        <v>5.4158333333333326</v>
      </c>
      <c r="AG654" s="119">
        <v>129.9</v>
      </c>
      <c r="AH654" s="112"/>
      <c r="AI654" s="120">
        <v>0</v>
      </c>
    </row>
    <row r="655" spans="1:35" s="107" customFormat="1" x14ac:dyDescent="0.3">
      <c r="A655" s="106" t="s">
        <v>3179</v>
      </c>
      <c r="B655" s="107" t="s">
        <v>248</v>
      </c>
      <c r="C655" s="112" t="s">
        <v>246</v>
      </c>
      <c r="D655" s="112">
        <v>99612</v>
      </c>
      <c r="E655" s="107" t="s">
        <v>3391</v>
      </c>
      <c r="F655" s="112">
        <v>3733</v>
      </c>
      <c r="G655" s="107" t="s">
        <v>3408</v>
      </c>
      <c r="H655" s="108" t="s">
        <v>242</v>
      </c>
      <c r="I655" s="108" t="s">
        <v>267</v>
      </c>
      <c r="J655" s="108" t="s">
        <v>259</v>
      </c>
      <c r="K655" s="109">
        <v>24</v>
      </c>
      <c r="L655" s="109">
        <v>0.14399999999999999</v>
      </c>
      <c r="M655" s="117">
        <v>8</v>
      </c>
      <c r="N655" s="118">
        <v>5.4158333333333326</v>
      </c>
      <c r="O655" s="102">
        <v>0.48563882469461883</v>
      </c>
      <c r="P655" s="119">
        <v>129.9</v>
      </c>
      <c r="Q655" s="117">
        <v>8</v>
      </c>
      <c r="R655" s="118">
        <v>5.4158333333333326</v>
      </c>
      <c r="S655" s="102">
        <v>0.48563882469461883</v>
      </c>
      <c r="T655" s="118">
        <v>129.9</v>
      </c>
      <c r="U655" s="117">
        <v>5.4158333333333326</v>
      </c>
      <c r="V655" s="119">
        <v>129.9</v>
      </c>
      <c r="W655" s="112"/>
      <c r="X655" s="117">
        <v>8</v>
      </c>
      <c r="Y655" s="118">
        <v>5.4158333333333326</v>
      </c>
      <c r="Z655" s="102">
        <v>0.48563882469461883</v>
      </c>
      <c r="AA655" s="118">
        <v>129.9</v>
      </c>
      <c r="AB655" s="117">
        <v>8</v>
      </c>
      <c r="AC655" s="118">
        <v>5.4158333333333326</v>
      </c>
      <c r="AD655" s="102">
        <v>0.48563882469461883</v>
      </c>
      <c r="AE655" s="119">
        <v>129.9</v>
      </c>
      <c r="AF655" s="118">
        <v>5.4158333333333326</v>
      </c>
      <c r="AG655" s="119">
        <v>129.9</v>
      </c>
      <c r="AH655" s="112"/>
      <c r="AI655" s="120">
        <v>0</v>
      </c>
    </row>
    <row r="656" spans="1:35" s="107" customFormat="1" x14ac:dyDescent="0.3">
      <c r="A656" s="106" t="s">
        <v>3180</v>
      </c>
      <c r="B656" s="107" t="s">
        <v>192</v>
      </c>
      <c r="C656" s="112" t="s">
        <v>256</v>
      </c>
      <c r="D656" s="112">
        <v>100252</v>
      </c>
      <c r="E656" s="107" t="s">
        <v>3392</v>
      </c>
      <c r="F656" s="112">
        <v>3733</v>
      </c>
      <c r="G656" s="107" t="s">
        <v>3408</v>
      </c>
      <c r="H656" s="108" t="s">
        <v>242</v>
      </c>
      <c r="I656" s="108" t="s">
        <v>267</v>
      </c>
      <c r="J656" s="108" t="s">
        <v>259</v>
      </c>
      <c r="K656" s="109">
        <v>24</v>
      </c>
      <c r="L656" s="109">
        <v>0.14399999999999999</v>
      </c>
      <c r="M656" s="117">
        <v>8</v>
      </c>
      <c r="N656" s="118">
        <v>5.4158333333333326</v>
      </c>
      <c r="O656" s="102">
        <v>0.48563882469461883</v>
      </c>
      <c r="P656" s="119">
        <v>129.9</v>
      </c>
      <c r="Q656" s="117">
        <v>8</v>
      </c>
      <c r="R656" s="118">
        <v>5.4158333333333326</v>
      </c>
      <c r="S656" s="102">
        <v>0.48563882469461883</v>
      </c>
      <c r="T656" s="118">
        <v>129.9</v>
      </c>
      <c r="U656" s="117">
        <v>5.4158333333333326</v>
      </c>
      <c r="V656" s="119">
        <v>129.9</v>
      </c>
      <c r="W656" s="112"/>
      <c r="X656" s="117">
        <v>8</v>
      </c>
      <c r="Y656" s="118">
        <v>5.4158333333333326</v>
      </c>
      <c r="Z656" s="102">
        <v>0.48563882469461883</v>
      </c>
      <c r="AA656" s="118">
        <v>129.9</v>
      </c>
      <c r="AB656" s="117">
        <v>8</v>
      </c>
      <c r="AC656" s="118">
        <v>5.4158333333333326</v>
      </c>
      <c r="AD656" s="102">
        <v>0.48563882469461883</v>
      </c>
      <c r="AE656" s="119">
        <v>129.9</v>
      </c>
      <c r="AF656" s="118">
        <v>5.4158333333333326</v>
      </c>
      <c r="AG656" s="119">
        <v>129.9</v>
      </c>
      <c r="AH656" s="112"/>
      <c r="AI656" s="120">
        <v>0</v>
      </c>
    </row>
    <row r="657" spans="1:35" s="107" customFormat="1" x14ac:dyDescent="0.3">
      <c r="A657" s="106" t="s">
        <v>3181</v>
      </c>
      <c r="B657" s="107" t="s">
        <v>188</v>
      </c>
      <c r="C657" s="112" t="s">
        <v>168</v>
      </c>
      <c r="D657" s="112">
        <v>101626</v>
      </c>
      <c r="E657" s="107" t="s">
        <v>3393</v>
      </c>
      <c r="F657" s="112">
        <v>3733</v>
      </c>
      <c r="G657" s="107" t="s">
        <v>3408</v>
      </c>
      <c r="H657" s="108" t="s">
        <v>242</v>
      </c>
      <c r="I657" s="108" t="s">
        <v>267</v>
      </c>
      <c r="J657" s="108" t="s">
        <v>259</v>
      </c>
      <c r="K657" s="109">
        <v>24</v>
      </c>
      <c r="L657" s="109">
        <v>0.14399999999999999</v>
      </c>
      <c r="M657" s="117">
        <v>8</v>
      </c>
      <c r="N657" s="118">
        <v>5.4125000000000005</v>
      </c>
      <c r="O657" s="102">
        <v>0.48563882469461883</v>
      </c>
      <c r="P657" s="119">
        <v>129.9</v>
      </c>
      <c r="Q657" s="117">
        <v>8</v>
      </c>
      <c r="R657" s="118">
        <v>5.4125000000000005</v>
      </c>
      <c r="S657" s="102">
        <v>0.48563882469461883</v>
      </c>
      <c r="T657" s="118">
        <v>129.9</v>
      </c>
      <c r="U657" s="117">
        <v>5.4125000000000005</v>
      </c>
      <c r="V657" s="119">
        <v>129.9</v>
      </c>
      <c r="W657" s="112"/>
      <c r="X657" s="117">
        <v>8</v>
      </c>
      <c r="Y657" s="118">
        <v>5.4125000000000005</v>
      </c>
      <c r="Z657" s="102">
        <v>0.48563882469461883</v>
      </c>
      <c r="AA657" s="118">
        <v>129.9</v>
      </c>
      <c r="AB657" s="117">
        <v>8</v>
      </c>
      <c r="AC657" s="118">
        <v>5.4125000000000005</v>
      </c>
      <c r="AD657" s="102">
        <v>0.48563882469461883</v>
      </c>
      <c r="AE657" s="119">
        <v>129.9</v>
      </c>
      <c r="AF657" s="118">
        <v>5.4125000000000005</v>
      </c>
      <c r="AG657" s="119">
        <v>129.9</v>
      </c>
      <c r="AH657" s="112"/>
      <c r="AI657" s="120">
        <v>0</v>
      </c>
    </row>
    <row r="658" spans="1:35" s="107" customFormat="1" x14ac:dyDescent="0.3">
      <c r="A658" s="106" t="s">
        <v>928</v>
      </c>
      <c r="B658" s="107" t="s">
        <v>190</v>
      </c>
      <c r="C658" s="112" t="s">
        <v>246</v>
      </c>
      <c r="D658" s="112">
        <v>101703</v>
      </c>
      <c r="E658" s="107" t="s">
        <v>316</v>
      </c>
      <c r="F658" s="112">
        <v>3733</v>
      </c>
      <c r="G658" s="107" t="s">
        <v>3408</v>
      </c>
      <c r="H658" s="108" t="s">
        <v>242</v>
      </c>
      <c r="I658" s="108" t="s">
        <v>267</v>
      </c>
      <c r="J658" s="108" t="s">
        <v>259</v>
      </c>
      <c r="K658" s="109">
        <v>24</v>
      </c>
      <c r="L658" s="109">
        <v>0.14399999999999999</v>
      </c>
      <c r="M658" s="117">
        <v>8</v>
      </c>
      <c r="N658" s="118">
        <v>5.4158333333333326</v>
      </c>
      <c r="O658" s="102">
        <v>0.48563882469461883</v>
      </c>
      <c r="P658" s="119">
        <v>129.9</v>
      </c>
      <c r="Q658" s="117">
        <v>8</v>
      </c>
      <c r="R658" s="118">
        <v>5.4158333333333326</v>
      </c>
      <c r="S658" s="102">
        <v>0.48563882469461883</v>
      </c>
      <c r="T658" s="118">
        <v>129.9</v>
      </c>
      <c r="U658" s="117">
        <v>5.4158333333333326</v>
      </c>
      <c r="V658" s="119">
        <v>129.9</v>
      </c>
      <c r="W658" s="112"/>
      <c r="X658" s="117">
        <v>8</v>
      </c>
      <c r="Y658" s="118">
        <v>5.4158333333333326</v>
      </c>
      <c r="Z658" s="102">
        <v>0.48563882469461883</v>
      </c>
      <c r="AA658" s="118">
        <v>129.9</v>
      </c>
      <c r="AB658" s="117">
        <v>8</v>
      </c>
      <c r="AC658" s="118">
        <v>5.4158333333333326</v>
      </c>
      <c r="AD658" s="102">
        <v>0.48563882469461883</v>
      </c>
      <c r="AE658" s="119">
        <v>129.9</v>
      </c>
      <c r="AF658" s="118">
        <v>5.4158333333333326</v>
      </c>
      <c r="AG658" s="119">
        <v>129.9</v>
      </c>
      <c r="AH658" s="112"/>
      <c r="AI658" s="120">
        <v>0</v>
      </c>
    </row>
    <row r="659" spans="1:35" s="107" customFormat="1" x14ac:dyDescent="0.3">
      <c r="A659" s="106" t="s">
        <v>929</v>
      </c>
      <c r="B659" s="107" t="s">
        <v>255</v>
      </c>
      <c r="C659" s="112" t="s">
        <v>168</v>
      </c>
      <c r="D659" s="112">
        <v>112000</v>
      </c>
      <c r="E659" s="107" t="s">
        <v>306</v>
      </c>
      <c r="F659" s="112">
        <v>3733</v>
      </c>
      <c r="G659" s="107" t="s">
        <v>3408</v>
      </c>
      <c r="H659" s="108" t="s">
        <v>242</v>
      </c>
      <c r="I659" s="108" t="s">
        <v>267</v>
      </c>
      <c r="J659" s="108" t="s">
        <v>259</v>
      </c>
      <c r="K659" s="109">
        <v>24</v>
      </c>
      <c r="L659" s="109">
        <v>0.14399999999999999</v>
      </c>
      <c r="M659" s="117">
        <v>8</v>
      </c>
      <c r="N659" s="118">
        <v>5.4125000000000005</v>
      </c>
      <c r="O659" s="102">
        <v>0.48563882469461883</v>
      </c>
      <c r="P659" s="119">
        <v>129.9</v>
      </c>
      <c r="Q659" s="117">
        <v>8</v>
      </c>
      <c r="R659" s="118">
        <v>5.4125000000000005</v>
      </c>
      <c r="S659" s="102">
        <v>0.48563882469461883</v>
      </c>
      <c r="T659" s="118">
        <v>129.9</v>
      </c>
      <c r="U659" s="117">
        <v>5.4125000000000005</v>
      </c>
      <c r="V659" s="119">
        <v>129.9</v>
      </c>
      <c r="W659" s="112"/>
      <c r="X659" s="117">
        <v>8</v>
      </c>
      <c r="Y659" s="118">
        <v>5.4125000000000005</v>
      </c>
      <c r="Z659" s="102">
        <v>0.48563882469461883</v>
      </c>
      <c r="AA659" s="118">
        <v>129.9</v>
      </c>
      <c r="AB659" s="117">
        <v>8</v>
      </c>
      <c r="AC659" s="118">
        <v>5.4125000000000005</v>
      </c>
      <c r="AD659" s="102">
        <v>0.48563882469461883</v>
      </c>
      <c r="AE659" s="119">
        <v>129.9</v>
      </c>
      <c r="AF659" s="118">
        <v>5.4125000000000005</v>
      </c>
      <c r="AG659" s="119">
        <v>129.9</v>
      </c>
      <c r="AH659" s="112"/>
      <c r="AI659" s="120">
        <v>0</v>
      </c>
    </row>
    <row r="660" spans="1:35" s="107" customFormat="1" x14ac:dyDescent="0.3">
      <c r="A660" s="106" t="s">
        <v>930</v>
      </c>
      <c r="B660" s="107" t="s">
        <v>252</v>
      </c>
      <c r="C660" s="112" t="s">
        <v>246</v>
      </c>
      <c r="D660" s="112">
        <v>113100</v>
      </c>
      <c r="E660" s="107" t="s">
        <v>288</v>
      </c>
      <c r="F660" s="112">
        <v>3733</v>
      </c>
      <c r="G660" s="107" t="s">
        <v>3408</v>
      </c>
      <c r="H660" s="108" t="s">
        <v>242</v>
      </c>
      <c r="I660" s="108" t="s">
        <v>267</v>
      </c>
      <c r="J660" s="108" t="s">
        <v>259</v>
      </c>
      <c r="K660" s="109">
        <v>24</v>
      </c>
      <c r="L660" s="109">
        <v>0.14399999999999999</v>
      </c>
      <c r="M660" s="117">
        <v>8</v>
      </c>
      <c r="N660" s="118">
        <v>5.4158333333333326</v>
      </c>
      <c r="O660" s="102">
        <v>0.48563882469461883</v>
      </c>
      <c r="P660" s="119">
        <v>129.9</v>
      </c>
      <c r="Q660" s="117">
        <v>8</v>
      </c>
      <c r="R660" s="118">
        <v>5.4158333333333326</v>
      </c>
      <c r="S660" s="102">
        <v>0.48563882469461883</v>
      </c>
      <c r="T660" s="118">
        <v>129.9</v>
      </c>
      <c r="U660" s="117">
        <v>5.4158333333333326</v>
      </c>
      <c r="V660" s="119">
        <v>129.9</v>
      </c>
      <c r="W660" s="112"/>
      <c r="X660" s="117">
        <v>8</v>
      </c>
      <c r="Y660" s="118">
        <v>5.4158333333333326</v>
      </c>
      <c r="Z660" s="102">
        <v>0.48563882469461883</v>
      </c>
      <c r="AA660" s="118">
        <v>129.9</v>
      </c>
      <c r="AB660" s="117">
        <v>8</v>
      </c>
      <c r="AC660" s="118">
        <v>5.4158333333333326</v>
      </c>
      <c r="AD660" s="102">
        <v>0.48563882469461883</v>
      </c>
      <c r="AE660" s="119">
        <v>129.9</v>
      </c>
      <c r="AF660" s="118">
        <v>5.4158333333333326</v>
      </c>
      <c r="AG660" s="119">
        <v>129.9</v>
      </c>
      <c r="AH660" s="112"/>
      <c r="AI660" s="120">
        <v>0</v>
      </c>
    </row>
    <row r="661" spans="1:35" s="107" customFormat="1" x14ac:dyDescent="0.3">
      <c r="A661" s="106" t="s">
        <v>931</v>
      </c>
      <c r="B661" s="107" t="s">
        <v>3389</v>
      </c>
      <c r="C661" s="112" t="s">
        <v>247</v>
      </c>
      <c r="D661" s="112">
        <v>132000</v>
      </c>
      <c r="E661" s="107" t="s">
        <v>309</v>
      </c>
      <c r="F661" s="112">
        <v>3733</v>
      </c>
      <c r="G661" s="107" t="s">
        <v>3408</v>
      </c>
      <c r="H661" s="108" t="s">
        <v>242</v>
      </c>
      <c r="I661" s="108" t="s">
        <v>267</v>
      </c>
      <c r="J661" s="108" t="s">
        <v>259</v>
      </c>
      <c r="K661" s="109">
        <v>24</v>
      </c>
      <c r="L661" s="109">
        <v>0.14399999999999999</v>
      </c>
      <c r="M661" s="117">
        <v>8</v>
      </c>
      <c r="N661" s="118">
        <v>5.4158333333333326</v>
      </c>
      <c r="O661" s="102">
        <v>0.48563882469461883</v>
      </c>
      <c r="P661" s="119">
        <v>129.9</v>
      </c>
      <c r="Q661" s="117">
        <v>8</v>
      </c>
      <c r="R661" s="118">
        <v>5.4158333333333326</v>
      </c>
      <c r="S661" s="102">
        <v>0.48563882469461883</v>
      </c>
      <c r="T661" s="118">
        <v>129.9</v>
      </c>
      <c r="U661" s="117">
        <v>5.4158333333333326</v>
      </c>
      <c r="V661" s="119">
        <v>129.9</v>
      </c>
      <c r="W661" s="112"/>
      <c r="X661" s="117">
        <v>8</v>
      </c>
      <c r="Y661" s="118">
        <v>5.4158333333333326</v>
      </c>
      <c r="Z661" s="102">
        <v>0.48563882469461883</v>
      </c>
      <c r="AA661" s="118">
        <v>129.9</v>
      </c>
      <c r="AB661" s="117">
        <v>8</v>
      </c>
      <c r="AC661" s="118">
        <v>5.4158333333333326</v>
      </c>
      <c r="AD661" s="102">
        <v>0.48563882469461883</v>
      </c>
      <c r="AE661" s="119">
        <v>129.9</v>
      </c>
      <c r="AF661" s="118">
        <v>5.4158333333333326</v>
      </c>
      <c r="AG661" s="119">
        <v>129.9</v>
      </c>
      <c r="AH661" s="112"/>
      <c r="AI661" s="120">
        <v>0</v>
      </c>
    </row>
    <row r="662" spans="1:35" s="107" customFormat="1" x14ac:dyDescent="0.3">
      <c r="A662" s="106" t="s">
        <v>932</v>
      </c>
      <c r="B662" s="107" t="s">
        <v>192</v>
      </c>
      <c r="C662" s="112" t="s">
        <v>256</v>
      </c>
      <c r="D662" s="112">
        <v>158200</v>
      </c>
      <c r="E662" s="107" t="s">
        <v>286</v>
      </c>
      <c r="F662" s="112">
        <v>3733</v>
      </c>
      <c r="G662" s="107" t="s">
        <v>3408</v>
      </c>
      <c r="H662" s="108" t="s">
        <v>242</v>
      </c>
      <c r="I662" s="108" t="s">
        <v>267</v>
      </c>
      <c r="J662" s="108" t="s">
        <v>259</v>
      </c>
      <c r="K662" s="109">
        <v>24</v>
      </c>
      <c r="L662" s="109">
        <v>0.14399999999999999</v>
      </c>
      <c r="M662" s="117">
        <v>8</v>
      </c>
      <c r="N662" s="118">
        <v>5.4158333333333326</v>
      </c>
      <c r="O662" s="102">
        <v>0.48563882469461883</v>
      </c>
      <c r="P662" s="119">
        <v>129.9</v>
      </c>
      <c r="Q662" s="117">
        <v>8</v>
      </c>
      <c r="R662" s="118">
        <v>5.4158333333333326</v>
      </c>
      <c r="S662" s="102">
        <v>0.48563882469461883</v>
      </c>
      <c r="T662" s="118">
        <v>129.9</v>
      </c>
      <c r="U662" s="117">
        <v>5.4158333333333326</v>
      </c>
      <c r="V662" s="119">
        <v>129.9</v>
      </c>
      <c r="W662" s="112"/>
      <c r="X662" s="117">
        <v>8</v>
      </c>
      <c r="Y662" s="118">
        <v>5.4158333333333326</v>
      </c>
      <c r="Z662" s="102">
        <v>0.48563882469461883</v>
      </c>
      <c r="AA662" s="118">
        <v>129.9</v>
      </c>
      <c r="AB662" s="117">
        <v>8</v>
      </c>
      <c r="AC662" s="118">
        <v>5.4158333333333326</v>
      </c>
      <c r="AD662" s="102">
        <v>0.48563882469461883</v>
      </c>
      <c r="AE662" s="119">
        <v>129.9</v>
      </c>
      <c r="AF662" s="118">
        <v>5.4158333333333326</v>
      </c>
      <c r="AG662" s="119">
        <v>129.9</v>
      </c>
      <c r="AH662" s="112"/>
      <c r="AI662" s="120">
        <v>0</v>
      </c>
    </row>
    <row r="663" spans="1:35" s="107" customFormat="1" x14ac:dyDescent="0.3">
      <c r="A663" s="106" t="s">
        <v>933</v>
      </c>
      <c r="B663" s="107" t="s">
        <v>189</v>
      </c>
      <c r="C663" s="112" t="s">
        <v>168</v>
      </c>
      <c r="D663" s="112">
        <v>171600</v>
      </c>
      <c r="E663" s="107" t="s">
        <v>299</v>
      </c>
      <c r="F663" s="112">
        <v>3733</v>
      </c>
      <c r="G663" s="107" t="s">
        <v>3408</v>
      </c>
      <c r="H663" s="108" t="s">
        <v>242</v>
      </c>
      <c r="I663" s="108" t="s">
        <v>267</v>
      </c>
      <c r="J663" s="108" t="s">
        <v>259</v>
      </c>
      <c r="K663" s="109">
        <v>24</v>
      </c>
      <c r="L663" s="109">
        <v>0.14399999999999999</v>
      </c>
      <c r="M663" s="117">
        <v>8</v>
      </c>
      <c r="N663" s="118">
        <v>5.4125000000000005</v>
      </c>
      <c r="O663" s="102">
        <v>0.48563882469461883</v>
      </c>
      <c r="P663" s="119">
        <v>129.9</v>
      </c>
      <c r="Q663" s="117">
        <v>8</v>
      </c>
      <c r="R663" s="118">
        <v>5.4125000000000005</v>
      </c>
      <c r="S663" s="102">
        <v>0.48563882469461883</v>
      </c>
      <c r="T663" s="118">
        <v>129.9</v>
      </c>
      <c r="U663" s="117">
        <v>5.4125000000000005</v>
      </c>
      <c r="V663" s="119">
        <v>129.9</v>
      </c>
      <c r="W663" s="112"/>
      <c r="X663" s="117">
        <v>8</v>
      </c>
      <c r="Y663" s="118">
        <v>5.4125000000000005</v>
      </c>
      <c r="Z663" s="102">
        <v>0.48563882469461883</v>
      </c>
      <c r="AA663" s="118">
        <v>129.9</v>
      </c>
      <c r="AB663" s="117">
        <v>8</v>
      </c>
      <c r="AC663" s="118">
        <v>5.4125000000000005</v>
      </c>
      <c r="AD663" s="102">
        <v>0.48563882469461883</v>
      </c>
      <c r="AE663" s="119">
        <v>129.9</v>
      </c>
      <c r="AF663" s="118">
        <v>5.4125000000000005</v>
      </c>
      <c r="AG663" s="119">
        <v>129.9</v>
      </c>
      <c r="AH663" s="112"/>
      <c r="AI663" s="120">
        <v>0</v>
      </c>
    </row>
    <row r="664" spans="1:35" s="107" customFormat="1" x14ac:dyDescent="0.3">
      <c r="A664" s="106" t="s">
        <v>934</v>
      </c>
      <c r="B664" s="107" t="s">
        <v>248</v>
      </c>
      <c r="C664" s="112" t="s">
        <v>249</v>
      </c>
      <c r="D664" s="112">
        <v>186300</v>
      </c>
      <c r="E664" s="107" t="s">
        <v>282</v>
      </c>
      <c r="F664" s="112">
        <v>3733</v>
      </c>
      <c r="G664" s="107" t="s">
        <v>3408</v>
      </c>
      <c r="H664" s="108" t="s">
        <v>242</v>
      </c>
      <c r="I664" s="108" t="s">
        <v>267</v>
      </c>
      <c r="J664" s="108" t="s">
        <v>259</v>
      </c>
      <c r="K664" s="109">
        <v>24</v>
      </c>
      <c r="L664" s="109">
        <v>0.14399999999999999</v>
      </c>
      <c r="M664" s="117">
        <v>8</v>
      </c>
      <c r="N664" s="118">
        <v>5.4158333333333326</v>
      </c>
      <c r="O664" s="102">
        <v>0.48563882469461883</v>
      </c>
      <c r="P664" s="119">
        <v>129.9</v>
      </c>
      <c r="Q664" s="117">
        <v>8</v>
      </c>
      <c r="R664" s="118">
        <v>5.4158333333333326</v>
      </c>
      <c r="S664" s="102">
        <v>0.48563882469461883</v>
      </c>
      <c r="T664" s="118">
        <v>129.9</v>
      </c>
      <c r="U664" s="117">
        <v>5.4158333333333326</v>
      </c>
      <c r="V664" s="119">
        <v>129.9</v>
      </c>
      <c r="W664" s="112"/>
      <c r="X664" s="117">
        <v>8</v>
      </c>
      <c r="Y664" s="118">
        <v>5.4158333333333326</v>
      </c>
      <c r="Z664" s="102">
        <v>0.48563882469461883</v>
      </c>
      <c r="AA664" s="118">
        <v>129.9</v>
      </c>
      <c r="AB664" s="117">
        <v>8</v>
      </c>
      <c r="AC664" s="118">
        <v>5.4158333333333326</v>
      </c>
      <c r="AD664" s="102">
        <v>0.48563882469461883</v>
      </c>
      <c r="AE664" s="119">
        <v>129.9</v>
      </c>
      <c r="AF664" s="118">
        <v>5.4158333333333326</v>
      </c>
      <c r="AG664" s="119">
        <v>129.9</v>
      </c>
      <c r="AH664" s="112"/>
      <c r="AI664" s="120">
        <v>0</v>
      </c>
    </row>
    <row r="665" spans="1:35" s="107" customFormat="1" x14ac:dyDescent="0.3">
      <c r="A665" s="106" t="s">
        <v>935</v>
      </c>
      <c r="B665" s="107" t="s">
        <v>187</v>
      </c>
      <c r="C665" s="112" t="s">
        <v>167</v>
      </c>
      <c r="D665" s="112">
        <v>40</v>
      </c>
      <c r="E665" s="107" t="s">
        <v>283</v>
      </c>
      <c r="F665" s="112">
        <v>8153</v>
      </c>
      <c r="G665" s="107" t="s">
        <v>3409</v>
      </c>
      <c r="H665" s="108" t="s">
        <v>257</v>
      </c>
      <c r="I665" s="108" t="s">
        <v>261</v>
      </c>
      <c r="J665" s="108" t="s">
        <v>269</v>
      </c>
      <c r="K665" s="109">
        <v>24</v>
      </c>
      <c r="L665" s="109">
        <v>6.6000000000000003E-2</v>
      </c>
      <c r="M665" s="117" t="s">
        <v>33</v>
      </c>
      <c r="N665" s="118">
        <v>4.2516666666666669</v>
      </c>
      <c r="O665" s="102" t="s">
        <v>33</v>
      </c>
      <c r="P665" s="119">
        <v>102.04</v>
      </c>
      <c r="Q665" s="117">
        <v>5.19</v>
      </c>
      <c r="R665" s="118">
        <v>4.1516666666666664</v>
      </c>
      <c r="S665" s="102">
        <v>0.25010036130068264</v>
      </c>
      <c r="T665" s="118">
        <v>99.64</v>
      </c>
      <c r="U665" s="117">
        <v>4.2516666666666669</v>
      </c>
      <c r="V665" s="119">
        <v>102.04</v>
      </c>
      <c r="W665" s="112"/>
      <c r="X665" s="117" t="s">
        <v>33</v>
      </c>
      <c r="Y665" s="118">
        <v>4.2516666666666669</v>
      </c>
      <c r="Z665" s="102" t="s">
        <v>33</v>
      </c>
      <c r="AA665" s="118">
        <v>102.04</v>
      </c>
      <c r="AB665" s="117">
        <v>5.19</v>
      </c>
      <c r="AC665" s="118">
        <v>4.1516666666666664</v>
      </c>
      <c r="AD665" s="102">
        <v>0.25010036130068264</v>
      </c>
      <c r="AE665" s="119">
        <v>99.64</v>
      </c>
      <c r="AF665" s="118">
        <v>4.2516666666666669</v>
      </c>
      <c r="AG665" s="119">
        <v>102.04</v>
      </c>
      <c r="AH665" s="112"/>
      <c r="AI665" s="120">
        <v>0</v>
      </c>
    </row>
    <row r="666" spans="1:35" s="107" customFormat="1" x14ac:dyDescent="0.3">
      <c r="A666" s="106" t="s">
        <v>936</v>
      </c>
      <c r="B666" s="107" t="s">
        <v>245</v>
      </c>
      <c r="C666" s="112" t="s">
        <v>246</v>
      </c>
      <c r="D666" s="112">
        <v>139</v>
      </c>
      <c r="E666" s="107" t="s">
        <v>285</v>
      </c>
      <c r="F666" s="112">
        <v>8153</v>
      </c>
      <c r="G666" s="107" t="s">
        <v>3409</v>
      </c>
      <c r="H666" s="108" t="s">
        <v>257</v>
      </c>
      <c r="I666" s="108" t="s">
        <v>261</v>
      </c>
      <c r="J666" s="108" t="s">
        <v>269</v>
      </c>
      <c r="K666" s="109">
        <v>24</v>
      </c>
      <c r="L666" s="109">
        <v>6.6000000000000003E-2</v>
      </c>
      <c r="M666" s="117" t="s">
        <v>33</v>
      </c>
      <c r="N666" s="118">
        <v>4.2516666666666669</v>
      </c>
      <c r="O666" s="102" t="s">
        <v>33</v>
      </c>
      <c r="P666" s="119">
        <v>102.04</v>
      </c>
      <c r="Q666" s="117">
        <v>5.19</v>
      </c>
      <c r="R666" s="118">
        <v>4.1516666666666664</v>
      </c>
      <c r="S666" s="102">
        <v>0.25010036130068264</v>
      </c>
      <c r="T666" s="118">
        <v>99.64</v>
      </c>
      <c r="U666" s="117">
        <v>4.2516666666666669</v>
      </c>
      <c r="V666" s="119">
        <v>102.04</v>
      </c>
      <c r="W666" s="112"/>
      <c r="X666" s="117" t="s">
        <v>33</v>
      </c>
      <c r="Y666" s="118">
        <v>4.2516666666666669</v>
      </c>
      <c r="Z666" s="102" t="s">
        <v>33</v>
      </c>
      <c r="AA666" s="118">
        <v>102.04</v>
      </c>
      <c r="AB666" s="117">
        <v>5.19</v>
      </c>
      <c r="AC666" s="118">
        <v>4.1516666666666664</v>
      </c>
      <c r="AD666" s="102">
        <v>0.25010036130068264</v>
      </c>
      <c r="AE666" s="119">
        <v>99.64</v>
      </c>
      <c r="AF666" s="118">
        <v>4.2516666666666669</v>
      </c>
      <c r="AG666" s="119">
        <v>102.04</v>
      </c>
      <c r="AH666" s="112"/>
      <c r="AI666" s="120">
        <v>0</v>
      </c>
    </row>
    <row r="667" spans="1:35" s="107" customFormat="1" x14ac:dyDescent="0.3">
      <c r="A667" s="106" t="s">
        <v>937</v>
      </c>
      <c r="B667" s="107" t="s">
        <v>185</v>
      </c>
      <c r="C667" s="112" t="s">
        <v>22</v>
      </c>
      <c r="D667" s="112">
        <v>740</v>
      </c>
      <c r="E667" s="107" t="s">
        <v>284</v>
      </c>
      <c r="F667" s="112">
        <v>8153</v>
      </c>
      <c r="G667" s="107" t="s">
        <v>3409</v>
      </c>
      <c r="H667" s="108" t="s">
        <v>257</v>
      </c>
      <c r="I667" s="108" t="s">
        <v>261</v>
      </c>
      <c r="J667" s="108" t="s">
        <v>269</v>
      </c>
      <c r="K667" s="109">
        <v>24</v>
      </c>
      <c r="L667" s="109">
        <v>6.6000000000000003E-2</v>
      </c>
      <c r="M667" s="117" t="s">
        <v>33</v>
      </c>
      <c r="N667" s="118">
        <v>4.2516666666666669</v>
      </c>
      <c r="O667" s="102" t="s">
        <v>33</v>
      </c>
      <c r="P667" s="119">
        <v>102.04</v>
      </c>
      <c r="Q667" s="117">
        <v>5.19</v>
      </c>
      <c r="R667" s="118">
        <v>4.1516666666666664</v>
      </c>
      <c r="S667" s="102">
        <v>0.25010036130068264</v>
      </c>
      <c r="T667" s="118">
        <v>99.64</v>
      </c>
      <c r="U667" s="117">
        <v>4.2516666666666669</v>
      </c>
      <c r="V667" s="119">
        <v>102.04</v>
      </c>
      <c r="W667" s="112"/>
      <c r="X667" s="117" t="s">
        <v>33</v>
      </c>
      <c r="Y667" s="118">
        <v>4.2516666666666669</v>
      </c>
      <c r="Z667" s="102" t="s">
        <v>33</v>
      </c>
      <c r="AA667" s="118">
        <v>102.04</v>
      </c>
      <c r="AB667" s="117">
        <v>5.19</v>
      </c>
      <c r="AC667" s="118">
        <v>4.1516666666666664</v>
      </c>
      <c r="AD667" s="102">
        <v>0.25010036130068264</v>
      </c>
      <c r="AE667" s="119">
        <v>99.64</v>
      </c>
      <c r="AF667" s="118">
        <v>4.2516666666666669</v>
      </c>
      <c r="AG667" s="119">
        <v>102.04</v>
      </c>
      <c r="AH667" s="112"/>
      <c r="AI667" s="120">
        <v>0</v>
      </c>
    </row>
    <row r="668" spans="1:35" s="107" customFormat="1" x14ac:dyDescent="0.3">
      <c r="A668" s="106" t="s">
        <v>938</v>
      </c>
      <c r="B668" s="107" t="s">
        <v>245</v>
      </c>
      <c r="C668" s="112" t="s">
        <v>246</v>
      </c>
      <c r="D668" s="112">
        <v>872</v>
      </c>
      <c r="E668" s="107" t="s">
        <v>287</v>
      </c>
      <c r="F668" s="112">
        <v>8153</v>
      </c>
      <c r="G668" s="107" t="s">
        <v>3409</v>
      </c>
      <c r="H668" s="108" t="s">
        <v>257</v>
      </c>
      <c r="I668" s="108" t="s">
        <v>261</v>
      </c>
      <c r="J668" s="108" t="s">
        <v>269</v>
      </c>
      <c r="K668" s="109">
        <v>24</v>
      </c>
      <c r="L668" s="109">
        <v>6.6000000000000003E-2</v>
      </c>
      <c r="M668" s="117" t="s">
        <v>33</v>
      </c>
      <c r="N668" s="118">
        <v>4.2516666666666669</v>
      </c>
      <c r="O668" s="102" t="s">
        <v>33</v>
      </c>
      <c r="P668" s="119">
        <v>102.04</v>
      </c>
      <c r="Q668" s="117">
        <v>5.19</v>
      </c>
      <c r="R668" s="118">
        <v>4.1516666666666664</v>
      </c>
      <c r="S668" s="102">
        <v>0.25010036130068264</v>
      </c>
      <c r="T668" s="118">
        <v>99.64</v>
      </c>
      <c r="U668" s="117">
        <v>4.2516666666666669</v>
      </c>
      <c r="V668" s="119">
        <v>102.04</v>
      </c>
      <c r="W668" s="112"/>
      <c r="X668" s="117" t="s">
        <v>33</v>
      </c>
      <c r="Y668" s="118">
        <v>4.2516666666666669</v>
      </c>
      <c r="Z668" s="102" t="s">
        <v>33</v>
      </c>
      <c r="AA668" s="118">
        <v>102.04</v>
      </c>
      <c r="AB668" s="117">
        <v>5.19</v>
      </c>
      <c r="AC668" s="118">
        <v>4.1516666666666664</v>
      </c>
      <c r="AD668" s="102">
        <v>0.25010036130068264</v>
      </c>
      <c r="AE668" s="119">
        <v>99.64</v>
      </c>
      <c r="AF668" s="118">
        <v>4.2516666666666669</v>
      </c>
      <c r="AG668" s="119">
        <v>102.04</v>
      </c>
      <c r="AH668" s="112"/>
      <c r="AI668" s="120">
        <v>0</v>
      </c>
    </row>
    <row r="669" spans="1:35" s="107" customFormat="1" x14ac:dyDescent="0.3">
      <c r="A669" s="106" t="s">
        <v>939</v>
      </c>
      <c r="B669" s="107" t="s">
        <v>3389</v>
      </c>
      <c r="C669" s="112" t="s">
        <v>247</v>
      </c>
      <c r="D669" s="112">
        <v>10700</v>
      </c>
      <c r="E669" s="107" t="s">
        <v>301</v>
      </c>
      <c r="F669" s="112">
        <v>8153</v>
      </c>
      <c r="G669" s="107" t="s">
        <v>3409</v>
      </c>
      <c r="H669" s="108" t="s">
        <v>257</v>
      </c>
      <c r="I669" s="108" t="s">
        <v>261</v>
      </c>
      <c r="J669" s="108" t="s">
        <v>269</v>
      </c>
      <c r="K669" s="109">
        <v>24</v>
      </c>
      <c r="L669" s="109">
        <v>6.6000000000000003E-2</v>
      </c>
      <c r="M669" s="117" t="s">
        <v>33</v>
      </c>
      <c r="N669" s="118">
        <v>4.2516666666666669</v>
      </c>
      <c r="O669" s="102" t="s">
        <v>33</v>
      </c>
      <c r="P669" s="119">
        <v>102.04</v>
      </c>
      <c r="Q669" s="117">
        <v>5.19</v>
      </c>
      <c r="R669" s="118">
        <v>4.1516666666666664</v>
      </c>
      <c r="S669" s="102">
        <v>0.25010036130068264</v>
      </c>
      <c r="T669" s="118">
        <v>99.64</v>
      </c>
      <c r="U669" s="117">
        <v>4.2516666666666669</v>
      </c>
      <c r="V669" s="119">
        <v>102.04</v>
      </c>
      <c r="W669" s="112"/>
      <c r="X669" s="117" t="s">
        <v>33</v>
      </c>
      <c r="Y669" s="118">
        <v>4.2516666666666669</v>
      </c>
      <c r="Z669" s="102" t="s">
        <v>33</v>
      </c>
      <c r="AA669" s="118">
        <v>102.04</v>
      </c>
      <c r="AB669" s="117">
        <v>5.19</v>
      </c>
      <c r="AC669" s="118">
        <v>4.1516666666666664</v>
      </c>
      <c r="AD669" s="102">
        <v>0.25010036130068264</v>
      </c>
      <c r="AE669" s="119">
        <v>99.64</v>
      </c>
      <c r="AF669" s="118">
        <v>4.2516666666666669</v>
      </c>
      <c r="AG669" s="119">
        <v>102.04</v>
      </c>
      <c r="AH669" s="112"/>
      <c r="AI669" s="120">
        <v>0</v>
      </c>
    </row>
    <row r="670" spans="1:35" s="107" customFormat="1" x14ac:dyDescent="0.3">
      <c r="A670" s="106" t="s">
        <v>940</v>
      </c>
      <c r="B670" s="107" t="s">
        <v>248</v>
      </c>
      <c r="C670" s="112" t="s">
        <v>249</v>
      </c>
      <c r="D670" s="112">
        <v>29537</v>
      </c>
      <c r="E670" s="107" t="s">
        <v>312</v>
      </c>
      <c r="F670" s="112">
        <v>8153</v>
      </c>
      <c r="G670" s="107" t="s">
        <v>3409</v>
      </c>
      <c r="H670" s="108" t="s">
        <v>257</v>
      </c>
      <c r="I670" s="108" t="s">
        <v>261</v>
      </c>
      <c r="J670" s="108" t="s">
        <v>269</v>
      </c>
      <c r="K670" s="109">
        <v>24</v>
      </c>
      <c r="L670" s="109">
        <v>6.6000000000000003E-2</v>
      </c>
      <c r="M670" s="117" t="s">
        <v>33</v>
      </c>
      <c r="N670" s="118">
        <v>4.2516666666666669</v>
      </c>
      <c r="O670" s="102" t="s">
        <v>33</v>
      </c>
      <c r="P670" s="119">
        <v>102.04</v>
      </c>
      <c r="Q670" s="117">
        <v>5.19</v>
      </c>
      <c r="R670" s="118">
        <v>4.1516666666666664</v>
      </c>
      <c r="S670" s="102">
        <v>0.25010036130068264</v>
      </c>
      <c r="T670" s="118">
        <v>99.64</v>
      </c>
      <c r="U670" s="117">
        <v>4.2516666666666669</v>
      </c>
      <c r="V670" s="119">
        <v>102.04</v>
      </c>
      <c r="W670" s="112"/>
      <c r="X670" s="117" t="s">
        <v>33</v>
      </c>
      <c r="Y670" s="118">
        <v>4.2516666666666669</v>
      </c>
      <c r="Z670" s="102" t="s">
        <v>33</v>
      </c>
      <c r="AA670" s="118">
        <v>102.04</v>
      </c>
      <c r="AB670" s="117">
        <v>5.19</v>
      </c>
      <c r="AC670" s="118">
        <v>4.1516666666666664</v>
      </c>
      <c r="AD670" s="102">
        <v>0.25010036130068264</v>
      </c>
      <c r="AE670" s="119">
        <v>99.64</v>
      </c>
      <c r="AF670" s="118">
        <v>4.2516666666666669</v>
      </c>
      <c r="AG670" s="119">
        <v>102.04</v>
      </c>
      <c r="AH670" s="112"/>
      <c r="AI670" s="120">
        <v>0</v>
      </c>
    </row>
    <row r="671" spans="1:35" s="107" customFormat="1" x14ac:dyDescent="0.3">
      <c r="A671" s="106" t="s">
        <v>941</v>
      </c>
      <c r="B671" s="107" t="s">
        <v>190</v>
      </c>
      <c r="C671" s="112" t="s">
        <v>246</v>
      </c>
      <c r="D671" s="112">
        <v>32352</v>
      </c>
      <c r="E671" s="107" t="s">
        <v>290</v>
      </c>
      <c r="F671" s="112">
        <v>8153</v>
      </c>
      <c r="G671" s="107" t="s">
        <v>3409</v>
      </c>
      <c r="H671" s="108" t="s">
        <v>257</v>
      </c>
      <c r="I671" s="108" t="s">
        <v>261</v>
      </c>
      <c r="J671" s="108" t="s">
        <v>269</v>
      </c>
      <c r="K671" s="109">
        <v>24</v>
      </c>
      <c r="L671" s="109">
        <v>6.6000000000000003E-2</v>
      </c>
      <c r="M671" s="117" t="s">
        <v>33</v>
      </c>
      <c r="N671" s="118">
        <v>4.2516666666666669</v>
      </c>
      <c r="O671" s="102" t="s">
        <v>33</v>
      </c>
      <c r="P671" s="119">
        <v>102.04</v>
      </c>
      <c r="Q671" s="117">
        <v>5.19</v>
      </c>
      <c r="R671" s="118">
        <v>4.1516666666666664</v>
      </c>
      <c r="S671" s="102">
        <v>0.25010036130068264</v>
      </c>
      <c r="T671" s="118">
        <v>99.64</v>
      </c>
      <c r="U671" s="117">
        <v>4.2516666666666669</v>
      </c>
      <c r="V671" s="119">
        <v>102.04</v>
      </c>
      <c r="W671" s="112"/>
      <c r="X671" s="117" t="s">
        <v>33</v>
      </c>
      <c r="Y671" s="118">
        <v>4.2516666666666669</v>
      </c>
      <c r="Z671" s="102" t="s">
        <v>33</v>
      </c>
      <c r="AA671" s="118">
        <v>102.04</v>
      </c>
      <c r="AB671" s="117">
        <v>5.19</v>
      </c>
      <c r="AC671" s="118">
        <v>4.1516666666666664</v>
      </c>
      <c r="AD671" s="102">
        <v>0.25010036130068264</v>
      </c>
      <c r="AE671" s="119">
        <v>99.64</v>
      </c>
      <c r="AF671" s="118">
        <v>4.2516666666666669</v>
      </c>
      <c r="AG671" s="119">
        <v>102.04</v>
      </c>
      <c r="AH671" s="112"/>
      <c r="AI671" s="120">
        <v>0</v>
      </c>
    </row>
    <row r="672" spans="1:35" s="107" customFormat="1" x14ac:dyDescent="0.3">
      <c r="A672" s="106" t="s">
        <v>942</v>
      </c>
      <c r="B672" s="107" t="s">
        <v>3389</v>
      </c>
      <c r="C672" s="112" t="s">
        <v>247</v>
      </c>
      <c r="D672" s="112">
        <v>36038</v>
      </c>
      <c r="E672" s="107" t="s">
        <v>300</v>
      </c>
      <c r="F672" s="112">
        <v>8153</v>
      </c>
      <c r="G672" s="107" t="s">
        <v>3409</v>
      </c>
      <c r="H672" s="108" t="s">
        <v>257</v>
      </c>
      <c r="I672" s="108" t="s">
        <v>261</v>
      </c>
      <c r="J672" s="108" t="s">
        <v>269</v>
      </c>
      <c r="K672" s="109">
        <v>24</v>
      </c>
      <c r="L672" s="109">
        <v>6.6000000000000003E-2</v>
      </c>
      <c r="M672" s="117" t="s">
        <v>33</v>
      </c>
      <c r="N672" s="118">
        <v>4.2516666666666669</v>
      </c>
      <c r="O672" s="102" t="s">
        <v>33</v>
      </c>
      <c r="P672" s="119">
        <v>102.04</v>
      </c>
      <c r="Q672" s="117">
        <v>5.19</v>
      </c>
      <c r="R672" s="118">
        <v>4.1516666666666664</v>
      </c>
      <c r="S672" s="102">
        <v>0.25010036130068264</v>
      </c>
      <c r="T672" s="118">
        <v>99.64</v>
      </c>
      <c r="U672" s="117">
        <v>4.2516666666666669</v>
      </c>
      <c r="V672" s="119">
        <v>102.04</v>
      </c>
      <c r="W672" s="112"/>
      <c r="X672" s="117" t="s">
        <v>33</v>
      </c>
      <c r="Y672" s="118">
        <v>4.2516666666666669</v>
      </c>
      <c r="Z672" s="102" t="s">
        <v>33</v>
      </c>
      <c r="AA672" s="118">
        <v>102.04</v>
      </c>
      <c r="AB672" s="117">
        <v>5.19</v>
      </c>
      <c r="AC672" s="118">
        <v>4.1516666666666664</v>
      </c>
      <c r="AD672" s="102">
        <v>0.25010036130068264</v>
      </c>
      <c r="AE672" s="119">
        <v>99.64</v>
      </c>
      <c r="AF672" s="118">
        <v>4.2516666666666669</v>
      </c>
      <c r="AG672" s="119">
        <v>102.04</v>
      </c>
      <c r="AH672" s="112"/>
      <c r="AI672" s="120">
        <v>0</v>
      </c>
    </row>
    <row r="673" spans="1:35" s="107" customFormat="1" x14ac:dyDescent="0.3">
      <c r="A673" s="106" t="s">
        <v>943</v>
      </c>
      <c r="B673" s="107" t="s">
        <v>186</v>
      </c>
      <c r="C673" s="112" t="s">
        <v>250</v>
      </c>
      <c r="D673" s="112">
        <v>37646</v>
      </c>
      <c r="E673" s="107" t="s">
        <v>311</v>
      </c>
      <c r="F673" s="112">
        <v>8153</v>
      </c>
      <c r="G673" s="107" t="s">
        <v>3409</v>
      </c>
      <c r="H673" s="108" t="s">
        <v>257</v>
      </c>
      <c r="I673" s="108" t="s">
        <v>261</v>
      </c>
      <c r="J673" s="108" t="s">
        <v>269</v>
      </c>
      <c r="K673" s="109">
        <v>24</v>
      </c>
      <c r="L673" s="109">
        <v>6.6000000000000003E-2</v>
      </c>
      <c r="M673" s="117" t="s">
        <v>33</v>
      </c>
      <c r="N673" s="118">
        <v>4.2516666666666669</v>
      </c>
      <c r="O673" s="102" t="s">
        <v>33</v>
      </c>
      <c r="P673" s="119">
        <v>102.04</v>
      </c>
      <c r="Q673" s="117">
        <v>5.19</v>
      </c>
      <c r="R673" s="118">
        <v>4.1516666666666664</v>
      </c>
      <c r="S673" s="102">
        <v>0.25010036130068264</v>
      </c>
      <c r="T673" s="118">
        <v>99.64</v>
      </c>
      <c r="U673" s="117">
        <v>4.2516666666666669</v>
      </c>
      <c r="V673" s="119">
        <v>102.04</v>
      </c>
      <c r="W673" s="112"/>
      <c r="X673" s="117" t="s">
        <v>33</v>
      </c>
      <c r="Y673" s="118">
        <v>4.2516666666666669</v>
      </c>
      <c r="Z673" s="102" t="s">
        <v>33</v>
      </c>
      <c r="AA673" s="118">
        <v>102.04</v>
      </c>
      <c r="AB673" s="117">
        <v>5.19</v>
      </c>
      <c r="AC673" s="118">
        <v>4.1516666666666664</v>
      </c>
      <c r="AD673" s="102">
        <v>0.25010036130068264</v>
      </c>
      <c r="AE673" s="119">
        <v>99.64</v>
      </c>
      <c r="AF673" s="118">
        <v>4.2516666666666669</v>
      </c>
      <c r="AG673" s="119">
        <v>102.04</v>
      </c>
      <c r="AH673" s="112"/>
      <c r="AI673" s="120">
        <v>0</v>
      </c>
    </row>
    <row r="674" spans="1:35" s="107" customFormat="1" x14ac:dyDescent="0.3">
      <c r="A674" s="106" t="s">
        <v>944</v>
      </c>
      <c r="B674" s="107" t="s">
        <v>186</v>
      </c>
      <c r="C674" s="112" t="s">
        <v>251</v>
      </c>
      <c r="D674" s="112">
        <v>49535</v>
      </c>
      <c r="E674" s="107" t="s">
        <v>278</v>
      </c>
      <c r="F674" s="112">
        <v>8153</v>
      </c>
      <c r="G674" s="107" t="s">
        <v>3409</v>
      </c>
      <c r="H674" s="108" t="s">
        <v>257</v>
      </c>
      <c r="I674" s="108" t="s">
        <v>261</v>
      </c>
      <c r="J674" s="108" t="s">
        <v>269</v>
      </c>
      <c r="K674" s="109">
        <v>24</v>
      </c>
      <c r="L674" s="109">
        <v>6.6000000000000003E-2</v>
      </c>
      <c r="M674" s="117" t="s">
        <v>33</v>
      </c>
      <c r="N674" s="118">
        <v>4.2516666666666669</v>
      </c>
      <c r="O674" s="102" t="s">
        <v>33</v>
      </c>
      <c r="P674" s="119">
        <v>102.04</v>
      </c>
      <c r="Q674" s="117">
        <v>5.19</v>
      </c>
      <c r="R674" s="118">
        <v>4.1516666666666664</v>
      </c>
      <c r="S674" s="102">
        <v>0.25010036130068264</v>
      </c>
      <c r="T674" s="118">
        <v>99.64</v>
      </c>
      <c r="U674" s="117">
        <v>4.2516666666666669</v>
      </c>
      <c r="V674" s="119">
        <v>102.04</v>
      </c>
      <c r="W674" s="112"/>
      <c r="X674" s="117" t="s">
        <v>33</v>
      </c>
      <c r="Y674" s="118">
        <v>4.2516666666666669</v>
      </c>
      <c r="Z674" s="102" t="s">
        <v>33</v>
      </c>
      <c r="AA674" s="118">
        <v>102.04</v>
      </c>
      <c r="AB674" s="117">
        <v>5.19</v>
      </c>
      <c r="AC674" s="118">
        <v>4.1516666666666664</v>
      </c>
      <c r="AD674" s="102">
        <v>0.25010036130068264</v>
      </c>
      <c r="AE674" s="119">
        <v>99.64</v>
      </c>
      <c r="AF674" s="118">
        <v>4.2516666666666669</v>
      </c>
      <c r="AG674" s="119">
        <v>102.04</v>
      </c>
      <c r="AH674" s="112"/>
      <c r="AI674" s="120">
        <v>0</v>
      </c>
    </row>
    <row r="675" spans="1:35" s="107" customFormat="1" x14ac:dyDescent="0.3">
      <c r="A675" s="106" t="s">
        <v>945</v>
      </c>
      <c r="B675" s="107" t="s">
        <v>189</v>
      </c>
      <c r="C675" s="112" t="s">
        <v>168</v>
      </c>
      <c r="D675" s="112">
        <v>54264</v>
      </c>
      <c r="E675" s="107" t="s">
        <v>303</v>
      </c>
      <c r="F675" s="112">
        <v>8153</v>
      </c>
      <c r="G675" s="107" t="s">
        <v>3409</v>
      </c>
      <c r="H675" s="108" t="s">
        <v>257</v>
      </c>
      <c r="I675" s="108" t="s">
        <v>261</v>
      </c>
      <c r="J675" s="108" t="s">
        <v>269</v>
      </c>
      <c r="K675" s="109">
        <v>24</v>
      </c>
      <c r="L675" s="109">
        <v>6.6000000000000003E-2</v>
      </c>
      <c r="M675" s="117" t="s">
        <v>33</v>
      </c>
      <c r="N675" s="118">
        <v>4.2516666666666669</v>
      </c>
      <c r="O675" s="102" t="s">
        <v>33</v>
      </c>
      <c r="P675" s="119">
        <v>102.04</v>
      </c>
      <c r="Q675" s="117">
        <v>5.19</v>
      </c>
      <c r="R675" s="118">
        <v>4.1516666666666664</v>
      </c>
      <c r="S675" s="102">
        <v>0.25010036130068264</v>
      </c>
      <c r="T675" s="118">
        <v>99.64</v>
      </c>
      <c r="U675" s="117">
        <v>4.2516666666666669</v>
      </c>
      <c r="V675" s="119">
        <v>102.04</v>
      </c>
      <c r="W675" s="112"/>
      <c r="X675" s="117" t="s">
        <v>33</v>
      </c>
      <c r="Y675" s="118">
        <v>4.2516666666666669</v>
      </c>
      <c r="Z675" s="102" t="s">
        <v>33</v>
      </c>
      <c r="AA675" s="118">
        <v>102.04</v>
      </c>
      <c r="AB675" s="117">
        <v>5.19</v>
      </c>
      <c r="AC675" s="118">
        <v>4.1516666666666664</v>
      </c>
      <c r="AD675" s="102">
        <v>0.25010036130068264</v>
      </c>
      <c r="AE675" s="119">
        <v>99.64</v>
      </c>
      <c r="AF675" s="118">
        <v>4.2516666666666669</v>
      </c>
      <c r="AG675" s="119">
        <v>102.04</v>
      </c>
      <c r="AH675" s="112"/>
      <c r="AI675" s="120">
        <v>0</v>
      </c>
    </row>
    <row r="676" spans="1:35" s="107" customFormat="1" x14ac:dyDescent="0.3">
      <c r="A676" s="106" t="s">
        <v>946</v>
      </c>
      <c r="B676" s="107" t="s">
        <v>248</v>
      </c>
      <c r="C676" s="112" t="s">
        <v>249</v>
      </c>
      <c r="D676" s="112">
        <v>59971</v>
      </c>
      <c r="E676" s="107" t="s">
        <v>281</v>
      </c>
      <c r="F676" s="112">
        <v>8153</v>
      </c>
      <c r="G676" s="107" t="s">
        <v>3409</v>
      </c>
      <c r="H676" s="108" t="s">
        <v>257</v>
      </c>
      <c r="I676" s="108" t="s">
        <v>261</v>
      </c>
      <c r="J676" s="108" t="s">
        <v>269</v>
      </c>
      <c r="K676" s="109">
        <v>24</v>
      </c>
      <c r="L676" s="109">
        <v>6.6000000000000003E-2</v>
      </c>
      <c r="M676" s="117" t="s">
        <v>33</v>
      </c>
      <c r="N676" s="118">
        <v>4.2516666666666669</v>
      </c>
      <c r="O676" s="102" t="s">
        <v>33</v>
      </c>
      <c r="P676" s="119">
        <v>102.04</v>
      </c>
      <c r="Q676" s="117">
        <v>5.19</v>
      </c>
      <c r="R676" s="118">
        <v>4.1516666666666664</v>
      </c>
      <c r="S676" s="102">
        <v>0.25010036130068264</v>
      </c>
      <c r="T676" s="118">
        <v>99.64</v>
      </c>
      <c r="U676" s="117">
        <v>4.2516666666666669</v>
      </c>
      <c r="V676" s="119">
        <v>102.04</v>
      </c>
      <c r="W676" s="112"/>
      <c r="X676" s="117" t="s">
        <v>33</v>
      </c>
      <c r="Y676" s="118">
        <v>4.2516666666666669</v>
      </c>
      <c r="Z676" s="102" t="s">
        <v>33</v>
      </c>
      <c r="AA676" s="118">
        <v>102.04</v>
      </c>
      <c r="AB676" s="117">
        <v>5.19</v>
      </c>
      <c r="AC676" s="118">
        <v>4.1516666666666664</v>
      </c>
      <c r="AD676" s="102">
        <v>0.25010036130068264</v>
      </c>
      <c r="AE676" s="119">
        <v>99.64</v>
      </c>
      <c r="AF676" s="118">
        <v>4.2516666666666669</v>
      </c>
      <c r="AG676" s="119">
        <v>102.04</v>
      </c>
      <c r="AH676" s="112"/>
      <c r="AI676" s="120">
        <v>0</v>
      </c>
    </row>
    <row r="677" spans="1:35" s="107" customFormat="1" x14ac:dyDescent="0.3">
      <c r="A677" s="106" t="s">
        <v>947</v>
      </c>
      <c r="B677" s="107" t="s">
        <v>189</v>
      </c>
      <c r="C677" s="112" t="s">
        <v>168</v>
      </c>
      <c r="D677" s="112">
        <v>60074</v>
      </c>
      <c r="E677" s="107" t="s">
        <v>304</v>
      </c>
      <c r="F677" s="112">
        <v>8153</v>
      </c>
      <c r="G677" s="107" t="s">
        <v>3409</v>
      </c>
      <c r="H677" s="108" t="s">
        <v>257</v>
      </c>
      <c r="I677" s="108" t="s">
        <v>261</v>
      </c>
      <c r="J677" s="108" t="s">
        <v>269</v>
      </c>
      <c r="K677" s="109">
        <v>24</v>
      </c>
      <c r="L677" s="109">
        <v>6.6000000000000003E-2</v>
      </c>
      <c r="M677" s="117" t="s">
        <v>33</v>
      </c>
      <c r="N677" s="118">
        <v>4.2516666666666669</v>
      </c>
      <c r="O677" s="102" t="s">
        <v>33</v>
      </c>
      <c r="P677" s="119">
        <v>102.04</v>
      </c>
      <c r="Q677" s="117">
        <v>5.19</v>
      </c>
      <c r="R677" s="118">
        <v>4.1516666666666664</v>
      </c>
      <c r="S677" s="102">
        <v>0.25010036130068264</v>
      </c>
      <c r="T677" s="118">
        <v>99.64</v>
      </c>
      <c r="U677" s="117">
        <v>4.2516666666666669</v>
      </c>
      <c r="V677" s="119">
        <v>102.04</v>
      </c>
      <c r="W677" s="112"/>
      <c r="X677" s="117" t="s">
        <v>33</v>
      </c>
      <c r="Y677" s="118">
        <v>4.2516666666666669</v>
      </c>
      <c r="Z677" s="102" t="s">
        <v>33</v>
      </c>
      <c r="AA677" s="118">
        <v>102.04</v>
      </c>
      <c r="AB677" s="117">
        <v>5.19</v>
      </c>
      <c r="AC677" s="118">
        <v>4.1516666666666664</v>
      </c>
      <c r="AD677" s="102">
        <v>0.25010036130068264</v>
      </c>
      <c r="AE677" s="119">
        <v>99.64</v>
      </c>
      <c r="AF677" s="118">
        <v>4.2516666666666669</v>
      </c>
      <c r="AG677" s="119">
        <v>102.04</v>
      </c>
      <c r="AH677" s="112"/>
      <c r="AI677" s="120">
        <v>0</v>
      </c>
    </row>
    <row r="678" spans="1:35" s="107" customFormat="1" x14ac:dyDescent="0.3">
      <c r="A678" s="106" t="s">
        <v>948</v>
      </c>
      <c r="B678" s="107" t="s">
        <v>248</v>
      </c>
      <c r="C678" s="112" t="s">
        <v>246</v>
      </c>
      <c r="D678" s="112">
        <v>60663</v>
      </c>
      <c r="E678" s="107" t="s">
        <v>298</v>
      </c>
      <c r="F678" s="112">
        <v>8153</v>
      </c>
      <c r="G678" s="107" t="s">
        <v>3409</v>
      </c>
      <c r="H678" s="108" t="s">
        <v>257</v>
      </c>
      <c r="I678" s="108" t="s">
        <v>261</v>
      </c>
      <c r="J678" s="108" t="s">
        <v>269</v>
      </c>
      <c r="K678" s="109">
        <v>24</v>
      </c>
      <c r="L678" s="109">
        <v>6.6000000000000003E-2</v>
      </c>
      <c r="M678" s="117" t="s">
        <v>33</v>
      </c>
      <c r="N678" s="118">
        <v>4.2516666666666669</v>
      </c>
      <c r="O678" s="102" t="s">
        <v>33</v>
      </c>
      <c r="P678" s="119">
        <v>102.04</v>
      </c>
      <c r="Q678" s="117">
        <v>5.19</v>
      </c>
      <c r="R678" s="118">
        <v>4.1516666666666664</v>
      </c>
      <c r="S678" s="102">
        <v>0.25010036130068264</v>
      </c>
      <c r="T678" s="118">
        <v>99.64</v>
      </c>
      <c r="U678" s="117">
        <v>4.2516666666666669</v>
      </c>
      <c r="V678" s="119">
        <v>102.04</v>
      </c>
      <c r="W678" s="112"/>
      <c r="X678" s="117" t="s">
        <v>33</v>
      </c>
      <c r="Y678" s="118">
        <v>4.2516666666666669</v>
      </c>
      <c r="Z678" s="102" t="s">
        <v>33</v>
      </c>
      <c r="AA678" s="118">
        <v>102.04</v>
      </c>
      <c r="AB678" s="117">
        <v>5.19</v>
      </c>
      <c r="AC678" s="118">
        <v>4.1516666666666664</v>
      </c>
      <c r="AD678" s="102">
        <v>0.25010036130068264</v>
      </c>
      <c r="AE678" s="119">
        <v>99.64</v>
      </c>
      <c r="AF678" s="118">
        <v>4.2516666666666669</v>
      </c>
      <c r="AG678" s="119">
        <v>102.04</v>
      </c>
      <c r="AH678" s="112"/>
      <c r="AI678" s="120">
        <v>0</v>
      </c>
    </row>
    <row r="679" spans="1:35" s="107" customFormat="1" x14ac:dyDescent="0.3">
      <c r="A679" s="106" t="s">
        <v>949</v>
      </c>
      <c r="B679" s="107" t="s">
        <v>252</v>
      </c>
      <c r="C679" s="112" t="s">
        <v>246</v>
      </c>
      <c r="D679" s="112">
        <v>61333</v>
      </c>
      <c r="E679" s="107" t="s">
        <v>292</v>
      </c>
      <c r="F679" s="112">
        <v>8153</v>
      </c>
      <c r="G679" s="107" t="s">
        <v>3409</v>
      </c>
      <c r="H679" s="108" t="s">
        <v>257</v>
      </c>
      <c r="I679" s="108" t="s">
        <v>261</v>
      </c>
      <c r="J679" s="108" t="s">
        <v>269</v>
      </c>
      <c r="K679" s="109">
        <v>24</v>
      </c>
      <c r="L679" s="109">
        <v>6.6000000000000003E-2</v>
      </c>
      <c r="M679" s="117" t="s">
        <v>33</v>
      </c>
      <c r="N679" s="118">
        <v>4.2516666666666669</v>
      </c>
      <c r="O679" s="102" t="s">
        <v>33</v>
      </c>
      <c r="P679" s="119">
        <v>102.04</v>
      </c>
      <c r="Q679" s="117">
        <v>5.19</v>
      </c>
      <c r="R679" s="118">
        <v>4.1516666666666664</v>
      </c>
      <c r="S679" s="102">
        <v>0.25010036130068264</v>
      </c>
      <c r="T679" s="118">
        <v>99.64</v>
      </c>
      <c r="U679" s="117">
        <v>4.2516666666666669</v>
      </c>
      <c r="V679" s="119">
        <v>102.04</v>
      </c>
      <c r="W679" s="112"/>
      <c r="X679" s="117" t="s">
        <v>33</v>
      </c>
      <c r="Y679" s="118">
        <v>4.2516666666666669</v>
      </c>
      <c r="Z679" s="102" t="s">
        <v>33</v>
      </c>
      <c r="AA679" s="118">
        <v>102.04</v>
      </c>
      <c r="AB679" s="117">
        <v>5.19</v>
      </c>
      <c r="AC679" s="118">
        <v>4.1516666666666664</v>
      </c>
      <c r="AD679" s="102">
        <v>0.25010036130068264</v>
      </c>
      <c r="AE679" s="119">
        <v>99.64</v>
      </c>
      <c r="AF679" s="118">
        <v>4.2516666666666669</v>
      </c>
      <c r="AG679" s="119">
        <v>102.04</v>
      </c>
      <c r="AH679" s="112"/>
      <c r="AI679" s="120">
        <v>0</v>
      </c>
    </row>
    <row r="680" spans="1:35" s="107" customFormat="1" x14ac:dyDescent="0.3">
      <c r="A680" s="106" t="s">
        <v>950</v>
      </c>
      <c r="B680" s="107" t="s">
        <v>192</v>
      </c>
      <c r="C680" s="112" t="s">
        <v>238</v>
      </c>
      <c r="D680" s="112">
        <v>61367</v>
      </c>
      <c r="E680" s="107" t="s">
        <v>295</v>
      </c>
      <c r="F680" s="112">
        <v>8153</v>
      </c>
      <c r="G680" s="107" t="s">
        <v>3409</v>
      </c>
      <c r="H680" s="108" t="s">
        <v>257</v>
      </c>
      <c r="I680" s="108" t="s">
        <v>261</v>
      </c>
      <c r="J680" s="108" t="s">
        <v>269</v>
      </c>
      <c r="K680" s="109">
        <v>24</v>
      </c>
      <c r="L680" s="109">
        <v>6.6000000000000003E-2</v>
      </c>
      <c r="M680" s="117" t="s">
        <v>33</v>
      </c>
      <c r="N680" s="118">
        <v>4.2516666666666669</v>
      </c>
      <c r="O680" s="102" t="s">
        <v>33</v>
      </c>
      <c r="P680" s="119">
        <v>102.04</v>
      </c>
      <c r="Q680" s="117">
        <v>5.19</v>
      </c>
      <c r="R680" s="118">
        <v>4.1516666666666664</v>
      </c>
      <c r="S680" s="102">
        <v>0.25010036130068264</v>
      </c>
      <c r="T680" s="118">
        <v>99.64</v>
      </c>
      <c r="U680" s="117">
        <v>4.2516666666666669</v>
      </c>
      <c r="V680" s="119">
        <v>102.04</v>
      </c>
      <c r="W680" s="112"/>
      <c r="X680" s="117" t="s">
        <v>33</v>
      </c>
      <c r="Y680" s="118">
        <v>4.2516666666666669</v>
      </c>
      <c r="Z680" s="102" t="s">
        <v>33</v>
      </c>
      <c r="AA680" s="118">
        <v>102.04</v>
      </c>
      <c r="AB680" s="117">
        <v>5.19</v>
      </c>
      <c r="AC680" s="118">
        <v>4.1516666666666664</v>
      </c>
      <c r="AD680" s="102">
        <v>0.25010036130068264</v>
      </c>
      <c r="AE680" s="119">
        <v>99.64</v>
      </c>
      <c r="AF680" s="118">
        <v>4.2516666666666669</v>
      </c>
      <c r="AG680" s="119">
        <v>102.04</v>
      </c>
      <c r="AH680" s="112"/>
      <c r="AI680" s="120">
        <v>0</v>
      </c>
    </row>
    <row r="681" spans="1:35" s="107" customFormat="1" x14ac:dyDescent="0.3">
      <c r="A681" s="106" t="s">
        <v>951</v>
      </c>
      <c r="B681" s="107" t="s">
        <v>192</v>
      </c>
      <c r="C681" s="112" t="s">
        <v>238</v>
      </c>
      <c r="D681" s="112">
        <v>61377</v>
      </c>
      <c r="E681" s="107" t="s">
        <v>296</v>
      </c>
      <c r="F681" s="112">
        <v>8153</v>
      </c>
      <c r="G681" s="107" t="s">
        <v>3409</v>
      </c>
      <c r="H681" s="108" t="s">
        <v>257</v>
      </c>
      <c r="I681" s="108" t="s">
        <v>261</v>
      </c>
      <c r="J681" s="108" t="s">
        <v>269</v>
      </c>
      <c r="K681" s="109">
        <v>24</v>
      </c>
      <c r="L681" s="109">
        <v>6.6000000000000003E-2</v>
      </c>
      <c r="M681" s="117" t="s">
        <v>33</v>
      </c>
      <c r="N681" s="118">
        <v>4.2516666666666669</v>
      </c>
      <c r="O681" s="102" t="s">
        <v>33</v>
      </c>
      <c r="P681" s="119">
        <v>102.04</v>
      </c>
      <c r="Q681" s="117">
        <v>5.19</v>
      </c>
      <c r="R681" s="118">
        <v>4.1516666666666664</v>
      </c>
      <c r="S681" s="102">
        <v>0.25010036130068264</v>
      </c>
      <c r="T681" s="118">
        <v>99.64</v>
      </c>
      <c r="U681" s="117">
        <v>4.2516666666666669</v>
      </c>
      <c r="V681" s="119">
        <v>102.04</v>
      </c>
      <c r="W681" s="112"/>
      <c r="X681" s="117" t="s">
        <v>33</v>
      </c>
      <c r="Y681" s="118">
        <v>4.2516666666666669</v>
      </c>
      <c r="Z681" s="102" t="s">
        <v>33</v>
      </c>
      <c r="AA681" s="118">
        <v>102.04</v>
      </c>
      <c r="AB681" s="117">
        <v>5.19</v>
      </c>
      <c r="AC681" s="118">
        <v>4.1516666666666664</v>
      </c>
      <c r="AD681" s="102">
        <v>0.25010036130068264</v>
      </c>
      <c r="AE681" s="119">
        <v>99.64</v>
      </c>
      <c r="AF681" s="118">
        <v>4.2516666666666669</v>
      </c>
      <c r="AG681" s="119">
        <v>102.04</v>
      </c>
      <c r="AH681" s="112"/>
      <c r="AI681" s="120">
        <v>0</v>
      </c>
    </row>
    <row r="682" spans="1:35" s="107" customFormat="1" x14ac:dyDescent="0.3">
      <c r="A682" s="106" t="s">
        <v>952</v>
      </c>
      <c r="B682" s="107" t="s">
        <v>3389</v>
      </c>
      <c r="C682" s="112" t="s">
        <v>247</v>
      </c>
      <c r="D682" s="112">
        <v>61913</v>
      </c>
      <c r="E682" s="107" t="s">
        <v>308</v>
      </c>
      <c r="F682" s="112">
        <v>8153</v>
      </c>
      <c r="G682" s="107" t="s">
        <v>3409</v>
      </c>
      <c r="H682" s="108" t="s">
        <v>257</v>
      </c>
      <c r="I682" s="108" t="s">
        <v>261</v>
      </c>
      <c r="J682" s="108" t="s">
        <v>269</v>
      </c>
      <c r="K682" s="109">
        <v>24</v>
      </c>
      <c r="L682" s="109">
        <v>6.6000000000000003E-2</v>
      </c>
      <c r="M682" s="117" t="s">
        <v>33</v>
      </c>
      <c r="N682" s="118">
        <v>4.2516666666666669</v>
      </c>
      <c r="O682" s="102" t="s">
        <v>33</v>
      </c>
      <c r="P682" s="119">
        <v>102.04</v>
      </c>
      <c r="Q682" s="117">
        <v>5.19</v>
      </c>
      <c r="R682" s="118">
        <v>4.1516666666666664</v>
      </c>
      <c r="S682" s="102">
        <v>0.25010036130068264</v>
      </c>
      <c r="T682" s="118">
        <v>99.64</v>
      </c>
      <c r="U682" s="117">
        <v>4.2516666666666669</v>
      </c>
      <c r="V682" s="119">
        <v>102.04</v>
      </c>
      <c r="W682" s="112"/>
      <c r="X682" s="117" t="s">
        <v>33</v>
      </c>
      <c r="Y682" s="118">
        <v>4.2516666666666669</v>
      </c>
      <c r="Z682" s="102" t="s">
        <v>33</v>
      </c>
      <c r="AA682" s="118">
        <v>102.04</v>
      </c>
      <c r="AB682" s="117">
        <v>5.19</v>
      </c>
      <c r="AC682" s="118">
        <v>4.1516666666666664</v>
      </c>
      <c r="AD682" s="102">
        <v>0.25010036130068264</v>
      </c>
      <c r="AE682" s="119">
        <v>99.64</v>
      </c>
      <c r="AF682" s="118">
        <v>4.2516666666666669</v>
      </c>
      <c r="AG682" s="119">
        <v>102.04</v>
      </c>
      <c r="AH682" s="112"/>
      <c r="AI682" s="120">
        <v>0</v>
      </c>
    </row>
    <row r="683" spans="1:35" s="107" customFormat="1" x14ac:dyDescent="0.3">
      <c r="A683" s="106" t="s">
        <v>953</v>
      </c>
      <c r="B683" s="107" t="s">
        <v>3389</v>
      </c>
      <c r="C683" s="112" t="s">
        <v>247</v>
      </c>
      <c r="D683" s="112">
        <v>63785</v>
      </c>
      <c r="E683" s="107" t="s">
        <v>310</v>
      </c>
      <c r="F683" s="112">
        <v>8153</v>
      </c>
      <c r="G683" s="107" t="s">
        <v>3409</v>
      </c>
      <c r="H683" s="108" t="s">
        <v>257</v>
      </c>
      <c r="I683" s="108" t="s">
        <v>261</v>
      </c>
      <c r="J683" s="108" t="s">
        <v>269</v>
      </c>
      <c r="K683" s="109">
        <v>24</v>
      </c>
      <c r="L683" s="109">
        <v>6.6000000000000003E-2</v>
      </c>
      <c r="M683" s="117" t="s">
        <v>33</v>
      </c>
      <c r="N683" s="118">
        <v>4.2516666666666669</v>
      </c>
      <c r="O683" s="102" t="s">
        <v>33</v>
      </c>
      <c r="P683" s="119">
        <v>102.04</v>
      </c>
      <c r="Q683" s="117">
        <v>5.19</v>
      </c>
      <c r="R683" s="118">
        <v>4.1516666666666664</v>
      </c>
      <c r="S683" s="102">
        <v>0.25010036130068264</v>
      </c>
      <c r="T683" s="118">
        <v>99.64</v>
      </c>
      <c r="U683" s="117">
        <v>4.2516666666666669</v>
      </c>
      <c r="V683" s="119">
        <v>102.04</v>
      </c>
      <c r="W683" s="112"/>
      <c r="X683" s="117" t="s">
        <v>33</v>
      </c>
      <c r="Y683" s="118">
        <v>4.2516666666666669</v>
      </c>
      <c r="Z683" s="102" t="s">
        <v>33</v>
      </c>
      <c r="AA683" s="118">
        <v>102.04</v>
      </c>
      <c r="AB683" s="117">
        <v>5.19</v>
      </c>
      <c r="AC683" s="118">
        <v>4.1516666666666664</v>
      </c>
      <c r="AD683" s="102">
        <v>0.25010036130068264</v>
      </c>
      <c r="AE683" s="119">
        <v>99.64</v>
      </c>
      <c r="AF683" s="118">
        <v>4.2516666666666669</v>
      </c>
      <c r="AG683" s="119">
        <v>102.04</v>
      </c>
      <c r="AH683" s="112"/>
      <c r="AI683" s="120">
        <v>0</v>
      </c>
    </row>
    <row r="684" spans="1:35" s="107" customFormat="1" x14ac:dyDescent="0.3">
      <c r="A684" s="106" t="s">
        <v>954</v>
      </c>
      <c r="B684" s="107" t="s">
        <v>248</v>
      </c>
      <c r="C684" s="112" t="s">
        <v>168</v>
      </c>
      <c r="D684" s="112">
        <v>66926</v>
      </c>
      <c r="E684" s="107" t="s">
        <v>314</v>
      </c>
      <c r="F684" s="112">
        <v>8153</v>
      </c>
      <c r="G684" s="107" t="s">
        <v>3409</v>
      </c>
      <c r="H684" s="108" t="s">
        <v>257</v>
      </c>
      <c r="I684" s="108" t="s">
        <v>261</v>
      </c>
      <c r="J684" s="108" t="s">
        <v>269</v>
      </c>
      <c r="K684" s="109">
        <v>24</v>
      </c>
      <c r="L684" s="109">
        <v>6.6000000000000003E-2</v>
      </c>
      <c r="M684" s="117" t="s">
        <v>33</v>
      </c>
      <c r="N684" s="118">
        <v>4.2516666666666669</v>
      </c>
      <c r="O684" s="102" t="s">
        <v>33</v>
      </c>
      <c r="P684" s="119">
        <v>102.04</v>
      </c>
      <c r="Q684" s="117">
        <v>5.19</v>
      </c>
      <c r="R684" s="118">
        <v>4.1516666666666664</v>
      </c>
      <c r="S684" s="102">
        <v>0.25010036130068264</v>
      </c>
      <c r="T684" s="118">
        <v>99.64</v>
      </c>
      <c r="U684" s="117">
        <v>4.2516666666666669</v>
      </c>
      <c r="V684" s="119">
        <v>102.04</v>
      </c>
      <c r="W684" s="112"/>
      <c r="X684" s="117" t="s">
        <v>33</v>
      </c>
      <c r="Y684" s="118">
        <v>4.2516666666666669</v>
      </c>
      <c r="Z684" s="102" t="s">
        <v>33</v>
      </c>
      <c r="AA684" s="118">
        <v>102.04</v>
      </c>
      <c r="AB684" s="117">
        <v>5.19</v>
      </c>
      <c r="AC684" s="118">
        <v>4.1516666666666664</v>
      </c>
      <c r="AD684" s="102">
        <v>0.25010036130068264</v>
      </c>
      <c r="AE684" s="119">
        <v>99.64</v>
      </c>
      <c r="AF684" s="118">
        <v>4.2516666666666669</v>
      </c>
      <c r="AG684" s="119">
        <v>102.04</v>
      </c>
      <c r="AH684" s="112"/>
      <c r="AI684" s="120">
        <v>0</v>
      </c>
    </row>
    <row r="685" spans="1:35" s="107" customFormat="1" x14ac:dyDescent="0.3">
      <c r="A685" s="106" t="s">
        <v>955</v>
      </c>
      <c r="B685" s="107" t="s">
        <v>248</v>
      </c>
      <c r="C685" s="112" t="s">
        <v>168</v>
      </c>
      <c r="D685" s="112">
        <v>66961</v>
      </c>
      <c r="E685" s="107" t="s">
        <v>313</v>
      </c>
      <c r="F685" s="112">
        <v>8153</v>
      </c>
      <c r="G685" s="107" t="s">
        <v>3409</v>
      </c>
      <c r="H685" s="108" t="s">
        <v>257</v>
      </c>
      <c r="I685" s="108" t="s">
        <v>261</v>
      </c>
      <c r="J685" s="108" t="s">
        <v>269</v>
      </c>
      <c r="K685" s="109">
        <v>24</v>
      </c>
      <c r="L685" s="109">
        <v>6.6000000000000003E-2</v>
      </c>
      <c r="M685" s="117" t="s">
        <v>33</v>
      </c>
      <c r="N685" s="118">
        <v>4.2516666666666669</v>
      </c>
      <c r="O685" s="102" t="s">
        <v>33</v>
      </c>
      <c r="P685" s="119">
        <v>102.04</v>
      </c>
      <c r="Q685" s="117">
        <v>5.19</v>
      </c>
      <c r="R685" s="118">
        <v>4.1516666666666664</v>
      </c>
      <c r="S685" s="102">
        <v>0.25010036130068264</v>
      </c>
      <c r="T685" s="118">
        <v>99.64</v>
      </c>
      <c r="U685" s="117">
        <v>4.2516666666666669</v>
      </c>
      <c r="V685" s="119">
        <v>102.04</v>
      </c>
      <c r="W685" s="112"/>
      <c r="X685" s="117" t="s">
        <v>33</v>
      </c>
      <c r="Y685" s="118">
        <v>4.2516666666666669</v>
      </c>
      <c r="Z685" s="102" t="s">
        <v>33</v>
      </c>
      <c r="AA685" s="118">
        <v>102.04</v>
      </c>
      <c r="AB685" s="117">
        <v>5.19</v>
      </c>
      <c r="AC685" s="118">
        <v>4.1516666666666664</v>
      </c>
      <c r="AD685" s="102">
        <v>0.25010036130068264</v>
      </c>
      <c r="AE685" s="119">
        <v>99.64</v>
      </c>
      <c r="AF685" s="118">
        <v>4.2516666666666669</v>
      </c>
      <c r="AG685" s="119">
        <v>102.04</v>
      </c>
      <c r="AH685" s="112"/>
      <c r="AI685" s="120">
        <v>0</v>
      </c>
    </row>
    <row r="686" spans="1:35" s="107" customFormat="1" x14ac:dyDescent="0.3">
      <c r="A686" s="106" t="s">
        <v>956</v>
      </c>
      <c r="B686" s="107" t="s">
        <v>3389</v>
      </c>
      <c r="C686" s="112" t="s">
        <v>247</v>
      </c>
      <c r="D686" s="112">
        <v>69800</v>
      </c>
      <c r="E686" s="107" t="s">
        <v>294</v>
      </c>
      <c r="F686" s="112">
        <v>8153</v>
      </c>
      <c r="G686" s="107" t="s">
        <v>3409</v>
      </c>
      <c r="H686" s="108" t="s">
        <v>257</v>
      </c>
      <c r="I686" s="108" t="s">
        <v>261</v>
      </c>
      <c r="J686" s="108" t="s">
        <v>269</v>
      </c>
      <c r="K686" s="109">
        <v>24</v>
      </c>
      <c r="L686" s="109">
        <v>6.6000000000000003E-2</v>
      </c>
      <c r="M686" s="117" t="s">
        <v>33</v>
      </c>
      <c r="N686" s="118">
        <v>4.2516666666666669</v>
      </c>
      <c r="O686" s="102" t="s">
        <v>33</v>
      </c>
      <c r="P686" s="119">
        <v>102.04</v>
      </c>
      <c r="Q686" s="117">
        <v>5.19</v>
      </c>
      <c r="R686" s="118">
        <v>4.1516666666666664</v>
      </c>
      <c r="S686" s="102">
        <v>0.25010036130068264</v>
      </c>
      <c r="T686" s="118">
        <v>99.64</v>
      </c>
      <c r="U686" s="117">
        <v>4.2516666666666669</v>
      </c>
      <c r="V686" s="119">
        <v>102.04</v>
      </c>
      <c r="W686" s="112"/>
      <c r="X686" s="117" t="s">
        <v>33</v>
      </c>
      <c r="Y686" s="118">
        <v>4.2516666666666669</v>
      </c>
      <c r="Z686" s="102" t="s">
        <v>33</v>
      </c>
      <c r="AA686" s="118">
        <v>102.04</v>
      </c>
      <c r="AB686" s="117">
        <v>5.19</v>
      </c>
      <c r="AC686" s="118">
        <v>4.1516666666666664</v>
      </c>
      <c r="AD686" s="102">
        <v>0.25010036130068264</v>
      </c>
      <c r="AE686" s="119">
        <v>99.64</v>
      </c>
      <c r="AF686" s="118">
        <v>4.2516666666666669</v>
      </c>
      <c r="AG686" s="119">
        <v>102.04</v>
      </c>
      <c r="AH686" s="112"/>
      <c r="AI686" s="120">
        <v>0</v>
      </c>
    </row>
    <row r="687" spans="1:35" s="107" customFormat="1" x14ac:dyDescent="0.3">
      <c r="A687" s="106" t="s">
        <v>957</v>
      </c>
      <c r="B687" s="107" t="s">
        <v>186</v>
      </c>
      <c r="C687" s="112" t="s">
        <v>22</v>
      </c>
      <c r="D687" s="112">
        <v>70313</v>
      </c>
      <c r="E687" s="107" t="s">
        <v>279</v>
      </c>
      <c r="F687" s="112">
        <v>8153</v>
      </c>
      <c r="G687" s="107" t="s">
        <v>3409</v>
      </c>
      <c r="H687" s="108" t="s">
        <v>257</v>
      </c>
      <c r="I687" s="108" t="s">
        <v>261</v>
      </c>
      <c r="J687" s="108" t="s">
        <v>269</v>
      </c>
      <c r="K687" s="109">
        <v>24</v>
      </c>
      <c r="L687" s="109">
        <v>6.6000000000000003E-2</v>
      </c>
      <c r="M687" s="117" t="s">
        <v>33</v>
      </c>
      <c r="N687" s="118">
        <v>4.2516666666666669</v>
      </c>
      <c r="O687" s="102" t="s">
        <v>33</v>
      </c>
      <c r="P687" s="119">
        <v>102.04</v>
      </c>
      <c r="Q687" s="117">
        <v>5.19</v>
      </c>
      <c r="R687" s="118">
        <v>4.1516666666666664</v>
      </c>
      <c r="S687" s="102">
        <v>0.25010036130068264</v>
      </c>
      <c r="T687" s="118">
        <v>99.64</v>
      </c>
      <c r="U687" s="117">
        <v>4.2516666666666669</v>
      </c>
      <c r="V687" s="119">
        <v>102.04</v>
      </c>
      <c r="W687" s="112"/>
      <c r="X687" s="117" t="s">
        <v>33</v>
      </c>
      <c r="Y687" s="118">
        <v>4.2516666666666669</v>
      </c>
      <c r="Z687" s="102" t="s">
        <v>33</v>
      </c>
      <c r="AA687" s="118">
        <v>102.04</v>
      </c>
      <c r="AB687" s="117">
        <v>5.19</v>
      </c>
      <c r="AC687" s="118">
        <v>4.1516666666666664</v>
      </c>
      <c r="AD687" s="102">
        <v>0.25010036130068264</v>
      </c>
      <c r="AE687" s="119">
        <v>99.64</v>
      </c>
      <c r="AF687" s="118">
        <v>4.2516666666666669</v>
      </c>
      <c r="AG687" s="119">
        <v>102.04</v>
      </c>
      <c r="AH687" s="112"/>
      <c r="AI687" s="120">
        <v>0</v>
      </c>
    </row>
    <row r="688" spans="1:35" s="107" customFormat="1" x14ac:dyDescent="0.3">
      <c r="A688" s="106" t="s">
        <v>958</v>
      </c>
      <c r="B688" s="107" t="s">
        <v>186</v>
      </c>
      <c r="C688" s="112" t="s">
        <v>250</v>
      </c>
      <c r="D688" s="112">
        <v>70335</v>
      </c>
      <c r="E688" s="107" t="s">
        <v>253</v>
      </c>
      <c r="F688" s="112">
        <v>8153</v>
      </c>
      <c r="G688" s="107" t="s">
        <v>3409</v>
      </c>
      <c r="H688" s="108" t="s">
        <v>257</v>
      </c>
      <c r="I688" s="108" t="s">
        <v>261</v>
      </c>
      <c r="J688" s="108" t="s">
        <v>269</v>
      </c>
      <c r="K688" s="109">
        <v>24</v>
      </c>
      <c r="L688" s="109">
        <v>6.6000000000000003E-2</v>
      </c>
      <c r="M688" s="117" t="s">
        <v>33</v>
      </c>
      <c r="N688" s="118">
        <v>4.2516666666666669</v>
      </c>
      <c r="O688" s="102" t="s">
        <v>33</v>
      </c>
      <c r="P688" s="119">
        <v>102.04</v>
      </c>
      <c r="Q688" s="117">
        <v>5.19</v>
      </c>
      <c r="R688" s="118">
        <v>4.1516666666666664</v>
      </c>
      <c r="S688" s="102">
        <v>0.25010036130068264</v>
      </c>
      <c r="T688" s="118">
        <v>99.64</v>
      </c>
      <c r="U688" s="117">
        <v>4.2516666666666669</v>
      </c>
      <c r="V688" s="119">
        <v>102.04</v>
      </c>
      <c r="W688" s="112"/>
      <c r="X688" s="117" t="s">
        <v>33</v>
      </c>
      <c r="Y688" s="118">
        <v>4.2516666666666669</v>
      </c>
      <c r="Z688" s="102" t="s">
        <v>33</v>
      </c>
      <c r="AA688" s="118">
        <v>102.04</v>
      </c>
      <c r="AB688" s="117">
        <v>5.19</v>
      </c>
      <c r="AC688" s="118">
        <v>4.1516666666666664</v>
      </c>
      <c r="AD688" s="102">
        <v>0.25010036130068264</v>
      </c>
      <c r="AE688" s="119">
        <v>99.64</v>
      </c>
      <c r="AF688" s="118">
        <v>4.2516666666666669</v>
      </c>
      <c r="AG688" s="119">
        <v>102.04</v>
      </c>
      <c r="AH688" s="112"/>
      <c r="AI688" s="120">
        <v>0</v>
      </c>
    </row>
    <row r="689" spans="1:35" s="107" customFormat="1" x14ac:dyDescent="0.3">
      <c r="A689" s="106" t="s">
        <v>959</v>
      </c>
      <c r="B689" s="107" t="s">
        <v>188</v>
      </c>
      <c r="C689" s="112" t="s">
        <v>168</v>
      </c>
      <c r="D689" s="112">
        <v>72400</v>
      </c>
      <c r="E689" s="107" t="s">
        <v>302</v>
      </c>
      <c r="F689" s="112">
        <v>8153</v>
      </c>
      <c r="G689" s="107" t="s">
        <v>3409</v>
      </c>
      <c r="H689" s="108" t="s">
        <v>257</v>
      </c>
      <c r="I689" s="108" t="s">
        <v>261</v>
      </c>
      <c r="J689" s="108" t="s">
        <v>269</v>
      </c>
      <c r="K689" s="109">
        <v>24</v>
      </c>
      <c r="L689" s="109">
        <v>6.6000000000000003E-2</v>
      </c>
      <c r="M689" s="117" t="s">
        <v>33</v>
      </c>
      <c r="N689" s="118">
        <v>4.2516666666666669</v>
      </c>
      <c r="O689" s="102" t="s">
        <v>33</v>
      </c>
      <c r="P689" s="119">
        <v>102.04</v>
      </c>
      <c r="Q689" s="117">
        <v>5.19</v>
      </c>
      <c r="R689" s="118">
        <v>4.1516666666666664</v>
      </c>
      <c r="S689" s="102">
        <v>0.25010036130068264</v>
      </c>
      <c r="T689" s="118">
        <v>99.64</v>
      </c>
      <c r="U689" s="117">
        <v>4.2516666666666669</v>
      </c>
      <c r="V689" s="119">
        <v>102.04</v>
      </c>
      <c r="W689" s="112"/>
      <c r="X689" s="117" t="s">
        <v>33</v>
      </c>
      <c r="Y689" s="118">
        <v>4.2516666666666669</v>
      </c>
      <c r="Z689" s="102" t="s">
        <v>33</v>
      </c>
      <c r="AA689" s="118">
        <v>102.04</v>
      </c>
      <c r="AB689" s="117">
        <v>5.19</v>
      </c>
      <c r="AC689" s="118">
        <v>4.1516666666666664</v>
      </c>
      <c r="AD689" s="102">
        <v>0.25010036130068264</v>
      </c>
      <c r="AE689" s="119">
        <v>99.64</v>
      </c>
      <c r="AF689" s="118">
        <v>4.2516666666666669</v>
      </c>
      <c r="AG689" s="119">
        <v>102.04</v>
      </c>
      <c r="AH689" s="112"/>
      <c r="AI689" s="120">
        <v>0</v>
      </c>
    </row>
    <row r="690" spans="1:35" s="107" customFormat="1" x14ac:dyDescent="0.3">
      <c r="A690" s="106" t="s">
        <v>960</v>
      </c>
      <c r="B690" s="107" t="s">
        <v>188</v>
      </c>
      <c r="C690" s="112" t="s">
        <v>168</v>
      </c>
      <c r="D690" s="112">
        <v>73400</v>
      </c>
      <c r="E690" s="107" t="s">
        <v>280</v>
      </c>
      <c r="F690" s="112">
        <v>8153</v>
      </c>
      <c r="G690" s="107" t="s">
        <v>3409</v>
      </c>
      <c r="H690" s="108" t="s">
        <v>257</v>
      </c>
      <c r="I690" s="108" t="s">
        <v>261</v>
      </c>
      <c r="J690" s="108" t="s">
        <v>269</v>
      </c>
      <c r="K690" s="109">
        <v>24</v>
      </c>
      <c r="L690" s="109">
        <v>6.6000000000000003E-2</v>
      </c>
      <c r="M690" s="117" t="s">
        <v>33</v>
      </c>
      <c r="N690" s="118">
        <v>4.2516666666666669</v>
      </c>
      <c r="O690" s="102" t="s">
        <v>33</v>
      </c>
      <c r="P690" s="119">
        <v>102.04</v>
      </c>
      <c r="Q690" s="117">
        <v>5.19</v>
      </c>
      <c r="R690" s="118">
        <v>4.1516666666666664</v>
      </c>
      <c r="S690" s="102">
        <v>0.25010036130068264</v>
      </c>
      <c r="T690" s="118">
        <v>99.64</v>
      </c>
      <c r="U690" s="117">
        <v>4.2516666666666669</v>
      </c>
      <c r="V690" s="119">
        <v>102.04</v>
      </c>
      <c r="W690" s="112"/>
      <c r="X690" s="117" t="s">
        <v>33</v>
      </c>
      <c r="Y690" s="118">
        <v>4.2516666666666669</v>
      </c>
      <c r="Z690" s="102" t="s">
        <v>33</v>
      </c>
      <c r="AA690" s="118">
        <v>102.04</v>
      </c>
      <c r="AB690" s="117">
        <v>5.19</v>
      </c>
      <c r="AC690" s="118">
        <v>4.1516666666666664</v>
      </c>
      <c r="AD690" s="102">
        <v>0.25010036130068264</v>
      </c>
      <c r="AE690" s="119">
        <v>99.64</v>
      </c>
      <c r="AF690" s="118">
        <v>4.2516666666666669</v>
      </c>
      <c r="AG690" s="119">
        <v>102.04</v>
      </c>
      <c r="AH690" s="112"/>
      <c r="AI690" s="120">
        <v>0</v>
      </c>
    </row>
    <row r="691" spans="1:35" s="107" customFormat="1" x14ac:dyDescent="0.3">
      <c r="A691" s="106" t="s">
        <v>961</v>
      </c>
      <c r="B691" s="107" t="s">
        <v>248</v>
      </c>
      <c r="C691" s="112" t="s">
        <v>168</v>
      </c>
      <c r="D691" s="112">
        <v>74179</v>
      </c>
      <c r="E691" s="107" t="s">
        <v>315</v>
      </c>
      <c r="F691" s="112">
        <v>8153</v>
      </c>
      <c r="G691" s="107" t="s">
        <v>3409</v>
      </c>
      <c r="H691" s="108" t="s">
        <v>257</v>
      </c>
      <c r="I691" s="108" t="s">
        <v>261</v>
      </c>
      <c r="J691" s="108" t="s">
        <v>269</v>
      </c>
      <c r="K691" s="109">
        <v>24</v>
      </c>
      <c r="L691" s="109">
        <v>6.6000000000000003E-2</v>
      </c>
      <c r="M691" s="117" t="s">
        <v>33</v>
      </c>
      <c r="N691" s="118">
        <v>4.2516666666666669</v>
      </c>
      <c r="O691" s="102" t="s">
        <v>33</v>
      </c>
      <c r="P691" s="119">
        <v>102.04</v>
      </c>
      <c r="Q691" s="117">
        <v>5.19</v>
      </c>
      <c r="R691" s="118">
        <v>4.1516666666666664</v>
      </c>
      <c r="S691" s="102">
        <v>0.25010036130068264</v>
      </c>
      <c r="T691" s="118">
        <v>99.64</v>
      </c>
      <c r="U691" s="117">
        <v>4.2516666666666669</v>
      </c>
      <c r="V691" s="119">
        <v>102.04</v>
      </c>
      <c r="W691" s="112"/>
      <c r="X691" s="117" t="s">
        <v>33</v>
      </c>
      <c r="Y691" s="118">
        <v>4.2516666666666669</v>
      </c>
      <c r="Z691" s="102" t="s">
        <v>33</v>
      </c>
      <c r="AA691" s="118">
        <v>102.04</v>
      </c>
      <c r="AB691" s="117">
        <v>5.19</v>
      </c>
      <c r="AC691" s="118">
        <v>4.1516666666666664</v>
      </c>
      <c r="AD691" s="102">
        <v>0.25010036130068264</v>
      </c>
      <c r="AE691" s="119">
        <v>99.64</v>
      </c>
      <c r="AF691" s="118">
        <v>4.2516666666666669</v>
      </c>
      <c r="AG691" s="119">
        <v>102.04</v>
      </c>
      <c r="AH691" s="112"/>
      <c r="AI691" s="120">
        <v>0</v>
      </c>
    </row>
    <row r="692" spans="1:35" s="107" customFormat="1" x14ac:dyDescent="0.3">
      <c r="A692" s="106" t="s">
        <v>962</v>
      </c>
      <c r="B692" s="107" t="s">
        <v>3389</v>
      </c>
      <c r="C692" s="112" t="s">
        <v>247</v>
      </c>
      <c r="D692" s="112">
        <v>85789</v>
      </c>
      <c r="E692" s="107" t="s">
        <v>307</v>
      </c>
      <c r="F692" s="112">
        <v>8153</v>
      </c>
      <c r="G692" s="107" t="s">
        <v>3409</v>
      </c>
      <c r="H692" s="108" t="s">
        <v>257</v>
      </c>
      <c r="I692" s="108" t="s">
        <v>261</v>
      </c>
      <c r="J692" s="108" t="s">
        <v>269</v>
      </c>
      <c r="K692" s="109">
        <v>24</v>
      </c>
      <c r="L692" s="109">
        <v>6.6000000000000003E-2</v>
      </c>
      <c r="M692" s="117" t="s">
        <v>33</v>
      </c>
      <c r="N692" s="118">
        <v>4.2516666666666669</v>
      </c>
      <c r="O692" s="102" t="s">
        <v>33</v>
      </c>
      <c r="P692" s="119">
        <v>102.04</v>
      </c>
      <c r="Q692" s="117">
        <v>5.19</v>
      </c>
      <c r="R692" s="118">
        <v>4.1516666666666664</v>
      </c>
      <c r="S692" s="102">
        <v>0.25010036130068264</v>
      </c>
      <c r="T692" s="118">
        <v>99.64</v>
      </c>
      <c r="U692" s="117">
        <v>4.2516666666666669</v>
      </c>
      <c r="V692" s="119">
        <v>102.04</v>
      </c>
      <c r="W692" s="112"/>
      <c r="X692" s="117" t="s">
        <v>33</v>
      </c>
      <c r="Y692" s="118">
        <v>4.2516666666666669</v>
      </c>
      <c r="Z692" s="102" t="s">
        <v>33</v>
      </c>
      <c r="AA692" s="118">
        <v>102.04</v>
      </c>
      <c r="AB692" s="117">
        <v>5.19</v>
      </c>
      <c r="AC692" s="118">
        <v>4.1516666666666664</v>
      </c>
      <c r="AD692" s="102">
        <v>0.25010036130068264</v>
      </c>
      <c r="AE692" s="119">
        <v>99.64</v>
      </c>
      <c r="AF692" s="118">
        <v>4.2516666666666669</v>
      </c>
      <c r="AG692" s="119">
        <v>102.04</v>
      </c>
      <c r="AH692" s="112"/>
      <c r="AI692" s="120">
        <v>0</v>
      </c>
    </row>
    <row r="693" spans="1:35" s="107" customFormat="1" x14ac:dyDescent="0.3">
      <c r="A693" s="106" t="s">
        <v>963</v>
      </c>
      <c r="B693" s="107" t="s">
        <v>190</v>
      </c>
      <c r="C693" s="112" t="s">
        <v>246</v>
      </c>
      <c r="D693" s="112">
        <v>87892</v>
      </c>
      <c r="E693" s="107" t="s">
        <v>254</v>
      </c>
      <c r="F693" s="112">
        <v>8153</v>
      </c>
      <c r="G693" s="107" t="s">
        <v>3409</v>
      </c>
      <c r="H693" s="108" t="s">
        <v>257</v>
      </c>
      <c r="I693" s="108" t="s">
        <v>261</v>
      </c>
      <c r="J693" s="108" t="s">
        <v>269</v>
      </c>
      <c r="K693" s="109">
        <v>24</v>
      </c>
      <c r="L693" s="109">
        <v>6.6000000000000003E-2</v>
      </c>
      <c r="M693" s="117" t="s">
        <v>33</v>
      </c>
      <c r="N693" s="118">
        <v>4.2516666666666669</v>
      </c>
      <c r="O693" s="102" t="s">
        <v>33</v>
      </c>
      <c r="P693" s="119">
        <v>102.04</v>
      </c>
      <c r="Q693" s="117">
        <v>5.19</v>
      </c>
      <c r="R693" s="118">
        <v>4.1516666666666664</v>
      </c>
      <c r="S693" s="102">
        <v>0.25010036130068264</v>
      </c>
      <c r="T693" s="118">
        <v>99.64</v>
      </c>
      <c r="U693" s="117">
        <v>4.2516666666666669</v>
      </c>
      <c r="V693" s="119">
        <v>102.04</v>
      </c>
      <c r="W693" s="112"/>
      <c r="X693" s="117" t="s">
        <v>33</v>
      </c>
      <c r="Y693" s="118">
        <v>4.2516666666666669</v>
      </c>
      <c r="Z693" s="102" t="s">
        <v>33</v>
      </c>
      <c r="AA693" s="118">
        <v>102.04</v>
      </c>
      <c r="AB693" s="117">
        <v>5.19</v>
      </c>
      <c r="AC693" s="118">
        <v>4.1516666666666664</v>
      </c>
      <c r="AD693" s="102">
        <v>0.25010036130068264</v>
      </c>
      <c r="AE693" s="119">
        <v>99.64</v>
      </c>
      <c r="AF693" s="118">
        <v>4.2516666666666669</v>
      </c>
      <c r="AG693" s="119">
        <v>102.04</v>
      </c>
      <c r="AH693" s="112"/>
      <c r="AI693" s="120">
        <v>0</v>
      </c>
    </row>
    <row r="694" spans="1:35" s="107" customFormat="1" x14ac:dyDescent="0.3">
      <c r="A694" s="106" t="s">
        <v>964</v>
      </c>
      <c r="B694" s="107" t="s">
        <v>190</v>
      </c>
      <c r="C694" s="112" t="s">
        <v>246</v>
      </c>
      <c r="D694" s="112">
        <v>97075</v>
      </c>
      <c r="E694" s="107" t="s">
        <v>291</v>
      </c>
      <c r="F694" s="112">
        <v>8153</v>
      </c>
      <c r="G694" s="107" t="s">
        <v>3409</v>
      </c>
      <c r="H694" s="108" t="s">
        <v>257</v>
      </c>
      <c r="I694" s="108" t="s">
        <v>261</v>
      </c>
      <c r="J694" s="108" t="s">
        <v>269</v>
      </c>
      <c r="K694" s="109">
        <v>24</v>
      </c>
      <c r="L694" s="109">
        <v>6.6000000000000003E-2</v>
      </c>
      <c r="M694" s="117" t="s">
        <v>33</v>
      </c>
      <c r="N694" s="118">
        <v>4.2516666666666669</v>
      </c>
      <c r="O694" s="102" t="s">
        <v>33</v>
      </c>
      <c r="P694" s="119">
        <v>102.04</v>
      </c>
      <c r="Q694" s="117">
        <v>5.19</v>
      </c>
      <c r="R694" s="118">
        <v>4.1516666666666664</v>
      </c>
      <c r="S694" s="102">
        <v>0.25010036130068264</v>
      </c>
      <c r="T694" s="118">
        <v>99.64</v>
      </c>
      <c r="U694" s="117">
        <v>4.2516666666666669</v>
      </c>
      <c r="V694" s="119">
        <v>102.04</v>
      </c>
      <c r="W694" s="112"/>
      <c r="X694" s="117" t="s">
        <v>33</v>
      </c>
      <c r="Y694" s="118">
        <v>4.2516666666666669</v>
      </c>
      <c r="Z694" s="102" t="s">
        <v>33</v>
      </c>
      <c r="AA694" s="118">
        <v>102.04</v>
      </c>
      <c r="AB694" s="117">
        <v>5.19</v>
      </c>
      <c r="AC694" s="118">
        <v>4.1516666666666664</v>
      </c>
      <c r="AD694" s="102">
        <v>0.25010036130068264</v>
      </c>
      <c r="AE694" s="119">
        <v>99.64</v>
      </c>
      <c r="AF694" s="118">
        <v>4.2516666666666669</v>
      </c>
      <c r="AG694" s="119">
        <v>102.04</v>
      </c>
      <c r="AH694" s="112"/>
      <c r="AI694" s="120">
        <v>0</v>
      </c>
    </row>
    <row r="695" spans="1:35" s="107" customFormat="1" x14ac:dyDescent="0.3">
      <c r="A695" s="106" t="s">
        <v>965</v>
      </c>
      <c r="B695" s="107" t="s">
        <v>255</v>
      </c>
      <c r="C695" s="112" t="s">
        <v>168</v>
      </c>
      <c r="D695" s="112">
        <v>98728</v>
      </c>
      <c r="E695" s="107" t="s">
        <v>297</v>
      </c>
      <c r="F695" s="112">
        <v>8153</v>
      </c>
      <c r="G695" s="107" t="s">
        <v>3409</v>
      </c>
      <c r="H695" s="108" t="s">
        <v>257</v>
      </c>
      <c r="I695" s="108" t="s">
        <v>261</v>
      </c>
      <c r="J695" s="108" t="s">
        <v>269</v>
      </c>
      <c r="K695" s="109">
        <v>24</v>
      </c>
      <c r="L695" s="109">
        <v>6.6000000000000003E-2</v>
      </c>
      <c r="M695" s="117" t="s">
        <v>33</v>
      </c>
      <c r="N695" s="118">
        <v>4.2516666666666669</v>
      </c>
      <c r="O695" s="102" t="s">
        <v>33</v>
      </c>
      <c r="P695" s="119">
        <v>102.04</v>
      </c>
      <c r="Q695" s="117">
        <v>5.19</v>
      </c>
      <c r="R695" s="118">
        <v>4.1516666666666664</v>
      </c>
      <c r="S695" s="102">
        <v>0.25010036130068264</v>
      </c>
      <c r="T695" s="118">
        <v>99.64</v>
      </c>
      <c r="U695" s="117">
        <v>4.2516666666666669</v>
      </c>
      <c r="V695" s="119">
        <v>102.04</v>
      </c>
      <c r="W695" s="112"/>
      <c r="X695" s="117" t="s">
        <v>33</v>
      </c>
      <c r="Y695" s="118">
        <v>4.2516666666666669</v>
      </c>
      <c r="Z695" s="102" t="s">
        <v>33</v>
      </c>
      <c r="AA695" s="118">
        <v>102.04</v>
      </c>
      <c r="AB695" s="117">
        <v>5.19</v>
      </c>
      <c r="AC695" s="118">
        <v>4.1516666666666664</v>
      </c>
      <c r="AD695" s="102">
        <v>0.25010036130068264</v>
      </c>
      <c r="AE695" s="119">
        <v>99.64</v>
      </c>
      <c r="AF695" s="118">
        <v>4.2516666666666669</v>
      </c>
      <c r="AG695" s="119">
        <v>102.04</v>
      </c>
      <c r="AH695" s="112"/>
      <c r="AI695" s="120">
        <v>0</v>
      </c>
    </row>
    <row r="696" spans="1:35" s="107" customFormat="1" x14ac:dyDescent="0.3">
      <c r="A696" s="106" t="s">
        <v>3182</v>
      </c>
      <c r="B696" s="107" t="s">
        <v>192</v>
      </c>
      <c r="C696" s="112" t="s">
        <v>256</v>
      </c>
      <c r="D696" s="112">
        <v>99059</v>
      </c>
      <c r="E696" s="107" t="s">
        <v>3390</v>
      </c>
      <c r="F696" s="112">
        <v>8153</v>
      </c>
      <c r="G696" s="107" t="s">
        <v>3409</v>
      </c>
      <c r="H696" s="108" t="s">
        <v>257</v>
      </c>
      <c r="I696" s="108" t="s">
        <v>261</v>
      </c>
      <c r="J696" s="108" t="s">
        <v>269</v>
      </c>
      <c r="K696" s="109">
        <v>24</v>
      </c>
      <c r="L696" s="109">
        <v>6.6000000000000003E-2</v>
      </c>
      <c r="M696" s="117" t="s">
        <v>33</v>
      </c>
      <c r="N696" s="118">
        <v>4.2516666666666669</v>
      </c>
      <c r="O696" s="102" t="s">
        <v>33</v>
      </c>
      <c r="P696" s="119">
        <v>102.04</v>
      </c>
      <c r="Q696" s="117">
        <v>5.19</v>
      </c>
      <c r="R696" s="118">
        <v>4.1516666666666664</v>
      </c>
      <c r="S696" s="102">
        <v>0.25010036130068264</v>
      </c>
      <c r="T696" s="118">
        <v>99.64</v>
      </c>
      <c r="U696" s="117">
        <v>4.2516666666666669</v>
      </c>
      <c r="V696" s="119">
        <v>102.04</v>
      </c>
      <c r="W696" s="112"/>
      <c r="X696" s="117" t="s">
        <v>33</v>
      </c>
      <c r="Y696" s="118">
        <v>4.2516666666666669</v>
      </c>
      <c r="Z696" s="102" t="s">
        <v>33</v>
      </c>
      <c r="AA696" s="118">
        <v>102.04</v>
      </c>
      <c r="AB696" s="117">
        <v>5.19</v>
      </c>
      <c r="AC696" s="118">
        <v>4.1516666666666664</v>
      </c>
      <c r="AD696" s="102">
        <v>0.25010036130068264</v>
      </c>
      <c r="AE696" s="119">
        <v>99.64</v>
      </c>
      <c r="AF696" s="118">
        <v>4.2516666666666669</v>
      </c>
      <c r="AG696" s="119">
        <v>102.04</v>
      </c>
      <c r="AH696" s="112"/>
      <c r="AI696" s="120">
        <v>0</v>
      </c>
    </row>
    <row r="697" spans="1:35" s="107" customFormat="1" x14ac:dyDescent="0.3">
      <c r="A697" s="106" t="s">
        <v>966</v>
      </c>
      <c r="B697" s="107" t="s">
        <v>255</v>
      </c>
      <c r="C697" s="112" t="s">
        <v>168</v>
      </c>
      <c r="D697" s="112">
        <v>99245</v>
      </c>
      <c r="E697" s="107" t="s">
        <v>289</v>
      </c>
      <c r="F697" s="112">
        <v>8153</v>
      </c>
      <c r="G697" s="107" t="s">
        <v>3409</v>
      </c>
      <c r="H697" s="108" t="s">
        <v>257</v>
      </c>
      <c r="I697" s="108" t="s">
        <v>261</v>
      </c>
      <c r="J697" s="108" t="s">
        <v>269</v>
      </c>
      <c r="K697" s="109">
        <v>24</v>
      </c>
      <c r="L697" s="109">
        <v>6.6000000000000003E-2</v>
      </c>
      <c r="M697" s="117" t="s">
        <v>33</v>
      </c>
      <c r="N697" s="118">
        <v>4.2516666666666669</v>
      </c>
      <c r="O697" s="102" t="s">
        <v>33</v>
      </c>
      <c r="P697" s="119">
        <v>102.04</v>
      </c>
      <c r="Q697" s="117">
        <v>5.19</v>
      </c>
      <c r="R697" s="118">
        <v>4.1516666666666664</v>
      </c>
      <c r="S697" s="102">
        <v>0.25010036130068264</v>
      </c>
      <c r="T697" s="118">
        <v>99.64</v>
      </c>
      <c r="U697" s="117">
        <v>4.2516666666666669</v>
      </c>
      <c r="V697" s="119">
        <v>102.04</v>
      </c>
      <c r="W697" s="112"/>
      <c r="X697" s="117" t="s">
        <v>33</v>
      </c>
      <c r="Y697" s="118">
        <v>4.2516666666666669</v>
      </c>
      <c r="Z697" s="102" t="s">
        <v>33</v>
      </c>
      <c r="AA697" s="118">
        <v>102.04</v>
      </c>
      <c r="AB697" s="117">
        <v>5.19</v>
      </c>
      <c r="AC697" s="118">
        <v>4.1516666666666664</v>
      </c>
      <c r="AD697" s="102">
        <v>0.25010036130068264</v>
      </c>
      <c r="AE697" s="119">
        <v>99.64</v>
      </c>
      <c r="AF697" s="118">
        <v>4.2516666666666669</v>
      </c>
      <c r="AG697" s="119">
        <v>102.04</v>
      </c>
      <c r="AH697" s="112"/>
      <c r="AI697" s="120">
        <v>0</v>
      </c>
    </row>
    <row r="698" spans="1:35" s="107" customFormat="1" x14ac:dyDescent="0.3">
      <c r="A698" s="106" t="s">
        <v>967</v>
      </c>
      <c r="B698" s="107" t="s">
        <v>191</v>
      </c>
      <c r="C698" s="112" t="s">
        <v>238</v>
      </c>
      <c r="D698" s="112">
        <v>99246</v>
      </c>
      <c r="E698" s="107" t="s">
        <v>293</v>
      </c>
      <c r="F698" s="112">
        <v>8153</v>
      </c>
      <c r="G698" s="107" t="s">
        <v>3409</v>
      </c>
      <c r="H698" s="108" t="s">
        <v>257</v>
      </c>
      <c r="I698" s="108" t="s">
        <v>261</v>
      </c>
      <c r="J698" s="108" t="s">
        <v>269</v>
      </c>
      <c r="K698" s="109">
        <v>24</v>
      </c>
      <c r="L698" s="109">
        <v>6.6000000000000003E-2</v>
      </c>
      <c r="M698" s="117" t="s">
        <v>33</v>
      </c>
      <c r="N698" s="118">
        <v>4.2516666666666669</v>
      </c>
      <c r="O698" s="102" t="s">
        <v>33</v>
      </c>
      <c r="P698" s="119">
        <v>102.04</v>
      </c>
      <c r="Q698" s="117">
        <v>5.19</v>
      </c>
      <c r="R698" s="118">
        <v>4.1516666666666664</v>
      </c>
      <c r="S698" s="102">
        <v>0.25010036130068264</v>
      </c>
      <c r="T698" s="118">
        <v>99.64</v>
      </c>
      <c r="U698" s="117">
        <v>4.2516666666666669</v>
      </c>
      <c r="V698" s="119">
        <v>102.04</v>
      </c>
      <c r="W698" s="112"/>
      <c r="X698" s="117" t="s">
        <v>33</v>
      </c>
      <c r="Y698" s="118">
        <v>4.2516666666666669</v>
      </c>
      <c r="Z698" s="102" t="s">
        <v>33</v>
      </c>
      <c r="AA698" s="118">
        <v>102.04</v>
      </c>
      <c r="AB698" s="117">
        <v>5.19</v>
      </c>
      <c r="AC698" s="118">
        <v>4.1516666666666664</v>
      </c>
      <c r="AD698" s="102">
        <v>0.25010036130068264</v>
      </c>
      <c r="AE698" s="119">
        <v>99.64</v>
      </c>
      <c r="AF698" s="118">
        <v>4.2516666666666669</v>
      </c>
      <c r="AG698" s="119">
        <v>102.04</v>
      </c>
      <c r="AH698" s="112"/>
      <c r="AI698" s="120">
        <v>0</v>
      </c>
    </row>
    <row r="699" spans="1:35" s="107" customFormat="1" x14ac:dyDescent="0.3">
      <c r="A699" s="106" t="s">
        <v>968</v>
      </c>
      <c r="B699" s="107" t="s">
        <v>191</v>
      </c>
      <c r="C699" s="112" t="s">
        <v>256</v>
      </c>
      <c r="D699" s="112">
        <v>99597</v>
      </c>
      <c r="E699" s="107" t="s">
        <v>305</v>
      </c>
      <c r="F699" s="112">
        <v>8153</v>
      </c>
      <c r="G699" s="107" t="s">
        <v>3409</v>
      </c>
      <c r="H699" s="108" t="s">
        <v>257</v>
      </c>
      <c r="I699" s="108" t="s">
        <v>261</v>
      </c>
      <c r="J699" s="108" t="s">
        <v>269</v>
      </c>
      <c r="K699" s="109">
        <v>24</v>
      </c>
      <c r="L699" s="109">
        <v>6.6000000000000003E-2</v>
      </c>
      <c r="M699" s="117" t="s">
        <v>33</v>
      </c>
      <c r="N699" s="118">
        <v>4.2516666666666669</v>
      </c>
      <c r="O699" s="102" t="s">
        <v>33</v>
      </c>
      <c r="P699" s="119">
        <v>102.04</v>
      </c>
      <c r="Q699" s="117">
        <v>5.19</v>
      </c>
      <c r="R699" s="118">
        <v>4.1516666666666664</v>
      </c>
      <c r="S699" s="102">
        <v>0.25010036130068264</v>
      </c>
      <c r="T699" s="118">
        <v>99.64</v>
      </c>
      <c r="U699" s="117">
        <v>4.2516666666666669</v>
      </c>
      <c r="V699" s="119">
        <v>102.04</v>
      </c>
      <c r="W699" s="112"/>
      <c r="X699" s="117" t="s">
        <v>33</v>
      </c>
      <c r="Y699" s="118">
        <v>4.2516666666666669</v>
      </c>
      <c r="Z699" s="102" t="s">
        <v>33</v>
      </c>
      <c r="AA699" s="118">
        <v>102.04</v>
      </c>
      <c r="AB699" s="117">
        <v>5.19</v>
      </c>
      <c r="AC699" s="118">
        <v>4.1516666666666664</v>
      </c>
      <c r="AD699" s="102">
        <v>0.25010036130068264</v>
      </c>
      <c r="AE699" s="119">
        <v>99.64</v>
      </c>
      <c r="AF699" s="118">
        <v>4.2516666666666669</v>
      </c>
      <c r="AG699" s="119">
        <v>102.04</v>
      </c>
      <c r="AH699" s="112"/>
      <c r="AI699" s="120">
        <v>0</v>
      </c>
    </row>
    <row r="700" spans="1:35" s="107" customFormat="1" x14ac:dyDescent="0.3">
      <c r="A700" s="106" t="s">
        <v>3183</v>
      </c>
      <c r="B700" s="107" t="s">
        <v>248</v>
      </c>
      <c r="C700" s="112" t="s">
        <v>246</v>
      </c>
      <c r="D700" s="112">
        <v>99612</v>
      </c>
      <c r="E700" s="107" t="s">
        <v>3391</v>
      </c>
      <c r="F700" s="112">
        <v>8153</v>
      </c>
      <c r="G700" s="107" t="s">
        <v>3409</v>
      </c>
      <c r="H700" s="108" t="s">
        <v>257</v>
      </c>
      <c r="I700" s="108" t="s">
        <v>261</v>
      </c>
      <c r="J700" s="108" t="s">
        <v>269</v>
      </c>
      <c r="K700" s="109">
        <v>24</v>
      </c>
      <c r="L700" s="109">
        <v>6.6000000000000003E-2</v>
      </c>
      <c r="M700" s="117" t="s">
        <v>33</v>
      </c>
      <c r="N700" s="118">
        <v>4.2516666666666669</v>
      </c>
      <c r="O700" s="102" t="s">
        <v>33</v>
      </c>
      <c r="P700" s="119">
        <v>102.04</v>
      </c>
      <c r="Q700" s="117">
        <v>5.19</v>
      </c>
      <c r="R700" s="118">
        <v>4.1516666666666664</v>
      </c>
      <c r="S700" s="102">
        <v>0.25010036130068264</v>
      </c>
      <c r="T700" s="118">
        <v>99.64</v>
      </c>
      <c r="U700" s="117">
        <v>4.2516666666666669</v>
      </c>
      <c r="V700" s="119">
        <v>102.04</v>
      </c>
      <c r="W700" s="112"/>
      <c r="X700" s="117" t="s">
        <v>33</v>
      </c>
      <c r="Y700" s="118">
        <v>4.2516666666666669</v>
      </c>
      <c r="Z700" s="102" t="s">
        <v>33</v>
      </c>
      <c r="AA700" s="118">
        <v>102.04</v>
      </c>
      <c r="AB700" s="117">
        <v>5.19</v>
      </c>
      <c r="AC700" s="118">
        <v>4.1516666666666664</v>
      </c>
      <c r="AD700" s="102">
        <v>0.25010036130068264</v>
      </c>
      <c r="AE700" s="119">
        <v>99.64</v>
      </c>
      <c r="AF700" s="118">
        <v>4.2516666666666669</v>
      </c>
      <c r="AG700" s="119">
        <v>102.04</v>
      </c>
      <c r="AH700" s="112"/>
      <c r="AI700" s="120">
        <v>0</v>
      </c>
    </row>
    <row r="701" spans="1:35" s="107" customFormat="1" x14ac:dyDescent="0.3">
      <c r="A701" s="106" t="s">
        <v>3184</v>
      </c>
      <c r="B701" s="107" t="s">
        <v>192</v>
      </c>
      <c r="C701" s="112" t="s">
        <v>256</v>
      </c>
      <c r="D701" s="112">
        <v>100252</v>
      </c>
      <c r="E701" s="107" t="s">
        <v>3392</v>
      </c>
      <c r="F701" s="112">
        <v>8153</v>
      </c>
      <c r="G701" s="107" t="s">
        <v>3409</v>
      </c>
      <c r="H701" s="108" t="s">
        <v>257</v>
      </c>
      <c r="I701" s="108" t="s">
        <v>261</v>
      </c>
      <c r="J701" s="108" t="s">
        <v>269</v>
      </c>
      <c r="K701" s="109">
        <v>24</v>
      </c>
      <c r="L701" s="109">
        <v>6.6000000000000003E-2</v>
      </c>
      <c r="M701" s="117" t="s">
        <v>33</v>
      </c>
      <c r="N701" s="118">
        <v>4.2516666666666669</v>
      </c>
      <c r="O701" s="102" t="s">
        <v>33</v>
      </c>
      <c r="P701" s="119">
        <v>102.04</v>
      </c>
      <c r="Q701" s="117">
        <v>5.19</v>
      </c>
      <c r="R701" s="118">
        <v>4.1516666666666664</v>
      </c>
      <c r="S701" s="102">
        <v>0.25010036130068264</v>
      </c>
      <c r="T701" s="118">
        <v>99.64</v>
      </c>
      <c r="U701" s="117">
        <v>4.2516666666666669</v>
      </c>
      <c r="V701" s="119">
        <v>102.04</v>
      </c>
      <c r="W701" s="112"/>
      <c r="X701" s="117" t="s">
        <v>33</v>
      </c>
      <c r="Y701" s="118">
        <v>4.2516666666666669</v>
      </c>
      <c r="Z701" s="102" t="s">
        <v>33</v>
      </c>
      <c r="AA701" s="118">
        <v>102.04</v>
      </c>
      <c r="AB701" s="117">
        <v>5.19</v>
      </c>
      <c r="AC701" s="118">
        <v>4.1516666666666664</v>
      </c>
      <c r="AD701" s="102">
        <v>0.25010036130068264</v>
      </c>
      <c r="AE701" s="119">
        <v>99.64</v>
      </c>
      <c r="AF701" s="118">
        <v>4.2516666666666669</v>
      </c>
      <c r="AG701" s="119">
        <v>102.04</v>
      </c>
      <c r="AH701" s="112"/>
      <c r="AI701" s="120">
        <v>0</v>
      </c>
    </row>
    <row r="702" spans="1:35" s="107" customFormat="1" x14ac:dyDescent="0.3">
      <c r="A702" s="106" t="s">
        <v>3185</v>
      </c>
      <c r="B702" s="107" t="s">
        <v>188</v>
      </c>
      <c r="C702" s="112" t="s">
        <v>168</v>
      </c>
      <c r="D702" s="112">
        <v>101626</v>
      </c>
      <c r="E702" s="107" t="s">
        <v>3393</v>
      </c>
      <c r="F702" s="112">
        <v>8153</v>
      </c>
      <c r="G702" s="107" t="s">
        <v>3409</v>
      </c>
      <c r="H702" s="108" t="s">
        <v>257</v>
      </c>
      <c r="I702" s="108" t="s">
        <v>261</v>
      </c>
      <c r="J702" s="108" t="s">
        <v>269</v>
      </c>
      <c r="K702" s="109">
        <v>24</v>
      </c>
      <c r="L702" s="109">
        <v>6.6000000000000003E-2</v>
      </c>
      <c r="M702" s="117" t="s">
        <v>33</v>
      </c>
      <c r="N702" s="118">
        <v>4.2516666666666669</v>
      </c>
      <c r="O702" s="102" t="s">
        <v>33</v>
      </c>
      <c r="P702" s="119">
        <v>102.04</v>
      </c>
      <c r="Q702" s="117">
        <v>5.19</v>
      </c>
      <c r="R702" s="118">
        <v>4.1516666666666664</v>
      </c>
      <c r="S702" s="102">
        <v>0.25010036130068264</v>
      </c>
      <c r="T702" s="118">
        <v>99.64</v>
      </c>
      <c r="U702" s="117">
        <v>4.2516666666666669</v>
      </c>
      <c r="V702" s="119">
        <v>102.04</v>
      </c>
      <c r="W702" s="112"/>
      <c r="X702" s="117" t="s">
        <v>33</v>
      </c>
      <c r="Y702" s="118">
        <v>4.2516666666666669</v>
      </c>
      <c r="Z702" s="102" t="s">
        <v>33</v>
      </c>
      <c r="AA702" s="118">
        <v>102.04</v>
      </c>
      <c r="AB702" s="117">
        <v>5.19</v>
      </c>
      <c r="AC702" s="118">
        <v>4.1516666666666664</v>
      </c>
      <c r="AD702" s="102">
        <v>0.25010036130068264</v>
      </c>
      <c r="AE702" s="119">
        <v>99.64</v>
      </c>
      <c r="AF702" s="118">
        <v>4.2516666666666669</v>
      </c>
      <c r="AG702" s="119">
        <v>102.04</v>
      </c>
      <c r="AH702" s="112"/>
      <c r="AI702" s="120">
        <v>0</v>
      </c>
    </row>
    <row r="703" spans="1:35" s="107" customFormat="1" x14ac:dyDescent="0.3">
      <c r="A703" s="106" t="s">
        <v>969</v>
      </c>
      <c r="B703" s="107" t="s">
        <v>190</v>
      </c>
      <c r="C703" s="112" t="s">
        <v>246</v>
      </c>
      <c r="D703" s="112">
        <v>101703</v>
      </c>
      <c r="E703" s="107" t="s">
        <v>316</v>
      </c>
      <c r="F703" s="112">
        <v>8153</v>
      </c>
      <c r="G703" s="107" t="s">
        <v>3409</v>
      </c>
      <c r="H703" s="108" t="s">
        <v>257</v>
      </c>
      <c r="I703" s="108" t="s">
        <v>261</v>
      </c>
      <c r="J703" s="108" t="s">
        <v>269</v>
      </c>
      <c r="K703" s="109">
        <v>24</v>
      </c>
      <c r="L703" s="109">
        <v>6.6000000000000003E-2</v>
      </c>
      <c r="M703" s="117" t="s">
        <v>33</v>
      </c>
      <c r="N703" s="118">
        <v>4.2516666666666669</v>
      </c>
      <c r="O703" s="102" t="s">
        <v>33</v>
      </c>
      <c r="P703" s="119">
        <v>102.04</v>
      </c>
      <c r="Q703" s="117">
        <v>5.19</v>
      </c>
      <c r="R703" s="118">
        <v>4.1516666666666664</v>
      </c>
      <c r="S703" s="102">
        <v>0.25010036130068264</v>
      </c>
      <c r="T703" s="118">
        <v>99.64</v>
      </c>
      <c r="U703" s="117">
        <v>4.2516666666666669</v>
      </c>
      <c r="V703" s="119">
        <v>102.04</v>
      </c>
      <c r="W703" s="112"/>
      <c r="X703" s="117" t="s">
        <v>33</v>
      </c>
      <c r="Y703" s="118">
        <v>4.2516666666666669</v>
      </c>
      <c r="Z703" s="102" t="s">
        <v>33</v>
      </c>
      <c r="AA703" s="118">
        <v>102.04</v>
      </c>
      <c r="AB703" s="117">
        <v>5.19</v>
      </c>
      <c r="AC703" s="118">
        <v>4.1516666666666664</v>
      </c>
      <c r="AD703" s="102">
        <v>0.25010036130068264</v>
      </c>
      <c r="AE703" s="119">
        <v>99.64</v>
      </c>
      <c r="AF703" s="118">
        <v>4.2516666666666669</v>
      </c>
      <c r="AG703" s="119">
        <v>102.04</v>
      </c>
      <c r="AH703" s="112"/>
      <c r="AI703" s="120">
        <v>0</v>
      </c>
    </row>
    <row r="704" spans="1:35" s="107" customFormat="1" x14ac:dyDescent="0.3">
      <c r="A704" s="106" t="s">
        <v>970</v>
      </c>
      <c r="B704" s="107" t="s">
        <v>255</v>
      </c>
      <c r="C704" s="112" t="s">
        <v>168</v>
      </c>
      <c r="D704" s="112">
        <v>112000</v>
      </c>
      <c r="E704" s="107" t="s">
        <v>306</v>
      </c>
      <c r="F704" s="112">
        <v>8153</v>
      </c>
      <c r="G704" s="107" t="s">
        <v>3409</v>
      </c>
      <c r="H704" s="108" t="s">
        <v>257</v>
      </c>
      <c r="I704" s="108" t="s">
        <v>261</v>
      </c>
      <c r="J704" s="108" t="s">
        <v>269</v>
      </c>
      <c r="K704" s="109">
        <v>24</v>
      </c>
      <c r="L704" s="109">
        <v>6.6000000000000003E-2</v>
      </c>
      <c r="M704" s="117" t="s">
        <v>33</v>
      </c>
      <c r="N704" s="118">
        <v>4.2516666666666669</v>
      </c>
      <c r="O704" s="102" t="s">
        <v>33</v>
      </c>
      <c r="P704" s="119">
        <v>102.04</v>
      </c>
      <c r="Q704" s="117">
        <v>5.19</v>
      </c>
      <c r="R704" s="118">
        <v>4.1516666666666664</v>
      </c>
      <c r="S704" s="102">
        <v>0.25010036130068264</v>
      </c>
      <c r="T704" s="118">
        <v>99.64</v>
      </c>
      <c r="U704" s="117">
        <v>4.2516666666666669</v>
      </c>
      <c r="V704" s="119">
        <v>102.04</v>
      </c>
      <c r="W704" s="112"/>
      <c r="X704" s="117" t="s">
        <v>33</v>
      </c>
      <c r="Y704" s="118">
        <v>4.2516666666666669</v>
      </c>
      <c r="Z704" s="102" t="s">
        <v>33</v>
      </c>
      <c r="AA704" s="118">
        <v>102.04</v>
      </c>
      <c r="AB704" s="117">
        <v>5.19</v>
      </c>
      <c r="AC704" s="118">
        <v>4.1516666666666664</v>
      </c>
      <c r="AD704" s="102">
        <v>0.25010036130068264</v>
      </c>
      <c r="AE704" s="119">
        <v>99.64</v>
      </c>
      <c r="AF704" s="118">
        <v>4.2516666666666669</v>
      </c>
      <c r="AG704" s="119">
        <v>102.04</v>
      </c>
      <c r="AH704" s="112"/>
      <c r="AI704" s="120">
        <v>0</v>
      </c>
    </row>
    <row r="705" spans="1:35" s="107" customFormat="1" x14ac:dyDescent="0.3">
      <c r="A705" s="106" t="s">
        <v>971</v>
      </c>
      <c r="B705" s="107" t="s">
        <v>252</v>
      </c>
      <c r="C705" s="112" t="s">
        <v>246</v>
      </c>
      <c r="D705" s="112">
        <v>113100</v>
      </c>
      <c r="E705" s="107" t="s">
        <v>288</v>
      </c>
      <c r="F705" s="112">
        <v>8153</v>
      </c>
      <c r="G705" s="107" t="s">
        <v>3409</v>
      </c>
      <c r="H705" s="108" t="s">
        <v>257</v>
      </c>
      <c r="I705" s="108" t="s">
        <v>261</v>
      </c>
      <c r="J705" s="108" t="s">
        <v>269</v>
      </c>
      <c r="K705" s="109">
        <v>24</v>
      </c>
      <c r="L705" s="109">
        <v>6.6000000000000003E-2</v>
      </c>
      <c r="M705" s="117" t="s">
        <v>33</v>
      </c>
      <c r="N705" s="118">
        <v>4.2516666666666669</v>
      </c>
      <c r="O705" s="102" t="s">
        <v>33</v>
      </c>
      <c r="P705" s="119">
        <v>102.04</v>
      </c>
      <c r="Q705" s="117">
        <v>5.19</v>
      </c>
      <c r="R705" s="118">
        <v>4.1516666666666664</v>
      </c>
      <c r="S705" s="102">
        <v>0.25010036130068264</v>
      </c>
      <c r="T705" s="118">
        <v>99.64</v>
      </c>
      <c r="U705" s="117">
        <v>4.2516666666666669</v>
      </c>
      <c r="V705" s="119">
        <v>102.04</v>
      </c>
      <c r="W705" s="112"/>
      <c r="X705" s="117" t="s">
        <v>33</v>
      </c>
      <c r="Y705" s="118">
        <v>4.2516666666666669</v>
      </c>
      <c r="Z705" s="102" t="s">
        <v>33</v>
      </c>
      <c r="AA705" s="118">
        <v>102.04</v>
      </c>
      <c r="AB705" s="117">
        <v>5.19</v>
      </c>
      <c r="AC705" s="118">
        <v>4.1516666666666664</v>
      </c>
      <c r="AD705" s="102">
        <v>0.25010036130068264</v>
      </c>
      <c r="AE705" s="119">
        <v>99.64</v>
      </c>
      <c r="AF705" s="118">
        <v>4.2516666666666669</v>
      </c>
      <c r="AG705" s="119">
        <v>102.04</v>
      </c>
      <c r="AH705" s="112"/>
      <c r="AI705" s="120">
        <v>0</v>
      </c>
    </row>
    <row r="706" spans="1:35" s="107" customFormat="1" x14ac:dyDescent="0.3">
      <c r="A706" s="106" t="s">
        <v>972</v>
      </c>
      <c r="B706" s="107" t="s">
        <v>3389</v>
      </c>
      <c r="C706" s="112" t="s">
        <v>247</v>
      </c>
      <c r="D706" s="112">
        <v>132000</v>
      </c>
      <c r="E706" s="107" t="s">
        <v>309</v>
      </c>
      <c r="F706" s="112">
        <v>8153</v>
      </c>
      <c r="G706" s="107" t="s">
        <v>3409</v>
      </c>
      <c r="H706" s="108" t="s">
        <v>257</v>
      </c>
      <c r="I706" s="108" t="s">
        <v>261</v>
      </c>
      <c r="J706" s="108" t="s">
        <v>269</v>
      </c>
      <c r="K706" s="109">
        <v>24</v>
      </c>
      <c r="L706" s="109">
        <v>6.6000000000000003E-2</v>
      </c>
      <c r="M706" s="117" t="s">
        <v>33</v>
      </c>
      <c r="N706" s="118">
        <v>4.2516666666666669</v>
      </c>
      <c r="O706" s="102" t="s">
        <v>33</v>
      </c>
      <c r="P706" s="119">
        <v>102.04</v>
      </c>
      <c r="Q706" s="117">
        <v>5.19</v>
      </c>
      <c r="R706" s="118">
        <v>4.1516666666666664</v>
      </c>
      <c r="S706" s="102">
        <v>0.25010036130068264</v>
      </c>
      <c r="T706" s="118">
        <v>99.64</v>
      </c>
      <c r="U706" s="117">
        <v>4.2516666666666669</v>
      </c>
      <c r="V706" s="119">
        <v>102.04</v>
      </c>
      <c r="W706" s="112"/>
      <c r="X706" s="117" t="s">
        <v>33</v>
      </c>
      <c r="Y706" s="118">
        <v>4.2516666666666669</v>
      </c>
      <c r="Z706" s="102" t="s">
        <v>33</v>
      </c>
      <c r="AA706" s="118">
        <v>102.04</v>
      </c>
      <c r="AB706" s="117">
        <v>5.19</v>
      </c>
      <c r="AC706" s="118">
        <v>4.1516666666666664</v>
      </c>
      <c r="AD706" s="102">
        <v>0.25010036130068264</v>
      </c>
      <c r="AE706" s="119">
        <v>99.64</v>
      </c>
      <c r="AF706" s="118">
        <v>4.2516666666666669</v>
      </c>
      <c r="AG706" s="119">
        <v>102.04</v>
      </c>
      <c r="AH706" s="112"/>
      <c r="AI706" s="120">
        <v>0</v>
      </c>
    </row>
    <row r="707" spans="1:35" s="107" customFormat="1" x14ac:dyDescent="0.3">
      <c r="A707" s="106" t="s">
        <v>973</v>
      </c>
      <c r="B707" s="107" t="s">
        <v>192</v>
      </c>
      <c r="C707" s="112" t="s">
        <v>256</v>
      </c>
      <c r="D707" s="112">
        <v>158200</v>
      </c>
      <c r="E707" s="107" t="s">
        <v>286</v>
      </c>
      <c r="F707" s="112">
        <v>8153</v>
      </c>
      <c r="G707" s="107" t="s">
        <v>3409</v>
      </c>
      <c r="H707" s="108" t="s">
        <v>257</v>
      </c>
      <c r="I707" s="108" t="s">
        <v>261</v>
      </c>
      <c r="J707" s="108" t="s">
        <v>269</v>
      </c>
      <c r="K707" s="109">
        <v>24</v>
      </c>
      <c r="L707" s="109">
        <v>6.6000000000000003E-2</v>
      </c>
      <c r="M707" s="117" t="s">
        <v>33</v>
      </c>
      <c r="N707" s="118">
        <v>4.2516666666666669</v>
      </c>
      <c r="O707" s="102" t="s">
        <v>33</v>
      </c>
      <c r="P707" s="119">
        <v>102.04</v>
      </c>
      <c r="Q707" s="117">
        <v>5.19</v>
      </c>
      <c r="R707" s="118">
        <v>4.1516666666666664</v>
      </c>
      <c r="S707" s="102">
        <v>0.25010036130068264</v>
      </c>
      <c r="T707" s="118">
        <v>99.64</v>
      </c>
      <c r="U707" s="117">
        <v>4.2516666666666669</v>
      </c>
      <c r="V707" s="119">
        <v>102.04</v>
      </c>
      <c r="W707" s="112"/>
      <c r="X707" s="117" t="s">
        <v>33</v>
      </c>
      <c r="Y707" s="118">
        <v>4.2516666666666669</v>
      </c>
      <c r="Z707" s="102" t="s">
        <v>33</v>
      </c>
      <c r="AA707" s="118">
        <v>102.04</v>
      </c>
      <c r="AB707" s="117">
        <v>5.19</v>
      </c>
      <c r="AC707" s="118">
        <v>4.1516666666666664</v>
      </c>
      <c r="AD707" s="102">
        <v>0.25010036130068264</v>
      </c>
      <c r="AE707" s="119">
        <v>99.64</v>
      </c>
      <c r="AF707" s="118">
        <v>4.2516666666666669</v>
      </c>
      <c r="AG707" s="119">
        <v>102.04</v>
      </c>
      <c r="AH707" s="112"/>
      <c r="AI707" s="120">
        <v>0</v>
      </c>
    </row>
    <row r="708" spans="1:35" s="107" customFormat="1" x14ac:dyDescent="0.3">
      <c r="A708" s="106" t="s">
        <v>974</v>
      </c>
      <c r="B708" s="107" t="s">
        <v>189</v>
      </c>
      <c r="C708" s="112" t="s">
        <v>168</v>
      </c>
      <c r="D708" s="112">
        <v>171600</v>
      </c>
      <c r="E708" s="107" t="s">
        <v>299</v>
      </c>
      <c r="F708" s="112">
        <v>8153</v>
      </c>
      <c r="G708" s="107" t="s">
        <v>3409</v>
      </c>
      <c r="H708" s="108" t="s">
        <v>257</v>
      </c>
      <c r="I708" s="108" t="s">
        <v>261</v>
      </c>
      <c r="J708" s="108" t="s">
        <v>269</v>
      </c>
      <c r="K708" s="109">
        <v>24</v>
      </c>
      <c r="L708" s="109">
        <v>6.6000000000000003E-2</v>
      </c>
      <c r="M708" s="117" t="s">
        <v>33</v>
      </c>
      <c r="N708" s="118">
        <v>4.2516666666666669</v>
      </c>
      <c r="O708" s="102" t="s">
        <v>33</v>
      </c>
      <c r="P708" s="119">
        <v>102.04</v>
      </c>
      <c r="Q708" s="117">
        <v>5.19</v>
      </c>
      <c r="R708" s="118">
        <v>4.1516666666666664</v>
      </c>
      <c r="S708" s="102">
        <v>0.25010036130068264</v>
      </c>
      <c r="T708" s="118">
        <v>99.64</v>
      </c>
      <c r="U708" s="117">
        <v>4.2516666666666669</v>
      </c>
      <c r="V708" s="119">
        <v>102.04</v>
      </c>
      <c r="W708" s="112"/>
      <c r="X708" s="117" t="s">
        <v>33</v>
      </c>
      <c r="Y708" s="118">
        <v>4.2516666666666669</v>
      </c>
      <c r="Z708" s="102" t="s">
        <v>33</v>
      </c>
      <c r="AA708" s="118">
        <v>102.04</v>
      </c>
      <c r="AB708" s="117">
        <v>5.19</v>
      </c>
      <c r="AC708" s="118">
        <v>4.1516666666666664</v>
      </c>
      <c r="AD708" s="102">
        <v>0.25010036130068264</v>
      </c>
      <c r="AE708" s="119">
        <v>99.64</v>
      </c>
      <c r="AF708" s="118">
        <v>4.2516666666666669</v>
      </c>
      <c r="AG708" s="119">
        <v>102.04</v>
      </c>
      <c r="AH708" s="112"/>
      <c r="AI708" s="120">
        <v>0</v>
      </c>
    </row>
    <row r="709" spans="1:35" s="107" customFormat="1" x14ac:dyDescent="0.3">
      <c r="A709" s="106" t="s">
        <v>975</v>
      </c>
      <c r="B709" s="107" t="s">
        <v>248</v>
      </c>
      <c r="C709" s="112" t="s">
        <v>249</v>
      </c>
      <c r="D709" s="112">
        <v>186300</v>
      </c>
      <c r="E709" s="107" t="s">
        <v>282</v>
      </c>
      <c r="F709" s="112">
        <v>8153</v>
      </c>
      <c r="G709" s="107" t="s">
        <v>3409</v>
      </c>
      <c r="H709" s="108" t="s">
        <v>257</v>
      </c>
      <c r="I709" s="108" t="s">
        <v>261</v>
      </c>
      <c r="J709" s="108" t="s">
        <v>269</v>
      </c>
      <c r="K709" s="109">
        <v>24</v>
      </c>
      <c r="L709" s="109">
        <v>6.6000000000000003E-2</v>
      </c>
      <c r="M709" s="117" t="s">
        <v>33</v>
      </c>
      <c r="N709" s="118">
        <v>4.2516666666666669</v>
      </c>
      <c r="O709" s="102" t="s">
        <v>33</v>
      </c>
      <c r="P709" s="119">
        <v>102.04</v>
      </c>
      <c r="Q709" s="117">
        <v>5.19</v>
      </c>
      <c r="R709" s="118">
        <v>4.1516666666666664</v>
      </c>
      <c r="S709" s="102">
        <v>0.25010036130068264</v>
      </c>
      <c r="T709" s="118">
        <v>99.64</v>
      </c>
      <c r="U709" s="117">
        <v>4.2516666666666669</v>
      </c>
      <c r="V709" s="119">
        <v>102.04</v>
      </c>
      <c r="W709" s="112"/>
      <c r="X709" s="117" t="s">
        <v>33</v>
      </c>
      <c r="Y709" s="118">
        <v>4.2516666666666669</v>
      </c>
      <c r="Z709" s="102" t="s">
        <v>33</v>
      </c>
      <c r="AA709" s="118">
        <v>102.04</v>
      </c>
      <c r="AB709" s="117">
        <v>5.19</v>
      </c>
      <c r="AC709" s="118">
        <v>4.1516666666666664</v>
      </c>
      <c r="AD709" s="102">
        <v>0.25010036130068264</v>
      </c>
      <c r="AE709" s="119">
        <v>99.64</v>
      </c>
      <c r="AF709" s="118">
        <v>4.2516666666666669</v>
      </c>
      <c r="AG709" s="119">
        <v>102.04</v>
      </c>
      <c r="AH709" s="112"/>
      <c r="AI709" s="120">
        <v>0</v>
      </c>
    </row>
    <row r="710" spans="1:35" s="107" customFormat="1" x14ac:dyDescent="0.3">
      <c r="A710" s="106" t="s">
        <v>976</v>
      </c>
      <c r="B710" s="107" t="s">
        <v>187</v>
      </c>
      <c r="C710" s="112" t="s">
        <v>167</v>
      </c>
      <c r="D710" s="112">
        <v>40</v>
      </c>
      <c r="E710" s="107" t="s">
        <v>283</v>
      </c>
      <c r="F710" s="112">
        <v>9067</v>
      </c>
      <c r="G710" s="107" t="s">
        <v>3410</v>
      </c>
      <c r="H710" s="108" t="s">
        <v>242</v>
      </c>
      <c r="I710" s="108" t="s">
        <v>260</v>
      </c>
      <c r="J710" s="108" t="s">
        <v>55</v>
      </c>
      <c r="K710" s="109">
        <v>12</v>
      </c>
      <c r="L710" s="109">
        <v>4.2000000000000003E-2</v>
      </c>
      <c r="M710" s="117" t="s">
        <v>33</v>
      </c>
      <c r="N710" s="118">
        <v>2.7583333333333333</v>
      </c>
      <c r="O710" s="102" t="s">
        <v>33</v>
      </c>
      <c r="P710" s="119">
        <v>33.1</v>
      </c>
      <c r="Q710" s="117">
        <v>3.1900000000000004</v>
      </c>
      <c r="R710" s="118">
        <v>2.6583333333333332</v>
      </c>
      <c r="S710" s="102">
        <v>0.20000000000000023</v>
      </c>
      <c r="T710" s="118">
        <v>31.9</v>
      </c>
      <c r="U710" s="117">
        <v>2.7583333333333333</v>
      </c>
      <c r="V710" s="119">
        <v>33.1</v>
      </c>
      <c r="W710" s="112"/>
      <c r="X710" s="117" t="s">
        <v>33</v>
      </c>
      <c r="Y710" s="118">
        <v>2.7583333333333333</v>
      </c>
      <c r="Z710" s="102" t="s">
        <v>33</v>
      </c>
      <c r="AA710" s="118">
        <v>33.1</v>
      </c>
      <c r="AB710" s="117">
        <v>3.1900000000000004</v>
      </c>
      <c r="AC710" s="118">
        <v>2.6583333333333332</v>
      </c>
      <c r="AD710" s="102">
        <v>0.20000000000000023</v>
      </c>
      <c r="AE710" s="119">
        <v>31.9</v>
      </c>
      <c r="AF710" s="118">
        <v>2.7583333333333333</v>
      </c>
      <c r="AG710" s="119">
        <v>33.1</v>
      </c>
      <c r="AH710" s="112"/>
      <c r="AI710" s="120">
        <v>0</v>
      </c>
    </row>
    <row r="711" spans="1:35" s="107" customFormat="1" x14ac:dyDescent="0.3">
      <c r="A711" s="106" t="s">
        <v>977</v>
      </c>
      <c r="B711" s="107" t="s">
        <v>245</v>
      </c>
      <c r="C711" s="112" t="s">
        <v>246</v>
      </c>
      <c r="D711" s="112">
        <v>139</v>
      </c>
      <c r="E711" s="107" t="s">
        <v>285</v>
      </c>
      <c r="F711" s="112">
        <v>9067</v>
      </c>
      <c r="G711" s="107" t="s">
        <v>3410</v>
      </c>
      <c r="H711" s="108" t="s">
        <v>242</v>
      </c>
      <c r="I711" s="108" t="s">
        <v>260</v>
      </c>
      <c r="J711" s="108" t="s">
        <v>55</v>
      </c>
      <c r="K711" s="109">
        <v>12</v>
      </c>
      <c r="L711" s="109">
        <v>4.2000000000000003E-2</v>
      </c>
      <c r="M711" s="117" t="s">
        <v>33</v>
      </c>
      <c r="N711" s="118">
        <v>2.7583333333333333</v>
      </c>
      <c r="O711" s="102" t="s">
        <v>33</v>
      </c>
      <c r="P711" s="119">
        <v>33.1</v>
      </c>
      <c r="Q711" s="117">
        <v>3.1900000000000004</v>
      </c>
      <c r="R711" s="118">
        <v>2.6583333333333332</v>
      </c>
      <c r="S711" s="102">
        <v>0.20000000000000023</v>
      </c>
      <c r="T711" s="118">
        <v>31.9</v>
      </c>
      <c r="U711" s="117">
        <v>2.7583333333333333</v>
      </c>
      <c r="V711" s="119">
        <v>33.1</v>
      </c>
      <c r="W711" s="112"/>
      <c r="X711" s="117" t="s">
        <v>33</v>
      </c>
      <c r="Y711" s="118">
        <v>2.7583333333333333</v>
      </c>
      <c r="Z711" s="102" t="s">
        <v>33</v>
      </c>
      <c r="AA711" s="118">
        <v>33.1</v>
      </c>
      <c r="AB711" s="117">
        <v>3.1900000000000004</v>
      </c>
      <c r="AC711" s="118">
        <v>2.6583333333333332</v>
      </c>
      <c r="AD711" s="102">
        <v>0.20000000000000023</v>
      </c>
      <c r="AE711" s="119">
        <v>31.9</v>
      </c>
      <c r="AF711" s="118">
        <v>2.7583333333333333</v>
      </c>
      <c r="AG711" s="119">
        <v>33.1</v>
      </c>
      <c r="AH711" s="112"/>
      <c r="AI711" s="120">
        <v>0</v>
      </c>
    </row>
    <row r="712" spans="1:35" s="107" customFormat="1" x14ac:dyDescent="0.3">
      <c r="A712" s="106" t="s">
        <v>978</v>
      </c>
      <c r="B712" s="107" t="s">
        <v>185</v>
      </c>
      <c r="C712" s="112" t="s">
        <v>22</v>
      </c>
      <c r="D712" s="112">
        <v>740</v>
      </c>
      <c r="E712" s="107" t="s">
        <v>284</v>
      </c>
      <c r="F712" s="112">
        <v>9067</v>
      </c>
      <c r="G712" s="107" t="s">
        <v>3410</v>
      </c>
      <c r="H712" s="108" t="s">
        <v>242</v>
      </c>
      <c r="I712" s="108" t="s">
        <v>260</v>
      </c>
      <c r="J712" s="108" t="s">
        <v>55</v>
      </c>
      <c r="K712" s="109">
        <v>12</v>
      </c>
      <c r="L712" s="109">
        <v>4.2000000000000003E-2</v>
      </c>
      <c r="M712" s="117" t="s">
        <v>33</v>
      </c>
      <c r="N712" s="118">
        <v>2.7583333333333329</v>
      </c>
      <c r="O712" s="102" t="s">
        <v>33</v>
      </c>
      <c r="P712" s="119">
        <v>33.1</v>
      </c>
      <c r="Q712" s="117">
        <v>3.19</v>
      </c>
      <c r="R712" s="118">
        <v>2.6583333333333328</v>
      </c>
      <c r="S712" s="102">
        <v>0.20000000000000007</v>
      </c>
      <c r="T712" s="118">
        <v>31.9</v>
      </c>
      <c r="U712" s="117">
        <v>2.7583333333333329</v>
      </c>
      <c r="V712" s="119">
        <v>33.1</v>
      </c>
      <c r="W712" s="112"/>
      <c r="X712" s="117" t="s">
        <v>33</v>
      </c>
      <c r="Y712" s="118">
        <v>2.7583333333333329</v>
      </c>
      <c r="Z712" s="102" t="s">
        <v>33</v>
      </c>
      <c r="AA712" s="118">
        <v>33.1</v>
      </c>
      <c r="AB712" s="117">
        <v>3.19</v>
      </c>
      <c r="AC712" s="118">
        <v>2.6583333333333328</v>
      </c>
      <c r="AD712" s="102">
        <v>0.20000000000000007</v>
      </c>
      <c r="AE712" s="119">
        <v>31.9</v>
      </c>
      <c r="AF712" s="118">
        <v>2.7583333333333329</v>
      </c>
      <c r="AG712" s="119">
        <v>33.1</v>
      </c>
      <c r="AH712" s="112"/>
      <c r="AI712" s="120">
        <v>0</v>
      </c>
    </row>
    <row r="713" spans="1:35" s="107" customFormat="1" x14ac:dyDescent="0.3">
      <c r="A713" s="106" t="s">
        <v>979</v>
      </c>
      <c r="B713" s="107" t="s">
        <v>245</v>
      </c>
      <c r="C713" s="112" t="s">
        <v>246</v>
      </c>
      <c r="D713" s="112">
        <v>872</v>
      </c>
      <c r="E713" s="107" t="s">
        <v>287</v>
      </c>
      <c r="F713" s="112">
        <v>9067</v>
      </c>
      <c r="G713" s="107" t="s">
        <v>3410</v>
      </c>
      <c r="H713" s="108" t="s">
        <v>242</v>
      </c>
      <c r="I713" s="108" t="s">
        <v>260</v>
      </c>
      <c r="J713" s="108" t="s">
        <v>55</v>
      </c>
      <c r="K713" s="109">
        <v>12</v>
      </c>
      <c r="L713" s="109">
        <v>4.2000000000000003E-2</v>
      </c>
      <c r="M713" s="117" t="s">
        <v>33</v>
      </c>
      <c r="N713" s="118">
        <v>2.7583333333333333</v>
      </c>
      <c r="O713" s="102" t="s">
        <v>33</v>
      </c>
      <c r="P713" s="119">
        <v>33.1</v>
      </c>
      <c r="Q713" s="117">
        <v>3.1900000000000004</v>
      </c>
      <c r="R713" s="118">
        <v>2.6583333333333332</v>
      </c>
      <c r="S713" s="102">
        <v>0.20000000000000023</v>
      </c>
      <c r="T713" s="118">
        <v>31.9</v>
      </c>
      <c r="U713" s="117">
        <v>2.7583333333333333</v>
      </c>
      <c r="V713" s="119">
        <v>33.1</v>
      </c>
      <c r="W713" s="112"/>
      <c r="X713" s="117" t="s">
        <v>33</v>
      </c>
      <c r="Y713" s="118">
        <v>2.7583333333333333</v>
      </c>
      <c r="Z713" s="102" t="s">
        <v>33</v>
      </c>
      <c r="AA713" s="118">
        <v>33.1</v>
      </c>
      <c r="AB713" s="117">
        <v>3.1900000000000004</v>
      </c>
      <c r="AC713" s="118">
        <v>2.6583333333333332</v>
      </c>
      <c r="AD713" s="102">
        <v>0.20000000000000023</v>
      </c>
      <c r="AE713" s="119">
        <v>31.9</v>
      </c>
      <c r="AF713" s="118">
        <v>2.7583333333333333</v>
      </c>
      <c r="AG713" s="119">
        <v>33.1</v>
      </c>
      <c r="AH713" s="112"/>
      <c r="AI713" s="120">
        <v>0</v>
      </c>
    </row>
    <row r="714" spans="1:35" s="107" customFormat="1" x14ac:dyDescent="0.3">
      <c r="A714" s="106" t="s">
        <v>980</v>
      </c>
      <c r="B714" s="107" t="s">
        <v>3389</v>
      </c>
      <c r="C714" s="112" t="s">
        <v>247</v>
      </c>
      <c r="D714" s="112">
        <v>10700</v>
      </c>
      <c r="E714" s="107" t="s">
        <v>301</v>
      </c>
      <c r="F714" s="112">
        <v>9067</v>
      </c>
      <c r="G714" s="107" t="s">
        <v>3410</v>
      </c>
      <c r="H714" s="108" t="s">
        <v>242</v>
      </c>
      <c r="I714" s="108" t="s">
        <v>260</v>
      </c>
      <c r="J714" s="108" t="s">
        <v>55</v>
      </c>
      <c r="K714" s="109">
        <v>12</v>
      </c>
      <c r="L714" s="109">
        <v>4.2000000000000003E-2</v>
      </c>
      <c r="M714" s="117" t="s">
        <v>33</v>
      </c>
      <c r="N714" s="118">
        <v>2.6749999999999998</v>
      </c>
      <c r="O714" s="102" t="s">
        <v>33</v>
      </c>
      <c r="P714" s="119">
        <v>32.1</v>
      </c>
      <c r="Q714" s="117">
        <v>3.0900000000000003</v>
      </c>
      <c r="R714" s="118">
        <v>2.5749999999999997</v>
      </c>
      <c r="S714" s="102">
        <v>0.20000000000000007</v>
      </c>
      <c r="T714" s="118">
        <v>30.9</v>
      </c>
      <c r="U714" s="117">
        <v>2.6749999999999998</v>
      </c>
      <c r="V714" s="119">
        <v>32.1</v>
      </c>
      <c r="W714" s="112"/>
      <c r="X714" s="117" t="s">
        <v>33</v>
      </c>
      <c r="Y714" s="118">
        <v>2.6749999999999998</v>
      </c>
      <c r="Z714" s="102" t="s">
        <v>33</v>
      </c>
      <c r="AA714" s="118">
        <v>32.1</v>
      </c>
      <c r="AB714" s="117">
        <v>3.0900000000000003</v>
      </c>
      <c r="AC714" s="118">
        <v>2.5749999999999997</v>
      </c>
      <c r="AD714" s="102">
        <v>0.20000000000000007</v>
      </c>
      <c r="AE714" s="119">
        <v>30.9</v>
      </c>
      <c r="AF714" s="118">
        <v>2.6749999999999998</v>
      </c>
      <c r="AG714" s="119">
        <v>32.1</v>
      </c>
      <c r="AH714" s="112"/>
      <c r="AI714" s="120">
        <v>0</v>
      </c>
    </row>
    <row r="715" spans="1:35" s="107" customFormat="1" x14ac:dyDescent="0.3">
      <c r="A715" s="106" t="s">
        <v>981</v>
      </c>
      <c r="B715" s="107" t="s">
        <v>248</v>
      </c>
      <c r="C715" s="112" t="s">
        <v>249</v>
      </c>
      <c r="D715" s="112">
        <v>29537</v>
      </c>
      <c r="E715" s="107" t="s">
        <v>312</v>
      </c>
      <c r="F715" s="112">
        <v>9067</v>
      </c>
      <c r="G715" s="107" t="s">
        <v>3410</v>
      </c>
      <c r="H715" s="108" t="s">
        <v>242</v>
      </c>
      <c r="I715" s="108" t="s">
        <v>260</v>
      </c>
      <c r="J715" s="108" t="s">
        <v>55</v>
      </c>
      <c r="K715" s="109">
        <v>12</v>
      </c>
      <c r="L715" s="109">
        <v>4.2000000000000003E-2</v>
      </c>
      <c r="M715" s="117" t="s">
        <v>33</v>
      </c>
      <c r="N715" s="118">
        <v>2.7583333333333333</v>
      </c>
      <c r="O715" s="102" t="s">
        <v>33</v>
      </c>
      <c r="P715" s="119">
        <v>33.1</v>
      </c>
      <c r="Q715" s="117">
        <v>3.1900000000000004</v>
      </c>
      <c r="R715" s="118">
        <v>2.6583333333333332</v>
      </c>
      <c r="S715" s="102">
        <v>0.20000000000000023</v>
      </c>
      <c r="T715" s="118">
        <v>31.9</v>
      </c>
      <c r="U715" s="117">
        <v>2.7583333333333333</v>
      </c>
      <c r="V715" s="119">
        <v>33.1</v>
      </c>
      <c r="W715" s="112"/>
      <c r="X715" s="117" t="s">
        <v>33</v>
      </c>
      <c r="Y715" s="118">
        <v>2.7583333333333333</v>
      </c>
      <c r="Z715" s="102" t="s">
        <v>33</v>
      </c>
      <c r="AA715" s="118">
        <v>33.1</v>
      </c>
      <c r="AB715" s="117">
        <v>3.1900000000000004</v>
      </c>
      <c r="AC715" s="118">
        <v>2.6583333333333332</v>
      </c>
      <c r="AD715" s="102">
        <v>0.20000000000000023</v>
      </c>
      <c r="AE715" s="119">
        <v>31.9</v>
      </c>
      <c r="AF715" s="118">
        <v>2.7583333333333333</v>
      </c>
      <c r="AG715" s="119">
        <v>33.1</v>
      </c>
      <c r="AH715" s="112"/>
      <c r="AI715" s="120">
        <v>0</v>
      </c>
    </row>
    <row r="716" spans="1:35" s="107" customFormat="1" x14ac:dyDescent="0.3">
      <c r="A716" s="106" t="s">
        <v>982</v>
      </c>
      <c r="B716" s="107" t="s">
        <v>190</v>
      </c>
      <c r="C716" s="112" t="s">
        <v>246</v>
      </c>
      <c r="D716" s="112">
        <v>32352</v>
      </c>
      <c r="E716" s="107" t="s">
        <v>290</v>
      </c>
      <c r="F716" s="112">
        <v>9067</v>
      </c>
      <c r="G716" s="107" t="s">
        <v>3410</v>
      </c>
      <c r="H716" s="108" t="s">
        <v>242</v>
      </c>
      <c r="I716" s="108" t="s">
        <v>260</v>
      </c>
      <c r="J716" s="108" t="s">
        <v>55</v>
      </c>
      <c r="K716" s="109">
        <v>12</v>
      </c>
      <c r="L716" s="109">
        <v>4.2000000000000003E-2</v>
      </c>
      <c r="M716" s="117" t="s">
        <v>33</v>
      </c>
      <c r="N716" s="118">
        <v>2.7583333333333333</v>
      </c>
      <c r="O716" s="102" t="s">
        <v>33</v>
      </c>
      <c r="P716" s="119">
        <v>33.1</v>
      </c>
      <c r="Q716" s="117">
        <v>3.1900000000000004</v>
      </c>
      <c r="R716" s="118">
        <v>2.6583333333333332</v>
      </c>
      <c r="S716" s="102">
        <v>0.20000000000000023</v>
      </c>
      <c r="T716" s="118">
        <v>31.9</v>
      </c>
      <c r="U716" s="117">
        <v>2.7583333333333333</v>
      </c>
      <c r="V716" s="119">
        <v>33.1</v>
      </c>
      <c r="W716" s="112"/>
      <c r="X716" s="117" t="s">
        <v>33</v>
      </c>
      <c r="Y716" s="118">
        <v>2.7583333333333333</v>
      </c>
      <c r="Z716" s="102" t="s">
        <v>33</v>
      </c>
      <c r="AA716" s="118">
        <v>33.1</v>
      </c>
      <c r="AB716" s="117">
        <v>3.1900000000000004</v>
      </c>
      <c r="AC716" s="118">
        <v>2.6583333333333332</v>
      </c>
      <c r="AD716" s="102">
        <v>0.20000000000000023</v>
      </c>
      <c r="AE716" s="119">
        <v>31.9</v>
      </c>
      <c r="AF716" s="118">
        <v>2.7583333333333333</v>
      </c>
      <c r="AG716" s="119">
        <v>33.1</v>
      </c>
      <c r="AH716" s="112"/>
      <c r="AI716" s="120">
        <v>0</v>
      </c>
    </row>
    <row r="717" spans="1:35" s="107" customFormat="1" x14ac:dyDescent="0.3">
      <c r="A717" s="106" t="s">
        <v>983</v>
      </c>
      <c r="B717" s="107" t="s">
        <v>3389</v>
      </c>
      <c r="C717" s="112" t="s">
        <v>247</v>
      </c>
      <c r="D717" s="112">
        <v>36038</v>
      </c>
      <c r="E717" s="107" t="s">
        <v>300</v>
      </c>
      <c r="F717" s="112">
        <v>9067</v>
      </c>
      <c r="G717" s="107" t="s">
        <v>3410</v>
      </c>
      <c r="H717" s="108" t="s">
        <v>242</v>
      </c>
      <c r="I717" s="108" t="s">
        <v>260</v>
      </c>
      <c r="J717" s="108" t="s">
        <v>55</v>
      </c>
      <c r="K717" s="109">
        <v>12</v>
      </c>
      <c r="L717" s="109">
        <v>4.2000000000000003E-2</v>
      </c>
      <c r="M717" s="117" t="s">
        <v>33</v>
      </c>
      <c r="N717" s="118">
        <v>2.6749999999999998</v>
      </c>
      <c r="O717" s="102" t="s">
        <v>33</v>
      </c>
      <c r="P717" s="119">
        <v>32.1</v>
      </c>
      <c r="Q717" s="117">
        <v>3.0900000000000003</v>
      </c>
      <c r="R717" s="118">
        <v>2.5749999999999997</v>
      </c>
      <c r="S717" s="102">
        <v>0.20000000000000007</v>
      </c>
      <c r="T717" s="118">
        <v>30.9</v>
      </c>
      <c r="U717" s="117">
        <v>2.6749999999999998</v>
      </c>
      <c r="V717" s="119">
        <v>32.1</v>
      </c>
      <c r="W717" s="112"/>
      <c r="X717" s="117" t="s">
        <v>33</v>
      </c>
      <c r="Y717" s="118">
        <v>2.6749999999999998</v>
      </c>
      <c r="Z717" s="102" t="s">
        <v>33</v>
      </c>
      <c r="AA717" s="118">
        <v>32.1</v>
      </c>
      <c r="AB717" s="117">
        <v>3.0900000000000003</v>
      </c>
      <c r="AC717" s="118">
        <v>2.5749999999999997</v>
      </c>
      <c r="AD717" s="102">
        <v>0.20000000000000007</v>
      </c>
      <c r="AE717" s="119">
        <v>30.9</v>
      </c>
      <c r="AF717" s="118">
        <v>2.6749999999999998</v>
      </c>
      <c r="AG717" s="119">
        <v>32.1</v>
      </c>
      <c r="AH717" s="112"/>
      <c r="AI717" s="120">
        <v>0</v>
      </c>
    </row>
    <row r="718" spans="1:35" s="107" customFormat="1" x14ac:dyDescent="0.3">
      <c r="A718" s="106" t="s">
        <v>984</v>
      </c>
      <c r="B718" s="107" t="s">
        <v>186</v>
      </c>
      <c r="C718" s="112" t="s">
        <v>250</v>
      </c>
      <c r="D718" s="112">
        <v>37646</v>
      </c>
      <c r="E718" s="107" t="s">
        <v>311</v>
      </c>
      <c r="F718" s="112">
        <v>9067</v>
      </c>
      <c r="G718" s="107" t="s">
        <v>3410</v>
      </c>
      <c r="H718" s="108" t="s">
        <v>242</v>
      </c>
      <c r="I718" s="108" t="s">
        <v>260</v>
      </c>
      <c r="J718" s="108" t="s">
        <v>55</v>
      </c>
      <c r="K718" s="109">
        <v>12</v>
      </c>
      <c r="L718" s="109">
        <v>4.2000000000000003E-2</v>
      </c>
      <c r="M718" s="117" t="s">
        <v>33</v>
      </c>
      <c r="N718" s="118">
        <v>2.8416666666666668</v>
      </c>
      <c r="O718" s="102" t="s">
        <v>33</v>
      </c>
      <c r="P718" s="119">
        <v>34.1</v>
      </c>
      <c r="Q718" s="117">
        <v>3.2900000000000005</v>
      </c>
      <c r="R718" s="118">
        <v>2.7416666666666667</v>
      </c>
      <c r="S718" s="102">
        <v>0.20000000000000021</v>
      </c>
      <c r="T718" s="118">
        <v>32.9</v>
      </c>
      <c r="U718" s="117">
        <v>2.8416666666666668</v>
      </c>
      <c r="V718" s="119">
        <v>34.1</v>
      </c>
      <c r="W718" s="112"/>
      <c r="X718" s="117" t="s">
        <v>33</v>
      </c>
      <c r="Y718" s="118">
        <v>2.8416666666666668</v>
      </c>
      <c r="Z718" s="102" t="s">
        <v>33</v>
      </c>
      <c r="AA718" s="118">
        <v>34.1</v>
      </c>
      <c r="AB718" s="117">
        <v>3.2900000000000005</v>
      </c>
      <c r="AC718" s="118">
        <v>2.7416666666666667</v>
      </c>
      <c r="AD718" s="102">
        <v>0.20000000000000021</v>
      </c>
      <c r="AE718" s="119">
        <v>32.9</v>
      </c>
      <c r="AF718" s="118">
        <v>2.8416666666666668</v>
      </c>
      <c r="AG718" s="119">
        <v>34.1</v>
      </c>
      <c r="AH718" s="112"/>
      <c r="AI718" s="120">
        <v>0</v>
      </c>
    </row>
    <row r="719" spans="1:35" s="107" customFormat="1" x14ac:dyDescent="0.3">
      <c r="A719" s="106" t="s">
        <v>985</v>
      </c>
      <c r="B719" s="107" t="s">
        <v>186</v>
      </c>
      <c r="C719" s="112" t="s">
        <v>251</v>
      </c>
      <c r="D719" s="112">
        <v>49535</v>
      </c>
      <c r="E719" s="107" t="s">
        <v>278</v>
      </c>
      <c r="F719" s="112">
        <v>9067</v>
      </c>
      <c r="G719" s="107" t="s">
        <v>3410</v>
      </c>
      <c r="H719" s="108" t="s">
        <v>242</v>
      </c>
      <c r="I719" s="108" t="s">
        <v>260</v>
      </c>
      <c r="J719" s="108" t="s">
        <v>55</v>
      </c>
      <c r="K719" s="109">
        <v>12</v>
      </c>
      <c r="L719" s="109">
        <v>4.2000000000000003E-2</v>
      </c>
      <c r="M719" s="117" t="s">
        <v>33</v>
      </c>
      <c r="N719" s="118">
        <v>2.7583333333333329</v>
      </c>
      <c r="O719" s="102" t="s">
        <v>33</v>
      </c>
      <c r="P719" s="119">
        <v>33.1</v>
      </c>
      <c r="Q719" s="117">
        <v>3.19</v>
      </c>
      <c r="R719" s="118">
        <v>2.6583333333333328</v>
      </c>
      <c r="S719" s="102">
        <v>0.20000000000000007</v>
      </c>
      <c r="T719" s="118">
        <v>31.9</v>
      </c>
      <c r="U719" s="117">
        <v>2.7583333333333329</v>
      </c>
      <c r="V719" s="119">
        <v>33.1</v>
      </c>
      <c r="W719" s="112"/>
      <c r="X719" s="117" t="s">
        <v>33</v>
      </c>
      <c r="Y719" s="118">
        <v>2.7583333333333329</v>
      </c>
      <c r="Z719" s="102" t="s">
        <v>33</v>
      </c>
      <c r="AA719" s="118">
        <v>33.1</v>
      </c>
      <c r="AB719" s="117">
        <v>3.19</v>
      </c>
      <c r="AC719" s="118">
        <v>2.6583333333333328</v>
      </c>
      <c r="AD719" s="102">
        <v>0.20000000000000007</v>
      </c>
      <c r="AE719" s="119">
        <v>31.9</v>
      </c>
      <c r="AF719" s="118">
        <v>2.7583333333333329</v>
      </c>
      <c r="AG719" s="119">
        <v>33.1</v>
      </c>
      <c r="AH719" s="112"/>
      <c r="AI719" s="120">
        <v>0</v>
      </c>
    </row>
    <row r="720" spans="1:35" s="107" customFormat="1" x14ac:dyDescent="0.3">
      <c r="A720" s="106" t="s">
        <v>986</v>
      </c>
      <c r="B720" s="107" t="s">
        <v>189</v>
      </c>
      <c r="C720" s="112" t="s">
        <v>168</v>
      </c>
      <c r="D720" s="112">
        <v>54264</v>
      </c>
      <c r="E720" s="107" t="s">
        <v>303</v>
      </c>
      <c r="F720" s="112">
        <v>9067</v>
      </c>
      <c r="G720" s="107" t="s">
        <v>3410</v>
      </c>
      <c r="H720" s="108" t="s">
        <v>242</v>
      </c>
      <c r="I720" s="108" t="s">
        <v>260</v>
      </c>
      <c r="J720" s="108" t="s">
        <v>55</v>
      </c>
      <c r="K720" s="109">
        <v>12</v>
      </c>
      <c r="L720" s="109">
        <v>4.2000000000000003E-2</v>
      </c>
      <c r="M720" s="117" t="s">
        <v>33</v>
      </c>
      <c r="N720" s="118">
        <v>2.7583333333333333</v>
      </c>
      <c r="O720" s="102" t="s">
        <v>33</v>
      </c>
      <c r="P720" s="119">
        <v>33.1</v>
      </c>
      <c r="Q720" s="117">
        <v>3.1900000000000004</v>
      </c>
      <c r="R720" s="118">
        <v>2.6583333333333332</v>
      </c>
      <c r="S720" s="102">
        <v>0.20000000000000023</v>
      </c>
      <c r="T720" s="118">
        <v>31.9</v>
      </c>
      <c r="U720" s="117">
        <v>2.7583333333333333</v>
      </c>
      <c r="V720" s="119">
        <v>33.1</v>
      </c>
      <c r="W720" s="112"/>
      <c r="X720" s="117" t="s">
        <v>33</v>
      </c>
      <c r="Y720" s="118">
        <v>2.7583333333333333</v>
      </c>
      <c r="Z720" s="102" t="s">
        <v>33</v>
      </c>
      <c r="AA720" s="118">
        <v>33.1</v>
      </c>
      <c r="AB720" s="117">
        <v>3.1900000000000004</v>
      </c>
      <c r="AC720" s="118">
        <v>2.6583333333333332</v>
      </c>
      <c r="AD720" s="102">
        <v>0.20000000000000023</v>
      </c>
      <c r="AE720" s="119">
        <v>31.9</v>
      </c>
      <c r="AF720" s="118">
        <v>2.7583333333333333</v>
      </c>
      <c r="AG720" s="119">
        <v>33.1</v>
      </c>
      <c r="AH720" s="112"/>
      <c r="AI720" s="120">
        <v>0</v>
      </c>
    </row>
    <row r="721" spans="1:35" s="107" customFormat="1" x14ac:dyDescent="0.3">
      <c r="A721" s="106" t="s">
        <v>987</v>
      </c>
      <c r="B721" s="107" t="s">
        <v>248</v>
      </c>
      <c r="C721" s="112" t="s">
        <v>249</v>
      </c>
      <c r="D721" s="112">
        <v>59971</v>
      </c>
      <c r="E721" s="107" t="s">
        <v>281</v>
      </c>
      <c r="F721" s="112">
        <v>9067</v>
      </c>
      <c r="G721" s="107" t="s">
        <v>3410</v>
      </c>
      <c r="H721" s="108" t="s">
        <v>242</v>
      </c>
      <c r="I721" s="108" t="s">
        <v>260</v>
      </c>
      <c r="J721" s="108" t="s">
        <v>55</v>
      </c>
      <c r="K721" s="109">
        <v>12</v>
      </c>
      <c r="L721" s="109">
        <v>4.2000000000000003E-2</v>
      </c>
      <c r="M721" s="117" t="s">
        <v>33</v>
      </c>
      <c r="N721" s="118">
        <v>2.7583333333333333</v>
      </c>
      <c r="O721" s="102" t="s">
        <v>33</v>
      </c>
      <c r="P721" s="119">
        <v>33.1</v>
      </c>
      <c r="Q721" s="117">
        <v>3.1900000000000004</v>
      </c>
      <c r="R721" s="118">
        <v>2.6583333333333332</v>
      </c>
      <c r="S721" s="102">
        <v>0.20000000000000023</v>
      </c>
      <c r="T721" s="118">
        <v>31.9</v>
      </c>
      <c r="U721" s="117">
        <v>2.7583333333333333</v>
      </c>
      <c r="V721" s="119">
        <v>33.1</v>
      </c>
      <c r="W721" s="112"/>
      <c r="X721" s="117" t="s">
        <v>33</v>
      </c>
      <c r="Y721" s="118">
        <v>2.7583333333333333</v>
      </c>
      <c r="Z721" s="102" t="s">
        <v>33</v>
      </c>
      <c r="AA721" s="118">
        <v>33.1</v>
      </c>
      <c r="AB721" s="117">
        <v>3.1900000000000004</v>
      </c>
      <c r="AC721" s="118">
        <v>2.6583333333333332</v>
      </c>
      <c r="AD721" s="102">
        <v>0.20000000000000023</v>
      </c>
      <c r="AE721" s="119">
        <v>31.9</v>
      </c>
      <c r="AF721" s="118">
        <v>2.7583333333333333</v>
      </c>
      <c r="AG721" s="119">
        <v>33.1</v>
      </c>
      <c r="AH721" s="112"/>
      <c r="AI721" s="120">
        <v>0</v>
      </c>
    </row>
    <row r="722" spans="1:35" s="107" customFormat="1" x14ac:dyDescent="0.3">
      <c r="A722" s="106" t="s">
        <v>988</v>
      </c>
      <c r="B722" s="107" t="s">
        <v>189</v>
      </c>
      <c r="C722" s="112" t="s">
        <v>168</v>
      </c>
      <c r="D722" s="112">
        <v>60074</v>
      </c>
      <c r="E722" s="107" t="s">
        <v>304</v>
      </c>
      <c r="F722" s="112">
        <v>9067</v>
      </c>
      <c r="G722" s="107" t="s">
        <v>3410</v>
      </c>
      <c r="H722" s="108" t="s">
        <v>242</v>
      </c>
      <c r="I722" s="108" t="s">
        <v>260</v>
      </c>
      <c r="J722" s="108" t="s">
        <v>55</v>
      </c>
      <c r="K722" s="109">
        <v>12</v>
      </c>
      <c r="L722" s="109">
        <v>4.2000000000000003E-2</v>
      </c>
      <c r="M722" s="117" t="s">
        <v>33</v>
      </c>
      <c r="N722" s="118">
        <v>2.7583333333333333</v>
      </c>
      <c r="O722" s="102" t="s">
        <v>33</v>
      </c>
      <c r="P722" s="119">
        <v>33.1</v>
      </c>
      <c r="Q722" s="117">
        <v>3.1900000000000004</v>
      </c>
      <c r="R722" s="118">
        <v>2.6583333333333332</v>
      </c>
      <c r="S722" s="102">
        <v>0.20000000000000023</v>
      </c>
      <c r="T722" s="118">
        <v>31.9</v>
      </c>
      <c r="U722" s="117">
        <v>2.7583333333333333</v>
      </c>
      <c r="V722" s="119">
        <v>33.1</v>
      </c>
      <c r="W722" s="112"/>
      <c r="X722" s="117" t="s">
        <v>33</v>
      </c>
      <c r="Y722" s="118">
        <v>2.7583333333333333</v>
      </c>
      <c r="Z722" s="102" t="s">
        <v>33</v>
      </c>
      <c r="AA722" s="118">
        <v>33.1</v>
      </c>
      <c r="AB722" s="117">
        <v>3.1900000000000004</v>
      </c>
      <c r="AC722" s="118">
        <v>2.6583333333333332</v>
      </c>
      <c r="AD722" s="102">
        <v>0.20000000000000023</v>
      </c>
      <c r="AE722" s="119">
        <v>31.9</v>
      </c>
      <c r="AF722" s="118">
        <v>2.7583333333333333</v>
      </c>
      <c r="AG722" s="119">
        <v>33.1</v>
      </c>
      <c r="AH722" s="112"/>
      <c r="AI722" s="120">
        <v>0</v>
      </c>
    </row>
    <row r="723" spans="1:35" s="107" customFormat="1" x14ac:dyDescent="0.3">
      <c r="A723" s="106" t="s">
        <v>989</v>
      </c>
      <c r="B723" s="107" t="s">
        <v>248</v>
      </c>
      <c r="C723" s="112" t="s">
        <v>246</v>
      </c>
      <c r="D723" s="112">
        <v>60663</v>
      </c>
      <c r="E723" s="107" t="s">
        <v>298</v>
      </c>
      <c r="F723" s="112">
        <v>9067</v>
      </c>
      <c r="G723" s="107" t="s">
        <v>3410</v>
      </c>
      <c r="H723" s="108" t="s">
        <v>242</v>
      </c>
      <c r="I723" s="108" t="s">
        <v>260</v>
      </c>
      <c r="J723" s="108" t="s">
        <v>55</v>
      </c>
      <c r="K723" s="109">
        <v>12</v>
      </c>
      <c r="L723" s="109">
        <v>4.2000000000000003E-2</v>
      </c>
      <c r="M723" s="117" t="s">
        <v>33</v>
      </c>
      <c r="N723" s="118">
        <v>2.7583333333333333</v>
      </c>
      <c r="O723" s="102" t="s">
        <v>33</v>
      </c>
      <c r="P723" s="119">
        <v>33.1</v>
      </c>
      <c r="Q723" s="117">
        <v>3.1900000000000004</v>
      </c>
      <c r="R723" s="118">
        <v>2.6583333333333332</v>
      </c>
      <c r="S723" s="102">
        <v>0.20000000000000023</v>
      </c>
      <c r="T723" s="118">
        <v>31.9</v>
      </c>
      <c r="U723" s="117">
        <v>2.7583333333333333</v>
      </c>
      <c r="V723" s="119">
        <v>33.1</v>
      </c>
      <c r="W723" s="112"/>
      <c r="X723" s="117" t="s">
        <v>33</v>
      </c>
      <c r="Y723" s="118">
        <v>2.7583333333333333</v>
      </c>
      <c r="Z723" s="102" t="s">
        <v>33</v>
      </c>
      <c r="AA723" s="118">
        <v>33.1</v>
      </c>
      <c r="AB723" s="117">
        <v>3.1900000000000004</v>
      </c>
      <c r="AC723" s="118">
        <v>2.6583333333333332</v>
      </c>
      <c r="AD723" s="102">
        <v>0.20000000000000023</v>
      </c>
      <c r="AE723" s="119">
        <v>31.9</v>
      </c>
      <c r="AF723" s="118">
        <v>2.7583333333333333</v>
      </c>
      <c r="AG723" s="119">
        <v>33.1</v>
      </c>
      <c r="AH723" s="112"/>
      <c r="AI723" s="120">
        <v>0</v>
      </c>
    </row>
    <row r="724" spans="1:35" s="107" customFormat="1" x14ac:dyDescent="0.3">
      <c r="A724" s="106" t="s">
        <v>990</v>
      </c>
      <c r="B724" s="107" t="s">
        <v>252</v>
      </c>
      <c r="C724" s="112" t="s">
        <v>246</v>
      </c>
      <c r="D724" s="112">
        <v>61333</v>
      </c>
      <c r="E724" s="107" t="s">
        <v>292</v>
      </c>
      <c r="F724" s="112">
        <v>9067</v>
      </c>
      <c r="G724" s="107" t="s">
        <v>3410</v>
      </c>
      <c r="H724" s="108" t="s">
        <v>242</v>
      </c>
      <c r="I724" s="108" t="s">
        <v>260</v>
      </c>
      <c r="J724" s="108" t="s">
        <v>55</v>
      </c>
      <c r="K724" s="109">
        <v>12</v>
      </c>
      <c r="L724" s="109">
        <v>4.2000000000000003E-2</v>
      </c>
      <c r="M724" s="117" t="s">
        <v>33</v>
      </c>
      <c r="N724" s="118">
        <v>2.7583333333333333</v>
      </c>
      <c r="O724" s="102" t="s">
        <v>33</v>
      </c>
      <c r="P724" s="119">
        <v>33.1</v>
      </c>
      <c r="Q724" s="117">
        <v>3.1900000000000004</v>
      </c>
      <c r="R724" s="118">
        <v>2.6583333333333332</v>
      </c>
      <c r="S724" s="102">
        <v>0.20000000000000023</v>
      </c>
      <c r="T724" s="118">
        <v>31.9</v>
      </c>
      <c r="U724" s="117">
        <v>2.7583333333333333</v>
      </c>
      <c r="V724" s="119">
        <v>33.1</v>
      </c>
      <c r="W724" s="112"/>
      <c r="X724" s="117" t="s">
        <v>33</v>
      </c>
      <c r="Y724" s="118">
        <v>2.7583333333333333</v>
      </c>
      <c r="Z724" s="102" t="s">
        <v>33</v>
      </c>
      <c r="AA724" s="118">
        <v>33.1</v>
      </c>
      <c r="AB724" s="117">
        <v>3.1900000000000004</v>
      </c>
      <c r="AC724" s="118">
        <v>2.6583333333333332</v>
      </c>
      <c r="AD724" s="102">
        <v>0.20000000000000023</v>
      </c>
      <c r="AE724" s="119">
        <v>31.9</v>
      </c>
      <c r="AF724" s="118">
        <v>2.7583333333333333</v>
      </c>
      <c r="AG724" s="119">
        <v>33.1</v>
      </c>
      <c r="AH724" s="112"/>
      <c r="AI724" s="120">
        <v>0</v>
      </c>
    </row>
    <row r="725" spans="1:35" s="107" customFormat="1" x14ac:dyDescent="0.3">
      <c r="A725" s="106" t="s">
        <v>991</v>
      </c>
      <c r="B725" s="107" t="s">
        <v>192</v>
      </c>
      <c r="C725" s="112" t="s">
        <v>238</v>
      </c>
      <c r="D725" s="112">
        <v>61367</v>
      </c>
      <c r="E725" s="107" t="s">
        <v>295</v>
      </c>
      <c r="F725" s="112">
        <v>9067</v>
      </c>
      <c r="G725" s="107" t="s">
        <v>3410</v>
      </c>
      <c r="H725" s="108" t="s">
        <v>242</v>
      </c>
      <c r="I725" s="108" t="s">
        <v>260</v>
      </c>
      <c r="J725" s="108" t="s">
        <v>55</v>
      </c>
      <c r="K725" s="109">
        <v>12</v>
      </c>
      <c r="L725" s="109">
        <v>4.2000000000000003E-2</v>
      </c>
      <c r="M725" s="117" t="s">
        <v>33</v>
      </c>
      <c r="N725" s="118">
        <v>2.9249999999999998</v>
      </c>
      <c r="O725" s="102" t="s">
        <v>33</v>
      </c>
      <c r="P725" s="119">
        <v>35.1</v>
      </c>
      <c r="Q725" s="117">
        <v>3.39</v>
      </c>
      <c r="R725" s="118">
        <v>2.8249999999999997</v>
      </c>
      <c r="S725" s="102">
        <v>0.20000000000000018</v>
      </c>
      <c r="T725" s="118">
        <v>33.9</v>
      </c>
      <c r="U725" s="117">
        <v>2.9249999999999998</v>
      </c>
      <c r="V725" s="119">
        <v>35.1</v>
      </c>
      <c r="W725" s="112"/>
      <c r="X725" s="117" t="s">
        <v>33</v>
      </c>
      <c r="Y725" s="118">
        <v>2.9249999999999998</v>
      </c>
      <c r="Z725" s="102" t="s">
        <v>33</v>
      </c>
      <c r="AA725" s="118">
        <v>35.1</v>
      </c>
      <c r="AB725" s="117">
        <v>3.39</v>
      </c>
      <c r="AC725" s="118">
        <v>2.8249999999999997</v>
      </c>
      <c r="AD725" s="102">
        <v>0.20000000000000018</v>
      </c>
      <c r="AE725" s="119">
        <v>33.9</v>
      </c>
      <c r="AF725" s="118">
        <v>2.9249999999999998</v>
      </c>
      <c r="AG725" s="119">
        <v>35.1</v>
      </c>
      <c r="AH725" s="112"/>
      <c r="AI725" s="120">
        <v>0</v>
      </c>
    </row>
    <row r="726" spans="1:35" s="107" customFormat="1" x14ac:dyDescent="0.3">
      <c r="A726" s="106" t="s">
        <v>992</v>
      </c>
      <c r="B726" s="107" t="s">
        <v>192</v>
      </c>
      <c r="C726" s="112" t="s">
        <v>238</v>
      </c>
      <c r="D726" s="112">
        <v>61377</v>
      </c>
      <c r="E726" s="107" t="s">
        <v>296</v>
      </c>
      <c r="F726" s="112">
        <v>9067</v>
      </c>
      <c r="G726" s="107" t="s">
        <v>3410</v>
      </c>
      <c r="H726" s="108" t="s">
        <v>242</v>
      </c>
      <c r="I726" s="108" t="s">
        <v>260</v>
      </c>
      <c r="J726" s="108" t="s">
        <v>55</v>
      </c>
      <c r="K726" s="109">
        <v>12</v>
      </c>
      <c r="L726" s="109">
        <v>4.2000000000000003E-2</v>
      </c>
      <c r="M726" s="117" t="s">
        <v>33</v>
      </c>
      <c r="N726" s="118">
        <v>2.9249999999999998</v>
      </c>
      <c r="O726" s="102" t="s">
        <v>33</v>
      </c>
      <c r="P726" s="119">
        <v>35.1</v>
      </c>
      <c r="Q726" s="117">
        <v>3.39</v>
      </c>
      <c r="R726" s="118">
        <v>2.8249999999999997</v>
      </c>
      <c r="S726" s="102">
        <v>0.20000000000000018</v>
      </c>
      <c r="T726" s="118">
        <v>33.9</v>
      </c>
      <c r="U726" s="117">
        <v>2.9249999999999998</v>
      </c>
      <c r="V726" s="119">
        <v>35.1</v>
      </c>
      <c r="W726" s="112"/>
      <c r="X726" s="117" t="s">
        <v>33</v>
      </c>
      <c r="Y726" s="118">
        <v>2.9249999999999998</v>
      </c>
      <c r="Z726" s="102" t="s">
        <v>33</v>
      </c>
      <c r="AA726" s="118">
        <v>35.1</v>
      </c>
      <c r="AB726" s="117">
        <v>3.39</v>
      </c>
      <c r="AC726" s="118">
        <v>2.8249999999999997</v>
      </c>
      <c r="AD726" s="102">
        <v>0.20000000000000018</v>
      </c>
      <c r="AE726" s="119">
        <v>33.9</v>
      </c>
      <c r="AF726" s="118">
        <v>2.9249999999999998</v>
      </c>
      <c r="AG726" s="119">
        <v>35.1</v>
      </c>
      <c r="AH726" s="112"/>
      <c r="AI726" s="120">
        <v>0</v>
      </c>
    </row>
    <row r="727" spans="1:35" s="107" customFormat="1" x14ac:dyDescent="0.3">
      <c r="A727" s="106" t="s">
        <v>993</v>
      </c>
      <c r="B727" s="107" t="s">
        <v>3389</v>
      </c>
      <c r="C727" s="112" t="s">
        <v>247</v>
      </c>
      <c r="D727" s="112">
        <v>61913</v>
      </c>
      <c r="E727" s="107" t="s">
        <v>308</v>
      </c>
      <c r="F727" s="112">
        <v>9067</v>
      </c>
      <c r="G727" s="107" t="s">
        <v>3410</v>
      </c>
      <c r="H727" s="108" t="s">
        <v>242</v>
      </c>
      <c r="I727" s="108" t="s">
        <v>260</v>
      </c>
      <c r="J727" s="108" t="s">
        <v>55</v>
      </c>
      <c r="K727" s="109">
        <v>12</v>
      </c>
      <c r="L727" s="109">
        <v>4.2000000000000003E-2</v>
      </c>
      <c r="M727" s="117" t="s">
        <v>33</v>
      </c>
      <c r="N727" s="118">
        <v>2.6749999999999998</v>
      </c>
      <c r="O727" s="102" t="s">
        <v>33</v>
      </c>
      <c r="P727" s="119">
        <v>32.1</v>
      </c>
      <c r="Q727" s="117">
        <v>3.0900000000000003</v>
      </c>
      <c r="R727" s="118">
        <v>2.5749999999999997</v>
      </c>
      <c r="S727" s="102">
        <v>0.20000000000000007</v>
      </c>
      <c r="T727" s="118">
        <v>30.9</v>
      </c>
      <c r="U727" s="117">
        <v>2.6749999999999998</v>
      </c>
      <c r="V727" s="119">
        <v>32.1</v>
      </c>
      <c r="W727" s="112"/>
      <c r="X727" s="117" t="s">
        <v>33</v>
      </c>
      <c r="Y727" s="118">
        <v>2.6749999999999998</v>
      </c>
      <c r="Z727" s="102" t="s">
        <v>33</v>
      </c>
      <c r="AA727" s="118">
        <v>32.1</v>
      </c>
      <c r="AB727" s="117">
        <v>3.0900000000000003</v>
      </c>
      <c r="AC727" s="118">
        <v>2.5749999999999997</v>
      </c>
      <c r="AD727" s="102">
        <v>0.20000000000000007</v>
      </c>
      <c r="AE727" s="119">
        <v>30.9</v>
      </c>
      <c r="AF727" s="118">
        <v>2.6749999999999998</v>
      </c>
      <c r="AG727" s="119">
        <v>32.1</v>
      </c>
      <c r="AH727" s="112"/>
      <c r="AI727" s="120">
        <v>0</v>
      </c>
    </row>
    <row r="728" spans="1:35" s="107" customFormat="1" x14ac:dyDescent="0.3">
      <c r="A728" s="106" t="s">
        <v>994</v>
      </c>
      <c r="B728" s="107" t="s">
        <v>3389</v>
      </c>
      <c r="C728" s="112" t="s">
        <v>247</v>
      </c>
      <c r="D728" s="112">
        <v>63785</v>
      </c>
      <c r="E728" s="107" t="s">
        <v>310</v>
      </c>
      <c r="F728" s="112">
        <v>9067</v>
      </c>
      <c r="G728" s="107" t="s">
        <v>3410</v>
      </c>
      <c r="H728" s="108" t="s">
        <v>242</v>
      </c>
      <c r="I728" s="108" t="s">
        <v>260</v>
      </c>
      <c r="J728" s="108" t="s">
        <v>55</v>
      </c>
      <c r="K728" s="109">
        <v>12</v>
      </c>
      <c r="L728" s="109">
        <v>4.2000000000000003E-2</v>
      </c>
      <c r="M728" s="117" t="s">
        <v>33</v>
      </c>
      <c r="N728" s="118">
        <v>2.6749999999999998</v>
      </c>
      <c r="O728" s="102" t="s">
        <v>33</v>
      </c>
      <c r="P728" s="119">
        <v>32.1</v>
      </c>
      <c r="Q728" s="117">
        <v>3.0900000000000003</v>
      </c>
      <c r="R728" s="118">
        <v>2.5749999999999997</v>
      </c>
      <c r="S728" s="102">
        <v>0.20000000000000007</v>
      </c>
      <c r="T728" s="118">
        <v>30.9</v>
      </c>
      <c r="U728" s="117">
        <v>2.6749999999999998</v>
      </c>
      <c r="V728" s="119">
        <v>32.1</v>
      </c>
      <c r="W728" s="112"/>
      <c r="X728" s="117" t="s">
        <v>33</v>
      </c>
      <c r="Y728" s="118">
        <v>2.6749999999999998</v>
      </c>
      <c r="Z728" s="102" t="s">
        <v>33</v>
      </c>
      <c r="AA728" s="118">
        <v>32.1</v>
      </c>
      <c r="AB728" s="117">
        <v>3.0900000000000003</v>
      </c>
      <c r="AC728" s="118">
        <v>2.5749999999999997</v>
      </c>
      <c r="AD728" s="102">
        <v>0.20000000000000007</v>
      </c>
      <c r="AE728" s="119">
        <v>30.9</v>
      </c>
      <c r="AF728" s="118">
        <v>2.6749999999999998</v>
      </c>
      <c r="AG728" s="119">
        <v>32.1</v>
      </c>
      <c r="AH728" s="112"/>
      <c r="AI728" s="120">
        <v>0</v>
      </c>
    </row>
    <row r="729" spans="1:35" s="107" customFormat="1" x14ac:dyDescent="0.3">
      <c r="A729" s="106" t="s">
        <v>995</v>
      </c>
      <c r="B729" s="107" t="s">
        <v>248</v>
      </c>
      <c r="C729" s="112" t="s">
        <v>168</v>
      </c>
      <c r="D729" s="112">
        <v>66926</v>
      </c>
      <c r="E729" s="107" t="s">
        <v>314</v>
      </c>
      <c r="F729" s="112">
        <v>9067</v>
      </c>
      <c r="G729" s="107" t="s">
        <v>3410</v>
      </c>
      <c r="H729" s="108" t="s">
        <v>242</v>
      </c>
      <c r="I729" s="108" t="s">
        <v>260</v>
      </c>
      <c r="J729" s="108" t="s">
        <v>55</v>
      </c>
      <c r="K729" s="109">
        <v>12</v>
      </c>
      <c r="L729" s="109">
        <v>4.2000000000000003E-2</v>
      </c>
      <c r="M729" s="117" t="s">
        <v>33</v>
      </c>
      <c r="N729" s="118">
        <v>2.7583333333333333</v>
      </c>
      <c r="O729" s="102" t="s">
        <v>33</v>
      </c>
      <c r="P729" s="119">
        <v>33.1</v>
      </c>
      <c r="Q729" s="117">
        <v>3.1900000000000004</v>
      </c>
      <c r="R729" s="118">
        <v>2.6583333333333332</v>
      </c>
      <c r="S729" s="102">
        <v>0.20000000000000023</v>
      </c>
      <c r="T729" s="118">
        <v>31.9</v>
      </c>
      <c r="U729" s="117">
        <v>2.7583333333333333</v>
      </c>
      <c r="V729" s="119">
        <v>33.1</v>
      </c>
      <c r="W729" s="112"/>
      <c r="X729" s="117" t="s">
        <v>33</v>
      </c>
      <c r="Y729" s="118">
        <v>2.7583333333333333</v>
      </c>
      <c r="Z729" s="102" t="s">
        <v>33</v>
      </c>
      <c r="AA729" s="118">
        <v>33.1</v>
      </c>
      <c r="AB729" s="117">
        <v>3.1900000000000004</v>
      </c>
      <c r="AC729" s="118">
        <v>2.6583333333333332</v>
      </c>
      <c r="AD729" s="102">
        <v>0.20000000000000023</v>
      </c>
      <c r="AE729" s="119">
        <v>31.9</v>
      </c>
      <c r="AF729" s="118">
        <v>2.7583333333333333</v>
      </c>
      <c r="AG729" s="119">
        <v>33.1</v>
      </c>
      <c r="AH729" s="112"/>
      <c r="AI729" s="120">
        <v>0</v>
      </c>
    </row>
    <row r="730" spans="1:35" s="107" customFormat="1" x14ac:dyDescent="0.3">
      <c r="A730" s="106" t="s">
        <v>996</v>
      </c>
      <c r="B730" s="107" t="s">
        <v>248</v>
      </c>
      <c r="C730" s="112" t="s">
        <v>168</v>
      </c>
      <c r="D730" s="112">
        <v>66961</v>
      </c>
      <c r="E730" s="107" t="s">
        <v>313</v>
      </c>
      <c r="F730" s="112">
        <v>9067</v>
      </c>
      <c r="G730" s="107" t="s">
        <v>3410</v>
      </c>
      <c r="H730" s="108" t="s">
        <v>242</v>
      </c>
      <c r="I730" s="108" t="s">
        <v>260</v>
      </c>
      <c r="J730" s="108" t="s">
        <v>55</v>
      </c>
      <c r="K730" s="109">
        <v>12</v>
      </c>
      <c r="L730" s="109">
        <v>4.2000000000000003E-2</v>
      </c>
      <c r="M730" s="117" t="s">
        <v>33</v>
      </c>
      <c r="N730" s="118">
        <v>2.7583333333333333</v>
      </c>
      <c r="O730" s="102" t="s">
        <v>33</v>
      </c>
      <c r="P730" s="119">
        <v>33.1</v>
      </c>
      <c r="Q730" s="117">
        <v>3.1900000000000004</v>
      </c>
      <c r="R730" s="118">
        <v>2.6583333333333332</v>
      </c>
      <c r="S730" s="102">
        <v>0.20000000000000023</v>
      </c>
      <c r="T730" s="118">
        <v>31.9</v>
      </c>
      <c r="U730" s="117">
        <v>2.7583333333333333</v>
      </c>
      <c r="V730" s="119">
        <v>33.1</v>
      </c>
      <c r="W730" s="112"/>
      <c r="X730" s="117" t="s">
        <v>33</v>
      </c>
      <c r="Y730" s="118">
        <v>2.7583333333333333</v>
      </c>
      <c r="Z730" s="102" t="s">
        <v>33</v>
      </c>
      <c r="AA730" s="118">
        <v>33.1</v>
      </c>
      <c r="AB730" s="117">
        <v>3.1900000000000004</v>
      </c>
      <c r="AC730" s="118">
        <v>2.6583333333333332</v>
      </c>
      <c r="AD730" s="102">
        <v>0.20000000000000023</v>
      </c>
      <c r="AE730" s="119">
        <v>31.9</v>
      </c>
      <c r="AF730" s="118">
        <v>2.7583333333333333</v>
      </c>
      <c r="AG730" s="119">
        <v>33.1</v>
      </c>
      <c r="AH730" s="112"/>
      <c r="AI730" s="120">
        <v>0</v>
      </c>
    </row>
    <row r="731" spans="1:35" s="107" customFormat="1" x14ac:dyDescent="0.3">
      <c r="A731" s="106" t="s">
        <v>997</v>
      </c>
      <c r="B731" s="107" t="s">
        <v>3389</v>
      </c>
      <c r="C731" s="112" t="s">
        <v>247</v>
      </c>
      <c r="D731" s="112">
        <v>69800</v>
      </c>
      <c r="E731" s="107" t="s">
        <v>294</v>
      </c>
      <c r="F731" s="112">
        <v>9067</v>
      </c>
      <c r="G731" s="107" t="s">
        <v>3410</v>
      </c>
      <c r="H731" s="108" t="s">
        <v>242</v>
      </c>
      <c r="I731" s="108" t="s">
        <v>260</v>
      </c>
      <c r="J731" s="108" t="s">
        <v>55</v>
      </c>
      <c r="K731" s="109">
        <v>12</v>
      </c>
      <c r="L731" s="109">
        <v>4.2000000000000003E-2</v>
      </c>
      <c r="M731" s="117" t="s">
        <v>33</v>
      </c>
      <c r="N731" s="118">
        <v>2.6749999999999998</v>
      </c>
      <c r="O731" s="102" t="s">
        <v>33</v>
      </c>
      <c r="P731" s="119">
        <v>32.1</v>
      </c>
      <c r="Q731" s="117">
        <v>3.0900000000000003</v>
      </c>
      <c r="R731" s="118">
        <v>2.5749999999999997</v>
      </c>
      <c r="S731" s="102">
        <v>0.20000000000000007</v>
      </c>
      <c r="T731" s="118">
        <v>30.9</v>
      </c>
      <c r="U731" s="117">
        <v>2.6749999999999998</v>
      </c>
      <c r="V731" s="119">
        <v>32.1</v>
      </c>
      <c r="W731" s="112"/>
      <c r="X731" s="117" t="s">
        <v>33</v>
      </c>
      <c r="Y731" s="118">
        <v>2.6749999999999998</v>
      </c>
      <c r="Z731" s="102" t="s">
        <v>33</v>
      </c>
      <c r="AA731" s="118">
        <v>32.1</v>
      </c>
      <c r="AB731" s="117">
        <v>3.0900000000000003</v>
      </c>
      <c r="AC731" s="118">
        <v>2.5749999999999997</v>
      </c>
      <c r="AD731" s="102">
        <v>0.20000000000000007</v>
      </c>
      <c r="AE731" s="119">
        <v>30.9</v>
      </c>
      <c r="AF731" s="118">
        <v>2.6749999999999998</v>
      </c>
      <c r="AG731" s="119">
        <v>32.1</v>
      </c>
      <c r="AH731" s="112"/>
      <c r="AI731" s="120">
        <v>0</v>
      </c>
    </row>
    <row r="732" spans="1:35" s="107" customFormat="1" x14ac:dyDescent="0.3">
      <c r="A732" s="106" t="s">
        <v>998</v>
      </c>
      <c r="B732" s="107" t="s">
        <v>186</v>
      </c>
      <c r="C732" s="112" t="s">
        <v>22</v>
      </c>
      <c r="D732" s="112">
        <v>70313</v>
      </c>
      <c r="E732" s="107" t="s">
        <v>279</v>
      </c>
      <c r="F732" s="112">
        <v>9067</v>
      </c>
      <c r="G732" s="107" t="s">
        <v>3410</v>
      </c>
      <c r="H732" s="108" t="s">
        <v>242</v>
      </c>
      <c r="I732" s="108" t="s">
        <v>260</v>
      </c>
      <c r="J732" s="108" t="s">
        <v>55</v>
      </c>
      <c r="K732" s="109">
        <v>12</v>
      </c>
      <c r="L732" s="109">
        <v>4.2000000000000003E-2</v>
      </c>
      <c r="M732" s="117" t="s">
        <v>33</v>
      </c>
      <c r="N732" s="118">
        <v>2.7583333333333329</v>
      </c>
      <c r="O732" s="102" t="s">
        <v>33</v>
      </c>
      <c r="P732" s="119">
        <v>33.1</v>
      </c>
      <c r="Q732" s="117">
        <v>3.19</v>
      </c>
      <c r="R732" s="118">
        <v>2.6583333333333328</v>
      </c>
      <c r="S732" s="102">
        <v>0.20000000000000007</v>
      </c>
      <c r="T732" s="118">
        <v>31.9</v>
      </c>
      <c r="U732" s="117">
        <v>2.7583333333333329</v>
      </c>
      <c r="V732" s="119">
        <v>33.1</v>
      </c>
      <c r="W732" s="112"/>
      <c r="X732" s="117" t="s">
        <v>33</v>
      </c>
      <c r="Y732" s="118">
        <v>2.7583333333333329</v>
      </c>
      <c r="Z732" s="102" t="s">
        <v>33</v>
      </c>
      <c r="AA732" s="118">
        <v>33.1</v>
      </c>
      <c r="AB732" s="117">
        <v>3.19</v>
      </c>
      <c r="AC732" s="118">
        <v>2.6583333333333328</v>
      </c>
      <c r="AD732" s="102">
        <v>0.20000000000000007</v>
      </c>
      <c r="AE732" s="119">
        <v>31.9</v>
      </c>
      <c r="AF732" s="118">
        <v>2.7583333333333329</v>
      </c>
      <c r="AG732" s="119">
        <v>33.1</v>
      </c>
      <c r="AH732" s="112"/>
      <c r="AI732" s="120">
        <v>0</v>
      </c>
    </row>
    <row r="733" spans="1:35" s="107" customFormat="1" x14ac:dyDescent="0.3">
      <c r="A733" s="106" t="s">
        <v>999</v>
      </c>
      <c r="B733" s="107" t="s">
        <v>186</v>
      </c>
      <c r="C733" s="112" t="s">
        <v>250</v>
      </c>
      <c r="D733" s="112">
        <v>70335</v>
      </c>
      <c r="E733" s="107" t="s">
        <v>253</v>
      </c>
      <c r="F733" s="112">
        <v>9067</v>
      </c>
      <c r="G733" s="107" t="s">
        <v>3410</v>
      </c>
      <c r="H733" s="108" t="s">
        <v>242</v>
      </c>
      <c r="I733" s="108" t="s">
        <v>260</v>
      </c>
      <c r="J733" s="108" t="s">
        <v>55</v>
      </c>
      <c r="K733" s="109">
        <v>12</v>
      </c>
      <c r="L733" s="109">
        <v>4.2000000000000003E-2</v>
      </c>
      <c r="M733" s="117" t="s">
        <v>33</v>
      </c>
      <c r="N733" s="118">
        <v>2.7583333333333333</v>
      </c>
      <c r="O733" s="102" t="s">
        <v>33</v>
      </c>
      <c r="P733" s="119">
        <v>33.1</v>
      </c>
      <c r="Q733" s="117">
        <v>3.1900000000000004</v>
      </c>
      <c r="R733" s="118">
        <v>2.6583333333333332</v>
      </c>
      <c r="S733" s="102">
        <v>0.20000000000000023</v>
      </c>
      <c r="T733" s="118">
        <v>31.9</v>
      </c>
      <c r="U733" s="117">
        <v>2.7583333333333333</v>
      </c>
      <c r="V733" s="119">
        <v>33.1</v>
      </c>
      <c r="W733" s="112"/>
      <c r="X733" s="117" t="s">
        <v>33</v>
      </c>
      <c r="Y733" s="118">
        <v>2.7583333333333333</v>
      </c>
      <c r="Z733" s="102" t="s">
        <v>33</v>
      </c>
      <c r="AA733" s="118">
        <v>33.1</v>
      </c>
      <c r="AB733" s="117">
        <v>3.1900000000000004</v>
      </c>
      <c r="AC733" s="118">
        <v>2.6583333333333332</v>
      </c>
      <c r="AD733" s="102">
        <v>0.20000000000000023</v>
      </c>
      <c r="AE733" s="119">
        <v>31.9</v>
      </c>
      <c r="AF733" s="118">
        <v>2.7583333333333333</v>
      </c>
      <c r="AG733" s="119">
        <v>33.1</v>
      </c>
      <c r="AH733" s="112"/>
      <c r="AI733" s="120">
        <v>0</v>
      </c>
    </row>
    <row r="734" spans="1:35" s="107" customFormat="1" x14ac:dyDescent="0.3">
      <c r="A734" s="106" t="s">
        <v>1000</v>
      </c>
      <c r="B734" s="107" t="s">
        <v>188</v>
      </c>
      <c r="C734" s="112" t="s">
        <v>168</v>
      </c>
      <c r="D734" s="112">
        <v>72400</v>
      </c>
      <c r="E734" s="107" t="s">
        <v>302</v>
      </c>
      <c r="F734" s="112">
        <v>9067</v>
      </c>
      <c r="G734" s="107" t="s">
        <v>3410</v>
      </c>
      <c r="H734" s="108" t="s">
        <v>242</v>
      </c>
      <c r="I734" s="108" t="s">
        <v>260</v>
      </c>
      <c r="J734" s="108" t="s">
        <v>55</v>
      </c>
      <c r="K734" s="109">
        <v>12</v>
      </c>
      <c r="L734" s="109">
        <v>4.2000000000000003E-2</v>
      </c>
      <c r="M734" s="117" t="s">
        <v>33</v>
      </c>
      <c r="N734" s="118">
        <v>2.7583333333333333</v>
      </c>
      <c r="O734" s="102" t="s">
        <v>33</v>
      </c>
      <c r="P734" s="119">
        <v>33.1</v>
      </c>
      <c r="Q734" s="117">
        <v>3.1900000000000004</v>
      </c>
      <c r="R734" s="118">
        <v>2.6583333333333332</v>
      </c>
      <c r="S734" s="102">
        <v>0.20000000000000023</v>
      </c>
      <c r="T734" s="118">
        <v>31.9</v>
      </c>
      <c r="U734" s="117">
        <v>2.7583333333333333</v>
      </c>
      <c r="V734" s="119">
        <v>33.1</v>
      </c>
      <c r="W734" s="112"/>
      <c r="X734" s="117" t="s">
        <v>33</v>
      </c>
      <c r="Y734" s="118">
        <v>2.7583333333333333</v>
      </c>
      <c r="Z734" s="102" t="s">
        <v>33</v>
      </c>
      <c r="AA734" s="118">
        <v>33.1</v>
      </c>
      <c r="AB734" s="117">
        <v>3.1900000000000004</v>
      </c>
      <c r="AC734" s="118">
        <v>2.6583333333333332</v>
      </c>
      <c r="AD734" s="102">
        <v>0.20000000000000023</v>
      </c>
      <c r="AE734" s="119">
        <v>31.9</v>
      </c>
      <c r="AF734" s="118">
        <v>2.7583333333333333</v>
      </c>
      <c r="AG734" s="119">
        <v>33.1</v>
      </c>
      <c r="AH734" s="112"/>
      <c r="AI734" s="120">
        <v>0</v>
      </c>
    </row>
    <row r="735" spans="1:35" s="107" customFormat="1" x14ac:dyDescent="0.3">
      <c r="A735" s="106" t="s">
        <v>1001</v>
      </c>
      <c r="B735" s="107" t="s">
        <v>188</v>
      </c>
      <c r="C735" s="112" t="s">
        <v>168</v>
      </c>
      <c r="D735" s="112">
        <v>73400</v>
      </c>
      <c r="E735" s="107" t="s">
        <v>280</v>
      </c>
      <c r="F735" s="112">
        <v>9067</v>
      </c>
      <c r="G735" s="107" t="s">
        <v>3410</v>
      </c>
      <c r="H735" s="108" t="s">
        <v>242</v>
      </c>
      <c r="I735" s="108" t="s">
        <v>260</v>
      </c>
      <c r="J735" s="108" t="s">
        <v>55</v>
      </c>
      <c r="K735" s="109">
        <v>12</v>
      </c>
      <c r="L735" s="109">
        <v>4.2000000000000003E-2</v>
      </c>
      <c r="M735" s="117" t="s">
        <v>33</v>
      </c>
      <c r="N735" s="118">
        <v>2.7583333333333333</v>
      </c>
      <c r="O735" s="102" t="s">
        <v>33</v>
      </c>
      <c r="P735" s="119">
        <v>33.1</v>
      </c>
      <c r="Q735" s="117">
        <v>3.1900000000000004</v>
      </c>
      <c r="R735" s="118">
        <v>2.6583333333333332</v>
      </c>
      <c r="S735" s="102">
        <v>0.20000000000000023</v>
      </c>
      <c r="T735" s="118">
        <v>31.9</v>
      </c>
      <c r="U735" s="117">
        <v>2.7583333333333333</v>
      </c>
      <c r="V735" s="119">
        <v>33.1</v>
      </c>
      <c r="W735" s="112"/>
      <c r="X735" s="117" t="s">
        <v>33</v>
      </c>
      <c r="Y735" s="118">
        <v>2.7583333333333333</v>
      </c>
      <c r="Z735" s="102" t="s">
        <v>33</v>
      </c>
      <c r="AA735" s="118">
        <v>33.1</v>
      </c>
      <c r="AB735" s="117">
        <v>3.1900000000000004</v>
      </c>
      <c r="AC735" s="118">
        <v>2.6583333333333332</v>
      </c>
      <c r="AD735" s="102">
        <v>0.20000000000000023</v>
      </c>
      <c r="AE735" s="119">
        <v>31.9</v>
      </c>
      <c r="AF735" s="118">
        <v>2.7583333333333333</v>
      </c>
      <c r="AG735" s="119">
        <v>33.1</v>
      </c>
      <c r="AH735" s="112"/>
      <c r="AI735" s="120">
        <v>0</v>
      </c>
    </row>
    <row r="736" spans="1:35" s="107" customFormat="1" x14ac:dyDescent="0.3">
      <c r="A736" s="106" t="s">
        <v>1002</v>
      </c>
      <c r="B736" s="107" t="s">
        <v>248</v>
      </c>
      <c r="C736" s="112" t="s">
        <v>168</v>
      </c>
      <c r="D736" s="112">
        <v>74179</v>
      </c>
      <c r="E736" s="107" t="s">
        <v>315</v>
      </c>
      <c r="F736" s="112">
        <v>9067</v>
      </c>
      <c r="G736" s="107" t="s">
        <v>3410</v>
      </c>
      <c r="H736" s="108" t="s">
        <v>242</v>
      </c>
      <c r="I736" s="108" t="s">
        <v>260</v>
      </c>
      <c r="J736" s="108" t="s">
        <v>55</v>
      </c>
      <c r="K736" s="109">
        <v>12</v>
      </c>
      <c r="L736" s="109">
        <v>4.2000000000000003E-2</v>
      </c>
      <c r="M736" s="117" t="s">
        <v>33</v>
      </c>
      <c r="N736" s="118">
        <v>2.7583333333333333</v>
      </c>
      <c r="O736" s="102" t="s">
        <v>33</v>
      </c>
      <c r="P736" s="119">
        <v>33.1</v>
      </c>
      <c r="Q736" s="117">
        <v>3.1900000000000004</v>
      </c>
      <c r="R736" s="118">
        <v>2.6583333333333332</v>
      </c>
      <c r="S736" s="102">
        <v>0.20000000000000023</v>
      </c>
      <c r="T736" s="118">
        <v>31.9</v>
      </c>
      <c r="U736" s="117">
        <v>2.7583333333333333</v>
      </c>
      <c r="V736" s="119">
        <v>33.1</v>
      </c>
      <c r="W736" s="112"/>
      <c r="X736" s="117" t="s">
        <v>33</v>
      </c>
      <c r="Y736" s="118">
        <v>2.7583333333333333</v>
      </c>
      <c r="Z736" s="102" t="s">
        <v>33</v>
      </c>
      <c r="AA736" s="118">
        <v>33.1</v>
      </c>
      <c r="AB736" s="117">
        <v>3.1900000000000004</v>
      </c>
      <c r="AC736" s="118">
        <v>2.6583333333333332</v>
      </c>
      <c r="AD736" s="102">
        <v>0.20000000000000023</v>
      </c>
      <c r="AE736" s="119">
        <v>31.9</v>
      </c>
      <c r="AF736" s="118">
        <v>2.7583333333333333</v>
      </c>
      <c r="AG736" s="119">
        <v>33.1</v>
      </c>
      <c r="AH736" s="112"/>
      <c r="AI736" s="120">
        <v>0</v>
      </c>
    </row>
    <row r="737" spans="1:35" s="107" customFormat="1" x14ac:dyDescent="0.3">
      <c r="A737" s="106" t="s">
        <v>1003</v>
      </c>
      <c r="B737" s="107" t="s">
        <v>3389</v>
      </c>
      <c r="C737" s="112" t="s">
        <v>247</v>
      </c>
      <c r="D737" s="112">
        <v>85789</v>
      </c>
      <c r="E737" s="107" t="s">
        <v>307</v>
      </c>
      <c r="F737" s="112">
        <v>9067</v>
      </c>
      <c r="G737" s="107" t="s">
        <v>3410</v>
      </c>
      <c r="H737" s="108" t="s">
        <v>242</v>
      </c>
      <c r="I737" s="108" t="s">
        <v>260</v>
      </c>
      <c r="J737" s="108" t="s">
        <v>55</v>
      </c>
      <c r="K737" s="109">
        <v>12</v>
      </c>
      <c r="L737" s="109">
        <v>4.2000000000000003E-2</v>
      </c>
      <c r="M737" s="117" t="s">
        <v>33</v>
      </c>
      <c r="N737" s="118">
        <v>2.6749999999999998</v>
      </c>
      <c r="O737" s="102" t="s">
        <v>33</v>
      </c>
      <c r="P737" s="119">
        <v>32.1</v>
      </c>
      <c r="Q737" s="117">
        <v>3.0900000000000003</v>
      </c>
      <c r="R737" s="118">
        <v>2.5749999999999997</v>
      </c>
      <c r="S737" s="102">
        <v>0.20000000000000007</v>
      </c>
      <c r="T737" s="118">
        <v>30.9</v>
      </c>
      <c r="U737" s="117">
        <v>2.6749999999999998</v>
      </c>
      <c r="V737" s="119">
        <v>32.1</v>
      </c>
      <c r="W737" s="112"/>
      <c r="X737" s="117" t="s">
        <v>33</v>
      </c>
      <c r="Y737" s="118">
        <v>2.6749999999999998</v>
      </c>
      <c r="Z737" s="102" t="s">
        <v>33</v>
      </c>
      <c r="AA737" s="118">
        <v>32.1</v>
      </c>
      <c r="AB737" s="117">
        <v>3.0900000000000003</v>
      </c>
      <c r="AC737" s="118">
        <v>2.5749999999999997</v>
      </c>
      <c r="AD737" s="102">
        <v>0.20000000000000007</v>
      </c>
      <c r="AE737" s="119">
        <v>30.9</v>
      </c>
      <c r="AF737" s="118">
        <v>2.6749999999999998</v>
      </c>
      <c r="AG737" s="119">
        <v>32.1</v>
      </c>
      <c r="AH737" s="112"/>
      <c r="AI737" s="120">
        <v>0</v>
      </c>
    </row>
    <row r="738" spans="1:35" s="107" customFormat="1" x14ac:dyDescent="0.3">
      <c r="A738" s="106" t="s">
        <v>1004</v>
      </c>
      <c r="B738" s="107" t="s">
        <v>190</v>
      </c>
      <c r="C738" s="112" t="s">
        <v>246</v>
      </c>
      <c r="D738" s="112">
        <v>87892</v>
      </c>
      <c r="E738" s="107" t="s">
        <v>254</v>
      </c>
      <c r="F738" s="112">
        <v>9067</v>
      </c>
      <c r="G738" s="107" t="s">
        <v>3410</v>
      </c>
      <c r="H738" s="108" t="s">
        <v>242</v>
      </c>
      <c r="I738" s="108" t="s">
        <v>260</v>
      </c>
      <c r="J738" s="108" t="s">
        <v>55</v>
      </c>
      <c r="K738" s="109">
        <v>12</v>
      </c>
      <c r="L738" s="109">
        <v>4.2000000000000003E-2</v>
      </c>
      <c r="M738" s="117" t="s">
        <v>33</v>
      </c>
      <c r="N738" s="118">
        <v>2.7583333333333333</v>
      </c>
      <c r="O738" s="102" t="s">
        <v>33</v>
      </c>
      <c r="P738" s="119">
        <v>33.1</v>
      </c>
      <c r="Q738" s="117">
        <v>3.1900000000000004</v>
      </c>
      <c r="R738" s="118">
        <v>2.6583333333333332</v>
      </c>
      <c r="S738" s="102">
        <v>0.20000000000000023</v>
      </c>
      <c r="T738" s="118">
        <v>31.9</v>
      </c>
      <c r="U738" s="117">
        <v>2.7583333333333333</v>
      </c>
      <c r="V738" s="119">
        <v>33.1</v>
      </c>
      <c r="W738" s="112"/>
      <c r="X738" s="117" t="s">
        <v>33</v>
      </c>
      <c r="Y738" s="118">
        <v>2.7583333333333333</v>
      </c>
      <c r="Z738" s="102" t="s">
        <v>33</v>
      </c>
      <c r="AA738" s="118">
        <v>33.1</v>
      </c>
      <c r="AB738" s="117">
        <v>3.1900000000000004</v>
      </c>
      <c r="AC738" s="118">
        <v>2.6583333333333332</v>
      </c>
      <c r="AD738" s="102">
        <v>0.20000000000000023</v>
      </c>
      <c r="AE738" s="119">
        <v>31.9</v>
      </c>
      <c r="AF738" s="118">
        <v>2.7583333333333333</v>
      </c>
      <c r="AG738" s="119">
        <v>33.1</v>
      </c>
      <c r="AH738" s="112"/>
      <c r="AI738" s="120">
        <v>0</v>
      </c>
    </row>
    <row r="739" spans="1:35" s="107" customFormat="1" x14ac:dyDescent="0.3">
      <c r="A739" s="106" t="s">
        <v>1005</v>
      </c>
      <c r="B739" s="107" t="s">
        <v>190</v>
      </c>
      <c r="C739" s="112" t="s">
        <v>246</v>
      </c>
      <c r="D739" s="112">
        <v>97075</v>
      </c>
      <c r="E739" s="107" t="s">
        <v>291</v>
      </c>
      <c r="F739" s="112">
        <v>9067</v>
      </c>
      <c r="G739" s="107" t="s">
        <v>3410</v>
      </c>
      <c r="H739" s="108" t="s">
        <v>242</v>
      </c>
      <c r="I739" s="108" t="s">
        <v>260</v>
      </c>
      <c r="J739" s="108" t="s">
        <v>55</v>
      </c>
      <c r="K739" s="109">
        <v>12</v>
      </c>
      <c r="L739" s="109">
        <v>4.2000000000000003E-2</v>
      </c>
      <c r="M739" s="117" t="s">
        <v>33</v>
      </c>
      <c r="N739" s="118">
        <v>2.7583333333333333</v>
      </c>
      <c r="O739" s="102" t="s">
        <v>33</v>
      </c>
      <c r="P739" s="119">
        <v>33.1</v>
      </c>
      <c r="Q739" s="117">
        <v>3.1900000000000004</v>
      </c>
      <c r="R739" s="118">
        <v>2.6583333333333332</v>
      </c>
      <c r="S739" s="102">
        <v>0.20000000000000023</v>
      </c>
      <c r="T739" s="118">
        <v>31.9</v>
      </c>
      <c r="U739" s="117">
        <v>2.7583333333333333</v>
      </c>
      <c r="V739" s="119">
        <v>33.1</v>
      </c>
      <c r="W739" s="112"/>
      <c r="X739" s="117" t="s">
        <v>33</v>
      </c>
      <c r="Y739" s="118">
        <v>2.7583333333333333</v>
      </c>
      <c r="Z739" s="102" t="s">
        <v>33</v>
      </c>
      <c r="AA739" s="118">
        <v>33.1</v>
      </c>
      <c r="AB739" s="117">
        <v>3.1900000000000004</v>
      </c>
      <c r="AC739" s="118">
        <v>2.6583333333333332</v>
      </c>
      <c r="AD739" s="102">
        <v>0.20000000000000023</v>
      </c>
      <c r="AE739" s="119">
        <v>31.9</v>
      </c>
      <c r="AF739" s="118">
        <v>2.7583333333333333</v>
      </c>
      <c r="AG739" s="119">
        <v>33.1</v>
      </c>
      <c r="AH739" s="112"/>
      <c r="AI739" s="120">
        <v>0</v>
      </c>
    </row>
    <row r="740" spans="1:35" s="107" customFormat="1" x14ac:dyDescent="0.3">
      <c r="A740" s="106" t="s">
        <v>1006</v>
      </c>
      <c r="B740" s="107" t="s">
        <v>255</v>
      </c>
      <c r="C740" s="112" t="s">
        <v>168</v>
      </c>
      <c r="D740" s="112">
        <v>98728</v>
      </c>
      <c r="E740" s="107" t="s">
        <v>297</v>
      </c>
      <c r="F740" s="112">
        <v>9067</v>
      </c>
      <c r="G740" s="107" t="s">
        <v>3410</v>
      </c>
      <c r="H740" s="108" t="s">
        <v>242</v>
      </c>
      <c r="I740" s="108" t="s">
        <v>260</v>
      </c>
      <c r="J740" s="108" t="s">
        <v>55</v>
      </c>
      <c r="K740" s="109">
        <v>12</v>
      </c>
      <c r="L740" s="109">
        <v>4.2000000000000003E-2</v>
      </c>
      <c r="M740" s="117" t="s">
        <v>33</v>
      </c>
      <c r="N740" s="118">
        <v>2.7583333333333333</v>
      </c>
      <c r="O740" s="102" t="s">
        <v>33</v>
      </c>
      <c r="P740" s="119">
        <v>33.1</v>
      </c>
      <c r="Q740" s="117">
        <v>3.1900000000000004</v>
      </c>
      <c r="R740" s="118">
        <v>2.6583333333333332</v>
      </c>
      <c r="S740" s="102">
        <v>0.20000000000000023</v>
      </c>
      <c r="T740" s="118">
        <v>31.9</v>
      </c>
      <c r="U740" s="117">
        <v>2.7583333333333333</v>
      </c>
      <c r="V740" s="119">
        <v>33.1</v>
      </c>
      <c r="W740" s="112"/>
      <c r="X740" s="117" t="s">
        <v>33</v>
      </c>
      <c r="Y740" s="118">
        <v>2.7583333333333333</v>
      </c>
      <c r="Z740" s="102" t="s">
        <v>33</v>
      </c>
      <c r="AA740" s="118">
        <v>33.1</v>
      </c>
      <c r="AB740" s="117">
        <v>3.1900000000000004</v>
      </c>
      <c r="AC740" s="118">
        <v>2.6583333333333332</v>
      </c>
      <c r="AD740" s="102">
        <v>0.20000000000000023</v>
      </c>
      <c r="AE740" s="119">
        <v>31.9</v>
      </c>
      <c r="AF740" s="118">
        <v>2.7583333333333333</v>
      </c>
      <c r="AG740" s="119">
        <v>33.1</v>
      </c>
      <c r="AH740" s="112"/>
      <c r="AI740" s="120">
        <v>0</v>
      </c>
    </row>
    <row r="741" spans="1:35" s="107" customFormat="1" x14ac:dyDescent="0.3">
      <c r="A741" s="106" t="s">
        <v>3186</v>
      </c>
      <c r="B741" s="107" t="s">
        <v>192</v>
      </c>
      <c r="C741" s="112" t="s">
        <v>256</v>
      </c>
      <c r="D741" s="112">
        <v>99059</v>
      </c>
      <c r="E741" s="107" t="s">
        <v>3390</v>
      </c>
      <c r="F741" s="112">
        <v>9067</v>
      </c>
      <c r="G741" s="107" t="s">
        <v>3410</v>
      </c>
      <c r="H741" s="108" t="s">
        <v>242</v>
      </c>
      <c r="I741" s="108" t="s">
        <v>260</v>
      </c>
      <c r="J741" s="108" t="s">
        <v>55</v>
      </c>
      <c r="K741" s="109">
        <v>12</v>
      </c>
      <c r="L741" s="109">
        <v>4.2000000000000003E-2</v>
      </c>
      <c r="M741" s="117" t="s">
        <v>33</v>
      </c>
      <c r="N741" s="118">
        <v>2.9249999999999998</v>
      </c>
      <c r="O741" s="102" t="s">
        <v>33</v>
      </c>
      <c r="P741" s="119">
        <v>35.1</v>
      </c>
      <c r="Q741" s="117">
        <v>3.39</v>
      </c>
      <c r="R741" s="118">
        <v>2.8249999999999997</v>
      </c>
      <c r="S741" s="102">
        <v>0.20000000000000018</v>
      </c>
      <c r="T741" s="118">
        <v>33.9</v>
      </c>
      <c r="U741" s="117">
        <v>2.9249999999999998</v>
      </c>
      <c r="V741" s="119">
        <v>35.1</v>
      </c>
      <c r="W741" s="112"/>
      <c r="X741" s="117" t="s">
        <v>33</v>
      </c>
      <c r="Y741" s="118">
        <v>2.9249999999999998</v>
      </c>
      <c r="Z741" s="102" t="s">
        <v>33</v>
      </c>
      <c r="AA741" s="118">
        <v>35.1</v>
      </c>
      <c r="AB741" s="117">
        <v>3.39</v>
      </c>
      <c r="AC741" s="118">
        <v>2.8249999999999997</v>
      </c>
      <c r="AD741" s="102">
        <v>0.20000000000000018</v>
      </c>
      <c r="AE741" s="119">
        <v>33.9</v>
      </c>
      <c r="AF741" s="118">
        <v>2.9249999999999998</v>
      </c>
      <c r="AG741" s="119">
        <v>35.1</v>
      </c>
      <c r="AH741" s="112"/>
      <c r="AI741" s="120">
        <v>0</v>
      </c>
    </row>
    <row r="742" spans="1:35" s="107" customFormat="1" x14ac:dyDescent="0.3">
      <c r="A742" s="106" t="s">
        <v>1007</v>
      </c>
      <c r="B742" s="107" t="s">
        <v>255</v>
      </c>
      <c r="C742" s="112" t="s">
        <v>168</v>
      </c>
      <c r="D742" s="112">
        <v>99245</v>
      </c>
      <c r="E742" s="107" t="s">
        <v>289</v>
      </c>
      <c r="F742" s="112">
        <v>9067</v>
      </c>
      <c r="G742" s="107" t="s">
        <v>3410</v>
      </c>
      <c r="H742" s="108" t="s">
        <v>242</v>
      </c>
      <c r="I742" s="108" t="s">
        <v>260</v>
      </c>
      <c r="J742" s="108" t="s">
        <v>55</v>
      </c>
      <c r="K742" s="109">
        <v>12</v>
      </c>
      <c r="L742" s="109">
        <v>4.2000000000000003E-2</v>
      </c>
      <c r="M742" s="117" t="s">
        <v>33</v>
      </c>
      <c r="N742" s="118">
        <v>2.7583333333333333</v>
      </c>
      <c r="O742" s="102" t="s">
        <v>33</v>
      </c>
      <c r="P742" s="119">
        <v>33.1</v>
      </c>
      <c r="Q742" s="117">
        <v>3.1900000000000004</v>
      </c>
      <c r="R742" s="118">
        <v>2.6583333333333332</v>
      </c>
      <c r="S742" s="102">
        <v>0.20000000000000023</v>
      </c>
      <c r="T742" s="118">
        <v>31.9</v>
      </c>
      <c r="U742" s="117">
        <v>2.7583333333333333</v>
      </c>
      <c r="V742" s="119">
        <v>33.1</v>
      </c>
      <c r="W742" s="112"/>
      <c r="X742" s="117" t="s">
        <v>33</v>
      </c>
      <c r="Y742" s="118">
        <v>2.7583333333333333</v>
      </c>
      <c r="Z742" s="102" t="s">
        <v>33</v>
      </c>
      <c r="AA742" s="118">
        <v>33.1</v>
      </c>
      <c r="AB742" s="117">
        <v>3.1900000000000004</v>
      </c>
      <c r="AC742" s="118">
        <v>2.6583333333333332</v>
      </c>
      <c r="AD742" s="102">
        <v>0.20000000000000023</v>
      </c>
      <c r="AE742" s="119">
        <v>31.9</v>
      </c>
      <c r="AF742" s="118">
        <v>2.7583333333333333</v>
      </c>
      <c r="AG742" s="119">
        <v>33.1</v>
      </c>
      <c r="AH742" s="112"/>
      <c r="AI742" s="120">
        <v>0</v>
      </c>
    </row>
    <row r="743" spans="1:35" s="107" customFormat="1" x14ac:dyDescent="0.3">
      <c r="A743" s="106" t="s">
        <v>1008</v>
      </c>
      <c r="B743" s="107" t="s">
        <v>191</v>
      </c>
      <c r="C743" s="112" t="s">
        <v>238</v>
      </c>
      <c r="D743" s="112">
        <v>99246</v>
      </c>
      <c r="E743" s="107" t="s">
        <v>293</v>
      </c>
      <c r="F743" s="112">
        <v>9067</v>
      </c>
      <c r="G743" s="107" t="s">
        <v>3410</v>
      </c>
      <c r="H743" s="108" t="s">
        <v>242</v>
      </c>
      <c r="I743" s="108" t="s">
        <v>260</v>
      </c>
      <c r="J743" s="108" t="s">
        <v>55</v>
      </c>
      <c r="K743" s="109">
        <v>12</v>
      </c>
      <c r="L743" s="109">
        <v>4.2000000000000003E-2</v>
      </c>
      <c r="M743" s="117" t="s">
        <v>33</v>
      </c>
      <c r="N743" s="118">
        <v>2.9249999999999998</v>
      </c>
      <c r="O743" s="102" t="s">
        <v>33</v>
      </c>
      <c r="P743" s="119">
        <v>35.1</v>
      </c>
      <c r="Q743" s="117">
        <v>3.39</v>
      </c>
      <c r="R743" s="118">
        <v>2.8249999999999997</v>
      </c>
      <c r="S743" s="102">
        <v>0.20000000000000018</v>
      </c>
      <c r="T743" s="118">
        <v>33.9</v>
      </c>
      <c r="U743" s="117">
        <v>2.9249999999999998</v>
      </c>
      <c r="V743" s="119">
        <v>35.1</v>
      </c>
      <c r="W743" s="112"/>
      <c r="X743" s="117" t="s">
        <v>33</v>
      </c>
      <c r="Y743" s="118">
        <v>2.9249999999999998</v>
      </c>
      <c r="Z743" s="102" t="s">
        <v>33</v>
      </c>
      <c r="AA743" s="118">
        <v>35.1</v>
      </c>
      <c r="AB743" s="117">
        <v>3.39</v>
      </c>
      <c r="AC743" s="118">
        <v>2.8249999999999997</v>
      </c>
      <c r="AD743" s="102">
        <v>0.20000000000000018</v>
      </c>
      <c r="AE743" s="119">
        <v>33.9</v>
      </c>
      <c r="AF743" s="118">
        <v>2.9249999999999998</v>
      </c>
      <c r="AG743" s="119">
        <v>35.1</v>
      </c>
      <c r="AH743" s="112"/>
      <c r="AI743" s="120">
        <v>0</v>
      </c>
    </row>
    <row r="744" spans="1:35" s="107" customFormat="1" x14ac:dyDescent="0.3">
      <c r="A744" s="106" t="s">
        <v>1009</v>
      </c>
      <c r="B744" s="107" t="s">
        <v>191</v>
      </c>
      <c r="C744" s="112" t="s">
        <v>256</v>
      </c>
      <c r="D744" s="112">
        <v>99597</v>
      </c>
      <c r="E744" s="107" t="s">
        <v>305</v>
      </c>
      <c r="F744" s="112">
        <v>9067</v>
      </c>
      <c r="G744" s="107" t="s">
        <v>3410</v>
      </c>
      <c r="H744" s="108" t="s">
        <v>242</v>
      </c>
      <c r="I744" s="108" t="s">
        <v>260</v>
      </c>
      <c r="J744" s="108" t="s">
        <v>55</v>
      </c>
      <c r="K744" s="109">
        <v>12</v>
      </c>
      <c r="L744" s="109">
        <v>4.2000000000000003E-2</v>
      </c>
      <c r="M744" s="117" t="s">
        <v>33</v>
      </c>
      <c r="N744" s="118">
        <v>2.9249999999999998</v>
      </c>
      <c r="O744" s="102" t="s">
        <v>33</v>
      </c>
      <c r="P744" s="119">
        <v>35.1</v>
      </c>
      <c r="Q744" s="117">
        <v>3.39</v>
      </c>
      <c r="R744" s="118">
        <v>2.8249999999999997</v>
      </c>
      <c r="S744" s="102">
        <v>0.20000000000000018</v>
      </c>
      <c r="T744" s="118">
        <v>33.9</v>
      </c>
      <c r="U744" s="117">
        <v>2.9249999999999998</v>
      </c>
      <c r="V744" s="119">
        <v>35.1</v>
      </c>
      <c r="W744" s="112"/>
      <c r="X744" s="117" t="s">
        <v>33</v>
      </c>
      <c r="Y744" s="118">
        <v>2.9249999999999998</v>
      </c>
      <c r="Z744" s="102" t="s">
        <v>33</v>
      </c>
      <c r="AA744" s="118">
        <v>35.1</v>
      </c>
      <c r="AB744" s="117">
        <v>3.39</v>
      </c>
      <c r="AC744" s="118">
        <v>2.8249999999999997</v>
      </c>
      <c r="AD744" s="102">
        <v>0.20000000000000018</v>
      </c>
      <c r="AE744" s="119">
        <v>33.9</v>
      </c>
      <c r="AF744" s="118">
        <v>2.9249999999999998</v>
      </c>
      <c r="AG744" s="119">
        <v>35.1</v>
      </c>
      <c r="AH744" s="112"/>
      <c r="AI744" s="120">
        <v>0</v>
      </c>
    </row>
    <row r="745" spans="1:35" s="107" customFormat="1" x14ac:dyDescent="0.3">
      <c r="A745" s="106" t="s">
        <v>3187</v>
      </c>
      <c r="B745" s="107" t="s">
        <v>248</v>
      </c>
      <c r="C745" s="112" t="s">
        <v>246</v>
      </c>
      <c r="D745" s="112">
        <v>99612</v>
      </c>
      <c r="E745" s="107" t="s">
        <v>3391</v>
      </c>
      <c r="F745" s="112">
        <v>9067</v>
      </c>
      <c r="G745" s="107" t="s">
        <v>3410</v>
      </c>
      <c r="H745" s="108" t="s">
        <v>242</v>
      </c>
      <c r="I745" s="108" t="s">
        <v>260</v>
      </c>
      <c r="J745" s="108" t="s">
        <v>55</v>
      </c>
      <c r="K745" s="109">
        <v>12</v>
      </c>
      <c r="L745" s="109">
        <v>4.2000000000000003E-2</v>
      </c>
      <c r="M745" s="117" t="s">
        <v>33</v>
      </c>
      <c r="N745" s="118">
        <v>2.7583333333333333</v>
      </c>
      <c r="O745" s="102" t="s">
        <v>33</v>
      </c>
      <c r="P745" s="119">
        <v>33.1</v>
      </c>
      <c r="Q745" s="117">
        <v>3.1900000000000004</v>
      </c>
      <c r="R745" s="118">
        <v>2.6583333333333332</v>
      </c>
      <c r="S745" s="102">
        <v>0.20000000000000023</v>
      </c>
      <c r="T745" s="118">
        <v>31.9</v>
      </c>
      <c r="U745" s="117">
        <v>2.7583333333333333</v>
      </c>
      <c r="V745" s="119">
        <v>33.1</v>
      </c>
      <c r="W745" s="112"/>
      <c r="X745" s="117" t="s">
        <v>33</v>
      </c>
      <c r="Y745" s="118">
        <v>2.7583333333333333</v>
      </c>
      <c r="Z745" s="102" t="s">
        <v>33</v>
      </c>
      <c r="AA745" s="118">
        <v>33.1</v>
      </c>
      <c r="AB745" s="117">
        <v>3.1900000000000004</v>
      </c>
      <c r="AC745" s="118">
        <v>2.6583333333333332</v>
      </c>
      <c r="AD745" s="102">
        <v>0.20000000000000023</v>
      </c>
      <c r="AE745" s="119">
        <v>31.9</v>
      </c>
      <c r="AF745" s="118">
        <v>2.7583333333333333</v>
      </c>
      <c r="AG745" s="119">
        <v>33.1</v>
      </c>
      <c r="AH745" s="112"/>
      <c r="AI745" s="120">
        <v>0</v>
      </c>
    </row>
    <row r="746" spans="1:35" s="107" customFormat="1" x14ac:dyDescent="0.3">
      <c r="A746" s="106" t="s">
        <v>3188</v>
      </c>
      <c r="B746" s="107" t="s">
        <v>192</v>
      </c>
      <c r="C746" s="112" t="s">
        <v>256</v>
      </c>
      <c r="D746" s="112">
        <v>100252</v>
      </c>
      <c r="E746" s="107" t="s">
        <v>3392</v>
      </c>
      <c r="F746" s="112">
        <v>9067</v>
      </c>
      <c r="G746" s="107" t="s">
        <v>3410</v>
      </c>
      <c r="H746" s="108" t="s">
        <v>242</v>
      </c>
      <c r="I746" s="108" t="s">
        <v>260</v>
      </c>
      <c r="J746" s="108" t="s">
        <v>55</v>
      </c>
      <c r="K746" s="109">
        <v>12</v>
      </c>
      <c r="L746" s="109">
        <v>4.2000000000000003E-2</v>
      </c>
      <c r="M746" s="117" t="s">
        <v>33</v>
      </c>
      <c r="N746" s="118">
        <v>2.9249999999999998</v>
      </c>
      <c r="O746" s="102" t="s">
        <v>33</v>
      </c>
      <c r="P746" s="119">
        <v>35.1</v>
      </c>
      <c r="Q746" s="117">
        <v>3.39</v>
      </c>
      <c r="R746" s="118">
        <v>2.8249999999999997</v>
      </c>
      <c r="S746" s="102">
        <v>0.20000000000000018</v>
      </c>
      <c r="T746" s="118">
        <v>33.9</v>
      </c>
      <c r="U746" s="117">
        <v>2.9249999999999998</v>
      </c>
      <c r="V746" s="119">
        <v>35.1</v>
      </c>
      <c r="W746" s="112"/>
      <c r="X746" s="117" t="s">
        <v>33</v>
      </c>
      <c r="Y746" s="118">
        <v>2.9249999999999998</v>
      </c>
      <c r="Z746" s="102" t="s">
        <v>33</v>
      </c>
      <c r="AA746" s="118">
        <v>35.1</v>
      </c>
      <c r="AB746" s="117">
        <v>3.39</v>
      </c>
      <c r="AC746" s="118">
        <v>2.8249999999999997</v>
      </c>
      <c r="AD746" s="102">
        <v>0.20000000000000018</v>
      </c>
      <c r="AE746" s="119">
        <v>33.9</v>
      </c>
      <c r="AF746" s="118">
        <v>2.9249999999999998</v>
      </c>
      <c r="AG746" s="119">
        <v>35.1</v>
      </c>
      <c r="AH746" s="112"/>
      <c r="AI746" s="120">
        <v>0</v>
      </c>
    </row>
    <row r="747" spans="1:35" s="107" customFormat="1" x14ac:dyDescent="0.3">
      <c r="A747" s="106" t="s">
        <v>3189</v>
      </c>
      <c r="B747" s="107" t="s">
        <v>188</v>
      </c>
      <c r="C747" s="112" t="s">
        <v>168</v>
      </c>
      <c r="D747" s="112">
        <v>101626</v>
      </c>
      <c r="E747" s="107" t="s">
        <v>3393</v>
      </c>
      <c r="F747" s="112">
        <v>9067</v>
      </c>
      <c r="G747" s="107" t="s">
        <v>3410</v>
      </c>
      <c r="H747" s="108" t="s">
        <v>242</v>
      </c>
      <c r="I747" s="108" t="s">
        <v>260</v>
      </c>
      <c r="J747" s="108" t="s">
        <v>55</v>
      </c>
      <c r="K747" s="109">
        <v>12</v>
      </c>
      <c r="L747" s="109">
        <v>4.2000000000000003E-2</v>
      </c>
      <c r="M747" s="117" t="s">
        <v>33</v>
      </c>
      <c r="N747" s="118">
        <v>2.7583333333333333</v>
      </c>
      <c r="O747" s="102" t="s">
        <v>33</v>
      </c>
      <c r="P747" s="119">
        <v>33.1</v>
      </c>
      <c r="Q747" s="117">
        <v>3.1900000000000004</v>
      </c>
      <c r="R747" s="118">
        <v>2.6583333333333332</v>
      </c>
      <c r="S747" s="102">
        <v>0.20000000000000023</v>
      </c>
      <c r="T747" s="118">
        <v>31.9</v>
      </c>
      <c r="U747" s="117">
        <v>2.7583333333333333</v>
      </c>
      <c r="V747" s="119">
        <v>33.1</v>
      </c>
      <c r="W747" s="112"/>
      <c r="X747" s="117" t="s">
        <v>33</v>
      </c>
      <c r="Y747" s="118">
        <v>2.7583333333333333</v>
      </c>
      <c r="Z747" s="102" t="s">
        <v>33</v>
      </c>
      <c r="AA747" s="118">
        <v>33.1</v>
      </c>
      <c r="AB747" s="117">
        <v>3.1900000000000004</v>
      </c>
      <c r="AC747" s="118">
        <v>2.6583333333333332</v>
      </c>
      <c r="AD747" s="102">
        <v>0.20000000000000023</v>
      </c>
      <c r="AE747" s="119">
        <v>31.9</v>
      </c>
      <c r="AF747" s="118">
        <v>2.7583333333333333</v>
      </c>
      <c r="AG747" s="119">
        <v>33.1</v>
      </c>
      <c r="AH747" s="112"/>
      <c r="AI747" s="120">
        <v>0</v>
      </c>
    </row>
    <row r="748" spans="1:35" s="107" customFormat="1" x14ac:dyDescent="0.3">
      <c r="A748" s="106" t="s">
        <v>1010</v>
      </c>
      <c r="B748" s="107" t="s">
        <v>190</v>
      </c>
      <c r="C748" s="112" t="s">
        <v>246</v>
      </c>
      <c r="D748" s="112">
        <v>101703</v>
      </c>
      <c r="E748" s="107" t="s">
        <v>316</v>
      </c>
      <c r="F748" s="112">
        <v>9067</v>
      </c>
      <c r="G748" s="107" t="s">
        <v>3410</v>
      </c>
      <c r="H748" s="108" t="s">
        <v>242</v>
      </c>
      <c r="I748" s="108" t="s">
        <v>260</v>
      </c>
      <c r="J748" s="108" t="s">
        <v>55</v>
      </c>
      <c r="K748" s="109">
        <v>12</v>
      </c>
      <c r="L748" s="109">
        <v>4.2000000000000003E-2</v>
      </c>
      <c r="M748" s="117" t="s">
        <v>33</v>
      </c>
      <c r="N748" s="118">
        <v>2.7583333333333333</v>
      </c>
      <c r="O748" s="102" t="s">
        <v>33</v>
      </c>
      <c r="P748" s="119">
        <v>33.1</v>
      </c>
      <c r="Q748" s="117">
        <v>3.1900000000000004</v>
      </c>
      <c r="R748" s="118">
        <v>2.6583333333333332</v>
      </c>
      <c r="S748" s="102">
        <v>0.20000000000000023</v>
      </c>
      <c r="T748" s="118">
        <v>31.9</v>
      </c>
      <c r="U748" s="117">
        <v>2.7583333333333333</v>
      </c>
      <c r="V748" s="119">
        <v>33.1</v>
      </c>
      <c r="W748" s="112"/>
      <c r="X748" s="117" t="s">
        <v>33</v>
      </c>
      <c r="Y748" s="118">
        <v>2.7583333333333333</v>
      </c>
      <c r="Z748" s="102" t="s">
        <v>33</v>
      </c>
      <c r="AA748" s="118">
        <v>33.1</v>
      </c>
      <c r="AB748" s="117">
        <v>3.1900000000000004</v>
      </c>
      <c r="AC748" s="118">
        <v>2.6583333333333332</v>
      </c>
      <c r="AD748" s="102">
        <v>0.20000000000000023</v>
      </c>
      <c r="AE748" s="119">
        <v>31.9</v>
      </c>
      <c r="AF748" s="118">
        <v>2.7583333333333333</v>
      </c>
      <c r="AG748" s="119">
        <v>33.1</v>
      </c>
      <c r="AH748" s="112"/>
      <c r="AI748" s="120">
        <v>0</v>
      </c>
    </row>
    <row r="749" spans="1:35" s="107" customFormat="1" x14ac:dyDescent="0.3">
      <c r="A749" s="106" t="s">
        <v>1011</v>
      </c>
      <c r="B749" s="107" t="s">
        <v>255</v>
      </c>
      <c r="C749" s="112" t="s">
        <v>168</v>
      </c>
      <c r="D749" s="112">
        <v>112000</v>
      </c>
      <c r="E749" s="107" t="s">
        <v>306</v>
      </c>
      <c r="F749" s="112">
        <v>9067</v>
      </c>
      <c r="G749" s="107" t="s">
        <v>3410</v>
      </c>
      <c r="H749" s="108" t="s">
        <v>242</v>
      </c>
      <c r="I749" s="108" t="s">
        <v>260</v>
      </c>
      <c r="J749" s="108" t="s">
        <v>55</v>
      </c>
      <c r="K749" s="109">
        <v>12</v>
      </c>
      <c r="L749" s="109">
        <v>4.2000000000000003E-2</v>
      </c>
      <c r="M749" s="117" t="s">
        <v>33</v>
      </c>
      <c r="N749" s="118">
        <v>2.7583333333333333</v>
      </c>
      <c r="O749" s="102" t="s">
        <v>33</v>
      </c>
      <c r="P749" s="119">
        <v>33.1</v>
      </c>
      <c r="Q749" s="117">
        <v>3.1900000000000004</v>
      </c>
      <c r="R749" s="118">
        <v>2.6583333333333332</v>
      </c>
      <c r="S749" s="102">
        <v>0.20000000000000023</v>
      </c>
      <c r="T749" s="118">
        <v>31.9</v>
      </c>
      <c r="U749" s="117">
        <v>2.7583333333333333</v>
      </c>
      <c r="V749" s="119">
        <v>33.1</v>
      </c>
      <c r="W749" s="112"/>
      <c r="X749" s="117" t="s">
        <v>33</v>
      </c>
      <c r="Y749" s="118">
        <v>2.7583333333333333</v>
      </c>
      <c r="Z749" s="102" t="s">
        <v>33</v>
      </c>
      <c r="AA749" s="118">
        <v>33.1</v>
      </c>
      <c r="AB749" s="117">
        <v>3.1900000000000004</v>
      </c>
      <c r="AC749" s="118">
        <v>2.6583333333333332</v>
      </c>
      <c r="AD749" s="102">
        <v>0.20000000000000023</v>
      </c>
      <c r="AE749" s="119">
        <v>31.9</v>
      </c>
      <c r="AF749" s="118">
        <v>2.7583333333333333</v>
      </c>
      <c r="AG749" s="119">
        <v>33.1</v>
      </c>
      <c r="AH749" s="112"/>
      <c r="AI749" s="120">
        <v>0</v>
      </c>
    </row>
    <row r="750" spans="1:35" s="107" customFormat="1" x14ac:dyDescent="0.3">
      <c r="A750" s="106" t="s">
        <v>1012</v>
      </c>
      <c r="B750" s="107" t="s">
        <v>252</v>
      </c>
      <c r="C750" s="112" t="s">
        <v>246</v>
      </c>
      <c r="D750" s="112">
        <v>113100</v>
      </c>
      <c r="E750" s="107" t="s">
        <v>288</v>
      </c>
      <c r="F750" s="112">
        <v>9067</v>
      </c>
      <c r="G750" s="107" t="s">
        <v>3410</v>
      </c>
      <c r="H750" s="108" t="s">
        <v>242</v>
      </c>
      <c r="I750" s="108" t="s">
        <v>260</v>
      </c>
      <c r="J750" s="108" t="s">
        <v>55</v>
      </c>
      <c r="K750" s="109">
        <v>12</v>
      </c>
      <c r="L750" s="109">
        <v>4.2000000000000003E-2</v>
      </c>
      <c r="M750" s="117" t="s">
        <v>33</v>
      </c>
      <c r="N750" s="118">
        <v>2.7583333333333333</v>
      </c>
      <c r="O750" s="102" t="s">
        <v>33</v>
      </c>
      <c r="P750" s="119">
        <v>33.1</v>
      </c>
      <c r="Q750" s="117">
        <v>3.1900000000000004</v>
      </c>
      <c r="R750" s="118">
        <v>2.6583333333333332</v>
      </c>
      <c r="S750" s="102">
        <v>0.20000000000000023</v>
      </c>
      <c r="T750" s="118">
        <v>31.9</v>
      </c>
      <c r="U750" s="117">
        <v>2.7583333333333333</v>
      </c>
      <c r="V750" s="119">
        <v>33.1</v>
      </c>
      <c r="W750" s="112"/>
      <c r="X750" s="117" t="s">
        <v>33</v>
      </c>
      <c r="Y750" s="118">
        <v>2.7583333333333333</v>
      </c>
      <c r="Z750" s="102" t="s">
        <v>33</v>
      </c>
      <c r="AA750" s="118">
        <v>33.1</v>
      </c>
      <c r="AB750" s="117">
        <v>3.1900000000000004</v>
      </c>
      <c r="AC750" s="118">
        <v>2.6583333333333332</v>
      </c>
      <c r="AD750" s="102">
        <v>0.20000000000000023</v>
      </c>
      <c r="AE750" s="119">
        <v>31.9</v>
      </c>
      <c r="AF750" s="118">
        <v>2.7583333333333333</v>
      </c>
      <c r="AG750" s="119">
        <v>33.1</v>
      </c>
      <c r="AH750" s="112"/>
      <c r="AI750" s="120">
        <v>0</v>
      </c>
    </row>
    <row r="751" spans="1:35" s="107" customFormat="1" x14ac:dyDescent="0.3">
      <c r="A751" s="106" t="s">
        <v>1013</v>
      </c>
      <c r="B751" s="107" t="s">
        <v>3389</v>
      </c>
      <c r="C751" s="112" t="s">
        <v>247</v>
      </c>
      <c r="D751" s="112">
        <v>132000</v>
      </c>
      <c r="E751" s="107" t="s">
        <v>309</v>
      </c>
      <c r="F751" s="112">
        <v>9067</v>
      </c>
      <c r="G751" s="107" t="s">
        <v>3410</v>
      </c>
      <c r="H751" s="108" t="s">
        <v>242</v>
      </c>
      <c r="I751" s="108" t="s">
        <v>260</v>
      </c>
      <c r="J751" s="108" t="s">
        <v>55</v>
      </c>
      <c r="K751" s="109">
        <v>12</v>
      </c>
      <c r="L751" s="109">
        <v>4.2000000000000003E-2</v>
      </c>
      <c r="M751" s="117" t="s">
        <v>33</v>
      </c>
      <c r="N751" s="118">
        <v>2.6749999999999998</v>
      </c>
      <c r="O751" s="102" t="s">
        <v>33</v>
      </c>
      <c r="P751" s="119">
        <v>32.1</v>
      </c>
      <c r="Q751" s="117">
        <v>3.0900000000000003</v>
      </c>
      <c r="R751" s="118">
        <v>2.5749999999999997</v>
      </c>
      <c r="S751" s="102">
        <v>0.20000000000000007</v>
      </c>
      <c r="T751" s="118">
        <v>30.9</v>
      </c>
      <c r="U751" s="117">
        <v>2.6749999999999998</v>
      </c>
      <c r="V751" s="119">
        <v>32.1</v>
      </c>
      <c r="W751" s="112"/>
      <c r="X751" s="117" t="s">
        <v>33</v>
      </c>
      <c r="Y751" s="118">
        <v>2.6749999999999998</v>
      </c>
      <c r="Z751" s="102" t="s">
        <v>33</v>
      </c>
      <c r="AA751" s="118">
        <v>32.1</v>
      </c>
      <c r="AB751" s="117">
        <v>3.0900000000000003</v>
      </c>
      <c r="AC751" s="118">
        <v>2.5749999999999997</v>
      </c>
      <c r="AD751" s="102">
        <v>0.20000000000000007</v>
      </c>
      <c r="AE751" s="119">
        <v>30.9</v>
      </c>
      <c r="AF751" s="118">
        <v>2.6749999999999998</v>
      </c>
      <c r="AG751" s="119">
        <v>32.1</v>
      </c>
      <c r="AH751" s="112"/>
      <c r="AI751" s="120">
        <v>0</v>
      </c>
    </row>
    <row r="752" spans="1:35" s="107" customFormat="1" x14ac:dyDescent="0.3">
      <c r="A752" s="106" t="s">
        <v>1014</v>
      </c>
      <c r="B752" s="107" t="s">
        <v>192</v>
      </c>
      <c r="C752" s="112" t="s">
        <v>256</v>
      </c>
      <c r="D752" s="112">
        <v>158200</v>
      </c>
      <c r="E752" s="107" t="s">
        <v>286</v>
      </c>
      <c r="F752" s="112">
        <v>9067</v>
      </c>
      <c r="G752" s="107" t="s">
        <v>3410</v>
      </c>
      <c r="H752" s="108" t="s">
        <v>242</v>
      </c>
      <c r="I752" s="108" t="s">
        <v>260</v>
      </c>
      <c r="J752" s="108" t="s">
        <v>55</v>
      </c>
      <c r="K752" s="109">
        <v>12</v>
      </c>
      <c r="L752" s="109">
        <v>4.2000000000000003E-2</v>
      </c>
      <c r="M752" s="117" t="s">
        <v>33</v>
      </c>
      <c r="N752" s="118">
        <v>2.9249999999999998</v>
      </c>
      <c r="O752" s="102" t="s">
        <v>33</v>
      </c>
      <c r="P752" s="119">
        <v>35.1</v>
      </c>
      <c r="Q752" s="117">
        <v>3.39</v>
      </c>
      <c r="R752" s="118">
        <v>2.8249999999999997</v>
      </c>
      <c r="S752" s="102">
        <v>0.20000000000000018</v>
      </c>
      <c r="T752" s="118">
        <v>33.9</v>
      </c>
      <c r="U752" s="117">
        <v>2.9249999999999998</v>
      </c>
      <c r="V752" s="119">
        <v>35.1</v>
      </c>
      <c r="W752" s="112"/>
      <c r="X752" s="117" t="s">
        <v>33</v>
      </c>
      <c r="Y752" s="118">
        <v>2.9249999999999998</v>
      </c>
      <c r="Z752" s="102" t="s">
        <v>33</v>
      </c>
      <c r="AA752" s="118">
        <v>35.1</v>
      </c>
      <c r="AB752" s="117">
        <v>3.39</v>
      </c>
      <c r="AC752" s="118">
        <v>2.8249999999999997</v>
      </c>
      <c r="AD752" s="102">
        <v>0.20000000000000018</v>
      </c>
      <c r="AE752" s="119">
        <v>33.9</v>
      </c>
      <c r="AF752" s="118">
        <v>2.9249999999999998</v>
      </c>
      <c r="AG752" s="119">
        <v>35.1</v>
      </c>
      <c r="AH752" s="112"/>
      <c r="AI752" s="120">
        <v>0</v>
      </c>
    </row>
    <row r="753" spans="1:35" s="107" customFormat="1" x14ac:dyDescent="0.3">
      <c r="A753" s="106" t="s">
        <v>1015</v>
      </c>
      <c r="B753" s="107" t="s">
        <v>189</v>
      </c>
      <c r="C753" s="112" t="s">
        <v>168</v>
      </c>
      <c r="D753" s="112">
        <v>171600</v>
      </c>
      <c r="E753" s="107" t="s">
        <v>299</v>
      </c>
      <c r="F753" s="112">
        <v>9067</v>
      </c>
      <c r="G753" s="107" t="s">
        <v>3410</v>
      </c>
      <c r="H753" s="108" t="s">
        <v>242</v>
      </c>
      <c r="I753" s="108" t="s">
        <v>260</v>
      </c>
      <c r="J753" s="108" t="s">
        <v>55</v>
      </c>
      <c r="K753" s="109">
        <v>12</v>
      </c>
      <c r="L753" s="109">
        <v>4.2000000000000003E-2</v>
      </c>
      <c r="M753" s="117" t="s">
        <v>33</v>
      </c>
      <c r="N753" s="118">
        <v>2.7583333333333333</v>
      </c>
      <c r="O753" s="102" t="s">
        <v>33</v>
      </c>
      <c r="P753" s="119">
        <v>33.1</v>
      </c>
      <c r="Q753" s="117">
        <v>3.1900000000000004</v>
      </c>
      <c r="R753" s="118">
        <v>2.6583333333333332</v>
      </c>
      <c r="S753" s="102">
        <v>0.20000000000000023</v>
      </c>
      <c r="T753" s="118">
        <v>31.9</v>
      </c>
      <c r="U753" s="117">
        <v>2.7583333333333333</v>
      </c>
      <c r="V753" s="119">
        <v>33.1</v>
      </c>
      <c r="W753" s="112"/>
      <c r="X753" s="117" t="s">
        <v>33</v>
      </c>
      <c r="Y753" s="118">
        <v>2.7583333333333333</v>
      </c>
      <c r="Z753" s="102" t="s">
        <v>33</v>
      </c>
      <c r="AA753" s="118">
        <v>33.1</v>
      </c>
      <c r="AB753" s="117">
        <v>3.1900000000000004</v>
      </c>
      <c r="AC753" s="118">
        <v>2.6583333333333332</v>
      </c>
      <c r="AD753" s="102">
        <v>0.20000000000000023</v>
      </c>
      <c r="AE753" s="119">
        <v>31.9</v>
      </c>
      <c r="AF753" s="118">
        <v>2.7583333333333333</v>
      </c>
      <c r="AG753" s="119">
        <v>33.1</v>
      </c>
      <c r="AH753" s="112"/>
      <c r="AI753" s="120">
        <v>0</v>
      </c>
    </row>
    <row r="754" spans="1:35" s="107" customFormat="1" x14ac:dyDescent="0.3">
      <c r="A754" s="106" t="s">
        <v>1016</v>
      </c>
      <c r="B754" s="107" t="s">
        <v>248</v>
      </c>
      <c r="C754" s="112" t="s">
        <v>249</v>
      </c>
      <c r="D754" s="112">
        <v>186300</v>
      </c>
      <c r="E754" s="107" t="s">
        <v>282</v>
      </c>
      <c r="F754" s="112">
        <v>9067</v>
      </c>
      <c r="G754" s="107" t="s">
        <v>3410</v>
      </c>
      <c r="H754" s="108" t="s">
        <v>242</v>
      </c>
      <c r="I754" s="108" t="s">
        <v>260</v>
      </c>
      <c r="J754" s="108" t="s">
        <v>55</v>
      </c>
      <c r="K754" s="109">
        <v>12</v>
      </c>
      <c r="L754" s="109">
        <v>4.2000000000000003E-2</v>
      </c>
      <c r="M754" s="117" t="s">
        <v>33</v>
      </c>
      <c r="N754" s="118">
        <v>2.7583333333333333</v>
      </c>
      <c r="O754" s="102" t="s">
        <v>33</v>
      </c>
      <c r="P754" s="119">
        <v>33.1</v>
      </c>
      <c r="Q754" s="117">
        <v>3.1900000000000004</v>
      </c>
      <c r="R754" s="118">
        <v>2.6583333333333332</v>
      </c>
      <c r="S754" s="102">
        <v>0.20000000000000023</v>
      </c>
      <c r="T754" s="118">
        <v>31.9</v>
      </c>
      <c r="U754" s="117">
        <v>2.7583333333333333</v>
      </c>
      <c r="V754" s="119">
        <v>33.1</v>
      </c>
      <c r="W754" s="112"/>
      <c r="X754" s="117" t="s">
        <v>33</v>
      </c>
      <c r="Y754" s="118">
        <v>2.7583333333333333</v>
      </c>
      <c r="Z754" s="102" t="s">
        <v>33</v>
      </c>
      <c r="AA754" s="118">
        <v>33.1</v>
      </c>
      <c r="AB754" s="117">
        <v>3.1900000000000004</v>
      </c>
      <c r="AC754" s="118">
        <v>2.6583333333333332</v>
      </c>
      <c r="AD754" s="102">
        <v>0.20000000000000023</v>
      </c>
      <c r="AE754" s="119">
        <v>31.9</v>
      </c>
      <c r="AF754" s="118">
        <v>2.7583333333333333</v>
      </c>
      <c r="AG754" s="119">
        <v>33.1</v>
      </c>
      <c r="AH754" s="112"/>
      <c r="AI754" s="120">
        <v>0</v>
      </c>
    </row>
    <row r="755" spans="1:35" s="107" customFormat="1" x14ac:dyDescent="0.3">
      <c r="A755" s="106" t="s">
        <v>1017</v>
      </c>
      <c r="B755" s="107" t="s">
        <v>187</v>
      </c>
      <c r="C755" s="112" t="s">
        <v>167</v>
      </c>
      <c r="D755" s="112">
        <v>40</v>
      </c>
      <c r="E755" s="107" t="s">
        <v>283</v>
      </c>
      <c r="F755" s="112">
        <v>9068</v>
      </c>
      <c r="G755" s="107" t="s">
        <v>3411</v>
      </c>
      <c r="H755" s="108" t="s">
        <v>242</v>
      </c>
      <c r="I755" s="108" t="s">
        <v>258</v>
      </c>
      <c r="J755" s="108" t="s">
        <v>55</v>
      </c>
      <c r="K755" s="109">
        <v>12</v>
      </c>
      <c r="L755" s="109">
        <v>4.2000000000000003E-2</v>
      </c>
      <c r="M755" s="117" t="s">
        <v>33</v>
      </c>
      <c r="N755" s="118">
        <v>2.9250000000000003</v>
      </c>
      <c r="O755" s="102" t="s">
        <v>33</v>
      </c>
      <c r="P755" s="119">
        <v>35.1</v>
      </c>
      <c r="Q755" s="117">
        <v>3.39</v>
      </c>
      <c r="R755" s="118">
        <v>2.8250000000000002</v>
      </c>
      <c r="S755" s="102">
        <v>0.20000000000000004</v>
      </c>
      <c r="T755" s="118">
        <v>33.9</v>
      </c>
      <c r="U755" s="117">
        <v>2.9250000000000003</v>
      </c>
      <c r="V755" s="119">
        <v>35.1</v>
      </c>
      <c r="W755" s="112"/>
      <c r="X755" s="117" t="s">
        <v>33</v>
      </c>
      <c r="Y755" s="118">
        <v>2.9250000000000003</v>
      </c>
      <c r="Z755" s="102" t="s">
        <v>33</v>
      </c>
      <c r="AA755" s="118">
        <v>35.1</v>
      </c>
      <c r="AB755" s="117">
        <v>3.39</v>
      </c>
      <c r="AC755" s="118">
        <v>2.8250000000000002</v>
      </c>
      <c r="AD755" s="102">
        <v>0.20000000000000004</v>
      </c>
      <c r="AE755" s="119">
        <v>33.9</v>
      </c>
      <c r="AF755" s="118">
        <v>2.9250000000000003</v>
      </c>
      <c r="AG755" s="119">
        <v>35.1</v>
      </c>
      <c r="AH755" s="112"/>
      <c r="AI755" s="120">
        <v>0</v>
      </c>
    </row>
    <row r="756" spans="1:35" s="107" customFormat="1" x14ac:dyDescent="0.3">
      <c r="A756" s="106" t="s">
        <v>1018</v>
      </c>
      <c r="B756" s="107" t="s">
        <v>245</v>
      </c>
      <c r="C756" s="112" t="s">
        <v>246</v>
      </c>
      <c r="D756" s="112">
        <v>139</v>
      </c>
      <c r="E756" s="107" t="s">
        <v>285</v>
      </c>
      <c r="F756" s="112">
        <v>9068</v>
      </c>
      <c r="G756" s="107" t="s">
        <v>3411</v>
      </c>
      <c r="H756" s="108" t="s">
        <v>242</v>
      </c>
      <c r="I756" s="108" t="s">
        <v>258</v>
      </c>
      <c r="J756" s="108" t="s">
        <v>55</v>
      </c>
      <c r="K756" s="109">
        <v>12</v>
      </c>
      <c r="L756" s="109">
        <v>4.2000000000000003E-2</v>
      </c>
      <c r="M756" s="117" t="s">
        <v>33</v>
      </c>
      <c r="N756" s="118">
        <v>2.9250000000000003</v>
      </c>
      <c r="O756" s="102" t="s">
        <v>33</v>
      </c>
      <c r="P756" s="119">
        <v>35.1</v>
      </c>
      <c r="Q756" s="117">
        <v>3.39</v>
      </c>
      <c r="R756" s="118">
        <v>2.8250000000000002</v>
      </c>
      <c r="S756" s="102">
        <v>0.20000000000000004</v>
      </c>
      <c r="T756" s="118">
        <v>33.9</v>
      </c>
      <c r="U756" s="117">
        <v>2.9250000000000003</v>
      </c>
      <c r="V756" s="119">
        <v>35.1</v>
      </c>
      <c r="W756" s="112"/>
      <c r="X756" s="117" t="s">
        <v>33</v>
      </c>
      <c r="Y756" s="118">
        <v>2.9250000000000003</v>
      </c>
      <c r="Z756" s="102" t="s">
        <v>33</v>
      </c>
      <c r="AA756" s="118">
        <v>35.1</v>
      </c>
      <c r="AB756" s="117">
        <v>3.39</v>
      </c>
      <c r="AC756" s="118">
        <v>2.8250000000000002</v>
      </c>
      <c r="AD756" s="102">
        <v>0.20000000000000004</v>
      </c>
      <c r="AE756" s="119">
        <v>33.9</v>
      </c>
      <c r="AF756" s="118">
        <v>2.9250000000000003</v>
      </c>
      <c r="AG756" s="119">
        <v>35.1</v>
      </c>
      <c r="AH756" s="112"/>
      <c r="AI756" s="120">
        <v>0</v>
      </c>
    </row>
    <row r="757" spans="1:35" s="107" customFormat="1" x14ac:dyDescent="0.3">
      <c r="A757" s="106" t="s">
        <v>1019</v>
      </c>
      <c r="B757" s="107" t="s">
        <v>185</v>
      </c>
      <c r="C757" s="112" t="s">
        <v>22</v>
      </c>
      <c r="D757" s="112">
        <v>740</v>
      </c>
      <c r="E757" s="107" t="s">
        <v>284</v>
      </c>
      <c r="F757" s="112">
        <v>9068</v>
      </c>
      <c r="G757" s="107" t="s">
        <v>3411</v>
      </c>
      <c r="H757" s="108" t="s">
        <v>242</v>
      </c>
      <c r="I757" s="108" t="s">
        <v>258</v>
      </c>
      <c r="J757" s="108" t="s">
        <v>55</v>
      </c>
      <c r="K757" s="109">
        <v>12</v>
      </c>
      <c r="L757" s="109">
        <v>4.2000000000000003E-2</v>
      </c>
      <c r="M757" s="117" t="s">
        <v>33</v>
      </c>
      <c r="N757" s="118">
        <v>2.9250000000000003</v>
      </c>
      <c r="O757" s="102" t="s">
        <v>33</v>
      </c>
      <c r="P757" s="119">
        <v>35.1</v>
      </c>
      <c r="Q757" s="117">
        <v>3.39</v>
      </c>
      <c r="R757" s="118">
        <v>2.8250000000000002</v>
      </c>
      <c r="S757" s="102">
        <v>0.20000000000000004</v>
      </c>
      <c r="T757" s="118">
        <v>33.9</v>
      </c>
      <c r="U757" s="117">
        <v>2.9250000000000003</v>
      </c>
      <c r="V757" s="119">
        <v>35.1</v>
      </c>
      <c r="W757" s="112"/>
      <c r="X757" s="117" t="s">
        <v>33</v>
      </c>
      <c r="Y757" s="118">
        <v>2.9250000000000003</v>
      </c>
      <c r="Z757" s="102" t="s">
        <v>33</v>
      </c>
      <c r="AA757" s="118">
        <v>35.1</v>
      </c>
      <c r="AB757" s="117">
        <v>3.39</v>
      </c>
      <c r="AC757" s="118">
        <v>2.8250000000000002</v>
      </c>
      <c r="AD757" s="102">
        <v>0.20000000000000004</v>
      </c>
      <c r="AE757" s="119">
        <v>33.9</v>
      </c>
      <c r="AF757" s="118">
        <v>2.9250000000000003</v>
      </c>
      <c r="AG757" s="119">
        <v>35.1</v>
      </c>
      <c r="AH757" s="112"/>
      <c r="AI757" s="120">
        <v>0</v>
      </c>
    </row>
    <row r="758" spans="1:35" s="107" customFormat="1" x14ac:dyDescent="0.3">
      <c r="A758" s="106" t="s">
        <v>1020</v>
      </c>
      <c r="B758" s="107" t="s">
        <v>245</v>
      </c>
      <c r="C758" s="112" t="s">
        <v>246</v>
      </c>
      <c r="D758" s="112">
        <v>872</v>
      </c>
      <c r="E758" s="107" t="s">
        <v>287</v>
      </c>
      <c r="F758" s="112">
        <v>9068</v>
      </c>
      <c r="G758" s="107" t="s">
        <v>3411</v>
      </c>
      <c r="H758" s="108" t="s">
        <v>242</v>
      </c>
      <c r="I758" s="108" t="s">
        <v>258</v>
      </c>
      <c r="J758" s="108" t="s">
        <v>55</v>
      </c>
      <c r="K758" s="109">
        <v>12</v>
      </c>
      <c r="L758" s="109">
        <v>4.2000000000000003E-2</v>
      </c>
      <c r="M758" s="117" t="s">
        <v>33</v>
      </c>
      <c r="N758" s="118">
        <v>2.9250000000000003</v>
      </c>
      <c r="O758" s="102" t="s">
        <v>33</v>
      </c>
      <c r="P758" s="119">
        <v>35.1</v>
      </c>
      <c r="Q758" s="117">
        <v>3.39</v>
      </c>
      <c r="R758" s="118">
        <v>2.8250000000000002</v>
      </c>
      <c r="S758" s="102">
        <v>0.20000000000000004</v>
      </c>
      <c r="T758" s="118">
        <v>33.9</v>
      </c>
      <c r="U758" s="117">
        <v>2.9250000000000003</v>
      </c>
      <c r="V758" s="119">
        <v>35.1</v>
      </c>
      <c r="W758" s="112"/>
      <c r="X758" s="117" t="s">
        <v>33</v>
      </c>
      <c r="Y758" s="118">
        <v>2.9250000000000003</v>
      </c>
      <c r="Z758" s="102" t="s">
        <v>33</v>
      </c>
      <c r="AA758" s="118">
        <v>35.1</v>
      </c>
      <c r="AB758" s="117">
        <v>3.39</v>
      </c>
      <c r="AC758" s="118">
        <v>2.8250000000000002</v>
      </c>
      <c r="AD758" s="102">
        <v>0.20000000000000004</v>
      </c>
      <c r="AE758" s="119">
        <v>33.9</v>
      </c>
      <c r="AF758" s="118">
        <v>2.9250000000000003</v>
      </c>
      <c r="AG758" s="119">
        <v>35.1</v>
      </c>
      <c r="AH758" s="112"/>
      <c r="AI758" s="120">
        <v>0</v>
      </c>
    </row>
    <row r="759" spans="1:35" s="107" customFormat="1" x14ac:dyDescent="0.3">
      <c r="A759" s="106" t="s">
        <v>1021</v>
      </c>
      <c r="B759" s="107" t="s">
        <v>3389</v>
      </c>
      <c r="C759" s="112" t="s">
        <v>247</v>
      </c>
      <c r="D759" s="112">
        <v>10700</v>
      </c>
      <c r="E759" s="107" t="s">
        <v>301</v>
      </c>
      <c r="F759" s="112">
        <v>9068</v>
      </c>
      <c r="G759" s="107" t="s">
        <v>3411</v>
      </c>
      <c r="H759" s="108" t="s">
        <v>242</v>
      </c>
      <c r="I759" s="108" t="s">
        <v>258</v>
      </c>
      <c r="J759" s="108" t="s">
        <v>55</v>
      </c>
      <c r="K759" s="109">
        <v>12</v>
      </c>
      <c r="L759" s="109">
        <v>4.2000000000000003E-2</v>
      </c>
      <c r="M759" s="117" t="s">
        <v>33</v>
      </c>
      <c r="N759" s="118">
        <v>2.9250000000000003</v>
      </c>
      <c r="O759" s="102" t="s">
        <v>33</v>
      </c>
      <c r="P759" s="119">
        <v>35.1</v>
      </c>
      <c r="Q759" s="117">
        <v>3.39</v>
      </c>
      <c r="R759" s="118">
        <v>2.8250000000000002</v>
      </c>
      <c r="S759" s="102">
        <v>0.20000000000000004</v>
      </c>
      <c r="T759" s="118">
        <v>33.9</v>
      </c>
      <c r="U759" s="117">
        <v>2.9250000000000003</v>
      </c>
      <c r="V759" s="119">
        <v>35.1</v>
      </c>
      <c r="W759" s="112"/>
      <c r="X759" s="117" t="s">
        <v>33</v>
      </c>
      <c r="Y759" s="118">
        <v>2.9250000000000003</v>
      </c>
      <c r="Z759" s="102" t="s">
        <v>33</v>
      </c>
      <c r="AA759" s="118">
        <v>35.1</v>
      </c>
      <c r="AB759" s="117">
        <v>3.39</v>
      </c>
      <c r="AC759" s="118">
        <v>2.8250000000000002</v>
      </c>
      <c r="AD759" s="102">
        <v>0.20000000000000004</v>
      </c>
      <c r="AE759" s="119">
        <v>33.9</v>
      </c>
      <c r="AF759" s="118">
        <v>2.9250000000000003</v>
      </c>
      <c r="AG759" s="119">
        <v>35.1</v>
      </c>
      <c r="AH759" s="112"/>
      <c r="AI759" s="120">
        <v>0</v>
      </c>
    </row>
    <row r="760" spans="1:35" s="107" customFormat="1" x14ac:dyDescent="0.3">
      <c r="A760" s="106" t="s">
        <v>1022</v>
      </c>
      <c r="B760" s="107" t="s">
        <v>248</v>
      </c>
      <c r="C760" s="112" t="s">
        <v>249</v>
      </c>
      <c r="D760" s="112">
        <v>29537</v>
      </c>
      <c r="E760" s="107" t="s">
        <v>312</v>
      </c>
      <c r="F760" s="112">
        <v>9068</v>
      </c>
      <c r="G760" s="107" t="s">
        <v>3411</v>
      </c>
      <c r="H760" s="108" t="s">
        <v>242</v>
      </c>
      <c r="I760" s="108" t="s">
        <v>258</v>
      </c>
      <c r="J760" s="108" t="s">
        <v>55</v>
      </c>
      <c r="K760" s="109">
        <v>12</v>
      </c>
      <c r="L760" s="109">
        <v>4.2000000000000003E-2</v>
      </c>
      <c r="M760" s="117" t="s">
        <v>33</v>
      </c>
      <c r="N760" s="118">
        <v>2.9250000000000003</v>
      </c>
      <c r="O760" s="102" t="s">
        <v>33</v>
      </c>
      <c r="P760" s="119">
        <v>35.1</v>
      </c>
      <c r="Q760" s="117">
        <v>3.39</v>
      </c>
      <c r="R760" s="118">
        <v>2.8250000000000002</v>
      </c>
      <c r="S760" s="102">
        <v>0.20000000000000004</v>
      </c>
      <c r="T760" s="118">
        <v>33.9</v>
      </c>
      <c r="U760" s="117">
        <v>2.9250000000000003</v>
      </c>
      <c r="V760" s="119">
        <v>35.1</v>
      </c>
      <c r="W760" s="112"/>
      <c r="X760" s="117" t="s">
        <v>33</v>
      </c>
      <c r="Y760" s="118">
        <v>2.9250000000000003</v>
      </c>
      <c r="Z760" s="102" t="s">
        <v>33</v>
      </c>
      <c r="AA760" s="118">
        <v>35.1</v>
      </c>
      <c r="AB760" s="117">
        <v>3.39</v>
      </c>
      <c r="AC760" s="118">
        <v>2.8250000000000002</v>
      </c>
      <c r="AD760" s="102">
        <v>0.20000000000000004</v>
      </c>
      <c r="AE760" s="119">
        <v>33.9</v>
      </c>
      <c r="AF760" s="118">
        <v>2.9250000000000003</v>
      </c>
      <c r="AG760" s="119">
        <v>35.1</v>
      </c>
      <c r="AH760" s="112"/>
      <c r="AI760" s="120">
        <v>0</v>
      </c>
    </row>
    <row r="761" spans="1:35" s="107" customFormat="1" x14ac:dyDescent="0.3">
      <c r="A761" s="106" t="s">
        <v>1023</v>
      </c>
      <c r="B761" s="107" t="s">
        <v>190</v>
      </c>
      <c r="C761" s="112" t="s">
        <v>246</v>
      </c>
      <c r="D761" s="112">
        <v>32352</v>
      </c>
      <c r="E761" s="107" t="s">
        <v>290</v>
      </c>
      <c r="F761" s="112">
        <v>9068</v>
      </c>
      <c r="G761" s="107" t="s">
        <v>3411</v>
      </c>
      <c r="H761" s="108" t="s">
        <v>242</v>
      </c>
      <c r="I761" s="108" t="s">
        <v>258</v>
      </c>
      <c r="J761" s="108" t="s">
        <v>55</v>
      </c>
      <c r="K761" s="109">
        <v>12</v>
      </c>
      <c r="L761" s="109">
        <v>4.2000000000000003E-2</v>
      </c>
      <c r="M761" s="117" t="s">
        <v>33</v>
      </c>
      <c r="N761" s="118">
        <v>2.9250000000000003</v>
      </c>
      <c r="O761" s="102" t="s">
        <v>33</v>
      </c>
      <c r="P761" s="119">
        <v>35.1</v>
      </c>
      <c r="Q761" s="117">
        <v>3.39</v>
      </c>
      <c r="R761" s="118">
        <v>2.8250000000000002</v>
      </c>
      <c r="S761" s="102">
        <v>0.20000000000000004</v>
      </c>
      <c r="T761" s="118">
        <v>33.9</v>
      </c>
      <c r="U761" s="117">
        <v>2.9250000000000003</v>
      </c>
      <c r="V761" s="119">
        <v>35.1</v>
      </c>
      <c r="W761" s="112"/>
      <c r="X761" s="117" t="s">
        <v>33</v>
      </c>
      <c r="Y761" s="118">
        <v>2.9250000000000003</v>
      </c>
      <c r="Z761" s="102" t="s">
        <v>33</v>
      </c>
      <c r="AA761" s="118">
        <v>35.1</v>
      </c>
      <c r="AB761" s="117">
        <v>3.39</v>
      </c>
      <c r="AC761" s="118">
        <v>2.8250000000000002</v>
      </c>
      <c r="AD761" s="102">
        <v>0.20000000000000004</v>
      </c>
      <c r="AE761" s="119">
        <v>33.9</v>
      </c>
      <c r="AF761" s="118">
        <v>2.9250000000000003</v>
      </c>
      <c r="AG761" s="119">
        <v>35.1</v>
      </c>
      <c r="AH761" s="112"/>
      <c r="AI761" s="120">
        <v>0</v>
      </c>
    </row>
    <row r="762" spans="1:35" s="107" customFormat="1" x14ac:dyDescent="0.3">
      <c r="A762" s="106" t="s">
        <v>1024</v>
      </c>
      <c r="B762" s="107" t="s">
        <v>3389</v>
      </c>
      <c r="C762" s="112" t="s">
        <v>247</v>
      </c>
      <c r="D762" s="112">
        <v>36038</v>
      </c>
      <c r="E762" s="107" t="s">
        <v>300</v>
      </c>
      <c r="F762" s="112">
        <v>9068</v>
      </c>
      <c r="G762" s="107" t="s">
        <v>3411</v>
      </c>
      <c r="H762" s="108" t="s">
        <v>242</v>
      </c>
      <c r="I762" s="108" t="s">
        <v>258</v>
      </c>
      <c r="J762" s="108" t="s">
        <v>55</v>
      </c>
      <c r="K762" s="109">
        <v>12</v>
      </c>
      <c r="L762" s="109">
        <v>4.2000000000000003E-2</v>
      </c>
      <c r="M762" s="117" t="s">
        <v>33</v>
      </c>
      <c r="N762" s="118">
        <v>2.9250000000000003</v>
      </c>
      <c r="O762" s="102" t="s">
        <v>33</v>
      </c>
      <c r="P762" s="119">
        <v>35.1</v>
      </c>
      <c r="Q762" s="117">
        <v>3.39</v>
      </c>
      <c r="R762" s="118">
        <v>2.8250000000000002</v>
      </c>
      <c r="S762" s="102">
        <v>0.20000000000000004</v>
      </c>
      <c r="T762" s="118">
        <v>33.9</v>
      </c>
      <c r="U762" s="117">
        <v>2.9250000000000003</v>
      </c>
      <c r="V762" s="119">
        <v>35.1</v>
      </c>
      <c r="W762" s="112"/>
      <c r="X762" s="117" t="s">
        <v>33</v>
      </c>
      <c r="Y762" s="118">
        <v>2.9250000000000003</v>
      </c>
      <c r="Z762" s="102" t="s">
        <v>33</v>
      </c>
      <c r="AA762" s="118">
        <v>35.1</v>
      </c>
      <c r="AB762" s="117">
        <v>3.39</v>
      </c>
      <c r="AC762" s="118">
        <v>2.8250000000000002</v>
      </c>
      <c r="AD762" s="102">
        <v>0.20000000000000004</v>
      </c>
      <c r="AE762" s="119">
        <v>33.9</v>
      </c>
      <c r="AF762" s="118">
        <v>2.9250000000000003</v>
      </c>
      <c r="AG762" s="119">
        <v>35.1</v>
      </c>
      <c r="AH762" s="112"/>
      <c r="AI762" s="120">
        <v>0</v>
      </c>
    </row>
    <row r="763" spans="1:35" s="107" customFormat="1" x14ac:dyDescent="0.3">
      <c r="A763" s="106" t="s">
        <v>1025</v>
      </c>
      <c r="B763" s="107" t="s">
        <v>186</v>
      </c>
      <c r="C763" s="112" t="s">
        <v>250</v>
      </c>
      <c r="D763" s="112">
        <v>37646</v>
      </c>
      <c r="E763" s="107" t="s">
        <v>311</v>
      </c>
      <c r="F763" s="112">
        <v>9068</v>
      </c>
      <c r="G763" s="107" t="s">
        <v>3411</v>
      </c>
      <c r="H763" s="108" t="s">
        <v>242</v>
      </c>
      <c r="I763" s="108" t="s">
        <v>258</v>
      </c>
      <c r="J763" s="108" t="s">
        <v>55</v>
      </c>
      <c r="K763" s="109">
        <v>12</v>
      </c>
      <c r="L763" s="109">
        <v>4.2000000000000003E-2</v>
      </c>
      <c r="M763" s="117" t="s">
        <v>33</v>
      </c>
      <c r="N763" s="118">
        <v>2.9250000000000003</v>
      </c>
      <c r="O763" s="102" t="s">
        <v>33</v>
      </c>
      <c r="P763" s="119">
        <v>35.1</v>
      </c>
      <c r="Q763" s="117">
        <v>3.39</v>
      </c>
      <c r="R763" s="118">
        <v>2.8250000000000002</v>
      </c>
      <c r="S763" s="102">
        <v>0.20000000000000004</v>
      </c>
      <c r="T763" s="118">
        <v>33.9</v>
      </c>
      <c r="U763" s="117">
        <v>2.9250000000000003</v>
      </c>
      <c r="V763" s="119">
        <v>35.1</v>
      </c>
      <c r="W763" s="112"/>
      <c r="X763" s="117" t="s">
        <v>33</v>
      </c>
      <c r="Y763" s="118">
        <v>2.9250000000000003</v>
      </c>
      <c r="Z763" s="102" t="s">
        <v>33</v>
      </c>
      <c r="AA763" s="118">
        <v>35.1</v>
      </c>
      <c r="AB763" s="117">
        <v>3.39</v>
      </c>
      <c r="AC763" s="118">
        <v>2.8250000000000002</v>
      </c>
      <c r="AD763" s="102">
        <v>0.20000000000000004</v>
      </c>
      <c r="AE763" s="119">
        <v>33.9</v>
      </c>
      <c r="AF763" s="118">
        <v>2.9250000000000003</v>
      </c>
      <c r="AG763" s="119">
        <v>35.1</v>
      </c>
      <c r="AH763" s="112"/>
      <c r="AI763" s="120">
        <v>0</v>
      </c>
    </row>
    <row r="764" spans="1:35" s="107" customFormat="1" x14ac:dyDescent="0.3">
      <c r="A764" s="106" t="s">
        <v>1026</v>
      </c>
      <c r="B764" s="107" t="s">
        <v>186</v>
      </c>
      <c r="C764" s="112" t="s">
        <v>251</v>
      </c>
      <c r="D764" s="112">
        <v>49535</v>
      </c>
      <c r="E764" s="107" t="s">
        <v>278</v>
      </c>
      <c r="F764" s="112">
        <v>9068</v>
      </c>
      <c r="G764" s="107" t="s">
        <v>3411</v>
      </c>
      <c r="H764" s="108" t="s">
        <v>242</v>
      </c>
      <c r="I764" s="108" t="s">
        <v>258</v>
      </c>
      <c r="J764" s="108" t="s">
        <v>55</v>
      </c>
      <c r="K764" s="109">
        <v>12</v>
      </c>
      <c r="L764" s="109">
        <v>4.2000000000000003E-2</v>
      </c>
      <c r="M764" s="117" t="s">
        <v>33</v>
      </c>
      <c r="N764" s="118">
        <v>2.9250000000000003</v>
      </c>
      <c r="O764" s="102" t="s">
        <v>33</v>
      </c>
      <c r="P764" s="119">
        <v>35.1</v>
      </c>
      <c r="Q764" s="117">
        <v>3.39</v>
      </c>
      <c r="R764" s="118">
        <v>2.8250000000000002</v>
      </c>
      <c r="S764" s="102">
        <v>0.20000000000000004</v>
      </c>
      <c r="T764" s="118">
        <v>33.9</v>
      </c>
      <c r="U764" s="117">
        <v>2.9250000000000003</v>
      </c>
      <c r="V764" s="119">
        <v>35.1</v>
      </c>
      <c r="W764" s="112"/>
      <c r="X764" s="117" t="s">
        <v>33</v>
      </c>
      <c r="Y764" s="118">
        <v>2.9250000000000003</v>
      </c>
      <c r="Z764" s="102" t="s">
        <v>33</v>
      </c>
      <c r="AA764" s="118">
        <v>35.1</v>
      </c>
      <c r="AB764" s="117">
        <v>3.39</v>
      </c>
      <c r="AC764" s="118">
        <v>2.8250000000000002</v>
      </c>
      <c r="AD764" s="102">
        <v>0.20000000000000004</v>
      </c>
      <c r="AE764" s="119">
        <v>33.9</v>
      </c>
      <c r="AF764" s="118">
        <v>2.9250000000000003</v>
      </c>
      <c r="AG764" s="119">
        <v>35.1</v>
      </c>
      <c r="AH764" s="112"/>
      <c r="AI764" s="120">
        <v>0</v>
      </c>
    </row>
    <row r="765" spans="1:35" s="107" customFormat="1" x14ac:dyDescent="0.3">
      <c r="A765" s="106" t="s">
        <v>1027</v>
      </c>
      <c r="B765" s="107" t="s">
        <v>189</v>
      </c>
      <c r="C765" s="112" t="s">
        <v>168</v>
      </c>
      <c r="D765" s="112">
        <v>54264</v>
      </c>
      <c r="E765" s="107" t="s">
        <v>303</v>
      </c>
      <c r="F765" s="112">
        <v>9068</v>
      </c>
      <c r="G765" s="107" t="s">
        <v>3411</v>
      </c>
      <c r="H765" s="108" t="s">
        <v>242</v>
      </c>
      <c r="I765" s="108" t="s">
        <v>258</v>
      </c>
      <c r="J765" s="108" t="s">
        <v>55</v>
      </c>
      <c r="K765" s="109">
        <v>12</v>
      </c>
      <c r="L765" s="109">
        <v>4.2000000000000003E-2</v>
      </c>
      <c r="M765" s="117" t="s">
        <v>33</v>
      </c>
      <c r="N765" s="118">
        <v>2.9250000000000003</v>
      </c>
      <c r="O765" s="102" t="s">
        <v>33</v>
      </c>
      <c r="P765" s="119">
        <v>35.1</v>
      </c>
      <c r="Q765" s="117">
        <v>3.39</v>
      </c>
      <c r="R765" s="118">
        <v>2.8250000000000002</v>
      </c>
      <c r="S765" s="102">
        <v>0.20000000000000004</v>
      </c>
      <c r="T765" s="118">
        <v>33.9</v>
      </c>
      <c r="U765" s="117">
        <v>2.9250000000000003</v>
      </c>
      <c r="V765" s="119">
        <v>35.1</v>
      </c>
      <c r="W765" s="112"/>
      <c r="X765" s="117" t="s">
        <v>33</v>
      </c>
      <c r="Y765" s="118">
        <v>2.9250000000000003</v>
      </c>
      <c r="Z765" s="102" t="s">
        <v>33</v>
      </c>
      <c r="AA765" s="118">
        <v>35.1</v>
      </c>
      <c r="AB765" s="117">
        <v>3.39</v>
      </c>
      <c r="AC765" s="118">
        <v>2.8250000000000002</v>
      </c>
      <c r="AD765" s="102">
        <v>0.20000000000000004</v>
      </c>
      <c r="AE765" s="119">
        <v>33.9</v>
      </c>
      <c r="AF765" s="118">
        <v>2.9250000000000003</v>
      </c>
      <c r="AG765" s="119">
        <v>35.1</v>
      </c>
      <c r="AH765" s="112"/>
      <c r="AI765" s="120">
        <v>0</v>
      </c>
    </row>
    <row r="766" spans="1:35" s="107" customFormat="1" x14ac:dyDescent="0.3">
      <c r="A766" s="106" t="s">
        <v>1028</v>
      </c>
      <c r="B766" s="107" t="s">
        <v>248</v>
      </c>
      <c r="C766" s="112" t="s">
        <v>249</v>
      </c>
      <c r="D766" s="112">
        <v>59971</v>
      </c>
      <c r="E766" s="107" t="s">
        <v>281</v>
      </c>
      <c r="F766" s="112">
        <v>9068</v>
      </c>
      <c r="G766" s="107" t="s">
        <v>3411</v>
      </c>
      <c r="H766" s="108" t="s">
        <v>242</v>
      </c>
      <c r="I766" s="108" t="s">
        <v>258</v>
      </c>
      <c r="J766" s="108" t="s">
        <v>55</v>
      </c>
      <c r="K766" s="109">
        <v>12</v>
      </c>
      <c r="L766" s="109">
        <v>4.2000000000000003E-2</v>
      </c>
      <c r="M766" s="117" t="s">
        <v>33</v>
      </c>
      <c r="N766" s="118">
        <v>2.9250000000000003</v>
      </c>
      <c r="O766" s="102" t="s">
        <v>33</v>
      </c>
      <c r="P766" s="119">
        <v>35.1</v>
      </c>
      <c r="Q766" s="117">
        <v>3.39</v>
      </c>
      <c r="R766" s="118">
        <v>2.8250000000000002</v>
      </c>
      <c r="S766" s="102">
        <v>0.20000000000000004</v>
      </c>
      <c r="T766" s="118">
        <v>33.9</v>
      </c>
      <c r="U766" s="117">
        <v>2.9250000000000003</v>
      </c>
      <c r="V766" s="119">
        <v>35.1</v>
      </c>
      <c r="W766" s="112"/>
      <c r="X766" s="117" t="s">
        <v>33</v>
      </c>
      <c r="Y766" s="118">
        <v>2.9250000000000003</v>
      </c>
      <c r="Z766" s="102" t="s">
        <v>33</v>
      </c>
      <c r="AA766" s="118">
        <v>35.1</v>
      </c>
      <c r="AB766" s="117">
        <v>3.39</v>
      </c>
      <c r="AC766" s="118">
        <v>2.8250000000000002</v>
      </c>
      <c r="AD766" s="102">
        <v>0.20000000000000004</v>
      </c>
      <c r="AE766" s="119">
        <v>33.9</v>
      </c>
      <c r="AF766" s="118">
        <v>2.9250000000000003</v>
      </c>
      <c r="AG766" s="119">
        <v>35.1</v>
      </c>
      <c r="AH766" s="112"/>
      <c r="AI766" s="120">
        <v>0</v>
      </c>
    </row>
    <row r="767" spans="1:35" s="107" customFormat="1" x14ac:dyDescent="0.3">
      <c r="A767" s="106" t="s">
        <v>1029</v>
      </c>
      <c r="B767" s="107" t="s">
        <v>189</v>
      </c>
      <c r="C767" s="112" t="s">
        <v>168</v>
      </c>
      <c r="D767" s="112">
        <v>60074</v>
      </c>
      <c r="E767" s="107" t="s">
        <v>304</v>
      </c>
      <c r="F767" s="112">
        <v>9068</v>
      </c>
      <c r="G767" s="107" t="s">
        <v>3411</v>
      </c>
      <c r="H767" s="108" t="s">
        <v>242</v>
      </c>
      <c r="I767" s="108" t="s">
        <v>258</v>
      </c>
      <c r="J767" s="108" t="s">
        <v>55</v>
      </c>
      <c r="K767" s="109">
        <v>12</v>
      </c>
      <c r="L767" s="109">
        <v>4.2000000000000003E-2</v>
      </c>
      <c r="M767" s="117" t="s">
        <v>33</v>
      </c>
      <c r="N767" s="118">
        <v>2.9250000000000003</v>
      </c>
      <c r="O767" s="102" t="s">
        <v>33</v>
      </c>
      <c r="P767" s="119">
        <v>35.1</v>
      </c>
      <c r="Q767" s="117">
        <v>3.39</v>
      </c>
      <c r="R767" s="118">
        <v>2.8250000000000002</v>
      </c>
      <c r="S767" s="102">
        <v>0.20000000000000004</v>
      </c>
      <c r="T767" s="118">
        <v>33.9</v>
      </c>
      <c r="U767" s="117">
        <v>2.9250000000000003</v>
      </c>
      <c r="V767" s="119">
        <v>35.1</v>
      </c>
      <c r="W767" s="112"/>
      <c r="X767" s="117" t="s">
        <v>33</v>
      </c>
      <c r="Y767" s="118">
        <v>2.9250000000000003</v>
      </c>
      <c r="Z767" s="102" t="s">
        <v>33</v>
      </c>
      <c r="AA767" s="118">
        <v>35.1</v>
      </c>
      <c r="AB767" s="117">
        <v>3.39</v>
      </c>
      <c r="AC767" s="118">
        <v>2.8250000000000002</v>
      </c>
      <c r="AD767" s="102">
        <v>0.20000000000000004</v>
      </c>
      <c r="AE767" s="119">
        <v>33.9</v>
      </c>
      <c r="AF767" s="118">
        <v>2.9250000000000003</v>
      </c>
      <c r="AG767" s="119">
        <v>35.1</v>
      </c>
      <c r="AH767" s="112"/>
      <c r="AI767" s="120">
        <v>0</v>
      </c>
    </row>
    <row r="768" spans="1:35" s="107" customFormat="1" x14ac:dyDescent="0.3">
      <c r="A768" s="106" t="s">
        <v>1030</v>
      </c>
      <c r="B768" s="107" t="s">
        <v>248</v>
      </c>
      <c r="C768" s="112" t="s">
        <v>246</v>
      </c>
      <c r="D768" s="112">
        <v>60663</v>
      </c>
      <c r="E768" s="107" t="s">
        <v>298</v>
      </c>
      <c r="F768" s="112">
        <v>9068</v>
      </c>
      <c r="G768" s="107" t="s">
        <v>3411</v>
      </c>
      <c r="H768" s="108" t="s">
        <v>242</v>
      </c>
      <c r="I768" s="108" t="s">
        <v>258</v>
      </c>
      <c r="J768" s="108" t="s">
        <v>55</v>
      </c>
      <c r="K768" s="109">
        <v>12</v>
      </c>
      <c r="L768" s="109">
        <v>4.2000000000000003E-2</v>
      </c>
      <c r="M768" s="117" t="s">
        <v>33</v>
      </c>
      <c r="N768" s="118">
        <v>2.9250000000000003</v>
      </c>
      <c r="O768" s="102" t="s">
        <v>33</v>
      </c>
      <c r="P768" s="119">
        <v>35.1</v>
      </c>
      <c r="Q768" s="117">
        <v>3.39</v>
      </c>
      <c r="R768" s="118">
        <v>2.8250000000000002</v>
      </c>
      <c r="S768" s="102">
        <v>0.20000000000000004</v>
      </c>
      <c r="T768" s="118">
        <v>33.9</v>
      </c>
      <c r="U768" s="117">
        <v>2.9250000000000003</v>
      </c>
      <c r="V768" s="119">
        <v>35.1</v>
      </c>
      <c r="W768" s="112"/>
      <c r="X768" s="117" t="s">
        <v>33</v>
      </c>
      <c r="Y768" s="118">
        <v>2.9250000000000003</v>
      </c>
      <c r="Z768" s="102" t="s">
        <v>33</v>
      </c>
      <c r="AA768" s="118">
        <v>35.1</v>
      </c>
      <c r="AB768" s="117">
        <v>3.39</v>
      </c>
      <c r="AC768" s="118">
        <v>2.8250000000000002</v>
      </c>
      <c r="AD768" s="102">
        <v>0.20000000000000004</v>
      </c>
      <c r="AE768" s="119">
        <v>33.9</v>
      </c>
      <c r="AF768" s="118">
        <v>2.9250000000000003</v>
      </c>
      <c r="AG768" s="119">
        <v>35.1</v>
      </c>
      <c r="AH768" s="112"/>
      <c r="AI768" s="120">
        <v>0</v>
      </c>
    </row>
    <row r="769" spans="1:35" s="107" customFormat="1" x14ac:dyDescent="0.3">
      <c r="A769" s="106" t="s">
        <v>1031</v>
      </c>
      <c r="B769" s="107" t="s">
        <v>252</v>
      </c>
      <c r="C769" s="112" t="s">
        <v>246</v>
      </c>
      <c r="D769" s="112">
        <v>61333</v>
      </c>
      <c r="E769" s="107" t="s">
        <v>292</v>
      </c>
      <c r="F769" s="112">
        <v>9068</v>
      </c>
      <c r="G769" s="107" t="s">
        <v>3411</v>
      </c>
      <c r="H769" s="108" t="s">
        <v>242</v>
      </c>
      <c r="I769" s="108" t="s">
        <v>258</v>
      </c>
      <c r="J769" s="108" t="s">
        <v>55</v>
      </c>
      <c r="K769" s="109">
        <v>12</v>
      </c>
      <c r="L769" s="109">
        <v>4.2000000000000003E-2</v>
      </c>
      <c r="M769" s="117" t="s">
        <v>33</v>
      </c>
      <c r="N769" s="118">
        <v>2.9250000000000003</v>
      </c>
      <c r="O769" s="102" t="s">
        <v>33</v>
      </c>
      <c r="P769" s="119">
        <v>35.1</v>
      </c>
      <c r="Q769" s="117">
        <v>3.39</v>
      </c>
      <c r="R769" s="118">
        <v>2.8250000000000002</v>
      </c>
      <c r="S769" s="102">
        <v>0.20000000000000004</v>
      </c>
      <c r="T769" s="118">
        <v>33.9</v>
      </c>
      <c r="U769" s="117">
        <v>2.9250000000000003</v>
      </c>
      <c r="V769" s="119">
        <v>35.1</v>
      </c>
      <c r="W769" s="112"/>
      <c r="X769" s="117" t="s">
        <v>33</v>
      </c>
      <c r="Y769" s="118">
        <v>2.9250000000000003</v>
      </c>
      <c r="Z769" s="102" t="s">
        <v>33</v>
      </c>
      <c r="AA769" s="118">
        <v>35.1</v>
      </c>
      <c r="AB769" s="117">
        <v>3.39</v>
      </c>
      <c r="AC769" s="118">
        <v>2.8250000000000002</v>
      </c>
      <c r="AD769" s="102">
        <v>0.20000000000000004</v>
      </c>
      <c r="AE769" s="119">
        <v>33.9</v>
      </c>
      <c r="AF769" s="118">
        <v>2.9250000000000003</v>
      </c>
      <c r="AG769" s="119">
        <v>35.1</v>
      </c>
      <c r="AH769" s="112"/>
      <c r="AI769" s="120">
        <v>0</v>
      </c>
    </row>
    <row r="770" spans="1:35" s="107" customFormat="1" x14ac:dyDescent="0.3">
      <c r="A770" s="106" t="s">
        <v>1032</v>
      </c>
      <c r="B770" s="107" t="s">
        <v>192</v>
      </c>
      <c r="C770" s="112" t="s">
        <v>238</v>
      </c>
      <c r="D770" s="112">
        <v>61367</v>
      </c>
      <c r="E770" s="107" t="s">
        <v>295</v>
      </c>
      <c r="F770" s="112">
        <v>9068</v>
      </c>
      <c r="G770" s="107" t="s">
        <v>3411</v>
      </c>
      <c r="H770" s="108" t="s">
        <v>242</v>
      </c>
      <c r="I770" s="108" t="s">
        <v>258</v>
      </c>
      <c r="J770" s="108" t="s">
        <v>55</v>
      </c>
      <c r="K770" s="109">
        <v>12</v>
      </c>
      <c r="L770" s="109">
        <v>4.2000000000000003E-2</v>
      </c>
      <c r="M770" s="117" t="s">
        <v>33</v>
      </c>
      <c r="N770" s="118">
        <v>2.9250000000000003</v>
      </c>
      <c r="O770" s="102" t="s">
        <v>33</v>
      </c>
      <c r="P770" s="119">
        <v>35.1</v>
      </c>
      <c r="Q770" s="117">
        <v>3.39</v>
      </c>
      <c r="R770" s="118">
        <v>2.8250000000000002</v>
      </c>
      <c r="S770" s="102">
        <v>0.20000000000000004</v>
      </c>
      <c r="T770" s="118">
        <v>33.9</v>
      </c>
      <c r="U770" s="117">
        <v>2.9250000000000003</v>
      </c>
      <c r="V770" s="119">
        <v>35.1</v>
      </c>
      <c r="W770" s="112"/>
      <c r="X770" s="117" t="s">
        <v>33</v>
      </c>
      <c r="Y770" s="118">
        <v>2.9250000000000003</v>
      </c>
      <c r="Z770" s="102" t="s">
        <v>33</v>
      </c>
      <c r="AA770" s="118">
        <v>35.1</v>
      </c>
      <c r="AB770" s="117">
        <v>3.39</v>
      </c>
      <c r="AC770" s="118">
        <v>2.8250000000000002</v>
      </c>
      <c r="AD770" s="102">
        <v>0.20000000000000004</v>
      </c>
      <c r="AE770" s="119">
        <v>33.9</v>
      </c>
      <c r="AF770" s="118">
        <v>2.9250000000000003</v>
      </c>
      <c r="AG770" s="119">
        <v>35.1</v>
      </c>
      <c r="AH770" s="112"/>
      <c r="AI770" s="120">
        <v>0</v>
      </c>
    </row>
    <row r="771" spans="1:35" s="107" customFormat="1" x14ac:dyDescent="0.3">
      <c r="A771" s="106" t="s">
        <v>1033</v>
      </c>
      <c r="B771" s="107" t="s">
        <v>192</v>
      </c>
      <c r="C771" s="112" t="s">
        <v>238</v>
      </c>
      <c r="D771" s="112">
        <v>61377</v>
      </c>
      <c r="E771" s="107" t="s">
        <v>296</v>
      </c>
      <c r="F771" s="112">
        <v>9068</v>
      </c>
      <c r="G771" s="107" t="s">
        <v>3411</v>
      </c>
      <c r="H771" s="108" t="s">
        <v>242</v>
      </c>
      <c r="I771" s="108" t="s">
        <v>258</v>
      </c>
      <c r="J771" s="108" t="s">
        <v>55</v>
      </c>
      <c r="K771" s="109">
        <v>12</v>
      </c>
      <c r="L771" s="109">
        <v>4.2000000000000003E-2</v>
      </c>
      <c r="M771" s="117" t="s">
        <v>33</v>
      </c>
      <c r="N771" s="118">
        <v>2.9250000000000003</v>
      </c>
      <c r="O771" s="102" t="s">
        <v>33</v>
      </c>
      <c r="P771" s="119">
        <v>35.1</v>
      </c>
      <c r="Q771" s="117">
        <v>3.39</v>
      </c>
      <c r="R771" s="118">
        <v>2.8250000000000002</v>
      </c>
      <c r="S771" s="102">
        <v>0.20000000000000004</v>
      </c>
      <c r="T771" s="118">
        <v>33.9</v>
      </c>
      <c r="U771" s="117">
        <v>2.9250000000000003</v>
      </c>
      <c r="V771" s="119">
        <v>35.1</v>
      </c>
      <c r="W771" s="112"/>
      <c r="X771" s="117" t="s">
        <v>33</v>
      </c>
      <c r="Y771" s="118">
        <v>2.9250000000000003</v>
      </c>
      <c r="Z771" s="102" t="s">
        <v>33</v>
      </c>
      <c r="AA771" s="118">
        <v>35.1</v>
      </c>
      <c r="AB771" s="117">
        <v>3.39</v>
      </c>
      <c r="AC771" s="118">
        <v>2.8250000000000002</v>
      </c>
      <c r="AD771" s="102">
        <v>0.20000000000000004</v>
      </c>
      <c r="AE771" s="119">
        <v>33.9</v>
      </c>
      <c r="AF771" s="118">
        <v>2.9250000000000003</v>
      </c>
      <c r="AG771" s="119">
        <v>35.1</v>
      </c>
      <c r="AH771" s="112"/>
      <c r="AI771" s="120">
        <v>0</v>
      </c>
    </row>
    <row r="772" spans="1:35" s="107" customFormat="1" x14ac:dyDescent="0.3">
      <c r="A772" s="106" t="s">
        <v>1034</v>
      </c>
      <c r="B772" s="107" t="s">
        <v>3389</v>
      </c>
      <c r="C772" s="112" t="s">
        <v>247</v>
      </c>
      <c r="D772" s="112">
        <v>61913</v>
      </c>
      <c r="E772" s="107" t="s">
        <v>308</v>
      </c>
      <c r="F772" s="112">
        <v>9068</v>
      </c>
      <c r="G772" s="107" t="s">
        <v>3411</v>
      </c>
      <c r="H772" s="108" t="s">
        <v>242</v>
      </c>
      <c r="I772" s="108" t="s">
        <v>258</v>
      </c>
      <c r="J772" s="108" t="s">
        <v>55</v>
      </c>
      <c r="K772" s="109">
        <v>12</v>
      </c>
      <c r="L772" s="109">
        <v>4.2000000000000003E-2</v>
      </c>
      <c r="M772" s="117" t="s">
        <v>33</v>
      </c>
      <c r="N772" s="118">
        <v>2.9250000000000003</v>
      </c>
      <c r="O772" s="102" t="s">
        <v>33</v>
      </c>
      <c r="P772" s="119">
        <v>35.1</v>
      </c>
      <c r="Q772" s="117">
        <v>3.39</v>
      </c>
      <c r="R772" s="118">
        <v>2.8250000000000002</v>
      </c>
      <c r="S772" s="102">
        <v>0.20000000000000004</v>
      </c>
      <c r="T772" s="118">
        <v>33.9</v>
      </c>
      <c r="U772" s="117">
        <v>2.9250000000000003</v>
      </c>
      <c r="V772" s="119">
        <v>35.1</v>
      </c>
      <c r="W772" s="112"/>
      <c r="X772" s="117" t="s">
        <v>33</v>
      </c>
      <c r="Y772" s="118">
        <v>2.9250000000000003</v>
      </c>
      <c r="Z772" s="102" t="s">
        <v>33</v>
      </c>
      <c r="AA772" s="118">
        <v>35.1</v>
      </c>
      <c r="AB772" s="117">
        <v>3.39</v>
      </c>
      <c r="AC772" s="118">
        <v>2.8250000000000002</v>
      </c>
      <c r="AD772" s="102">
        <v>0.20000000000000004</v>
      </c>
      <c r="AE772" s="119">
        <v>33.9</v>
      </c>
      <c r="AF772" s="118">
        <v>2.9250000000000003</v>
      </c>
      <c r="AG772" s="119">
        <v>35.1</v>
      </c>
      <c r="AH772" s="112"/>
      <c r="AI772" s="120">
        <v>0</v>
      </c>
    </row>
    <row r="773" spans="1:35" s="107" customFormat="1" x14ac:dyDescent="0.3">
      <c r="A773" s="106" t="s">
        <v>1035</v>
      </c>
      <c r="B773" s="107" t="s">
        <v>3389</v>
      </c>
      <c r="C773" s="112" t="s">
        <v>247</v>
      </c>
      <c r="D773" s="112">
        <v>63785</v>
      </c>
      <c r="E773" s="107" t="s">
        <v>310</v>
      </c>
      <c r="F773" s="112">
        <v>9068</v>
      </c>
      <c r="G773" s="107" t="s">
        <v>3411</v>
      </c>
      <c r="H773" s="108" t="s">
        <v>242</v>
      </c>
      <c r="I773" s="108" t="s">
        <v>258</v>
      </c>
      <c r="J773" s="108" t="s">
        <v>55</v>
      </c>
      <c r="K773" s="109">
        <v>12</v>
      </c>
      <c r="L773" s="109">
        <v>4.2000000000000003E-2</v>
      </c>
      <c r="M773" s="117" t="s">
        <v>33</v>
      </c>
      <c r="N773" s="118">
        <v>2.9250000000000003</v>
      </c>
      <c r="O773" s="102" t="s">
        <v>33</v>
      </c>
      <c r="P773" s="119">
        <v>35.1</v>
      </c>
      <c r="Q773" s="117">
        <v>3.39</v>
      </c>
      <c r="R773" s="118">
        <v>2.8250000000000002</v>
      </c>
      <c r="S773" s="102">
        <v>0.20000000000000004</v>
      </c>
      <c r="T773" s="118">
        <v>33.9</v>
      </c>
      <c r="U773" s="117">
        <v>2.9250000000000003</v>
      </c>
      <c r="V773" s="119">
        <v>35.1</v>
      </c>
      <c r="W773" s="112"/>
      <c r="X773" s="117" t="s">
        <v>33</v>
      </c>
      <c r="Y773" s="118">
        <v>2.9250000000000003</v>
      </c>
      <c r="Z773" s="102" t="s">
        <v>33</v>
      </c>
      <c r="AA773" s="118">
        <v>35.1</v>
      </c>
      <c r="AB773" s="117">
        <v>3.39</v>
      </c>
      <c r="AC773" s="118">
        <v>2.8250000000000002</v>
      </c>
      <c r="AD773" s="102">
        <v>0.20000000000000004</v>
      </c>
      <c r="AE773" s="119">
        <v>33.9</v>
      </c>
      <c r="AF773" s="118">
        <v>2.9250000000000003</v>
      </c>
      <c r="AG773" s="119">
        <v>35.1</v>
      </c>
      <c r="AH773" s="112"/>
      <c r="AI773" s="120">
        <v>0</v>
      </c>
    </row>
    <row r="774" spans="1:35" s="107" customFormat="1" x14ac:dyDescent="0.3">
      <c r="A774" s="106" t="s">
        <v>1036</v>
      </c>
      <c r="B774" s="107" t="s">
        <v>248</v>
      </c>
      <c r="C774" s="112" t="s">
        <v>168</v>
      </c>
      <c r="D774" s="112">
        <v>66926</v>
      </c>
      <c r="E774" s="107" t="s">
        <v>314</v>
      </c>
      <c r="F774" s="112">
        <v>9068</v>
      </c>
      <c r="G774" s="107" t="s">
        <v>3411</v>
      </c>
      <c r="H774" s="108" t="s">
        <v>242</v>
      </c>
      <c r="I774" s="108" t="s">
        <v>258</v>
      </c>
      <c r="J774" s="108" t="s">
        <v>55</v>
      </c>
      <c r="K774" s="109">
        <v>12</v>
      </c>
      <c r="L774" s="109">
        <v>4.2000000000000003E-2</v>
      </c>
      <c r="M774" s="117" t="s">
        <v>33</v>
      </c>
      <c r="N774" s="118">
        <v>2.9250000000000003</v>
      </c>
      <c r="O774" s="102" t="s">
        <v>33</v>
      </c>
      <c r="P774" s="119">
        <v>35.1</v>
      </c>
      <c r="Q774" s="117">
        <v>3.39</v>
      </c>
      <c r="R774" s="118">
        <v>2.8250000000000002</v>
      </c>
      <c r="S774" s="102">
        <v>0.20000000000000004</v>
      </c>
      <c r="T774" s="118">
        <v>33.9</v>
      </c>
      <c r="U774" s="117">
        <v>2.9250000000000003</v>
      </c>
      <c r="V774" s="119">
        <v>35.1</v>
      </c>
      <c r="W774" s="112"/>
      <c r="X774" s="117" t="s">
        <v>33</v>
      </c>
      <c r="Y774" s="118">
        <v>2.9250000000000003</v>
      </c>
      <c r="Z774" s="102" t="s">
        <v>33</v>
      </c>
      <c r="AA774" s="118">
        <v>35.1</v>
      </c>
      <c r="AB774" s="117">
        <v>3.39</v>
      </c>
      <c r="AC774" s="118">
        <v>2.8250000000000002</v>
      </c>
      <c r="AD774" s="102">
        <v>0.20000000000000004</v>
      </c>
      <c r="AE774" s="119">
        <v>33.9</v>
      </c>
      <c r="AF774" s="118">
        <v>2.9250000000000003</v>
      </c>
      <c r="AG774" s="119">
        <v>35.1</v>
      </c>
      <c r="AH774" s="112"/>
      <c r="AI774" s="120">
        <v>0</v>
      </c>
    </row>
    <row r="775" spans="1:35" s="107" customFormat="1" x14ac:dyDescent="0.3">
      <c r="A775" s="106" t="s">
        <v>1037</v>
      </c>
      <c r="B775" s="107" t="s">
        <v>248</v>
      </c>
      <c r="C775" s="112" t="s">
        <v>168</v>
      </c>
      <c r="D775" s="112">
        <v>66961</v>
      </c>
      <c r="E775" s="107" t="s">
        <v>313</v>
      </c>
      <c r="F775" s="112">
        <v>9068</v>
      </c>
      <c r="G775" s="107" t="s">
        <v>3411</v>
      </c>
      <c r="H775" s="108" t="s">
        <v>242</v>
      </c>
      <c r="I775" s="108" t="s">
        <v>258</v>
      </c>
      <c r="J775" s="108" t="s">
        <v>55</v>
      </c>
      <c r="K775" s="109">
        <v>12</v>
      </c>
      <c r="L775" s="109">
        <v>4.2000000000000003E-2</v>
      </c>
      <c r="M775" s="117" t="s">
        <v>33</v>
      </c>
      <c r="N775" s="118">
        <v>2.9250000000000003</v>
      </c>
      <c r="O775" s="102" t="s">
        <v>33</v>
      </c>
      <c r="P775" s="119">
        <v>35.1</v>
      </c>
      <c r="Q775" s="117">
        <v>3.39</v>
      </c>
      <c r="R775" s="118">
        <v>2.8250000000000002</v>
      </c>
      <c r="S775" s="102">
        <v>0.20000000000000004</v>
      </c>
      <c r="T775" s="118">
        <v>33.9</v>
      </c>
      <c r="U775" s="117">
        <v>2.9250000000000003</v>
      </c>
      <c r="V775" s="119">
        <v>35.1</v>
      </c>
      <c r="W775" s="112"/>
      <c r="X775" s="117" t="s">
        <v>33</v>
      </c>
      <c r="Y775" s="118">
        <v>2.9250000000000003</v>
      </c>
      <c r="Z775" s="102" t="s">
        <v>33</v>
      </c>
      <c r="AA775" s="118">
        <v>35.1</v>
      </c>
      <c r="AB775" s="117">
        <v>3.39</v>
      </c>
      <c r="AC775" s="118">
        <v>2.8250000000000002</v>
      </c>
      <c r="AD775" s="102">
        <v>0.20000000000000004</v>
      </c>
      <c r="AE775" s="119">
        <v>33.9</v>
      </c>
      <c r="AF775" s="118">
        <v>2.9250000000000003</v>
      </c>
      <c r="AG775" s="119">
        <v>35.1</v>
      </c>
      <c r="AH775" s="112"/>
      <c r="AI775" s="120">
        <v>0</v>
      </c>
    </row>
    <row r="776" spans="1:35" s="107" customFormat="1" x14ac:dyDescent="0.3">
      <c r="A776" s="106" t="s">
        <v>1038</v>
      </c>
      <c r="B776" s="107" t="s">
        <v>3389</v>
      </c>
      <c r="C776" s="112" t="s">
        <v>247</v>
      </c>
      <c r="D776" s="112">
        <v>69800</v>
      </c>
      <c r="E776" s="107" t="s">
        <v>294</v>
      </c>
      <c r="F776" s="112">
        <v>9068</v>
      </c>
      <c r="G776" s="107" t="s">
        <v>3411</v>
      </c>
      <c r="H776" s="108" t="s">
        <v>242</v>
      </c>
      <c r="I776" s="108" t="s">
        <v>258</v>
      </c>
      <c r="J776" s="108" t="s">
        <v>55</v>
      </c>
      <c r="K776" s="109">
        <v>12</v>
      </c>
      <c r="L776" s="109">
        <v>4.2000000000000003E-2</v>
      </c>
      <c r="M776" s="117" t="s">
        <v>33</v>
      </c>
      <c r="N776" s="118">
        <v>2.9250000000000003</v>
      </c>
      <c r="O776" s="102" t="s">
        <v>33</v>
      </c>
      <c r="P776" s="119">
        <v>35.1</v>
      </c>
      <c r="Q776" s="117">
        <v>3.39</v>
      </c>
      <c r="R776" s="118">
        <v>2.8250000000000002</v>
      </c>
      <c r="S776" s="102">
        <v>0.20000000000000004</v>
      </c>
      <c r="T776" s="118">
        <v>33.9</v>
      </c>
      <c r="U776" s="117">
        <v>2.9250000000000003</v>
      </c>
      <c r="V776" s="119">
        <v>35.1</v>
      </c>
      <c r="W776" s="112"/>
      <c r="X776" s="117" t="s">
        <v>33</v>
      </c>
      <c r="Y776" s="118">
        <v>2.9250000000000003</v>
      </c>
      <c r="Z776" s="102" t="s">
        <v>33</v>
      </c>
      <c r="AA776" s="118">
        <v>35.1</v>
      </c>
      <c r="AB776" s="117">
        <v>3.39</v>
      </c>
      <c r="AC776" s="118">
        <v>2.8250000000000002</v>
      </c>
      <c r="AD776" s="102">
        <v>0.20000000000000004</v>
      </c>
      <c r="AE776" s="119">
        <v>33.9</v>
      </c>
      <c r="AF776" s="118">
        <v>2.9250000000000003</v>
      </c>
      <c r="AG776" s="119">
        <v>35.1</v>
      </c>
      <c r="AH776" s="112"/>
      <c r="AI776" s="120">
        <v>0</v>
      </c>
    </row>
    <row r="777" spans="1:35" s="107" customFormat="1" x14ac:dyDescent="0.3">
      <c r="A777" s="106" t="s">
        <v>1039</v>
      </c>
      <c r="B777" s="107" t="s">
        <v>186</v>
      </c>
      <c r="C777" s="112" t="s">
        <v>22</v>
      </c>
      <c r="D777" s="112">
        <v>70313</v>
      </c>
      <c r="E777" s="107" t="s">
        <v>279</v>
      </c>
      <c r="F777" s="112">
        <v>9068</v>
      </c>
      <c r="G777" s="107" t="s">
        <v>3411</v>
      </c>
      <c r="H777" s="108" t="s">
        <v>242</v>
      </c>
      <c r="I777" s="108" t="s">
        <v>258</v>
      </c>
      <c r="J777" s="108" t="s">
        <v>55</v>
      </c>
      <c r="K777" s="109">
        <v>12</v>
      </c>
      <c r="L777" s="109">
        <v>4.2000000000000003E-2</v>
      </c>
      <c r="M777" s="117" t="s">
        <v>33</v>
      </c>
      <c r="N777" s="118">
        <v>2.9250000000000003</v>
      </c>
      <c r="O777" s="102" t="s">
        <v>33</v>
      </c>
      <c r="P777" s="119">
        <v>35.1</v>
      </c>
      <c r="Q777" s="117">
        <v>3.39</v>
      </c>
      <c r="R777" s="118">
        <v>2.8250000000000002</v>
      </c>
      <c r="S777" s="102">
        <v>0.20000000000000004</v>
      </c>
      <c r="T777" s="118">
        <v>33.9</v>
      </c>
      <c r="U777" s="117">
        <v>2.9250000000000003</v>
      </c>
      <c r="V777" s="119">
        <v>35.1</v>
      </c>
      <c r="W777" s="112"/>
      <c r="X777" s="117" t="s">
        <v>33</v>
      </c>
      <c r="Y777" s="118">
        <v>2.9250000000000003</v>
      </c>
      <c r="Z777" s="102" t="s">
        <v>33</v>
      </c>
      <c r="AA777" s="118">
        <v>35.1</v>
      </c>
      <c r="AB777" s="117">
        <v>3.39</v>
      </c>
      <c r="AC777" s="118">
        <v>2.8250000000000002</v>
      </c>
      <c r="AD777" s="102">
        <v>0.20000000000000004</v>
      </c>
      <c r="AE777" s="119">
        <v>33.9</v>
      </c>
      <c r="AF777" s="118">
        <v>2.9250000000000003</v>
      </c>
      <c r="AG777" s="119">
        <v>35.1</v>
      </c>
      <c r="AH777" s="112"/>
      <c r="AI777" s="120">
        <v>0</v>
      </c>
    </row>
    <row r="778" spans="1:35" s="107" customFormat="1" x14ac:dyDescent="0.3">
      <c r="A778" s="106" t="s">
        <v>1040</v>
      </c>
      <c r="B778" s="107" t="s">
        <v>186</v>
      </c>
      <c r="C778" s="112" t="s">
        <v>250</v>
      </c>
      <c r="D778" s="112">
        <v>70335</v>
      </c>
      <c r="E778" s="107" t="s">
        <v>253</v>
      </c>
      <c r="F778" s="112">
        <v>9068</v>
      </c>
      <c r="G778" s="107" t="s">
        <v>3411</v>
      </c>
      <c r="H778" s="108" t="s">
        <v>242</v>
      </c>
      <c r="I778" s="108" t="s">
        <v>258</v>
      </c>
      <c r="J778" s="108" t="s">
        <v>55</v>
      </c>
      <c r="K778" s="109">
        <v>12</v>
      </c>
      <c r="L778" s="109">
        <v>4.2000000000000003E-2</v>
      </c>
      <c r="M778" s="117" t="s">
        <v>33</v>
      </c>
      <c r="N778" s="118">
        <v>2.9250000000000003</v>
      </c>
      <c r="O778" s="102" t="s">
        <v>33</v>
      </c>
      <c r="P778" s="119">
        <v>35.1</v>
      </c>
      <c r="Q778" s="117">
        <v>3.39</v>
      </c>
      <c r="R778" s="118">
        <v>2.8250000000000002</v>
      </c>
      <c r="S778" s="102">
        <v>0.20000000000000004</v>
      </c>
      <c r="T778" s="118">
        <v>33.9</v>
      </c>
      <c r="U778" s="117">
        <v>2.9250000000000003</v>
      </c>
      <c r="V778" s="119">
        <v>35.1</v>
      </c>
      <c r="W778" s="112"/>
      <c r="X778" s="117" t="s">
        <v>33</v>
      </c>
      <c r="Y778" s="118">
        <v>2.9250000000000003</v>
      </c>
      <c r="Z778" s="102" t="s">
        <v>33</v>
      </c>
      <c r="AA778" s="118">
        <v>35.1</v>
      </c>
      <c r="AB778" s="117">
        <v>3.39</v>
      </c>
      <c r="AC778" s="118">
        <v>2.8250000000000002</v>
      </c>
      <c r="AD778" s="102">
        <v>0.20000000000000004</v>
      </c>
      <c r="AE778" s="119">
        <v>33.9</v>
      </c>
      <c r="AF778" s="118">
        <v>2.9250000000000003</v>
      </c>
      <c r="AG778" s="119">
        <v>35.1</v>
      </c>
      <c r="AH778" s="112"/>
      <c r="AI778" s="120">
        <v>0</v>
      </c>
    </row>
    <row r="779" spans="1:35" s="107" customFormat="1" x14ac:dyDescent="0.3">
      <c r="A779" s="106" t="s">
        <v>1041</v>
      </c>
      <c r="B779" s="107" t="s">
        <v>188</v>
      </c>
      <c r="C779" s="112" t="s">
        <v>168</v>
      </c>
      <c r="D779" s="112">
        <v>72400</v>
      </c>
      <c r="E779" s="107" t="s">
        <v>302</v>
      </c>
      <c r="F779" s="112">
        <v>9068</v>
      </c>
      <c r="G779" s="107" t="s">
        <v>3411</v>
      </c>
      <c r="H779" s="108" t="s">
        <v>242</v>
      </c>
      <c r="I779" s="108" t="s">
        <v>258</v>
      </c>
      <c r="J779" s="108" t="s">
        <v>55</v>
      </c>
      <c r="K779" s="109">
        <v>12</v>
      </c>
      <c r="L779" s="109">
        <v>4.2000000000000003E-2</v>
      </c>
      <c r="M779" s="117" t="s">
        <v>33</v>
      </c>
      <c r="N779" s="118">
        <v>2.9250000000000003</v>
      </c>
      <c r="O779" s="102" t="s">
        <v>33</v>
      </c>
      <c r="P779" s="119">
        <v>35.1</v>
      </c>
      <c r="Q779" s="117">
        <v>3.39</v>
      </c>
      <c r="R779" s="118">
        <v>2.8250000000000002</v>
      </c>
      <c r="S779" s="102">
        <v>0.20000000000000004</v>
      </c>
      <c r="T779" s="118">
        <v>33.9</v>
      </c>
      <c r="U779" s="117">
        <v>2.9250000000000003</v>
      </c>
      <c r="V779" s="119">
        <v>35.1</v>
      </c>
      <c r="W779" s="112"/>
      <c r="X779" s="117" t="s">
        <v>33</v>
      </c>
      <c r="Y779" s="118">
        <v>2.9250000000000003</v>
      </c>
      <c r="Z779" s="102" t="s">
        <v>33</v>
      </c>
      <c r="AA779" s="118">
        <v>35.1</v>
      </c>
      <c r="AB779" s="117">
        <v>3.39</v>
      </c>
      <c r="AC779" s="118">
        <v>2.8250000000000002</v>
      </c>
      <c r="AD779" s="102">
        <v>0.20000000000000004</v>
      </c>
      <c r="AE779" s="119">
        <v>33.9</v>
      </c>
      <c r="AF779" s="118">
        <v>2.9250000000000003</v>
      </c>
      <c r="AG779" s="119">
        <v>35.1</v>
      </c>
      <c r="AH779" s="112"/>
      <c r="AI779" s="120">
        <v>0</v>
      </c>
    </row>
    <row r="780" spans="1:35" s="107" customFormat="1" x14ac:dyDescent="0.3">
      <c r="A780" s="106" t="s">
        <v>1042</v>
      </c>
      <c r="B780" s="107" t="s">
        <v>188</v>
      </c>
      <c r="C780" s="112" t="s">
        <v>168</v>
      </c>
      <c r="D780" s="112">
        <v>73400</v>
      </c>
      <c r="E780" s="107" t="s">
        <v>280</v>
      </c>
      <c r="F780" s="112">
        <v>9068</v>
      </c>
      <c r="G780" s="107" t="s">
        <v>3411</v>
      </c>
      <c r="H780" s="108" t="s">
        <v>242</v>
      </c>
      <c r="I780" s="108" t="s">
        <v>258</v>
      </c>
      <c r="J780" s="108" t="s">
        <v>55</v>
      </c>
      <c r="K780" s="109">
        <v>12</v>
      </c>
      <c r="L780" s="109">
        <v>4.2000000000000003E-2</v>
      </c>
      <c r="M780" s="117" t="s">
        <v>33</v>
      </c>
      <c r="N780" s="118">
        <v>2.9250000000000003</v>
      </c>
      <c r="O780" s="102" t="s">
        <v>33</v>
      </c>
      <c r="P780" s="119">
        <v>35.1</v>
      </c>
      <c r="Q780" s="117">
        <v>3.39</v>
      </c>
      <c r="R780" s="118">
        <v>2.8250000000000002</v>
      </c>
      <c r="S780" s="102">
        <v>0.20000000000000004</v>
      </c>
      <c r="T780" s="118">
        <v>33.9</v>
      </c>
      <c r="U780" s="117">
        <v>2.9250000000000003</v>
      </c>
      <c r="V780" s="119">
        <v>35.1</v>
      </c>
      <c r="W780" s="112"/>
      <c r="X780" s="117" t="s">
        <v>33</v>
      </c>
      <c r="Y780" s="118">
        <v>2.9250000000000003</v>
      </c>
      <c r="Z780" s="102" t="s">
        <v>33</v>
      </c>
      <c r="AA780" s="118">
        <v>35.1</v>
      </c>
      <c r="AB780" s="117">
        <v>3.39</v>
      </c>
      <c r="AC780" s="118">
        <v>2.8250000000000002</v>
      </c>
      <c r="AD780" s="102">
        <v>0.20000000000000004</v>
      </c>
      <c r="AE780" s="119">
        <v>33.9</v>
      </c>
      <c r="AF780" s="118">
        <v>2.9250000000000003</v>
      </c>
      <c r="AG780" s="119">
        <v>35.1</v>
      </c>
      <c r="AH780" s="112"/>
      <c r="AI780" s="120">
        <v>0</v>
      </c>
    </row>
    <row r="781" spans="1:35" s="107" customFormat="1" x14ac:dyDescent="0.3">
      <c r="A781" s="106" t="s">
        <v>1043</v>
      </c>
      <c r="B781" s="107" t="s">
        <v>248</v>
      </c>
      <c r="C781" s="112" t="s">
        <v>168</v>
      </c>
      <c r="D781" s="112">
        <v>74179</v>
      </c>
      <c r="E781" s="107" t="s">
        <v>315</v>
      </c>
      <c r="F781" s="112">
        <v>9068</v>
      </c>
      <c r="G781" s="107" t="s">
        <v>3411</v>
      </c>
      <c r="H781" s="108" t="s">
        <v>242</v>
      </c>
      <c r="I781" s="108" t="s">
        <v>258</v>
      </c>
      <c r="J781" s="108" t="s">
        <v>55</v>
      </c>
      <c r="K781" s="109">
        <v>12</v>
      </c>
      <c r="L781" s="109">
        <v>4.2000000000000003E-2</v>
      </c>
      <c r="M781" s="117" t="s">
        <v>33</v>
      </c>
      <c r="N781" s="118">
        <v>2.9250000000000003</v>
      </c>
      <c r="O781" s="102" t="s">
        <v>33</v>
      </c>
      <c r="P781" s="119">
        <v>35.1</v>
      </c>
      <c r="Q781" s="117">
        <v>3.39</v>
      </c>
      <c r="R781" s="118">
        <v>2.8250000000000002</v>
      </c>
      <c r="S781" s="102">
        <v>0.20000000000000004</v>
      </c>
      <c r="T781" s="118">
        <v>33.9</v>
      </c>
      <c r="U781" s="117">
        <v>2.9250000000000003</v>
      </c>
      <c r="V781" s="119">
        <v>35.1</v>
      </c>
      <c r="W781" s="112"/>
      <c r="X781" s="117" t="s">
        <v>33</v>
      </c>
      <c r="Y781" s="118">
        <v>2.9250000000000003</v>
      </c>
      <c r="Z781" s="102" t="s">
        <v>33</v>
      </c>
      <c r="AA781" s="118">
        <v>35.1</v>
      </c>
      <c r="AB781" s="117">
        <v>3.39</v>
      </c>
      <c r="AC781" s="118">
        <v>2.8250000000000002</v>
      </c>
      <c r="AD781" s="102">
        <v>0.20000000000000004</v>
      </c>
      <c r="AE781" s="119">
        <v>33.9</v>
      </c>
      <c r="AF781" s="118">
        <v>2.9250000000000003</v>
      </c>
      <c r="AG781" s="119">
        <v>35.1</v>
      </c>
      <c r="AH781" s="112"/>
      <c r="AI781" s="120">
        <v>0</v>
      </c>
    </row>
    <row r="782" spans="1:35" s="107" customFormat="1" x14ac:dyDescent="0.3">
      <c r="A782" s="106" t="s">
        <v>1044</v>
      </c>
      <c r="B782" s="107" t="s">
        <v>3389</v>
      </c>
      <c r="C782" s="112" t="s">
        <v>247</v>
      </c>
      <c r="D782" s="112">
        <v>85789</v>
      </c>
      <c r="E782" s="107" t="s">
        <v>307</v>
      </c>
      <c r="F782" s="112">
        <v>9068</v>
      </c>
      <c r="G782" s="107" t="s">
        <v>3411</v>
      </c>
      <c r="H782" s="108" t="s">
        <v>242</v>
      </c>
      <c r="I782" s="108" t="s">
        <v>258</v>
      </c>
      <c r="J782" s="108" t="s">
        <v>55</v>
      </c>
      <c r="K782" s="109">
        <v>12</v>
      </c>
      <c r="L782" s="109">
        <v>4.2000000000000003E-2</v>
      </c>
      <c r="M782" s="117" t="s">
        <v>33</v>
      </c>
      <c r="N782" s="118">
        <v>2.9250000000000003</v>
      </c>
      <c r="O782" s="102" t="s">
        <v>33</v>
      </c>
      <c r="P782" s="119">
        <v>35.1</v>
      </c>
      <c r="Q782" s="117">
        <v>3.39</v>
      </c>
      <c r="R782" s="118">
        <v>2.8250000000000002</v>
      </c>
      <c r="S782" s="102">
        <v>0.20000000000000004</v>
      </c>
      <c r="T782" s="118">
        <v>33.9</v>
      </c>
      <c r="U782" s="117">
        <v>2.9250000000000003</v>
      </c>
      <c r="V782" s="119">
        <v>35.1</v>
      </c>
      <c r="W782" s="112"/>
      <c r="X782" s="117" t="s">
        <v>33</v>
      </c>
      <c r="Y782" s="118">
        <v>2.9250000000000003</v>
      </c>
      <c r="Z782" s="102" t="s">
        <v>33</v>
      </c>
      <c r="AA782" s="118">
        <v>35.1</v>
      </c>
      <c r="AB782" s="117">
        <v>3.39</v>
      </c>
      <c r="AC782" s="118">
        <v>2.8250000000000002</v>
      </c>
      <c r="AD782" s="102">
        <v>0.20000000000000004</v>
      </c>
      <c r="AE782" s="119">
        <v>33.9</v>
      </c>
      <c r="AF782" s="118">
        <v>2.9250000000000003</v>
      </c>
      <c r="AG782" s="119">
        <v>35.1</v>
      </c>
      <c r="AH782" s="112"/>
      <c r="AI782" s="120">
        <v>0</v>
      </c>
    </row>
    <row r="783" spans="1:35" s="107" customFormat="1" x14ac:dyDescent="0.3">
      <c r="A783" s="106" t="s">
        <v>1045</v>
      </c>
      <c r="B783" s="107" t="s">
        <v>190</v>
      </c>
      <c r="C783" s="112" t="s">
        <v>246</v>
      </c>
      <c r="D783" s="112">
        <v>87892</v>
      </c>
      <c r="E783" s="107" t="s">
        <v>254</v>
      </c>
      <c r="F783" s="112">
        <v>9068</v>
      </c>
      <c r="G783" s="107" t="s">
        <v>3411</v>
      </c>
      <c r="H783" s="108" t="s">
        <v>242</v>
      </c>
      <c r="I783" s="108" t="s">
        <v>258</v>
      </c>
      <c r="J783" s="108" t="s">
        <v>55</v>
      </c>
      <c r="K783" s="109">
        <v>12</v>
      </c>
      <c r="L783" s="109">
        <v>4.2000000000000003E-2</v>
      </c>
      <c r="M783" s="117" t="s">
        <v>33</v>
      </c>
      <c r="N783" s="118">
        <v>2.9250000000000003</v>
      </c>
      <c r="O783" s="102" t="s">
        <v>33</v>
      </c>
      <c r="P783" s="119">
        <v>35.1</v>
      </c>
      <c r="Q783" s="117">
        <v>3.39</v>
      </c>
      <c r="R783" s="118">
        <v>2.8250000000000002</v>
      </c>
      <c r="S783" s="102">
        <v>0.20000000000000004</v>
      </c>
      <c r="T783" s="118">
        <v>33.9</v>
      </c>
      <c r="U783" s="117">
        <v>2.9250000000000003</v>
      </c>
      <c r="V783" s="119">
        <v>35.1</v>
      </c>
      <c r="W783" s="112"/>
      <c r="X783" s="117" t="s">
        <v>33</v>
      </c>
      <c r="Y783" s="118">
        <v>2.9250000000000003</v>
      </c>
      <c r="Z783" s="102" t="s">
        <v>33</v>
      </c>
      <c r="AA783" s="118">
        <v>35.1</v>
      </c>
      <c r="AB783" s="117">
        <v>3.39</v>
      </c>
      <c r="AC783" s="118">
        <v>2.8250000000000002</v>
      </c>
      <c r="AD783" s="102">
        <v>0.20000000000000004</v>
      </c>
      <c r="AE783" s="119">
        <v>33.9</v>
      </c>
      <c r="AF783" s="118">
        <v>2.9250000000000003</v>
      </c>
      <c r="AG783" s="119">
        <v>35.1</v>
      </c>
      <c r="AH783" s="112"/>
      <c r="AI783" s="120">
        <v>0</v>
      </c>
    </row>
    <row r="784" spans="1:35" s="107" customFormat="1" x14ac:dyDescent="0.3">
      <c r="A784" s="106" t="s">
        <v>1046</v>
      </c>
      <c r="B784" s="107" t="s">
        <v>190</v>
      </c>
      <c r="C784" s="112" t="s">
        <v>246</v>
      </c>
      <c r="D784" s="112">
        <v>97075</v>
      </c>
      <c r="E784" s="107" t="s">
        <v>291</v>
      </c>
      <c r="F784" s="112">
        <v>9068</v>
      </c>
      <c r="G784" s="107" t="s">
        <v>3411</v>
      </c>
      <c r="H784" s="108" t="s">
        <v>242</v>
      </c>
      <c r="I784" s="108" t="s">
        <v>258</v>
      </c>
      <c r="J784" s="108" t="s">
        <v>55</v>
      </c>
      <c r="K784" s="109">
        <v>12</v>
      </c>
      <c r="L784" s="109">
        <v>4.2000000000000003E-2</v>
      </c>
      <c r="M784" s="117" t="s">
        <v>33</v>
      </c>
      <c r="N784" s="118">
        <v>2.9250000000000003</v>
      </c>
      <c r="O784" s="102" t="s">
        <v>33</v>
      </c>
      <c r="P784" s="119">
        <v>35.1</v>
      </c>
      <c r="Q784" s="117">
        <v>3.39</v>
      </c>
      <c r="R784" s="118">
        <v>2.8250000000000002</v>
      </c>
      <c r="S784" s="102">
        <v>0.20000000000000004</v>
      </c>
      <c r="T784" s="118">
        <v>33.9</v>
      </c>
      <c r="U784" s="117">
        <v>2.9250000000000003</v>
      </c>
      <c r="V784" s="119">
        <v>35.1</v>
      </c>
      <c r="W784" s="112"/>
      <c r="X784" s="117" t="s">
        <v>33</v>
      </c>
      <c r="Y784" s="118">
        <v>2.9250000000000003</v>
      </c>
      <c r="Z784" s="102" t="s">
        <v>33</v>
      </c>
      <c r="AA784" s="118">
        <v>35.1</v>
      </c>
      <c r="AB784" s="117">
        <v>3.39</v>
      </c>
      <c r="AC784" s="118">
        <v>2.8250000000000002</v>
      </c>
      <c r="AD784" s="102">
        <v>0.20000000000000004</v>
      </c>
      <c r="AE784" s="119">
        <v>33.9</v>
      </c>
      <c r="AF784" s="118">
        <v>2.9250000000000003</v>
      </c>
      <c r="AG784" s="119">
        <v>35.1</v>
      </c>
      <c r="AH784" s="112"/>
      <c r="AI784" s="120">
        <v>0</v>
      </c>
    </row>
    <row r="785" spans="1:35" s="107" customFormat="1" x14ac:dyDescent="0.3">
      <c r="A785" s="106" t="s">
        <v>1047</v>
      </c>
      <c r="B785" s="107" t="s">
        <v>255</v>
      </c>
      <c r="C785" s="112" t="s">
        <v>168</v>
      </c>
      <c r="D785" s="112">
        <v>98728</v>
      </c>
      <c r="E785" s="107" t="s">
        <v>297</v>
      </c>
      <c r="F785" s="112">
        <v>9068</v>
      </c>
      <c r="G785" s="107" t="s">
        <v>3411</v>
      </c>
      <c r="H785" s="108" t="s">
        <v>242</v>
      </c>
      <c r="I785" s="108" t="s">
        <v>258</v>
      </c>
      <c r="J785" s="108" t="s">
        <v>55</v>
      </c>
      <c r="K785" s="109">
        <v>12</v>
      </c>
      <c r="L785" s="109">
        <v>4.2000000000000003E-2</v>
      </c>
      <c r="M785" s="117" t="s">
        <v>33</v>
      </c>
      <c r="N785" s="118">
        <v>2.9250000000000003</v>
      </c>
      <c r="O785" s="102" t="s">
        <v>33</v>
      </c>
      <c r="P785" s="119">
        <v>35.1</v>
      </c>
      <c r="Q785" s="117">
        <v>3.39</v>
      </c>
      <c r="R785" s="118">
        <v>2.8250000000000002</v>
      </c>
      <c r="S785" s="102">
        <v>0.20000000000000004</v>
      </c>
      <c r="T785" s="118">
        <v>33.9</v>
      </c>
      <c r="U785" s="117">
        <v>2.9250000000000003</v>
      </c>
      <c r="V785" s="119">
        <v>35.1</v>
      </c>
      <c r="W785" s="112"/>
      <c r="X785" s="117" t="s">
        <v>33</v>
      </c>
      <c r="Y785" s="118">
        <v>2.9250000000000003</v>
      </c>
      <c r="Z785" s="102" t="s">
        <v>33</v>
      </c>
      <c r="AA785" s="118">
        <v>35.1</v>
      </c>
      <c r="AB785" s="117">
        <v>3.39</v>
      </c>
      <c r="AC785" s="118">
        <v>2.8250000000000002</v>
      </c>
      <c r="AD785" s="102">
        <v>0.20000000000000004</v>
      </c>
      <c r="AE785" s="119">
        <v>33.9</v>
      </c>
      <c r="AF785" s="118">
        <v>2.9250000000000003</v>
      </c>
      <c r="AG785" s="119">
        <v>35.1</v>
      </c>
      <c r="AH785" s="112"/>
      <c r="AI785" s="120">
        <v>0</v>
      </c>
    </row>
    <row r="786" spans="1:35" s="107" customFormat="1" x14ac:dyDescent="0.3">
      <c r="A786" s="106" t="s">
        <v>3190</v>
      </c>
      <c r="B786" s="107" t="s">
        <v>192</v>
      </c>
      <c r="C786" s="112" t="s">
        <v>256</v>
      </c>
      <c r="D786" s="112">
        <v>99059</v>
      </c>
      <c r="E786" s="107" t="s">
        <v>3390</v>
      </c>
      <c r="F786" s="112">
        <v>9068</v>
      </c>
      <c r="G786" s="107" t="s">
        <v>3411</v>
      </c>
      <c r="H786" s="108" t="s">
        <v>242</v>
      </c>
      <c r="I786" s="108" t="s">
        <v>258</v>
      </c>
      <c r="J786" s="108" t="s">
        <v>55</v>
      </c>
      <c r="K786" s="109">
        <v>12</v>
      </c>
      <c r="L786" s="109">
        <v>4.2000000000000003E-2</v>
      </c>
      <c r="M786" s="117" t="s">
        <v>33</v>
      </c>
      <c r="N786" s="118">
        <v>2.9250000000000003</v>
      </c>
      <c r="O786" s="102" t="s">
        <v>33</v>
      </c>
      <c r="P786" s="119">
        <v>35.1</v>
      </c>
      <c r="Q786" s="117">
        <v>3.39</v>
      </c>
      <c r="R786" s="118">
        <v>2.8250000000000002</v>
      </c>
      <c r="S786" s="102">
        <v>0.20000000000000004</v>
      </c>
      <c r="T786" s="118">
        <v>33.9</v>
      </c>
      <c r="U786" s="117">
        <v>2.9250000000000003</v>
      </c>
      <c r="V786" s="119">
        <v>35.1</v>
      </c>
      <c r="W786" s="112"/>
      <c r="X786" s="117" t="s">
        <v>33</v>
      </c>
      <c r="Y786" s="118">
        <v>2.9250000000000003</v>
      </c>
      <c r="Z786" s="102" t="s">
        <v>33</v>
      </c>
      <c r="AA786" s="118">
        <v>35.1</v>
      </c>
      <c r="AB786" s="117">
        <v>3.39</v>
      </c>
      <c r="AC786" s="118">
        <v>2.8250000000000002</v>
      </c>
      <c r="AD786" s="102">
        <v>0.20000000000000004</v>
      </c>
      <c r="AE786" s="119">
        <v>33.9</v>
      </c>
      <c r="AF786" s="118">
        <v>2.9250000000000003</v>
      </c>
      <c r="AG786" s="119">
        <v>35.1</v>
      </c>
      <c r="AH786" s="112"/>
      <c r="AI786" s="120">
        <v>0</v>
      </c>
    </row>
    <row r="787" spans="1:35" s="107" customFormat="1" x14ac:dyDescent="0.3">
      <c r="A787" s="106" t="s">
        <v>1048</v>
      </c>
      <c r="B787" s="107" t="s">
        <v>255</v>
      </c>
      <c r="C787" s="112" t="s">
        <v>168</v>
      </c>
      <c r="D787" s="112">
        <v>99245</v>
      </c>
      <c r="E787" s="107" t="s">
        <v>289</v>
      </c>
      <c r="F787" s="112">
        <v>9068</v>
      </c>
      <c r="G787" s="107" t="s">
        <v>3411</v>
      </c>
      <c r="H787" s="108" t="s">
        <v>242</v>
      </c>
      <c r="I787" s="108" t="s">
        <v>258</v>
      </c>
      <c r="J787" s="108" t="s">
        <v>55</v>
      </c>
      <c r="K787" s="109">
        <v>12</v>
      </c>
      <c r="L787" s="109">
        <v>4.2000000000000003E-2</v>
      </c>
      <c r="M787" s="117" t="s">
        <v>33</v>
      </c>
      <c r="N787" s="118">
        <v>2.9250000000000003</v>
      </c>
      <c r="O787" s="102" t="s">
        <v>33</v>
      </c>
      <c r="P787" s="119">
        <v>35.1</v>
      </c>
      <c r="Q787" s="117">
        <v>3.39</v>
      </c>
      <c r="R787" s="118">
        <v>2.8250000000000002</v>
      </c>
      <c r="S787" s="102">
        <v>0.20000000000000004</v>
      </c>
      <c r="T787" s="118">
        <v>33.9</v>
      </c>
      <c r="U787" s="117">
        <v>2.9250000000000003</v>
      </c>
      <c r="V787" s="119">
        <v>35.1</v>
      </c>
      <c r="W787" s="112"/>
      <c r="X787" s="117" t="s">
        <v>33</v>
      </c>
      <c r="Y787" s="118">
        <v>2.9250000000000003</v>
      </c>
      <c r="Z787" s="102" t="s">
        <v>33</v>
      </c>
      <c r="AA787" s="118">
        <v>35.1</v>
      </c>
      <c r="AB787" s="117">
        <v>3.39</v>
      </c>
      <c r="AC787" s="118">
        <v>2.8250000000000002</v>
      </c>
      <c r="AD787" s="102">
        <v>0.20000000000000004</v>
      </c>
      <c r="AE787" s="119">
        <v>33.9</v>
      </c>
      <c r="AF787" s="118">
        <v>2.9250000000000003</v>
      </c>
      <c r="AG787" s="119">
        <v>35.1</v>
      </c>
      <c r="AH787" s="112"/>
      <c r="AI787" s="120">
        <v>0</v>
      </c>
    </row>
    <row r="788" spans="1:35" s="107" customFormat="1" x14ac:dyDescent="0.3">
      <c r="A788" s="106" t="s">
        <v>1049</v>
      </c>
      <c r="B788" s="107" t="s">
        <v>191</v>
      </c>
      <c r="C788" s="112" t="s">
        <v>238</v>
      </c>
      <c r="D788" s="112">
        <v>99246</v>
      </c>
      <c r="E788" s="107" t="s">
        <v>293</v>
      </c>
      <c r="F788" s="112">
        <v>9068</v>
      </c>
      <c r="G788" s="107" t="s">
        <v>3411</v>
      </c>
      <c r="H788" s="108" t="s">
        <v>242</v>
      </c>
      <c r="I788" s="108" t="s">
        <v>258</v>
      </c>
      <c r="J788" s="108" t="s">
        <v>55</v>
      </c>
      <c r="K788" s="109">
        <v>12</v>
      </c>
      <c r="L788" s="109">
        <v>4.2000000000000003E-2</v>
      </c>
      <c r="M788" s="117" t="s">
        <v>33</v>
      </c>
      <c r="N788" s="118">
        <v>2.9250000000000003</v>
      </c>
      <c r="O788" s="102" t="s">
        <v>33</v>
      </c>
      <c r="P788" s="119">
        <v>35.1</v>
      </c>
      <c r="Q788" s="117">
        <v>3.39</v>
      </c>
      <c r="R788" s="118">
        <v>2.8250000000000002</v>
      </c>
      <c r="S788" s="102">
        <v>0.20000000000000004</v>
      </c>
      <c r="T788" s="118">
        <v>33.9</v>
      </c>
      <c r="U788" s="117">
        <v>2.9250000000000003</v>
      </c>
      <c r="V788" s="119">
        <v>35.1</v>
      </c>
      <c r="W788" s="112"/>
      <c r="X788" s="117" t="s">
        <v>33</v>
      </c>
      <c r="Y788" s="118">
        <v>2.9250000000000003</v>
      </c>
      <c r="Z788" s="102" t="s">
        <v>33</v>
      </c>
      <c r="AA788" s="118">
        <v>35.1</v>
      </c>
      <c r="AB788" s="117">
        <v>3.39</v>
      </c>
      <c r="AC788" s="118">
        <v>2.8250000000000002</v>
      </c>
      <c r="AD788" s="102">
        <v>0.20000000000000004</v>
      </c>
      <c r="AE788" s="119">
        <v>33.9</v>
      </c>
      <c r="AF788" s="118">
        <v>2.9250000000000003</v>
      </c>
      <c r="AG788" s="119">
        <v>35.1</v>
      </c>
      <c r="AH788" s="112"/>
      <c r="AI788" s="120">
        <v>0</v>
      </c>
    </row>
    <row r="789" spans="1:35" s="107" customFormat="1" x14ac:dyDescent="0.3">
      <c r="A789" s="106" t="s">
        <v>1050</v>
      </c>
      <c r="B789" s="107" t="s">
        <v>191</v>
      </c>
      <c r="C789" s="112" t="s">
        <v>256</v>
      </c>
      <c r="D789" s="112">
        <v>99597</v>
      </c>
      <c r="E789" s="107" t="s">
        <v>305</v>
      </c>
      <c r="F789" s="112">
        <v>9068</v>
      </c>
      <c r="G789" s="107" t="s">
        <v>3411</v>
      </c>
      <c r="H789" s="108" t="s">
        <v>242</v>
      </c>
      <c r="I789" s="108" t="s">
        <v>258</v>
      </c>
      <c r="J789" s="108" t="s">
        <v>55</v>
      </c>
      <c r="K789" s="109">
        <v>12</v>
      </c>
      <c r="L789" s="109">
        <v>4.2000000000000003E-2</v>
      </c>
      <c r="M789" s="117" t="s">
        <v>33</v>
      </c>
      <c r="N789" s="118">
        <v>2.9250000000000003</v>
      </c>
      <c r="O789" s="102" t="s">
        <v>33</v>
      </c>
      <c r="P789" s="119">
        <v>35.1</v>
      </c>
      <c r="Q789" s="117">
        <v>3.39</v>
      </c>
      <c r="R789" s="118">
        <v>2.8250000000000002</v>
      </c>
      <c r="S789" s="102">
        <v>0.20000000000000004</v>
      </c>
      <c r="T789" s="118">
        <v>33.9</v>
      </c>
      <c r="U789" s="117">
        <v>2.9250000000000003</v>
      </c>
      <c r="V789" s="119">
        <v>35.1</v>
      </c>
      <c r="W789" s="112"/>
      <c r="X789" s="117" t="s">
        <v>33</v>
      </c>
      <c r="Y789" s="118">
        <v>2.9250000000000003</v>
      </c>
      <c r="Z789" s="102" t="s">
        <v>33</v>
      </c>
      <c r="AA789" s="118">
        <v>35.1</v>
      </c>
      <c r="AB789" s="117">
        <v>3.39</v>
      </c>
      <c r="AC789" s="118">
        <v>2.8250000000000002</v>
      </c>
      <c r="AD789" s="102">
        <v>0.20000000000000004</v>
      </c>
      <c r="AE789" s="119">
        <v>33.9</v>
      </c>
      <c r="AF789" s="118">
        <v>2.9250000000000003</v>
      </c>
      <c r="AG789" s="119">
        <v>35.1</v>
      </c>
      <c r="AH789" s="112"/>
      <c r="AI789" s="120">
        <v>0</v>
      </c>
    </row>
    <row r="790" spans="1:35" s="107" customFormat="1" x14ac:dyDescent="0.3">
      <c r="A790" s="106" t="s">
        <v>3191</v>
      </c>
      <c r="B790" s="107" t="s">
        <v>248</v>
      </c>
      <c r="C790" s="112" t="s">
        <v>246</v>
      </c>
      <c r="D790" s="112">
        <v>99612</v>
      </c>
      <c r="E790" s="107" t="s">
        <v>3391</v>
      </c>
      <c r="F790" s="112">
        <v>9068</v>
      </c>
      <c r="G790" s="107" t="s">
        <v>3411</v>
      </c>
      <c r="H790" s="108" t="s">
        <v>242</v>
      </c>
      <c r="I790" s="108" t="s">
        <v>258</v>
      </c>
      <c r="J790" s="108" t="s">
        <v>55</v>
      </c>
      <c r="K790" s="109">
        <v>12</v>
      </c>
      <c r="L790" s="109">
        <v>4.2000000000000003E-2</v>
      </c>
      <c r="M790" s="117" t="s">
        <v>33</v>
      </c>
      <c r="N790" s="118">
        <v>2.9250000000000003</v>
      </c>
      <c r="O790" s="102" t="s">
        <v>33</v>
      </c>
      <c r="P790" s="119">
        <v>35.1</v>
      </c>
      <c r="Q790" s="117">
        <v>3.39</v>
      </c>
      <c r="R790" s="118">
        <v>2.8250000000000002</v>
      </c>
      <c r="S790" s="102">
        <v>0.20000000000000004</v>
      </c>
      <c r="T790" s="118">
        <v>33.9</v>
      </c>
      <c r="U790" s="117">
        <v>2.9250000000000003</v>
      </c>
      <c r="V790" s="119">
        <v>35.1</v>
      </c>
      <c r="W790" s="112"/>
      <c r="X790" s="117" t="s">
        <v>33</v>
      </c>
      <c r="Y790" s="118">
        <v>2.9250000000000003</v>
      </c>
      <c r="Z790" s="102" t="s">
        <v>33</v>
      </c>
      <c r="AA790" s="118">
        <v>35.1</v>
      </c>
      <c r="AB790" s="117">
        <v>3.39</v>
      </c>
      <c r="AC790" s="118">
        <v>2.8250000000000002</v>
      </c>
      <c r="AD790" s="102">
        <v>0.20000000000000004</v>
      </c>
      <c r="AE790" s="119">
        <v>33.9</v>
      </c>
      <c r="AF790" s="118">
        <v>2.9250000000000003</v>
      </c>
      <c r="AG790" s="119">
        <v>35.1</v>
      </c>
      <c r="AH790" s="112"/>
      <c r="AI790" s="120">
        <v>0</v>
      </c>
    </row>
    <row r="791" spans="1:35" s="107" customFormat="1" x14ac:dyDescent="0.3">
      <c r="A791" s="106" t="s">
        <v>3192</v>
      </c>
      <c r="B791" s="107" t="s">
        <v>192</v>
      </c>
      <c r="C791" s="112" t="s">
        <v>256</v>
      </c>
      <c r="D791" s="112">
        <v>100252</v>
      </c>
      <c r="E791" s="107" t="s">
        <v>3392</v>
      </c>
      <c r="F791" s="112">
        <v>9068</v>
      </c>
      <c r="G791" s="107" t="s">
        <v>3411</v>
      </c>
      <c r="H791" s="108" t="s">
        <v>242</v>
      </c>
      <c r="I791" s="108" t="s">
        <v>258</v>
      </c>
      <c r="J791" s="108" t="s">
        <v>55</v>
      </c>
      <c r="K791" s="109">
        <v>12</v>
      </c>
      <c r="L791" s="109">
        <v>4.2000000000000003E-2</v>
      </c>
      <c r="M791" s="117" t="s">
        <v>33</v>
      </c>
      <c r="N791" s="118">
        <v>2.9250000000000003</v>
      </c>
      <c r="O791" s="102" t="s">
        <v>33</v>
      </c>
      <c r="P791" s="119">
        <v>35.1</v>
      </c>
      <c r="Q791" s="117">
        <v>3.39</v>
      </c>
      <c r="R791" s="118">
        <v>2.8250000000000002</v>
      </c>
      <c r="S791" s="102">
        <v>0.20000000000000004</v>
      </c>
      <c r="T791" s="118">
        <v>33.9</v>
      </c>
      <c r="U791" s="117">
        <v>2.9250000000000003</v>
      </c>
      <c r="V791" s="119">
        <v>35.1</v>
      </c>
      <c r="W791" s="112"/>
      <c r="X791" s="117" t="s">
        <v>33</v>
      </c>
      <c r="Y791" s="118">
        <v>2.9250000000000003</v>
      </c>
      <c r="Z791" s="102" t="s">
        <v>33</v>
      </c>
      <c r="AA791" s="118">
        <v>35.1</v>
      </c>
      <c r="AB791" s="117">
        <v>3.39</v>
      </c>
      <c r="AC791" s="118">
        <v>2.8250000000000002</v>
      </c>
      <c r="AD791" s="102">
        <v>0.20000000000000004</v>
      </c>
      <c r="AE791" s="119">
        <v>33.9</v>
      </c>
      <c r="AF791" s="118">
        <v>2.9250000000000003</v>
      </c>
      <c r="AG791" s="119">
        <v>35.1</v>
      </c>
      <c r="AH791" s="112"/>
      <c r="AI791" s="120">
        <v>0</v>
      </c>
    </row>
    <row r="792" spans="1:35" s="107" customFormat="1" x14ac:dyDescent="0.3">
      <c r="A792" s="106" t="s">
        <v>3193</v>
      </c>
      <c r="B792" s="107" t="s">
        <v>188</v>
      </c>
      <c r="C792" s="112" t="s">
        <v>168</v>
      </c>
      <c r="D792" s="112">
        <v>101626</v>
      </c>
      <c r="E792" s="107" t="s">
        <v>3393</v>
      </c>
      <c r="F792" s="112">
        <v>9068</v>
      </c>
      <c r="G792" s="107" t="s">
        <v>3411</v>
      </c>
      <c r="H792" s="108" t="s">
        <v>242</v>
      </c>
      <c r="I792" s="108" t="s">
        <v>258</v>
      </c>
      <c r="J792" s="108" t="s">
        <v>55</v>
      </c>
      <c r="K792" s="109">
        <v>12</v>
      </c>
      <c r="L792" s="109">
        <v>4.2000000000000003E-2</v>
      </c>
      <c r="M792" s="117" t="s">
        <v>33</v>
      </c>
      <c r="N792" s="118">
        <v>2.9250000000000003</v>
      </c>
      <c r="O792" s="102" t="s">
        <v>33</v>
      </c>
      <c r="P792" s="119">
        <v>35.1</v>
      </c>
      <c r="Q792" s="117">
        <v>3.39</v>
      </c>
      <c r="R792" s="118">
        <v>2.8250000000000002</v>
      </c>
      <c r="S792" s="102">
        <v>0.20000000000000004</v>
      </c>
      <c r="T792" s="118">
        <v>33.9</v>
      </c>
      <c r="U792" s="117">
        <v>2.9250000000000003</v>
      </c>
      <c r="V792" s="119">
        <v>35.1</v>
      </c>
      <c r="W792" s="112"/>
      <c r="X792" s="117" t="s">
        <v>33</v>
      </c>
      <c r="Y792" s="118">
        <v>2.9250000000000003</v>
      </c>
      <c r="Z792" s="102" t="s">
        <v>33</v>
      </c>
      <c r="AA792" s="118">
        <v>35.1</v>
      </c>
      <c r="AB792" s="117">
        <v>3.39</v>
      </c>
      <c r="AC792" s="118">
        <v>2.8250000000000002</v>
      </c>
      <c r="AD792" s="102">
        <v>0.20000000000000004</v>
      </c>
      <c r="AE792" s="119">
        <v>33.9</v>
      </c>
      <c r="AF792" s="118">
        <v>2.9250000000000003</v>
      </c>
      <c r="AG792" s="119">
        <v>35.1</v>
      </c>
      <c r="AH792" s="112"/>
      <c r="AI792" s="120">
        <v>0</v>
      </c>
    </row>
    <row r="793" spans="1:35" s="107" customFormat="1" x14ac:dyDescent="0.3">
      <c r="A793" s="106" t="s">
        <v>1051</v>
      </c>
      <c r="B793" s="107" t="s">
        <v>190</v>
      </c>
      <c r="C793" s="112" t="s">
        <v>246</v>
      </c>
      <c r="D793" s="112">
        <v>101703</v>
      </c>
      <c r="E793" s="107" t="s">
        <v>316</v>
      </c>
      <c r="F793" s="112">
        <v>9068</v>
      </c>
      <c r="G793" s="107" t="s">
        <v>3411</v>
      </c>
      <c r="H793" s="108" t="s">
        <v>242</v>
      </c>
      <c r="I793" s="108" t="s">
        <v>258</v>
      </c>
      <c r="J793" s="108" t="s">
        <v>55</v>
      </c>
      <c r="K793" s="109">
        <v>12</v>
      </c>
      <c r="L793" s="109">
        <v>4.2000000000000003E-2</v>
      </c>
      <c r="M793" s="117" t="s">
        <v>33</v>
      </c>
      <c r="N793" s="118">
        <v>2.9250000000000003</v>
      </c>
      <c r="O793" s="102" t="s">
        <v>33</v>
      </c>
      <c r="P793" s="119">
        <v>35.1</v>
      </c>
      <c r="Q793" s="117">
        <v>3.39</v>
      </c>
      <c r="R793" s="118">
        <v>2.8250000000000002</v>
      </c>
      <c r="S793" s="102">
        <v>0.20000000000000004</v>
      </c>
      <c r="T793" s="118">
        <v>33.9</v>
      </c>
      <c r="U793" s="117">
        <v>2.9250000000000003</v>
      </c>
      <c r="V793" s="119">
        <v>35.1</v>
      </c>
      <c r="W793" s="112"/>
      <c r="X793" s="117" t="s">
        <v>33</v>
      </c>
      <c r="Y793" s="118">
        <v>2.9250000000000003</v>
      </c>
      <c r="Z793" s="102" t="s">
        <v>33</v>
      </c>
      <c r="AA793" s="118">
        <v>35.1</v>
      </c>
      <c r="AB793" s="117">
        <v>3.39</v>
      </c>
      <c r="AC793" s="118">
        <v>2.8250000000000002</v>
      </c>
      <c r="AD793" s="102">
        <v>0.20000000000000004</v>
      </c>
      <c r="AE793" s="119">
        <v>33.9</v>
      </c>
      <c r="AF793" s="118">
        <v>2.9250000000000003</v>
      </c>
      <c r="AG793" s="119">
        <v>35.1</v>
      </c>
      <c r="AH793" s="112"/>
      <c r="AI793" s="120">
        <v>0</v>
      </c>
    </row>
    <row r="794" spans="1:35" s="107" customFormat="1" x14ac:dyDescent="0.3">
      <c r="A794" s="106" t="s">
        <v>1052</v>
      </c>
      <c r="B794" s="107" t="s">
        <v>255</v>
      </c>
      <c r="C794" s="112" t="s">
        <v>168</v>
      </c>
      <c r="D794" s="112">
        <v>112000</v>
      </c>
      <c r="E794" s="107" t="s">
        <v>306</v>
      </c>
      <c r="F794" s="112">
        <v>9068</v>
      </c>
      <c r="G794" s="107" t="s">
        <v>3411</v>
      </c>
      <c r="H794" s="108" t="s">
        <v>242</v>
      </c>
      <c r="I794" s="108" t="s">
        <v>258</v>
      </c>
      <c r="J794" s="108" t="s">
        <v>55</v>
      </c>
      <c r="K794" s="109">
        <v>12</v>
      </c>
      <c r="L794" s="109">
        <v>4.2000000000000003E-2</v>
      </c>
      <c r="M794" s="117" t="s">
        <v>33</v>
      </c>
      <c r="N794" s="118">
        <v>2.9250000000000003</v>
      </c>
      <c r="O794" s="102" t="s">
        <v>33</v>
      </c>
      <c r="P794" s="119">
        <v>35.1</v>
      </c>
      <c r="Q794" s="117">
        <v>3.39</v>
      </c>
      <c r="R794" s="118">
        <v>2.8250000000000002</v>
      </c>
      <c r="S794" s="102">
        <v>0.20000000000000004</v>
      </c>
      <c r="T794" s="118">
        <v>33.9</v>
      </c>
      <c r="U794" s="117">
        <v>2.9250000000000003</v>
      </c>
      <c r="V794" s="119">
        <v>35.1</v>
      </c>
      <c r="W794" s="112"/>
      <c r="X794" s="117" t="s">
        <v>33</v>
      </c>
      <c r="Y794" s="118">
        <v>2.9250000000000003</v>
      </c>
      <c r="Z794" s="102" t="s">
        <v>33</v>
      </c>
      <c r="AA794" s="118">
        <v>35.1</v>
      </c>
      <c r="AB794" s="117">
        <v>3.39</v>
      </c>
      <c r="AC794" s="118">
        <v>2.8250000000000002</v>
      </c>
      <c r="AD794" s="102">
        <v>0.20000000000000004</v>
      </c>
      <c r="AE794" s="119">
        <v>33.9</v>
      </c>
      <c r="AF794" s="118">
        <v>2.9250000000000003</v>
      </c>
      <c r="AG794" s="119">
        <v>35.1</v>
      </c>
      <c r="AH794" s="112"/>
      <c r="AI794" s="120">
        <v>0</v>
      </c>
    </row>
    <row r="795" spans="1:35" s="107" customFormat="1" x14ac:dyDescent="0.3">
      <c r="A795" s="106" t="s">
        <v>1053</v>
      </c>
      <c r="B795" s="107" t="s">
        <v>252</v>
      </c>
      <c r="C795" s="112" t="s">
        <v>246</v>
      </c>
      <c r="D795" s="112">
        <v>113100</v>
      </c>
      <c r="E795" s="107" t="s">
        <v>288</v>
      </c>
      <c r="F795" s="112">
        <v>9068</v>
      </c>
      <c r="G795" s="107" t="s">
        <v>3411</v>
      </c>
      <c r="H795" s="108" t="s">
        <v>242</v>
      </c>
      <c r="I795" s="108" t="s">
        <v>258</v>
      </c>
      <c r="J795" s="108" t="s">
        <v>55</v>
      </c>
      <c r="K795" s="109">
        <v>12</v>
      </c>
      <c r="L795" s="109">
        <v>4.2000000000000003E-2</v>
      </c>
      <c r="M795" s="117" t="s">
        <v>33</v>
      </c>
      <c r="N795" s="118">
        <v>2.9250000000000003</v>
      </c>
      <c r="O795" s="102" t="s">
        <v>33</v>
      </c>
      <c r="P795" s="119">
        <v>35.1</v>
      </c>
      <c r="Q795" s="117">
        <v>3.39</v>
      </c>
      <c r="R795" s="118">
        <v>2.8250000000000002</v>
      </c>
      <c r="S795" s="102">
        <v>0.20000000000000004</v>
      </c>
      <c r="T795" s="118">
        <v>33.9</v>
      </c>
      <c r="U795" s="117">
        <v>2.9250000000000003</v>
      </c>
      <c r="V795" s="119">
        <v>35.1</v>
      </c>
      <c r="W795" s="112"/>
      <c r="X795" s="117" t="s">
        <v>33</v>
      </c>
      <c r="Y795" s="118">
        <v>2.9250000000000003</v>
      </c>
      <c r="Z795" s="102" t="s">
        <v>33</v>
      </c>
      <c r="AA795" s="118">
        <v>35.1</v>
      </c>
      <c r="AB795" s="117">
        <v>3.39</v>
      </c>
      <c r="AC795" s="118">
        <v>2.8250000000000002</v>
      </c>
      <c r="AD795" s="102">
        <v>0.20000000000000004</v>
      </c>
      <c r="AE795" s="119">
        <v>33.9</v>
      </c>
      <c r="AF795" s="118">
        <v>2.9250000000000003</v>
      </c>
      <c r="AG795" s="119">
        <v>35.1</v>
      </c>
      <c r="AH795" s="112"/>
      <c r="AI795" s="120">
        <v>0</v>
      </c>
    </row>
    <row r="796" spans="1:35" s="107" customFormat="1" x14ac:dyDescent="0.3">
      <c r="A796" s="106" t="s">
        <v>1054</v>
      </c>
      <c r="B796" s="107" t="s">
        <v>3389</v>
      </c>
      <c r="C796" s="112" t="s">
        <v>247</v>
      </c>
      <c r="D796" s="112">
        <v>132000</v>
      </c>
      <c r="E796" s="107" t="s">
        <v>309</v>
      </c>
      <c r="F796" s="112">
        <v>9068</v>
      </c>
      <c r="G796" s="107" t="s">
        <v>3411</v>
      </c>
      <c r="H796" s="108" t="s">
        <v>242</v>
      </c>
      <c r="I796" s="108" t="s">
        <v>258</v>
      </c>
      <c r="J796" s="108" t="s">
        <v>55</v>
      </c>
      <c r="K796" s="109">
        <v>12</v>
      </c>
      <c r="L796" s="109">
        <v>4.2000000000000003E-2</v>
      </c>
      <c r="M796" s="117" t="s">
        <v>33</v>
      </c>
      <c r="N796" s="118">
        <v>2.9250000000000003</v>
      </c>
      <c r="O796" s="102" t="s">
        <v>33</v>
      </c>
      <c r="P796" s="119">
        <v>35.1</v>
      </c>
      <c r="Q796" s="117">
        <v>3.39</v>
      </c>
      <c r="R796" s="118">
        <v>2.8250000000000002</v>
      </c>
      <c r="S796" s="102">
        <v>0.20000000000000004</v>
      </c>
      <c r="T796" s="118">
        <v>33.9</v>
      </c>
      <c r="U796" s="117">
        <v>2.9250000000000003</v>
      </c>
      <c r="V796" s="119">
        <v>35.1</v>
      </c>
      <c r="W796" s="112"/>
      <c r="X796" s="117" t="s">
        <v>33</v>
      </c>
      <c r="Y796" s="118">
        <v>2.9250000000000003</v>
      </c>
      <c r="Z796" s="102" t="s">
        <v>33</v>
      </c>
      <c r="AA796" s="118">
        <v>35.1</v>
      </c>
      <c r="AB796" s="117">
        <v>3.39</v>
      </c>
      <c r="AC796" s="118">
        <v>2.8250000000000002</v>
      </c>
      <c r="AD796" s="102">
        <v>0.20000000000000004</v>
      </c>
      <c r="AE796" s="119">
        <v>33.9</v>
      </c>
      <c r="AF796" s="118">
        <v>2.9250000000000003</v>
      </c>
      <c r="AG796" s="119">
        <v>35.1</v>
      </c>
      <c r="AH796" s="112"/>
      <c r="AI796" s="120">
        <v>0</v>
      </c>
    </row>
    <row r="797" spans="1:35" s="107" customFormat="1" x14ac:dyDescent="0.3">
      <c r="A797" s="106" t="s">
        <v>1055</v>
      </c>
      <c r="B797" s="107" t="s">
        <v>192</v>
      </c>
      <c r="C797" s="112" t="s">
        <v>256</v>
      </c>
      <c r="D797" s="112">
        <v>158200</v>
      </c>
      <c r="E797" s="107" t="s">
        <v>286</v>
      </c>
      <c r="F797" s="112">
        <v>9068</v>
      </c>
      <c r="G797" s="107" t="s">
        <v>3411</v>
      </c>
      <c r="H797" s="108" t="s">
        <v>242</v>
      </c>
      <c r="I797" s="108" t="s">
        <v>258</v>
      </c>
      <c r="J797" s="108" t="s">
        <v>55</v>
      </c>
      <c r="K797" s="109">
        <v>12</v>
      </c>
      <c r="L797" s="109">
        <v>4.2000000000000003E-2</v>
      </c>
      <c r="M797" s="117" t="s">
        <v>33</v>
      </c>
      <c r="N797" s="118">
        <v>2.9250000000000003</v>
      </c>
      <c r="O797" s="102" t="s">
        <v>33</v>
      </c>
      <c r="P797" s="119">
        <v>35.1</v>
      </c>
      <c r="Q797" s="117">
        <v>3.39</v>
      </c>
      <c r="R797" s="118">
        <v>2.8250000000000002</v>
      </c>
      <c r="S797" s="102">
        <v>0.20000000000000004</v>
      </c>
      <c r="T797" s="118">
        <v>33.9</v>
      </c>
      <c r="U797" s="117">
        <v>2.9250000000000003</v>
      </c>
      <c r="V797" s="119">
        <v>35.1</v>
      </c>
      <c r="W797" s="112"/>
      <c r="X797" s="117" t="s">
        <v>33</v>
      </c>
      <c r="Y797" s="118">
        <v>2.9250000000000003</v>
      </c>
      <c r="Z797" s="102" t="s">
        <v>33</v>
      </c>
      <c r="AA797" s="118">
        <v>35.1</v>
      </c>
      <c r="AB797" s="117">
        <v>3.39</v>
      </c>
      <c r="AC797" s="118">
        <v>2.8250000000000002</v>
      </c>
      <c r="AD797" s="102">
        <v>0.20000000000000004</v>
      </c>
      <c r="AE797" s="119">
        <v>33.9</v>
      </c>
      <c r="AF797" s="118">
        <v>2.9250000000000003</v>
      </c>
      <c r="AG797" s="119">
        <v>35.1</v>
      </c>
      <c r="AH797" s="112"/>
      <c r="AI797" s="120">
        <v>0</v>
      </c>
    </row>
    <row r="798" spans="1:35" s="107" customFormat="1" x14ac:dyDescent="0.3">
      <c r="A798" s="106" t="s">
        <v>1056</v>
      </c>
      <c r="B798" s="107" t="s">
        <v>189</v>
      </c>
      <c r="C798" s="112" t="s">
        <v>168</v>
      </c>
      <c r="D798" s="112">
        <v>171600</v>
      </c>
      <c r="E798" s="107" t="s">
        <v>299</v>
      </c>
      <c r="F798" s="112">
        <v>9068</v>
      </c>
      <c r="G798" s="107" t="s">
        <v>3411</v>
      </c>
      <c r="H798" s="108" t="s">
        <v>242</v>
      </c>
      <c r="I798" s="108" t="s">
        <v>258</v>
      </c>
      <c r="J798" s="108" t="s">
        <v>55</v>
      </c>
      <c r="K798" s="109">
        <v>12</v>
      </c>
      <c r="L798" s="109">
        <v>4.2000000000000003E-2</v>
      </c>
      <c r="M798" s="117" t="s">
        <v>33</v>
      </c>
      <c r="N798" s="118">
        <v>2.9250000000000003</v>
      </c>
      <c r="O798" s="102" t="s">
        <v>33</v>
      </c>
      <c r="P798" s="119">
        <v>35.1</v>
      </c>
      <c r="Q798" s="117">
        <v>3.39</v>
      </c>
      <c r="R798" s="118">
        <v>2.8250000000000002</v>
      </c>
      <c r="S798" s="102">
        <v>0.20000000000000004</v>
      </c>
      <c r="T798" s="118">
        <v>33.9</v>
      </c>
      <c r="U798" s="117">
        <v>2.9250000000000003</v>
      </c>
      <c r="V798" s="119">
        <v>35.1</v>
      </c>
      <c r="W798" s="112"/>
      <c r="X798" s="117" t="s">
        <v>33</v>
      </c>
      <c r="Y798" s="118">
        <v>2.9250000000000003</v>
      </c>
      <c r="Z798" s="102" t="s">
        <v>33</v>
      </c>
      <c r="AA798" s="118">
        <v>35.1</v>
      </c>
      <c r="AB798" s="117">
        <v>3.39</v>
      </c>
      <c r="AC798" s="118">
        <v>2.8250000000000002</v>
      </c>
      <c r="AD798" s="102">
        <v>0.20000000000000004</v>
      </c>
      <c r="AE798" s="119">
        <v>33.9</v>
      </c>
      <c r="AF798" s="118">
        <v>2.9250000000000003</v>
      </c>
      <c r="AG798" s="119">
        <v>35.1</v>
      </c>
      <c r="AH798" s="112"/>
      <c r="AI798" s="120">
        <v>0</v>
      </c>
    </row>
    <row r="799" spans="1:35" s="107" customFormat="1" x14ac:dyDescent="0.3">
      <c r="A799" s="106" t="s">
        <v>1057</v>
      </c>
      <c r="B799" s="107" t="s">
        <v>248</v>
      </c>
      <c r="C799" s="112" t="s">
        <v>249</v>
      </c>
      <c r="D799" s="112">
        <v>186300</v>
      </c>
      <c r="E799" s="107" t="s">
        <v>282</v>
      </c>
      <c r="F799" s="112">
        <v>9068</v>
      </c>
      <c r="G799" s="107" t="s">
        <v>3411</v>
      </c>
      <c r="H799" s="108" t="s">
        <v>242</v>
      </c>
      <c r="I799" s="108" t="s">
        <v>258</v>
      </c>
      <c r="J799" s="108" t="s">
        <v>55</v>
      </c>
      <c r="K799" s="109">
        <v>12</v>
      </c>
      <c r="L799" s="109">
        <v>4.2000000000000003E-2</v>
      </c>
      <c r="M799" s="117" t="s">
        <v>33</v>
      </c>
      <c r="N799" s="118">
        <v>2.9250000000000003</v>
      </c>
      <c r="O799" s="102" t="s">
        <v>33</v>
      </c>
      <c r="P799" s="119">
        <v>35.1</v>
      </c>
      <c r="Q799" s="117">
        <v>3.39</v>
      </c>
      <c r="R799" s="118">
        <v>2.8250000000000002</v>
      </c>
      <c r="S799" s="102">
        <v>0.20000000000000004</v>
      </c>
      <c r="T799" s="118">
        <v>33.9</v>
      </c>
      <c r="U799" s="117">
        <v>2.9250000000000003</v>
      </c>
      <c r="V799" s="119">
        <v>35.1</v>
      </c>
      <c r="W799" s="112"/>
      <c r="X799" s="117" t="s">
        <v>33</v>
      </c>
      <c r="Y799" s="118">
        <v>2.9250000000000003</v>
      </c>
      <c r="Z799" s="102" t="s">
        <v>33</v>
      </c>
      <c r="AA799" s="118">
        <v>35.1</v>
      </c>
      <c r="AB799" s="117">
        <v>3.39</v>
      </c>
      <c r="AC799" s="118">
        <v>2.8250000000000002</v>
      </c>
      <c r="AD799" s="102">
        <v>0.20000000000000004</v>
      </c>
      <c r="AE799" s="119">
        <v>33.9</v>
      </c>
      <c r="AF799" s="118">
        <v>2.9250000000000003</v>
      </c>
      <c r="AG799" s="119">
        <v>35.1</v>
      </c>
      <c r="AH799" s="112"/>
      <c r="AI799" s="120">
        <v>0</v>
      </c>
    </row>
    <row r="800" spans="1:35" s="107" customFormat="1" x14ac:dyDescent="0.3">
      <c r="A800" s="106" t="s">
        <v>1058</v>
      </c>
      <c r="B800" s="107" t="s">
        <v>187</v>
      </c>
      <c r="C800" s="112" t="s">
        <v>167</v>
      </c>
      <c r="D800" s="112">
        <v>40</v>
      </c>
      <c r="E800" s="107" t="s">
        <v>283</v>
      </c>
      <c r="F800" s="112">
        <v>9069</v>
      </c>
      <c r="G800" s="107" t="s">
        <v>3412</v>
      </c>
      <c r="H800" s="108" t="s">
        <v>242</v>
      </c>
      <c r="I800" s="108" t="s">
        <v>243</v>
      </c>
      <c r="J800" s="108" t="s">
        <v>55</v>
      </c>
      <c r="K800" s="109">
        <v>12</v>
      </c>
      <c r="L800" s="109">
        <v>4.2000000000000003E-2</v>
      </c>
      <c r="M800" s="117" t="s">
        <v>33</v>
      </c>
      <c r="N800" s="118">
        <v>3.0083333333333329</v>
      </c>
      <c r="O800" s="102" t="s">
        <v>33</v>
      </c>
      <c r="P800" s="119">
        <v>36.1</v>
      </c>
      <c r="Q800" s="117">
        <v>3.4900000000000007</v>
      </c>
      <c r="R800" s="118">
        <v>2.9083333333333328</v>
      </c>
      <c r="S800" s="102">
        <v>0.20000000000000032</v>
      </c>
      <c r="T800" s="118">
        <v>34.9</v>
      </c>
      <c r="U800" s="117">
        <v>3.0083333333333329</v>
      </c>
      <c r="V800" s="119">
        <v>36.1</v>
      </c>
      <c r="W800" s="112"/>
      <c r="X800" s="117" t="s">
        <v>33</v>
      </c>
      <c r="Y800" s="118">
        <v>3.0083333333333329</v>
      </c>
      <c r="Z800" s="102" t="s">
        <v>33</v>
      </c>
      <c r="AA800" s="118">
        <v>36.1</v>
      </c>
      <c r="AB800" s="117">
        <v>3.4900000000000007</v>
      </c>
      <c r="AC800" s="118">
        <v>2.9083333333333328</v>
      </c>
      <c r="AD800" s="102">
        <v>0.20000000000000032</v>
      </c>
      <c r="AE800" s="119">
        <v>34.9</v>
      </c>
      <c r="AF800" s="118">
        <v>3.0083333333333329</v>
      </c>
      <c r="AG800" s="119">
        <v>36.1</v>
      </c>
      <c r="AH800" s="112"/>
      <c r="AI800" s="120">
        <v>0</v>
      </c>
    </row>
    <row r="801" spans="1:35" s="107" customFormat="1" x14ac:dyDescent="0.3">
      <c r="A801" s="106" t="s">
        <v>1059</v>
      </c>
      <c r="B801" s="107" t="s">
        <v>245</v>
      </c>
      <c r="C801" s="112" t="s">
        <v>246</v>
      </c>
      <c r="D801" s="112">
        <v>139</v>
      </c>
      <c r="E801" s="107" t="s">
        <v>285</v>
      </c>
      <c r="F801" s="112">
        <v>9069</v>
      </c>
      <c r="G801" s="107" t="s">
        <v>3412</v>
      </c>
      <c r="H801" s="108" t="s">
        <v>242</v>
      </c>
      <c r="I801" s="108" t="s">
        <v>243</v>
      </c>
      <c r="J801" s="108" t="s">
        <v>55</v>
      </c>
      <c r="K801" s="109">
        <v>12</v>
      </c>
      <c r="L801" s="109">
        <v>4.2000000000000003E-2</v>
      </c>
      <c r="M801" s="117" t="s">
        <v>33</v>
      </c>
      <c r="N801" s="118">
        <v>3.0083333333333329</v>
      </c>
      <c r="O801" s="102" t="s">
        <v>33</v>
      </c>
      <c r="P801" s="119">
        <v>36.1</v>
      </c>
      <c r="Q801" s="117">
        <v>3.4900000000000007</v>
      </c>
      <c r="R801" s="118">
        <v>2.9083333333333328</v>
      </c>
      <c r="S801" s="102">
        <v>0.20000000000000032</v>
      </c>
      <c r="T801" s="118">
        <v>34.9</v>
      </c>
      <c r="U801" s="117">
        <v>3.0083333333333329</v>
      </c>
      <c r="V801" s="119">
        <v>36.1</v>
      </c>
      <c r="W801" s="112"/>
      <c r="X801" s="117" t="s">
        <v>33</v>
      </c>
      <c r="Y801" s="118">
        <v>3.0083333333333329</v>
      </c>
      <c r="Z801" s="102" t="s">
        <v>33</v>
      </c>
      <c r="AA801" s="118">
        <v>36.1</v>
      </c>
      <c r="AB801" s="117">
        <v>3.4900000000000007</v>
      </c>
      <c r="AC801" s="118">
        <v>2.9083333333333328</v>
      </c>
      <c r="AD801" s="102">
        <v>0.20000000000000032</v>
      </c>
      <c r="AE801" s="119">
        <v>34.9</v>
      </c>
      <c r="AF801" s="118">
        <v>3.0083333333333329</v>
      </c>
      <c r="AG801" s="119">
        <v>36.1</v>
      </c>
      <c r="AH801" s="112"/>
      <c r="AI801" s="120">
        <v>0</v>
      </c>
    </row>
    <row r="802" spans="1:35" s="107" customFormat="1" x14ac:dyDescent="0.3">
      <c r="A802" s="106" t="s">
        <v>1060</v>
      </c>
      <c r="B802" s="107" t="s">
        <v>185</v>
      </c>
      <c r="C802" s="112" t="s">
        <v>22</v>
      </c>
      <c r="D802" s="112">
        <v>740</v>
      </c>
      <c r="E802" s="107" t="s">
        <v>284</v>
      </c>
      <c r="F802" s="112">
        <v>9069</v>
      </c>
      <c r="G802" s="107" t="s">
        <v>3412</v>
      </c>
      <c r="H802" s="108" t="s">
        <v>242</v>
      </c>
      <c r="I802" s="108" t="s">
        <v>243</v>
      </c>
      <c r="J802" s="108" t="s">
        <v>55</v>
      </c>
      <c r="K802" s="109">
        <v>12</v>
      </c>
      <c r="L802" s="109">
        <v>4.2000000000000003E-2</v>
      </c>
      <c r="M802" s="117" t="s">
        <v>33</v>
      </c>
      <c r="N802" s="118">
        <v>3.0134808259587023</v>
      </c>
      <c r="O802" s="102" t="s">
        <v>33</v>
      </c>
      <c r="P802" s="119">
        <v>36.159999999999997</v>
      </c>
      <c r="Q802" s="117">
        <v>3.49</v>
      </c>
      <c r="R802" s="118">
        <v>2.9134808259587022</v>
      </c>
      <c r="S802" s="102">
        <v>0.19787985865724383</v>
      </c>
      <c r="T802" s="118">
        <v>34.96</v>
      </c>
      <c r="U802" s="117">
        <v>3.0134808259587023</v>
      </c>
      <c r="V802" s="119">
        <v>36.159999999999997</v>
      </c>
      <c r="W802" s="112"/>
      <c r="X802" s="117" t="s">
        <v>33</v>
      </c>
      <c r="Y802" s="118">
        <v>3.0134808259587023</v>
      </c>
      <c r="Z802" s="102" t="s">
        <v>33</v>
      </c>
      <c r="AA802" s="118">
        <v>36.159999999999997</v>
      </c>
      <c r="AB802" s="117">
        <v>3.49</v>
      </c>
      <c r="AC802" s="118">
        <v>2.9134808259587022</v>
      </c>
      <c r="AD802" s="102">
        <v>0.19787985865724383</v>
      </c>
      <c r="AE802" s="119">
        <v>34.96</v>
      </c>
      <c r="AF802" s="118">
        <v>3.0134808259587023</v>
      </c>
      <c r="AG802" s="119">
        <v>36.159999999999997</v>
      </c>
      <c r="AH802" s="112"/>
      <c r="AI802" s="120">
        <v>0</v>
      </c>
    </row>
    <row r="803" spans="1:35" s="107" customFormat="1" x14ac:dyDescent="0.3">
      <c r="A803" s="106" t="s">
        <v>1061</v>
      </c>
      <c r="B803" s="107" t="s">
        <v>245</v>
      </c>
      <c r="C803" s="112" t="s">
        <v>246</v>
      </c>
      <c r="D803" s="112">
        <v>872</v>
      </c>
      <c r="E803" s="107" t="s">
        <v>287</v>
      </c>
      <c r="F803" s="112">
        <v>9069</v>
      </c>
      <c r="G803" s="107" t="s">
        <v>3412</v>
      </c>
      <c r="H803" s="108" t="s">
        <v>242</v>
      </c>
      <c r="I803" s="108" t="s">
        <v>243</v>
      </c>
      <c r="J803" s="108" t="s">
        <v>55</v>
      </c>
      <c r="K803" s="109">
        <v>12</v>
      </c>
      <c r="L803" s="109">
        <v>4.2000000000000003E-2</v>
      </c>
      <c r="M803" s="117" t="s">
        <v>33</v>
      </c>
      <c r="N803" s="118">
        <v>3.0083333333333329</v>
      </c>
      <c r="O803" s="102" t="s">
        <v>33</v>
      </c>
      <c r="P803" s="119">
        <v>36.1</v>
      </c>
      <c r="Q803" s="117">
        <v>3.4900000000000007</v>
      </c>
      <c r="R803" s="118">
        <v>2.9083333333333328</v>
      </c>
      <c r="S803" s="102">
        <v>0.20000000000000032</v>
      </c>
      <c r="T803" s="118">
        <v>34.9</v>
      </c>
      <c r="U803" s="117">
        <v>3.0083333333333329</v>
      </c>
      <c r="V803" s="119">
        <v>36.1</v>
      </c>
      <c r="W803" s="112"/>
      <c r="X803" s="117" t="s">
        <v>33</v>
      </c>
      <c r="Y803" s="118">
        <v>3.0083333333333329</v>
      </c>
      <c r="Z803" s="102" t="s">
        <v>33</v>
      </c>
      <c r="AA803" s="118">
        <v>36.1</v>
      </c>
      <c r="AB803" s="117">
        <v>3.4900000000000007</v>
      </c>
      <c r="AC803" s="118">
        <v>2.9083333333333328</v>
      </c>
      <c r="AD803" s="102">
        <v>0.20000000000000032</v>
      </c>
      <c r="AE803" s="119">
        <v>34.9</v>
      </c>
      <c r="AF803" s="118">
        <v>3.0083333333333329</v>
      </c>
      <c r="AG803" s="119">
        <v>36.1</v>
      </c>
      <c r="AH803" s="112"/>
      <c r="AI803" s="120">
        <v>0</v>
      </c>
    </row>
    <row r="804" spans="1:35" s="107" customFormat="1" x14ac:dyDescent="0.3">
      <c r="A804" s="106" t="s">
        <v>1062</v>
      </c>
      <c r="B804" s="107" t="s">
        <v>3389</v>
      </c>
      <c r="C804" s="112" t="s">
        <v>247</v>
      </c>
      <c r="D804" s="112">
        <v>10700</v>
      </c>
      <c r="E804" s="107" t="s">
        <v>301</v>
      </c>
      <c r="F804" s="112">
        <v>9069</v>
      </c>
      <c r="G804" s="107" t="s">
        <v>3412</v>
      </c>
      <c r="H804" s="108" t="s">
        <v>242</v>
      </c>
      <c r="I804" s="108" t="s">
        <v>243</v>
      </c>
      <c r="J804" s="108" t="s">
        <v>55</v>
      </c>
      <c r="K804" s="109">
        <v>12</v>
      </c>
      <c r="L804" s="109">
        <v>4.2000000000000003E-2</v>
      </c>
      <c r="M804" s="117" t="s">
        <v>33</v>
      </c>
      <c r="N804" s="118">
        <v>3.0083333333333329</v>
      </c>
      <c r="O804" s="102" t="s">
        <v>33</v>
      </c>
      <c r="P804" s="119">
        <v>36.1</v>
      </c>
      <c r="Q804" s="117">
        <v>3.4900000000000007</v>
      </c>
      <c r="R804" s="118">
        <v>2.9083333333333328</v>
      </c>
      <c r="S804" s="102">
        <v>0.20000000000000032</v>
      </c>
      <c r="T804" s="118">
        <v>34.9</v>
      </c>
      <c r="U804" s="117">
        <v>3.0083333333333329</v>
      </c>
      <c r="V804" s="119">
        <v>36.1</v>
      </c>
      <c r="W804" s="112"/>
      <c r="X804" s="117" t="s">
        <v>33</v>
      </c>
      <c r="Y804" s="118">
        <v>3.0083333333333329</v>
      </c>
      <c r="Z804" s="102" t="s">
        <v>33</v>
      </c>
      <c r="AA804" s="118">
        <v>36.1</v>
      </c>
      <c r="AB804" s="117">
        <v>3.4900000000000007</v>
      </c>
      <c r="AC804" s="118">
        <v>2.9083333333333328</v>
      </c>
      <c r="AD804" s="102">
        <v>0.20000000000000032</v>
      </c>
      <c r="AE804" s="119">
        <v>34.9</v>
      </c>
      <c r="AF804" s="118">
        <v>3.0083333333333329</v>
      </c>
      <c r="AG804" s="119">
        <v>36.1</v>
      </c>
      <c r="AH804" s="112"/>
      <c r="AI804" s="120">
        <v>0</v>
      </c>
    </row>
    <row r="805" spans="1:35" s="107" customFormat="1" x14ac:dyDescent="0.3">
      <c r="A805" s="106" t="s">
        <v>1063</v>
      </c>
      <c r="B805" s="107" t="s">
        <v>248</v>
      </c>
      <c r="C805" s="112" t="s">
        <v>249</v>
      </c>
      <c r="D805" s="112">
        <v>29537</v>
      </c>
      <c r="E805" s="107" t="s">
        <v>312</v>
      </c>
      <c r="F805" s="112">
        <v>9069</v>
      </c>
      <c r="G805" s="107" t="s">
        <v>3412</v>
      </c>
      <c r="H805" s="108" t="s">
        <v>242</v>
      </c>
      <c r="I805" s="108" t="s">
        <v>243</v>
      </c>
      <c r="J805" s="108" t="s">
        <v>55</v>
      </c>
      <c r="K805" s="109">
        <v>12</v>
      </c>
      <c r="L805" s="109">
        <v>4.2000000000000003E-2</v>
      </c>
      <c r="M805" s="117" t="s">
        <v>33</v>
      </c>
      <c r="N805" s="118">
        <v>3.0083333333333329</v>
      </c>
      <c r="O805" s="102" t="s">
        <v>33</v>
      </c>
      <c r="P805" s="119">
        <v>36.1</v>
      </c>
      <c r="Q805" s="117">
        <v>3.4900000000000007</v>
      </c>
      <c r="R805" s="118">
        <v>2.9083333333333328</v>
      </c>
      <c r="S805" s="102">
        <v>0.20000000000000032</v>
      </c>
      <c r="T805" s="118">
        <v>34.9</v>
      </c>
      <c r="U805" s="117">
        <v>3.0083333333333329</v>
      </c>
      <c r="V805" s="119">
        <v>36.1</v>
      </c>
      <c r="W805" s="112"/>
      <c r="X805" s="117" t="s">
        <v>33</v>
      </c>
      <c r="Y805" s="118">
        <v>3.0083333333333329</v>
      </c>
      <c r="Z805" s="102" t="s">
        <v>33</v>
      </c>
      <c r="AA805" s="118">
        <v>36.1</v>
      </c>
      <c r="AB805" s="117">
        <v>3.4900000000000007</v>
      </c>
      <c r="AC805" s="118">
        <v>2.9083333333333328</v>
      </c>
      <c r="AD805" s="102">
        <v>0.20000000000000032</v>
      </c>
      <c r="AE805" s="119">
        <v>34.9</v>
      </c>
      <c r="AF805" s="118">
        <v>3.0083333333333329</v>
      </c>
      <c r="AG805" s="119">
        <v>36.1</v>
      </c>
      <c r="AH805" s="112"/>
      <c r="AI805" s="120">
        <v>0</v>
      </c>
    </row>
    <row r="806" spans="1:35" s="107" customFormat="1" x14ac:dyDescent="0.3">
      <c r="A806" s="106" t="s">
        <v>1064</v>
      </c>
      <c r="B806" s="107" t="s">
        <v>190</v>
      </c>
      <c r="C806" s="112" t="s">
        <v>246</v>
      </c>
      <c r="D806" s="112">
        <v>32352</v>
      </c>
      <c r="E806" s="107" t="s">
        <v>290</v>
      </c>
      <c r="F806" s="112">
        <v>9069</v>
      </c>
      <c r="G806" s="107" t="s">
        <v>3412</v>
      </c>
      <c r="H806" s="108" t="s">
        <v>242</v>
      </c>
      <c r="I806" s="108" t="s">
        <v>243</v>
      </c>
      <c r="J806" s="108" t="s">
        <v>55</v>
      </c>
      <c r="K806" s="109">
        <v>12</v>
      </c>
      <c r="L806" s="109">
        <v>4.2000000000000003E-2</v>
      </c>
      <c r="M806" s="117" t="s">
        <v>33</v>
      </c>
      <c r="N806" s="118">
        <v>3.0083333333333329</v>
      </c>
      <c r="O806" s="102" t="s">
        <v>33</v>
      </c>
      <c r="P806" s="119">
        <v>36.1</v>
      </c>
      <c r="Q806" s="117">
        <v>3.4900000000000007</v>
      </c>
      <c r="R806" s="118">
        <v>2.9083333333333328</v>
      </c>
      <c r="S806" s="102">
        <v>0.20000000000000032</v>
      </c>
      <c r="T806" s="118">
        <v>34.9</v>
      </c>
      <c r="U806" s="117">
        <v>3.0083333333333329</v>
      </c>
      <c r="V806" s="119">
        <v>36.1</v>
      </c>
      <c r="W806" s="112"/>
      <c r="X806" s="117" t="s">
        <v>33</v>
      </c>
      <c r="Y806" s="118">
        <v>3.0083333333333329</v>
      </c>
      <c r="Z806" s="102" t="s">
        <v>33</v>
      </c>
      <c r="AA806" s="118">
        <v>36.1</v>
      </c>
      <c r="AB806" s="117">
        <v>3.4900000000000007</v>
      </c>
      <c r="AC806" s="118">
        <v>2.9083333333333328</v>
      </c>
      <c r="AD806" s="102">
        <v>0.20000000000000032</v>
      </c>
      <c r="AE806" s="119">
        <v>34.9</v>
      </c>
      <c r="AF806" s="118">
        <v>3.0083333333333329</v>
      </c>
      <c r="AG806" s="119">
        <v>36.1</v>
      </c>
      <c r="AH806" s="112"/>
      <c r="AI806" s="120">
        <v>0</v>
      </c>
    </row>
    <row r="807" spans="1:35" s="107" customFormat="1" x14ac:dyDescent="0.3">
      <c r="A807" s="106" t="s">
        <v>1065</v>
      </c>
      <c r="B807" s="107" t="s">
        <v>3389</v>
      </c>
      <c r="C807" s="112" t="s">
        <v>247</v>
      </c>
      <c r="D807" s="112">
        <v>36038</v>
      </c>
      <c r="E807" s="107" t="s">
        <v>300</v>
      </c>
      <c r="F807" s="112">
        <v>9069</v>
      </c>
      <c r="G807" s="107" t="s">
        <v>3412</v>
      </c>
      <c r="H807" s="108" t="s">
        <v>242</v>
      </c>
      <c r="I807" s="108" t="s">
        <v>243</v>
      </c>
      <c r="J807" s="108" t="s">
        <v>55</v>
      </c>
      <c r="K807" s="109">
        <v>12</v>
      </c>
      <c r="L807" s="109">
        <v>4.2000000000000003E-2</v>
      </c>
      <c r="M807" s="117" t="s">
        <v>33</v>
      </c>
      <c r="N807" s="118">
        <v>3.0083333333333329</v>
      </c>
      <c r="O807" s="102" t="s">
        <v>33</v>
      </c>
      <c r="P807" s="119">
        <v>36.1</v>
      </c>
      <c r="Q807" s="117">
        <v>3.4900000000000007</v>
      </c>
      <c r="R807" s="118">
        <v>2.9083333333333328</v>
      </c>
      <c r="S807" s="102">
        <v>0.20000000000000032</v>
      </c>
      <c r="T807" s="118">
        <v>34.9</v>
      </c>
      <c r="U807" s="117">
        <v>3.0083333333333329</v>
      </c>
      <c r="V807" s="119">
        <v>36.1</v>
      </c>
      <c r="W807" s="112"/>
      <c r="X807" s="117" t="s">
        <v>33</v>
      </c>
      <c r="Y807" s="118">
        <v>3.0083333333333329</v>
      </c>
      <c r="Z807" s="102" t="s">
        <v>33</v>
      </c>
      <c r="AA807" s="118">
        <v>36.1</v>
      </c>
      <c r="AB807" s="117">
        <v>3.4900000000000007</v>
      </c>
      <c r="AC807" s="118">
        <v>2.9083333333333328</v>
      </c>
      <c r="AD807" s="102">
        <v>0.20000000000000032</v>
      </c>
      <c r="AE807" s="119">
        <v>34.9</v>
      </c>
      <c r="AF807" s="118">
        <v>3.0083333333333329</v>
      </c>
      <c r="AG807" s="119">
        <v>36.1</v>
      </c>
      <c r="AH807" s="112"/>
      <c r="AI807" s="120">
        <v>0</v>
      </c>
    </row>
    <row r="808" spans="1:35" s="107" customFormat="1" x14ac:dyDescent="0.3">
      <c r="A808" s="106" t="s">
        <v>1066</v>
      </c>
      <c r="B808" s="107" t="s">
        <v>186</v>
      </c>
      <c r="C808" s="112" t="s">
        <v>250</v>
      </c>
      <c r="D808" s="112">
        <v>37646</v>
      </c>
      <c r="E808" s="107" t="s">
        <v>311</v>
      </c>
      <c r="F808" s="112">
        <v>9069</v>
      </c>
      <c r="G808" s="107" t="s">
        <v>3412</v>
      </c>
      <c r="H808" s="108" t="s">
        <v>242</v>
      </c>
      <c r="I808" s="108" t="s">
        <v>243</v>
      </c>
      <c r="J808" s="108" t="s">
        <v>55</v>
      </c>
      <c r="K808" s="109">
        <v>12</v>
      </c>
      <c r="L808" s="109">
        <v>4.2000000000000003E-2</v>
      </c>
      <c r="M808" s="117" t="s">
        <v>33</v>
      </c>
      <c r="N808" s="118">
        <v>3.0134808259587027</v>
      </c>
      <c r="O808" s="102" t="s">
        <v>33</v>
      </c>
      <c r="P808" s="119">
        <v>36.159999999999997</v>
      </c>
      <c r="Q808" s="117">
        <v>3.4900000000000007</v>
      </c>
      <c r="R808" s="118">
        <v>2.9134808259587026</v>
      </c>
      <c r="S808" s="102">
        <v>0.19787985865724397</v>
      </c>
      <c r="T808" s="118">
        <v>34.96</v>
      </c>
      <c r="U808" s="117">
        <v>3.0134808259587027</v>
      </c>
      <c r="V808" s="119">
        <v>36.159999999999997</v>
      </c>
      <c r="W808" s="112"/>
      <c r="X808" s="117" t="s">
        <v>33</v>
      </c>
      <c r="Y808" s="118">
        <v>3.0134808259587027</v>
      </c>
      <c r="Z808" s="102" t="s">
        <v>33</v>
      </c>
      <c r="AA808" s="118">
        <v>36.159999999999997</v>
      </c>
      <c r="AB808" s="117">
        <v>3.4900000000000007</v>
      </c>
      <c r="AC808" s="118">
        <v>2.9134808259587026</v>
      </c>
      <c r="AD808" s="102">
        <v>0.19787985865724397</v>
      </c>
      <c r="AE808" s="119">
        <v>34.96</v>
      </c>
      <c r="AF808" s="118">
        <v>3.0134808259587027</v>
      </c>
      <c r="AG808" s="119">
        <v>36.159999999999997</v>
      </c>
      <c r="AH808" s="112"/>
      <c r="AI808" s="120">
        <v>0</v>
      </c>
    </row>
    <row r="809" spans="1:35" s="107" customFormat="1" x14ac:dyDescent="0.3">
      <c r="A809" s="106" t="s">
        <v>1067</v>
      </c>
      <c r="B809" s="107" t="s">
        <v>186</v>
      </c>
      <c r="C809" s="112" t="s">
        <v>251</v>
      </c>
      <c r="D809" s="112">
        <v>49535</v>
      </c>
      <c r="E809" s="107" t="s">
        <v>278</v>
      </c>
      <c r="F809" s="112">
        <v>9069</v>
      </c>
      <c r="G809" s="107" t="s">
        <v>3412</v>
      </c>
      <c r="H809" s="108" t="s">
        <v>242</v>
      </c>
      <c r="I809" s="108" t="s">
        <v>243</v>
      </c>
      <c r="J809" s="108" t="s">
        <v>55</v>
      </c>
      <c r="K809" s="109">
        <v>12</v>
      </c>
      <c r="L809" s="109">
        <v>4.2000000000000003E-2</v>
      </c>
      <c r="M809" s="117" t="s">
        <v>33</v>
      </c>
      <c r="N809" s="118">
        <v>3.0134808259587023</v>
      </c>
      <c r="O809" s="102" t="s">
        <v>33</v>
      </c>
      <c r="P809" s="119">
        <v>36.159999999999997</v>
      </c>
      <c r="Q809" s="117">
        <v>3.49</v>
      </c>
      <c r="R809" s="118">
        <v>2.9134808259587022</v>
      </c>
      <c r="S809" s="102">
        <v>0.19787985865724383</v>
      </c>
      <c r="T809" s="118">
        <v>34.96</v>
      </c>
      <c r="U809" s="117">
        <v>3.0134808259587023</v>
      </c>
      <c r="V809" s="119">
        <v>36.159999999999997</v>
      </c>
      <c r="W809" s="112"/>
      <c r="X809" s="117" t="s">
        <v>33</v>
      </c>
      <c r="Y809" s="118">
        <v>3.0134808259587023</v>
      </c>
      <c r="Z809" s="102" t="s">
        <v>33</v>
      </c>
      <c r="AA809" s="118">
        <v>36.159999999999997</v>
      </c>
      <c r="AB809" s="117">
        <v>3.49</v>
      </c>
      <c r="AC809" s="118">
        <v>2.9134808259587022</v>
      </c>
      <c r="AD809" s="102">
        <v>0.19787985865724383</v>
      </c>
      <c r="AE809" s="119">
        <v>34.96</v>
      </c>
      <c r="AF809" s="118">
        <v>3.0134808259587023</v>
      </c>
      <c r="AG809" s="119">
        <v>36.159999999999997</v>
      </c>
      <c r="AH809" s="112"/>
      <c r="AI809" s="120">
        <v>0</v>
      </c>
    </row>
    <row r="810" spans="1:35" s="107" customFormat="1" x14ac:dyDescent="0.3">
      <c r="A810" s="106" t="s">
        <v>1068</v>
      </c>
      <c r="B810" s="107" t="s">
        <v>189</v>
      </c>
      <c r="C810" s="112" t="s">
        <v>168</v>
      </c>
      <c r="D810" s="112">
        <v>54264</v>
      </c>
      <c r="E810" s="107" t="s">
        <v>303</v>
      </c>
      <c r="F810" s="112">
        <v>9069</v>
      </c>
      <c r="G810" s="107" t="s">
        <v>3412</v>
      </c>
      <c r="H810" s="108" t="s">
        <v>242</v>
      </c>
      <c r="I810" s="108" t="s">
        <v>243</v>
      </c>
      <c r="J810" s="108" t="s">
        <v>55</v>
      </c>
      <c r="K810" s="109">
        <v>12</v>
      </c>
      <c r="L810" s="109">
        <v>4.2000000000000003E-2</v>
      </c>
      <c r="M810" s="117" t="s">
        <v>33</v>
      </c>
      <c r="N810" s="118">
        <v>3.0083333333333329</v>
      </c>
      <c r="O810" s="102" t="s">
        <v>33</v>
      </c>
      <c r="P810" s="119">
        <v>36.1</v>
      </c>
      <c r="Q810" s="117">
        <v>3.4900000000000007</v>
      </c>
      <c r="R810" s="118">
        <v>2.9083333333333328</v>
      </c>
      <c r="S810" s="102">
        <v>0.20000000000000032</v>
      </c>
      <c r="T810" s="118">
        <v>34.9</v>
      </c>
      <c r="U810" s="117">
        <v>3.0083333333333329</v>
      </c>
      <c r="V810" s="119">
        <v>36.1</v>
      </c>
      <c r="W810" s="112"/>
      <c r="X810" s="117" t="s">
        <v>33</v>
      </c>
      <c r="Y810" s="118">
        <v>3.0083333333333329</v>
      </c>
      <c r="Z810" s="102" t="s">
        <v>33</v>
      </c>
      <c r="AA810" s="118">
        <v>36.1</v>
      </c>
      <c r="AB810" s="117">
        <v>3.4900000000000007</v>
      </c>
      <c r="AC810" s="118">
        <v>2.9083333333333328</v>
      </c>
      <c r="AD810" s="102">
        <v>0.20000000000000032</v>
      </c>
      <c r="AE810" s="119">
        <v>34.9</v>
      </c>
      <c r="AF810" s="118">
        <v>3.0083333333333329</v>
      </c>
      <c r="AG810" s="119">
        <v>36.1</v>
      </c>
      <c r="AH810" s="112"/>
      <c r="AI810" s="120">
        <v>0</v>
      </c>
    </row>
    <row r="811" spans="1:35" s="107" customFormat="1" x14ac:dyDescent="0.3">
      <c r="A811" s="106" t="s">
        <v>1069</v>
      </c>
      <c r="B811" s="107" t="s">
        <v>248</v>
      </c>
      <c r="C811" s="112" t="s">
        <v>249</v>
      </c>
      <c r="D811" s="112">
        <v>59971</v>
      </c>
      <c r="E811" s="107" t="s">
        <v>281</v>
      </c>
      <c r="F811" s="112">
        <v>9069</v>
      </c>
      <c r="G811" s="107" t="s">
        <v>3412</v>
      </c>
      <c r="H811" s="108" t="s">
        <v>242</v>
      </c>
      <c r="I811" s="108" t="s">
        <v>243</v>
      </c>
      <c r="J811" s="108" t="s">
        <v>55</v>
      </c>
      <c r="K811" s="109">
        <v>12</v>
      </c>
      <c r="L811" s="109">
        <v>4.2000000000000003E-2</v>
      </c>
      <c r="M811" s="117" t="s">
        <v>33</v>
      </c>
      <c r="N811" s="118">
        <v>3.0083333333333329</v>
      </c>
      <c r="O811" s="102" t="s">
        <v>33</v>
      </c>
      <c r="P811" s="119">
        <v>36.1</v>
      </c>
      <c r="Q811" s="117">
        <v>3.4900000000000007</v>
      </c>
      <c r="R811" s="118">
        <v>2.9083333333333328</v>
      </c>
      <c r="S811" s="102">
        <v>0.20000000000000032</v>
      </c>
      <c r="T811" s="118">
        <v>34.9</v>
      </c>
      <c r="U811" s="117">
        <v>3.0083333333333329</v>
      </c>
      <c r="V811" s="119">
        <v>36.1</v>
      </c>
      <c r="W811" s="112"/>
      <c r="X811" s="117" t="s">
        <v>33</v>
      </c>
      <c r="Y811" s="118">
        <v>3.0083333333333329</v>
      </c>
      <c r="Z811" s="102" t="s">
        <v>33</v>
      </c>
      <c r="AA811" s="118">
        <v>36.1</v>
      </c>
      <c r="AB811" s="117">
        <v>3.4900000000000007</v>
      </c>
      <c r="AC811" s="118">
        <v>2.9083333333333328</v>
      </c>
      <c r="AD811" s="102">
        <v>0.20000000000000032</v>
      </c>
      <c r="AE811" s="119">
        <v>34.9</v>
      </c>
      <c r="AF811" s="118">
        <v>3.0083333333333329</v>
      </c>
      <c r="AG811" s="119">
        <v>36.1</v>
      </c>
      <c r="AH811" s="112"/>
      <c r="AI811" s="120">
        <v>0</v>
      </c>
    </row>
    <row r="812" spans="1:35" s="107" customFormat="1" x14ac:dyDescent="0.3">
      <c r="A812" s="106" t="s">
        <v>1070</v>
      </c>
      <c r="B812" s="107" t="s">
        <v>189</v>
      </c>
      <c r="C812" s="112" t="s">
        <v>168</v>
      </c>
      <c r="D812" s="112">
        <v>60074</v>
      </c>
      <c r="E812" s="107" t="s">
        <v>304</v>
      </c>
      <c r="F812" s="112">
        <v>9069</v>
      </c>
      <c r="G812" s="107" t="s">
        <v>3412</v>
      </c>
      <c r="H812" s="108" t="s">
        <v>242</v>
      </c>
      <c r="I812" s="108" t="s">
        <v>243</v>
      </c>
      <c r="J812" s="108" t="s">
        <v>55</v>
      </c>
      <c r="K812" s="109">
        <v>12</v>
      </c>
      <c r="L812" s="109">
        <v>4.2000000000000003E-2</v>
      </c>
      <c r="M812" s="117" t="s">
        <v>33</v>
      </c>
      <c r="N812" s="118">
        <v>3.0083333333333329</v>
      </c>
      <c r="O812" s="102" t="s">
        <v>33</v>
      </c>
      <c r="P812" s="119">
        <v>36.1</v>
      </c>
      <c r="Q812" s="117">
        <v>3.4900000000000007</v>
      </c>
      <c r="R812" s="118">
        <v>2.9083333333333328</v>
      </c>
      <c r="S812" s="102">
        <v>0.20000000000000032</v>
      </c>
      <c r="T812" s="118">
        <v>34.9</v>
      </c>
      <c r="U812" s="117">
        <v>3.0083333333333329</v>
      </c>
      <c r="V812" s="119">
        <v>36.1</v>
      </c>
      <c r="W812" s="112"/>
      <c r="X812" s="117" t="s">
        <v>33</v>
      </c>
      <c r="Y812" s="118">
        <v>3.0083333333333329</v>
      </c>
      <c r="Z812" s="102" t="s">
        <v>33</v>
      </c>
      <c r="AA812" s="118">
        <v>36.1</v>
      </c>
      <c r="AB812" s="117">
        <v>3.4900000000000007</v>
      </c>
      <c r="AC812" s="118">
        <v>2.9083333333333328</v>
      </c>
      <c r="AD812" s="102">
        <v>0.20000000000000032</v>
      </c>
      <c r="AE812" s="119">
        <v>34.9</v>
      </c>
      <c r="AF812" s="118">
        <v>3.0083333333333329</v>
      </c>
      <c r="AG812" s="119">
        <v>36.1</v>
      </c>
      <c r="AH812" s="112"/>
      <c r="AI812" s="120">
        <v>0</v>
      </c>
    </row>
    <row r="813" spans="1:35" s="107" customFormat="1" x14ac:dyDescent="0.3">
      <c r="A813" s="106" t="s">
        <v>1071</v>
      </c>
      <c r="B813" s="107" t="s">
        <v>248</v>
      </c>
      <c r="C813" s="112" t="s">
        <v>246</v>
      </c>
      <c r="D813" s="112">
        <v>60663</v>
      </c>
      <c r="E813" s="107" t="s">
        <v>298</v>
      </c>
      <c r="F813" s="112">
        <v>9069</v>
      </c>
      <c r="G813" s="107" t="s">
        <v>3412</v>
      </c>
      <c r="H813" s="108" t="s">
        <v>242</v>
      </c>
      <c r="I813" s="108" t="s">
        <v>243</v>
      </c>
      <c r="J813" s="108" t="s">
        <v>55</v>
      </c>
      <c r="K813" s="109">
        <v>12</v>
      </c>
      <c r="L813" s="109">
        <v>4.2000000000000003E-2</v>
      </c>
      <c r="M813" s="117" t="s">
        <v>33</v>
      </c>
      <c r="N813" s="118">
        <v>3.0083333333333329</v>
      </c>
      <c r="O813" s="102" t="s">
        <v>33</v>
      </c>
      <c r="P813" s="119">
        <v>36.1</v>
      </c>
      <c r="Q813" s="117">
        <v>3.4900000000000007</v>
      </c>
      <c r="R813" s="118">
        <v>2.9083333333333328</v>
      </c>
      <c r="S813" s="102">
        <v>0.20000000000000032</v>
      </c>
      <c r="T813" s="118">
        <v>34.9</v>
      </c>
      <c r="U813" s="117">
        <v>3.0083333333333329</v>
      </c>
      <c r="V813" s="119">
        <v>36.1</v>
      </c>
      <c r="W813" s="112"/>
      <c r="X813" s="117" t="s">
        <v>33</v>
      </c>
      <c r="Y813" s="118">
        <v>3.0083333333333329</v>
      </c>
      <c r="Z813" s="102" t="s">
        <v>33</v>
      </c>
      <c r="AA813" s="118">
        <v>36.1</v>
      </c>
      <c r="AB813" s="117">
        <v>3.4900000000000007</v>
      </c>
      <c r="AC813" s="118">
        <v>2.9083333333333328</v>
      </c>
      <c r="AD813" s="102">
        <v>0.20000000000000032</v>
      </c>
      <c r="AE813" s="119">
        <v>34.9</v>
      </c>
      <c r="AF813" s="118">
        <v>3.0083333333333329</v>
      </c>
      <c r="AG813" s="119">
        <v>36.1</v>
      </c>
      <c r="AH813" s="112"/>
      <c r="AI813" s="120">
        <v>0</v>
      </c>
    </row>
    <row r="814" spans="1:35" s="107" customFormat="1" x14ac:dyDescent="0.3">
      <c r="A814" s="106" t="s">
        <v>1072</v>
      </c>
      <c r="B814" s="107" t="s">
        <v>252</v>
      </c>
      <c r="C814" s="112" t="s">
        <v>246</v>
      </c>
      <c r="D814" s="112">
        <v>61333</v>
      </c>
      <c r="E814" s="107" t="s">
        <v>292</v>
      </c>
      <c r="F814" s="112">
        <v>9069</v>
      </c>
      <c r="G814" s="107" t="s">
        <v>3412</v>
      </c>
      <c r="H814" s="108" t="s">
        <v>242</v>
      </c>
      <c r="I814" s="108" t="s">
        <v>243</v>
      </c>
      <c r="J814" s="108" t="s">
        <v>55</v>
      </c>
      <c r="K814" s="109">
        <v>12</v>
      </c>
      <c r="L814" s="109">
        <v>4.2000000000000003E-2</v>
      </c>
      <c r="M814" s="117" t="s">
        <v>33</v>
      </c>
      <c r="N814" s="118">
        <v>3.0083333333333329</v>
      </c>
      <c r="O814" s="102" t="s">
        <v>33</v>
      </c>
      <c r="P814" s="119">
        <v>36.1</v>
      </c>
      <c r="Q814" s="117">
        <v>3.4900000000000007</v>
      </c>
      <c r="R814" s="118">
        <v>2.9083333333333328</v>
      </c>
      <c r="S814" s="102">
        <v>0.20000000000000032</v>
      </c>
      <c r="T814" s="118">
        <v>34.9</v>
      </c>
      <c r="U814" s="117">
        <v>3.0083333333333329</v>
      </c>
      <c r="V814" s="119">
        <v>36.1</v>
      </c>
      <c r="W814" s="112"/>
      <c r="X814" s="117" t="s">
        <v>33</v>
      </c>
      <c r="Y814" s="118">
        <v>3.0083333333333329</v>
      </c>
      <c r="Z814" s="102" t="s">
        <v>33</v>
      </c>
      <c r="AA814" s="118">
        <v>36.1</v>
      </c>
      <c r="AB814" s="117">
        <v>3.4900000000000007</v>
      </c>
      <c r="AC814" s="118">
        <v>2.9083333333333328</v>
      </c>
      <c r="AD814" s="102">
        <v>0.20000000000000032</v>
      </c>
      <c r="AE814" s="119">
        <v>34.9</v>
      </c>
      <c r="AF814" s="118">
        <v>3.0083333333333329</v>
      </c>
      <c r="AG814" s="119">
        <v>36.1</v>
      </c>
      <c r="AH814" s="112"/>
      <c r="AI814" s="120">
        <v>0</v>
      </c>
    </row>
    <row r="815" spans="1:35" s="107" customFormat="1" x14ac:dyDescent="0.3">
      <c r="A815" s="106" t="s">
        <v>1073</v>
      </c>
      <c r="B815" s="107" t="s">
        <v>192</v>
      </c>
      <c r="C815" s="112" t="s">
        <v>238</v>
      </c>
      <c r="D815" s="112">
        <v>61367</v>
      </c>
      <c r="E815" s="107" t="s">
        <v>295</v>
      </c>
      <c r="F815" s="112">
        <v>9069</v>
      </c>
      <c r="G815" s="107" t="s">
        <v>3412</v>
      </c>
      <c r="H815" s="108" t="s">
        <v>242</v>
      </c>
      <c r="I815" s="108" t="s">
        <v>243</v>
      </c>
      <c r="J815" s="108" t="s">
        <v>55</v>
      </c>
      <c r="K815" s="109">
        <v>12</v>
      </c>
      <c r="L815" s="109">
        <v>4.2000000000000003E-2</v>
      </c>
      <c r="M815" s="117" t="s">
        <v>33</v>
      </c>
      <c r="N815" s="118">
        <v>3.0083333333333329</v>
      </c>
      <c r="O815" s="102" t="s">
        <v>33</v>
      </c>
      <c r="P815" s="119">
        <v>36.1</v>
      </c>
      <c r="Q815" s="117">
        <v>3.4900000000000007</v>
      </c>
      <c r="R815" s="118">
        <v>2.9083333333333328</v>
      </c>
      <c r="S815" s="102">
        <v>0.20000000000000032</v>
      </c>
      <c r="T815" s="118">
        <v>34.9</v>
      </c>
      <c r="U815" s="117">
        <v>3.0083333333333329</v>
      </c>
      <c r="V815" s="119">
        <v>36.1</v>
      </c>
      <c r="W815" s="112"/>
      <c r="X815" s="117" t="s">
        <v>33</v>
      </c>
      <c r="Y815" s="118">
        <v>3.0083333333333329</v>
      </c>
      <c r="Z815" s="102" t="s">
        <v>33</v>
      </c>
      <c r="AA815" s="118">
        <v>36.1</v>
      </c>
      <c r="AB815" s="117">
        <v>3.4900000000000007</v>
      </c>
      <c r="AC815" s="118">
        <v>2.9083333333333328</v>
      </c>
      <c r="AD815" s="102">
        <v>0.20000000000000032</v>
      </c>
      <c r="AE815" s="119">
        <v>34.9</v>
      </c>
      <c r="AF815" s="118">
        <v>3.0083333333333329</v>
      </c>
      <c r="AG815" s="119">
        <v>36.1</v>
      </c>
      <c r="AH815" s="112"/>
      <c r="AI815" s="120">
        <v>0</v>
      </c>
    </row>
    <row r="816" spans="1:35" s="107" customFormat="1" x14ac:dyDescent="0.3">
      <c r="A816" s="106" t="s">
        <v>1074</v>
      </c>
      <c r="B816" s="107" t="s">
        <v>192</v>
      </c>
      <c r="C816" s="112" t="s">
        <v>238</v>
      </c>
      <c r="D816" s="112">
        <v>61377</v>
      </c>
      <c r="E816" s="107" t="s">
        <v>296</v>
      </c>
      <c r="F816" s="112">
        <v>9069</v>
      </c>
      <c r="G816" s="107" t="s">
        <v>3412</v>
      </c>
      <c r="H816" s="108" t="s">
        <v>242</v>
      </c>
      <c r="I816" s="108" t="s">
        <v>243</v>
      </c>
      <c r="J816" s="108" t="s">
        <v>55</v>
      </c>
      <c r="K816" s="109">
        <v>12</v>
      </c>
      <c r="L816" s="109">
        <v>4.2000000000000003E-2</v>
      </c>
      <c r="M816" s="117" t="s">
        <v>33</v>
      </c>
      <c r="N816" s="118">
        <v>3.0083333333333329</v>
      </c>
      <c r="O816" s="102" t="s">
        <v>33</v>
      </c>
      <c r="P816" s="119">
        <v>36.1</v>
      </c>
      <c r="Q816" s="117">
        <v>3.4900000000000007</v>
      </c>
      <c r="R816" s="118">
        <v>2.9083333333333328</v>
      </c>
      <c r="S816" s="102">
        <v>0.20000000000000032</v>
      </c>
      <c r="T816" s="118">
        <v>34.9</v>
      </c>
      <c r="U816" s="117">
        <v>3.0083333333333329</v>
      </c>
      <c r="V816" s="119">
        <v>36.1</v>
      </c>
      <c r="W816" s="112"/>
      <c r="X816" s="117" t="s">
        <v>33</v>
      </c>
      <c r="Y816" s="118">
        <v>3.0083333333333329</v>
      </c>
      <c r="Z816" s="102" t="s">
        <v>33</v>
      </c>
      <c r="AA816" s="118">
        <v>36.1</v>
      </c>
      <c r="AB816" s="117">
        <v>3.4900000000000007</v>
      </c>
      <c r="AC816" s="118">
        <v>2.9083333333333328</v>
      </c>
      <c r="AD816" s="102">
        <v>0.20000000000000032</v>
      </c>
      <c r="AE816" s="119">
        <v>34.9</v>
      </c>
      <c r="AF816" s="118">
        <v>3.0083333333333329</v>
      </c>
      <c r="AG816" s="119">
        <v>36.1</v>
      </c>
      <c r="AH816" s="112"/>
      <c r="AI816" s="120">
        <v>0</v>
      </c>
    </row>
    <row r="817" spans="1:35" s="107" customFormat="1" x14ac:dyDescent="0.3">
      <c r="A817" s="106" t="s">
        <v>1075</v>
      </c>
      <c r="B817" s="107" t="s">
        <v>3389</v>
      </c>
      <c r="C817" s="112" t="s">
        <v>247</v>
      </c>
      <c r="D817" s="112">
        <v>61913</v>
      </c>
      <c r="E817" s="107" t="s">
        <v>308</v>
      </c>
      <c r="F817" s="112">
        <v>9069</v>
      </c>
      <c r="G817" s="107" t="s">
        <v>3412</v>
      </c>
      <c r="H817" s="108" t="s">
        <v>242</v>
      </c>
      <c r="I817" s="108" t="s">
        <v>243</v>
      </c>
      <c r="J817" s="108" t="s">
        <v>55</v>
      </c>
      <c r="K817" s="109">
        <v>12</v>
      </c>
      <c r="L817" s="109">
        <v>4.2000000000000003E-2</v>
      </c>
      <c r="M817" s="117" t="s">
        <v>33</v>
      </c>
      <c r="N817" s="118">
        <v>3.0083333333333329</v>
      </c>
      <c r="O817" s="102" t="s">
        <v>33</v>
      </c>
      <c r="P817" s="119">
        <v>36.1</v>
      </c>
      <c r="Q817" s="117">
        <v>3.4900000000000007</v>
      </c>
      <c r="R817" s="118">
        <v>2.9083333333333328</v>
      </c>
      <c r="S817" s="102">
        <v>0.20000000000000032</v>
      </c>
      <c r="T817" s="118">
        <v>34.9</v>
      </c>
      <c r="U817" s="117">
        <v>3.0083333333333329</v>
      </c>
      <c r="V817" s="119">
        <v>36.1</v>
      </c>
      <c r="W817" s="112"/>
      <c r="X817" s="117" t="s">
        <v>33</v>
      </c>
      <c r="Y817" s="118">
        <v>3.0083333333333329</v>
      </c>
      <c r="Z817" s="102" t="s">
        <v>33</v>
      </c>
      <c r="AA817" s="118">
        <v>36.1</v>
      </c>
      <c r="AB817" s="117">
        <v>3.4900000000000007</v>
      </c>
      <c r="AC817" s="118">
        <v>2.9083333333333328</v>
      </c>
      <c r="AD817" s="102">
        <v>0.20000000000000032</v>
      </c>
      <c r="AE817" s="119">
        <v>34.9</v>
      </c>
      <c r="AF817" s="118">
        <v>3.0083333333333329</v>
      </c>
      <c r="AG817" s="119">
        <v>36.1</v>
      </c>
      <c r="AH817" s="112"/>
      <c r="AI817" s="120">
        <v>0</v>
      </c>
    </row>
    <row r="818" spans="1:35" s="107" customFormat="1" x14ac:dyDescent="0.3">
      <c r="A818" s="106" t="s">
        <v>1076</v>
      </c>
      <c r="B818" s="107" t="s">
        <v>3389</v>
      </c>
      <c r="C818" s="112" t="s">
        <v>247</v>
      </c>
      <c r="D818" s="112">
        <v>63785</v>
      </c>
      <c r="E818" s="107" t="s">
        <v>310</v>
      </c>
      <c r="F818" s="112">
        <v>9069</v>
      </c>
      <c r="G818" s="107" t="s">
        <v>3412</v>
      </c>
      <c r="H818" s="108" t="s">
        <v>242</v>
      </c>
      <c r="I818" s="108" t="s">
        <v>243</v>
      </c>
      <c r="J818" s="108" t="s">
        <v>55</v>
      </c>
      <c r="K818" s="109">
        <v>12</v>
      </c>
      <c r="L818" s="109">
        <v>4.2000000000000003E-2</v>
      </c>
      <c r="M818" s="117" t="s">
        <v>33</v>
      </c>
      <c r="N818" s="118">
        <v>3.0083333333333329</v>
      </c>
      <c r="O818" s="102" t="s">
        <v>33</v>
      </c>
      <c r="P818" s="119">
        <v>36.1</v>
      </c>
      <c r="Q818" s="117">
        <v>3.4900000000000007</v>
      </c>
      <c r="R818" s="118">
        <v>2.9083333333333328</v>
      </c>
      <c r="S818" s="102">
        <v>0.20000000000000032</v>
      </c>
      <c r="T818" s="118">
        <v>34.9</v>
      </c>
      <c r="U818" s="117">
        <v>3.0083333333333329</v>
      </c>
      <c r="V818" s="119">
        <v>36.1</v>
      </c>
      <c r="W818" s="112"/>
      <c r="X818" s="117" t="s">
        <v>33</v>
      </c>
      <c r="Y818" s="118">
        <v>3.0083333333333329</v>
      </c>
      <c r="Z818" s="102" t="s">
        <v>33</v>
      </c>
      <c r="AA818" s="118">
        <v>36.1</v>
      </c>
      <c r="AB818" s="117">
        <v>3.4900000000000007</v>
      </c>
      <c r="AC818" s="118">
        <v>2.9083333333333328</v>
      </c>
      <c r="AD818" s="102">
        <v>0.20000000000000032</v>
      </c>
      <c r="AE818" s="119">
        <v>34.9</v>
      </c>
      <c r="AF818" s="118">
        <v>3.0083333333333329</v>
      </c>
      <c r="AG818" s="119">
        <v>36.1</v>
      </c>
      <c r="AH818" s="112"/>
      <c r="AI818" s="120">
        <v>0</v>
      </c>
    </row>
    <row r="819" spans="1:35" s="107" customFormat="1" x14ac:dyDescent="0.3">
      <c r="A819" s="106" t="s">
        <v>1077</v>
      </c>
      <c r="B819" s="107" t="s">
        <v>248</v>
      </c>
      <c r="C819" s="112" t="s">
        <v>168</v>
      </c>
      <c r="D819" s="112">
        <v>66926</v>
      </c>
      <c r="E819" s="107" t="s">
        <v>314</v>
      </c>
      <c r="F819" s="112">
        <v>9069</v>
      </c>
      <c r="G819" s="107" t="s">
        <v>3412</v>
      </c>
      <c r="H819" s="108" t="s">
        <v>242</v>
      </c>
      <c r="I819" s="108" t="s">
        <v>243</v>
      </c>
      <c r="J819" s="108" t="s">
        <v>55</v>
      </c>
      <c r="K819" s="109">
        <v>12</v>
      </c>
      <c r="L819" s="109">
        <v>4.2000000000000003E-2</v>
      </c>
      <c r="M819" s="117" t="s">
        <v>33</v>
      </c>
      <c r="N819" s="118">
        <v>3.0083333333333329</v>
      </c>
      <c r="O819" s="102" t="s">
        <v>33</v>
      </c>
      <c r="P819" s="119">
        <v>36.1</v>
      </c>
      <c r="Q819" s="117">
        <v>3.4900000000000007</v>
      </c>
      <c r="R819" s="118">
        <v>2.9083333333333328</v>
      </c>
      <c r="S819" s="102">
        <v>0.20000000000000032</v>
      </c>
      <c r="T819" s="118">
        <v>34.9</v>
      </c>
      <c r="U819" s="117">
        <v>3.0083333333333329</v>
      </c>
      <c r="V819" s="119">
        <v>36.1</v>
      </c>
      <c r="W819" s="112"/>
      <c r="X819" s="117" t="s">
        <v>33</v>
      </c>
      <c r="Y819" s="118">
        <v>3.0083333333333329</v>
      </c>
      <c r="Z819" s="102" t="s">
        <v>33</v>
      </c>
      <c r="AA819" s="118">
        <v>36.1</v>
      </c>
      <c r="AB819" s="117">
        <v>3.4900000000000007</v>
      </c>
      <c r="AC819" s="118">
        <v>2.9083333333333328</v>
      </c>
      <c r="AD819" s="102">
        <v>0.20000000000000032</v>
      </c>
      <c r="AE819" s="119">
        <v>34.9</v>
      </c>
      <c r="AF819" s="118">
        <v>3.0083333333333329</v>
      </c>
      <c r="AG819" s="119">
        <v>36.1</v>
      </c>
      <c r="AH819" s="112"/>
      <c r="AI819" s="120">
        <v>0</v>
      </c>
    </row>
    <row r="820" spans="1:35" s="107" customFormat="1" x14ac:dyDescent="0.3">
      <c r="A820" s="106" t="s">
        <v>1078</v>
      </c>
      <c r="B820" s="107" t="s">
        <v>248</v>
      </c>
      <c r="C820" s="112" t="s">
        <v>168</v>
      </c>
      <c r="D820" s="112">
        <v>66961</v>
      </c>
      <c r="E820" s="107" t="s">
        <v>313</v>
      </c>
      <c r="F820" s="112">
        <v>9069</v>
      </c>
      <c r="G820" s="107" t="s">
        <v>3412</v>
      </c>
      <c r="H820" s="108" t="s">
        <v>242</v>
      </c>
      <c r="I820" s="108" t="s">
        <v>243</v>
      </c>
      <c r="J820" s="108" t="s">
        <v>55</v>
      </c>
      <c r="K820" s="109">
        <v>12</v>
      </c>
      <c r="L820" s="109">
        <v>4.2000000000000003E-2</v>
      </c>
      <c r="M820" s="117" t="s">
        <v>33</v>
      </c>
      <c r="N820" s="118">
        <v>3.0083333333333329</v>
      </c>
      <c r="O820" s="102" t="s">
        <v>33</v>
      </c>
      <c r="P820" s="119">
        <v>36.1</v>
      </c>
      <c r="Q820" s="117">
        <v>3.4900000000000007</v>
      </c>
      <c r="R820" s="118">
        <v>2.9083333333333328</v>
      </c>
      <c r="S820" s="102">
        <v>0.20000000000000032</v>
      </c>
      <c r="T820" s="118">
        <v>34.9</v>
      </c>
      <c r="U820" s="117">
        <v>3.0083333333333329</v>
      </c>
      <c r="V820" s="119">
        <v>36.1</v>
      </c>
      <c r="W820" s="112"/>
      <c r="X820" s="117" t="s">
        <v>33</v>
      </c>
      <c r="Y820" s="118">
        <v>3.0083333333333329</v>
      </c>
      <c r="Z820" s="102" t="s">
        <v>33</v>
      </c>
      <c r="AA820" s="118">
        <v>36.1</v>
      </c>
      <c r="AB820" s="117">
        <v>3.4900000000000007</v>
      </c>
      <c r="AC820" s="118">
        <v>2.9083333333333328</v>
      </c>
      <c r="AD820" s="102">
        <v>0.20000000000000032</v>
      </c>
      <c r="AE820" s="119">
        <v>34.9</v>
      </c>
      <c r="AF820" s="118">
        <v>3.0083333333333329</v>
      </c>
      <c r="AG820" s="119">
        <v>36.1</v>
      </c>
      <c r="AH820" s="112"/>
      <c r="AI820" s="120">
        <v>0</v>
      </c>
    </row>
    <row r="821" spans="1:35" s="107" customFormat="1" x14ac:dyDescent="0.3">
      <c r="A821" s="106" t="s">
        <v>1079</v>
      </c>
      <c r="B821" s="107" t="s">
        <v>3389</v>
      </c>
      <c r="C821" s="112" t="s">
        <v>247</v>
      </c>
      <c r="D821" s="112">
        <v>69800</v>
      </c>
      <c r="E821" s="107" t="s">
        <v>294</v>
      </c>
      <c r="F821" s="112">
        <v>9069</v>
      </c>
      <c r="G821" s="107" t="s">
        <v>3412</v>
      </c>
      <c r="H821" s="108" t="s">
        <v>242</v>
      </c>
      <c r="I821" s="108" t="s">
        <v>243</v>
      </c>
      <c r="J821" s="108" t="s">
        <v>55</v>
      </c>
      <c r="K821" s="109">
        <v>12</v>
      </c>
      <c r="L821" s="109">
        <v>4.2000000000000003E-2</v>
      </c>
      <c r="M821" s="117" t="s">
        <v>33</v>
      </c>
      <c r="N821" s="118">
        <v>3.0083333333333329</v>
      </c>
      <c r="O821" s="102" t="s">
        <v>33</v>
      </c>
      <c r="P821" s="119">
        <v>36.1</v>
      </c>
      <c r="Q821" s="117">
        <v>3.4900000000000007</v>
      </c>
      <c r="R821" s="118">
        <v>2.9083333333333328</v>
      </c>
      <c r="S821" s="102">
        <v>0.20000000000000032</v>
      </c>
      <c r="T821" s="118">
        <v>34.9</v>
      </c>
      <c r="U821" s="117">
        <v>3.0083333333333329</v>
      </c>
      <c r="V821" s="119">
        <v>36.1</v>
      </c>
      <c r="W821" s="112"/>
      <c r="X821" s="117" t="s">
        <v>33</v>
      </c>
      <c r="Y821" s="118">
        <v>3.0083333333333329</v>
      </c>
      <c r="Z821" s="102" t="s">
        <v>33</v>
      </c>
      <c r="AA821" s="118">
        <v>36.1</v>
      </c>
      <c r="AB821" s="117">
        <v>3.4900000000000007</v>
      </c>
      <c r="AC821" s="118">
        <v>2.9083333333333328</v>
      </c>
      <c r="AD821" s="102">
        <v>0.20000000000000032</v>
      </c>
      <c r="AE821" s="119">
        <v>34.9</v>
      </c>
      <c r="AF821" s="118">
        <v>3.0083333333333329</v>
      </c>
      <c r="AG821" s="119">
        <v>36.1</v>
      </c>
      <c r="AH821" s="112"/>
      <c r="AI821" s="120">
        <v>0</v>
      </c>
    </row>
    <row r="822" spans="1:35" s="107" customFormat="1" x14ac:dyDescent="0.3">
      <c r="A822" s="106" t="s">
        <v>1080</v>
      </c>
      <c r="B822" s="107" t="s">
        <v>186</v>
      </c>
      <c r="C822" s="112" t="s">
        <v>22</v>
      </c>
      <c r="D822" s="112">
        <v>70313</v>
      </c>
      <c r="E822" s="107" t="s">
        <v>279</v>
      </c>
      <c r="F822" s="112">
        <v>9069</v>
      </c>
      <c r="G822" s="107" t="s">
        <v>3412</v>
      </c>
      <c r="H822" s="108" t="s">
        <v>242</v>
      </c>
      <c r="I822" s="108" t="s">
        <v>243</v>
      </c>
      <c r="J822" s="108" t="s">
        <v>55</v>
      </c>
      <c r="K822" s="109">
        <v>12</v>
      </c>
      <c r="L822" s="109">
        <v>4.2000000000000003E-2</v>
      </c>
      <c r="M822" s="117" t="s">
        <v>33</v>
      </c>
      <c r="N822" s="118">
        <v>3.0134808259587023</v>
      </c>
      <c r="O822" s="102" t="s">
        <v>33</v>
      </c>
      <c r="P822" s="119">
        <v>36.159999999999997</v>
      </c>
      <c r="Q822" s="117">
        <v>3.49</v>
      </c>
      <c r="R822" s="118">
        <v>2.9134808259587022</v>
      </c>
      <c r="S822" s="102">
        <v>0.19787985865724383</v>
      </c>
      <c r="T822" s="118">
        <v>34.96</v>
      </c>
      <c r="U822" s="117">
        <v>3.0134808259587023</v>
      </c>
      <c r="V822" s="119">
        <v>36.159999999999997</v>
      </c>
      <c r="W822" s="112"/>
      <c r="X822" s="117" t="s">
        <v>33</v>
      </c>
      <c r="Y822" s="118">
        <v>3.0134808259587023</v>
      </c>
      <c r="Z822" s="102" t="s">
        <v>33</v>
      </c>
      <c r="AA822" s="118">
        <v>36.159999999999997</v>
      </c>
      <c r="AB822" s="117">
        <v>3.49</v>
      </c>
      <c r="AC822" s="118">
        <v>2.9134808259587022</v>
      </c>
      <c r="AD822" s="102">
        <v>0.19787985865724383</v>
      </c>
      <c r="AE822" s="119">
        <v>34.96</v>
      </c>
      <c r="AF822" s="118">
        <v>3.0134808259587023</v>
      </c>
      <c r="AG822" s="119">
        <v>36.159999999999997</v>
      </c>
      <c r="AH822" s="112"/>
      <c r="AI822" s="120">
        <v>0</v>
      </c>
    </row>
    <row r="823" spans="1:35" s="107" customFormat="1" x14ac:dyDescent="0.3">
      <c r="A823" s="106" t="s">
        <v>1081</v>
      </c>
      <c r="B823" s="107" t="s">
        <v>186</v>
      </c>
      <c r="C823" s="112" t="s">
        <v>250</v>
      </c>
      <c r="D823" s="112">
        <v>70335</v>
      </c>
      <c r="E823" s="107" t="s">
        <v>253</v>
      </c>
      <c r="F823" s="112">
        <v>9069</v>
      </c>
      <c r="G823" s="107" t="s">
        <v>3412</v>
      </c>
      <c r="H823" s="108" t="s">
        <v>242</v>
      </c>
      <c r="I823" s="108" t="s">
        <v>243</v>
      </c>
      <c r="J823" s="108" t="s">
        <v>55</v>
      </c>
      <c r="K823" s="109">
        <v>12</v>
      </c>
      <c r="L823" s="109">
        <v>4.2000000000000003E-2</v>
      </c>
      <c r="M823" s="117" t="s">
        <v>33</v>
      </c>
      <c r="N823" s="118">
        <v>3.0083333333333333</v>
      </c>
      <c r="O823" s="102" t="s">
        <v>33</v>
      </c>
      <c r="P823" s="119">
        <v>36.1</v>
      </c>
      <c r="Q823" s="117">
        <v>3.49</v>
      </c>
      <c r="R823" s="118">
        <v>2.9083333333333332</v>
      </c>
      <c r="S823" s="102">
        <v>0.20000000000000015</v>
      </c>
      <c r="T823" s="118">
        <v>34.9</v>
      </c>
      <c r="U823" s="117">
        <v>3.0083333333333333</v>
      </c>
      <c r="V823" s="119">
        <v>36.1</v>
      </c>
      <c r="W823" s="112"/>
      <c r="X823" s="117" t="s">
        <v>33</v>
      </c>
      <c r="Y823" s="118">
        <v>3.0083333333333333</v>
      </c>
      <c r="Z823" s="102" t="s">
        <v>33</v>
      </c>
      <c r="AA823" s="118">
        <v>36.1</v>
      </c>
      <c r="AB823" s="117">
        <v>3.49</v>
      </c>
      <c r="AC823" s="118">
        <v>2.9083333333333332</v>
      </c>
      <c r="AD823" s="102">
        <v>0.20000000000000015</v>
      </c>
      <c r="AE823" s="119">
        <v>34.9</v>
      </c>
      <c r="AF823" s="118">
        <v>3.0083333333333333</v>
      </c>
      <c r="AG823" s="119">
        <v>36.1</v>
      </c>
      <c r="AH823" s="112"/>
      <c r="AI823" s="120">
        <v>0</v>
      </c>
    </row>
    <row r="824" spans="1:35" s="107" customFormat="1" x14ac:dyDescent="0.3">
      <c r="A824" s="106" t="s">
        <v>1082</v>
      </c>
      <c r="B824" s="107" t="s">
        <v>188</v>
      </c>
      <c r="C824" s="112" t="s">
        <v>168</v>
      </c>
      <c r="D824" s="112">
        <v>72400</v>
      </c>
      <c r="E824" s="107" t="s">
        <v>302</v>
      </c>
      <c r="F824" s="112">
        <v>9069</v>
      </c>
      <c r="G824" s="107" t="s">
        <v>3412</v>
      </c>
      <c r="H824" s="108" t="s">
        <v>242</v>
      </c>
      <c r="I824" s="108" t="s">
        <v>243</v>
      </c>
      <c r="J824" s="108" t="s">
        <v>55</v>
      </c>
      <c r="K824" s="109">
        <v>12</v>
      </c>
      <c r="L824" s="109">
        <v>4.2000000000000003E-2</v>
      </c>
      <c r="M824" s="117" t="s">
        <v>33</v>
      </c>
      <c r="N824" s="118">
        <v>3.0083333333333329</v>
      </c>
      <c r="O824" s="102" t="s">
        <v>33</v>
      </c>
      <c r="P824" s="119">
        <v>36.1</v>
      </c>
      <c r="Q824" s="117">
        <v>3.4900000000000007</v>
      </c>
      <c r="R824" s="118">
        <v>2.9083333333333328</v>
      </c>
      <c r="S824" s="102">
        <v>0.20000000000000032</v>
      </c>
      <c r="T824" s="118">
        <v>34.9</v>
      </c>
      <c r="U824" s="117">
        <v>3.0083333333333329</v>
      </c>
      <c r="V824" s="119">
        <v>36.1</v>
      </c>
      <c r="W824" s="112"/>
      <c r="X824" s="117" t="s">
        <v>33</v>
      </c>
      <c r="Y824" s="118">
        <v>3.0083333333333329</v>
      </c>
      <c r="Z824" s="102" t="s">
        <v>33</v>
      </c>
      <c r="AA824" s="118">
        <v>36.1</v>
      </c>
      <c r="AB824" s="117">
        <v>3.4900000000000007</v>
      </c>
      <c r="AC824" s="118">
        <v>2.9083333333333328</v>
      </c>
      <c r="AD824" s="102">
        <v>0.20000000000000032</v>
      </c>
      <c r="AE824" s="119">
        <v>34.9</v>
      </c>
      <c r="AF824" s="118">
        <v>3.0083333333333329</v>
      </c>
      <c r="AG824" s="119">
        <v>36.1</v>
      </c>
      <c r="AH824" s="112"/>
      <c r="AI824" s="120">
        <v>0</v>
      </c>
    </row>
    <row r="825" spans="1:35" s="107" customFormat="1" x14ac:dyDescent="0.3">
      <c r="A825" s="106" t="s">
        <v>1083</v>
      </c>
      <c r="B825" s="107" t="s">
        <v>188</v>
      </c>
      <c r="C825" s="112" t="s">
        <v>168</v>
      </c>
      <c r="D825" s="112">
        <v>73400</v>
      </c>
      <c r="E825" s="107" t="s">
        <v>280</v>
      </c>
      <c r="F825" s="112">
        <v>9069</v>
      </c>
      <c r="G825" s="107" t="s">
        <v>3412</v>
      </c>
      <c r="H825" s="108" t="s">
        <v>242</v>
      </c>
      <c r="I825" s="108" t="s">
        <v>243</v>
      </c>
      <c r="J825" s="108" t="s">
        <v>55</v>
      </c>
      <c r="K825" s="109">
        <v>12</v>
      </c>
      <c r="L825" s="109">
        <v>4.2000000000000003E-2</v>
      </c>
      <c r="M825" s="117" t="s">
        <v>33</v>
      </c>
      <c r="N825" s="118">
        <v>3.0083333333333329</v>
      </c>
      <c r="O825" s="102" t="s">
        <v>33</v>
      </c>
      <c r="P825" s="119">
        <v>36.1</v>
      </c>
      <c r="Q825" s="117">
        <v>3.4900000000000007</v>
      </c>
      <c r="R825" s="118">
        <v>2.9083333333333328</v>
      </c>
      <c r="S825" s="102">
        <v>0.20000000000000032</v>
      </c>
      <c r="T825" s="118">
        <v>34.9</v>
      </c>
      <c r="U825" s="117">
        <v>3.0083333333333329</v>
      </c>
      <c r="V825" s="119">
        <v>36.1</v>
      </c>
      <c r="W825" s="112"/>
      <c r="X825" s="117" t="s">
        <v>33</v>
      </c>
      <c r="Y825" s="118">
        <v>3.0083333333333329</v>
      </c>
      <c r="Z825" s="102" t="s">
        <v>33</v>
      </c>
      <c r="AA825" s="118">
        <v>36.1</v>
      </c>
      <c r="AB825" s="117">
        <v>3.4900000000000007</v>
      </c>
      <c r="AC825" s="118">
        <v>2.9083333333333328</v>
      </c>
      <c r="AD825" s="102">
        <v>0.20000000000000032</v>
      </c>
      <c r="AE825" s="119">
        <v>34.9</v>
      </c>
      <c r="AF825" s="118">
        <v>3.0083333333333329</v>
      </c>
      <c r="AG825" s="119">
        <v>36.1</v>
      </c>
      <c r="AH825" s="112"/>
      <c r="AI825" s="120">
        <v>0</v>
      </c>
    </row>
    <row r="826" spans="1:35" s="107" customFormat="1" x14ac:dyDescent="0.3">
      <c r="A826" s="106" t="s">
        <v>1084</v>
      </c>
      <c r="B826" s="107" t="s">
        <v>248</v>
      </c>
      <c r="C826" s="112" t="s">
        <v>168</v>
      </c>
      <c r="D826" s="112">
        <v>74179</v>
      </c>
      <c r="E826" s="107" t="s">
        <v>315</v>
      </c>
      <c r="F826" s="112">
        <v>9069</v>
      </c>
      <c r="G826" s="107" t="s">
        <v>3412</v>
      </c>
      <c r="H826" s="108" t="s">
        <v>242</v>
      </c>
      <c r="I826" s="108" t="s">
        <v>243</v>
      </c>
      <c r="J826" s="108" t="s">
        <v>55</v>
      </c>
      <c r="K826" s="109">
        <v>12</v>
      </c>
      <c r="L826" s="109">
        <v>4.2000000000000003E-2</v>
      </c>
      <c r="M826" s="117" t="s">
        <v>33</v>
      </c>
      <c r="N826" s="118">
        <v>3.0083333333333329</v>
      </c>
      <c r="O826" s="102" t="s">
        <v>33</v>
      </c>
      <c r="P826" s="119">
        <v>36.1</v>
      </c>
      <c r="Q826" s="117">
        <v>3.4900000000000007</v>
      </c>
      <c r="R826" s="118">
        <v>2.9083333333333328</v>
      </c>
      <c r="S826" s="102">
        <v>0.20000000000000032</v>
      </c>
      <c r="T826" s="118">
        <v>34.9</v>
      </c>
      <c r="U826" s="117">
        <v>3.0083333333333329</v>
      </c>
      <c r="V826" s="119">
        <v>36.1</v>
      </c>
      <c r="W826" s="112"/>
      <c r="X826" s="117" t="s">
        <v>33</v>
      </c>
      <c r="Y826" s="118">
        <v>3.0083333333333329</v>
      </c>
      <c r="Z826" s="102" t="s">
        <v>33</v>
      </c>
      <c r="AA826" s="118">
        <v>36.1</v>
      </c>
      <c r="AB826" s="117">
        <v>3.4900000000000007</v>
      </c>
      <c r="AC826" s="118">
        <v>2.9083333333333328</v>
      </c>
      <c r="AD826" s="102">
        <v>0.20000000000000032</v>
      </c>
      <c r="AE826" s="119">
        <v>34.9</v>
      </c>
      <c r="AF826" s="118">
        <v>3.0083333333333329</v>
      </c>
      <c r="AG826" s="119">
        <v>36.1</v>
      </c>
      <c r="AH826" s="112"/>
      <c r="AI826" s="120">
        <v>0</v>
      </c>
    </row>
    <row r="827" spans="1:35" s="107" customFormat="1" x14ac:dyDescent="0.3">
      <c r="A827" s="106" t="s">
        <v>1085</v>
      </c>
      <c r="B827" s="107" t="s">
        <v>3389</v>
      </c>
      <c r="C827" s="112" t="s">
        <v>247</v>
      </c>
      <c r="D827" s="112">
        <v>85789</v>
      </c>
      <c r="E827" s="107" t="s">
        <v>307</v>
      </c>
      <c r="F827" s="112">
        <v>9069</v>
      </c>
      <c r="G827" s="107" t="s">
        <v>3412</v>
      </c>
      <c r="H827" s="108" t="s">
        <v>242</v>
      </c>
      <c r="I827" s="108" t="s">
        <v>243</v>
      </c>
      <c r="J827" s="108" t="s">
        <v>55</v>
      </c>
      <c r="K827" s="109">
        <v>12</v>
      </c>
      <c r="L827" s="109">
        <v>4.2000000000000003E-2</v>
      </c>
      <c r="M827" s="117" t="s">
        <v>33</v>
      </c>
      <c r="N827" s="118">
        <v>3.0083333333333329</v>
      </c>
      <c r="O827" s="102" t="s">
        <v>33</v>
      </c>
      <c r="P827" s="119">
        <v>36.1</v>
      </c>
      <c r="Q827" s="117">
        <v>3.4900000000000007</v>
      </c>
      <c r="R827" s="118">
        <v>2.9083333333333328</v>
      </c>
      <c r="S827" s="102">
        <v>0.20000000000000032</v>
      </c>
      <c r="T827" s="118">
        <v>34.9</v>
      </c>
      <c r="U827" s="117">
        <v>3.0083333333333329</v>
      </c>
      <c r="V827" s="119">
        <v>36.1</v>
      </c>
      <c r="W827" s="112"/>
      <c r="X827" s="117" t="s">
        <v>33</v>
      </c>
      <c r="Y827" s="118">
        <v>3.0083333333333329</v>
      </c>
      <c r="Z827" s="102" t="s">
        <v>33</v>
      </c>
      <c r="AA827" s="118">
        <v>36.1</v>
      </c>
      <c r="AB827" s="117">
        <v>3.4900000000000007</v>
      </c>
      <c r="AC827" s="118">
        <v>2.9083333333333328</v>
      </c>
      <c r="AD827" s="102">
        <v>0.20000000000000032</v>
      </c>
      <c r="AE827" s="119">
        <v>34.9</v>
      </c>
      <c r="AF827" s="118">
        <v>3.0083333333333329</v>
      </c>
      <c r="AG827" s="119">
        <v>36.1</v>
      </c>
      <c r="AH827" s="112"/>
      <c r="AI827" s="120">
        <v>0</v>
      </c>
    </row>
    <row r="828" spans="1:35" s="107" customFormat="1" x14ac:dyDescent="0.3">
      <c r="A828" s="106" t="s">
        <v>1086</v>
      </c>
      <c r="B828" s="107" t="s">
        <v>190</v>
      </c>
      <c r="C828" s="112" t="s">
        <v>246</v>
      </c>
      <c r="D828" s="112">
        <v>87892</v>
      </c>
      <c r="E828" s="107" t="s">
        <v>254</v>
      </c>
      <c r="F828" s="112">
        <v>9069</v>
      </c>
      <c r="G828" s="107" t="s">
        <v>3412</v>
      </c>
      <c r="H828" s="108" t="s">
        <v>242</v>
      </c>
      <c r="I828" s="108" t="s">
        <v>243</v>
      </c>
      <c r="J828" s="108" t="s">
        <v>55</v>
      </c>
      <c r="K828" s="109">
        <v>12</v>
      </c>
      <c r="L828" s="109">
        <v>4.2000000000000003E-2</v>
      </c>
      <c r="M828" s="117" t="s">
        <v>33</v>
      </c>
      <c r="N828" s="118">
        <v>3.0083333333333329</v>
      </c>
      <c r="O828" s="102" t="s">
        <v>33</v>
      </c>
      <c r="P828" s="119">
        <v>36.1</v>
      </c>
      <c r="Q828" s="117">
        <v>3.4900000000000007</v>
      </c>
      <c r="R828" s="118">
        <v>2.9083333333333328</v>
      </c>
      <c r="S828" s="102">
        <v>0.20000000000000032</v>
      </c>
      <c r="T828" s="118">
        <v>34.9</v>
      </c>
      <c r="U828" s="117">
        <v>3.0083333333333329</v>
      </c>
      <c r="V828" s="119">
        <v>36.1</v>
      </c>
      <c r="W828" s="112"/>
      <c r="X828" s="117" t="s">
        <v>33</v>
      </c>
      <c r="Y828" s="118">
        <v>3.0083333333333329</v>
      </c>
      <c r="Z828" s="102" t="s">
        <v>33</v>
      </c>
      <c r="AA828" s="118">
        <v>36.1</v>
      </c>
      <c r="AB828" s="117">
        <v>3.4900000000000007</v>
      </c>
      <c r="AC828" s="118">
        <v>2.9083333333333328</v>
      </c>
      <c r="AD828" s="102">
        <v>0.20000000000000032</v>
      </c>
      <c r="AE828" s="119">
        <v>34.9</v>
      </c>
      <c r="AF828" s="118">
        <v>3.0083333333333329</v>
      </c>
      <c r="AG828" s="119">
        <v>36.1</v>
      </c>
      <c r="AH828" s="112"/>
      <c r="AI828" s="120">
        <v>0</v>
      </c>
    </row>
    <row r="829" spans="1:35" s="107" customFormat="1" x14ac:dyDescent="0.3">
      <c r="A829" s="106" t="s">
        <v>1087</v>
      </c>
      <c r="B829" s="107" t="s">
        <v>190</v>
      </c>
      <c r="C829" s="112" t="s">
        <v>246</v>
      </c>
      <c r="D829" s="112">
        <v>97075</v>
      </c>
      <c r="E829" s="107" t="s">
        <v>291</v>
      </c>
      <c r="F829" s="112">
        <v>9069</v>
      </c>
      <c r="G829" s="107" t="s">
        <v>3412</v>
      </c>
      <c r="H829" s="108" t="s">
        <v>242</v>
      </c>
      <c r="I829" s="108" t="s">
        <v>243</v>
      </c>
      <c r="J829" s="108" t="s">
        <v>55</v>
      </c>
      <c r="K829" s="109">
        <v>12</v>
      </c>
      <c r="L829" s="109">
        <v>4.2000000000000003E-2</v>
      </c>
      <c r="M829" s="117" t="s">
        <v>33</v>
      </c>
      <c r="N829" s="118">
        <v>3.0083333333333329</v>
      </c>
      <c r="O829" s="102" t="s">
        <v>33</v>
      </c>
      <c r="P829" s="119">
        <v>36.1</v>
      </c>
      <c r="Q829" s="117">
        <v>3.4900000000000007</v>
      </c>
      <c r="R829" s="118">
        <v>2.9083333333333328</v>
      </c>
      <c r="S829" s="102">
        <v>0.20000000000000032</v>
      </c>
      <c r="T829" s="118">
        <v>34.9</v>
      </c>
      <c r="U829" s="117">
        <v>3.0083333333333329</v>
      </c>
      <c r="V829" s="119">
        <v>36.1</v>
      </c>
      <c r="W829" s="112"/>
      <c r="X829" s="117" t="s">
        <v>33</v>
      </c>
      <c r="Y829" s="118">
        <v>3.0083333333333329</v>
      </c>
      <c r="Z829" s="102" t="s">
        <v>33</v>
      </c>
      <c r="AA829" s="118">
        <v>36.1</v>
      </c>
      <c r="AB829" s="117">
        <v>3.4900000000000007</v>
      </c>
      <c r="AC829" s="118">
        <v>2.9083333333333328</v>
      </c>
      <c r="AD829" s="102">
        <v>0.20000000000000032</v>
      </c>
      <c r="AE829" s="119">
        <v>34.9</v>
      </c>
      <c r="AF829" s="118">
        <v>3.0083333333333329</v>
      </c>
      <c r="AG829" s="119">
        <v>36.1</v>
      </c>
      <c r="AH829" s="112"/>
      <c r="AI829" s="120">
        <v>0</v>
      </c>
    </row>
    <row r="830" spans="1:35" s="107" customFormat="1" x14ac:dyDescent="0.3">
      <c r="A830" s="106" t="s">
        <v>1088</v>
      </c>
      <c r="B830" s="107" t="s">
        <v>255</v>
      </c>
      <c r="C830" s="112" t="s">
        <v>168</v>
      </c>
      <c r="D830" s="112">
        <v>98728</v>
      </c>
      <c r="E830" s="107" t="s">
        <v>297</v>
      </c>
      <c r="F830" s="112">
        <v>9069</v>
      </c>
      <c r="G830" s="107" t="s">
        <v>3412</v>
      </c>
      <c r="H830" s="108" t="s">
        <v>242</v>
      </c>
      <c r="I830" s="108" t="s">
        <v>243</v>
      </c>
      <c r="J830" s="108" t="s">
        <v>55</v>
      </c>
      <c r="K830" s="109">
        <v>12</v>
      </c>
      <c r="L830" s="109">
        <v>4.2000000000000003E-2</v>
      </c>
      <c r="M830" s="117" t="s">
        <v>33</v>
      </c>
      <c r="N830" s="118">
        <v>3.0083333333333329</v>
      </c>
      <c r="O830" s="102" t="s">
        <v>33</v>
      </c>
      <c r="P830" s="119">
        <v>36.1</v>
      </c>
      <c r="Q830" s="117">
        <v>3.4900000000000007</v>
      </c>
      <c r="R830" s="118">
        <v>2.9083333333333328</v>
      </c>
      <c r="S830" s="102">
        <v>0.20000000000000032</v>
      </c>
      <c r="T830" s="118">
        <v>34.9</v>
      </c>
      <c r="U830" s="117">
        <v>3.0083333333333329</v>
      </c>
      <c r="V830" s="119">
        <v>36.1</v>
      </c>
      <c r="W830" s="112"/>
      <c r="X830" s="117" t="s">
        <v>33</v>
      </c>
      <c r="Y830" s="118">
        <v>3.0083333333333329</v>
      </c>
      <c r="Z830" s="102" t="s">
        <v>33</v>
      </c>
      <c r="AA830" s="118">
        <v>36.1</v>
      </c>
      <c r="AB830" s="117">
        <v>3.4900000000000007</v>
      </c>
      <c r="AC830" s="118">
        <v>2.9083333333333328</v>
      </c>
      <c r="AD830" s="102">
        <v>0.20000000000000032</v>
      </c>
      <c r="AE830" s="119">
        <v>34.9</v>
      </c>
      <c r="AF830" s="118">
        <v>3.0083333333333329</v>
      </c>
      <c r="AG830" s="119">
        <v>36.1</v>
      </c>
      <c r="AH830" s="112"/>
      <c r="AI830" s="120">
        <v>0</v>
      </c>
    </row>
    <row r="831" spans="1:35" s="107" customFormat="1" x14ac:dyDescent="0.3">
      <c r="A831" s="106" t="s">
        <v>3194</v>
      </c>
      <c r="B831" s="107" t="s">
        <v>192</v>
      </c>
      <c r="C831" s="112" t="s">
        <v>256</v>
      </c>
      <c r="D831" s="112">
        <v>99059</v>
      </c>
      <c r="E831" s="107" t="s">
        <v>3390</v>
      </c>
      <c r="F831" s="112">
        <v>9069</v>
      </c>
      <c r="G831" s="107" t="s">
        <v>3412</v>
      </c>
      <c r="H831" s="108" t="s">
        <v>242</v>
      </c>
      <c r="I831" s="108" t="s">
        <v>243</v>
      </c>
      <c r="J831" s="108" t="s">
        <v>55</v>
      </c>
      <c r="K831" s="109">
        <v>12</v>
      </c>
      <c r="L831" s="109">
        <v>4.2000000000000003E-2</v>
      </c>
      <c r="M831" s="117" t="s">
        <v>33</v>
      </c>
      <c r="N831" s="118">
        <v>3.0083333333333329</v>
      </c>
      <c r="O831" s="102" t="s">
        <v>33</v>
      </c>
      <c r="P831" s="119">
        <v>36.1</v>
      </c>
      <c r="Q831" s="117">
        <v>3.4900000000000007</v>
      </c>
      <c r="R831" s="118">
        <v>2.9083333333333328</v>
      </c>
      <c r="S831" s="102">
        <v>0.20000000000000032</v>
      </c>
      <c r="T831" s="118">
        <v>34.9</v>
      </c>
      <c r="U831" s="117">
        <v>3.0083333333333329</v>
      </c>
      <c r="V831" s="119">
        <v>36.1</v>
      </c>
      <c r="W831" s="112"/>
      <c r="X831" s="117" t="s">
        <v>33</v>
      </c>
      <c r="Y831" s="118">
        <v>3.0083333333333329</v>
      </c>
      <c r="Z831" s="102" t="s">
        <v>33</v>
      </c>
      <c r="AA831" s="118">
        <v>36.1</v>
      </c>
      <c r="AB831" s="117">
        <v>3.4900000000000007</v>
      </c>
      <c r="AC831" s="118">
        <v>2.9083333333333328</v>
      </c>
      <c r="AD831" s="102">
        <v>0.20000000000000032</v>
      </c>
      <c r="AE831" s="119">
        <v>34.9</v>
      </c>
      <c r="AF831" s="118">
        <v>3.0083333333333329</v>
      </c>
      <c r="AG831" s="119">
        <v>36.1</v>
      </c>
      <c r="AH831" s="112"/>
      <c r="AI831" s="120">
        <v>0</v>
      </c>
    </row>
    <row r="832" spans="1:35" s="107" customFormat="1" x14ac:dyDescent="0.3">
      <c r="A832" s="106" t="s">
        <v>1089</v>
      </c>
      <c r="B832" s="107" t="s">
        <v>255</v>
      </c>
      <c r="C832" s="112" t="s">
        <v>168</v>
      </c>
      <c r="D832" s="112">
        <v>99245</v>
      </c>
      <c r="E832" s="107" t="s">
        <v>289</v>
      </c>
      <c r="F832" s="112">
        <v>9069</v>
      </c>
      <c r="G832" s="107" t="s">
        <v>3412</v>
      </c>
      <c r="H832" s="108" t="s">
        <v>242</v>
      </c>
      <c r="I832" s="108" t="s">
        <v>243</v>
      </c>
      <c r="J832" s="108" t="s">
        <v>55</v>
      </c>
      <c r="K832" s="109">
        <v>12</v>
      </c>
      <c r="L832" s="109">
        <v>4.2000000000000003E-2</v>
      </c>
      <c r="M832" s="117" t="s">
        <v>33</v>
      </c>
      <c r="N832" s="118">
        <v>3.0083333333333329</v>
      </c>
      <c r="O832" s="102" t="s">
        <v>33</v>
      </c>
      <c r="P832" s="119">
        <v>36.1</v>
      </c>
      <c r="Q832" s="117">
        <v>3.4900000000000007</v>
      </c>
      <c r="R832" s="118">
        <v>2.9083333333333328</v>
      </c>
      <c r="S832" s="102">
        <v>0.20000000000000032</v>
      </c>
      <c r="T832" s="118">
        <v>34.9</v>
      </c>
      <c r="U832" s="117">
        <v>3.0083333333333329</v>
      </c>
      <c r="V832" s="119">
        <v>36.1</v>
      </c>
      <c r="W832" s="112"/>
      <c r="X832" s="117" t="s">
        <v>33</v>
      </c>
      <c r="Y832" s="118">
        <v>3.0083333333333329</v>
      </c>
      <c r="Z832" s="102" t="s">
        <v>33</v>
      </c>
      <c r="AA832" s="118">
        <v>36.1</v>
      </c>
      <c r="AB832" s="117">
        <v>3.4900000000000007</v>
      </c>
      <c r="AC832" s="118">
        <v>2.9083333333333328</v>
      </c>
      <c r="AD832" s="102">
        <v>0.20000000000000032</v>
      </c>
      <c r="AE832" s="119">
        <v>34.9</v>
      </c>
      <c r="AF832" s="118">
        <v>3.0083333333333329</v>
      </c>
      <c r="AG832" s="119">
        <v>36.1</v>
      </c>
      <c r="AH832" s="112"/>
      <c r="AI832" s="120">
        <v>0</v>
      </c>
    </row>
    <row r="833" spans="1:35" s="107" customFormat="1" x14ac:dyDescent="0.3">
      <c r="A833" s="106" t="s">
        <v>1090</v>
      </c>
      <c r="B833" s="107" t="s">
        <v>191</v>
      </c>
      <c r="C833" s="112" t="s">
        <v>238</v>
      </c>
      <c r="D833" s="112">
        <v>99246</v>
      </c>
      <c r="E833" s="107" t="s">
        <v>293</v>
      </c>
      <c r="F833" s="112">
        <v>9069</v>
      </c>
      <c r="G833" s="107" t="s">
        <v>3412</v>
      </c>
      <c r="H833" s="108" t="s">
        <v>242</v>
      </c>
      <c r="I833" s="108" t="s">
        <v>243</v>
      </c>
      <c r="J833" s="108" t="s">
        <v>55</v>
      </c>
      <c r="K833" s="109">
        <v>12</v>
      </c>
      <c r="L833" s="109">
        <v>4.2000000000000003E-2</v>
      </c>
      <c r="M833" s="117" t="s">
        <v>33</v>
      </c>
      <c r="N833" s="118">
        <v>3.0083333333333329</v>
      </c>
      <c r="O833" s="102" t="s">
        <v>33</v>
      </c>
      <c r="P833" s="119">
        <v>36.1</v>
      </c>
      <c r="Q833" s="117">
        <v>3.4900000000000007</v>
      </c>
      <c r="R833" s="118">
        <v>2.9083333333333328</v>
      </c>
      <c r="S833" s="102">
        <v>0.20000000000000032</v>
      </c>
      <c r="T833" s="118">
        <v>34.9</v>
      </c>
      <c r="U833" s="117">
        <v>3.0083333333333329</v>
      </c>
      <c r="V833" s="119">
        <v>36.1</v>
      </c>
      <c r="W833" s="112"/>
      <c r="X833" s="117" t="s">
        <v>33</v>
      </c>
      <c r="Y833" s="118">
        <v>3.0083333333333329</v>
      </c>
      <c r="Z833" s="102" t="s">
        <v>33</v>
      </c>
      <c r="AA833" s="118">
        <v>36.1</v>
      </c>
      <c r="AB833" s="117">
        <v>3.4900000000000007</v>
      </c>
      <c r="AC833" s="118">
        <v>2.9083333333333328</v>
      </c>
      <c r="AD833" s="102">
        <v>0.20000000000000032</v>
      </c>
      <c r="AE833" s="119">
        <v>34.9</v>
      </c>
      <c r="AF833" s="118">
        <v>3.0083333333333329</v>
      </c>
      <c r="AG833" s="119">
        <v>36.1</v>
      </c>
      <c r="AH833" s="112"/>
      <c r="AI833" s="120">
        <v>0</v>
      </c>
    </row>
    <row r="834" spans="1:35" s="107" customFormat="1" x14ac:dyDescent="0.3">
      <c r="A834" s="106" t="s">
        <v>1091</v>
      </c>
      <c r="B834" s="107" t="s">
        <v>191</v>
      </c>
      <c r="C834" s="112" t="s">
        <v>256</v>
      </c>
      <c r="D834" s="112">
        <v>99597</v>
      </c>
      <c r="E834" s="107" t="s">
        <v>305</v>
      </c>
      <c r="F834" s="112">
        <v>9069</v>
      </c>
      <c r="G834" s="107" t="s">
        <v>3412</v>
      </c>
      <c r="H834" s="108" t="s">
        <v>242</v>
      </c>
      <c r="I834" s="108" t="s">
        <v>243</v>
      </c>
      <c r="J834" s="108" t="s">
        <v>55</v>
      </c>
      <c r="K834" s="109">
        <v>12</v>
      </c>
      <c r="L834" s="109">
        <v>4.2000000000000003E-2</v>
      </c>
      <c r="M834" s="117" t="s">
        <v>33</v>
      </c>
      <c r="N834" s="118">
        <v>3.0083333333333329</v>
      </c>
      <c r="O834" s="102" t="s">
        <v>33</v>
      </c>
      <c r="P834" s="119">
        <v>36.1</v>
      </c>
      <c r="Q834" s="117">
        <v>3.4900000000000007</v>
      </c>
      <c r="R834" s="118">
        <v>2.9083333333333328</v>
      </c>
      <c r="S834" s="102">
        <v>0.20000000000000032</v>
      </c>
      <c r="T834" s="118">
        <v>34.9</v>
      </c>
      <c r="U834" s="117">
        <v>3.0083333333333329</v>
      </c>
      <c r="V834" s="119">
        <v>36.1</v>
      </c>
      <c r="W834" s="112"/>
      <c r="X834" s="117" t="s">
        <v>33</v>
      </c>
      <c r="Y834" s="118">
        <v>3.0083333333333329</v>
      </c>
      <c r="Z834" s="102" t="s">
        <v>33</v>
      </c>
      <c r="AA834" s="118">
        <v>36.1</v>
      </c>
      <c r="AB834" s="117">
        <v>3.4900000000000007</v>
      </c>
      <c r="AC834" s="118">
        <v>2.9083333333333328</v>
      </c>
      <c r="AD834" s="102">
        <v>0.20000000000000032</v>
      </c>
      <c r="AE834" s="119">
        <v>34.9</v>
      </c>
      <c r="AF834" s="118">
        <v>3.0083333333333329</v>
      </c>
      <c r="AG834" s="119">
        <v>36.1</v>
      </c>
      <c r="AH834" s="112"/>
      <c r="AI834" s="120">
        <v>0</v>
      </c>
    </row>
    <row r="835" spans="1:35" s="107" customFormat="1" x14ac:dyDescent="0.3">
      <c r="A835" s="106" t="s">
        <v>3195</v>
      </c>
      <c r="B835" s="107" t="s">
        <v>248</v>
      </c>
      <c r="C835" s="112" t="s">
        <v>246</v>
      </c>
      <c r="D835" s="112">
        <v>99612</v>
      </c>
      <c r="E835" s="107" t="s">
        <v>3391</v>
      </c>
      <c r="F835" s="112">
        <v>9069</v>
      </c>
      <c r="G835" s="107" t="s">
        <v>3412</v>
      </c>
      <c r="H835" s="108" t="s">
        <v>242</v>
      </c>
      <c r="I835" s="108" t="s">
        <v>243</v>
      </c>
      <c r="J835" s="108" t="s">
        <v>55</v>
      </c>
      <c r="K835" s="109">
        <v>12</v>
      </c>
      <c r="L835" s="109">
        <v>4.2000000000000003E-2</v>
      </c>
      <c r="M835" s="117" t="s">
        <v>33</v>
      </c>
      <c r="N835" s="118">
        <v>3.0083333333333329</v>
      </c>
      <c r="O835" s="102" t="s">
        <v>33</v>
      </c>
      <c r="P835" s="119">
        <v>36.1</v>
      </c>
      <c r="Q835" s="117">
        <v>3.4900000000000007</v>
      </c>
      <c r="R835" s="118">
        <v>2.9083333333333328</v>
      </c>
      <c r="S835" s="102">
        <v>0.20000000000000032</v>
      </c>
      <c r="T835" s="118">
        <v>34.9</v>
      </c>
      <c r="U835" s="117">
        <v>3.0083333333333329</v>
      </c>
      <c r="V835" s="119">
        <v>36.1</v>
      </c>
      <c r="W835" s="112"/>
      <c r="X835" s="117" t="s">
        <v>33</v>
      </c>
      <c r="Y835" s="118">
        <v>3.0083333333333329</v>
      </c>
      <c r="Z835" s="102" t="s">
        <v>33</v>
      </c>
      <c r="AA835" s="118">
        <v>36.1</v>
      </c>
      <c r="AB835" s="117">
        <v>3.4900000000000007</v>
      </c>
      <c r="AC835" s="118">
        <v>2.9083333333333328</v>
      </c>
      <c r="AD835" s="102">
        <v>0.20000000000000032</v>
      </c>
      <c r="AE835" s="119">
        <v>34.9</v>
      </c>
      <c r="AF835" s="118">
        <v>3.0083333333333329</v>
      </c>
      <c r="AG835" s="119">
        <v>36.1</v>
      </c>
      <c r="AH835" s="112"/>
      <c r="AI835" s="120">
        <v>0</v>
      </c>
    </row>
    <row r="836" spans="1:35" s="107" customFormat="1" x14ac:dyDescent="0.3">
      <c r="A836" s="106" t="s">
        <v>3196</v>
      </c>
      <c r="B836" s="107" t="s">
        <v>192</v>
      </c>
      <c r="C836" s="112" t="s">
        <v>256</v>
      </c>
      <c r="D836" s="112">
        <v>100252</v>
      </c>
      <c r="E836" s="107" t="s">
        <v>3392</v>
      </c>
      <c r="F836" s="112">
        <v>9069</v>
      </c>
      <c r="G836" s="107" t="s">
        <v>3412</v>
      </c>
      <c r="H836" s="108" t="s">
        <v>242</v>
      </c>
      <c r="I836" s="108" t="s">
        <v>243</v>
      </c>
      <c r="J836" s="108" t="s">
        <v>55</v>
      </c>
      <c r="K836" s="109">
        <v>12</v>
      </c>
      <c r="L836" s="109">
        <v>4.2000000000000003E-2</v>
      </c>
      <c r="M836" s="117" t="s">
        <v>33</v>
      </c>
      <c r="N836" s="118">
        <v>3.0083333333333329</v>
      </c>
      <c r="O836" s="102" t="s">
        <v>33</v>
      </c>
      <c r="P836" s="119">
        <v>36.1</v>
      </c>
      <c r="Q836" s="117">
        <v>3.4900000000000007</v>
      </c>
      <c r="R836" s="118">
        <v>2.9083333333333328</v>
      </c>
      <c r="S836" s="102">
        <v>0.20000000000000032</v>
      </c>
      <c r="T836" s="118">
        <v>34.9</v>
      </c>
      <c r="U836" s="117">
        <v>3.0083333333333329</v>
      </c>
      <c r="V836" s="119">
        <v>36.1</v>
      </c>
      <c r="W836" s="112"/>
      <c r="X836" s="117" t="s">
        <v>33</v>
      </c>
      <c r="Y836" s="118">
        <v>3.0083333333333329</v>
      </c>
      <c r="Z836" s="102" t="s">
        <v>33</v>
      </c>
      <c r="AA836" s="118">
        <v>36.1</v>
      </c>
      <c r="AB836" s="117">
        <v>3.4900000000000007</v>
      </c>
      <c r="AC836" s="118">
        <v>2.9083333333333328</v>
      </c>
      <c r="AD836" s="102">
        <v>0.20000000000000032</v>
      </c>
      <c r="AE836" s="119">
        <v>34.9</v>
      </c>
      <c r="AF836" s="118">
        <v>3.0083333333333329</v>
      </c>
      <c r="AG836" s="119">
        <v>36.1</v>
      </c>
      <c r="AH836" s="112"/>
      <c r="AI836" s="120">
        <v>0</v>
      </c>
    </row>
    <row r="837" spans="1:35" s="107" customFormat="1" x14ac:dyDescent="0.3">
      <c r="A837" s="106" t="s">
        <v>3197</v>
      </c>
      <c r="B837" s="107" t="s">
        <v>188</v>
      </c>
      <c r="C837" s="112" t="s">
        <v>168</v>
      </c>
      <c r="D837" s="112">
        <v>101626</v>
      </c>
      <c r="E837" s="107" t="s">
        <v>3393</v>
      </c>
      <c r="F837" s="112">
        <v>9069</v>
      </c>
      <c r="G837" s="107" t="s">
        <v>3412</v>
      </c>
      <c r="H837" s="108" t="s">
        <v>242</v>
      </c>
      <c r="I837" s="108" t="s">
        <v>243</v>
      </c>
      <c r="J837" s="108" t="s">
        <v>55</v>
      </c>
      <c r="K837" s="109">
        <v>12</v>
      </c>
      <c r="L837" s="109">
        <v>4.2000000000000003E-2</v>
      </c>
      <c r="M837" s="117" t="s">
        <v>33</v>
      </c>
      <c r="N837" s="118">
        <v>3.0083333333333329</v>
      </c>
      <c r="O837" s="102" t="s">
        <v>33</v>
      </c>
      <c r="P837" s="119">
        <v>36.1</v>
      </c>
      <c r="Q837" s="117">
        <v>3.4900000000000007</v>
      </c>
      <c r="R837" s="118">
        <v>2.9083333333333328</v>
      </c>
      <c r="S837" s="102">
        <v>0.20000000000000032</v>
      </c>
      <c r="T837" s="118">
        <v>34.9</v>
      </c>
      <c r="U837" s="117">
        <v>3.0083333333333329</v>
      </c>
      <c r="V837" s="119">
        <v>36.1</v>
      </c>
      <c r="W837" s="112"/>
      <c r="X837" s="117" t="s">
        <v>33</v>
      </c>
      <c r="Y837" s="118">
        <v>3.0083333333333329</v>
      </c>
      <c r="Z837" s="102" t="s">
        <v>33</v>
      </c>
      <c r="AA837" s="118">
        <v>36.1</v>
      </c>
      <c r="AB837" s="117">
        <v>3.4900000000000007</v>
      </c>
      <c r="AC837" s="118">
        <v>2.9083333333333328</v>
      </c>
      <c r="AD837" s="102">
        <v>0.20000000000000032</v>
      </c>
      <c r="AE837" s="119">
        <v>34.9</v>
      </c>
      <c r="AF837" s="118">
        <v>3.0083333333333329</v>
      </c>
      <c r="AG837" s="119">
        <v>36.1</v>
      </c>
      <c r="AH837" s="112"/>
      <c r="AI837" s="120">
        <v>0</v>
      </c>
    </row>
    <row r="838" spans="1:35" s="107" customFormat="1" x14ac:dyDescent="0.3">
      <c r="A838" s="106" t="s">
        <v>1092</v>
      </c>
      <c r="B838" s="107" t="s">
        <v>190</v>
      </c>
      <c r="C838" s="112" t="s">
        <v>246</v>
      </c>
      <c r="D838" s="112">
        <v>101703</v>
      </c>
      <c r="E838" s="107" t="s">
        <v>316</v>
      </c>
      <c r="F838" s="112">
        <v>9069</v>
      </c>
      <c r="G838" s="107" t="s">
        <v>3412</v>
      </c>
      <c r="H838" s="108" t="s">
        <v>242</v>
      </c>
      <c r="I838" s="108" t="s">
        <v>243</v>
      </c>
      <c r="J838" s="108" t="s">
        <v>55</v>
      </c>
      <c r="K838" s="109">
        <v>12</v>
      </c>
      <c r="L838" s="109">
        <v>4.2000000000000003E-2</v>
      </c>
      <c r="M838" s="117" t="s">
        <v>33</v>
      </c>
      <c r="N838" s="118">
        <v>3.0083333333333329</v>
      </c>
      <c r="O838" s="102" t="s">
        <v>33</v>
      </c>
      <c r="P838" s="119">
        <v>36.1</v>
      </c>
      <c r="Q838" s="117">
        <v>3.4900000000000007</v>
      </c>
      <c r="R838" s="118">
        <v>2.9083333333333328</v>
      </c>
      <c r="S838" s="102">
        <v>0.20000000000000032</v>
      </c>
      <c r="T838" s="118">
        <v>34.9</v>
      </c>
      <c r="U838" s="117">
        <v>3.0083333333333329</v>
      </c>
      <c r="V838" s="119">
        <v>36.1</v>
      </c>
      <c r="W838" s="112"/>
      <c r="X838" s="117" t="s">
        <v>33</v>
      </c>
      <c r="Y838" s="118">
        <v>3.0083333333333329</v>
      </c>
      <c r="Z838" s="102" t="s">
        <v>33</v>
      </c>
      <c r="AA838" s="118">
        <v>36.1</v>
      </c>
      <c r="AB838" s="117">
        <v>3.4900000000000007</v>
      </c>
      <c r="AC838" s="118">
        <v>2.9083333333333328</v>
      </c>
      <c r="AD838" s="102">
        <v>0.20000000000000032</v>
      </c>
      <c r="AE838" s="119">
        <v>34.9</v>
      </c>
      <c r="AF838" s="118">
        <v>3.0083333333333329</v>
      </c>
      <c r="AG838" s="119">
        <v>36.1</v>
      </c>
      <c r="AH838" s="112"/>
      <c r="AI838" s="120">
        <v>0</v>
      </c>
    </row>
    <row r="839" spans="1:35" s="107" customFormat="1" x14ac:dyDescent="0.3">
      <c r="A839" s="106" t="s">
        <v>1093</v>
      </c>
      <c r="B839" s="107" t="s">
        <v>255</v>
      </c>
      <c r="C839" s="112" t="s">
        <v>168</v>
      </c>
      <c r="D839" s="112">
        <v>112000</v>
      </c>
      <c r="E839" s="107" t="s">
        <v>306</v>
      </c>
      <c r="F839" s="112">
        <v>9069</v>
      </c>
      <c r="G839" s="107" t="s">
        <v>3412</v>
      </c>
      <c r="H839" s="108" t="s">
        <v>242</v>
      </c>
      <c r="I839" s="108" t="s">
        <v>243</v>
      </c>
      <c r="J839" s="108" t="s">
        <v>55</v>
      </c>
      <c r="K839" s="109">
        <v>12</v>
      </c>
      <c r="L839" s="109">
        <v>4.2000000000000003E-2</v>
      </c>
      <c r="M839" s="117" t="s">
        <v>33</v>
      </c>
      <c r="N839" s="118">
        <v>3.0083333333333329</v>
      </c>
      <c r="O839" s="102" t="s">
        <v>33</v>
      </c>
      <c r="P839" s="119">
        <v>36.1</v>
      </c>
      <c r="Q839" s="117">
        <v>3.4900000000000007</v>
      </c>
      <c r="R839" s="118">
        <v>2.9083333333333328</v>
      </c>
      <c r="S839" s="102">
        <v>0.20000000000000032</v>
      </c>
      <c r="T839" s="118">
        <v>34.9</v>
      </c>
      <c r="U839" s="117">
        <v>3.0083333333333329</v>
      </c>
      <c r="V839" s="119">
        <v>36.1</v>
      </c>
      <c r="W839" s="112"/>
      <c r="X839" s="117" t="s">
        <v>33</v>
      </c>
      <c r="Y839" s="118">
        <v>3.0083333333333329</v>
      </c>
      <c r="Z839" s="102" t="s">
        <v>33</v>
      </c>
      <c r="AA839" s="118">
        <v>36.1</v>
      </c>
      <c r="AB839" s="117">
        <v>3.4900000000000007</v>
      </c>
      <c r="AC839" s="118">
        <v>2.9083333333333328</v>
      </c>
      <c r="AD839" s="102">
        <v>0.20000000000000032</v>
      </c>
      <c r="AE839" s="119">
        <v>34.9</v>
      </c>
      <c r="AF839" s="118">
        <v>3.0083333333333329</v>
      </c>
      <c r="AG839" s="119">
        <v>36.1</v>
      </c>
      <c r="AH839" s="112"/>
      <c r="AI839" s="120">
        <v>0</v>
      </c>
    </row>
    <row r="840" spans="1:35" s="107" customFormat="1" x14ac:dyDescent="0.3">
      <c r="A840" s="106" t="s">
        <v>1094</v>
      </c>
      <c r="B840" s="107" t="s">
        <v>252</v>
      </c>
      <c r="C840" s="112" t="s">
        <v>246</v>
      </c>
      <c r="D840" s="112">
        <v>113100</v>
      </c>
      <c r="E840" s="107" t="s">
        <v>288</v>
      </c>
      <c r="F840" s="112">
        <v>9069</v>
      </c>
      <c r="G840" s="107" t="s">
        <v>3412</v>
      </c>
      <c r="H840" s="108" t="s">
        <v>242</v>
      </c>
      <c r="I840" s="108" t="s">
        <v>243</v>
      </c>
      <c r="J840" s="108" t="s">
        <v>55</v>
      </c>
      <c r="K840" s="109">
        <v>12</v>
      </c>
      <c r="L840" s="109">
        <v>4.2000000000000003E-2</v>
      </c>
      <c r="M840" s="117" t="s">
        <v>33</v>
      </c>
      <c r="N840" s="118">
        <v>3.0083333333333329</v>
      </c>
      <c r="O840" s="102" t="s">
        <v>33</v>
      </c>
      <c r="P840" s="119">
        <v>36.1</v>
      </c>
      <c r="Q840" s="117">
        <v>3.4900000000000007</v>
      </c>
      <c r="R840" s="118">
        <v>2.9083333333333328</v>
      </c>
      <c r="S840" s="102">
        <v>0.20000000000000032</v>
      </c>
      <c r="T840" s="118">
        <v>34.9</v>
      </c>
      <c r="U840" s="117">
        <v>3.0083333333333329</v>
      </c>
      <c r="V840" s="119">
        <v>36.1</v>
      </c>
      <c r="W840" s="112"/>
      <c r="X840" s="117" t="s">
        <v>33</v>
      </c>
      <c r="Y840" s="118">
        <v>3.0083333333333329</v>
      </c>
      <c r="Z840" s="102" t="s">
        <v>33</v>
      </c>
      <c r="AA840" s="118">
        <v>36.1</v>
      </c>
      <c r="AB840" s="117">
        <v>3.4900000000000007</v>
      </c>
      <c r="AC840" s="118">
        <v>2.9083333333333328</v>
      </c>
      <c r="AD840" s="102">
        <v>0.20000000000000032</v>
      </c>
      <c r="AE840" s="119">
        <v>34.9</v>
      </c>
      <c r="AF840" s="118">
        <v>3.0083333333333329</v>
      </c>
      <c r="AG840" s="119">
        <v>36.1</v>
      </c>
      <c r="AH840" s="112"/>
      <c r="AI840" s="120">
        <v>0</v>
      </c>
    </row>
    <row r="841" spans="1:35" s="107" customFormat="1" x14ac:dyDescent="0.3">
      <c r="A841" s="106" t="s">
        <v>1095</v>
      </c>
      <c r="B841" s="107" t="s">
        <v>3389</v>
      </c>
      <c r="C841" s="112" t="s">
        <v>247</v>
      </c>
      <c r="D841" s="112">
        <v>132000</v>
      </c>
      <c r="E841" s="107" t="s">
        <v>309</v>
      </c>
      <c r="F841" s="112">
        <v>9069</v>
      </c>
      <c r="G841" s="107" t="s">
        <v>3412</v>
      </c>
      <c r="H841" s="108" t="s">
        <v>242</v>
      </c>
      <c r="I841" s="108" t="s">
        <v>243</v>
      </c>
      <c r="J841" s="108" t="s">
        <v>55</v>
      </c>
      <c r="K841" s="109">
        <v>12</v>
      </c>
      <c r="L841" s="109">
        <v>4.2000000000000003E-2</v>
      </c>
      <c r="M841" s="117" t="s">
        <v>33</v>
      </c>
      <c r="N841" s="118">
        <v>3.0083333333333329</v>
      </c>
      <c r="O841" s="102" t="s">
        <v>33</v>
      </c>
      <c r="P841" s="119">
        <v>36.1</v>
      </c>
      <c r="Q841" s="117">
        <v>3.4900000000000007</v>
      </c>
      <c r="R841" s="118">
        <v>2.9083333333333328</v>
      </c>
      <c r="S841" s="102">
        <v>0.20000000000000032</v>
      </c>
      <c r="T841" s="118">
        <v>34.9</v>
      </c>
      <c r="U841" s="117">
        <v>3.0083333333333329</v>
      </c>
      <c r="V841" s="119">
        <v>36.1</v>
      </c>
      <c r="W841" s="112"/>
      <c r="X841" s="117" t="s">
        <v>33</v>
      </c>
      <c r="Y841" s="118">
        <v>3.0083333333333329</v>
      </c>
      <c r="Z841" s="102" t="s">
        <v>33</v>
      </c>
      <c r="AA841" s="118">
        <v>36.1</v>
      </c>
      <c r="AB841" s="117">
        <v>3.4900000000000007</v>
      </c>
      <c r="AC841" s="118">
        <v>2.9083333333333328</v>
      </c>
      <c r="AD841" s="102">
        <v>0.20000000000000032</v>
      </c>
      <c r="AE841" s="119">
        <v>34.9</v>
      </c>
      <c r="AF841" s="118">
        <v>3.0083333333333329</v>
      </c>
      <c r="AG841" s="119">
        <v>36.1</v>
      </c>
      <c r="AH841" s="112"/>
      <c r="AI841" s="120">
        <v>0</v>
      </c>
    </row>
    <row r="842" spans="1:35" s="107" customFormat="1" x14ac:dyDescent="0.3">
      <c r="A842" s="106" t="s">
        <v>1096</v>
      </c>
      <c r="B842" s="107" t="s">
        <v>192</v>
      </c>
      <c r="C842" s="112" t="s">
        <v>256</v>
      </c>
      <c r="D842" s="112">
        <v>158200</v>
      </c>
      <c r="E842" s="107" t="s">
        <v>286</v>
      </c>
      <c r="F842" s="112">
        <v>9069</v>
      </c>
      <c r="G842" s="107" t="s">
        <v>3412</v>
      </c>
      <c r="H842" s="108" t="s">
        <v>242</v>
      </c>
      <c r="I842" s="108" t="s">
        <v>243</v>
      </c>
      <c r="J842" s="108" t="s">
        <v>55</v>
      </c>
      <c r="K842" s="109">
        <v>12</v>
      </c>
      <c r="L842" s="109">
        <v>4.2000000000000003E-2</v>
      </c>
      <c r="M842" s="117" t="s">
        <v>33</v>
      </c>
      <c r="N842" s="118">
        <v>3.0083333333333329</v>
      </c>
      <c r="O842" s="102" t="s">
        <v>33</v>
      </c>
      <c r="P842" s="119">
        <v>36.1</v>
      </c>
      <c r="Q842" s="117">
        <v>3.4900000000000007</v>
      </c>
      <c r="R842" s="118">
        <v>2.9083333333333328</v>
      </c>
      <c r="S842" s="102">
        <v>0.20000000000000032</v>
      </c>
      <c r="T842" s="118">
        <v>34.9</v>
      </c>
      <c r="U842" s="117">
        <v>3.0083333333333329</v>
      </c>
      <c r="V842" s="119">
        <v>36.1</v>
      </c>
      <c r="W842" s="112"/>
      <c r="X842" s="117" t="s">
        <v>33</v>
      </c>
      <c r="Y842" s="118">
        <v>3.0083333333333329</v>
      </c>
      <c r="Z842" s="102" t="s">
        <v>33</v>
      </c>
      <c r="AA842" s="118">
        <v>36.1</v>
      </c>
      <c r="AB842" s="117">
        <v>3.4900000000000007</v>
      </c>
      <c r="AC842" s="118">
        <v>2.9083333333333328</v>
      </c>
      <c r="AD842" s="102">
        <v>0.20000000000000032</v>
      </c>
      <c r="AE842" s="119">
        <v>34.9</v>
      </c>
      <c r="AF842" s="118">
        <v>3.0083333333333329</v>
      </c>
      <c r="AG842" s="119">
        <v>36.1</v>
      </c>
      <c r="AH842" s="112"/>
      <c r="AI842" s="120">
        <v>0</v>
      </c>
    </row>
    <row r="843" spans="1:35" s="107" customFormat="1" x14ac:dyDescent="0.3">
      <c r="A843" s="106" t="s">
        <v>1097</v>
      </c>
      <c r="B843" s="107" t="s">
        <v>189</v>
      </c>
      <c r="C843" s="112" t="s">
        <v>168</v>
      </c>
      <c r="D843" s="112">
        <v>171600</v>
      </c>
      <c r="E843" s="107" t="s">
        <v>299</v>
      </c>
      <c r="F843" s="112">
        <v>9069</v>
      </c>
      <c r="G843" s="107" t="s">
        <v>3412</v>
      </c>
      <c r="H843" s="108" t="s">
        <v>242</v>
      </c>
      <c r="I843" s="108" t="s">
        <v>243</v>
      </c>
      <c r="J843" s="108" t="s">
        <v>55</v>
      </c>
      <c r="K843" s="109">
        <v>12</v>
      </c>
      <c r="L843" s="109">
        <v>4.2000000000000003E-2</v>
      </c>
      <c r="M843" s="117" t="s">
        <v>33</v>
      </c>
      <c r="N843" s="118">
        <v>3.0083333333333329</v>
      </c>
      <c r="O843" s="102" t="s">
        <v>33</v>
      </c>
      <c r="P843" s="119">
        <v>36.1</v>
      </c>
      <c r="Q843" s="117">
        <v>3.4900000000000007</v>
      </c>
      <c r="R843" s="118">
        <v>2.9083333333333328</v>
      </c>
      <c r="S843" s="102">
        <v>0.20000000000000032</v>
      </c>
      <c r="T843" s="118">
        <v>34.9</v>
      </c>
      <c r="U843" s="117">
        <v>3.0083333333333329</v>
      </c>
      <c r="V843" s="119">
        <v>36.1</v>
      </c>
      <c r="W843" s="112"/>
      <c r="X843" s="117" t="s">
        <v>33</v>
      </c>
      <c r="Y843" s="118">
        <v>3.0083333333333329</v>
      </c>
      <c r="Z843" s="102" t="s">
        <v>33</v>
      </c>
      <c r="AA843" s="118">
        <v>36.1</v>
      </c>
      <c r="AB843" s="117">
        <v>3.4900000000000007</v>
      </c>
      <c r="AC843" s="118">
        <v>2.9083333333333328</v>
      </c>
      <c r="AD843" s="102">
        <v>0.20000000000000032</v>
      </c>
      <c r="AE843" s="119">
        <v>34.9</v>
      </c>
      <c r="AF843" s="118">
        <v>3.0083333333333329</v>
      </c>
      <c r="AG843" s="119">
        <v>36.1</v>
      </c>
      <c r="AH843" s="112"/>
      <c r="AI843" s="120">
        <v>0</v>
      </c>
    </row>
    <row r="844" spans="1:35" s="107" customFormat="1" x14ac:dyDescent="0.3">
      <c r="A844" s="106" t="s">
        <v>1098</v>
      </c>
      <c r="B844" s="107" t="s">
        <v>248</v>
      </c>
      <c r="C844" s="112" t="s">
        <v>249</v>
      </c>
      <c r="D844" s="112">
        <v>186300</v>
      </c>
      <c r="E844" s="107" t="s">
        <v>282</v>
      </c>
      <c r="F844" s="112">
        <v>9069</v>
      </c>
      <c r="G844" s="107" t="s">
        <v>3412</v>
      </c>
      <c r="H844" s="108" t="s">
        <v>242</v>
      </c>
      <c r="I844" s="108" t="s">
        <v>243</v>
      </c>
      <c r="J844" s="108" t="s">
        <v>55</v>
      </c>
      <c r="K844" s="109">
        <v>12</v>
      </c>
      <c r="L844" s="109">
        <v>4.2000000000000003E-2</v>
      </c>
      <c r="M844" s="117" t="s">
        <v>33</v>
      </c>
      <c r="N844" s="118">
        <v>3.0083333333333329</v>
      </c>
      <c r="O844" s="102" t="s">
        <v>33</v>
      </c>
      <c r="P844" s="119">
        <v>36.1</v>
      </c>
      <c r="Q844" s="117">
        <v>3.4900000000000007</v>
      </c>
      <c r="R844" s="118">
        <v>2.9083333333333328</v>
      </c>
      <c r="S844" s="102">
        <v>0.20000000000000032</v>
      </c>
      <c r="T844" s="118">
        <v>34.9</v>
      </c>
      <c r="U844" s="117">
        <v>3.0083333333333329</v>
      </c>
      <c r="V844" s="119">
        <v>36.1</v>
      </c>
      <c r="W844" s="112"/>
      <c r="X844" s="117" t="s">
        <v>33</v>
      </c>
      <c r="Y844" s="118">
        <v>3.0083333333333329</v>
      </c>
      <c r="Z844" s="102" t="s">
        <v>33</v>
      </c>
      <c r="AA844" s="118">
        <v>36.1</v>
      </c>
      <c r="AB844" s="117">
        <v>3.4900000000000007</v>
      </c>
      <c r="AC844" s="118">
        <v>2.9083333333333328</v>
      </c>
      <c r="AD844" s="102">
        <v>0.20000000000000032</v>
      </c>
      <c r="AE844" s="119">
        <v>34.9</v>
      </c>
      <c r="AF844" s="118">
        <v>3.0083333333333329</v>
      </c>
      <c r="AG844" s="119">
        <v>36.1</v>
      </c>
      <c r="AH844" s="112"/>
      <c r="AI844" s="120">
        <v>0</v>
      </c>
    </row>
    <row r="845" spans="1:35" s="107" customFormat="1" x14ac:dyDescent="0.3">
      <c r="A845" s="106" t="s">
        <v>1099</v>
      </c>
      <c r="B845" s="107" t="s">
        <v>187</v>
      </c>
      <c r="C845" s="112" t="s">
        <v>167</v>
      </c>
      <c r="D845" s="112">
        <v>40</v>
      </c>
      <c r="E845" s="107" t="s">
        <v>283</v>
      </c>
      <c r="F845" s="112">
        <v>9072</v>
      </c>
      <c r="G845" s="107" t="s">
        <v>3413</v>
      </c>
      <c r="H845" s="108" t="s">
        <v>242</v>
      </c>
      <c r="I845" s="108" t="s">
        <v>267</v>
      </c>
      <c r="J845" s="108" t="s">
        <v>55</v>
      </c>
      <c r="K845" s="109">
        <v>12</v>
      </c>
      <c r="L845" s="109">
        <v>4.2000000000000003E-2</v>
      </c>
      <c r="M845" s="117" t="s">
        <v>33</v>
      </c>
      <c r="N845" s="118">
        <v>3.0134808259587023</v>
      </c>
      <c r="O845" s="102" t="s">
        <v>33</v>
      </c>
      <c r="P845" s="119">
        <v>36.159999999999997</v>
      </c>
      <c r="Q845" s="117">
        <v>3.49</v>
      </c>
      <c r="R845" s="118">
        <v>2.9134808259587022</v>
      </c>
      <c r="S845" s="102">
        <v>0.19787985865724383</v>
      </c>
      <c r="T845" s="118">
        <v>34.96</v>
      </c>
      <c r="U845" s="117">
        <v>3.0134808259587023</v>
      </c>
      <c r="V845" s="119">
        <v>36.159999999999997</v>
      </c>
      <c r="W845" s="112"/>
      <c r="X845" s="117" t="s">
        <v>33</v>
      </c>
      <c r="Y845" s="118">
        <v>3.0134808259587023</v>
      </c>
      <c r="Z845" s="102" t="s">
        <v>33</v>
      </c>
      <c r="AA845" s="118">
        <v>36.159999999999997</v>
      </c>
      <c r="AB845" s="117">
        <v>3.49</v>
      </c>
      <c r="AC845" s="118">
        <v>2.9134808259587022</v>
      </c>
      <c r="AD845" s="102">
        <v>0.19787985865724383</v>
      </c>
      <c r="AE845" s="119">
        <v>34.96</v>
      </c>
      <c r="AF845" s="118">
        <v>3.0134808259587023</v>
      </c>
      <c r="AG845" s="119">
        <v>36.159999999999997</v>
      </c>
      <c r="AH845" s="112"/>
      <c r="AI845" s="120">
        <v>0</v>
      </c>
    </row>
    <row r="846" spans="1:35" s="107" customFormat="1" x14ac:dyDescent="0.3">
      <c r="A846" s="106" t="s">
        <v>1100</v>
      </c>
      <c r="B846" s="107" t="s">
        <v>245</v>
      </c>
      <c r="C846" s="112" t="s">
        <v>246</v>
      </c>
      <c r="D846" s="112">
        <v>139</v>
      </c>
      <c r="E846" s="107" t="s">
        <v>285</v>
      </c>
      <c r="F846" s="112">
        <v>9072</v>
      </c>
      <c r="G846" s="107" t="s">
        <v>3413</v>
      </c>
      <c r="H846" s="108" t="s">
        <v>242</v>
      </c>
      <c r="I846" s="108" t="s">
        <v>267</v>
      </c>
      <c r="J846" s="108" t="s">
        <v>55</v>
      </c>
      <c r="K846" s="109">
        <v>12</v>
      </c>
      <c r="L846" s="109">
        <v>4.2000000000000003E-2</v>
      </c>
      <c r="M846" s="117" t="s">
        <v>33</v>
      </c>
      <c r="N846" s="118">
        <v>3.0134808259587023</v>
      </c>
      <c r="O846" s="102" t="s">
        <v>33</v>
      </c>
      <c r="P846" s="119">
        <v>36.159999999999997</v>
      </c>
      <c r="Q846" s="117">
        <v>3.49</v>
      </c>
      <c r="R846" s="118">
        <v>2.9134808259587022</v>
      </c>
      <c r="S846" s="102">
        <v>0.19787985865724383</v>
      </c>
      <c r="T846" s="118">
        <v>34.96</v>
      </c>
      <c r="U846" s="117">
        <v>3.0134808259587023</v>
      </c>
      <c r="V846" s="119">
        <v>36.159999999999997</v>
      </c>
      <c r="W846" s="112"/>
      <c r="X846" s="117" t="s">
        <v>33</v>
      </c>
      <c r="Y846" s="118">
        <v>3.0134808259587023</v>
      </c>
      <c r="Z846" s="102" t="s">
        <v>33</v>
      </c>
      <c r="AA846" s="118">
        <v>36.159999999999997</v>
      </c>
      <c r="AB846" s="117">
        <v>3.49</v>
      </c>
      <c r="AC846" s="118">
        <v>2.9134808259587022</v>
      </c>
      <c r="AD846" s="102">
        <v>0.19787985865724383</v>
      </c>
      <c r="AE846" s="119">
        <v>34.96</v>
      </c>
      <c r="AF846" s="118">
        <v>3.0134808259587023</v>
      </c>
      <c r="AG846" s="119">
        <v>36.159999999999997</v>
      </c>
      <c r="AH846" s="112"/>
      <c r="AI846" s="120">
        <v>0</v>
      </c>
    </row>
    <row r="847" spans="1:35" s="107" customFormat="1" x14ac:dyDescent="0.3">
      <c r="A847" s="106" t="s">
        <v>1101</v>
      </c>
      <c r="B847" s="107" t="s">
        <v>185</v>
      </c>
      <c r="C847" s="112" t="s">
        <v>22</v>
      </c>
      <c r="D847" s="112">
        <v>740</v>
      </c>
      <c r="E847" s="107" t="s">
        <v>284</v>
      </c>
      <c r="F847" s="112">
        <v>9072</v>
      </c>
      <c r="G847" s="107" t="s">
        <v>3413</v>
      </c>
      <c r="H847" s="108" t="s">
        <v>242</v>
      </c>
      <c r="I847" s="108" t="s">
        <v>267</v>
      </c>
      <c r="J847" s="108" t="s">
        <v>55</v>
      </c>
      <c r="K847" s="109">
        <v>12</v>
      </c>
      <c r="L847" s="109">
        <v>4.2000000000000003E-2</v>
      </c>
      <c r="M847" s="117" t="s">
        <v>33</v>
      </c>
      <c r="N847" s="118">
        <v>3.0134808259587023</v>
      </c>
      <c r="O847" s="102" t="s">
        <v>33</v>
      </c>
      <c r="P847" s="119">
        <v>36.159999999999997</v>
      </c>
      <c r="Q847" s="117">
        <v>3.49</v>
      </c>
      <c r="R847" s="118">
        <v>2.9134808259587022</v>
      </c>
      <c r="S847" s="102">
        <v>0.19787985865724383</v>
      </c>
      <c r="T847" s="118">
        <v>34.96</v>
      </c>
      <c r="U847" s="117">
        <v>3.0134808259587023</v>
      </c>
      <c r="V847" s="119">
        <v>36.159999999999997</v>
      </c>
      <c r="W847" s="112"/>
      <c r="X847" s="117" t="s">
        <v>33</v>
      </c>
      <c r="Y847" s="118">
        <v>3.0134808259587023</v>
      </c>
      <c r="Z847" s="102" t="s">
        <v>33</v>
      </c>
      <c r="AA847" s="118">
        <v>36.159999999999997</v>
      </c>
      <c r="AB847" s="117">
        <v>3.49</v>
      </c>
      <c r="AC847" s="118">
        <v>2.9134808259587022</v>
      </c>
      <c r="AD847" s="102">
        <v>0.19787985865724383</v>
      </c>
      <c r="AE847" s="119">
        <v>34.96</v>
      </c>
      <c r="AF847" s="118">
        <v>3.0134808259587023</v>
      </c>
      <c r="AG847" s="119">
        <v>36.159999999999997</v>
      </c>
      <c r="AH847" s="112"/>
      <c r="AI847" s="120">
        <v>0</v>
      </c>
    </row>
    <row r="848" spans="1:35" s="107" customFormat="1" x14ac:dyDescent="0.3">
      <c r="A848" s="106" t="s">
        <v>1102</v>
      </c>
      <c r="B848" s="107" t="s">
        <v>245</v>
      </c>
      <c r="C848" s="112" t="s">
        <v>246</v>
      </c>
      <c r="D848" s="112">
        <v>872</v>
      </c>
      <c r="E848" s="107" t="s">
        <v>287</v>
      </c>
      <c r="F848" s="112">
        <v>9072</v>
      </c>
      <c r="G848" s="107" t="s">
        <v>3413</v>
      </c>
      <c r="H848" s="108" t="s">
        <v>242</v>
      </c>
      <c r="I848" s="108" t="s">
        <v>267</v>
      </c>
      <c r="J848" s="108" t="s">
        <v>55</v>
      </c>
      <c r="K848" s="109">
        <v>12</v>
      </c>
      <c r="L848" s="109">
        <v>4.2000000000000003E-2</v>
      </c>
      <c r="M848" s="117" t="s">
        <v>33</v>
      </c>
      <c r="N848" s="118">
        <v>3.0134808259587023</v>
      </c>
      <c r="O848" s="102" t="s">
        <v>33</v>
      </c>
      <c r="P848" s="119">
        <v>36.159999999999997</v>
      </c>
      <c r="Q848" s="117">
        <v>3.49</v>
      </c>
      <c r="R848" s="118">
        <v>2.9134808259587022</v>
      </c>
      <c r="S848" s="102">
        <v>0.19787985865724383</v>
      </c>
      <c r="T848" s="118">
        <v>34.96</v>
      </c>
      <c r="U848" s="117">
        <v>3.0134808259587023</v>
      </c>
      <c r="V848" s="119">
        <v>36.159999999999997</v>
      </c>
      <c r="W848" s="112"/>
      <c r="X848" s="117" t="s">
        <v>33</v>
      </c>
      <c r="Y848" s="118">
        <v>3.0134808259587023</v>
      </c>
      <c r="Z848" s="102" t="s">
        <v>33</v>
      </c>
      <c r="AA848" s="118">
        <v>36.159999999999997</v>
      </c>
      <c r="AB848" s="117">
        <v>3.49</v>
      </c>
      <c r="AC848" s="118">
        <v>2.9134808259587022</v>
      </c>
      <c r="AD848" s="102">
        <v>0.19787985865724383</v>
      </c>
      <c r="AE848" s="119">
        <v>34.96</v>
      </c>
      <c r="AF848" s="118">
        <v>3.0134808259587023</v>
      </c>
      <c r="AG848" s="119">
        <v>36.159999999999997</v>
      </c>
      <c r="AH848" s="112"/>
      <c r="AI848" s="120">
        <v>0</v>
      </c>
    </row>
    <row r="849" spans="1:35" s="107" customFormat="1" x14ac:dyDescent="0.3">
      <c r="A849" s="106" t="s">
        <v>1103</v>
      </c>
      <c r="B849" s="107" t="s">
        <v>3389</v>
      </c>
      <c r="C849" s="112" t="s">
        <v>247</v>
      </c>
      <c r="D849" s="112">
        <v>10700</v>
      </c>
      <c r="E849" s="107" t="s">
        <v>301</v>
      </c>
      <c r="F849" s="112">
        <v>9072</v>
      </c>
      <c r="G849" s="107" t="s">
        <v>3413</v>
      </c>
      <c r="H849" s="108" t="s">
        <v>242</v>
      </c>
      <c r="I849" s="108" t="s">
        <v>267</v>
      </c>
      <c r="J849" s="108" t="s">
        <v>55</v>
      </c>
      <c r="K849" s="109">
        <v>12</v>
      </c>
      <c r="L849" s="109">
        <v>4.2000000000000003E-2</v>
      </c>
      <c r="M849" s="117" t="s">
        <v>33</v>
      </c>
      <c r="N849" s="118">
        <v>3.0134808259587023</v>
      </c>
      <c r="O849" s="102" t="s">
        <v>33</v>
      </c>
      <c r="P849" s="119">
        <v>36.159999999999997</v>
      </c>
      <c r="Q849" s="117">
        <v>3.49</v>
      </c>
      <c r="R849" s="118">
        <v>2.9134808259587022</v>
      </c>
      <c r="S849" s="102">
        <v>0.19787985865724383</v>
      </c>
      <c r="T849" s="118">
        <v>34.96</v>
      </c>
      <c r="U849" s="117">
        <v>3.0134808259587023</v>
      </c>
      <c r="V849" s="119">
        <v>36.159999999999997</v>
      </c>
      <c r="W849" s="112"/>
      <c r="X849" s="117" t="s">
        <v>33</v>
      </c>
      <c r="Y849" s="118">
        <v>3.0134808259587023</v>
      </c>
      <c r="Z849" s="102" t="s">
        <v>33</v>
      </c>
      <c r="AA849" s="118">
        <v>36.159999999999997</v>
      </c>
      <c r="AB849" s="117">
        <v>3.49</v>
      </c>
      <c r="AC849" s="118">
        <v>2.9134808259587022</v>
      </c>
      <c r="AD849" s="102">
        <v>0.19787985865724383</v>
      </c>
      <c r="AE849" s="119">
        <v>34.96</v>
      </c>
      <c r="AF849" s="118">
        <v>3.0134808259587023</v>
      </c>
      <c r="AG849" s="119">
        <v>36.159999999999997</v>
      </c>
      <c r="AH849" s="112"/>
      <c r="AI849" s="120">
        <v>0</v>
      </c>
    </row>
    <row r="850" spans="1:35" s="107" customFormat="1" x14ac:dyDescent="0.3">
      <c r="A850" s="106" t="s">
        <v>1104</v>
      </c>
      <c r="B850" s="107" t="s">
        <v>248</v>
      </c>
      <c r="C850" s="112" t="s">
        <v>249</v>
      </c>
      <c r="D850" s="112">
        <v>29537</v>
      </c>
      <c r="E850" s="107" t="s">
        <v>312</v>
      </c>
      <c r="F850" s="112">
        <v>9072</v>
      </c>
      <c r="G850" s="107" t="s">
        <v>3413</v>
      </c>
      <c r="H850" s="108" t="s">
        <v>242</v>
      </c>
      <c r="I850" s="108" t="s">
        <v>267</v>
      </c>
      <c r="J850" s="108" t="s">
        <v>55</v>
      </c>
      <c r="K850" s="109">
        <v>12</v>
      </c>
      <c r="L850" s="109">
        <v>4.2000000000000003E-2</v>
      </c>
      <c r="M850" s="117" t="s">
        <v>33</v>
      </c>
      <c r="N850" s="118">
        <v>3.0134808259587023</v>
      </c>
      <c r="O850" s="102" t="s">
        <v>33</v>
      </c>
      <c r="P850" s="119">
        <v>36.159999999999997</v>
      </c>
      <c r="Q850" s="117">
        <v>3.49</v>
      </c>
      <c r="R850" s="118">
        <v>2.9134808259587022</v>
      </c>
      <c r="S850" s="102">
        <v>0.19787985865724383</v>
      </c>
      <c r="T850" s="118">
        <v>34.96</v>
      </c>
      <c r="U850" s="117">
        <v>3.0134808259587023</v>
      </c>
      <c r="V850" s="119">
        <v>36.159999999999997</v>
      </c>
      <c r="W850" s="112"/>
      <c r="X850" s="117" t="s">
        <v>33</v>
      </c>
      <c r="Y850" s="118">
        <v>3.0134808259587023</v>
      </c>
      <c r="Z850" s="102" t="s">
        <v>33</v>
      </c>
      <c r="AA850" s="118">
        <v>36.159999999999997</v>
      </c>
      <c r="AB850" s="117">
        <v>3.49</v>
      </c>
      <c r="AC850" s="118">
        <v>2.9134808259587022</v>
      </c>
      <c r="AD850" s="102">
        <v>0.19787985865724383</v>
      </c>
      <c r="AE850" s="119">
        <v>34.96</v>
      </c>
      <c r="AF850" s="118">
        <v>3.0134808259587023</v>
      </c>
      <c r="AG850" s="119">
        <v>36.159999999999997</v>
      </c>
      <c r="AH850" s="112"/>
      <c r="AI850" s="120">
        <v>0</v>
      </c>
    </row>
    <row r="851" spans="1:35" s="107" customFormat="1" x14ac:dyDescent="0.3">
      <c r="A851" s="106" t="s">
        <v>1105</v>
      </c>
      <c r="B851" s="107" t="s">
        <v>190</v>
      </c>
      <c r="C851" s="112" t="s">
        <v>246</v>
      </c>
      <c r="D851" s="112">
        <v>32352</v>
      </c>
      <c r="E851" s="107" t="s">
        <v>290</v>
      </c>
      <c r="F851" s="112">
        <v>9072</v>
      </c>
      <c r="G851" s="107" t="s">
        <v>3413</v>
      </c>
      <c r="H851" s="108" t="s">
        <v>242</v>
      </c>
      <c r="I851" s="108" t="s">
        <v>267</v>
      </c>
      <c r="J851" s="108" t="s">
        <v>55</v>
      </c>
      <c r="K851" s="109">
        <v>12</v>
      </c>
      <c r="L851" s="109">
        <v>4.2000000000000003E-2</v>
      </c>
      <c r="M851" s="117" t="s">
        <v>33</v>
      </c>
      <c r="N851" s="118">
        <v>3.0134808259587023</v>
      </c>
      <c r="O851" s="102" t="s">
        <v>33</v>
      </c>
      <c r="P851" s="119">
        <v>36.159999999999997</v>
      </c>
      <c r="Q851" s="117">
        <v>3.49</v>
      </c>
      <c r="R851" s="118">
        <v>2.9134808259587022</v>
      </c>
      <c r="S851" s="102">
        <v>0.19787985865724383</v>
      </c>
      <c r="T851" s="118">
        <v>34.96</v>
      </c>
      <c r="U851" s="117">
        <v>3.0134808259587023</v>
      </c>
      <c r="V851" s="119">
        <v>36.159999999999997</v>
      </c>
      <c r="W851" s="112"/>
      <c r="X851" s="117" t="s">
        <v>33</v>
      </c>
      <c r="Y851" s="118">
        <v>3.0134808259587023</v>
      </c>
      <c r="Z851" s="102" t="s">
        <v>33</v>
      </c>
      <c r="AA851" s="118">
        <v>36.159999999999997</v>
      </c>
      <c r="AB851" s="117">
        <v>3.49</v>
      </c>
      <c r="AC851" s="118">
        <v>2.9134808259587022</v>
      </c>
      <c r="AD851" s="102">
        <v>0.19787985865724383</v>
      </c>
      <c r="AE851" s="119">
        <v>34.96</v>
      </c>
      <c r="AF851" s="118">
        <v>3.0134808259587023</v>
      </c>
      <c r="AG851" s="119">
        <v>36.159999999999997</v>
      </c>
      <c r="AH851" s="112"/>
      <c r="AI851" s="120">
        <v>0</v>
      </c>
    </row>
    <row r="852" spans="1:35" s="107" customFormat="1" x14ac:dyDescent="0.3">
      <c r="A852" s="106" t="s">
        <v>1106</v>
      </c>
      <c r="B852" s="107" t="s">
        <v>3389</v>
      </c>
      <c r="C852" s="112" t="s">
        <v>247</v>
      </c>
      <c r="D852" s="112">
        <v>36038</v>
      </c>
      <c r="E852" s="107" t="s">
        <v>300</v>
      </c>
      <c r="F852" s="112">
        <v>9072</v>
      </c>
      <c r="G852" s="107" t="s">
        <v>3413</v>
      </c>
      <c r="H852" s="108" t="s">
        <v>242</v>
      </c>
      <c r="I852" s="108" t="s">
        <v>267</v>
      </c>
      <c r="J852" s="108" t="s">
        <v>55</v>
      </c>
      <c r="K852" s="109">
        <v>12</v>
      </c>
      <c r="L852" s="109">
        <v>4.2000000000000003E-2</v>
      </c>
      <c r="M852" s="117" t="s">
        <v>33</v>
      </c>
      <c r="N852" s="118">
        <v>3.0134808259587023</v>
      </c>
      <c r="O852" s="102" t="s">
        <v>33</v>
      </c>
      <c r="P852" s="119">
        <v>36.159999999999997</v>
      </c>
      <c r="Q852" s="117">
        <v>3.49</v>
      </c>
      <c r="R852" s="118">
        <v>2.9134808259587022</v>
      </c>
      <c r="S852" s="102">
        <v>0.19787985865724383</v>
      </c>
      <c r="T852" s="118">
        <v>34.96</v>
      </c>
      <c r="U852" s="117">
        <v>3.0134808259587023</v>
      </c>
      <c r="V852" s="119">
        <v>36.159999999999997</v>
      </c>
      <c r="W852" s="112"/>
      <c r="X852" s="117" t="s">
        <v>33</v>
      </c>
      <c r="Y852" s="118">
        <v>3.0134808259587023</v>
      </c>
      <c r="Z852" s="102" t="s">
        <v>33</v>
      </c>
      <c r="AA852" s="118">
        <v>36.159999999999997</v>
      </c>
      <c r="AB852" s="117">
        <v>3.49</v>
      </c>
      <c r="AC852" s="118">
        <v>2.9134808259587022</v>
      </c>
      <c r="AD852" s="102">
        <v>0.19787985865724383</v>
      </c>
      <c r="AE852" s="119">
        <v>34.96</v>
      </c>
      <c r="AF852" s="118">
        <v>3.0134808259587023</v>
      </c>
      <c r="AG852" s="119">
        <v>36.159999999999997</v>
      </c>
      <c r="AH852" s="112"/>
      <c r="AI852" s="120">
        <v>0</v>
      </c>
    </row>
    <row r="853" spans="1:35" s="107" customFormat="1" x14ac:dyDescent="0.3">
      <c r="A853" s="106" t="s">
        <v>1107</v>
      </c>
      <c r="B853" s="107" t="s">
        <v>186</v>
      </c>
      <c r="C853" s="112" t="s">
        <v>250</v>
      </c>
      <c r="D853" s="112">
        <v>37646</v>
      </c>
      <c r="E853" s="107" t="s">
        <v>311</v>
      </c>
      <c r="F853" s="112">
        <v>9072</v>
      </c>
      <c r="G853" s="107" t="s">
        <v>3413</v>
      </c>
      <c r="H853" s="108" t="s">
        <v>242</v>
      </c>
      <c r="I853" s="108" t="s">
        <v>267</v>
      </c>
      <c r="J853" s="108" t="s">
        <v>55</v>
      </c>
      <c r="K853" s="109">
        <v>12</v>
      </c>
      <c r="L853" s="109">
        <v>4.2000000000000003E-2</v>
      </c>
      <c r="M853" s="117" t="s">
        <v>33</v>
      </c>
      <c r="N853" s="118">
        <v>3.0134808259587023</v>
      </c>
      <c r="O853" s="102" t="s">
        <v>33</v>
      </c>
      <c r="P853" s="119">
        <v>36.159999999999997</v>
      </c>
      <c r="Q853" s="117">
        <v>3.49</v>
      </c>
      <c r="R853" s="118">
        <v>2.9134808259587022</v>
      </c>
      <c r="S853" s="102">
        <v>0.19787985865724383</v>
      </c>
      <c r="T853" s="118">
        <v>34.96</v>
      </c>
      <c r="U853" s="117">
        <v>3.0134808259587023</v>
      </c>
      <c r="V853" s="119">
        <v>36.159999999999997</v>
      </c>
      <c r="W853" s="112"/>
      <c r="X853" s="117" t="s">
        <v>33</v>
      </c>
      <c r="Y853" s="118">
        <v>3.0134808259587023</v>
      </c>
      <c r="Z853" s="102" t="s">
        <v>33</v>
      </c>
      <c r="AA853" s="118">
        <v>36.159999999999997</v>
      </c>
      <c r="AB853" s="117">
        <v>3.49</v>
      </c>
      <c r="AC853" s="118">
        <v>2.9134808259587022</v>
      </c>
      <c r="AD853" s="102">
        <v>0.19787985865724383</v>
      </c>
      <c r="AE853" s="119">
        <v>34.96</v>
      </c>
      <c r="AF853" s="118">
        <v>3.0134808259587023</v>
      </c>
      <c r="AG853" s="119">
        <v>36.159999999999997</v>
      </c>
      <c r="AH853" s="112"/>
      <c r="AI853" s="120">
        <v>0</v>
      </c>
    </row>
    <row r="854" spans="1:35" s="107" customFormat="1" x14ac:dyDescent="0.3">
      <c r="A854" s="106" t="s">
        <v>1108</v>
      </c>
      <c r="B854" s="107" t="s">
        <v>186</v>
      </c>
      <c r="C854" s="112" t="s">
        <v>251</v>
      </c>
      <c r="D854" s="112">
        <v>49535</v>
      </c>
      <c r="E854" s="107" t="s">
        <v>278</v>
      </c>
      <c r="F854" s="112">
        <v>9072</v>
      </c>
      <c r="G854" s="107" t="s">
        <v>3413</v>
      </c>
      <c r="H854" s="108" t="s">
        <v>242</v>
      </c>
      <c r="I854" s="108" t="s">
        <v>267</v>
      </c>
      <c r="J854" s="108" t="s">
        <v>55</v>
      </c>
      <c r="K854" s="109">
        <v>12</v>
      </c>
      <c r="L854" s="109">
        <v>4.2000000000000003E-2</v>
      </c>
      <c r="M854" s="117" t="s">
        <v>33</v>
      </c>
      <c r="N854" s="118">
        <v>3.0134808259587023</v>
      </c>
      <c r="O854" s="102" t="s">
        <v>33</v>
      </c>
      <c r="P854" s="119">
        <v>36.159999999999997</v>
      </c>
      <c r="Q854" s="117">
        <v>3.49</v>
      </c>
      <c r="R854" s="118">
        <v>2.9134808259587022</v>
      </c>
      <c r="S854" s="102">
        <v>0.19787985865724383</v>
      </c>
      <c r="T854" s="118">
        <v>34.96</v>
      </c>
      <c r="U854" s="117">
        <v>3.0134808259587023</v>
      </c>
      <c r="V854" s="119">
        <v>36.159999999999997</v>
      </c>
      <c r="W854" s="112"/>
      <c r="X854" s="117" t="s">
        <v>33</v>
      </c>
      <c r="Y854" s="118">
        <v>3.0134808259587023</v>
      </c>
      <c r="Z854" s="102" t="s">
        <v>33</v>
      </c>
      <c r="AA854" s="118">
        <v>36.159999999999997</v>
      </c>
      <c r="AB854" s="117">
        <v>3.49</v>
      </c>
      <c r="AC854" s="118">
        <v>2.9134808259587022</v>
      </c>
      <c r="AD854" s="102">
        <v>0.19787985865724383</v>
      </c>
      <c r="AE854" s="119">
        <v>34.96</v>
      </c>
      <c r="AF854" s="118">
        <v>3.0134808259587023</v>
      </c>
      <c r="AG854" s="119">
        <v>36.159999999999997</v>
      </c>
      <c r="AH854" s="112"/>
      <c r="AI854" s="120">
        <v>0</v>
      </c>
    </row>
    <row r="855" spans="1:35" s="107" customFormat="1" x14ac:dyDescent="0.3">
      <c r="A855" s="106" t="s">
        <v>1109</v>
      </c>
      <c r="B855" s="107" t="s">
        <v>189</v>
      </c>
      <c r="C855" s="112" t="s">
        <v>168</v>
      </c>
      <c r="D855" s="112">
        <v>54264</v>
      </c>
      <c r="E855" s="107" t="s">
        <v>303</v>
      </c>
      <c r="F855" s="112">
        <v>9072</v>
      </c>
      <c r="G855" s="107" t="s">
        <v>3413</v>
      </c>
      <c r="H855" s="108" t="s">
        <v>242</v>
      </c>
      <c r="I855" s="108" t="s">
        <v>267</v>
      </c>
      <c r="J855" s="108" t="s">
        <v>55</v>
      </c>
      <c r="K855" s="109">
        <v>12</v>
      </c>
      <c r="L855" s="109">
        <v>4.2000000000000003E-2</v>
      </c>
      <c r="M855" s="117" t="s">
        <v>33</v>
      </c>
      <c r="N855" s="118">
        <v>3.0134808259587023</v>
      </c>
      <c r="O855" s="102" t="s">
        <v>33</v>
      </c>
      <c r="P855" s="119">
        <v>36.159999999999997</v>
      </c>
      <c r="Q855" s="117">
        <v>3.49</v>
      </c>
      <c r="R855" s="118">
        <v>2.9134808259587022</v>
      </c>
      <c r="S855" s="102">
        <v>0.19787985865724383</v>
      </c>
      <c r="T855" s="118">
        <v>34.96</v>
      </c>
      <c r="U855" s="117">
        <v>3.0134808259587023</v>
      </c>
      <c r="V855" s="119">
        <v>36.159999999999997</v>
      </c>
      <c r="W855" s="112"/>
      <c r="X855" s="117" t="s">
        <v>33</v>
      </c>
      <c r="Y855" s="118">
        <v>3.0134808259587023</v>
      </c>
      <c r="Z855" s="102" t="s">
        <v>33</v>
      </c>
      <c r="AA855" s="118">
        <v>36.159999999999997</v>
      </c>
      <c r="AB855" s="117">
        <v>3.49</v>
      </c>
      <c r="AC855" s="118">
        <v>2.9134808259587022</v>
      </c>
      <c r="AD855" s="102">
        <v>0.19787985865724383</v>
      </c>
      <c r="AE855" s="119">
        <v>34.96</v>
      </c>
      <c r="AF855" s="118">
        <v>3.0134808259587023</v>
      </c>
      <c r="AG855" s="119">
        <v>36.159999999999997</v>
      </c>
      <c r="AH855" s="112"/>
      <c r="AI855" s="120">
        <v>0</v>
      </c>
    </row>
    <row r="856" spans="1:35" s="107" customFormat="1" x14ac:dyDescent="0.3">
      <c r="A856" s="106" t="s">
        <v>1110</v>
      </c>
      <c r="B856" s="107" t="s">
        <v>248</v>
      </c>
      <c r="C856" s="112" t="s">
        <v>249</v>
      </c>
      <c r="D856" s="112">
        <v>59971</v>
      </c>
      <c r="E856" s="107" t="s">
        <v>281</v>
      </c>
      <c r="F856" s="112">
        <v>9072</v>
      </c>
      <c r="G856" s="107" t="s">
        <v>3413</v>
      </c>
      <c r="H856" s="108" t="s">
        <v>242</v>
      </c>
      <c r="I856" s="108" t="s">
        <v>267</v>
      </c>
      <c r="J856" s="108" t="s">
        <v>55</v>
      </c>
      <c r="K856" s="109">
        <v>12</v>
      </c>
      <c r="L856" s="109">
        <v>4.2000000000000003E-2</v>
      </c>
      <c r="M856" s="117" t="s">
        <v>33</v>
      </c>
      <c r="N856" s="118">
        <v>3.0134808259587023</v>
      </c>
      <c r="O856" s="102" t="s">
        <v>33</v>
      </c>
      <c r="P856" s="119">
        <v>36.159999999999997</v>
      </c>
      <c r="Q856" s="117">
        <v>3.49</v>
      </c>
      <c r="R856" s="118">
        <v>2.9134808259587022</v>
      </c>
      <c r="S856" s="102">
        <v>0.19787985865724383</v>
      </c>
      <c r="T856" s="118">
        <v>34.96</v>
      </c>
      <c r="U856" s="117">
        <v>3.0134808259587023</v>
      </c>
      <c r="V856" s="119">
        <v>36.159999999999997</v>
      </c>
      <c r="W856" s="112"/>
      <c r="X856" s="117" t="s">
        <v>33</v>
      </c>
      <c r="Y856" s="118">
        <v>3.0134808259587023</v>
      </c>
      <c r="Z856" s="102" t="s">
        <v>33</v>
      </c>
      <c r="AA856" s="118">
        <v>36.159999999999997</v>
      </c>
      <c r="AB856" s="117">
        <v>3.49</v>
      </c>
      <c r="AC856" s="118">
        <v>2.9134808259587022</v>
      </c>
      <c r="AD856" s="102">
        <v>0.19787985865724383</v>
      </c>
      <c r="AE856" s="119">
        <v>34.96</v>
      </c>
      <c r="AF856" s="118">
        <v>3.0134808259587023</v>
      </c>
      <c r="AG856" s="119">
        <v>36.159999999999997</v>
      </c>
      <c r="AH856" s="112"/>
      <c r="AI856" s="120">
        <v>0</v>
      </c>
    </row>
    <row r="857" spans="1:35" s="107" customFormat="1" x14ac:dyDescent="0.3">
      <c r="A857" s="106" t="s">
        <v>1111</v>
      </c>
      <c r="B857" s="107" t="s">
        <v>189</v>
      </c>
      <c r="C857" s="112" t="s">
        <v>168</v>
      </c>
      <c r="D857" s="112">
        <v>60074</v>
      </c>
      <c r="E857" s="107" t="s">
        <v>304</v>
      </c>
      <c r="F857" s="112">
        <v>9072</v>
      </c>
      <c r="G857" s="107" t="s">
        <v>3413</v>
      </c>
      <c r="H857" s="108" t="s">
        <v>242</v>
      </c>
      <c r="I857" s="108" t="s">
        <v>267</v>
      </c>
      <c r="J857" s="108" t="s">
        <v>55</v>
      </c>
      <c r="K857" s="109">
        <v>12</v>
      </c>
      <c r="L857" s="109">
        <v>4.2000000000000003E-2</v>
      </c>
      <c r="M857" s="117" t="s">
        <v>33</v>
      </c>
      <c r="N857" s="118">
        <v>3.0134808259587023</v>
      </c>
      <c r="O857" s="102" t="s">
        <v>33</v>
      </c>
      <c r="P857" s="119">
        <v>36.159999999999997</v>
      </c>
      <c r="Q857" s="117">
        <v>3.49</v>
      </c>
      <c r="R857" s="118">
        <v>2.9134808259587022</v>
      </c>
      <c r="S857" s="102">
        <v>0.19787985865724383</v>
      </c>
      <c r="T857" s="118">
        <v>34.96</v>
      </c>
      <c r="U857" s="117">
        <v>3.0134808259587023</v>
      </c>
      <c r="V857" s="119">
        <v>36.159999999999997</v>
      </c>
      <c r="W857" s="112"/>
      <c r="X857" s="117" t="s">
        <v>33</v>
      </c>
      <c r="Y857" s="118">
        <v>3.0134808259587023</v>
      </c>
      <c r="Z857" s="102" t="s">
        <v>33</v>
      </c>
      <c r="AA857" s="118">
        <v>36.159999999999997</v>
      </c>
      <c r="AB857" s="117">
        <v>3.49</v>
      </c>
      <c r="AC857" s="118">
        <v>2.9134808259587022</v>
      </c>
      <c r="AD857" s="102">
        <v>0.19787985865724383</v>
      </c>
      <c r="AE857" s="119">
        <v>34.96</v>
      </c>
      <c r="AF857" s="118">
        <v>3.0134808259587023</v>
      </c>
      <c r="AG857" s="119">
        <v>36.159999999999997</v>
      </c>
      <c r="AH857" s="112"/>
      <c r="AI857" s="120">
        <v>0</v>
      </c>
    </row>
    <row r="858" spans="1:35" s="107" customFormat="1" x14ac:dyDescent="0.3">
      <c r="A858" s="106" t="s">
        <v>1112</v>
      </c>
      <c r="B858" s="107" t="s">
        <v>248</v>
      </c>
      <c r="C858" s="112" t="s">
        <v>246</v>
      </c>
      <c r="D858" s="112">
        <v>60663</v>
      </c>
      <c r="E858" s="107" t="s">
        <v>298</v>
      </c>
      <c r="F858" s="112">
        <v>9072</v>
      </c>
      <c r="G858" s="107" t="s">
        <v>3413</v>
      </c>
      <c r="H858" s="108" t="s">
        <v>242</v>
      </c>
      <c r="I858" s="108" t="s">
        <v>267</v>
      </c>
      <c r="J858" s="108" t="s">
        <v>55</v>
      </c>
      <c r="K858" s="109">
        <v>12</v>
      </c>
      <c r="L858" s="109">
        <v>4.2000000000000003E-2</v>
      </c>
      <c r="M858" s="117" t="s">
        <v>33</v>
      </c>
      <c r="N858" s="118">
        <v>3.0134808259587023</v>
      </c>
      <c r="O858" s="102" t="s">
        <v>33</v>
      </c>
      <c r="P858" s="119">
        <v>36.159999999999997</v>
      </c>
      <c r="Q858" s="117">
        <v>3.49</v>
      </c>
      <c r="R858" s="118">
        <v>2.9134808259587022</v>
      </c>
      <c r="S858" s="102">
        <v>0.19787985865724383</v>
      </c>
      <c r="T858" s="118">
        <v>34.96</v>
      </c>
      <c r="U858" s="117">
        <v>3.0134808259587023</v>
      </c>
      <c r="V858" s="119">
        <v>36.159999999999997</v>
      </c>
      <c r="W858" s="112"/>
      <c r="X858" s="117" t="s">
        <v>33</v>
      </c>
      <c r="Y858" s="118">
        <v>3.0134808259587023</v>
      </c>
      <c r="Z858" s="102" t="s">
        <v>33</v>
      </c>
      <c r="AA858" s="118">
        <v>36.159999999999997</v>
      </c>
      <c r="AB858" s="117">
        <v>3.49</v>
      </c>
      <c r="AC858" s="118">
        <v>2.9134808259587022</v>
      </c>
      <c r="AD858" s="102">
        <v>0.19787985865724383</v>
      </c>
      <c r="AE858" s="119">
        <v>34.96</v>
      </c>
      <c r="AF858" s="118">
        <v>3.0134808259587023</v>
      </c>
      <c r="AG858" s="119">
        <v>36.159999999999997</v>
      </c>
      <c r="AH858" s="112"/>
      <c r="AI858" s="120">
        <v>0</v>
      </c>
    </row>
    <row r="859" spans="1:35" s="107" customFormat="1" x14ac:dyDescent="0.3">
      <c r="A859" s="106" t="s">
        <v>1113</v>
      </c>
      <c r="B859" s="107" t="s">
        <v>252</v>
      </c>
      <c r="C859" s="112" t="s">
        <v>246</v>
      </c>
      <c r="D859" s="112">
        <v>61333</v>
      </c>
      <c r="E859" s="107" t="s">
        <v>292</v>
      </c>
      <c r="F859" s="112">
        <v>9072</v>
      </c>
      <c r="G859" s="107" t="s">
        <v>3413</v>
      </c>
      <c r="H859" s="108" t="s">
        <v>242</v>
      </c>
      <c r="I859" s="108" t="s">
        <v>267</v>
      </c>
      <c r="J859" s="108" t="s">
        <v>55</v>
      </c>
      <c r="K859" s="109">
        <v>12</v>
      </c>
      <c r="L859" s="109">
        <v>4.2000000000000003E-2</v>
      </c>
      <c r="M859" s="117" t="s">
        <v>33</v>
      </c>
      <c r="N859" s="118">
        <v>3.0134808259587023</v>
      </c>
      <c r="O859" s="102" t="s">
        <v>33</v>
      </c>
      <c r="P859" s="119">
        <v>36.159999999999997</v>
      </c>
      <c r="Q859" s="117">
        <v>3.49</v>
      </c>
      <c r="R859" s="118">
        <v>2.9134808259587022</v>
      </c>
      <c r="S859" s="102">
        <v>0.19787985865724383</v>
      </c>
      <c r="T859" s="118">
        <v>34.96</v>
      </c>
      <c r="U859" s="117">
        <v>3.0134808259587023</v>
      </c>
      <c r="V859" s="119">
        <v>36.159999999999997</v>
      </c>
      <c r="W859" s="112"/>
      <c r="X859" s="117" t="s">
        <v>33</v>
      </c>
      <c r="Y859" s="118">
        <v>3.0134808259587023</v>
      </c>
      <c r="Z859" s="102" t="s">
        <v>33</v>
      </c>
      <c r="AA859" s="118">
        <v>36.159999999999997</v>
      </c>
      <c r="AB859" s="117">
        <v>3.49</v>
      </c>
      <c r="AC859" s="118">
        <v>2.9134808259587022</v>
      </c>
      <c r="AD859" s="102">
        <v>0.19787985865724383</v>
      </c>
      <c r="AE859" s="119">
        <v>34.96</v>
      </c>
      <c r="AF859" s="118">
        <v>3.0134808259587023</v>
      </c>
      <c r="AG859" s="119">
        <v>36.159999999999997</v>
      </c>
      <c r="AH859" s="112"/>
      <c r="AI859" s="120">
        <v>0</v>
      </c>
    </row>
    <row r="860" spans="1:35" s="107" customFormat="1" x14ac:dyDescent="0.3">
      <c r="A860" s="106" t="s">
        <v>1114</v>
      </c>
      <c r="B860" s="107" t="s">
        <v>192</v>
      </c>
      <c r="C860" s="112" t="s">
        <v>238</v>
      </c>
      <c r="D860" s="112">
        <v>61367</v>
      </c>
      <c r="E860" s="107" t="s">
        <v>295</v>
      </c>
      <c r="F860" s="112">
        <v>9072</v>
      </c>
      <c r="G860" s="107" t="s">
        <v>3413</v>
      </c>
      <c r="H860" s="108" t="s">
        <v>242</v>
      </c>
      <c r="I860" s="108" t="s">
        <v>267</v>
      </c>
      <c r="J860" s="108" t="s">
        <v>55</v>
      </c>
      <c r="K860" s="109">
        <v>12</v>
      </c>
      <c r="L860" s="109">
        <v>4.2000000000000003E-2</v>
      </c>
      <c r="M860" s="117" t="s">
        <v>33</v>
      </c>
      <c r="N860" s="118">
        <v>3.0134808259587023</v>
      </c>
      <c r="O860" s="102" t="s">
        <v>33</v>
      </c>
      <c r="P860" s="119">
        <v>36.159999999999997</v>
      </c>
      <c r="Q860" s="117">
        <v>3.49</v>
      </c>
      <c r="R860" s="118">
        <v>2.9134808259587022</v>
      </c>
      <c r="S860" s="102">
        <v>0.19787985865724383</v>
      </c>
      <c r="T860" s="118">
        <v>34.96</v>
      </c>
      <c r="U860" s="117">
        <v>3.0134808259587023</v>
      </c>
      <c r="V860" s="119">
        <v>36.159999999999997</v>
      </c>
      <c r="W860" s="112"/>
      <c r="X860" s="117" t="s">
        <v>33</v>
      </c>
      <c r="Y860" s="118">
        <v>3.0134808259587023</v>
      </c>
      <c r="Z860" s="102" t="s">
        <v>33</v>
      </c>
      <c r="AA860" s="118">
        <v>36.159999999999997</v>
      </c>
      <c r="AB860" s="117">
        <v>3.49</v>
      </c>
      <c r="AC860" s="118">
        <v>2.9134808259587022</v>
      </c>
      <c r="AD860" s="102">
        <v>0.19787985865724383</v>
      </c>
      <c r="AE860" s="119">
        <v>34.96</v>
      </c>
      <c r="AF860" s="118">
        <v>3.0134808259587023</v>
      </c>
      <c r="AG860" s="119">
        <v>36.159999999999997</v>
      </c>
      <c r="AH860" s="112"/>
      <c r="AI860" s="120">
        <v>0</v>
      </c>
    </row>
    <row r="861" spans="1:35" s="107" customFormat="1" x14ac:dyDescent="0.3">
      <c r="A861" s="106" t="s">
        <v>1115</v>
      </c>
      <c r="B861" s="107" t="s">
        <v>192</v>
      </c>
      <c r="C861" s="112" t="s">
        <v>238</v>
      </c>
      <c r="D861" s="112">
        <v>61377</v>
      </c>
      <c r="E861" s="107" t="s">
        <v>296</v>
      </c>
      <c r="F861" s="112">
        <v>9072</v>
      </c>
      <c r="G861" s="107" t="s">
        <v>3413</v>
      </c>
      <c r="H861" s="108" t="s">
        <v>242</v>
      </c>
      <c r="I861" s="108" t="s">
        <v>267</v>
      </c>
      <c r="J861" s="108" t="s">
        <v>55</v>
      </c>
      <c r="K861" s="109">
        <v>12</v>
      </c>
      <c r="L861" s="109">
        <v>4.2000000000000003E-2</v>
      </c>
      <c r="M861" s="117" t="s">
        <v>33</v>
      </c>
      <c r="N861" s="118">
        <v>3.0134808259587023</v>
      </c>
      <c r="O861" s="102" t="s">
        <v>33</v>
      </c>
      <c r="P861" s="119">
        <v>36.159999999999997</v>
      </c>
      <c r="Q861" s="117">
        <v>3.49</v>
      </c>
      <c r="R861" s="118">
        <v>2.9134808259587022</v>
      </c>
      <c r="S861" s="102">
        <v>0.19787985865724383</v>
      </c>
      <c r="T861" s="118">
        <v>34.96</v>
      </c>
      <c r="U861" s="117">
        <v>3.0134808259587023</v>
      </c>
      <c r="V861" s="119">
        <v>36.159999999999997</v>
      </c>
      <c r="W861" s="112"/>
      <c r="X861" s="117" t="s">
        <v>33</v>
      </c>
      <c r="Y861" s="118">
        <v>3.0134808259587023</v>
      </c>
      <c r="Z861" s="102" t="s">
        <v>33</v>
      </c>
      <c r="AA861" s="118">
        <v>36.159999999999997</v>
      </c>
      <c r="AB861" s="117">
        <v>3.49</v>
      </c>
      <c r="AC861" s="118">
        <v>2.9134808259587022</v>
      </c>
      <c r="AD861" s="102">
        <v>0.19787985865724383</v>
      </c>
      <c r="AE861" s="119">
        <v>34.96</v>
      </c>
      <c r="AF861" s="118">
        <v>3.0134808259587023</v>
      </c>
      <c r="AG861" s="119">
        <v>36.159999999999997</v>
      </c>
      <c r="AH861" s="112"/>
      <c r="AI861" s="120">
        <v>0</v>
      </c>
    </row>
    <row r="862" spans="1:35" s="107" customFormat="1" x14ac:dyDescent="0.3">
      <c r="A862" s="106" t="s">
        <v>1116</v>
      </c>
      <c r="B862" s="107" t="s">
        <v>3389</v>
      </c>
      <c r="C862" s="112" t="s">
        <v>247</v>
      </c>
      <c r="D862" s="112">
        <v>61913</v>
      </c>
      <c r="E862" s="107" t="s">
        <v>308</v>
      </c>
      <c r="F862" s="112">
        <v>9072</v>
      </c>
      <c r="G862" s="107" t="s">
        <v>3413</v>
      </c>
      <c r="H862" s="108" t="s">
        <v>242</v>
      </c>
      <c r="I862" s="108" t="s">
        <v>267</v>
      </c>
      <c r="J862" s="108" t="s">
        <v>55</v>
      </c>
      <c r="K862" s="109">
        <v>12</v>
      </c>
      <c r="L862" s="109">
        <v>4.2000000000000003E-2</v>
      </c>
      <c r="M862" s="117" t="s">
        <v>33</v>
      </c>
      <c r="N862" s="118">
        <v>3.0134808259587023</v>
      </c>
      <c r="O862" s="102" t="s">
        <v>33</v>
      </c>
      <c r="P862" s="119">
        <v>36.159999999999997</v>
      </c>
      <c r="Q862" s="117">
        <v>3.49</v>
      </c>
      <c r="R862" s="118">
        <v>2.9134808259587022</v>
      </c>
      <c r="S862" s="102">
        <v>0.19787985865724383</v>
      </c>
      <c r="T862" s="118">
        <v>34.96</v>
      </c>
      <c r="U862" s="117">
        <v>3.0134808259587023</v>
      </c>
      <c r="V862" s="119">
        <v>36.159999999999997</v>
      </c>
      <c r="W862" s="112"/>
      <c r="X862" s="117" t="s">
        <v>33</v>
      </c>
      <c r="Y862" s="118">
        <v>3.0134808259587023</v>
      </c>
      <c r="Z862" s="102" t="s">
        <v>33</v>
      </c>
      <c r="AA862" s="118">
        <v>36.159999999999997</v>
      </c>
      <c r="AB862" s="117">
        <v>3.49</v>
      </c>
      <c r="AC862" s="118">
        <v>2.9134808259587022</v>
      </c>
      <c r="AD862" s="102">
        <v>0.19787985865724383</v>
      </c>
      <c r="AE862" s="119">
        <v>34.96</v>
      </c>
      <c r="AF862" s="118">
        <v>3.0134808259587023</v>
      </c>
      <c r="AG862" s="119">
        <v>36.159999999999997</v>
      </c>
      <c r="AH862" s="112"/>
      <c r="AI862" s="120">
        <v>0</v>
      </c>
    </row>
    <row r="863" spans="1:35" s="107" customFormat="1" x14ac:dyDescent="0.3">
      <c r="A863" s="106" t="s">
        <v>1117</v>
      </c>
      <c r="B863" s="107" t="s">
        <v>3389</v>
      </c>
      <c r="C863" s="112" t="s">
        <v>247</v>
      </c>
      <c r="D863" s="112">
        <v>63785</v>
      </c>
      <c r="E863" s="107" t="s">
        <v>310</v>
      </c>
      <c r="F863" s="112">
        <v>9072</v>
      </c>
      <c r="G863" s="107" t="s">
        <v>3413</v>
      </c>
      <c r="H863" s="108" t="s">
        <v>242</v>
      </c>
      <c r="I863" s="108" t="s">
        <v>267</v>
      </c>
      <c r="J863" s="108" t="s">
        <v>55</v>
      </c>
      <c r="K863" s="109">
        <v>12</v>
      </c>
      <c r="L863" s="109">
        <v>4.2000000000000003E-2</v>
      </c>
      <c r="M863" s="117" t="s">
        <v>33</v>
      </c>
      <c r="N863" s="118">
        <v>3.0134808259587023</v>
      </c>
      <c r="O863" s="102" t="s">
        <v>33</v>
      </c>
      <c r="P863" s="119">
        <v>36.159999999999997</v>
      </c>
      <c r="Q863" s="117">
        <v>3.49</v>
      </c>
      <c r="R863" s="118">
        <v>2.9134808259587022</v>
      </c>
      <c r="S863" s="102">
        <v>0.19787985865724383</v>
      </c>
      <c r="T863" s="118">
        <v>34.96</v>
      </c>
      <c r="U863" s="117">
        <v>3.0134808259587023</v>
      </c>
      <c r="V863" s="119">
        <v>36.159999999999997</v>
      </c>
      <c r="W863" s="112"/>
      <c r="X863" s="117" t="s">
        <v>33</v>
      </c>
      <c r="Y863" s="118">
        <v>3.0134808259587023</v>
      </c>
      <c r="Z863" s="102" t="s">
        <v>33</v>
      </c>
      <c r="AA863" s="118">
        <v>36.159999999999997</v>
      </c>
      <c r="AB863" s="117">
        <v>3.49</v>
      </c>
      <c r="AC863" s="118">
        <v>2.9134808259587022</v>
      </c>
      <c r="AD863" s="102">
        <v>0.19787985865724383</v>
      </c>
      <c r="AE863" s="119">
        <v>34.96</v>
      </c>
      <c r="AF863" s="118">
        <v>3.0134808259587023</v>
      </c>
      <c r="AG863" s="119">
        <v>36.159999999999997</v>
      </c>
      <c r="AH863" s="112"/>
      <c r="AI863" s="120">
        <v>0</v>
      </c>
    </row>
    <row r="864" spans="1:35" s="107" customFormat="1" x14ac:dyDescent="0.3">
      <c r="A864" s="106" t="s">
        <v>1118</v>
      </c>
      <c r="B864" s="107" t="s">
        <v>248</v>
      </c>
      <c r="C864" s="112" t="s">
        <v>168</v>
      </c>
      <c r="D864" s="112">
        <v>66926</v>
      </c>
      <c r="E864" s="107" t="s">
        <v>314</v>
      </c>
      <c r="F864" s="112">
        <v>9072</v>
      </c>
      <c r="G864" s="107" t="s">
        <v>3413</v>
      </c>
      <c r="H864" s="108" t="s">
        <v>242</v>
      </c>
      <c r="I864" s="108" t="s">
        <v>267</v>
      </c>
      <c r="J864" s="108" t="s">
        <v>55</v>
      </c>
      <c r="K864" s="109">
        <v>12</v>
      </c>
      <c r="L864" s="109">
        <v>4.2000000000000003E-2</v>
      </c>
      <c r="M864" s="117" t="s">
        <v>33</v>
      </c>
      <c r="N864" s="118">
        <v>3.0134808259587023</v>
      </c>
      <c r="O864" s="102" t="s">
        <v>33</v>
      </c>
      <c r="P864" s="119">
        <v>36.159999999999997</v>
      </c>
      <c r="Q864" s="117">
        <v>3.49</v>
      </c>
      <c r="R864" s="118">
        <v>2.9134808259587022</v>
      </c>
      <c r="S864" s="102">
        <v>0.19787985865724383</v>
      </c>
      <c r="T864" s="118">
        <v>34.96</v>
      </c>
      <c r="U864" s="117">
        <v>3.0134808259587023</v>
      </c>
      <c r="V864" s="119">
        <v>36.159999999999997</v>
      </c>
      <c r="W864" s="112"/>
      <c r="X864" s="117" t="s">
        <v>33</v>
      </c>
      <c r="Y864" s="118">
        <v>3.0134808259587023</v>
      </c>
      <c r="Z864" s="102" t="s">
        <v>33</v>
      </c>
      <c r="AA864" s="118">
        <v>36.159999999999997</v>
      </c>
      <c r="AB864" s="117">
        <v>3.49</v>
      </c>
      <c r="AC864" s="118">
        <v>2.9134808259587022</v>
      </c>
      <c r="AD864" s="102">
        <v>0.19787985865724383</v>
      </c>
      <c r="AE864" s="119">
        <v>34.96</v>
      </c>
      <c r="AF864" s="118">
        <v>3.0134808259587023</v>
      </c>
      <c r="AG864" s="119">
        <v>36.159999999999997</v>
      </c>
      <c r="AH864" s="112"/>
      <c r="AI864" s="120">
        <v>0</v>
      </c>
    </row>
    <row r="865" spans="1:35" s="107" customFormat="1" x14ac:dyDescent="0.3">
      <c r="A865" s="106" t="s">
        <v>1119</v>
      </c>
      <c r="B865" s="107" t="s">
        <v>248</v>
      </c>
      <c r="C865" s="112" t="s">
        <v>168</v>
      </c>
      <c r="D865" s="112">
        <v>66961</v>
      </c>
      <c r="E865" s="107" t="s">
        <v>313</v>
      </c>
      <c r="F865" s="112">
        <v>9072</v>
      </c>
      <c r="G865" s="107" t="s">
        <v>3413</v>
      </c>
      <c r="H865" s="108" t="s">
        <v>242</v>
      </c>
      <c r="I865" s="108" t="s">
        <v>267</v>
      </c>
      <c r="J865" s="108" t="s">
        <v>55</v>
      </c>
      <c r="K865" s="109">
        <v>12</v>
      </c>
      <c r="L865" s="109">
        <v>4.2000000000000003E-2</v>
      </c>
      <c r="M865" s="117" t="s">
        <v>33</v>
      </c>
      <c r="N865" s="118">
        <v>3.0134808259587023</v>
      </c>
      <c r="O865" s="102" t="s">
        <v>33</v>
      </c>
      <c r="P865" s="119">
        <v>36.159999999999997</v>
      </c>
      <c r="Q865" s="117">
        <v>3.49</v>
      </c>
      <c r="R865" s="118">
        <v>2.9134808259587022</v>
      </c>
      <c r="S865" s="102">
        <v>0.19787985865724383</v>
      </c>
      <c r="T865" s="118">
        <v>34.96</v>
      </c>
      <c r="U865" s="117">
        <v>3.0134808259587023</v>
      </c>
      <c r="V865" s="119">
        <v>36.159999999999997</v>
      </c>
      <c r="W865" s="112"/>
      <c r="X865" s="117" t="s">
        <v>33</v>
      </c>
      <c r="Y865" s="118">
        <v>3.0134808259587023</v>
      </c>
      <c r="Z865" s="102" t="s">
        <v>33</v>
      </c>
      <c r="AA865" s="118">
        <v>36.159999999999997</v>
      </c>
      <c r="AB865" s="117">
        <v>3.49</v>
      </c>
      <c r="AC865" s="118">
        <v>2.9134808259587022</v>
      </c>
      <c r="AD865" s="102">
        <v>0.19787985865724383</v>
      </c>
      <c r="AE865" s="119">
        <v>34.96</v>
      </c>
      <c r="AF865" s="118">
        <v>3.0134808259587023</v>
      </c>
      <c r="AG865" s="119">
        <v>36.159999999999997</v>
      </c>
      <c r="AH865" s="112"/>
      <c r="AI865" s="120">
        <v>0</v>
      </c>
    </row>
    <row r="866" spans="1:35" s="107" customFormat="1" x14ac:dyDescent="0.3">
      <c r="A866" s="106" t="s">
        <v>1120</v>
      </c>
      <c r="B866" s="107" t="s">
        <v>3389</v>
      </c>
      <c r="C866" s="112" t="s">
        <v>247</v>
      </c>
      <c r="D866" s="112">
        <v>69800</v>
      </c>
      <c r="E866" s="107" t="s">
        <v>294</v>
      </c>
      <c r="F866" s="112">
        <v>9072</v>
      </c>
      <c r="G866" s="107" t="s">
        <v>3413</v>
      </c>
      <c r="H866" s="108" t="s">
        <v>242</v>
      </c>
      <c r="I866" s="108" t="s">
        <v>267</v>
      </c>
      <c r="J866" s="108" t="s">
        <v>55</v>
      </c>
      <c r="K866" s="109">
        <v>12</v>
      </c>
      <c r="L866" s="109">
        <v>4.2000000000000003E-2</v>
      </c>
      <c r="M866" s="117" t="s">
        <v>33</v>
      </c>
      <c r="N866" s="118">
        <v>3.0134808259587023</v>
      </c>
      <c r="O866" s="102" t="s">
        <v>33</v>
      </c>
      <c r="P866" s="119">
        <v>36.159999999999997</v>
      </c>
      <c r="Q866" s="117">
        <v>3.49</v>
      </c>
      <c r="R866" s="118">
        <v>2.9134808259587022</v>
      </c>
      <c r="S866" s="102">
        <v>0.19787985865724383</v>
      </c>
      <c r="T866" s="118">
        <v>34.96</v>
      </c>
      <c r="U866" s="117">
        <v>3.0134808259587023</v>
      </c>
      <c r="V866" s="119">
        <v>36.159999999999997</v>
      </c>
      <c r="W866" s="112"/>
      <c r="X866" s="117" t="s">
        <v>33</v>
      </c>
      <c r="Y866" s="118">
        <v>3.0134808259587023</v>
      </c>
      <c r="Z866" s="102" t="s">
        <v>33</v>
      </c>
      <c r="AA866" s="118">
        <v>36.159999999999997</v>
      </c>
      <c r="AB866" s="117">
        <v>3.49</v>
      </c>
      <c r="AC866" s="118">
        <v>2.9134808259587022</v>
      </c>
      <c r="AD866" s="102">
        <v>0.19787985865724383</v>
      </c>
      <c r="AE866" s="119">
        <v>34.96</v>
      </c>
      <c r="AF866" s="118">
        <v>3.0134808259587023</v>
      </c>
      <c r="AG866" s="119">
        <v>36.159999999999997</v>
      </c>
      <c r="AH866" s="112"/>
      <c r="AI866" s="120">
        <v>0</v>
      </c>
    </row>
    <row r="867" spans="1:35" s="107" customFormat="1" x14ac:dyDescent="0.3">
      <c r="A867" s="106" t="s">
        <v>1121</v>
      </c>
      <c r="B867" s="107" t="s">
        <v>186</v>
      </c>
      <c r="C867" s="112" t="s">
        <v>22</v>
      </c>
      <c r="D867" s="112">
        <v>70313</v>
      </c>
      <c r="E867" s="107" t="s">
        <v>279</v>
      </c>
      <c r="F867" s="112">
        <v>9072</v>
      </c>
      <c r="G867" s="107" t="s">
        <v>3413</v>
      </c>
      <c r="H867" s="108" t="s">
        <v>242</v>
      </c>
      <c r="I867" s="108" t="s">
        <v>267</v>
      </c>
      <c r="J867" s="108" t="s">
        <v>55</v>
      </c>
      <c r="K867" s="109">
        <v>12</v>
      </c>
      <c r="L867" s="109">
        <v>4.2000000000000003E-2</v>
      </c>
      <c r="M867" s="117" t="s">
        <v>33</v>
      </c>
      <c r="N867" s="118">
        <v>3.0134808259587023</v>
      </c>
      <c r="O867" s="102" t="s">
        <v>33</v>
      </c>
      <c r="P867" s="119">
        <v>36.159999999999997</v>
      </c>
      <c r="Q867" s="117">
        <v>3.49</v>
      </c>
      <c r="R867" s="118">
        <v>2.9134808259587022</v>
      </c>
      <c r="S867" s="102">
        <v>0.19787985865724383</v>
      </c>
      <c r="T867" s="118">
        <v>34.96</v>
      </c>
      <c r="U867" s="117">
        <v>3.0134808259587023</v>
      </c>
      <c r="V867" s="119">
        <v>36.159999999999997</v>
      </c>
      <c r="W867" s="112"/>
      <c r="X867" s="117" t="s">
        <v>33</v>
      </c>
      <c r="Y867" s="118">
        <v>3.0134808259587023</v>
      </c>
      <c r="Z867" s="102" t="s">
        <v>33</v>
      </c>
      <c r="AA867" s="118">
        <v>36.159999999999997</v>
      </c>
      <c r="AB867" s="117">
        <v>3.49</v>
      </c>
      <c r="AC867" s="118">
        <v>2.9134808259587022</v>
      </c>
      <c r="AD867" s="102">
        <v>0.19787985865724383</v>
      </c>
      <c r="AE867" s="119">
        <v>34.96</v>
      </c>
      <c r="AF867" s="118">
        <v>3.0134808259587023</v>
      </c>
      <c r="AG867" s="119">
        <v>36.159999999999997</v>
      </c>
      <c r="AH867" s="112"/>
      <c r="AI867" s="120">
        <v>0</v>
      </c>
    </row>
    <row r="868" spans="1:35" s="107" customFormat="1" x14ac:dyDescent="0.3">
      <c r="A868" s="106" t="s">
        <v>1122</v>
      </c>
      <c r="B868" s="107" t="s">
        <v>186</v>
      </c>
      <c r="C868" s="112" t="s">
        <v>250</v>
      </c>
      <c r="D868" s="112">
        <v>70335</v>
      </c>
      <c r="E868" s="107" t="s">
        <v>253</v>
      </c>
      <c r="F868" s="112">
        <v>9072</v>
      </c>
      <c r="G868" s="107" t="s">
        <v>3413</v>
      </c>
      <c r="H868" s="108" t="s">
        <v>242</v>
      </c>
      <c r="I868" s="108" t="s">
        <v>267</v>
      </c>
      <c r="J868" s="108" t="s">
        <v>55</v>
      </c>
      <c r="K868" s="109">
        <v>12</v>
      </c>
      <c r="L868" s="109">
        <v>4.2000000000000003E-2</v>
      </c>
      <c r="M868" s="117" t="s">
        <v>33</v>
      </c>
      <c r="N868" s="118">
        <v>3.0134808259587023</v>
      </c>
      <c r="O868" s="102" t="s">
        <v>33</v>
      </c>
      <c r="P868" s="119">
        <v>36.159999999999997</v>
      </c>
      <c r="Q868" s="117">
        <v>3.49</v>
      </c>
      <c r="R868" s="118">
        <v>2.9134808259587022</v>
      </c>
      <c r="S868" s="102">
        <v>0.19787985865724383</v>
      </c>
      <c r="T868" s="118">
        <v>34.96</v>
      </c>
      <c r="U868" s="117">
        <v>3.0134808259587023</v>
      </c>
      <c r="V868" s="119">
        <v>36.159999999999997</v>
      </c>
      <c r="W868" s="112"/>
      <c r="X868" s="117" t="s">
        <v>33</v>
      </c>
      <c r="Y868" s="118">
        <v>3.0134808259587023</v>
      </c>
      <c r="Z868" s="102" t="s">
        <v>33</v>
      </c>
      <c r="AA868" s="118">
        <v>36.159999999999997</v>
      </c>
      <c r="AB868" s="117">
        <v>3.49</v>
      </c>
      <c r="AC868" s="118">
        <v>2.9134808259587022</v>
      </c>
      <c r="AD868" s="102">
        <v>0.19787985865724383</v>
      </c>
      <c r="AE868" s="119">
        <v>34.96</v>
      </c>
      <c r="AF868" s="118">
        <v>3.0134808259587023</v>
      </c>
      <c r="AG868" s="119">
        <v>36.159999999999997</v>
      </c>
      <c r="AH868" s="112"/>
      <c r="AI868" s="120">
        <v>0</v>
      </c>
    </row>
    <row r="869" spans="1:35" s="107" customFormat="1" x14ac:dyDescent="0.3">
      <c r="A869" s="106" t="s">
        <v>1123</v>
      </c>
      <c r="B869" s="107" t="s">
        <v>188</v>
      </c>
      <c r="C869" s="112" t="s">
        <v>168</v>
      </c>
      <c r="D869" s="112">
        <v>72400</v>
      </c>
      <c r="E869" s="107" t="s">
        <v>302</v>
      </c>
      <c r="F869" s="112">
        <v>9072</v>
      </c>
      <c r="G869" s="107" t="s">
        <v>3413</v>
      </c>
      <c r="H869" s="108" t="s">
        <v>242</v>
      </c>
      <c r="I869" s="108" t="s">
        <v>267</v>
      </c>
      <c r="J869" s="108" t="s">
        <v>55</v>
      </c>
      <c r="K869" s="109">
        <v>12</v>
      </c>
      <c r="L869" s="109">
        <v>4.2000000000000003E-2</v>
      </c>
      <c r="M869" s="117" t="s">
        <v>33</v>
      </c>
      <c r="N869" s="118">
        <v>3.0134808259587023</v>
      </c>
      <c r="O869" s="102" t="s">
        <v>33</v>
      </c>
      <c r="P869" s="119">
        <v>36.159999999999997</v>
      </c>
      <c r="Q869" s="117">
        <v>3.49</v>
      </c>
      <c r="R869" s="118">
        <v>2.9134808259587022</v>
      </c>
      <c r="S869" s="102">
        <v>0.19787985865724383</v>
      </c>
      <c r="T869" s="118">
        <v>34.96</v>
      </c>
      <c r="U869" s="117">
        <v>3.0134808259587023</v>
      </c>
      <c r="V869" s="119">
        <v>36.159999999999997</v>
      </c>
      <c r="W869" s="112"/>
      <c r="X869" s="117" t="s">
        <v>33</v>
      </c>
      <c r="Y869" s="118">
        <v>3.0134808259587023</v>
      </c>
      <c r="Z869" s="102" t="s">
        <v>33</v>
      </c>
      <c r="AA869" s="118">
        <v>36.159999999999997</v>
      </c>
      <c r="AB869" s="117">
        <v>3.49</v>
      </c>
      <c r="AC869" s="118">
        <v>2.9134808259587022</v>
      </c>
      <c r="AD869" s="102">
        <v>0.19787985865724383</v>
      </c>
      <c r="AE869" s="119">
        <v>34.96</v>
      </c>
      <c r="AF869" s="118">
        <v>3.0134808259587023</v>
      </c>
      <c r="AG869" s="119">
        <v>36.159999999999997</v>
      </c>
      <c r="AH869" s="112"/>
      <c r="AI869" s="120">
        <v>0</v>
      </c>
    </row>
    <row r="870" spans="1:35" s="107" customFormat="1" x14ac:dyDescent="0.3">
      <c r="A870" s="106" t="s">
        <v>1124</v>
      </c>
      <c r="B870" s="107" t="s">
        <v>188</v>
      </c>
      <c r="C870" s="112" t="s">
        <v>168</v>
      </c>
      <c r="D870" s="112">
        <v>73400</v>
      </c>
      <c r="E870" s="107" t="s">
        <v>280</v>
      </c>
      <c r="F870" s="112">
        <v>9072</v>
      </c>
      <c r="G870" s="107" t="s">
        <v>3413</v>
      </c>
      <c r="H870" s="108" t="s">
        <v>242</v>
      </c>
      <c r="I870" s="108" t="s">
        <v>267</v>
      </c>
      <c r="J870" s="108" t="s">
        <v>55</v>
      </c>
      <c r="K870" s="109">
        <v>12</v>
      </c>
      <c r="L870" s="109">
        <v>4.2000000000000003E-2</v>
      </c>
      <c r="M870" s="117" t="s">
        <v>33</v>
      </c>
      <c r="N870" s="118">
        <v>3.0134808259587023</v>
      </c>
      <c r="O870" s="102" t="s">
        <v>33</v>
      </c>
      <c r="P870" s="119">
        <v>36.159999999999997</v>
      </c>
      <c r="Q870" s="117">
        <v>3.49</v>
      </c>
      <c r="R870" s="118">
        <v>2.9134808259587022</v>
      </c>
      <c r="S870" s="102">
        <v>0.19787985865724383</v>
      </c>
      <c r="T870" s="118">
        <v>34.96</v>
      </c>
      <c r="U870" s="117">
        <v>3.0134808259587023</v>
      </c>
      <c r="V870" s="119">
        <v>36.159999999999997</v>
      </c>
      <c r="W870" s="112"/>
      <c r="X870" s="117" t="s">
        <v>33</v>
      </c>
      <c r="Y870" s="118">
        <v>3.0134808259587023</v>
      </c>
      <c r="Z870" s="102" t="s">
        <v>33</v>
      </c>
      <c r="AA870" s="118">
        <v>36.159999999999997</v>
      </c>
      <c r="AB870" s="117">
        <v>3.49</v>
      </c>
      <c r="AC870" s="118">
        <v>2.9134808259587022</v>
      </c>
      <c r="AD870" s="102">
        <v>0.19787985865724383</v>
      </c>
      <c r="AE870" s="119">
        <v>34.96</v>
      </c>
      <c r="AF870" s="118">
        <v>3.0134808259587023</v>
      </c>
      <c r="AG870" s="119">
        <v>36.159999999999997</v>
      </c>
      <c r="AH870" s="112"/>
      <c r="AI870" s="120">
        <v>0</v>
      </c>
    </row>
    <row r="871" spans="1:35" s="107" customFormat="1" x14ac:dyDescent="0.3">
      <c r="A871" s="106" t="s">
        <v>1125</v>
      </c>
      <c r="B871" s="107" t="s">
        <v>248</v>
      </c>
      <c r="C871" s="112" t="s">
        <v>168</v>
      </c>
      <c r="D871" s="112">
        <v>74179</v>
      </c>
      <c r="E871" s="107" t="s">
        <v>315</v>
      </c>
      <c r="F871" s="112">
        <v>9072</v>
      </c>
      <c r="G871" s="107" t="s">
        <v>3413</v>
      </c>
      <c r="H871" s="108" t="s">
        <v>242</v>
      </c>
      <c r="I871" s="108" t="s">
        <v>267</v>
      </c>
      <c r="J871" s="108" t="s">
        <v>55</v>
      </c>
      <c r="K871" s="109">
        <v>12</v>
      </c>
      <c r="L871" s="109">
        <v>4.2000000000000003E-2</v>
      </c>
      <c r="M871" s="117" t="s">
        <v>33</v>
      </c>
      <c r="N871" s="118">
        <v>3.0134808259587023</v>
      </c>
      <c r="O871" s="102" t="s">
        <v>33</v>
      </c>
      <c r="P871" s="119">
        <v>36.159999999999997</v>
      </c>
      <c r="Q871" s="117">
        <v>3.49</v>
      </c>
      <c r="R871" s="118">
        <v>2.9134808259587022</v>
      </c>
      <c r="S871" s="102">
        <v>0.19787985865724383</v>
      </c>
      <c r="T871" s="118">
        <v>34.96</v>
      </c>
      <c r="U871" s="117">
        <v>3.0134808259587023</v>
      </c>
      <c r="V871" s="119">
        <v>36.159999999999997</v>
      </c>
      <c r="W871" s="112"/>
      <c r="X871" s="117" t="s">
        <v>33</v>
      </c>
      <c r="Y871" s="118">
        <v>3.0134808259587023</v>
      </c>
      <c r="Z871" s="102" t="s">
        <v>33</v>
      </c>
      <c r="AA871" s="118">
        <v>36.159999999999997</v>
      </c>
      <c r="AB871" s="117">
        <v>3.49</v>
      </c>
      <c r="AC871" s="118">
        <v>2.9134808259587022</v>
      </c>
      <c r="AD871" s="102">
        <v>0.19787985865724383</v>
      </c>
      <c r="AE871" s="119">
        <v>34.96</v>
      </c>
      <c r="AF871" s="118">
        <v>3.0134808259587023</v>
      </c>
      <c r="AG871" s="119">
        <v>36.159999999999997</v>
      </c>
      <c r="AH871" s="112"/>
      <c r="AI871" s="120">
        <v>0</v>
      </c>
    </row>
    <row r="872" spans="1:35" s="107" customFormat="1" x14ac:dyDescent="0.3">
      <c r="A872" s="106" t="s">
        <v>1126</v>
      </c>
      <c r="B872" s="107" t="s">
        <v>3389</v>
      </c>
      <c r="C872" s="112" t="s">
        <v>247</v>
      </c>
      <c r="D872" s="112">
        <v>85789</v>
      </c>
      <c r="E872" s="107" t="s">
        <v>307</v>
      </c>
      <c r="F872" s="112">
        <v>9072</v>
      </c>
      <c r="G872" s="107" t="s">
        <v>3413</v>
      </c>
      <c r="H872" s="108" t="s">
        <v>242</v>
      </c>
      <c r="I872" s="108" t="s">
        <v>267</v>
      </c>
      <c r="J872" s="108" t="s">
        <v>55</v>
      </c>
      <c r="K872" s="109">
        <v>12</v>
      </c>
      <c r="L872" s="109">
        <v>4.2000000000000003E-2</v>
      </c>
      <c r="M872" s="117" t="s">
        <v>33</v>
      </c>
      <c r="N872" s="118">
        <v>3.0134808259587023</v>
      </c>
      <c r="O872" s="102" t="s">
        <v>33</v>
      </c>
      <c r="P872" s="119">
        <v>36.159999999999997</v>
      </c>
      <c r="Q872" s="117">
        <v>3.49</v>
      </c>
      <c r="R872" s="118">
        <v>2.9134808259587022</v>
      </c>
      <c r="S872" s="102">
        <v>0.19787985865724383</v>
      </c>
      <c r="T872" s="118">
        <v>34.96</v>
      </c>
      <c r="U872" s="117">
        <v>3.0134808259587023</v>
      </c>
      <c r="V872" s="119">
        <v>36.159999999999997</v>
      </c>
      <c r="W872" s="112"/>
      <c r="X872" s="117" t="s">
        <v>33</v>
      </c>
      <c r="Y872" s="118">
        <v>3.0134808259587023</v>
      </c>
      <c r="Z872" s="102" t="s">
        <v>33</v>
      </c>
      <c r="AA872" s="118">
        <v>36.159999999999997</v>
      </c>
      <c r="AB872" s="117">
        <v>3.49</v>
      </c>
      <c r="AC872" s="118">
        <v>2.9134808259587022</v>
      </c>
      <c r="AD872" s="102">
        <v>0.19787985865724383</v>
      </c>
      <c r="AE872" s="119">
        <v>34.96</v>
      </c>
      <c r="AF872" s="118">
        <v>3.0134808259587023</v>
      </c>
      <c r="AG872" s="119">
        <v>36.159999999999997</v>
      </c>
      <c r="AH872" s="112"/>
      <c r="AI872" s="120">
        <v>0</v>
      </c>
    </row>
    <row r="873" spans="1:35" s="107" customFormat="1" x14ac:dyDescent="0.3">
      <c r="A873" s="106" t="s">
        <v>1127</v>
      </c>
      <c r="B873" s="107" t="s">
        <v>190</v>
      </c>
      <c r="C873" s="112" t="s">
        <v>246</v>
      </c>
      <c r="D873" s="112">
        <v>87892</v>
      </c>
      <c r="E873" s="107" t="s">
        <v>254</v>
      </c>
      <c r="F873" s="112">
        <v>9072</v>
      </c>
      <c r="G873" s="107" t="s">
        <v>3413</v>
      </c>
      <c r="H873" s="108" t="s">
        <v>242</v>
      </c>
      <c r="I873" s="108" t="s">
        <v>267</v>
      </c>
      <c r="J873" s="108" t="s">
        <v>55</v>
      </c>
      <c r="K873" s="109">
        <v>12</v>
      </c>
      <c r="L873" s="109">
        <v>4.2000000000000003E-2</v>
      </c>
      <c r="M873" s="117" t="s">
        <v>33</v>
      </c>
      <c r="N873" s="118">
        <v>3.0134808259587023</v>
      </c>
      <c r="O873" s="102" t="s">
        <v>33</v>
      </c>
      <c r="P873" s="119">
        <v>36.159999999999997</v>
      </c>
      <c r="Q873" s="117">
        <v>3.49</v>
      </c>
      <c r="R873" s="118">
        <v>2.9134808259587022</v>
      </c>
      <c r="S873" s="102">
        <v>0.19787985865724383</v>
      </c>
      <c r="T873" s="118">
        <v>34.96</v>
      </c>
      <c r="U873" s="117">
        <v>3.0134808259587023</v>
      </c>
      <c r="V873" s="119">
        <v>36.159999999999997</v>
      </c>
      <c r="W873" s="112"/>
      <c r="X873" s="117" t="s">
        <v>33</v>
      </c>
      <c r="Y873" s="118">
        <v>3.0134808259587023</v>
      </c>
      <c r="Z873" s="102" t="s">
        <v>33</v>
      </c>
      <c r="AA873" s="118">
        <v>36.159999999999997</v>
      </c>
      <c r="AB873" s="117">
        <v>3.49</v>
      </c>
      <c r="AC873" s="118">
        <v>2.9134808259587022</v>
      </c>
      <c r="AD873" s="102">
        <v>0.19787985865724383</v>
      </c>
      <c r="AE873" s="119">
        <v>34.96</v>
      </c>
      <c r="AF873" s="118">
        <v>3.0134808259587023</v>
      </c>
      <c r="AG873" s="119">
        <v>36.159999999999997</v>
      </c>
      <c r="AH873" s="112"/>
      <c r="AI873" s="120">
        <v>0</v>
      </c>
    </row>
    <row r="874" spans="1:35" s="107" customFormat="1" x14ac:dyDescent="0.3">
      <c r="A874" s="106" t="s">
        <v>1128</v>
      </c>
      <c r="B874" s="107" t="s">
        <v>190</v>
      </c>
      <c r="C874" s="112" t="s">
        <v>246</v>
      </c>
      <c r="D874" s="112">
        <v>97075</v>
      </c>
      <c r="E874" s="107" t="s">
        <v>291</v>
      </c>
      <c r="F874" s="112">
        <v>9072</v>
      </c>
      <c r="G874" s="107" t="s">
        <v>3413</v>
      </c>
      <c r="H874" s="108" t="s">
        <v>242</v>
      </c>
      <c r="I874" s="108" t="s">
        <v>267</v>
      </c>
      <c r="J874" s="108" t="s">
        <v>55</v>
      </c>
      <c r="K874" s="109">
        <v>12</v>
      </c>
      <c r="L874" s="109">
        <v>4.2000000000000003E-2</v>
      </c>
      <c r="M874" s="117" t="s">
        <v>33</v>
      </c>
      <c r="N874" s="118">
        <v>3.0134808259587023</v>
      </c>
      <c r="O874" s="102" t="s">
        <v>33</v>
      </c>
      <c r="P874" s="119">
        <v>36.159999999999997</v>
      </c>
      <c r="Q874" s="117">
        <v>3.49</v>
      </c>
      <c r="R874" s="118">
        <v>2.9134808259587022</v>
      </c>
      <c r="S874" s="102">
        <v>0.19787985865724383</v>
      </c>
      <c r="T874" s="118">
        <v>34.96</v>
      </c>
      <c r="U874" s="117">
        <v>3.0134808259587023</v>
      </c>
      <c r="V874" s="119">
        <v>36.159999999999997</v>
      </c>
      <c r="W874" s="112"/>
      <c r="X874" s="117" t="s">
        <v>33</v>
      </c>
      <c r="Y874" s="118">
        <v>3.0134808259587023</v>
      </c>
      <c r="Z874" s="102" t="s">
        <v>33</v>
      </c>
      <c r="AA874" s="118">
        <v>36.159999999999997</v>
      </c>
      <c r="AB874" s="117">
        <v>3.49</v>
      </c>
      <c r="AC874" s="118">
        <v>2.9134808259587022</v>
      </c>
      <c r="AD874" s="102">
        <v>0.19787985865724383</v>
      </c>
      <c r="AE874" s="119">
        <v>34.96</v>
      </c>
      <c r="AF874" s="118">
        <v>3.0134808259587023</v>
      </c>
      <c r="AG874" s="119">
        <v>36.159999999999997</v>
      </c>
      <c r="AH874" s="112"/>
      <c r="AI874" s="120">
        <v>0</v>
      </c>
    </row>
    <row r="875" spans="1:35" s="107" customFormat="1" x14ac:dyDescent="0.3">
      <c r="A875" s="106" t="s">
        <v>1129</v>
      </c>
      <c r="B875" s="107" t="s">
        <v>255</v>
      </c>
      <c r="C875" s="112" t="s">
        <v>168</v>
      </c>
      <c r="D875" s="112">
        <v>98728</v>
      </c>
      <c r="E875" s="107" t="s">
        <v>297</v>
      </c>
      <c r="F875" s="112">
        <v>9072</v>
      </c>
      <c r="G875" s="107" t="s">
        <v>3413</v>
      </c>
      <c r="H875" s="108" t="s">
        <v>242</v>
      </c>
      <c r="I875" s="108" t="s">
        <v>267</v>
      </c>
      <c r="J875" s="108" t="s">
        <v>55</v>
      </c>
      <c r="K875" s="109">
        <v>12</v>
      </c>
      <c r="L875" s="109">
        <v>4.2000000000000003E-2</v>
      </c>
      <c r="M875" s="117" t="s">
        <v>33</v>
      </c>
      <c r="N875" s="118">
        <v>3.0134808259587023</v>
      </c>
      <c r="O875" s="102" t="s">
        <v>33</v>
      </c>
      <c r="P875" s="119">
        <v>36.159999999999997</v>
      </c>
      <c r="Q875" s="117">
        <v>3.49</v>
      </c>
      <c r="R875" s="118">
        <v>2.9134808259587022</v>
      </c>
      <c r="S875" s="102">
        <v>0.19787985865724383</v>
      </c>
      <c r="T875" s="118">
        <v>34.96</v>
      </c>
      <c r="U875" s="117">
        <v>3.0134808259587023</v>
      </c>
      <c r="V875" s="119">
        <v>36.159999999999997</v>
      </c>
      <c r="W875" s="112"/>
      <c r="X875" s="117" t="s">
        <v>33</v>
      </c>
      <c r="Y875" s="118">
        <v>3.0134808259587023</v>
      </c>
      <c r="Z875" s="102" t="s">
        <v>33</v>
      </c>
      <c r="AA875" s="118">
        <v>36.159999999999997</v>
      </c>
      <c r="AB875" s="117">
        <v>3.49</v>
      </c>
      <c r="AC875" s="118">
        <v>2.9134808259587022</v>
      </c>
      <c r="AD875" s="102">
        <v>0.19787985865724383</v>
      </c>
      <c r="AE875" s="119">
        <v>34.96</v>
      </c>
      <c r="AF875" s="118">
        <v>3.0134808259587023</v>
      </c>
      <c r="AG875" s="119">
        <v>36.159999999999997</v>
      </c>
      <c r="AH875" s="112"/>
      <c r="AI875" s="120">
        <v>0</v>
      </c>
    </row>
    <row r="876" spans="1:35" s="107" customFormat="1" x14ac:dyDescent="0.3">
      <c r="A876" s="106" t="s">
        <v>3198</v>
      </c>
      <c r="B876" s="107" t="s">
        <v>192</v>
      </c>
      <c r="C876" s="112" t="s">
        <v>256</v>
      </c>
      <c r="D876" s="112">
        <v>99059</v>
      </c>
      <c r="E876" s="107" t="s">
        <v>3390</v>
      </c>
      <c r="F876" s="112">
        <v>9072</v>
      </c>
      <c r="G876" s="107" t="s">
        <v>3413</v>
      </c>
      <c r="H876" s="108" t="s">
        <v>242</v>
      </c>
      <c r="I876" s="108" t="s">
        <v>267</v>
      </c>
      <c r="J876" s="108" t="s">
        <v>55</v>
      </c>
      <c r="K876" s="109">
        <v>12</v>
      </c>
      <c r="L876" s="109">
        <v>4.2000000000000003E-2</v>
      </c>
      <c r="M876" s="117" t="s">
        <v>33</v>
      </c>
      <c r="N876" s="118">
        <v>3.0134808259587023</v>
      </c>
      <c r="O876" s="102" t="s">
        <v>33</v>
      </c>
      <c r="P876" s="119">
        <v>36.159999999999997</v>
      </c>
      <c r="Q876" s="117">
        <v>3.49</v>
      </c>
      <c r="R876" s="118">
        <v>2.9134808259587022</v>
      </c>
      <c r="S876" s="102">
        <v>0.19787985865724383</v>
      </c>
      <c r="T876" s="118">
        <v>34.96</v>
      </c>
      <c r="U876" s="117">
        <v>3.0134808259587023</v>
      </c>
      <c r="V876" s="119">
        <v>36.159999999999997</v>
      </c>
      <c r="W876" s="112"/>
      <c r="X876" s="117" t="s">
        <v>33</v>
      </c>
      <c r="Y876" s="118">
        <v>3.0134808259587023</v>
      </c>
      <c r="Z876" s="102" t="s">
        <v>33</v>
      </c>
      <c r="AA876" s="118">
        <v>36.159999999999997</v>
      </c>
      <c r="AB876" s="117">
        <v>3.49</v>
      </c>
      <c r="AC876" s="118">
        <v>2.9134808259587022</v>
      </c>
      <c r="AD876" s="102">
        <v>0.19787985865724383</v>
      </c>
      <c r="AE876" s="119">
        <v>34.96</v>
      </c>
      <c r="AF876" s="118">
        <v>3.0134808259587023</v>
      </c>
      <c r="AG876" s="119">
        <v>36.159999999999997</v>
      </c>
      <c r="AH876" s="112"/>
      <c r="AI876" s="120">
        <v>0</v>
      </c>
    </row>
    <row r="877" spans="1:35" s="107" customFormat="1" x14ac:dyDescent="0.3">
      <c r="A877" s="106" t="s">
        <v>1130</v>
      </c>
      <c r="B877" s="107" t="s">
        <v>255</v>
      </c>
      <c r="C877" s="112" t="s">
        <v>168</v>
      </c>
      <c r="D877" s="112">
        <v>99245</v>
      </c>
      <c r="E877" s="107" t="s">
        <v>289</v>
      </c>
      <c r="F877" s="112">
        <v>9072</v>
      </c>
      <c r="G877" s="107" t="s">
        <v>3413</v>
      </c>
      <c r="H877" s="108" t="s">
        <v>242</v>
      </c>
      <c r="I877" s="108" t="s">
        <v>267</v>
      </c>
      <c r="J877" s="108" t="s">
        <v>55</v>
      </c>
      <c r="K877" s="109">
        <v>12</v>
      </c>
      <c r="L877" s="109">
        <v>4.2000000000000003E-2</v>
      </c>
      <c r="M877" s="117" t="s">
        <v>33</v>
      </c>
      <c r="N877" s="118">
        <v>3.0134808259587023</v>
      </c>
      <c r="O877" s="102" t="s">
        <v>33</v>
      </c>
      <c r="P877" s="119">
        <v>36.159999999999997</v>
      </c>
      <c r="Q877" s="117">
        <v>3.49</v>
      </c>
      <c r="R877" s="118">
        <v>2.9134808259587022</v>
      </c>
      <c r="S877" s="102">
        <v>0.19787985865724383</v>
      </c>
      <c r="T877" s="118">
        <v>34.96</v>
      </c>
      <c r="U877" s="117">
        <v>3.0134808259587023</v>
      </c>
      <c r="V877" s="119">
        <v>36.159999999999997</v>
      </c>
      <c r="W877" s="112"/>
      <c r="X877" s="117" t="s">
        <v>33</v>
      </c>
      <c r="Y877" s="118">
        <v>3.0134808259587023</v>
      </c>
      <c r="Z877" s="102" t="s">
        <v>33</v>
      </c>
      <c r="AA877" s="118">
        <v>36.159999999999997</v>
      </c>
      <c r="AB877" s="117">
        <v>3.49</v>
      </c>
      <c r="AC877" s="118">
        <v>2.9134808259587022</v>
      </c>
      <c r="AD877" s="102">
        <v>0.19787985865724383</v>
      </c>
      <c r="AE877" s="119">
        <v>34.96</v>
      </c>
      <c r="AF877" s="118">
        <v>3.0134808259587023</v>
      </c>
      <c r="AG877" s="119">
        <v>36.159999999999997</v>
      </c>
      <c r="AH877" s="112"/>
      <c r="AI877" s="120">
        <v>0</v>
      </c>
    </row>
    <row r="878" spans="1:35" s="107" customFormat="1" x14ac:dyDescent="0.3">
      <c r="A878" s="106" t="s">
        <v>1131</v>
      </c>
      <c r="B878" s="107" t="s">
        <v>191</v>
      </c>
      <c r="C878" s="112" t="s">
        <v>238</v>
      </c>
      <c r="D878" s="112">
        <v>99246</v>
      </c>
      <c r="E878" s="107" t="s">
        <v>293</v>
      </c>
      <c r="F878" s="112">
        <v>9072</v>
      </c>
      <c r="G878" s="107" t="s">
        <v>3413</v>
      </c>
      <c r="H878" s="108" t="s">
        <v>242</v>
      </c>
      <c r="I878" s="108" t="s">
        <v>267</v>
      </c>
      <c r="J878" s="108" t="s">
        <v>55</v>
      </c>
      <c r="K878" s="109">
        <v>12</v>
      </c>
      <c r="L878" s="109">
        <v>4.2000000000000003E-2</v>
      </c>
      <c r="M878" s="117" t="s">
        <v>33</v>
      </c>
      <c r="N878" s="118">
        <v>3.0134808259587023</v>
      </c>
      <c r="O878" s="102" t="s">
        <v>33</v>
      </c>
      <c r="P878" s="119">
        <v>36.159999999999997</v>
      </c>
      <c r="Q878" s="117">
        <v>3.49</v>
      </c>
      <c r="R878" s="118">
        <v>2.9134808259587022</v>
      </c>
      <c r="S878" s="102">
        <v>0.19787985865724383</v>
      </c>
      <c r="T878" s="118">
        <v>34.96</v>
      </c>
      <c r="U878" s="117">
        <v>3.0134808259587023</v>
      </c>
      <c r="V878" s="119">
        <v>36.159999999999997</v>
      </c>
      <c r="W878" s="112"/>
      <c r="X878" s="117" t="s">
        <v>33</v>
      </c>
      <c r="Y878" s="118">
        <v>3.0134808259587023</v>
      </c>
      <c r="Z878" s="102" t="s">
        <v>33</v>
      </c>
      <c r="AA878" s="118">
        <v>36.159999999999997</v>
      </c>
      <c r="AB878" s="117">
        <v>3.49</v>
      </c>
      <c r="AC878" s="118">
        <v>2.9134808259587022</v>
      </c>
      <c r="AD878" s="102">
        <v>0.19787985865724383</v>
      </c>
      <c r="AE878" s="119">
        <v>34.96</v>
      </c>
      <c r="AF878" s="118">
        <v>3.0134808259587023</v>
      </c>
      <c r="AG878" s="119">
        <v>36.159999999999997</v>
      </c>
      <c r="AH878" s="112"/>
      <c r="AI878" s="120">
        <v>0</v>
      </c>
    </row>
    <row r="879" spans="1:35" s="107" customFormat="1" x14ac:dyDescent="0.3">
      <c r="A879" s="106" t="s">
        <v>1132</v>
      </c>
      <c r="B879" s="107" t="s">
        <v>191</v>
      </c>
      <c r="C879" s="112" t="s">
        <v>256</v>
      </c>
      <c r="D879" s="112">
        <v>99597</v>
      </c>
      <c r="E879" s="107" t="s">
        <v>305</v>
      </c>
      <c r="F879" s="112">
        <v>9072</v>
      </c>
      <c r="G879" s="107" t="s">
        <v>3413</v>
      </c>
      <c r="H879" s="108" t="s">
        <v>242</v>
      </c>
      <c r="I879" s="108" t="s">
        <v>267</v>
      </c>
      <c r="J879" s="108" t="s">
        <v>55</v>
      </c>
      <c r="K879" s="109">
        <v>12</v>
      </c>
      <c r="L879" s="109">
        <v>4.2000000000000003E-2</v>
      </c>
      <c r="M879" s="117" t="s">
        <v>33</v>
      </c>
      <c r="N879" s="118">
        <v>3.0134808259587023</v>
      </c>
      <c r="O879" s="102" t="s">
        <v>33</v>
      </c>
      <c r="P879" s="119">
        <v>36.159999999999997</v>
      </c>
      <c r="Q879" s="117">
        <v>3.49</v>
      </c>
      <c r="R879" s="118">
        <v>2.9134808259587022</v>
      </c>
      <c r="S879" s="102">
        <v>0.19787985865724383</v>
      </c>
      <c r="T879" s="118">
        <v>34.96</v>
      </c>
      <c r="U879" s="117">
        <v>3.0134808259587023</v>
      </c>
      <c r="V879" s="119">
        <v>36.159999999999997</v>
      </c>
      <c r="W879" s="112"/>
      <c r="X879" s="117" t="s">
        <v>33</v>
      </c>
      <c r="Y879" s="118">
        <v>3.0134808259587023</v>
      </c>
      <c r="Z879" s="102" t="s">
        <v>33</v>
      </c>
      <c r="AA879" s="118">
        <v>36.159999999999997</v>
      </c>
      <c r="AB879" s="117">
        <v>3.49</v>
      </c>
      <c r="AC879" s="118">
        <v>2.9134808259587022</v>
      </c>
      <c r="AD879" s="102">
        <v>0.19787985865724383</v>
      </c>
      <c r="AE879" s="119">
        <v>34.96</v>
      </c>
      <c r="AF879" s="118">
        <v>3.0134808259587023</v>
      </c>
      <c r="AG879" s="119">
        <v>36.159999999999997</v>
      </c>
      <c r="AH879" s="112"/>
      <c r="AI879" s="120">
        <v>0</v>
      </c>
    </row>
    <row r="880" spans="1:35" s="107" customFormat="1" x14ac:dyDescent="0.3">
      <c r="A880" s="106" t="s">
        <v>3199</v>
      </c>
      <c r="B880" s="107" t="s">
        <v>248</v>
      </c>
      <c r="C880" s="112" t="s">
        <v>246</v>
      </c>
      <c r="D880" s="112">
        <v>99612</v>
      </c>
      <c r="E880" s="107" t="s">
        <v>3391</v>
      </c>
      <c r="F880" s="112">
        <v>9072</v>
      </c>
      <c r="G880" s="107" t="s">
        <v>3413</v>
      </c>
      <c r="H880" s="108" t="s">
        <v>242</v>
      </c>
      <c r="I880" s="108" t="s">
        <v>267</v>
      </c>
      <c r="J880" s="108" t="s">
        <v>55</v>
      </c>
      <c r="K880" s="109">
        <v>12</v>
      </c>
      <c r="L880" s="109">
        <v>4.2000000000000003E-2</v>
      </c>
      <c r="M880" s="117" t="s">
        <v>33</v>
      </c>
      <c r="N880" s="118">
        <v>3.0134808259587023</v>
      </c>
      <c r="O880" s="102" t="s">
        <v>33</v>
      </c>
      <c r="P880" s="119">
        <v>36.159999999999997</v>
      </c>
      <c r="Q880" s="117">
        <v>3.49</v>
      </c>
      <c r="R880" s="118">
        <v>2.9134808259587022</v>
      </c>
      <c r="S880" s="102">
        <v>0.19787985865724383</v>
      </c>
      <c r="T880" s="118">
        <v>34.96</v>
      </c>
      <c r="U880" s="117">
        <v>3.0134808259587023</v>
      </c>
      <c r="V880" s="119">
        <v>36.159999999999997</v>
      </c>
      <c r="W880" s="112"/>
      <c r="X880" s="117" t="s">
        <v>33</v>
      </c>
      <c r="Y880" s="118">
        <v>3.0134808259587023</v>
      </c>
      <c r="Z880" s="102" t="s">
        <v>33</v>
      </c>
      <c r="AA880" s="118">
        <v>36.159999999999997</v>
      </c>
      <c r="AB880" s="117">
        <v>3.49</v>
      </c>
      <c r="AC880" s="118">
        <v>2.9134808259587022</v>
      </c>
      <c r="AD880" s="102">
        <v>0.19787985865724383</v>
      </c>
      <c r="AE880" s="119">
        <v>34.96</v>
      </c>
      <c r="AF880" s="118">
        <v>3.0134808259587023</v>
      </c>
      <c r="AG880" s="119">
        <v>36.159999999999997</v>
      </c>
      <c r="AH880" s="112"/>
      <c r="AI880" s="120">
        <v>0</v>
      </c>
    </row>
    <row r="881" spans="1:35" s="107" customFormat="1" x14ac:dyDescent="0.3">
      <c r="A881" s="106" t="s">
        <v>3200</v>
      </c>
      <c r="B881" s="107" t="s">
        <v>192</v>
      </c>
      <c r="C881" s="112" t="s">
        <v>256</v>
      </c>
      <c r="D881" s="112">
        <v>100252</v>
      </c>
      <c r="E881" s="107" t="s">
        <v>3392</v>
      </c>
      <c r="F881" s="112">
        <v>9072</v>
      </c>
      <c r="G881" s="107" t="s">
        <v>3413</v>
      </c>
      <c r="H881" s="108" t="s">
        <v>242</v>
      </c>
      <c r="I881" s="108" t="s">
        <v>267</v>
      </c>
      <c r="J881" s="108" t="s">
        <v>55</v>
      </c>
      <c r="K881" s="109">
        <v>12</v>
      </c>
      <c r="L881" s="109">
        <v>4.2000000000000003E-2</v>
      </c>
      <c r="M881" s="117" t="s">
        <v>33</v>
      </c>
      <c r="N881" s="118">
        <v>3.0134808259587023</v>
      </c>
      <c r="O881" s="102" t="s">
        <v>33</v>
      </c>
      <c r="P881" s="119">
        <v>36.159999999999997</v>
      </c>
      <c r="Q881" s="117">
        <v>3.49</v>
      </c>
      <c r="R881" s="118">
        <v>2.9134808259587022</v>
      </c>
      <c r="S881" s="102">
        <v>0.19787985865724383</v>
      </c>
      <c r="T881" s="118">
        <v>34.96</v>
      </c>
      <c r="U881" s="117">
        <v>3.0134808259587023</v>
      </c>
      <c r="V881" s="119">
        <v>36.159999999999997</v>
      </c>
      <c r="W881" s="112"/>
      <c r="X881" s="117" t="s">
        <v>33</v>
      </c>
      <c r="Y881" s="118">
        <v>3.0134808259587023</v>
      </c>
      <c r="Z881" s="102" t="s">
        <v>33</v>
      </c>
      <c r="AA881" s="118">
        <v>36.159999999999997</v>
      </c>
      <c r="AB881" s="117">
        <v>3.49</v>
      </c>
      <c r="AC881" s="118">
        <v>2.9134808259587022</v>
      </c>
      <c r="AD881" s="102">
        <v>0.19787985865724383</v>
      </c>
      <c r="AE881" s="119">
        <v>34.96</v>
      </c>
      <c r="AF881" s="118">
        <v>3.0134808259587023</v>
      </c>
      <c r="AG881" s="119">
        <v>36.159999999999997</v>
      </c>
      <c r="AH881" s="112"/>
      <c r="AI881" s="120">
        <v>0</v>
      </c>
    </row>
    <row r="882" spans="1:35" s="107" customFormat="1" x14ac:dyDescent="0.3">
      <c r="A882" s="106" t="s">
        <v>3201</v>
      </c>
      <c r="B882" s="107" t="s">
        <v>188</v>
      </c>
      <c r="C882" s="112" t="s">
        <v>168</v>
      </c>
      <c r="D882" s="112">
        <v>101626</v>
      </c>
      <c r="E882" s="107" t="s">
        <v>3393</v>
      </c>
      <c r="F882" s="112">
        <v>9072</v>
      </c>
      <c r="G882" s="107" t="s">
        <v>3413</v>
      </c>
      <c r="H882" s="108" t="s">
        <v>242</v>
      </c>
      <c r="I882" s="108" t="s">
        <v>267</v>
      </c>
      <c r="J882" s="108" t="s">
        <v>55</v>
      </c>
      <c r="K882" s="109">
        <v>12</v>
      </c>
      <c r="L882" s="109">
        <v>4.2000000000000003E-2</v>
      </c>
      <c r="M882" s="117" t="s">
        <v>33</v>
      </c>
      <c r="N882" s="118">
        <v>3.0134808259587023</v>
      </c>
      <c r="O882" s="102" t="s">
        <v>33</v>
      </c>
      <c r="P882" s="119">
        <v>36.159999999999997</v>
      </c>
      <c r="Q882" s="117">
        <v>3.49</v>
      </c>
      <c r="R882" s="118">
        <v>2.9134808259587022</v>
      </c>
      <c r="S882" s="102">
        <v>0.19787985865724383</v>
      </c>
      <c r="T882" s="118">
        <v>34.96</v>
      </c>
      <c r="U882" s="117">
        <v>3.0134808259587023</v>
      </c>
      <c r="V882" s="119">
        <v>36.159999999999997</v>
      </c>
      <c r="W882" s="112"/>
      <c r="X882" s="117" t="s">
        <v>33</v>
      </c>
      <c r="Y882" s="118">
        <v>3.0134808259587023</v>
      </c>
      <c r="Z882" s="102" t="s">
        <v>33</v>
      </c>
      <c r="AA882" s="118">
        <v>36.159999999999997</v>
      </c>
      <c r="AB882" s="117">
        <v>3.49</v>
      </c>
      <c r="AC882" s="118">
        <v>2.9134808259587022</v>
      </c>
      <c r="AD882" s="102">
        <v>0.19787985865724383</v>
      </c>
      <c r="AE882" s="119">
        <v>34.96</v>
      </c>
      <c r="AF882" s="118">
        <v>3.0134808259587023</v>
      </c>
      <c r="AG882" s="119">
        <v>36.159999999999997</v>
      </c>
      <c r="AH882" s="112"/>
      <c r="AI882" s="120">
        <v>0</v>
      </c>
    </row>
    <row r="883" spans="1:35" s="107" customFormat="1" x14ac:dyDescent="0.3">
      <c r="A883" s="106" t="s">
        <v>1133</v>
      </c>
      <c r="B883" s="107" t="s">
        <v>190</v>
      </c>
      <c r="C883" s="112" t="s">
        <v>246</v>
      </c>
      <c r="D883" s="112">
        <v>101703</v>
      </c>
      <c r="E883" s="107" t="s">
        <v>316</v>
      </c>
      <c r="F883" s="112">
        <v>9072</v>
      </c>
      <c r="G883" s="107" t="s">
        <v>3413</v>
      </c>
      <c r="H883" s="108" t="s">
        <v>242</v>
      </c>
      <c r="I883" s="108" t="s">
        <v>267</v>
      </c>
      <c r="J883" s="108" t="s">
        <v>55</v>
      </c>
      <c r="K883" s="109">
        <v>12</v>
      </c>
      <c r="L883" s="109">
        <v>4.2000000000000003E-2</v>
      </c>
      <c r="M883" s="117" t="s">
        <v>33</v>
      </c>
      <c r="N883" s="118">
        <v>3.0134808259587023</v>
      </c>
      <c r="O883" s="102" t="s">
        <v>33</v>
      </c>
      <c r="P883" s="119">
        <v>36.159999999999997</v>
      </c>
      <c r="Q883" s="117">
        <v>3.49</v>
      </c>
      <c r="R883" s="118">
        <v>2.9134808259587022</v>
      </c>
      <c r="S883" s="102">
        <v>0.19787985865724383</v>
      </c>
      <c r="T883" s="118">
        <v>34.96</v>
      </c>
      <c r="U883" s="117">
        <v>3.0134808259587023</v>
      </c>
      <c r="V883" s="119">
        <v>36.159999999999997</v>
      </c>
      <c r="W883" s="112"/>
      <c r="X883" s="117" t="s">
        <v>33</v>
      </c>
      <c r="Y883" s="118">
        <v>3.0134808259587023</v>
      </c>
      <c r="Z883" s="102" t="s">
        <v>33</v>
      </c>
      <c r="AA883" s="118">
        <v>36.159999999999997</v>
      </c>
      <c r="AB883" s="117">
        <v>3.49</v>
      </c>
      <c r="AC883" s="118">
        <v>2.9134808259587022</v>
      </c>
      <c r="AD883" s="102">
        <v>0.19787985865724383</v>
      </c>
      <c r="AE883" s="119">
        <v>34.96</v>
      </c>
      <c r="AF883" s="118">
        <v>3.0134808259587023</v>
      </c>
      <c r="AG883" s="119">
        <v>36.159999999999997</v>
      </c>
      <c r="AH883" s="112"/>
      <c r="AI883" s="120">
        <v>0</v>
      </c>
    </row>
    <row r="884" spans="1:35" s="107" customFormat="1" x14ac:dyDescent="0.3">
      <c r="A884" s="106" t="s">
        <v>1134</v>
      </c>
      <c r="B884" s="107" t="s">
        <v>255</v>
      </c>
      <c r="C884" s="112" t="s">
        <v>168</v>
      </c>
      <c r="D884" s="112">
        <v>112000</v>
      </c>
      <c r="E884" s="107" t="s">
        <v>306</v>
      </c>
      <c r="F884" s="112">
        <v>9072</v>
      </c>
      <c r="G884" s="107" t="s">
        <v>3413</v>
      </c>
      <c r="H884" s="108" t="s">
        <v>242</v>
      </c>
      <c r="I884" s="108" t="s">
        <v>267</v>
      </c>
      <c r="J884" s="108" t="s">
        <v>55</v>
      </c>
      <c r="K884" s="109">
        <v>12</v>
      </c>
      <c r="L884" s="109">
        <v>4.2000000000000003E-2</v>
      </c>
      <c r="M884" s="117" t="s">
        <v>33</v>
      </c>
      <c r="N884" s="118">
        <v>3.0134808259587023</v>
      </c>
      <c r="O884" s="102" t="s">
        <v>33</v>
      </c>
      <c r="P884" s="119">
        <v>36.159999999999997</v>
      </c>
      <c r="Q884" s="117">
        <v>3.49</v>
      </c>
      <c r="R884" s="118">
        <v>2.9134808259587022</v>
      </c>
      <c r="S884" s="102">
        <v>0.19787985865724383</v>
      </c>
      <c r="T884" s="118">
        <v>34.96</v>
      </c>
      <c r="U884" s="117">
        <v>3.0134808259587023</v>
      </c>
      <c r="V884" s="119">
        <v>36.159999999999997</v>
      </c>
      <c r="W884" s="112"/>
      <c r="X884" s="117" t="s">
        <v>33</v>
      </c>
      <c r="Y884" s="118">
        <v>3.0134808259587023</v>
      </c>
      <c r="Z884" s="102" t="s">
        <v>33</v>
      </c>
      <c r="AA884" s="118">
        <v>36.159999999999997</v>
      </c>
      <c r="AB884" s="117">
        <v>3.49</v>
      </c>
      <c r="AC884" s="118">
        <v>2.9134808259587022</v>
      </c>
      <c r="AD884" s="102">
        <v>0.19787985865724383</v>
      </c>
      <c r="AE884" s="119">
        <v>34.96</v>
      </c>
      <c r="AF884" s="118">
        <v>3.0134808259587023</v>
      </c>
      <c r="AG884" s="119">
        <v>36.159999999999997</v>
      </c>
      <c r="AH884" s="112"/>
      <c r="AI884" s="120">
        <v>0</v>
      </c>
    </row>
    <row r="885" spans="1:35" s="107" customFormat="1" x14ac:dyDescent="0.3">
      <c r="A885" s="106" t="s">
        <v>1135</v>
      </c>
      <c r="B885" s="107" t="s">
        <v>252</v>
      </c>
      <c r="C885" s="112" t="s">
        <v>246</v>
      </c>
      <c r="D885" s="112">
        <v>113100</v>
      </c>
      <c r="E885" s="107" t="s">
        <v>288</v>
      </c>
      <c r="F885" s="112">
        <v>9072</v>
      </c>
      <c r="G885" s="107" t="s">
        <v>3413</v>
      </c>
      <c r="H885" s="108" t="s">
        <v>242</v>
      </c>
      <c r="I885" s="108" t="s">
        <v>267</v>
      </c>
      <c r="J885" s="108" t="s">
        <v>55</v>
      </c>
      <c r="K885" s="109">
        <v>12</v>
      </c>
      <c r="L885" s="109">
        <v>4.2000000000000003E-2</v>
      </c>
      <c r="M885" s="117" t="s">
        <v>33</v>
      </c>
      <c r="N885" s="118">
        <v>3.0134808259587023</v>
      </c>
      <c r="O885" s="102" t="s">
        <v>33</v>
      </c>
      <c r="P885" s="119">
        <v>36.159999999999997</v>
      </c>
      <c r="Q885" s="117">
        <v>3.49</v>
      </c>
      <c r="R885" s="118">
        <v>2.9134808259587022</v>
      </c>
      <c r="S885" s="102">
        <v>0.19787985865724383</v>
      </c>
      <c r="T885" s="118">
        <v>34.96</v>
      </c>
      <c r="U885" s="117">
        <v>3.0134808259587023</v>
      </c>
      <c r="V885" s="119">
        <v>36.159999999999997</v>
      </c>
      <c r="W885" s="112"/>
      <c r="X885" s="117" t="s">
        <v>33</v>
      </c>
      <c r="Y885" s="118">
        <v>3.0134808259587023</v>
      </c>
      <c r="Z885" s="102" t="s">
        <v>33</v>
      </c>
      <c r="AA885" s="118">
        <v>36.159999999999997</v>
      </c>
      <c r="AB885" s="117">
        <v>3.49</v>
      </c>
      <c r="AC885" s="118">
        <v>2.9134808259587022</v>
      </c>
      <c r="AD885" s="102">
        <v>0.19787985865724383</v>
      </c>
      <c r="AE885" s="119">
        <v>34.96</v>
      </c>
      <c r="AF885" s="118">
        <v>3.0134808259587023</v>
      </c>
      <c r="AG885" s="119">
        <v>36.159999999999997</v>
      </c>
      <c r="AH885" s="112"/>
      <c r="AI885" s="120">
        <v>0</v>
      </c>
    </row>
    <row r="886" spans="1:35" s="107" customFormat="1" x14ac:dyDescent="0.3">
      <c r="A886" s="106" t="s">
        <v>1136</v>
      </c>
      <c r="B886" s="107" t="s">
        <v>3389</v>
      </c>
      <c r="C886" s="112" t="s">
        <v>247</v>
      </c>
      <c r="D886" s="112">
        <v>132000</v>
      </c>
      <c r="E886" s="107" t="s">
        <v>309</v>
      </c>
      <c r="F886" s="112">
        <v>9072</v>
      </c>
      <c r="G886" s="107" t="s">
        <v>3413</v>
      </c>
      <c r="H886" s="108" t="s">
        <v>242</v>
      </c>
      <c r="I886" s="108" t="s">
        <v>267</v>
      </c>
      <c r="J886" s="108" t="s">
        <v>55</v>
      </c>
      <c r="K886" s="109">
        <v>12</v>
      </c>
      <c r="L886" s="109">
        <v>4.2000000000000003E-2</v>
      </c>
      <c r="M886" s="117" t="s">
        <v>33</v>
      </c>
      <c r="N886" s="118">
        <v>3.0134808259587023</v>
      </c>
      <c r="O886" s="102" t="s">
        <v>33</v>
      </c>
      <c r="P886" s="119">
        <v>36.159999999999997</v>
      </c>
      <c r="Q886" s="117">
        <v>3.49</v>
      </c>
      <c r="R886" s="118">
        <v>2.9134808259587022</v>
      </c>
      <c r="S886" s="102">
        <v>0.19787985865724383</v>
      </c>
      <c r="T886" s="118">
        <v>34.96</v>
      </c>
      <c r="U886" s="117">
        <v>3.0134808259587023</v>
      </c>
      <c r="V886" s="119">
        <v>36.159999999999997</v>
      </c>
      <c r="W886" s="112"/>
      <c r="X886" s="117" t="s">
        <v>33</v>
      </c>
      <c r="Y886" s="118">
        <v>3.0134808259587023</v>
      </c>
      <c r="Z886" s="102" t="s">
        <v>33</v>
      </c>
      <c r="AA886" s="118">
        <v>36.159999999999997</v>
      </c>
      <c r="AB886" s="117">
        <v>3.49</v>
      </c>
      <c r="AC886" s="118">
        <v>2.9134808259587022</v>
      </c>
      <c r="AD886" s="102">
        <v>0.19787985865724383</v>
      </c>
      <c r="AE886" s="119">
        <v>34.96</v>
      </c>
      <c r="AF886" s="118">
        <v>3.0134808259587023</v>
      </c>
      <c r="AG886" s="119">
        <v>36.159999999999997</v>
      </c>
      <c r="AH886" s="112"/>
      <c r="AI886" s="120">
        <v>0</v>
      </c>
    </row>
    <row r="887" spans="1:35" s="107" customFormat="1" x14ac:dyDescent="0.3">
      <c r="A887" s="106" t="s">
        <v>1137</v>
      </c>
      <c r="B887" s="107" t="s">
        <v>192</v>
      </c>
      <c r="C887" s="112" t="s">
        <v>256</v>
      </c>
      <c r="D887" s="112">
        <v>158200</v>
      </c>
      <c r="E887" s="107" t="s">
        <v>286</v>
      </c>
      <c r="F887" s="112">
        <v>9072</v>
      </c>
      <c r="G887" s="107" t="s">
        <v>3413</v>
      </c>
      <c r="H887" s="108" t="s">
        <v>242</v>
      </c>
      <c r="I887" s="108" t="s">
        <v>267</v>
      </c>
      <c r="J887" s="108" t="s">
        <v>55</v>
      </c>
      <c r="K887" s="109">
        <v>12</v>
      </c>
      <c r="L887" s="109">
        <v>4.2000000000000003E-2</v>
      </c>
      <c r="M887" s="117" t="s">
        <v>33</v>
      </c>
      <c r="N887" s="118">
        <v>3.0134808259587023</v>
      </c>
      <c r="O887" s="102" t="s">
        <v>33</v>
      </c>
      <c r="P887" s="119">
        <v>36.159999999999997</v>
      </c>
      <c r="Q887" s="117">
        <v>3.49</v>
      </c>
      <c r="R887" s="118">
        <v>2.9134808259587022</v>
      </c>
      <c r="S887" s="102">
        <v>0.19787985865724383</v>
      </c>
      <c r="T887" s="118">
        <v>34.96</v>
      </c>
      <c r="U887" s="117">
        <v>3.0134808259587023</v>
      </c>
      <c r="V887" s="119">
        <v>36.159999999999997</v>
      </c>
      <c r="W887" s="112"/>
      <c r="X887" s="117" t="s">
        <v>33</v>
      </c>
      <c r="Y887" s="118">
        <v>3.0134808259587023</v>
      </c>
      <c r="Z887" s="102" t="s">
        <v>33</v>
      </c>
      <c r="AA887" s="118">
        <v>36.159999999999997</v>
      </c>
      <c r="AB887" s="117">
        <v>3.49</v>
      </c>
      <c r="AC887" s="118">
        <v>2.9134808259587022</v>
      </c>
      <c r="AD887" s="102">
        <v>0.19787985865724383</v>
      </c>
      <c r="AE887" s="119">
        <v>34.96</v>
      </c>
      <c r="AF887" s="118">
        <v>3.0134808259587023</v>
      </c>
      <c r="AG887" s="119">
        <v>36.159999999999997</v>
      </c>
      <c r="AH887" s="112"/>
      <c r="AI887" s="120">
        <v>0</v>
      </c>
    </row>
    <row r="888" spans="1:35" s="107" customFormat="1" x14ac:dyDescent="0.3">
      <c r="A888" s="106" t="s">
        <v>1138</v>
      </c>
      <c r="B888" s="107" t="s">
        <v>189</v>
      </c>
      <c r="C888" s="112" t="s">
        <v>168</v>
      </c>
      <c r="D888" s="112">
        <v>171600</v>
      </c>
      <c r="E888" s="107" t="s">
        <v>299</v>
      </c>
      <c r="F888" s="112">
        <v>9072</v>
      </c>
      <c r="G888" s="107" t="s">
        <v>3413</v>
      </c>
      <c r="H888" s="108" t="s">
        <v>242</v>
      </c>
      <c r="I888" s="108" t="s">
        <v>267</v>
      </c>
      <c r="J888" s="108" t="s">
        <v>55</v>
      </c>
      <c r="K888" s="109">
        <v>12</v>
      </c>
      <c r="L888" s="109">
        <v>4.2000000000000003E-2</v>
      </c>
      <c r="M888" s="117" t="s">
        <v>33</v>
      </c>
      <c r="N888" s="118">
        <v>3.0134808259587023</v>
      </c>
      <c r="O888" s="102" t="s">
        <v>33</v>
      </c>
      <c r="P888" s="119">
        <v>36.159999999999997</v>
      </c>
      <c r="Q888" s="117">
        <v>3.49</v>
      </c>
      <c r="R888" s="118">
        <v>2.9134808259587022</v>
      </c>
      <c r="S888" s="102">
        <v>0.19787985865724383</v>
      </c>
      <c r="T888" s="118">
        <v>34.96</v>
      </c>
      <c r="U888" s="117">
        <v>3.0134808259587023</v>
      </c>
      <c r="V888" s="119">
        <v>36.159999999999997</v>
      </c>
      <c r="W888" s="112"/>
      <c r="X888" s="117" t="s">
        <v>33</v>
      </c>
      <c r="Y888" s="118">
        <v>3.0134808259587023</v>
      </c>
      <c r="Z888" s="102" t="s">
        <v>33</v>
      </c>
      <c r="AA888" s="118">
        <v>36.159999999999997</v>
      </c>
      <c r="AB888" s="117">
        <v>3.49</v>
      </c>
      <c r="AC888" s="118">
        <v>2.9134808259587022</v>
      </c>
      <c r="AD888" s="102">
        <v>0.19787985865724383</v>
      </c>
      <c r="AE888" s="119">
        <v>34.96</v>
      </c>
      <c r="AF888" s="118">
        <v>3.0134808259587023</v>
      </c>
      <c r="AG888" s="119">
        <v>36.159999999999997</v>
      </c>
      <c r="AH888" s="112"/>
      <c r="AI888" s="120">
        <v>0</v>
      </c>
    </row>
    <row r="889" spans="1:35" s="107" customFormat="1" x14ac:dyDescent="0.3">
      <c r="A889" s="106" t="s">
        <v>1139</v>
      </c>
      <c r="B889" s="107" t="s">
        <v>248</v>
      </c>
      <c r="C889" s="112" t="s">
        <v>249</v>
      </c>
      <c r="D889" s="112">
        <v>186300</v>
      </c>
      <c r="E889" s="107" t="s">
        <v>282</v>
      </c>
      <c r="F889" s="112">
        <v>9072</v>
      </c>
      <c r="G889" s="107" t="s">
        <v>3413</v>
      </c>
      <c r="H889" s="108" t="s">
        <v>242</v>
      </c>
      <c r="I889" s="108" t="s">
        <v>267</v>
      </c>
      <c r="J889" s="108" t="s">
        <v>55</v>
      </c>
      <c r="K889" s="109">
        <v>12</v>
      </c>
      <c r="L889" s="109">
        <v>4.2000000000000003E-2</v>
      </c>
      <c r="M889" s="117" t="s">
        <v>33</v>
      </c>
      <c r="N889" s="118">
        <v>3.0134808259587023</v>
      </c>
      <c r="O889" s="102" t="s">
        <v>33</v>
      </c>
      <c r="P889" s="119">
        <v>36.159999999999997</v>
      </c>
      <c r="Q889" s="117">
        <v>3.49</v>
      </c>
      <c r="R889" s="118">
        <v>2.9134808259587022</v>
      </c>
      <c r="S889" s="102">
        <v>0.19787985865724383</v>
      </c>
      <c r="T889" s="118">
        <v>34.96</v>
      </c>
      <c r="U889" s="117">
        <v>3.0134808259587023</v>
      </c>
      <c r="V889" s="119">
        <v>36.159999999999997</v>
      </c>
      <c r="W889" s="112"/>
      <c r="X889" s="117" t="s">
        <v>33</v>
      </c>
      <c r="Y889" s="118">
        <v>3.0134808259587023</v>
      </c>
      <c r="Z889" s="102" t="s">
        <v>33</v>
      </c>
      <c r="AA889" s="118">
        <v>36.159999999999997</v>
      </c>
      <c r="AB889" s="117">
        <v>3.49</v>
      </c>
      <c r="AC889" s="118">
        <v>2.9134808259587022</v>
      </c>
      <c r="AD889" s="102">
        <v>0.19787985865724383</v>
      </c>
      <c r="AE889" s="119">
        <v>34.96</v>
      </c>
      <c r="AF889" s="118">
        <v>3.0134808259587023</v>
      </c>
      <c r="AG889" s="119">
        <v>36.159999999999997</v>
      </c>
      <c r="AH889" s="112"/>
      <c r="AI889" s="120">
        <v>0</v>
      </c>
    </row>
    <row r="890" spans="1:35" s="107" customFormat="1" x14ac:dyDescent="0.3">
      <c r="A890" s="106" t="s">
        <v>1140</v>
      </c>
      <c r="B890" s="107" t="s">
        <v>187</v>
      </c>
      <c r="C890" s="112" t="s">
        <v>167</v>
      </c>
      <c r="D890" s="112">
        <v>40</v>
      </c>
      <c r="E890" s="107" t="s">
        <v>283</v>
      </c>
      <c r="F890" s="112">
        <v>9224</v>
      </c>
      <c r="G890" s="107" t="s">
        <v>3414</v>
      </c>
      <c r="H890" s="108" t="s">
        <v>242</v>
      </c>
      <c r="I890" s="108" t="s">
        <v>260</v>
      </c>
      <c r="J890" s="108" t="s">
        <v>39</v>
      </c>
      <c r="K890" s="109">
        <v>15</v>
      </c>
      <c r="L890" s="109">
        <v>4.0349999999999997E-2</v>
      </c>
      <c r="M890" s="117" t="s">
        <v>33</v>
      </c>
      <c r="N890" s="118">
        <v>2.3260371747211894</v>
      </c>
      <c r="O890" s="102" t="s">
        <v>33</v>
      </c>
      <c r="P890" s="119">
        <v>34.9</v>
      </c>
      <c r="Q890" s="117">
        <v>2.7900000000000005</v>
      </c>
      <c r="R890" s="118">
        <v>2.3260371747211894</v>
      </c>
      <c r="S890" s="102">
        <v>0.19946492271105848</v>
      </c>
      <c r="T890" s="118">
        <v>34.9</v>
      </c>
      <c r="U890" s="117">
        <v>2.3260371747211894</v>
      </c>
      <c r="V890" s="119">
        <v>34.9</v>
      </c>
      <c r="W890" s="112"/>
      <c r="X890" s="117" t="s">
        <v>33</v>
      </c>
      <c r="Y890" s="118">
        <v>2.3260371747211894</v>
      </c>
      <c r="Z890" s="102" t="s">
        <v>33</v>
      </c>
      <c r="AA890" s="118">
        <v>34.9</v>
      </c>
      <c r="AB890" s="117">
        <v>2.7900000000000005</v>
      </c>
      <c r="AC890" s="118">
        <v>2.3260371747211894</v>
      </c>
      <c r="AD890" s="102">
        <v>0.19946492271105848</v>
      </c>
      <c r="AE890" s="119">
        <v>34.9</v>
      </c>
      <c r="AF890" s="118">
        <v>2.3260371747211894</v>
      </c>
      <c r="AG890" s="119">
        <v>34.9</v>
      </c>
      <c r="AH890" s="112"/>
      <c r="AI890" s="120">
        <v>0</v>
      </c>
    </row>
    <row r="891" spans="1:35" s="107" customFormat="1" x14ac:dyDescent="0.3">
      <c r="A891" s="106" t="s">
        <v>1141</v>
      </c>
      <c r="B891" s="107" t="s">
        <v>245</v>
      </c>
      <c r="C891" s="112" t="s">
        <v>246</v>
      </c>
      <c r="D891" s="112">
        <v>139</v>
      </c>
      <c r="E891" s="107" t="s">
        <v>285</v>
      </c>
      <c r="F891" s="112">
        <v>9224</v>
      </c>
      <c r="G891" s="107" t="s">
        <v>3414</v>
      </c>
      <c r="H891" s="108" t="s">
        <v>242</v>
      </c>
      <c r="I891" s="108" t="s">
        <v>260</v>
      </c>
      <c r="J891" s="108" t="s">
        <v>39</v>
      </c>
      <c r="K891" s="109">
        <v>15</v>
      </c>
      <c r="L891" s="109">
        <v>4.0349999999999997E-2</v>
      </c>
      <c r="M891" s="117" t="s">
        <v>33</v>
      </c>
      <c r="N891" s="118">
        <v>2.3260371747211894</v>
      </c>
      <c r="O891" s="102" t="s">
        <v>33</v>
      </c>
      <c r="P891" s="119">
        <v>34.9</v>
      </c>
      <c r="Q891" s="117">
        <v>2.7900000000000005</v>
      </c>
      <c r="R891" s="118">
        <v>2.3260371747211894</v>
      </c>
      <c r="S891" s="102">
        <v>0.19946492271105848</v>
      </c>
      <c r="T891" s="118">
        <v>34.9</v>
      </c>
      <c r="U891" s="117">
        <v>2.3260371747211894</v>
      </c>
      <c r="V891" s="119">
        <v>34.9</v>
      </c>
      <c r="W891" s="112"/>
      <c r="X891" s="117" t="s">
        <v>33</v>
      </c>
      <c r="Y891" s="118">
        <v>2.3260371747211894</v>
      </c>
      <c r="Z891" s="102" t="s">
        <v>33</v>
      </c>
      <c r="AA891" s="118">
        <v>34.9</v>
      </c>
      <c r="AB891" s="117">
        <v>2.7900000000000005</v>
      </c>
      <c r="AC891" s="118">
        <v>2.3260371747211894</v>
      </c>
      <c r="AD891" s="102">
        <v>0.19946492271105848</v>
      </c>
      <c r="AE891" s="119">
        <v>34.9</v>
      </c>
      <c r="AF891" s="118">
        <v>2.3260371747211894</v>
      </c>
      <c r="AG891" s="119">
        <v>34.9</v>
      </c>
      <c r="AH891" s="112"/>
      <c r="AI891" s="120">
        <v>0</v>
      </c>
    </row>
    <row r="892" spans="1:35" s="107" customFormat="1" x14ac:dyDescent="0.3">
      <c r="A892" s="106" t="s">
        <v>1142</v>
      </c>
      <c r="B892" s="107" t="s">
        <v>185</v>
      </c>
      <c r="C892" s="112" t="s">
        <v>22</v>
      </c>
      <c r="D892" s="112">
        <v>740</v>
      </c>
      <c r="E892" s="107" t="s">
        <v>284</v>
      </c>
      <c r="F892" s="112">
        <v>9224</v>
      </c>
      <c r="G892" s="107" t="s">
        <v>3414</v>
      </c>
      <c r="H892" s="108" t="s">
        <v>242</v>
      </c>
      <c r="I892" s="108" t="s">
        <v>260</v>
      </c>
      <c r="J892" s="108" t="s">
        <v>39</v>
      </c>
      <c r="K892" s="109">
        <v>15</v>
      </c>
      <c r="L892" s="109">
        <v>4.0349999999999997E-2</v>
      </c>
      <c r="M892" s="117" t="s">
        <v>33</v>
      </c>
      <c r="N892" s="118">
        <v>2.2433976833976841</v>
      </c>
      <c r="O892" s="102" t="s">
        <v>33</v>
      </c>
      <c r="P892" s="119">
        <v>33.659999999999997</v>
      </c>
      <c r="Q892" s="117">
        <v>2.6899999999999995</v>
      </c>
      <c r="R892" s="118">
        <v>2.2433976833976841</v>
      </c>
      <c r="S892" s="102">
        <v>0.19907407407407349</v>
      </c>
      <c r="T892" s="118">
        <v>33.659999999999997</v>
      </c>
      <c r="U892" s="117">
        <v>2.2433976833976841</v>
      </c>
      <c r="V892" s="119">
        <v>33.659999999999997</v>
      </c>
      <c r="W892" s="112"/>
      <c r="X892" s="117" t="s">
        <v>33</v>
      </c>
      <c r="Y892" s="118">
        <v>2.2433976833976841</v>
      </c>
      <c r="Z892" s="102" t="s">
        <v>33</v>
      </c>
      <c r="AA892" s="118">
        <v>33.659999999999997</v>
      </c>
      <c r="AB892" s="117">
        <v>2.6899999999999995</v>
      </c>
      <c r="AC892" s="118">
        <v>2.2433976833976841</v>
      </c>
      <c r="AD892" s="102">
        <v>0.19907407407407349</v>
      </c>
      <c r="AE892" s="119">
        <v>33.659999999999997</v>
      </c>
      <c r="AF892" s="118">
        <v>2.2433976833976841</v>
      </c>
      <c r="AG892" s="119">
        <v>33.659999999999997</v>
      </c>
      <c r="AH892" s="112"/>
      <c r="AI892" s="120">
        <v>0</v>
      </c>
    </row>
    <row r="893" spans="1:35" s="107" customFormat="1" x14ac:dyDescent="0.3">
      <c r="A893" s="106" t="s">
        <v>1143</v>
      </c>
      <c r="B893" s="107" t="s">
        <v>245</v>
      </c>
      <c r="C893" s="112" t="s">
        <v>246</v>
      </c>
      <c r="D893" s="112">
        <v>872</v>
      </c>
      <c r="E893" s="107" t="s">
        <v>287</v>
      </c>
      <c r="F893" s="112">
        <v>9224</v>
      </c>
      <c r="G893" s="107" t="s">
        <v>3414</v>
      </c>
      <c r="H893" s="108" t="s">
        <v>242</v>
      </c>
      <c r="I893" s="108" t="s">
        <v>260</v>
      </c>
      <c r="J893" s="108" t="s">
        <v>39</v>
      </c>
      <c r="K893" s="109">
        <v>15</v>
      </c>
      <c r="L893" s="109">
        <v>4.0349999999999997E-2</v>
      </c>
      <c r="M893" s="117" t="s">
        <v>33</v>
      </c>
      <c r="N893" s="118">
        <v>2.3260371747211894</v>
      </c>
      <c r="O893" s="102" t="s">
        <v>33</v>
      </c>
      <c r="P893" s="119">
        <v>34.9</v>
      </c>
      <c r="Q893" s="117">
        <v>2.7900000000000005</v>
      </c>
      <c r="R893" s="118">
        <v>2.3260371747211894</v>
      </c>
      <c r="S893" s="102">
        <v>0.19946492271105848</v>
      </c>
      <c r="T893" s="118">
        <v>34.9</v>
      </c>
      <c r="U893" s="117">
        <v>2.3260371747211894</v>
      </c>
      <c r="V893" s="119">
        <v>34.9</v>
      </c>
      <c r="W893" s="112"/>
      <c r="X893" s="117" t="s">
        <v>33</v>
      </c>
      <c r="Y893" s="118">
        <v>2.3260371747211894</v>
      </c>
      <c r="Z893" s="102" t="s">
        <v>33</v>
      </c>
      <c r="AA893" s="118">
        <v>34.9</v>
      </c>
      <c r="AB893" s="117">
        <v>2.7900000000000005</v>
      </c>
      <c r="AC893" s="118">
        <v>2.3260371747211894</v>
      </c>
      <c r="AD893" s="102">
        <v>0.19946492271105848</v>
      </c>
      <c r="AE893" s="119">
        <v>34.9</v>
      </c>
      <c r="AF893" s="118">
        <v>2.3260371747211894</v>
      </c>
      <c r="AG893" s="119">
        <v>34.9</v>
      </c>
      <c r="AH893" s="112"/>
      <c r="AI893" s="120">
        <v>0</v>
      </c>
    </row>
    <row r="894" spans="1:35" s="107" customFormat="1" x14ac:dyDescent="0.3">
      <c r="A894" s="106" t="s">
        <v>1144</v>
      </c>
      <c r="B894" s="107" t="s">
        <v>3389</v>
      </c>
      <c r="C894" s="112" t="s">
        <v>247</v>
      </c>
      <c r="D894" s="112">
        <v>10700</v>
      </c>
      <c r="E894" s="107" t="s">
        <v>301</v>
      </c>
      <c r="F894" s="112">
        <v>9224</v>
      </c>
      <c r="G894" s="107" t="s">
        <v>3414</v>
      </c>
      <c r="H894" s="108" t="s">
        <v>242</v>
      </c>
      <c r="I894" s="108" t="s">
        <v>260</v>
      </c>
      <c r="J894" s="108" t="s">
        <v>39</v>
      </c>
      <c r="K894" s="109">
        <v>15</v>
      </c>
      <c r="L894" s="109">
        <v>4.0349999999999997E-2</v>
      </c>
      <c r="M894" s="117" t="s">
        <v>33</v>
      </c>
      <c r="N894" s="118">
        <v>2.3260371747211894</v>
      </c>
      <c r="O894" s="102" t="s">
        <v>33</v>
      </c>
      <c r="P894" s="119">
        <v>34.9</v>
      </c>
      <c r="Q894" s="117">
        <v>2.7900000000000005</v>
      </c>
      <c r="R894" s="118">
        <v>2.3260371747211894</v>
      </c>
      <c r="S894" s="102">
        <v>0.19946492271105848</v>
      </c>
      <c r="T894" s="118">
        <v>34.9</v>
      </c>
      <c r="U894" s="117">
        <v>2.3260371747211894</v>
      </c>
      <c r="V894" s="119">
        <v>34.9</v>
      </c>
      <c r="W894" s="112"/>
      <c r="X894" s="117" t="s">
        <v>33</v>
      </c>
      <c r="Y894" s="118">
        <v>2.3260371747211894</v>
      </c>
      <c r="Z894" s="102" t="s">
        <v>33</v>
      </c>
      <c r="AA894" s="118">
        <v>34.9</v>
      </c>
      <c r="AB894" s="117">
        <v>2.7900000000000005</v>
      </c>
      <c r="AC894" s="118">
        <v>2.3260371747211894</v>
      </c>
      <c r="AD894" s="102">
        <v>0.19946492271105848</v>
      </c>
      <c r="AE894" s="119">
        <v>34.9</v>
      </c>
      <c r="AF894" s="118">
        <v>2.3260371747211894</v>
      </c>
      <c r="AG894" s="119">
        <v>34.9</v>
      </c>
      <c r="AH894" s="112"/>
      <c r="AI894" s="120">
        <v>0</v>
      </c>
    </row>
    <row r="895" spans="1:35" s="107" customFormat="1" x14ac:dyDescent="0.3">
      <c r="A895" s="106" t="s">
        <v>1145</v>
      </c>
      <c r="B895" s="107" t="s">
        <v>248</v>
      </c>
      <c r="C895" s="112" t="s">
        <v>249</v>
      </c>
      <c r="D895" s="112">
        <v>29537</v>
      </c>
      <c r="E895" s="107" t="s">
        <v>312</v>
      </c>
      <c r="F895" s="112">
        <v>9224</v>
      </c>
      <c r="G895" s="107" t="s">
        <v>3414</v>
      </c>
      <c r="H895" s="108" t="s">
        <v>242</v>
      </c>
      <c r="I895" s="108" t="s">
        <v>260</v>
      </c>
      <c r="J895" s="108" t="s">
        <v>39</v>
      </c>
      <c r="K895" s="109">
        <v>15</v>
      </c>
      <c r="L895" s="109">
        <v>4.0349999999999997E-2</v>
      </c>
      <c r="M895" s="117" t="s">
        <v>33</v>
      </c>
      <c r="N895" s="118">
        <v>2.3260371747211894</v>
      </c>
      <c r="O895" s="102" t="s">
        <v>33</v>
      </c>
      <c r="P895" s="119">
        <v>34.9</v>
      </c>
      <c r="Q895" s="117">
        <v>2.7900000000000005</v>
      </c>
      <c r="R895" s="118">
        <v>2.3260371747211894</v>
      </c>
      <c r="S895" s="102">
        <v>0.19946492271105848</v>
      </c>
      <c r="T895" s="118">
        <v>34.9</v>
      </c>
      <c r="U895" s="117">
        <v>2.3260371747211894</v>
      </c>
      <c r="V895" s="119">
        <v>34.9</v>
      </c>
      <c r="W895" s="112"/>
      <c r="X895" s="117" t="s">
        <v>33</v>
      </c>
      <c r="Y895" s="118">
        <v>2.3260371747211894</v>
      </c>
      <c r="Z895" s="102" t="s">
        <v>33</v>
      </c>
      <c r="AA895" s="118">
        <v>34.9</v>
      </c>
      <c r="AB895" s="117">
        <v>2.7900000000000005</v>
      </c>
      <c r="AC895" s="118">
        <v>2.3260371747211894</v>
      </c>
      <c r="AD895" s="102">
        <v>0.19946492271105848</v>
      </c>
      <c r="AE895" s="119">
        <v>34.9</v>
      </c>
      <c r="AF895" s="118">
        <v>2.3260371747211894</v>
      </c>
      <c r="AG895" s="119">
        <v>34.9</v>
      </c>
      <c r="AH895" s="112"/>
      <c r="AI895" s="120">
        <v>0</v>
      </c>
    </row>
    <row r="896" spans="1:35" s="107" customFormat="1" x14ac:dyDescent="0.3">
      <c r="A896" s="106" t="s">
        <v>1146</v>
      </c>
      <c r="B896" s="107" t="s">
        <v>190</v>
      </c>
      <c r="C896" s="112" t="s">
        <v>246</v>
      </c>
      <c r="D896" s="112">
        <v>32352</v>
      </c>
      <c r="E896" s="107" t="s">
        <v>290</v>
      </c>
      <c r="F896" s="112">
        <v>9224</v>
      </c>
      <c r="G896" s="107" t="s">
        <v>3414</v>
      </c>
      <c r="H896" s="108" t="s">
        <v>242</v>
      </c>
      <c r="I896" s="108" t="s">
        <v>260</v>
      </c>
      <c r="J896" s="108" t="s">
        <v>39</v>
      </c>
      <c r="K896" s="109">
        <v>15</v>
      </c>
      <c r="L896" s="109">
        <v>4.0349999999999997E-2</v>
      </c>
      <c r="M896" s="117" t="s">
        <v>33</v>
      </c>
      <c r="N896" s="118">
        <v>2.3260371747211894</v>
      </c>
      <c r="O896" s="102" t="s">
        <v>33</v>
      </c>
      <c r="P896" s="119">
        <v>34.9</v>
      </c>
      <c r="Q896" s="117">
        <v>2.7900000000000005</v>
      </c>
      <c r="R896" s="118">
        <v>2.3260371747211894</v>
      </c>
      <c r="S896" s="102">
        <v>0.19946492271105848</v>
      </c>
      <c r="T896" s="118">
        <v>34.9</v>
      </c>
      <c r="U896" s="117">
        <v>2.3260371747211894</v>
      </c>
      <c r="V896" s="119">
        <v>34.9</v>
      </c>
      <c r="W896" s="112"/>
      <c r="X896" s="117" t="s">
        <v>33</v>
      </c>
      <c r="Y896" s="118">
        <v>2.3260371747211894</v>
      </c>
      <c r="Z896" s="102" t="s">
        <v>33</v>
      </c>
      <c r="AA896" s="118">
        <v>34.9</v>
      </c>
      <c r="AB896" s="117">
        <v>2.7900000000000005</v>
      </c>
      <c r="AC896" s="118">
        <v>2.3260371747211894</v>
      </c>
      <c r="AD896" s="102">
        <v>0.19946492271105848</v>
      </c>
      <c r="AE896" s="119">
        <v>34.9</v>
      </c>
      <c r="AF896" s="118">
        <v>2.3260371747211894</v>
      </c>
      <c r="AG896" s="119">
        <v>34.9</v>
      </c>
      <c r="AH896" s="112"/>
      <c r="AI896" s="120">
        <v>0</v>
      </c>
    </row>
    <row r="897" spans="1:35" s="107" customFormat="1" x14ac:dyDescent="0.3">
      <c r="A897" s="106" t="s">
        <v>1147</v>
      </c>
      <c r="B897" s="107" t="s">
        <v>3389</v>
      </c>
      <c r="C897" s="112" t="s">
        <v>247</v>
      </c>
      <c r="D897" s="112">
        <v>36038</v>
      </c>
      <c r="E897" s="107" t="s">
        <v>300</v>
      </c>
      <c r="F897" s="112">
        <v>9224</v>
      </c>
      <c r="G897" s="107" t="s">
        <v>3414</v>
      </c>
      <c r="H897" s="108" t="s">
        <v>242</v>
      </c>
      <c r="I897" s="108" t="s">
        <v>260</v>
      </c>
      <c r="J897" s="108" t="s">
        <v>39</v>
      </c>
      <c r="K897" s="109">
        <v>15</v>
      </c>
      <c r="L897" s="109">
        <v>4.0349999999999997E-2</v>
      </c>
      <c r="M897" s="117" t="s">
        <v>33</v>
      </c>
      <c r="N897" s="118">
        <v>2.3260371747211894</v>
      </c>
      <c r="O897" s="102" t="s">
        <v>33</v>
      </c>
      <c r="P897" s="119">
        <v>34.9</v>
      </c>
      <c r="Q897" s="117">
        <v>2.7900000000000005</v>
      </c>
      <c r="R897" s="118">
        <v>2.3260371747211894</v>
      </c>
      <c r="S897" s="102">
        <v>0.19946492271105848</v>
      </c>
      <c r="T897" s="118">
        <v>34.9</v>
      </c>
      <c r="U897" s="117">
        <v>2.3260371747211894</v>
      </c>
      <c r="V897" s="119">
        <v>34.9</v>
      </c>
      <c r="W897" s="112"/>
      <c r="X897" s="117" t="s">
        <v>33</v>
      </c>
      <c r="Y897" s="118">
        <v>2.3260371747211894</v>
      </c>
      <c r="Z897" s="102" t="s">
        <v>33</v>
      </c>
      <c r="AA897" s="118">
        <v>34.9</v>
      </c>
      <c r="AB897" s="117">
        <v>2.7900000000000005</v>
      </c>
      <c r="AC897" s="118">
        <v>2.3260371747211894</v>
      </c>
      <c r="AD897" s="102">
        <v>0.19946492271105848</v>
      </c>
      <c r="AE897" s="119">
        <v>34.9</v>
      </c>
      <c r="AF897" s="118">
        <v>2.3260371747211894</v>
      </c>
      <c r="AG897" s="119">
        <v>34.9</v>
      </c>
      <c r="AH897" s="112"/>
      <c r="AI897" s="120">
        <v>0</v>
      </c>
    </row>
    <row r="898" spans="1:35" s="107" customFormat="1" x14ac:dyDescent="0.3">
      <c r="A898" s="106" t="s">
        <v>1148</v>
      </c>
      <c r="B898" s="107" t="s">
        <v>186</v>
      </c>
      <c r="C898" s="112" t="s">
        <v>250</v>
      </c>
      <c r="D898" s="112">
        <v>37646</v>
      </c>
      <c r="E898" s="107" t="s">
        <v>311</v>
      </c>
      <c r="F898" s="112">
        <v>9224</v>
      </c>
      <c r="G898" s="107" t="s">
        <v>3414</v>
      </c>
      <c r="H898" s="108" t="s">
        <v>242</v>
      </c>
      <c r="I898" s="108" t="s">
        <v>260</v>
      </c>
      <c r="J898" s="108" t="s">
        <v>39</v>
      </c>
      <c r="K898" s="109">
        <v>15</v>
      </c>
      <c r="L898" s="109">
        <v>4.0349999999999997E-2</v>
      </c>
      <c r="M898" s="117" t="s">
        <v>33</v>
      </c>
      <c r="N898" s="118">
        <v>2.3260371747211894</v>
      </c>
      <c r="O898" s="102" t="s">
        <v>33</v>
      </c>
      <c r="P898" s="119">
        <v>34.9</v>
      </c>
      <c r="Q898" s="117">
        <v>2.7899999999999996</v>
      </c>
      <c r="R898" s="118">
        <v>2.3260371747211894</v>
      </c>
      <c r="S898" s="102">
        <v>0.19946492271105809</v>
      </c>
      <c r="T898" s="118">
        <v>34.9</v>
      </c>
      <c r="U898" s="117">
        <v>2.3260371747211894</v>
      </c>
      <c r="V898" s="119">
        <v>34.9</v>
      </c>
      <c r="W898" s="112"/>
      <c r="X898" s="117" t="s">
        <v>33</v>
      </c>
      <c r="Y898" s="118">
        <v>2.3260371747211894</v>
      </c>
      <c r="Z898" s="102" t="s">
        <v>33</v>
      </c>
      <c r="AA898" s="118">
        <v>34.9</v>
      </c>
      <c r="AB898" s="117">
        <v>2.7899999999999996</v>
      </c>
      <c r="AC898" s="118">
        <v>2.3260371747211894</v>
      </c>
      <c r="AD898" s="102">
        <v>0.19946492271105809</v>
      </c>
      <c r="AE898" s="119">
        <v>34.9</v>
      </c>
      <c r="AF898" s="118">
        <v>2.3260371747211894</v>
      </c>
      <c r="AG898" s="119">
        <v>34.9</v>
      </c>
      <c r="AH898" s="112"/>
      <c r="AI898" s="120">
        <v>0</v>
      </c>
    </row>
    <row r="899" spans="1:35" s="107" customFormat="1" x14ac:dyDescent="0.3">
      <c r="A899" s="106" t="s">
        <v>1149</v>
      </c>
      <c r="B899" s="107" t="s">
        <v>186</v>
      </c>
      <c r="C899" s="112" t="s">
        <v>251</v>
      </c>
      <c r="D899" s="112">
        <v>49535</v>
      </c>
      <c r="E899" s="107" t="s">
        <v>278</v>
      </c>
      <c r="F899" s="112">
        <v>9224</v>
      </c>
      <c r="G899" s="107" t="s">
        <v>3414</v>
      </c>
      <c r="H899" s="108" t="s">
        <v>242</v>
      </c>
      <c r="I899" s="108" t="s">
        <v>260</v>
      </c>
      <c r="J899" s="108" t="s">
        <v>39</v>
      </c>
      <c r="K899" s="109">
        <v>15</v>
      </c>
      <c r="L899" s="109">
        <v>4.0349999999999997E-2</v>
      </c>
      <c r="M899" s="117" t="s">
        <v>33</v>
      </c>
      <c r="N899" s="118">
        <v>2.2433976833976841</v>
      </c>
      <c r="O899" s="102" t="s">
        <v>33</v>
      </c>
      <c r="P899" s="119">
        <v>33.659999999999997</v>
      </c>
      <c r="Q899" s="117">
        <v>2.6899999999999995</v>
      </c>
      <c r="R899" s="118">
        <v>2.2433976833976841</v>
      </c>
      <c r="S899" s="102">
        <v>0.19907407407407349</v>
      </c>
      <c r="T899" s="118">
        <v>33.659999999999997</v>
      </c>
      <c r="U899" s="117">
        <v>2.2433976833976841</v>
      </c>
      <c r="V899" s="119">
        <v>33.659999999999997</v>
      </c>
      <c r="W899" s="112"/>
      <c r="X899" s="117" t="s">
        <v>33</v>
      </c>
      <c r="Y899" s="118">
        <v>2.2433976833976841</v>
      </c>
      <c r="Z899" s="102" t="s">
        <v>33</v>
      </c>
      <c r="AA899" s="118">
        <v>33.659999999999997</v>
      </c>
      <c r="AB899" s="117">
        <v>2.6899999999999995</v>
      </c>
      <c r="AC899" s="118">
        <v>2.2433976833976841</v>
      </c>
      <c r="AD899" s="102">
        <v>0.19907407407407349</v>
      </c>
      <c r="AE899" s="119">
        <v>33.659999999999997</v>
      </c>
      <c r="AF899" s="118">
        <v>2.2433976833976841</v>
      </c>
      <c r="AG899" s="119">
        <v>33.659999999999997</v>
      </c>
      <c r="AH899" s="112"/>
      <c r="AI899" s="120">
        <v>0</v>
      </c>
    </row>
    <row r="900" spans="1:35" s="107" customFormat="1" x14ac:dyDescent="0.3">
      <c r="A900" s="106" t="s">
        <v>1150</v>
      </c>
      <c r="B900" s="107" t="s">
        <v>189</v>
      </c>
      <c r="C900" s="112" t="s">
        <v>168</v>
      </c>
      <c r="D900" s="112">
        <v>54264</v>
      </c>
      <c r="E900" s="107" t="s">
        <v>303</v>
      </c>
      <c r="F900" s="112">
        <v>9224</v>
      </c>
      <c r="G900" s="107" t="s">
        <v>3414</v>
      </c>
      <c r="H900" s="108" t="s">
        <v>242</v>
      </c>
      <c r="I900" s="108" t="s">
        <v>260</v>
      </c>
      <c r="J900" s="108" t="s">
        <v>39</v>
      </c>
      <c r="K900" s="109">
        <v>15</v>
      </c>
      <c r="L900" s="109">
        <v>4.0349999999999997E-2</v>
      </c>
      <c r="M900" s="117" t="s">
        <v>33</v>
      </c>
      <c r="N900" s="118">
        <v>2.3260371747211894</v>
      </c>
      <c r="O900" s="102" t="s">
        <v>33</v>
      </c>
      <c r="P900" s="119">
        <v>34.9</v>
      </c>
      <c r="Q900" s="117">
        <v>2.7900000000000005</v>
      </c>
      <c r="R900" s="118">
        <v>2.3260371747211894</v>
      </c>
      <c r="S900" s="102">
        <v>0.19946492271105848</v>
      </c>
      <c r="T900" s="118">
        <v>34.9</v>
      </c>
      <c r="U900" s="117">
        <v>2.3260371747211894</v>
      </c>
      <c r="V900" s="119">
        <v>34.9</v>
      </c>
      <c r="W900" s="112"/>
      <c r="X900" s="117" t="s">
        <v>33</v>
      </c>
      <c r="Y900" s="118">
        <v>2.3260371747211894</v>
      </c>
      <c r="Z900" s="102" t="s">
        <v>33</v>
      </c>
      <c r="AA900" s="118">
        <v>34.9</v>
      </c>
      <c r="AB900" s="117">
        <v>2.7900000000000005</v>
      </c>
      <c r="AC900" s="118">
        <v>2.3260371747211894</v>
      </c>
      <c r="AD900" s="102">
        <v>0.19946492271105848</v>
      </c>
      <c r="AE900" s="119">
        <v>34.9</v>
      </c>
      <c r="AF900" s="118">
        <v>2.3260371747211894</v>
      </c>
      <c r="AG900" s="119">
        <v>34.9</v>
      </c>
      <c r="AH900" s="112"/>
      <c r="AI900" s="120">
        <v>0</v>
      </c>
    </row>
    <row r="901" spans="1:35" s="107" customFormat="1" x14ac:dyDescent="0.3">
      <c r="A901" s="106" t="s">
        <v>1151</v>
      </c>
      <c r="B901" s="107" t="s">
        <v>248</v>
      </c>
      <c r="C901" s="112" t="s">
        <v>249</v>
      </c>
      <c r="D901" s="112">
        <v>59971</v>
      </c>
      <c r="E901" s="107" t="s">
        <v>281</v>
      </c>
      <c r="F901" s="112">
        <v>9224</v>
      </c>
      <c r="G901" s="107" t="s">
        <v>3414</v>
      </c>
      <c r="H901" s="108" t="s">
        <v>242</v>
      </c>
      <c r="I901" s="108" t="s">
        <v>260</v>
      </c>
      <c r="J901" s="108" t="s">
        <v>39</v>
      </c>
      <c r="K901" s="109">
        <v>15</v>
      </c>
      <c r="L901" s="109">
        <v>4.0349999999999997E-2</v>
      </c>
      <c r="M901" s="117" t="s">
        <v>33</v>
      </c>
      <c r="N901" s="118">
        <v>2.3260371747211894</v>
      </c>
      <c r="O901" s="102" t="s">
        <v>33</v>
      </c>
      <c r="P901" s="119">
        <v>34.9</v>
      </c>
      <c r="Q901" s="117">
        <v>2.7900000000000005</v>
      </c>
      <c r="R901" s="118">
        <v>2.3260371747211894</v>
      </c>
      <c r="S901" s="102">
        <v>0.19946492271105848</v>
      </c>
      <c r="T901" s="118">
        <v>34.9</v>
      </c>
      <c r="U901" s="117">
        <v>2.3260371747211894</v>
      </c>
      <c r="V901" s="119">
        <v>34.9</v>
      </c>
      <c r="W901" s="112"/>
      <c r="X901" s="117" t="s">
        <v>33</v>
      </c>
      <c r="Y901" s="118">
        <v>2.3260371747211894</v>
      </c>
      <c r="Z901" s="102" t="s">
        <v>33</v>
      </c>
      <c r="AA901" s="118">
        <v>34.9</v>
      </c>
      <c r="AB901" s="117">
        <v>2.7900000000000005</v>
      </c>
      <c r="AC901" s="118">
        <v>2.3260371747211894</v>
      </c>
      <c r="AD901" s="102">
        <v>0.19946492271105848</v>
      </c>
      <c r="AE901" s="119">
        <v>34.9</v>
      </c>
      <c r="AF901" s="118">
        <v>2.3260371747211894</v>
      </c>
      <c r="AG901" s="119">
        <v>34.9</v>
      </c>
      <c r="AH901" s="112"/>
      <c r="AI901" s="120">
        <v>0</v>
      </c>
    </row>
    <row r="902" spans="1:35" s="107" customFormat="1" x14ac:dyDescent="0.3">
      <c r="A902" s="106" t="s">
        <v>1152</v>
      </c>
      <c r="B902" s="107" t="s">
        <v>189</v>
      </c>
      <c r="C902" s="112" t="s">
        <v>168</v>
      </c>
      <c r="D902" s="112">
        <v>60074</v>
      </c>
      <c r="E902" s="107" t="s">
        <v>304</v>
      </c>
      <c r="F902" s="112">
        <v>9224</v>
      </c>
      <c r="G902" s="107" t="s">
        <v>3414</v>
      </c>
      <c r="H902" s="108" t="s">
        <v>242</v>
      </c>
      <c r="I902" s="108" t="s">
        <v>260</v>
      </c>
      <c r="J902" s="108" t="s">
        <v>39</v>
      </c>
      <c r="K902" s="109">
        <v>15</v>
      </c>
      <c r="L902" s="109">
        <v>4.0349999999999997E-2</v>
      </c>
      <c r="M902" s="117" t="s">
        <v>33</v>
      </c>
      <c r="N902" s="118">
        <v>2.3260371747211894</v>
      </c>
      <c r="O902" s="102" t="s">
        <v>33</v>
      </c>
      <c r="P902" s="119">
        <v>34.9</v>
      </c>
      <c r="Q902" s="117">
        <v>2.7900000000000005</v>
      </c>
      <c r="R902" s="118">
        <v>2.3260371747211894</v>
      </c>
      <c r="S902" s="102">
        <v>0.19946492271105848</v>
      </c>
      <c r="T902" s="118">
        <v>34.9</v>
      </c>
      <c r="U902" s="117">
        <v>2.3260371747211894</v>
      </c>
      <c r="V902" s="119">
        <v>34.9</v>
      </c>
      <c r="W902" s="112"/>
      <c r="X902" s="117" t="s">
        <v>33</v>
      </c>
      <c r="Y902" s="118">
        <v>2.3260371747211894</v>
      </c>
      <c r="Z902" s="102" t="s">
        <v>33</v>
      </c>
      <c r="AA902" s="118">
        <v>34.9</v>
      </c>
      <c r="AB902" s="117">
        <v>2.7900000000000005</v>
      </c>
      <c r="AC902" s="118">
        <v>2.3260371747211894</v>
      </c>
      <c r="AD902" s="102">
        <v>0.19946492271105848</v>
      </c>
      <c r="AE902" s="119">
        <v>34.9</v>
      </c>
      <c r="AF902" s="118">
        <v>2.3260371747211894</v>
      </c>
      <c r="AG902" s="119">
        <v>34.9</v>
      </c>
      <c r="AH902" s="112"/>
      <c r="AI902" s="120">
        <v>0</v>
      </c>
    </row>
    <row r="903" spans="1:35" s="107" customFormat="1" x14ac:dyDescent="0.3">
      <c r="A903" s="106" t="s">
        <v>1153</v>
      </c>
      <c r="B903" s="107" t="s">
        <v>248</v>
      </c>
      <c r="C903" s="112" t="s">
        <v>246</v>
      </c>
      <c r="D903" s="112">
        <v>60663</v>
      </c>
      <c r="E903" s="107" t="s">
        <v>298</v>
      </c>
      <c r="F903" s="112">
        <v>9224</v>
      </c>
      <c r="G903" s="107" t="s">
        <v>3414</v>
      </c>
      <c r="H903" s="108" t="s">
        <v>242</v>
      </c>
      <c r="I903" s="108" t="s">
        <v>260</v>
      </c>
      <c r="J903" s="108" t="s">
        <v>39</v>
      </c>
      <c r="K903" s="109">
        <v>15</v>
      </c>
      <c r="L903" s="109">
        <v>4.0349999999999997E-2</v>
      </c>
      <c r="M903" s="117" t="s">
        <v>33</v>
      </c>
      <c r="N903" s="118">
        <v>2.3260371747211894</v>
      </c>
      <c r="O903" s="102" t="s">
        <v>33</v>
      </c>
      <c r="P903" s="119">
        <v>34.9</v>
      </c>
      <c r="Q903" s="117">
        <v>2.7900000000000005</v>
      </c>
      <c r="R903" s="118">
        <v>2.3260371747211894</v>
      </c>
      <c r="S903" s="102">
        <v>0.19946492271105848</v>
      </c>
      <c r="T903" s="118">
        <v>34.9</v>
      </c>
      <c r="U903" s="117">
        <v>2.3260371747211894</v>
      </c>
      <c r="V903" s="119">
        <v>34.9</v>
      </c>
      <c r="W903" s="112"/>
      <c r="X903" s="117" t="s">
        <v>33</v>
      </c>
      <c r="Y903" s="118">
        <v>2.3260371747211894</v>
      </c>
      <c r="Z903" s="102" t="s">
        <v>33</v>
      </c>
      <c r="AA903" s="118">
        <v>34.9</v>
      </c>
      <c r="AB903" s="117">
        <v>2.7900000000000005</v>
      </c>
      <c r="AC903" s="118">
        <v>2.3260371747211894</v>
      </c>
      <c r="AD903" s="102">
        <v>0.19946492271105848</v>
      </c>
      <c r="AE903" s="119">
        <v>34.9</v>
      </c>
      <c r="AF903" s="118">
        <v>2.3260371747211894</v>
      </c>
      <c r="AG903" s="119">
        <v>34.9</v>
      </c>
      <c r="AH903" s="112"/>
      <c r="AI903" s="120">
        <v>0</v>
      </c>
    </row>
    <row r="904" spans="1:35" s="107" customFormat="1" x14ac:dyDescent="0.3">
      <c r="A904" s="106" t="s">
        <v>1154</v>
      </c>
      <c r="B904" s="107" t="s">
        <v>252</v>
      </c>
      <c r="C904" s="112" t="s">
        <v>246</v>
      </c>
      <c r="D904" s="112">
        <v>61333</v>
      </c>
      <c r="E904" s="107" t="s">
        <v>292</v>
      </c>
      <c r="F904" s="112">
        <v>9224</v>
      </c>
      <c r="G904" s="107" t="s">
        <v>3414</v>
      </c>
      <c r="H904" s="108" t="s">
        <v>242</v>
      </c>
      <c r="I904" s="108" t="s">
        <v>260</v>
      </c>
      <c r="J904" s="108" t="s">
        <v>39</v>
      </c>
      <c r="K904" s="109">
        <v>15</v>
      </c>
      <c r="L904" s="109">
        <v>4.0349999999999997E-2</v>
      </c>
      <c r="M904" s="117" t="s">
        <v>33</v>
      </c>
      <c r="N904" s="118">
        <v>2.3260371747211894</v>
      </c>
      <c r="O904" s="102" t="s">
        <v>33</v>
      </c>
      <c r="P904" s="119">
        <v>34.9</v>
      </c>
      <c r="Q904" s="117">
        <v>2.7900000000000005</v>
      </c>
      <c r="R904" s="118">
        <v>2.3260371747211894</v>
      </c>
      <c r="S904" s="102">
        <v>0.19946492271105848</v>
      </c>
      <c r="T904" s="118">
        <v>34.9</v>
      </c>
      <c r="U904" s="117">
        <v>2.3260371747211894</v>
      </c>
      <c r="V904" s="119">
        <v>34.9</v>
      </c>
      <c r="W904" s="112"/>
      <c r="X904" s="117" t="s">
        <v>33</v>
      </c>
      <c r="Y904" s="118">
        <v>2.3260371747211894</v>
      </c>
      <c r="Z904" s="102" t="s">
        <v>33</v>
      </c>
      <c r="AA904" s="118">
        <v>34.9</v>
      </c>
      <c r="AB904" s="117">
        <v>2.7900000000000005</v>
      </c>
      <c r="AC904" s="118">
        <v>2.3260371747211894</v>
      </c>
      <c r="AD904" s="102">
        <v>0.19946492271105848</v>
      </c>
      <c r="AE904" s="119">
        <v>34.9</v>
      </c>
      <c r="AF904" s="118">
        <v>2.3260371747211894</v>
      </c>
      <c r="AG904" s="119">
        <v>34.9</v>
      </c>
      <c r="AH904" s="112"/>
      <c r="AI904" s="120">
        <v>0</v>
      </c>
    </row>
    <row r="905" spans="1:35" s="107" customFormat="1" x14ac:dyDescent="0.3">
      <c r="A905" s="106" t="s">
        <v>1155</v>
      </c>
      <c r="B905" s="107" t="s">
        <v>192</v>
      </c>
      <c r="C905" s="112" t="s">
        <v>238</v>
      </c>
      <c r="D905" s="112">
        <v>61367</v>
      </c>
      <c r="E905" s="107" t="s">
        <v>295</v>
      </c>
      <c r="F905" s="112">
        <v>9224</v>
      </c>
      <c r="G905" s="107" t="s">
        <v>3414</v>
      </c>
      <c r="H905" s="108" t="s">
        <v>242</v>
      </c>
      <c r="I905" s="108" t="s">
        <v>260</v>
      </c>
      <c r="J905" s="108" t="s">
        <v>39</v>
      </c>
      <c r="K905" s="109">
        <v>15</v>
      </c>
      <c r="L905" s="109">
        <v>4.0349999999999997E-2</v>
      </c>
      <c r="M905" s="117" t="s">
        <v>33</v>
      </c>
      <c r="N905" s="118">
        <v>2.4094076827757123</v>
      </c>
      <c r="O905" s="102" t="s">
        <v>33</v>
      </c>
      <c r="P905" s="119">
        <v>36.22</v>
      </c>
      <c r="Q905" s="117">
        <v>2.8900000000000006</v>
      </c>
      <c r="R905" s="118">
        <v>2.4094076827757123</v>
      </c>
      <c r="S905" s="102">
        <v>0.19946492271105853</v>
      </c>
      <c r="T905" s="118">
        <v>36.22</v>
      </c>
      <c r="U905" s="117">
        <v>2.4094076827757123</v>
      </c>
      <c r="V905" s="119">
        <v>36.22</v>
      </c>
      <c r="W905" s="112"/>
      <c r="X905" s="117" t="s">
        <v>33</v>
      </c>
      <c r="Y905" s="118">
        <v>2.4094076827757123</v>
      </c>
      <c r="Z905" s="102" t="s">
        <v>33</v>
      </c>
      <c r="AA905" s="118">
        <v>36.22</v>
      </c>
      <c r="AB905" s="117">
        <v>2.8900000000000006</v>
      </c>
      <c r="AC905" s="118">
        <v>2.4094076827757123</v>
      </c>
      <c r="AD905" s="102">
        <v>0.19946492271105853</v>
      </c>
      <c r="AE905" s="119">
        <v>36.22</v>
      </c>
      <c r="AF905" s="118">
        <v>2.4094076827757123</v>
      </c>
      <c r="AG905" s="119">
        <v>36.22</v>
      </c>
      <c r="AH905" s="112"/>
      <c r="AI905" s="120">
        <v>0</v>
      </c>
    </row>
    <row r="906" spans="1:35" s="107" customFormat="1" x14ac:dyDescent="0.3">
      <c r="A906" s="106" t="s">
        <v>1156</v>
      </c>
      <c r="B906" s="107" t="s">
        <v>192</v>
      </c>
      <c r="C906" s="112" t="s">
        <v>238</v>
      </c>
      <c r="D906" s="112">
        <v>61377</v>
      </c>
      <c r="E906" s="107" t="s">
        <v>296</v>
      </c>
      <c r="F906" s="112">
        <v>9224</v>
      </c>
      <c r="G906" s="107" t="s">
        <v>3414</v>
      </c>
      <c r="H906" s="108" t="s">
        <v>242</v>
      </c>
      <c r="I906" s="108" t="s">
        <v>260</v>
      </c>
      <c r="J906" s="108" t="s">
        <v>39</v>
      </c>
      <c r="K906" s="109">
        <v>15</v>
      </c>
      <c r="L906" s="109">
        <v>4.0349999999999997E-2</v>
      </c>
      <c r="M906" s="117" t="s">
        <v>33</v>
      </c>
      <c r="N906" s="118">
        <v>2.4094076827757123</v>
      </c>
      <c r="O906" s="102" t="s">
        <v>33</v>
      </c>
      <c r="P906" s="119">
        <v>36.22</v>
      </c>
      <c r="Q906" s="117">
        <v>2.8900000000000006</v>
      </c>
      <c r="R906" s="118">
        <v>2.4094076827757123</v>
      </c>
      <c r="S906" s="102">
        <v>0.19946492271105853</v>
      </c>
      <c r="T906" s="118">
        <v>36.22</v>
      </c>
      <c r="U906" s="117">
        <v>2.4094076827757123</v>
      </c>
      <c r="V906" s="119">
        <v>36.22</v>
      </c>
      <c r="W906" s="112"/>
      <c r="X906" s="117" t="s">
        <v>33</v>
      </c>
      <c r="Y906" s="118">
        <v>2.4094076827757123</v>
      </c>
      <c r="Z906" s="102" t="s">
        <v>33</v>
      </c>
      <c r="AA906" s="118">
        <v>36.22</v>
      </c>
      <c r="AB906" s="117">
        <v>2.8900000000000006</v>
      </c>
      <c r="AC906" s="118">
        <v>2.4094076827757123</v>
      </c>
      <c r="AD906" s="102">
        <v>0.19946492271105853</v>
      </c>
      <c r="AE906" s="119">
        <v>36.22</v>
      </c>
      <c r="AF906" s="118">
        <v>2.4094076827757123</v>
      </c>
      <c r="AG906" s="119">
        <v>36.22</v>
      </c>
      <c r="AH906" s="112"/>
      <c r="AI906" s="120">
        <v>0</v>
      </c>
    </row>
    <row r="907" spans="1:35" s="107" customFormat="1" x14ac:dyDescent="0.3">
      <c r="A907" s="106" t="s">
        <v>1157</v>
      </c>
      <c r="B907" s="107" t="s">
        <v>3389</v>
      </c>
      <c r="C907" s="112" t="s">
        <v>247</v>
      </c>
      <c r="D907" s="112">
        <v>61913</v>
      </c>
      <c r="E907" s="107" t="s">
        <v>308</v>
      </c>
      <c r="F907" s="112">
        <v>9224</v>
      </c>
      <c r="G907" s="107" t="s">
        <v>3414</v>
      </c>
      <c r="H907" s="108" t="s">
        <v>242</v>
      </c>
      <c r="I907" s="108" t="s">
        <v>260</v>
      </c>
      <c r="J907" s="108" t="s">
        <v>39</v>
      </c>
      <c r="K907" s="109">
        <v>15</v>
      </c>
      <c r="L907" s="109">
        <v>4.0349999999999997E-2</v>
      </c>
      <c r="M907" s="117" t="s">
        <v>33</v>
      </c>
      <c r="N907" s="118">
        <v>2.3260371747211894</v>
      </c>
      <c r="O907" s="102" t="s">
        <v>33</v>
      </c>
      <c r="P907" s="119">
        <v>34.9</v>
      </c>
      <c r="Q907" s="117">
        <v>2.7900000000000005</v>
      </c>
      <c r="R907" s="118">
        <v>2.3260371747211894</v>
      </c>
      <c r="S907" s="102">
        <v>0.19946492271105848</v>
      </c>
      <c r="T907" s="118">
        <v>34.9</v>
      </c>
      <c r="U907" s="117">
        <v>2.3260371747211894</v>
      </c>
      <c r="V907" s="119">
        <v>34.9</v>
      </c>
      <c r="W907" s="112"/>
      <c r="X907" s="117" t="s">
        <v>33</v>
      </c>
      <c r="Y907" s="118">
        <v>2.3260371747211894</v>
      </c>
      <c r="Z907" s="102" t="s">
        <v>33</v>
      </c>
      <c r="AA907" s="118">
        <v>34.9</v>
      </c>
      <c r="AB907" s="117">
        <v>2.7900000000000005</v>
      </c>
      <c r="AC907" s="118">
        <v>2.3260371747211894</v>
      </c>
      <c r="AD907" s="102">
        <v>0.19946492271105848</v>
      </c>
      <c r="AE907" s="119">
        <v>34.9</v>
      </c>
      <c r="AF907" s="118">
        <v>2.3260371747211894</v>
      </c>
      <c r="AG907" s="119">
        <v>34.9</v>
      </c>
      <c r="AH907" s="112"/>
      <c r="AI907" s="120">
        <v>0</v>
      </c>
    </row>
    <row r="908" spans="1:35" s="107" customFormat="1" x14ac:dyDescent="0.3">
      <c r="A908" s="106" t="s">
        <v>1158</v>
      </c>
      <c r="B908" s="107" t="s">
        <v>3389</v>
      </c>
      <c r="C908" s="112" t="s">
        <v>247</v>
      </c>
      <c r="D908" s="112">
        <v>63785</v>
      </c>
      <c r="E908" s="107" t="s">
        <v>310</v>
      </c>
      <c r="F908" s="112">
        <v>9224</v>
      </c>
      <c r="G908" s="107" t="s">
        <v>3414</v>
      </c>
      <c r="H908" s="108" t="s">
        <v>242</v>
      </c>
      <c r="I908" s="108" t="s">
        <v>260</v>
      </c>
      <c r="J908" s="108" t="s">
        <v>39</v>
      </c>
      <c r="K908" s="109">
        <v>15</v>
      </c>
      <c r="L908" s="109">
        <v>4.0349999999999997E-2</v>
      </c>
      <c r="M908" s="117" t="s">
        <v>33</v>
      </c>
      <c r="N908" s="118">
        <v>2.3260371747211894</v>
      </c>
      <c r="O908" s="102" t="s">
        <v>33</v>
      </c>
      <c r="P908" s="119">
        <v>34.9</v>
      </c>
      <c r="Q908" s="117">
        <v>2.7900000000000005</v>
      </c>
      <c r="R908" s="118">
        <v>2.3260371747211894</v>
      </c>
      <c r="S908" s="102">
        <v>0.19946492271105848</v>
      </c>
      <c r="T908" s="118">
        <v>34.9</v>
      </c>
      <c r="U908" s="117">
        <v>2.3260371747211894</v>
      </c>
      <c r="V908" s="119">
        <v>34.9</v>
      </c>
      <c r="W908" s="112"/>
      <c r="X908" s="117" t="s">
        <v>33</v>
      </c>
      <c r="Y908" s="118">
        <v>2.3260371747211894</v>
      </c>
      <c r="Z908" s="102" t="s">
        <v>33</v>
      </c>
      <c r="AA908" s="118">
        <v>34.9</v>
      </c>
      <c r="AB908" s="117">
        <v>2.7900000000000005</v>
      </c>
      <c r="AC908" s="118">
        <v>2.3260371747211894</v>
      </c>
      <c r="AD908" s="102">
        <v>0.19946492271105848</v>
      </c>
      <c r="AE908" s="119">
        <v>34.9</v>
      </c>
      <c r="AF908" s="118">
        <v>2.3260371747211894</v>
      </c>
      <c r="AG908" s="119">
        <v>34.9</v>
      </c>
      <c r="AH908" s="112"/>
      <c r="AI908" s="120">
        <v>0</v>
      </c>
    </row>
    <row r="909" spans="1:35" s="107" customFormat="1" x14ac:dyDescent="0.3">
      <c r="A909" s="106" t="s">
        <v>1159</v>
      </c>
      <c r="B909" s="107" t="s">
        <v>248</v>
      </c>
      <c r="C909" s="112" t="s">
        <v>168</v>
      </c>
      <c r="D909" s="112">
        <v>66926</v>
      </c>
      <c r="E909" s="107" t="s">
        <v>314</v>
      </c>
      <c r="F909" s="112">
        <v>9224</v>
      </c>
      <c r="G909" s="107" t="s">
        <v>3414</v>
      </c>
      <c r="H909" s="108" t="s">
        <v>242</v>
      </c>
      <c r="I909" s="108" t="s">
        <v>260</v>
      </c>
      <c r="J909" s="108" t="s">
        <v>39</v>
      </c>
      <c r="K909" s="109">
        <v>15</v>
      </c>
      <c r="L909" s="109">
        <v>4.0349999999999997E-2</v>
      </c>
      <c r="M909" s="117" t="s">
        <v>33</v>
      </c>
      <c r="N909" s="118">
        <v>2.3260371747211894</v>
      </c>
      <c r="O909" s="102" t="s">
        <v>33</v>
      </c>
      <c r="P909" s="119">
        <v>34.9</v>
      </c>
      <c r="Q909" s="117">
        <v>2.7900000000000005</v>
      </c>
      <c r="R909" s="118">
        <v>2.3260371747211894</v>
      </c>
      <c r="S909" s="102">
        <v>0.19946492271105848</v>
      </c>
      <c r="T909" s="118">
        <v>34.9</v>
      </c>
      <c r="U909" s="117">
        <v>2.3260371747211894</v>
      </c>
      <c r="V909" s="119">
        <v>34.9</v>
      </c>
      <c r="W909" s="112"/>
      <c r="X909" s="117" t="s">
        <v>33</v>
      </c>
      <c r="Y909" s="118">
        <v>2.3260371747211894</v>
      </c>
      <c r="Z909" s="102" t="s">
        <v>33</v>
      </c>
      <c r="AA909" s="118">
        <v>34.9</v>
      </c>
      <c r="AB909" s="117">
        <v>2.7900000000000005</v>
      </c>
      <c r="AC909" s="118">
        <v>2.3260371747211894</v>
      </c>
      <c r="AD909" s="102">
        <v>0.19946492271105848</v>
      </c>
      <c r="AE909" s="119">
        <v>34.9</v>
      </c>
      <c r="AF909" s="118">
        <v>2.3260371747211894</v>
      </c>
      <c r="AG909" s="119">
        <v>34.9</v>
      </c>
      <c r="AH909" s="112"/>
      <c r="AI909" s="120">
        <v>0</v>
      </c>
    </row>
    <row r="910" spans="1:35" s="107" customFormat="1" x14ac:dyDescent="0.3">
      <c r="A910" s="106" t="s">
        <v>1160</v>
      </c>
      <c r="B910" s="107" t="s">
        <v>248</v>
      </c>
      <c r="C910" s="112" t="s">
        <v>168</v>
      </c>
      <c r="D910" s="112">
        <v>66961</v>
      </c>
      <c r="E910" s="107" t="s">
        <v>313</v>
      </c>
      <c r="F910" s="112">
        <v>9224</v>
      </c>
      <c r="G910" s="107" t="s">
        <v>3414</v>
      </c>
      <c r="H910" s="108" t="s">
        <v>242</v>
      </c>
      <c r="I910" s="108" t="s">
        <v>260</v>
      </c>
      <c r="J910" s="108" t="s">
        <v>39</v>
      </c>
      <c r="K910" s="109">
        <v>15</v>
      </c>
      <c r="L910" s="109">
        <v>4.0349999999999997E-2</v>
      </c>
      <c r="M910" s="117" t="s">
        <v>33</v>
      </c>
      <c r="N910" s="118">
        <v>2.3260371747211894</v>
      </c>
      <c r="O910" s="102" t="s">
        <v>33</v>
      </c>
      <c r="P910" s="119">
        <v>34.9</v>
      </c>
      <c r="Q910" s="117">
        <v>2.7900000000000005</v>
      </c>
      <c r="R910" s="118">
        <v>2.3260371747211894</v>
      </c>
      <c r="S910" s="102">
        <v>0.19946492271105848</v>
      </c>
      <c r="T910" s="118">
        <v>34.9</v>
      </c>
      <c r="U910" s="117">
        <v>2.3260371747211894</v>
      </c>
      <c r="V910" s="119">
        <v>34.9</v>
      </c>
      <c r="W910" s="112"/>
      <c r="X910" s="117" t="s">
        <v>33</v>
      </c>
      <c r="Y910" s="118">
        <v>2.3260371747211894</v>
      </c>
      <c r="Z910" s="102" t="s">
        <v>33</v>
      </c>
      <c r="AA910" s="118">
        <v>34.9</v>
      </c>
      <c r="AB910" s="117">
        <v>2.7900000000000005</v>
      </c>
      <c r="AC910" s="118">
        <v>2.3260371747211894</v>
      </c>
      <c r="AD910" s="102">
        <v>0.19946492271105848</v>
      </c>
      <c r="AE910" s="119">
        <v>34.9</v>
      </c>
      <c r="AF910" s="118">
        <v>2.3260371747211894</v>
      </c>
      <c r="AG910" s="119">
        <v>34.9</v>
      </c>
      <c r="AH910" s="112"/>
      <c r="AI910" s="120">
        <v>0</v>
      </c>
    </row>
    <row r="911" spans="1:35" s="107" customFormat="1" x14ac:dyDescent="0.3">
      <c r="A911" s="106" t="s">
        <v>1161</v>
      </c>
      <c r="B911" s="107" t="s">
        <v>3389</v>
      </c>
      <c r="C911" s="112" t="s">
        <v>247</v>
      </c>
      <c r="D911" s="112">
        <v>69800</v>
      </c>
      <c r="E911" s="107" t="s">
        <v>294</v>
      </c>
      <c r="F911" s="112">
        <v>9224</v>
      </c>
      <c r="G911" s="107" t="s">
        <v>3414</v>
      </c>
      <c r="H911" s="108" t="s">
        <v>242</v>
      </c>
      <c r="I911" s="108" t="s">
        <v>260</v>
      </c>
      <c r="J911" s="108" t="s">
        <v>39</v>
      </c>
      <c r="K911" s="109">
        <v>15</v>
      </c>
      <c r="L911" s="109">
        <v>4.0349999999999997E-2</v>
      </c>
      <c r="M911" s="117" t="s">
        <v>33</v>
      </c>
      <c r="N911" s="118">
        <v>2.3260371747211894</v>
      </c>
      <c r="O911" s="102" t="s">
        <v>33</v>
      </c>
      <c r="P911" s="119">
        <v>34.9</v>
      </c>
      <c r="Q911" s="117">
        <v>2.7900000000000005</v>
      </c>
      <c r="R911" s="118">
        <v>2.3260371747211894</v>
      </c>
      <c r="S911" s="102">
        <v>0.19946492271105848</v>
      </c>
      <c r="T911" s="118">
        <v>34.9</v>
      </c>
      <c r="U911" s="117">
        <v>2.3260371747211894</v>
      </c>
      <c r="V911" s="119">
        <v>34.9</v>
      </c>
      <c r="W911" s="112"/>
      <c r="X911" s="117" t="s">
        <v>33</v>
      </c>
      <c r="Y911" s="118">
        <v>2.3260371747211894</v>
      </c>
      <c r="Z911" s="102" t="s">
        <v>33</v>
      </c>
      <c r="AA911" s="118">
        <v>34.9</v>
      </c>
      <c r="AB911" s="117">
        <v>2.7900000000000005</v>
      </c>
      <c r="AC911" s="118">
        <v>2.3260371747211894</v>
      </c>
      <c r="AD911" s="102">
        <v>0.19946492271105848</v>
      </c>
      <c r="AE911" s="119">
        <v>34.9</v>
      </c>
      <c r="AF911" s="118">
        <v>2.3260371747211894</v>
      </c>
      <c r="AG911" s="119">
        <v>34.9</v>
      </c>
      <c r="AH911" s="112"/>
      <c r="AI911" s="120">
        <v>0</v>
      </c>
    </row>
    <row r="912" spans="1:35" s="107" customFormat="1" x14ac:dyDescent="0.3">
      <c r="A912" s="106" t="s">
        <v>1162</v>
      </c>
      <c r="B912" s="107" t="s">
        <v>186</v>
      </c>
      <c r="C912" s="112" t="s">
        <v>22</v>
      </c>
      <c r="D912" s="112">
        <v>70313</v>
      </c>
      <c r="E912" s="107" t="s">
        <v>279</v>
      </c>
      <c r="F912" s="112">
        <v>9224</v>
      </c>
      <c r="G912" s="107" t="s">
        <v>3414</v>
      </c>
      <c r="H912" s="108" t="s">
        <v>242</v>
      </c>
      <c r="I912" s="108" t="s">
        <v>260</v>
      </c>
      <c r="J912" s="108" t="s">
        <v>39</v>
      </c>
      <c r="K912" s="109">
        <v>15</v>
      </c>
      <c r="L912" s="109">
        <v>4.0349999999999997E-2</v>
      </c>
      <c r="M912" s="117" t="s">
        <v>33</v>
      </c>
      <c r="N912" s="118">
        <v>2.2433976833976841</v>
      </c>
      <c r="O912" s="102" t="s">
        <v>33</v>
      </c>
      <c r="P912" s="119">
        <v>33.659999999999997</v>
      </c>
      <c r="Q912" s="117">
        <v>2.6899999999999995</v>
      </c>
      <c r="R912" s="118">
        <v>2.2433976833976841</v>
      </c>
      <c r="S912" s="102">
        <v>0.19907407407407349</v>
      </c>
      <c r="T912" s="118">
        <v>33.659999999999997</v>
      </c>
      <c r="U912" s="117">
        <v>2.2433976833976841</v>
      </c>
      <c r="V912" s="119">
        <v>33.659999999999997</v>
      </c>
      <c r="W912" s="112"/>
      <c r="X912" s="117" t="s">
        <v>33</v>
      </c>
      <c r="Y912" s="118">
        <v>2.2433976833976841</v>
      </c>
      <c r="Z912" s="102" t="s">
        <v>33</v>
      </c>
      <c r="AA912" s="118">
        <v>33.659999999999997</v>
      </c>
      <c r="AB912" s="117">
        <v>2.6899999999999995</v>
      </c>
      <c r="AC912" s="118">
        <v>2.2433976833976841</v>
      </c>
      <c r="AD912" s="102">
        <v>0.19907407407407349</v>
      </c>
      <c r="AE912" s="119">
        <v>33.659999999999997</v>
      </c>
      <c r="AF912" s="118">
        <v>2.2433976833976841</v>
      </c>
      <c r="AG912" s="119">
        <v>33.659999999999997</v>
      </c>
      <c r="AH912" s="112"/>
      <c r="AI912" s="120">
        <v>0</v>
      </c>
    </row>
    <row r="913" spans="1:35" s="107" customFormat="1" x14ac:dyDescent="0.3">
      <c r="A913" s="106" t="s">
        <v>1163</v>
      </c>
      <c r="B913" s="107" t="s">
        <v>186</v>
      </c>
      <c r="C913" s="112" t="s">
        <v>250</v>
      </c>
      <c r="D913" s="112">
        <v>70335</v>
      </c>
      <c r="E913" s="107" t="s">
        <v>253</v>
      </c>
      <c r="F913" s="112">
        <v>9224</v>
      </c>
      <c r="G913" s="107" t="s">
        <v>3414</v>
      </c>
      <c r="H913" s="108" t="s">
        <v>242</v>
      </c>
      <c r="I913" s="108" t="s">
        <v>260</v>
      </c>
      <c r="J913" s="108" t="s">
        <v>39</v>
      </c>
      <c r="K913" s="109">
        <v>15</v>
      </c>
      <c r="L913" s="109">
        <v>4.0349999999999997E-2</v>
      </c>
      <c r="M913" s="117" t="s">
        <v>33</v>
      </c>
      <c r="N913" s="118">
        <v>2.3260371747211894</v>
      </c>
      <c r="O913" s="102" t="s">
        <v>33</v>
      </c>
      <c r="P913" s="119">
        <v>34.9</v>
      </c>
      <c r="Q913" s="117">
        <v>2.7899999999999996</v>
      </c>
      <c r="R913" s="118">
        <v>2.3260371747211894</v>
      </c>
      <c r="S913" s="102">
        <v>0.19946492271105809</v>
      </c>
      <c r="T913" s="118">
        <v>34.9</v>
      </c>
      <c r="U913" s="117">
        <v>2.3260371747211894</v>
      </c>
      <c r="V913" s="119">
        <v>34.9</v>
      </c>
      <c r="W913" s="112"/>
      <c r="X913" s="117" t="s">
        <v>33</v>
      </c>
      <c r="Y913" s="118">
        <v>2.3260371747211894</v>
      </c>
      <c r="Z913" s="102" t="s">
        <v>33</v>
      </c>
      <c r="AA913" s="118">
        <v>34.9</v>
      </c>
      <c r="AB913" s="117">
        <v>2.7899999999999996</v>
      </c>
      <c r="AC913" s="118">
        <v>2.3260371747211894</v>
      </c>
      <c r="AD913" s="102">
        <v>0.19946492271105809</v>
      </c>
      <c r="AE913" s="119">
        <v>34.9</v>
      </c>
      <c r="AF913" s="118">
        <v>2.3260371747211894</v>
      </c>
      <c r="AG913" s="119">
        <v>34.9</v>
      </c>
      <c r="AH913" s="112"/>
      <c r="AI913" s="120">
        <v>0</v>
      </c>
    </row>
    <row r="914" spans="1:35" s="107" customFormat="1" x14ac:dyDescent="0.3">
      <c r="A914" s="106" t="s">
        <v>1164</v>
      </c>
      <c r="B914" s="107" t="s">
        <v>188</v>
      </c>
      <c r="C914" s="112" t="s">
        <v>168</v>
      </c>
      <c r="D914" s="112">
        <v>72400</v>
      </c>
      <c r="E914" s="107" t="s">
        <v>302</v>
      </c>
      <c r="F914" s="112">
        <v>9224</v>
      </c>
      <c r="G914" s="107" t="s">
        <v>3414</v>
      </c>
      <c r="H914" s="108" t="s">
        <v>242</v>
      </c>
      <c r="I914" s="108" t="s">
        <v>260</v>
      </c>
      <c r="J914" s="108" t="s">
        <v>39</v>
      </c>
      <c r="K914" s="109">
        <v>15</v>
      </c>
      <c r="L914" s="109">
        <v>4.0349999999999997E-2</v>
      </c>
      <c r="M914" s="117" t="s">
        <v>33</v>
      </c>
      <c r="N914" s="118">
        <v>2.3260371747211894</v>
      </c>
      <c r="O914" s="102" t="s">
        <v>33</v>
      </c>
      <c r="P914" s="119">
        <v>34.9</v>
      </c>
      <c r="Q914" s="117">
        <v>2.7900000000000005</v>
      </c>
      <c r="R914" s="118">
        <v>2.3260371747211894</v>
      </c>
      <c r="S914" s="102">
        <v>0.19946492271105848</v>
      </c>
      <c r="T914" s="118">
        <v>34.9</v>
      </c>
      <c r="U914" s="117">
        <v>2.3260371747211894</v>
      </c>
      <c r="V914" s="119">
        <v>34.9</v>
      </c>
      <c r="W914" s="112"/>
      <c r="X914" s="117" t="s">
        <v>33</v>
      </c>
      <c r="Y914" s="118">
        <v>2.3260371747211894</v>
      </c>
      <c r="Z914" s="102" t="s">
        <v>33</v>
      </c>
      <c r="AA914" s="118">
        <v>34.9</v>
      </c>
      <c r="AB914" s="117">
        <v>2.7900000000000005</v>
      </c>
      <c r="AC914" s="118">
        <v>2.3260371747211894</v>
      </c>
      <c r="AD914" s="102">
        <v>0.19946492271105848</v>
      </c>
      <c r="AE914" s="119">
        <v>34.9</v>
      </c>
      <c r="AF914" s="118">
        <v>2.3260371747211894</v>
      </c>
      <c r="AG914" s="119">
        <v>34.9</v>
      </c>
      <c r="AH914" s="112"/>
      <c r="AI914" s="120">
        <v>0</v>
      </c>
    </row>
    <row r="915" spans="1:35" s="107" customFormat="1" x14ac:dyDescent="0.3">
      <c r="A915" s="106" t="s">
        <v>1165</v>
      </c>
      <c r="B915" s="107" t="s">
        <v>188</v>
      </c>
      <c r="C915" s="112" t="s">
        <v>168</v>
      </c>
      <c r="D915" s="112">
        <v>73400</v>
      </c>
      <c r="E915" s="107" t="s">
        <v>280</v>
      </c>
      <c r="F915" s="112">
        <v>9224</v>
      </c>
      <c r="G915" s="107" t="s">
        <v>3414</v>
      </c>
      <c r="H915" s="108" t="s">
        <v>242</v>
      </c>
      <c r="I915" s="108" t="s">
        <v>260</v>
      </c>
      <c r="J915" s="108" t="s">
        <v>39</v>
      </c>
      <c r="K915" s="109">
        <v>15</v>
      </c>
      <c r="L915" s="109">
        <v>4.0349999999999997E-2</v>
      </c>
      <c r="M915" s="117" t="s">
        <v>33</v>
      </c>
      <c r="N915" s="118">
        <v>2.3260371747211894</v>
      </c>
      <c r="O915" s="102" t="s">
        <v>33</v>
      </c>
      <c r="P915" s="119">
        <v>34.9</v>
      </c>
      <c r="Q915" s="117">
        <v>2.7900000000000005</v>
      </c>
      <c r="R915" s="118">
        <v>2.3260371747211894</v>
      </c>
      <c r="S915" s="102">
        <v>0.19946492271105848</v>
      </c>
      <c r="T915" s="118">
        <v>34.9</v>
      </c>
      <c r="U915" s="117">
        <v>2.3260371747211894</v>
      </c>
      <c r="V915" s="119">
        <v>34.9</v>
      </c>
      <c r="W915" s="112"/>
      <c r="X915" s="117" t="s">
        <v>33</v>
      </c>
      <c r="Y915" s="118">
        <v>2.3260371747211894</v>
      </c>
      <c r="Z915" s="102" t="s">
        <v>33</v>
      </c>
      <c r="AA915" s="118">
        <v>34.9</v>
      </c>
      <c r="AB915" s="117">
        <v>2.7900000000000005</v>
      </c>
      <c r="AC915" s="118">
        <v>2.3260371747211894</v>
      </c>
      <c r="AD915" s="102">
        <v>0.19946492271105848</v>
      </c>
      <c r="AE915" s="119">
        <v>34.9</v>
      </c>
      <c r="AF915" s="118">
        <v>2.3260371747211894</v>
      </c>
      <c r="AG915" s="119">
        <v>34.9</v>
      </c>
      <c r="AH915" s="112"/>
      <c r="AI915" s="120">
        <v>0</v>
      </c>
    </row>
    <row r="916" spans="1:35" s="107" customFormat="1" x14ac:dyDescent="0.3">
      <c r="A916" s="106" t="s">
        <v>1166</v>
      </c>
      <c r="B916" s="107" t="s">
        <v>248</v>
      </c>
      <c r="C916" s="112" t="s">
        <v>168</v>
      </c>
      <c r="D916" s="112">
        <v>74179</v>
      </c>
      <c r="E916" s="107" t="s">
        <v>315</v>
      </c>
      <c r="F916" s="112">
        <v>9224</v>
      </c>
      <c r="G916" s="107" t="s">
        <v>3414</v>
      </c>
      <c r="H916" s="108" t="s">
        <v>242</v>
      </c>
      <c r="I916" s="108" t="s">
        <v>260</v>
      </c>
      <c r="J916" s="108" t="s">
        <v>39</v>
      </c>
      <c r="K916" s="109">
        <v>15</v>
      </c>
      <c r="L916" s="109">
        <v>4.0349999999999997E-2</v>
      </c>
      <c r="M916" s="117" t="s">
        <v>33</v>
      </c>
      <c r="N916" s="118">
        <v>2.3260371747211894</v>
      </c>
      <c r="O916" s="102" t="s">
        <v>33</v>
      </c>
      <c r="P916" s="119">
        <v>34.9</v>
      </c>
      <c r="Q916" s="117">
        <v>2.7900000000000005</v>
      </c>
      <c r="R916" s="118">
        <v>2.3260371747211894</v>
      </c>
      <c r="S916" s="102">
        <v>0.19946492271105848</v>
      </c>
      <c r="T916" s="118">
        <v>34.9</v>
      </c>
      <c r="U916" s="117">
        <v>2.3260371747211894</v>
      </c>
      <c r="V916" s="119">
        <v>34.9</v>
      </c>
      <c r="W916" s="112"/>
      <c r="X916" s="117" t="s">
        <v>33</v>
      </c>
      <c r="Y916" s="118">
        <v>2.3260371747211894</v>
      </c>
      <c r="Z916" s="102" t="s">
        <v>33</v>
      </c>
      <c r="AA916" s="118">
        <v>34.9</v>
      </c>
      <c r="AB916" s="117">
        <v>2.7900000000000005</v>
      </c>
      <c r="AC916" s="118">
        <v>2.3260371747211894</v>
      </c>
      <c r="AD916" s="102">
        <v>0.19946492271105848</v>
      </c>
      <c r="AE916" s="119">
        <v>34.9</v>
      </c>
      <c r="AF916" s="118">
        <v>2.3260371747211894</v>
      </c>
      <c r="AG916" s="119">
        <v>34.9</v>
      </c>
      <c r="AH916" s="112"/>
      <c r="AI916" s="120">
        <v>0</v>
      </c>
    </row>
    <row r="917" spans="1:35" s="107" customFormat="1" x14ac:dyDescent="0.3">
      <c r="A917" s="106" t="s">
        <v>1167</v>
      </c>
      <c r="B917" s="107" t="s">
        <v>3389</v>
      </c>
      <c r="C917" s="112" t="s">
        <v>247</v>
      </c>
      <c r="D917" s="112">
        <v>85789</v>
      </c>
      <c r="E917" s="107" t="s">
        <v>307</v>
      </c>
      <c r="F917" s="112">
        <v>9224</v>
      </c>
      <c r="G917" s="107" t="s">
        <v>3414</v>
      </c>
      <c r="H917" s="108" t="s">
        <v>242</v>
      </c>
      <c r="I917" s="108" t="s">
        <v>260</v>
      </c>
      <c r="J917" s="108" t="s">
        <v>39</v>
      </c>
      <c r="K917" s="109">
        <v>15</v>
      </c>
      <c r="L917" s="109">
        <v>4.0349999999999997E-2</v>
      </c>
      <c r="M917" s="117" t="s">
        <v>33</v>
      </c>
      <c r="N917" s="118">
        <v>2.3260371747211894</v>
      </c>
      <c r="O917" s="102" t="s">
        <v>33</v>
      </c>
      <c r="P917" s="119">
        <v>34.9</v>
      </c>
      <c r="Q917" s="117">
        <v>2.7900000000000005</v>
      </c>
      <c r="R917" s="118">
        <v>2.3260371747211894</v>
      </c>
      <c r="S917" s="102">
        <v>0.19946492271105848</v>
      </c>
      <c r="T917" s="118">
        <v>34.9</v>
      </c>
      <c r="U917" s="117">
        <v>2.3260371747211894</v>
      </c>
      <c r="V917" s="119">
        <v>34.9</v>
      </c>
      <c r="W917" s="112"/>
      <c r="X917" s="117" t="s">
        <v>33</v>
      </c>
      <c r="Y917" s="118">
        <v>2.3260371747211894</v>
      </c>
      <c r="Z917" s="102" t="s">
        <v>33</v>
      </c>
      <c r="AA917" s="118">
        <v>34.9</v>
      </c>
      <c r="AB917" s="117">
        <v>2.7900000000000005</v>
      </c>
      <c r="AC917" s="118">
        <v>2.3260371747211894</v>
      </c>
      <c r="AD917" s="102">
        <v>0.19946492271105848</v>
      </c>
      <c r="AE917" s="119">
        <v>34.9</v>
      </c>
      <c r="AF917" s="118">
        <v>2.3260371747211894</v>
      </c>
      <c r="AG917" s="119">
        <v>34.9</v>
      </c>
      <c r="AH917" s="112"/>
      <c r="AI917" s="120">
        <v>0</v>
      </c>
    </row>
    <row r="918" spans="1:35" s="107" customFormat="1" x14ac:dyDescent="0.3">
      <c r="A918" s="106" t="s">
        <v>1168</v>
      </c>
      <c r="B918" s="107" t="s">
        <v>190</v>
      </c>
      <c r="C918" s="112" t="s">
        <v>246</v>
      </c>
      <c r="D918" s="112">
        <v>87892</v>
      </c>
      <c r="E918" s="107" t="s">
        <v>254</v>
      </c>
      <c r="F918" s="112">
        <v>9224</v>
      </c>
      <c r="G918" s="107" t="s">
        <v>3414</v>
      </c>
      <c r="H918" s="108" t="s">
        <v>242</v>
      </c>
      <c r="I918" s="108" t="s">
        <v>260</v>
      </c>
      <c r="J918" s="108" t="s">
        <v>39</v>
      </c>
      <c r="K918" s="109">
        <v>15</v>
      </c>
      <c r="L918" s="109">
        <v>4.0349999999999997E-2</v>
      </c>
      <c r="M918" s="117" t="s">
        <v>33</v>
      </c>
      <c r="N918" s="118">
        <v>2.3260371747211894</v>
      </c>
      <c r="O918" s="102" t="s">
        <v>33</v>
      </c>
      <c r="P918" s="119">
        <v>34.9</v>
      </c>
      <c r="Q918" s="117">
        <v>2.7900000000000005</v>
      </c>
      <c r="R918" s="118">
        <v>2.3260371747211894</v>
      </c>
      <c r="S918" s="102">
        <v>0.19946492271105848</v>
      </c>
      <c r="T918" s="118">
        <v>34.9</v>
      </c>
      <c r="U918" s="117">
        <v>2.3260371747211894</v>
      </c>
      <c r="V918" s="119">
        <v>34.9</v>
      </c>
      <c r="W918" s="112"/>
      <c r="X918" s="117" t="s">
        <v>33</v>
      </c>
      <c r="Y918" s="118">
        <v>2.3260371747211894</v>
      </c>
      <c r="Z918" s="102" t="s">
        <v>33</v>
      </c>
      <c r="AA918" s="118">
        <v>34.9</v>
      </c>
      <c r="AB918" s="117">
        <v>2.7900000000000005</v>
      </c>
      <c r="AC918" s="118">
        <v>2.3260371747211894</v>
      </c>
      <c r="AD918" s="102">
        <v>0.19946492271105848</v>
      </c>
      <c r="AE918" s="119">
        <v>34.9</v>
      </c>
      <c r="AF918" s="118">
        <v>2.3260371747211894</v>
      </c>
      <c r="AG918" s="119">
        <v>34.9</v>
      </c>
      <c r="AH918" s="112"/>
      <c r="AI918" s="120">
        <v>0</v>
      </c>
    </row>
    <row r="919" spans="1:35" s="107" customFormat="1" x14ac:dyDescent="0.3">
      <c r="A919" s="106" t="s">
        <v>1169</v>
      </c>
      <c r="B919" s="107" t="s">
        <v>190</v>
      </c>
      <c r="C919" s="112" t="s">
        <v>246</v>
      </c>
      <c r="D919" s="112">
        <v>97075</v>
      </c>
      <c r="E919" s="107" t="s">
        <v>291</v>
      </c>
      <c r="F919" s="112">
        <v>9224</v>
      </c>
      <c r="G919" s="107" t="s">
        <v>3414</v>
      </c>
      <c r="H919" s="108" t="s">
        <v>242</v>
      </c>
      <c r="I919" s="108" t="s">
        <v>260</v>
      </c>
      <c r="J919" s="108" t="s">
        <v>39</v>
      </c>
      <c r="K919" s="109">
        <v>15</v>
      </c>
      <c r="L919" s="109">
        <v>4.0349999999999997E-2</v>
      </c>
      <c r="M919" s="117" t="s">
        <v>33</v>
      </c>
      <c r="N919" s="118">
        <v>2.3260371747211894</v>
      </c>
      <c r="O919" s="102" t="s">
        <v>33</v>
      </c>
      <c r="P919" s="119">
        <v>34.9</v>
      </c>
      <c r="Q919" s="117">
        <v>2.7900000000000005</v>
      </c>
      <c r="R919" s="118">
        <v>2.3260371747211894</v>
      </c>
      <c r="S919" s="102">
        <v>0.19946492271105848</v>
      </c>
      <c r="T919" s="118">
        <v>34.9</v>
      </c>
      <c r="U919" s="117">
        <v>2.3260371747211894</v>
      </c>
      <c r="V919" s="119">
        <v>34.9</v>
      </c>
      <c r="W919" s="112"/>
      <c r="X919" s="117" t="s">
        <v>33</v>
      </c>
      <c r="Y919" s="118">
        <v>2.3260371747211894</v>
      </c>
      <c r="Z919" s="102" t="s">
        <v>33</v>
      </c>
      <c r="AA919" s="118">
        <v>34.9</v>
      </c>
      <c r="AB919" s="117">
        <v>2.7900000000000005</v>
      </c>
      <c r="AC919" s="118">
        <v>2.3260371747211894</v>
      </c>
      <c r="AD919" s="102">
        <v>0.19946492271105848</v>
      </c>
      <c r="AE919" s="119">
        <v>34.9</v>
      </c>
      <c r="AF919" s="118">
        <v>2.3260371747211894</v>
      </c>
      <c r="AG919" s="119">
        <v>34.9</v>
      </c>
      <c r="AH919" s="112"/>
      <c r="AI919" s="120">
        <v>0</v>
      </c>
    </row>
    <row r="920" spans="1:35" s="107" customFormat="1" x14ac:dyDescent="0.3">
      <c r="A920" s="106" t="s">
        <v>1170</v>
      </c>
      <c r="B920" s="107" t="s">
        <v>255</v>
      </c>
      <c r="C920" s="112" t="s">
        <v>168</v>
      </c>
      <c r="D920" s="112">
        <v>98728</v>
      </c>
      <c r="E920" s="107" t="s">
        <v>297</v>
      </c>
      <c r="F920" s="112">
        <v>9224</v>
      </c>
      <c r="G920" s="107" t="s">
        <v>3414</v>
      </c>
      <c r="H920" s="108" t="s">
        <v>242</v>
      </c>
      <c r="I920" s="108" t="s">
        <v>260</v>
      </c>
      <c r="J920" s="108" t="s">
        <v>39</v>
      </c>
      <c r="K920" s="109">
        <v>15</v>
      </c>
      <c r="L920" s="109">
        <v>4.0349999999999997E-2</v>
      </c>
      <c r="M920" s="117" t="s">
        <v>33</v>
      </c>
      <c r="N920" s="118">
        <v>2.3260371747211894</v>
      </c>
      <c r="O920" s="102" t="s">
        <v>33</v>
      </c>
      <c r="P920" s="119">
        <v>34.9</v>
      </c>
      <c r="Q920" s="117">
        <v>2.7900000000000005</v>
      </c>
      <c r="R920" s="118">
        <v>2.3260371747211894</v>
      </c>
      <c r="S920" s="102">
        <v>0.19946492271105848</v>
      </c>
      <c r="T920" s="118">
        <v>34.9</v>
      </c>
      <c r="U920" s="117">
        <v>2.3260371747211894</v>
      </c>
      <c r="V920" s="119">
        <v>34.9</v>
      </c>
      <c r="W920" s="112"/>
      <c r="X920" s="117" t="s">
        <v>33</v>
      </c>
      <c r="Y920" s="118">
        <v>2.3260371747211894</v>
      </c>
      <c r="Z920" s="102" t="s">
        <v>33</v>
      </c>
      <c r="AA920" s="118">
        <v>34.9</v>
      </c>
      <c r="AB920" s="117">
        <v>2.7900000000000005</v>
      </c>
      <c r="AC920" s="118">
        <v>2.3260371747211894</v>
      </c>
      <c r="AD920" s="102">
        <v>0.19946492271105848</v>
      </c>
      <c r="AE920" s="119">
        <v>34.9</v>
      </c>
      <c r="AF920" s="118">
        <v>2.3260371747211894</v>
      </c>
      <c r="AG920" s="119">
        <v>34.9</v>
      </c>
      <c r="AH920" s="112"/>
      <c r="AI920" s="120">
        <v>0</v>
      </c>
    </row>
    <row r="921" spans="1:35" s="107" customFormat="1" x14ac:dyDescent="0.3">
      <c r="A921" s="106" t="s">
        <v>3202</v>
      </c>
      <c r="B921" s="107" t="s">
        <v>192</v>
      </c>
      <c r="C921" s="112" t="s">
        <v>256</v>
      </c>
      <c r="D921" s="112">
        <v>99059</v>
      </c>
      <c r="E921" s="107" t="s">
        <v>3390</v>
      </c>
      <c r="F921" s="112">
        <v>9224</v>
      </c>
      <c r="G921" s="107" t="s">
        <v>3414</v>
      </c>
      <c r="H921" s="108" t="s">
        <v>242</v>
      </c>
      <c r="I921" s="108" t="s">
        <v>260</v>
      </c>
      <c r="J921" s="108" t="s">
        <v>39</v>
      </c>
      <c r="K921" s="109">
        <v>15</v>
      </c>
      <c r="L921" s="109">
        <v>4.0349999999999997E-2</v>
      </c>
      <c r="M921" s="117" t="s">
        <v>33</v>
      </c>
      <c r="N921" s="118">
        <v>2.4094076827757123</v>
      </c>
      <c r="O921" s="102" t="s">
        <v>33</v>
      </c>
      <c r="P921" s="119">
        <v>36.22</v>
      </c>
      <c r="Q921" s="117">
        <v>2.8900000000000006</v>
      </c>
      <c r="R921" s="118">
        <v>2.4094076827757123</v>
      </c>
      <c r="S921" s="102">
        <v>0.19946492271105853</v>
      </c>
      <c r="T921" s="118">
        <v>36.22</v>
      </c>
      <c r="U921" s="117">
        <v>2.4094076827757123</v>
      </c>
      <c r="V921" s="119">
        <v>36.22</v>
      </c>
      <c r="W921" s="112"/>
      <c r="X921" s="117" t="s">
        <v>33</v>
      </c>
      <c r="Y921" s="118">
        <v>2.4094076827757123</v>
      </c>
      <c r="Z921" s="102" t="s">
        <v>33</v>
      </c>
      <c r="AA921" s="118">
        <v>36.22</v>
      </c>
      <c r="AB921" s="117">
        <v>2.8900000000000006</v>
      </c>
      <c r="AC921" s="118">
        <v>2.4094076827757123</v>
      </c>
      <c r="AD921" s="102">
        <v>0.19946492271105853</v>
      </c>
      <c r="AE921" s="119">
        <v>36.22</v>
      </c>
      <c r="AF921" s="118">
        <v>2.4094076827757123</v>
      </c>
      <c r="AG921" s="119">
        <v>36.22</v>
      </c>
      <c r="AH921" s="112"/>
      <c r="AI921" s="120">
        <v>0</v>
      </c>
    </row>
    <row r="922" spans="1:35" s="107" customFormat="1" x14ac:dyDescent="0.3">
      <c r="A922" s="106" t="s">
        <v>1171</v>
      </c>
      <c r="B922" s="107" t="s">
        <v>255</v>
      </c>
      <c r="C922" s="112" t="s">
        <v>168</v>
      </c>
      <c r="D922" s="112">
        <v>99245</v>
      </c>
      <c r="E922" s="107" t="s">
        <v>289</v>
      </c>
      <c r="F922" s="112">
        <v>9224</v>
      </c>
      <c r="G922" s="107" t="s">
        <v>3414</v>
      </c>
      <c r="H922" s="108" t="s">
        <v>242</v>
      </c>
      <c r="I922" s="108" t="s">
        <v>260</v>
      </c>
      <c r="J922" s="108" t="s">
        <v>39</v>
      </c>
      <c r="K922" s="109">
        <v>15</v>
      </c>
      <c r="L922" s="109">
        <v>4.0349999999999997E-2</v>
      </c>
      <c r="M922" s="117" t="s">
        <v>33</v>
      </c>
      <c r="N922" s="118">
        <v>2.3260371747211894</v>
      </c>
      <c r="O922" s="102" t="s">
        <v>33</v>
      </c>
      <c r="P922" s="119">
        <v>34.9</v>
      </c>
      <c r="Q922" s="117">
        <v>2.7900000000000005</v>
      </c>
      <c r="R922" s="118">
        <v>2.3260371747211894</v>
      </c>
      <c r="S922" s="102">
        <v>0.19946492271105848</v>
      </c>
      <c r="T922" s="118">
        <v>34.9</v>
      </c>
      <c r="U922" s="117">
        <v>2.3260371747211894</v>
      </c>
      <c r="V922" s="119">
        <v>34.9</v>
      </c>
      <c r="W922" s="112"/>
      <c r="X922" s="117" t="s">
        <v>33</v>
      </c>
      <c r="Y922" s="118">
        <v>2.3260371747211894</v>
      </c>
      <c r="Z922" s="102" t="s">
        <v>33</v>
      </c>
      <c r="AA922" s="118">
        <v>34.9</v>
      </c>
      <c r="AB922" s="117">
        <v>2.7900000000000005</v>
      </c>
      <c r="AC922" s="118">
        <v>2.3260371747211894</v>
      </c>
      <c r="AD922" s="102">
        <v>0.19946492271105848</v>
      </c>
      <c r="AE922" s="119">
        <v>34.9</v>
      </c>
      <c r="AF922" s="118">
        <v>2.3260371747211894</v>
      </c>
      <c r="AG922" s="119">
        <v>34.9</v>
      </c>
      <c r="AH922" s="112"/>
      <c r="AI922" s="120">
        <v>0</v>
      </c>
    </row>
    <row r="923" spans="1:35" s="107" customFormat="1" x14ac:dyDescent="0.3">
      <c r="A923" s="106" t="s">
        <v>1172</v>
      </c>
      <c r="B923" s="107" t="s">
        <v>191</v>
      </c>
      <c r="C923" s="112" t="s">
        <v>238</v>
      </c>
      <c r="D923" s="112">
        <v>99246</v>
      </c>
      <c r="E923" s="107" t="s">
        <v>293</v>
      </c>
      <c r="F923" s="112">
        <v>9224</v>
      </c>
      <c r="G923" s="107" t="s">
        <v>3414</v>
      </c>
      <c r="H923" s="108" t="s">
        <v>242</v>
      </c>
      <c r="I923" s="108" t="s">
        <v>260</v>
      </c>
      <c r="J923" s="108" t="s">
        <v>39</v>
      </c>
      <c r="K923" s="109">
        <v>15</v>
      </c>
      <c r="L923" s="109">
        <v>4.0349999999999997E-2</v>
      </c>
      <c r="M923" s="117" t="s">
        <v>33</v>
      </c>
      <c r="N923" s="118">
        <v>2.4094076827757123</v>
      </c>
      <c r="O923" s="102" t="s">
        <v>33</v>
      </c>
      <c r="P923" s="119">
        <v>36.22</v>
      </c>
      <c r="Q923" s="117">
        <v>2.8900000000000006</v>
      </c>
      <c r="R923" s="118">
        <v>2.4094076827757123</v>
      </c>
      <c r="S923" s="102">
        <v>0.19946492271105853</v>
      </c>
      <c r="T923" s="118">
        <v>36.22</v>
      </c>
      <c r="U923" s="117">
        <v>2.4094076827757123</v>
      </c>
      <c r="V923" s="119">
        <v>36.22</v>
      </c>
      <c r="W923" s="112"/>
      <c r="X923" s="117" t="s">
        <v>33</v>
      </c>
      <c r="Y923" s="118">
        <v>2.4094076827757123</v>
      </c>
      <c r="Z923" s="102" t="s">
        <v>33</v>
      </c>
      <c r="AA923" s="118">
        <v>36.22</v>
      </c>
      <c r="AB923" s="117">
        <v>2.8900000000000006</v>
      </c>
      <c r="AC923" s="118">
        <v>2.4094076827757123</v>
      </c>
      <c r="AD923" s="102">
        <v>0.19946492271105853</v>
      </c>
      <c r="AE923" s="119">
        <v>36.22</v>
      </c>
      <c r="AF923" s="118">
        <v>2.4094076827757123</v>
      </c>
      <c r="AG923" s="119">
        <v>36.22</v>
      </c>
      <c r="AH923" s="112"/>
      <c r="AI923" s="120">
        <v>0</v>
      </c>
    </row>
    <row r="924" spans="1:35" s="107" customFormat="1" x14ac:dyDescent="0.3">
      <c r="A924" s="106" t="s">
        <v>1173</v>
      </c>
      <c r="B924" s="107" t="s">
        <v>191</v>
      </c>
      <c r="C924" s="112" t="s">
        <v>256</v>
      </c>
      <c r="D924" s="112">
        <v>99597</v>
      </c>
      <c r="E924" s="107" t="s">
        <v>305</v>
      </c>
      <c r="F924" s="112">
        <v>9224</v>
      </c>
      <c r="G924" s="107" t="s">
        <v>3414</v>
      </c>
      <c r="H924" s="108" t="s">
        <v>242</v>
      </c>
      <c r="I924" s="108" t="s">
        <v>260</v>
      </c>
      <c r="J924" s="108" t="s">
        <v>39</v>
      </c>
      <c r="K924" s="109">
        <v>15</v>
      </c>
      <c r="L924" s="109">
        <v>4.0349999999999997E-2</v>
      </c>
      <c r="M924" s="117" t="s">
        <v>33</v>
      </c>
      <c r="N924" s="118">
        <v>2.4094076827757123</v>
      </c>
      <c r="O924" s="102" t="s">
        <v>33</v>
      </c>
      <c r="P924" s="119">
        <v>36.22</v>
      </c>
      <c r="Q924" s="117">
        <v>2.8900000000000006</v>
      </c>
      <c r="R924" s="118">
        <v>2.4094076827757123</v>
      </c>
      <c r="S924" s="102">
        <v>0.19946492271105853</v>
      </c>
      <c r="T924" s="118">
        <v>36.22</v>
      </c>
      <c r="U924" s="117">
        <v>2.4094076827757123</v>
      </c>
      <c r="V924" s="119">
        <v>36.22</v>
      </c>
      <c r="W924" s="112"/>
      <c r="X924" s="117" t="s">
        <v>33</v>
      </c>
      <c r="Y924" s="118">
        <v>2.4094076827757123</v>
      </c>
      <c r="Z924" s="102" t="s">
        <v>33</v>
      </c>
      <c r="AA924" s="118">
        <v>36.22</v>
      </c>
      <c r="AB924" s="117">
        <v>2.8900000000000006</v>
      </c>
      <c r="AC924" s="118">
        <v>2.4094076827757123</v>
      </c>
      <c r="AD924" s="102">
        <v>0.19946492271105853</v>
      </c>
      <c r="AE924" s="119">
        <v>36.22</v>
      </c>
      <c r="AF924" s="118">
        <v>2.4094076827757123</v>
      </c>
      <c r="AG924" s="119">
        <v>36.22</v>
      </c>
      <c r="AH924" s="112"/>
      <c r="AI924" s="120">
        <v>0</v>
      </c>
    </row>
    <row r="925" spans="1:35" s="107" customFormat="1" x14ac:dyDescent="0.3">
      <c r="A925" s="106" t="s">
        <v>3203</v>
      </c>
      <c r="B925" s="107" t="s">
        <v>248</v>
      </c>
      <c r="C925" s="112" t="s">
        <v>246</v>
      </c>
      <c r="D925" s="112">
        <v>99612</v>
      </c>
      <c r="E925" s="107" t="s">
        <v>3391</v>
      </c>
      <c r="F925" s="112">
        <v>9224</v>
      </c>
      <c r="G925" s="107" t="s">
        <v>3414</v>
      </c>
      <c r="H925" s="108" t="s">
        <v>242</v>
      </c>
      <c r="I925" s="108" t="s">
        <v>260</v>
      </c>
      <c r="J925" s="108" t="s">
        <v>39</v>
      </c>
      <c r="K925" s="109">
        <v>15</v>
      </c>
      <c r="L925" s="109">
        <v>4.0349999999999997E-2</v>
      </c>
      <c r="M925" s="117" t="s">
        <v>33</v>
      </c>
      <c r="N925" s="118">
        <v>2.3260371747211894</v>
      </c>
      <c r="O925" s="102" t="s">
        <v>33</v>
      </c>
      <c r="P925" s="119">
        <v>34.9</v>
      </c>
      <c r="Q925" s="117">
        <v>2.7900000000000005</v>
      </c>
      <c r="R925" s="118">
        <v>2.3260371747211894</v>
      </c>
      <c r="S925" s="102">
        <v>0.19946492271105848</v>
      </c>
      <c r="T925" s="118">
        <v>34.9</v>
      </c>
      <c r="U925" s="117">
        <v>2.3260371747211894</v>
      </c>
      <c r="V925" s="119">
        <v>34.9</v>
      </c>
      <c r="W925" s="112"/>
      <c r="X925" s="117" t="s">
        <v>33</v>
      </c>
      <c r="Y925" s="118">
        <v>2.3260371747211894</v>
      </c>
      <c r="Z925" s="102" t="s">
        <v>33</v>
      </c>
      <c r="AA925" s="118">
        <v>34.9</v>
      </c>
      <c r="AB925" s="117">
        <v>2.7900000000000005</v>
      </c>
      <c r="AC925" s="118">
        <v>2.3260371747211894</v>
      </c>
      <c r="AD925" s="102">
        <v>0.19946492271105848</v>
      </c>
      <c r="AE925" s="119">
        <v>34.9</v>
      </c>
      <c r="AF925" s="118">
        <v>2.3260371747211894</v>
      </c>
      <c r="AG925" s="119">
        <v>34.9</v>
      </c>
      <c r="AH925" s="112"/>
      <c r="AI925" s="120">
        <v>0</v>
      </c>
    </row>
    <row r="926" spans="1:35" s="107" customFormat="1" x14ac:dyDescent="0.3">
      <c r="A926" s="106" t="s">
        <v>3204</v>
      </c>
      <c r="B926" s="107" t="s">
        <v>192</v>
      </c>
      <c r="C926" s="112" t="s">
        <v>256</v>
      </c>
      <c r="D926" s="112">
        <v>100252</v>
      </c>
      <c r="E926" s="107" t="s">
        <v>3392</v>
      </c>
      <c r="F926" s="112">
        <v>9224</v>
      </c>
      <c r="G926" s="107" t="s">
        <v>3414</v>
      </c>
      <c r="H926" s="108" t="s">
        <v>242</v>
      </c>
      <c r="I926" s="108" t="s">
        <v>260</v>
      </c>
      <c r="J926" s="108" t="s">
        <v>39</v>
      </c>
      <c r="K926" s="109">
        <v>15</v>
      </c>
      <c r="L926" s="109">
        <v>4.0349999999999997E-2</v>
      </c>
      <c r="M926" s="117" t="s">
        <v>33</v>
      </c>
      <c r="N926" s="118">
        <v>2.4094076827757123</v>
      </c>
      <c r="O926" s="102" t="s">
        <v>33</v>
      </c>
      <c r="P926" s="119">
        <v>36.22</v>
      </c>
      <c r="Q926" s="117">
        <v>2.8900000000000006</v>
      </c>
      <c r="R926" s="118">
        <v>2.4094076827757123</v>
      </c>
      <c r="S926" s="102">
        <v>0.19946492271105853</v>
      </c>
      <c r="T926" s="118">
        <v>36.22</v>
      </c>
      <c r="U926" s="117">
        <v>2.4094076827757123</v>
      </c>
      <c r="V926" s="119">
        <v>36.22</v>
      </c>
      <c r="W926" s="112"/>
      <c r="X926" s="117" t="s">
        <v>33</v>
      </c>
      <c r="Y926" s="118">
        <v>2.4094076827757123</v>
      </c>
      <c r="Z926" s="102" t="s">
        <v>33</v>
      </c>
      <c r="AA926" s="118">
        <v>36.22</v>
      </c>
      <c r="AB926" s="117">
        <v>2.8900000000000006</v>
      </c>
      <c r="AC926" s="118">
        <v>2.4094076827757123</v>
      </c>
      <c r="AD926" s="102">
        <v>0.19946492271105853</v>
      </c>
      <c r="AE926" s="119">
        <v>36.22</v>
      </c>
      <c r="AF926" s="118">
        <v>2.4094076827757123</v>
      </c>
      <c r="AG926" s="119">
        <v>36.22</v>
      </c>
      <c r="AH926" s="112"/>
      <c r="AI926" s="120">
        <v>0</v>
      </c>
    </row>
    <row r="927" spans="1:35" s="107" customFormat="1" x14ac:dyDescent="0.3">
      <c r="A927" s="106" t="s">
        <v>3205</v>
      </c>
      <c r="B927" s="107" t="s">
        <v>188</v>
      </c>
      <c r="C927" s="112" t="s">
        <v>168</v>
      </c>
      <c r="D927" s="112">
        <v>101626</v>
      </c>
      <c r="E927" s="107" t="s">
        <v>3393</v>
      </c>
      <c r="F927" s="112">
        <v>9224</v>
      </c>
      <c r="G927" s="107" t="s">
        <v>3414</v>
      </c>
      <c r="H927" s="108" t="s">
        <v>242</v>
      </c>
      <c r="I927" s="108" t="s">
        <v>260</v>
      </c>
      <c r="J927" s="108" t="s">
        <v>39</v>
      </c>
      <c r="K927" s="109">
        <v>15</v>
      </c>
      <c r="L927" s="109">
        <v>4.0349999999999997E-2</v>
      </c>
      <c r="M927" s="117" t="s">
        <v>33</v>
      </c>
      <c r="N927" s="118">
        <v>2.3260371747211894</v>
      </c>
      <c r="O927" s="102" t="s">
        <v>33</v>
      </c>
      <c r="P927" s="119">
        <v>34.9</v>
      </c>
      <c r="Q927" s="117">
        <v>2.7900000000000005</v>
      </c>
      <c r="R927" s="118">
        <v>2.3260371747211894</v>
      </c>
      <c r="S927" s="102">
        <v>0.19946492271105848</v>
      </c>
      <c r="T927" s="118">
        <v>34.9</v>
      </c>
      <c r="U927" s="117">
        <v>2.3260371747211894</v>
      </c>
      <c r="V927" s="119">
        <v>34.9</v>
      </c>
      <c r="W927" s="112"/>
      <c r="X927" s="117" t="s">
        <v>33</v>
      </c>
      <c r="Y927" s="118">
        <v>2.3260371747211894</v>
      </c>
      <c r="Z927" s="102" t="s">
        <v>33</v>
      </c>
      <c r="AA927" s="118">
        <v>34.9</v>
      </c>
      <c r="AB927" s="117">
        <v>2.7900000000000005</v>
      </c>
      <c r="AC927" s="118">
        <v>2.3260371747211894</v>
      </c>
      <c r="AD927" s="102">
        <v>0.19946492271105848</v>
      </c>
      <c r="AE927" s="119">
        <v>34.9</v>
      </c>
      <c r="AF927" s="118">
        <v>2.3260371747211894</v>
      </c>
      <c r="AG927" s="119">
        <v>34.9</v>
      </c>
      <c r="AH927" s="112"/>
      <c r="AI927" s="120">
        <v>0</v>
      </c>
    </row>
    <row r="928" spans="1:35" s="107" customFormat="1" x14ac:dyDescent="0.3">
      <c r="A928" s="106" t="s">
        <v>1174</v>
      </c>
      <c r="B928" s="107" t="s">
        <v>190</v>
      </c>
      <c r="C928" s="112" t="s">
        <v>246</v>
      </c>
      <c r="D928" s="112">
        <v>101703</v>
      </c>
      <c r="E928" s="107" t="s">
        <v>316</v>
      </c>
      <c r="F928" s="112">
        <v>9224</v>
      </c>
      <c r="G928" s="107" t="s">
        <v>3414</v>
      </c>
      <c r="H928" s="108" t="s">
        <v>242</v>
      </c>
      <c r="I928" s="108" t="s">
        <v>260</v>
      </c>
      <c r="J928" s="108" t="s">
        <v>39</v>
      </c>
      <c r="K928" s="109">
        <v>15</v>
      </c>
      <c r="L928" s="109">
        <v>4.0349999999999997E-2</v>
      </c>
      <c r="M928" s="117" t="s">
        <v>33</v>
      </c>
      <c r="N928" s="118">
        <v>2.3260371747211894</v>
      </c>
      <c r="O928" s="102" t="s">
        <v>33</v>
      </c>
      <c r="P928" s="119">
        <v>34.9</v>
      </c>
      <c r="Q928" s="117">
        <v>2.7900000000000005</v>
      </c>
      <c r="R928" s="118">
        <v>2.3260371747211894</v>
      </c>
      <c r="S928" s="102">
        <v>0.19946492271105848</v>
      </c>
      <c r="T928" s="118">
        <v>34.9</v>
      </c>
      <c r="U928" s="117">
        <v>2.3260371747211894</v>
      </c>
      <c r="V928" s="119">
        <v>34.9</v>
      </c>
      <c r="W928" s="112"/>
      <c r="X928" s="117" t="s">
        <v>33</v>
      </c>
      <c r="Y928" s="118">
        <v>2.3260371747211894</v>
      </c>
      <c r="Z928" s="102" t="s">
        <v>33</v>
      </c>
      <c r="AA928" s="118">
        <v>34.9</v>
      </c>
      <c r="AB928" s="117">
        <v>2.7900000000000005</v>
      </c>
      <c r="AC928" s="118">
        <v>2.3260371747211894</v>
      </c>
      <c r="AD928" s="102">
        <v>0.19946492271105848</v>
      </c>
      <c r="AE928" s="119">
        <v>34.9</v>
      </c>
      <c r="AF928" s="118">
        <v>2.3260371747211894</v>
      </c>
      <c r="AG928" s="119">
        <v>34.9</v>
      </c>
      <c r="AH928" s="112"/>
      <c r="AI928" s="120">
        <v>0</v>
      </c>
    </row>
    <row r="929" spans="1:35" s="107" customFormat="1" x14ac:dyDescent="0.3">
      <c r="A929" s="106" t="s">
        <v>1175</v>
      </c>
      <c r="B929" s="107" t="s">
        <v>255</v>
      </c>
      <c r="C929" s="112" t="s">
        <v>168</v>
      </c>
      <c r="D929" s="112">
        <v>112000</v>
      </c>
      <c r="E929" s="107" t="s">
        <v>306</v>
      </c>
      <c r="F929" s="112">
        <v>9224</v>
      </c>
      <c r="G929" s="107" t="s">
        <v>3414</v>
      </c>
      <c r="H929" s="108" t="s">
        <v>242</v>
      </c>
      <c r="I929" s="108" t="s">
        <v>260</v>
      </c>
      <c r="J929" s="108" t="s">
        <v>39</v>
      </c>
      <c r="K929" s="109">
        <v>15</v>
      </c>
      <c r="L929" s="109">
        <v>4.0349999999999997E-2</v>
      </c>
      <c r="M929" s="117" t="s">
        <v>33</v>
      </c>
      <c r="N929" s="118">
        <v>2.3260371747211894</v>
      </c>
      <c r="O929" s="102" t="s">
        <v>33</v>
      </c>
      <c r="P929" s="119">
        <v>34.9</v>
      </c>
      <c r="Q929" s="117">
        <v>2.7900000000000005</v>
      </c>
      <c r="R929" s="118">
        <v>2.3260371747211894</v>
      </c>
      <c r="S929" s="102">
        <v>0.19946492271105848</v>
      </c>
      <c r="T929" s="118">
        <v>34.9</v>
      </c>
      <c r="U929" s="117">
        <v>2.3260371747211894</v>
      </c>
      <c r="V929" s="119">
        <v>34.9</v>
      </c>
      <c r="W929" s="112"/>
      <c r="X929" s="117" t="s">
        <v>33</v>
      </c>
      <c r="Y929" s="118">
        <v>2.3260371747211894</v>
      </c>
      <c r="Z929" s="102" t="s">
        <v>33</v>
      </c>
      <c r="AA929" s="118">
        <v>34.9</v>
      </c>
      <c r="AB929" s="117">
        <v>2.7900000000000005</v>
      </c>
      <c r="AC929" s="118">
        <v>2.3260371747211894</v>
      </c>
      <c r="AD929" s="102">
        <v>0.19946492271105848</v>
      </c>
      <c r="AE929" s="119">
        <v>34.9</v>
      </c>
      <c r="AF929" s="118">
        <v>2.3260371747211894</v>
      </c>
      <c r="AG929" s="119">
        <v>34.9</v>
      </c>
      <c r="AH929" s="112"/>
      <c r="AI929" s="120">
        <v>0</v>
      </c>
    </row>
    <row r="930" spans="1:35" s="107" customFormat="1" x14ac:dyDescent="0.3">
      <c r="A930" s="106" t="s">
        <v>1176</v>
      </c>
      <c r="B930" s="107" t="s">
        <v>252</v>
      </c>
      <c r="C930" s="112" t="s">
        <v>246</v>
      </c>
      <c r="D930" s="112">
        <v>113100</v>
      </c>
      <c r="E930" s="107" t="s">
        <v>288</v>
      </c>
      <c r="F930" s="112">
        <v>9224</v>
      </c>
      <c r="G930" s="107" t="s">
        <v>3414</v>
      </c>
      <c r="H930" s="108" t="s">
        <v>242</v>
      </c>
      <c r="I930" s="108" t="s">
        <v>260</v>
      </c>
      <c r="J930" s="108" t="s">
        <v>39</v>
      </c>
      <c r="K930" s="109">
        <v>15</v>
      </c>
      <c r="L930" s="109">
        <v>4.0349999999999997E-2</v>
      </c>
      <c r="M930" s="117" t="s">
        <v>33</v>
      </c>
      <c r="N930" s="118">
        <v>2.3260371747211894</v>
      </c>
      <c r="O930" s="102" t="s">
        <v>33</v>
      </c>
      <c r="P930" s="119">
        <v>34.9</v>
      </c>
      <c r="Q930" s="117">
        <v>2.7900000000000005</v>
      </c>
      <c r="R930" s="118">
        <v>2.3260371747211894</v>
      </c>
      <c r="S930" s="102">
        <v>0.19946492271105848</v>
      </c>
      <c r="T930" s="118">
        <v>34.9</v>
      </c>
      <c r="U930" s="117">
        <v>2.3260371747211894</v>
      </c>
      <c r="V930" s="119">
        <v>34.9</v>
      </c>
      <c r="W930" s="112"/>
      <c r="X930" s="117" t="s">
        <v>33</v>
      </c>
      <c r="Y930" s="118">
        <v>2.3260371747211894</v>
      </c>
      <c r="Z930" s="102" t="s">
        <v>33</v>
      </c>
      <c r="AA930" s="118">
        <v>34.9</v>
      </c>
      <c r="AB930" s="117">
        <v>2.7900000000000005</v>
      </c>
      <c r="AC930" s="118">
        <v>2.3260371747211894</v>
      </c>
      <c r="AD930" s="102">
        <v>0.19946492271105848</v>
      </c>
      <c r="AE930" s="119">
        <v>34.9</v>
      </c>
      <c r="AF930" s="118">
        <v>2.3260371747211894</v>
      </c>
      <c r="AG930" s="119">
        <v>34.9</v>
      </c>
      <c r="AH930" s="112"/>
      <c r="AI930" s="120">
        <v>0</v>
      </c>
    </row>
    <row r="931" spans="1:35" s="107" customFormat="1" x14ac:dyDescent="0.3">
      <c r="A931" s="106" t="s">
        <v>1177</v>
      </c>
      <c r="B931" s="107" t="s">
        <v>3389</v>
      </c>
      <c r="C931" s="112" t="s">
        <v>247</v>
      </c>
      <c r="D931" s="112">
        <v>132000</v>
      </c>
      <c r="E931" s="107" t="s">
        <v>309</v>
      </c>
      <c r="F931" s="112">
        <v>9224</v>
      </c>
      <c r="G931" s="107" t="s">
        <v>3414</v>
      </c>
      <c r="H931" s="108" t="s">
        <v>242</v>
      </c>
      <c r="I931" s="108" t="s">
        <v>260</v>
      </c>
      <c r="J931" s="108" t="s">
        <v>39</v>
      </c>
      <c r="K931" s="109">
        <v>15</v>
      </c>
      <c r="L931" s="109">
        <v>4.0349999999999997E-2</v>
      </c>
      <c r="M931" s="117" t="s">
        <v>33</v>
      </c>
      <c r="N931" s="118">
        <v>2.3260371747211894</v>
      </c>
      <c r="O931" s="102" t="s">
        <v>33</v>
      </c>
      <c r="P931" s="119">
        <v>34.9</v>
      </c>
      <c r="Q931" s="117">
        <v>2.7900000000000005</v>
      </c>
      <c r="R931" s="118">
        <v>2.3260371747211894</v>
      </c>
      <c r="S931" s="102">
        <v>0.19946492271105848</v>
      </c>
      <c r="T931" s="118">
        <v>34.9</v>
      </c>
      <c r="U931" s="117">
        <v>2.3260371747211894</v>
      </c>
      <c r="V931" s="119">
        <v>34.9</v>
      </c>
      <c r="W931" s="112"/>
      <c r="X931" s="117" t="s">
        <v>33</v>
      </c>
      <c r="Y931" s="118">
        <v>2.3260371747211894</v>
      </c>
      <c r="Z931" s="102" t="s">
        <v>33</v>
      </c>
      <c r="AA931" s="118">
        <v>34.9</v>
      </c>
      <c r="AB931" s="117">
        <v>2.7900000000000005</v>
      </c>
      <c r="AC931" s="118">
        <v>2.3260371747211894</v>
      </c>
      <c r="AD931" s="102">
        <v>0.19946492271105848</v>
      </c>
      <c r="AE931" s="119">
        <v>34.9</v>
      </c>
      <c r="AF931" s="118">
        <v>2.3260371747211894</v>
      </c>
      <c r="AG931" s="119">
        <v>34.9</v>
      </c>
      <c r="AH931" s="112"/>
      <c r="AI931" s="120">
        <v>0</v>
      </c>
    </row>
    <row r="932" spans="1:35" s="107" customFormat="1" x14ac:dyDescent="0.3">
      <c r="A932" s="106" t="s">
        <v>1178</v>
      </c>
      <c r="B932" s="107" t="s">
        <v>192</v>
      </c>
      <c r="C932" s="112" t="s">
        <v>256</v>
      </c>
      <c r="D932" s="112">
        <v>158200</v>
      </c>
      <c r="E932" s="107" t="s">
        <v>286</v>
      </c>
      <c r="F932" s="112">
        <v>9224</v>
      </c>
      <c r="G932" s="107" t="s">
        <v>3414</v>
      </c>
      <c r="H932" s="108" t="s">
        <v>242</v>
      </c>
      <c r="I932" s="108" t="s">
        <v>260</v>
      </c>
      <c r="J932" s="108" t="s">
        <v>39</v>
      </c>
      <c r="K932" s="109">
        <v>15</v>
      </c>
      <c r="L932" s="109">
        <v>4.0349999999999997E-2</v>
      </c>
      <c r="M932" s="117" t="s">
        <v>33</v>
      </c>
      <c r="N932" s="118">
        <v>2.4094076827757123</v>
      </c>
      <c r="O932" s="102" t="s">
        <v>33</v>
      </c>
      <c r="P932" s="119">
        <v>36.22</v>
      </c>
      <c r="Q932" s="117">
        <v>2.8900000000000006</v>
      </c>
      <c r="R932" s="118">
        <v>2.4094076827757123</v>
      </c>
      <c r="S932" s="102">
        <v>0.19946492271105853</v>
      </c>
      <c r="T932" s="118">
        <v>36.22</v>
      </c>
      <c r="U932" s="117">
        <v>2.4094076827757123</v>
      </c>
      <c r="V932" s="119">
        <v>36.22</v>
      </c>
      <c r="W932" s="112"/>
      <c r="X932" s="117" t="s">
        <v>33</v>
      </c>
      <c r="Y932" s="118">
        <v>2.4094076827757123</v>
      </c>
      <c r="Z932" s="102" t="s">
        <v>33</v>
      </c>
      <c r="AA932" s="118">
        <v>36.22</v>
      </c>
      <c r="AB932" s="117">
        <v>2.8900000000000006</v>
      </c>
      <c r="AC932" s="118">
        <v>2.4094076827757123</v>
      </c>
      <c r="AD932" s="102">
        <v>0.19946492271105853</v>
      </c>
      <c r="AE932" s="119">
        <v>36.22</v>
      </c>
      <c r="AF932" s="118">
        <v>2.4094076827757123</v>
      </c>
      <c r="AG932" s="119">
        <v>36.22</v>
      </c>
      <c r="AH932" s="112"/>
      <c r="AI932" s="120">
        <v>0</v>
      </c>
    </row>
    <row r="933" spans="1:35" s="107" customFormat="1" x14ac:dyDescent="0.3">
      <c r="A933" s="106" t="s">
        <v>1179</v>
      </c>
      <c r="B933" s="107" t="s">
        <v>189</v>
      </c>
      <c r="C933" s="112" t="s">
        <v>168</v>
      </c>
      <c r="D933" s="112">
        <v>171600</v>
      </c>
      <c r="E933" s="107" t="s">
        <v>299</v>
      </c>
      <c r="F933" s="112">
        <v>9224</v>
      </c>
      <c r="G933" s="107" t="s">
        <v>3414</v>
      </c>
      <c r="H933" s="108" t="s">
        <v>242</v>
      </c>
      <c r="I933" s="108" t="s">
        <v>260</v>
      </c>
      <c r="J933" s="108" t="s">
        <v>39</v>
      </c>
      <c r="K933" s="109">
        <v>15</v>
      </c>
      <c r="L933" s="109">
        <v>4.0349999999999997E-2</v>
      </c>
      <c r="M933" s="117" t="s">
        <v>33</v>
      </c>
      <c r="N933" s="118">
        <v>2.3260371747211894</v>
      </c>
      <c r="O933" s="102" t="s">
        <v>33</v>
      </c>
      <c r="P933" s="119">
        <v>34.9</v>
      </c>
      <c r="Q933" s="117">
        <v>2.7900000000000005</v>
      </c>
      <c r="R933" s="118">
        <v>2.3260371747211894</v>
      </c>
      <c r="S933" s="102">
        <v>0.19946492271105848</v>
      </c>
      <c r="T933" s="118">
        <v>34.9</v>
      </c>
      <c r="U933" s="117">
        <v>2.3260371747211894</v>
      </c>
      <c r="V933" s="119">
        <v>34.9</v>
      </c>
      <c r="W933" s="112"/>
      <c r="X933" s="117" t="s">
        <v>33</v>
      </c>
      <c r="Y933" s="118">
        <v>2.3260371747211894</v>
      </c>
      <c r="Z933" s="102" t="s">
        <v>33</v>
      </c>
      <c r="AA933" s="118">
        <v>34.9</v>
      </c>
      <c r="AB933" s="117">
        <v>2.7900000000000005</v>
      </c>
      <c r="AC933" s="118">
        <v>2.3260371747211894</v>
      </c>
      <c r="AD933" s="102">
        <v>0.19946492271105848</v>
      </c>
      <c r="AE933" s="119">
        <v>34.9</v>
      </c>
      <c r="AF933" s="118">
        <v>2.3260371747211894</v>
      </c>
      <c r="AG933" s="119">
        <v>34.9</v>
      </c>
      <c r="AH933" s="112"/>
      <c r="AI933" s="120">
        <v>0</v>
      </c>
    </row>
    <row r="934" spans="1:35" s="107" customFormat="1" x14ac:dyDescent="0.3">
      <c r="A934" s="106" t="s">
        <v>1180</v>
      </c>
      <c r="B934" s="107" t="s">
        <v>248</v>
      </c>
      <c r="C934" s="112" t="s">
        <v>249</v>
      </c>
      <c r="D934" s="112">
        <v>186300</v>
      </c>
      <c r="E934" s="107" t="s">
        <v>282</v>
      </c>
      <c r="F934" s="112">
        <v>9224</v>
      </c>
      <c r="G934" s="107" t="s">
        <v>3414</v>
      </c>
      <c r="H934" s="108" t="s">
        <v>242</v>
      </c>
      <c r="I934" s="108" t="s">
        <v>260</v>
      </c>
      <c r="J934" s="108" t="s">
        <v>39</v>
      </c>
      <c r="K934" s="109">
        <v>15</v>
      </c>
      <c r="L934" s="109">
        <v>4.0349999999999997E-2</v>
      </c>
      <c r="M934" s="117" t="s">
        <v>33</v>
      </c>
      <c r="N934" s="118">
        <v>2.3260371747211894</v>
      </c>
      <c r="O934" s="102" t="s">
        <v>33</v>
      </c>
      <c r="P934" s="119">
        <v>34.9</v>
      </c>
      <c r="Q934" s="117">
        <v>2.7900000000000005</v>
      </c>
      <c r="R934" s="118">
        <v>2.3260371747211894</v>
      </c>
      <c r="S934" s="102">
        <v>0.19946492271105848</v>
      </c>
      <c r="T934" s="118">
        <v>34.9</v>
      </c>
      <c r="U934" s="117">
        <v>2.3260371747211894</v>
      </c>
      <c r="V934" s="119">
        <v>34.9</v>
      </c>
      <c r="W934" s="112"/>
      <c r="X934" s="117" t="s">
        <v>33</v>
      </c>
      <c r="Y934" s="118">
        <v>2.3260371747211894</v>
      </c>
      <c r="Z934" s="102" t="s">
        <v>33</v>
      </c>
      <c r="AA934" s="118">
        <v>34.9</v>
      </c>
      <c r="AB934" s="117">
        <v>2.7900000000000005</v>
      </c>
      <c r="AC934" s="118">
        <v>2.3260371747211894</v>
      </c>
      <c r="AD934" s="102">
        <v>0.19946492271105848</v>
      </c>
      <c r="AE934" s="119">
        <v>34.9</v>
      </c>
      <c r="AF934" s="118">
        <v>2.3260371747211894</v>
      </c>
      <c r="AG934" s="119">
        <v>34.9</v>
      </c>
      <c r="AH934" s="112"/>
      <c r="AI934" s="120">
        <v>0</v>
      </c>
    </row>
    <row r="935" spans="1:35" s="107" customFormat="1" x14ac:dyDescent="0.3">
      <c r="A935" s="106" t="s">
        <v>1181</v>
      </c>
      <c r="B935" s="107" t="s">
        <v>3389</v>
      </c>
      <c r="C935" s="112" t="s">
        <v>247</v>
      </c>
      <c r="D935" s="112">
        <v>10700</v>
      </c>
      <c r="E935" s="107" t="s">
        <v>301</v>
      </c>
      <c r="F935" s="112">
        <v>10530</v>
      </c>
      <c r="G935" s="107" t="s">
        <v>3415</v>
      </c>
      <c r="H935" s="108" t="s">
        <v>262</v>
      </c>
      <c r="I935" s="108" t="s">
        <v>263</v>
      </c>
      <c r="J935" s="108" t="s">
        <v>87</v>
      </c>
      <c r="K935" s="109">
        <v>12</v>
      </c>
      <c r="L935" s="109">
        <v>0.12</v>
      </c>
      <c r="M935" s="117">
        <v>7</v>
      </c>
      <c r="N935" s="118">
        <v>5.5999999999999988</v>
      </c>
      <c r="O935" s="102">
        <v>0.25000000000000022</v>
      </c>
      <c r="P935" s="119">
        <v>67.2</v>
      </c>
      <c r="Q935" s="117">
        <v>7</v>
      </c>
      <c r="R935" s="118">
        <v>5.5999999999999988</v>
      </c>
      <c r="S935" s="102">
        <v>0.25000000000000028</v>
      </c>
      <c r="T935" s="118">
        <v>67.2</v>
      </c>
      <c r="U935" s="117">
        <v>5.9999999999999991</v>
      </c>
      <c r="V935" s="119">
        <v>72</v>
      </c>
      <c r="W935" s="112"/>
      <c r="X935" s="117">
        <v>7</v>
      </c>
      <c r="Y935" s="118">
        <v>5.5999999999999988</v>
      </c>
      <c r="Z935" s="102">
        <v>0.25000000000000022</v>
      </c>
      <c r="AA935" s="118">
        <v>67.2</v>
      </c>
      <c r="AB935" s="117">
        <v>7</v>
      </c>
      <c r="AC935" s="118">
        <v>5.5999999999999988</v>
      </c>
      <c r="AD935" s="102">
        <v>0.25000000000000028</v>
      </c>
      <c r="AE935" s="119">
        <v>67.2</v>
      </c>
      <c r="AF935" s="118">
        <v>5.9999999999999991</v>
      </c>
      <c r="AG935" s="119">
        <v>72</v>
      </c>
      <c r="AH935" s="112"/>
      <c r="AI935" s="120">
        <v>0</v>
      </c>
    </row>
    <row r="936" spans="1:35" s="107" customFormat="1" x14ac:dyDescent="0.3">
      <c r="A936" s="106" t="s">
        <v>1182</v>
      </c>
      <c r="B936" s="107" t="s">
        <v>3389</v>
      </c>
      <c r="C936" s="112" t="s">
        <v>247</v>
      </c>
      <c r="D936" s="112">
        <v>36038</v>
      </c>
      <c r="E936" s="107" t="s">
        <v>300</v>
      </c>
      <c r="F936" s="112">
        <v>10530</v>
      </c>
      <c r="G936" s="107" t="s">
        <v>3415</v>
      </c>
      <c r="H936" s="108" t="s">
        <v>262</v>
      </c>
      <c r="I936" s="108" t="s">
        <v>263</v>
      </c>
      <c r="J936" s="108" t="s">
        <v>87</v>
      </c>
      <c r="K936" s="109">
        <v>12</v>
      </c>
      <c r="L936" s="109">
        <v>0.12</v>
      </c>
      <c r="M936" s="117">
        <v>7</v>
      </c>
      <c r="N936" s="118">
        <v>5.5999999999999988</v>
      </c>
      <c r="O936" s="102">
        <v>0.25000000000000022</v>
      </c>
      <c r="P936" s="119">
        <v>67.2</v>
      </c>
      <c r="Q936" s="117">
        <v>7</v>
      </c>
      <c r="R936" s="118">
        <v>5.5999999999999988</v>
      </c>
      <c r="S936" s="102">
        <v>0.25000000000000028</v>
      </c>
      <c r="T936" s="118">
        <v>67.2</v>
      </c>
      <c r="U936" s="117">
        <v>5.9999999999999991</v>
      </c>
      <c r="V936" s="119">
        <v>72</v>
      </c>
      <c r="W936" s="112"/>
      <c r="X936" s="117">
        <v>7</v>
      </c>
      <c r="Y936" s="118">
        <v>5.5999999999999988</v>
      </c>
      <c r="Z936" s="102">
        <v>0.25000000000000022</v>
      </c>
      <c r="AA936" s="118">
        <v>67.2</v>
      </c>
      <c r="AB936" s="117">
        <v>7</v>
      </c>
      <c r="AC936" s="118">
        <v>5.5999999999999988</v>
      </c>
      <c r="AD936" s="102">
        <v>0.25000000000000028</v>
      </c>
      <c r="AE936" s="119">
        <v>67.2</v>
      </c>
      <c r="AF936" s="118">
        <v>5.9999999999999991</v>
      </c>
      <c r="AG936" s="119">
        <v>72</v>
      </c>
      <c r="AH936" s="112"/>
      <c r="AI936" s="120">
        <v>0</v>
      </c>
    </row>
    <row r="937" spans="1:35" s="107" customFormat="1" x14ac:dyDescent="0.3">
      <c r="A937" s="106" t="s">
        <v>1183</v>
      </c>
      <c r="B937" s="107" t="s">
        <v>3389</v>
      </c>
      <c r="C937" s="112" t="s">
        <v>247</v>
      </c>
      <c r="D937" s="112">
        <v>61913</v>
      </c>
      <c r="E937" s="107" t="s">
        <v>308</v>
      </c>
      <c r="F937" s="112">
        <v>10530</v>
      </c>
      <c r="G937" s="107" t="s">
        <v>3415</v>
      </c>
      <c r="H937" s="108" t="s">
        <v>262</v>
      </c>
      <c r="I937" s="108" t="s">
        <v>263</v>
      </c>
      <c r="J937" s="108" t="s">
        <v>87</v>
      </c>
      <c r="K937" s="109">
        <v>12</v>
      </c>
      <c r="L937" s="109">
        <v>0.12</v>
      </c>
      <c r="M937" s="117">
        <v>7</v>
      </c>
      <c r="N937" s="118">
        <v>5.5999999999999988</v>
      </c>
      <c r="O937" s="102">
        <v>0.25000000000000022</v>
      </c>
      <c r="P937" s="119">
        <v>67.2</v>
      </c>
      <c r="Q937" s="117">
        <v>7</v>
      </c>
      <c r="R937" s="118">
        <v>5.5999999999999988</v>
      </c>
      <c r="S937" s="102">
        <v>0.25000000000000028</v>
      </c>
      <c r="T937" s="118">
        <v>67.2</v>
      </c>
      <c r="U937" s="117">
        <v>5.9999999999999991</v>
      </c>
      <c r="V937" s="119">
        <v>72</v>
      </c>
      <c r="W937" s="112"/>
      <c r="X937" s="117">
        <v>7</v>
      </c>
      <c r="Y937" s="118">
        <v>5.5999999999999988</v>
      </c>
      <c r="Z937" s="102">
        <v>0.25000000000000022</v>
      </c>
      <c r="AA937" s="118">
        <v>67.2</v>
      </c>
      <c r="AB937" s="117">
        <v>7</v>
      </c>
      <c r="AC937" s="118">
        <v>5.5999999999999988</v>
      </c>
      <c r="AD937" s="102">
        <v>0.25000000000000028</v>
      </c>
      <c r="AE937" s="119">
        <v>67.2</v>
      </c>
      <c r="AF937" s="118">
        <v>5.9999999999999991</v>
      </c>
      <c r="AG937" s="119">
        <v>72</v>
      </c>
      <c r="AH937" s="112"/>
      <c r="AI937" s="120">
        <v>0</v>
      </c>
    </row>
    <row r="938" spans="1:35" s="107" customFormat="1" x14ac:dyDescent="0.3">
      <c r="A938" s="106" t="s">
        <v>1184</v>
      </c>
      <c r="B938" s="107" t="s">
        <v>3389</v>
      </c>
      <c r="C938" s="112" t="s">
        <v>247</v>
      </c>
      <c r="D938" s="112">
        <v>63785</v>
      </c>
      <c r="E938" s="107" t="s">
        <v>310</v>
      </c>
      <c r="F938" s="112">
        <v>10530</v>
      </c>
      <c r="G938" s="107" t="s">
        <v>3415</v>
      </c>
      <c r="H938" s="108" t="s">
        <v>262</v>
      </c>
      <c r="I938" s="108" t="s">
        <v>263</v>
      </c>
      <c r="J938" s="108" t="s">
        <v>87</v>
      </c>
      <c r="K938" s="109">
        <v>12</v>
      </c>
      <c r="L938" s="109">
        <v>0.12</v>
      </c>
      <c r="M938" s="117">
        <v>7</v>
      </c>
      <c r="N938" s="118">
        <v>5.5999999999999988</v>
      </c>
      <c r="O938" s="102">
        <v>0.25000000000000022</v>
      </c>
      <c r="P938" s="119">
        <v>67.2</v>
      </c>
      <c r="Q938" s="117">
        <v>7</v>
      </c>
      <c r="R938" s="118">
        <v>5.5999999999999988</v>
      </c>
      <c r="S938" s="102">
        <v>0.25000000000000028</v>
      </c>
      <c r="T938" s="118">
        <v>67.2</v>
      </c>
      <c r="U938" s="117">
        <v>5.9999999999999991</v>
      </c>
      <c r="V938" s="119">
        <v>72</v>
      </c>
      <c r="W938" s="112"/>
      <c r="X938" s="117">
        <v>7</v>
      </c>
      <c r="Y938" s="118">
        <v>5.5999999999999988</v>
      </c>
      <c r="Z938" s="102">
        <v>0.25000000000000022</v>
      </c>
      <c r="AA938" s="118">
        <v>67.2</v>
      </c>
      <c r="AB938" s="117">
        <v>7</v>
      </c>
      <c r="AC938" s="118">
        <v>5.5999999999999988</v>
      </c>
      <c r="AD938" s="102">
        <v>0.25000000000000028</v>
      </c>
      <c r="AE938" s="119">
        <v>67.2</v>
      </c>
      <c r="AF938" s="118">
        <v>5.9999999999999991</v>
      </c>
      <c r="AG938" s="119">
        <v>72</v>
      </c>
      <c r="AH938" s="112"/>
      <c r="AI938" s="120">
        <v>0</v>
      </c>
    </row>
    <row r="939" spans="1:35" s="107" customFormat="1" x14ac:dyDescent="0.3">
      <c r="A939" s="106" t="s">
        <v>1185</v>
      </c>
      <c r="B939" s="107" t="s">
        <v>3389</v>
      </c>
      <c r="C939" s="112" t="s">
        <v>247</v>
      </c>
      <c r="D939" s="112">
        <v>69800</v>
      </c>
      <c r="E939" s="107" t="s">
        <v>294</v>
      </c>
      <c r="F939" s="112">
        <v>10530</v>
      </c>
      <c r="G939" s="107" t="s">
        <v>3415</v>
      </c>
      <c r="H939" s="108" t="s">
        <v>262</v>
      </c>
      <c r="I939" s="108" t="s">
        <v>263</v>
      </c>
      <c r="J939" s="108" t="s">
        <v>87</v>
      </c>
      <c r="K939" s="109">
        <v>12</v>
      </c>
      <c r="L939" s="109">
        <v>0.12</v>
      </c>
      <c r="M939" s="117">
        <v>7</v>
      </c>
      <c r="N939" s="118">
        <v>5.5999999999999988</v>
      </c>
      <c r="O939" s="102">
        <v>0.25000000000000022</v>
      </c>
      <c r="P939" s="119">
        <v>67.2</v>
      </c>
      <c r="Q939" s="117">
        <v>7</v>
      </c>
      <c r="R939" s="118">
        <v>5.5999999999999988</v>
      </c>
      <c r="S939" s="102">
        <v>0.25000000000000028</v>
      </c>
      <c r="T939" s="118">
        <v>67.2</v>
      </c>
      <c r="U939" s="117">
        <v>5.9999999999999991</v>
      </c>
      <c r="V939" s="119">
        <v>72</v>
      </c>
      <c r="W939" s="112"/>
      <c r="X939" s="117">
        <v>7</v>
      </c>
      <c r="Y939" s="118">
        <v>5.5999999999999988</v>
      </c>
      <c r="Z939" s="102">
        <v>0.25000000000000022</v>
      </c>
      <c r="AA939" s="118">
        <v>67.2</v>
      </c>
      <c r="AB939" s="117">
        <v>7</v>
      </c>
      <c r="AC939" s="118">
        <v>5.5999999999999988</v>
      </c>
      <c r="AD939" s="102">
        <v>0.25000000000000028</v>
      </c>
      <c r="AE939" s="119">
        <v>67.2</v>
      </c>
      <c r="AF939" s="118">
        <v>5.9999999999999991</v>
      </c>
      <c r="AG939" s="119">
        <v>72</v>
      </c>
      <c r="AH939" s="112"/>
      <c r="AI939" s="120">
        <v>0</v>
      </c>
    </row>
    <row r="940" spans="1:35" s="107" customFormat="1" x14ac:dyDescent="0.3">
      <c r="A940" s="106" t="s">
        <v>1186</v>
      </c>
      <c r="B940" s="107" t="s">
        <v>3389</v>
      </c>
      <c r="C940" s="112" t="s">
        <v>247</v>
      </c>
      <c r="D940" s="112">
        <v>85789</v>
      </c>
      <c r="E940" s="107" t="s">
        <v>307</v>
      </c>
      <c r="F940" s="112">
        <v>10530</v>
      </c>
      <c r="G940" s="107" t="s">
        <v>3415</v>
      </c>
      <c r="H940" s="108" t="s">
        <v>262</v>
      </c>
      <c r="I940" s="108" t="s">
        <v>263</v>
      </c>
      <c r="J940" s="108" t="s">
        <v>87</v>
      </c>
      <c r="K940" s="109">
        <v>12</v>
      </c>
      <c r="L940" s="109">
        <v>0.12</v>
      </c>
      <c r="M940" s="117">
        <v>7</v>
      </c>
      <c r="N940" s="118">
        <v>5.5999999999999988</v>
      </c>
      <c r="O940" s="102">
        <v>0.25000000000000022</v>
      </c>
      <c r="P940" s="119">
        <v>67.2</v>
      </c>
      <c r="Q940" s="117">
        <v>7</v>
      </c>
      <c r="R940" s="118">
        <v>5.5999999999999988</v>
      </c>
      <c r="S940" s="102">
        <v>0.25000000000000028</v>
      </c>
      <c r="T940" s="118">
        <v>67.2</v>
      </c>
      <c r="U940" s="117">
        <v>5.9999999999999991</v>
      </c>
      <c r="V940" s="119">
        <v>72</v>
      </c>
      <c r="W940" s="112"/>
      <c r="X940" s="117">
        <v>7</v>
      </c>
      <c r="Y940" s="118">
        <v>5.5999999999999988</v>
      </c>
      <c r="Z940" s="102">
        <v>0.25000000000000022</v>
      </c>
      <c r="AA940" s="118">
        <v>67.2</v>
      </c>
      <c r="AB940" s="117">
        <v>7</v>
      </c>
      <c r="AC940" s="118">
        <v>5.5999999999999988</v>
      </c>
      <c r="AD940" s="102">
        <v>0.25000000000000028</v>
      </c>
      <c r="AE940" s="119">
        <v>67.2</v>
      </c>
      <c r="AF940" s="118">
        <v>5.9999999999999991</v>
      </c>
      <c r="AG940" s="119">
        <v>72</v>
      </c>
      <c r="AH940" s="112"/>
      <c r="AI940" s="120">
        <v>0</v>
      </c>
    </row>
    <row r="941" spans="1:35" s="107" customFormat="1" x14ac:dyDescent="0.3">
      <c r="A941" s="106" t="s">
        <v>1187</v>
      </c>
      <c r="B941" s="107" t="s">
        <v>3389</v>
      </c>
      <c r="C941" s="112" t="s">
        <v>247</v>
      </c>
      <c r="D941" s="112">
        <v>132000</v>
      </c>
      <c r="E941" s="107" t="s">
        <v>309</v>
      </c>
      <c r="F941" s="112">
        <v>10530</v>
      </c>
      <c r="G941" s="107" t="s">
        <v>3415</v>
      </c>
      <c r="H941" s="108" t="s">
        <v>262</v>
      </c>
      <c r="I941" s="108" t="s">
        <v>263</v>
      </c>
      <c r="J941" s="108" t="s">
        <v>87</v>
      </c>
      <c r="K941" s="109">
        <v>12</v>
      </c>
      <c r="L941" s="109">
        <v>0.12</v>
      </c>
      <c r="M941" s="117">
        <v>7</v>
      </c>
      <c r="N941" s="118">
        <v>5.5999999999999988</v>
      </c>
      <c r="O941" s="102">
        <v>0.25000000000000022</v>
      </c>
      <c r="P941" s="119">
        <v>67.2</v>
      </c>
      <c r="Q941" s="117">
        <v>7</v>
      </c>
      <c r="R941" s="118">
        <v>5.5999999999999988</v>
      </c>
      <c r="S941" s="102">
        <v>0.25000000000000028</v>
      </c>
      <c r="T941" s="118">
        <v>67.2</v>
      </c>
      <c r="U941" s="117">
        <v>5.9999999999999991</v>
      </c>
      <c r="V941" s="119">
        <v>72</v>
      </c>
      <c r="W941" s="112"/>
      <c r="X941" s="117">
        <v>7</v>
      </c>
      <c r="Y941" s="118">
        <v>5.5999999999999988</v>
      </c>
      <c r="Z941" s="102">
        <v>0.25000000000000022</v>
      </c>
      <c r="AA941" s="118">
        <v>67.2</v>
      </c>
      <c r="AB941" s="117">
        <v>7</v>
      </c>
      <c r="AC941" s="118">
        <v>5.5999999999999988</v>
      </c>
      <c r="AD941" s="102">
        <v>0.25000000000000028</v>
      </c>
      <c r="AE941" s="119">
        <v>67.2</v>
      </c>
      <c r="AF941" s="118">
        <v>5.9999999999999991</v>
      </c>
      <c r="AG941" s="119">
        <v>72</v>
      </c>
      <c r="AH941" s="112"/>
      <c r="AI941" s="120">
        <v>0</v>
      </c>
    </row>
    <row r="942" spans="1:35" s="107" customFormat="1" x14ac:dyDescent="0.3">
      <c r="A942" s="106" t="s">
        <v>1188</v>
      </c>
      <c r="B942" s="107" t="s">
        <v>187</v>
      </c>
      <c r="C942" s="112" t="s">
        <v>167</v>
      </c>
      <c r="D942" s="112">
        <v>40</v>
      </c>
      <c r="E942" s="107" t="s">
        <v>283</v>
      </c>
      <c r="F942" s="112">
        <v>10537</v>
      </c>
      <c r="G942" s="107" t="s">
        <v>3416</v>
      </c>
      <c r="H942" s="108" t="s">
        <v>242</v>
      </c>
      <c r="I942" s="108" t="s">
        <v>267</v>
      </c>
      <c r="J942" s="108" t="s">
        <v>87</v>
      </c>
      <c r="K942" s="109">
        <v>12</v>
      </c>
      <c r="L942" s="109">
        <v>0.12</v>
      </c>
      <c r="M942" s="117">
        <v>10</v>
      </c>
      <c r="N942" s="118">
        <v>6.5083333333333329</v>
      </c>
      <c r="O942" s="102">
        <v>0.53649167733674785</v>
      </c>
      <c r="P942" s="119">
        <v>78.099999999999994</v>
      </c>
      <c r="Q942" s="117">
        <v>10</v>
      </c>
      <c r="R942" s="118">
        <v>6.5083333333333329</v>
      </c>
      <c r="S942" s="102">
        <v>0.53649167733674785</v>
      </c>
      <c r="T942" s="118">
        <v>78.099999999999994</v>
      </c>
      <c r="U942" s="117">
        <v>6.5083333333333329</v>
      </c>
      <c r="V942" s="119">
        <v>78.099999999999994</v>
      </c>
      <c r="W942" s="112"/>
      <c r="X942" s="117">
        <v>10</v>
      </c>
      <c r="Y942" s="118">
        <v>6.5083333333333329</v>
      </c>
      <c r="Z942" s="102">
        <v>0.53649167733674785</v>
      </c>
      <c r="AA942" s="118">
        <v>78.099999999999994</v>
      </c>
      <c r="AB942" s="117">
        <v>10</v>
      </c>
      <c r="AC942" s="118">
        <v>6.5083333333333329</v>
      </c>
      <c r="AD942" s="102">
        <v>0.53649167733674785</v>
      </c>
      <c r="AE942" s="119">
        <v>78.099999999999994</v>
      </c>
      <c r="AF942" s="118">
        <v>6.5083333333333329</v>
      </c>
      <c r="AG942" s="119">
        <v>78.099999999999994</v>
      </c>
      <c r="AH942" s="112"/>
      <c r="AI942" s="120">
        <v>0</v>
      </c>
    </row>
    <row r="943" spans="1:35" s="107" customFormat="1" x14ac:dyDescent="0.3">
      <c r="A943" s="106" t="s">
        <v>1189</v>
      </c>
      <c r="B943" s="107" t="s">
        <v>245</v>
      </c>
      <c r="C943" s="112" t="s">
        <v>246</v>
      </c>
      <c r="D943" s="112">
        <v>139</v>
      </c>
      <c r="E943" s="107" t="s">
        <v>285</v>
      </c>
      <c r="F943" s="112">
        <v>10537</v>
      </c>
      <c r="G943" s="107" t="s">
        <v>3416</v>
      </c>
      <c r="H943" s="108" t="s">
        <v>242</v>
      </c>
      <c r="I943" s="108" t="s">
        <v>267</v>
      </c>
      <c r="J943" s="108" t="s">
        <v>87</v>
      </c>
      <c r="K943" s="109">
        <v>12</v>
      </c>
      <c r="L943" s="109">
        <v>0.12</v>
      </c>
      <c r="M943" s="117">
        <v>9.5</v>
      </c>
      <c r="N943" s="118">
        <v>6.5083333333333329</v>
      </c>
      <c r="O943" s="102">
        <v>0.45966709346991053</v>
      </c>
      <c r="P943" s="119">
        <v>78.099999999999994</v>
      </c>
      <c r="Q943" s="117">
        <v>9.5</v>
      </c>
      <c r="R943" s="118">
        <v>6.5083333333333329</v>
      </c>
      <c r="S943" s="102">
        <v>0.45966709346991047</v>
      </c>
      <c r="T943" s="118">
        <v>78.099999999999994</v>
      </c>
      <c r="U943" s="117">
        <v>6.5083333333333329</v>
      </c>
      <c r="V943" s="119">
        <v>78.099999999999994</v>
      </c>
      <c r="W943" s="112"/>
      <c r="X943" s="117">
        <v>9.5</v>
      </c>
      <c r="Y943" s="118">
        <v>6.5083333333333329</v>
      </c>
      <c r="Z943" s="102">
        <v>0.45966709346991053</v>
      </c>
      <c r="AA943" s="118">
        <v>78.099999999999994</v>
      </c>
      <c r="AB943" s="117">
        <v>9.5</v>
      </c>
      <c r="AC943" s="118">
        <v>6.5083333333333329</v>
      </c>
      <c r="AD943" s="102">
        <v>0.45966709346991047</v>
      </c>
      <c r="AE943" s="119">
        <v>78.099999999999994</v>
      </c>
      <c r="AF943" s="118">
        <v>6.5083333333333329</v>
      </c>
      <c r="AG943" s="119">
        <v>78.099999999999994</v>
      </c>
      <c r="AH943" s="112"/>
      <c r="AI943" s="120">
        <v>0</v>
      </c>
    </row>
    <row r="944" spans="1:35" s="107" customFormat="1" x14ac:dyDescent="0.3">
      <c r="A944" s="106" t="s">
        <v>1190</v>
      </c>
      <c r="B944" s="107" t="s">
        <v>185</v>
      </c>
      <c r="C944" s="112" t="s">
        <v>22</v>
      </c>
      <c r="D944" s="112">
        <v>740</v>
      </c>
      <c r="E944" s="107" t="s">
        <v>284</v>
      </c>
      <c r="F944" s="112">
        <v>10537</v>
      </c>
      <c r="G944" s="107" t="s">
        <v>3416</v>
      </c>
      <c r="H944" s="108" t="s">
        <v>242</v>
      </c>
      <c r="I944" s="108" t="s">
        <v>267</v>
      </c>
      <c r="J944" s="108" t="s">
        <v>87</v>
      </c>
      <c r="K944" s="109">
        <v>12</v>
      </c>
      <c r="L944" s="109">
        <v>0.12</v>
      </c>
      <c r="M944" s="117">
        <v>7.5</v>
      </c>
      <c r="N944" s="118">
        <v>6.2416666666666671</v>
      </c>
      <c r="O944" s="102">
        <v>0.20160213618157535</v>
      </c>
      <c r="P944" s="119">
        <v>74.900000000000006</v>
      </c>
      <c r="Q944" s="117">
        <v>7.5</v>
      </c>
      <c r="R944" s="118">
        <v>6.2416666666666671</v>
      </c>
      <c r="S944" s="102">
        <v>0.20160213618157535</v>
      </c>
      <c r="T944" s="118">
        <v>74.900000000000006</v>
      </c>
      <c r="U944" s="117">
        <v>6.2416666666666671</v>
      </c>
      <c r="V944" s="119">
        <v>74.900000000000006</v>
      </c>
      <c r="W944" s="112"/>
      <c r="X944" s="117">
        <v>8.5</v>
      </c>
      <c r="Y944" s="118">
        <v>7.0750000000000002</v>
      </c>
      <c r="Z944" s="102">
        <v>0.2</v>
      </c>
      <c r="AA944" s="118">
        <v>84.9</v>
      </c>
      <c r="AB944" s="117">
        <v>8.5</v>
      </c>
      <c r="AC944" s="118">
        <v>7.0750000000000002</v>
      </c>
      <c r="AD944" s="102">
        <v>0.20141342756183742</v>
      </c>
      <c r="AE944" s="119">
        <v>84.9</v>
      </c>
      <c r="AF944" s="118">
        <v>7.0750000000000002</v>
      </c>
      <c r="AG944" s="119">
        <v>84.9</v>
      </c>
      <c r="AH944" s="112"/>
      <c r="AI944" s="120">
        <v>-1</v>
      </c>
    </row>
    <row r="945" spans="1:35" s="107" customFormat="1" x14ac:dyDescent="0.3">
      <c r="A945" s="106" t="s">
        <v>1191</v>
      </c>
      <c r="B945" s="107" t="s">
        <v>245</v>
      </c>
      <c r="C945" s="112" t="s">
        <v>246</v>
      </c>
      <c r="D945" s="112">
        <v>872</v>
      </c>
      <c r="E945" s="107" t="s">
        <v>287</v>
      </c>
      <c r="F945" s="112">
        <v>10537</v>
      </c>
      <c r="G945" s="107" t="s">
        <v>3416</v>
      </c>
      <c r="H945" s="108" t="s">
        <v>242</v>
      </c>
      <c r="I945" s="108" t="s">
        <v>267</v>
      </c>
      <c r="J945" s="108" t="s">
        <v>87</v>
      </c>
      <c r="K945" s="109">
        <v>12</v>
      </c>
      <c r="L945" s="109">
        <v>0.12</v>
      </c>
      <c r="M945" s="117">
        <v>9.5</v>
      </c>
      <c r="N945" s="118">
        <v>6.5083333333333329</v>
      </c>
      <c r="O945" s="102">
        <v>0.45966709346991053</v>
      </c>
      <c r="P945" s="119">
        <v>78.099999999999994</v>
      </c>
      <c r="Q945" s="117">
        <v>9.5</v>
      </c>
      <c r="R945" s="118">
        <v>6.5083333333333329</v>
      </c>
      <c r="S945" s="102">
        <v>0.45966709346991047</v>
      </c>
      <c r="T945" s="118">
        <v>78.099999999999994</v>
      </c>
      <c r="U945" s="117">
        <v>6.5083333333333329</v>
      </c>
      <c r="V945" s="119">
        <v>78.099999999999994</v>
      </c>
      <c r="W945" s="112"/>
      <c r="X945" s="117">
        <v>9.5</v>
      </c>
      <c r="Y945" s="118">
        <v>6.5083333333333329</v>
      </c>
      <c r="Z945" s="102">
        <v>0.45966709346991053</v>
      </c>
      <c r="AA945" s="118">
        <v>78.099999999999994</v>
      </c>
      <c r="AB945" s="117">
        <v>9.5</v>
      </c>
      <c r="AC945" s="118">
        <v>6.5083333333333329</v>
      </c>
      <c r="AD945" s="102">
        <v>0.45966709346991047</v>
      </c>
      <c r="AE945" s="119">
        <v>78.099999999999994</v>
      </c>
      <c r="AF945" s="118">
        <v>6.5083333333333329</v>
      </c>
      <c r="AG945" s="119">
        <v>78.099999999999994</v>
      </c>
      <c r="AH945" s="112"/>
      <c r="AI945" s="120">
        <v>0</v>
      </c>
    </row>
    <row r="946" spans="1:35" s="107" customFormat="1" x14ac:dyDescent="0.3">
      <c r="A946" s="106" t="s">
        <v>1192</v>
      </c>
      <c r="B946" s="107" t="s">
        <v>3389</v>
      </c>
      <c r="C946" s="112" t="s">
        <v>247</v>
      </c>
      <c r="D946" s="112">
        <v>10700</v>
      </c>
      <c r="E946" s="107" t="s">
        <v>301</v>
      </c>
      <c r="F946" s="112">
        <v>10537</v>
      </c>
      <c r="G946" s="107" t="s">
        <v>3416</v>
      </c>
      <c r="H946" s="108" t="s">
        <v>242</v>
      </c>
      <c r="I946" s="108" t="s">
        <v>267</v>
      </c>
      <c r="J946" s="108" t="s">
        <v>87</v>
      </c>
      <c r="K946" s="109">
        <v>12</v>
      </c>
      <c r="L946" s="109">
        <v>0.12</v>
      </c>
      <c r="M946" s="117">
        <v>9</v>
      </c>
      <c r="N946" s="118">
        <v>6.6583333333333341</v>
      </c>
      <c r="O946" s="102">
        <v>0.35168961201501858</v>
      </c>
      <c r="P946" s="119">
        <v>79.900000000000006</v>
      </c>
      <c r="Q946" s="117">
        <v>9</v>
      </c>
      <c r="R946" s="118">
        <v>6.6583333333333341</v>
      </c>
      <c r="S946" s="102">
        <v>0.35168961201501864</v>
      </c>
      <c r="T946" s="118">
        <v>79.900000000000006</v>
      </c>
      <c r="U946" s="117">
        <v>7.0583333333333327</v>
      </c>
      <c r="V946" s="119">
        <v>84.7</v>
      </c>
      <c r="W946" s="112"/>
      <c r="X946" s="117">
        <v>9</v>
      </c>
      <c r="Y946" s="118">
        <v>6.6583333333333341</v>
      </c>
      <c r="Z946" s="102">
        <v>0.35168961201501858</v>
      </c>
      <c r="AA946" s="118">
        <v>79.900000000000006</v>
      </c>
      <c r="AB946" s="117">
        <v>9</v>
      </c>
      <c r="AC946" s="118">
        <v>6.6583333333333341</v>
      </c>
      <c r="AD946" s="102">
        <v>0.35168961201501864</v>
      </c>
      <c r="AE946" s="119">
        <v>79.900000000000006</v>
      </c>
      <c r="AF946" s="118">
        <v>7.0583333333333327</v>
      </c>
      <c r="AG946" s="119">
        <v>84.7</v>
      </c>
      <c r="AH946" s="112"/>
      <c r="AI946" s="120">
        <v>0</v>
      </c>
    </row>
    <row r="947" spans="1:35" s="107" customFormat="1" x14ac:dyDescent="0.3">
      <c r="A947" s="106" t="s">
        <v>1193</v>
      </c>
      <c r="B947" s="107" t="s">
        <v>248</v>
      </c>
      <c r="C947" s="112" t="s">
        <v>249</v>
      </c>
      <c r="D947" s="112">
        <v>29537</v>
      </c>
      <c r="E947" s="107" t="s">
        <v>312</v>
      </c>
      <c r="F947" s="112">
        <v>10537</v>
      </c>
      <c r="G947" s="107" t="s">
        <v>3416</v>
      </c>
      <c r="H947" s="108" t="s">
        <v>242</v>
      </c>
      <c r="I947" s="108" t="s">
        <v>267</v>
      </c>
      <c r="J947" s="108" t="s">
        <v>87</v>
      </c>
      <c r="K947" s="109">
        <v>12</v>
      </c>
      <c r="L947" s="109">
        <v>0.12</v>
      </c>
      <c r="M947" s="117">
        <v>9.5</v>
      </c>
      <c r="N947" s="118">
        <v>6.5083333333333329</v>
      </c>
      <c r="O947" s="102">
        <v>0.45966709346991053</v>
      </c>
      <c r="P947" s="119">
        <v>78.099999999999994</v>
      </c>
      <c r="Q947" s="117">
        <v>9.5</v>
      </c>
      <c r="R947" s="118">
        <v>6.5083333333333329</v>
      </c>
      <c r="S947" s="102">
        <v>0.45966709346991047</v>
      </c>
      <c r="T947" s="118">
        <v>78.099999999999994</v>
      </c>
      <c r="U947" s="117">
        <v>6.5083333333333329</v>
      </c>
      <c r="V947" s="119">
        <v>78.099999999999994</v>
      </c>
      <c r="W947" s="112"/>
      <c r="X947" s="117">
        <v>9.5</v>
      </c>
      <c r="Y947" s="118">
        <v>6.5083333333333329</v>
      </c>
      <c r="Z947" s="102">
        <v>0.45966709346991053</v>
      </c>
      <c r="AA947" s="118">
        <v>78.099999999999994</v>
      </c>
      <c r="AB947" s="117">
        <v>9.5</v>
      </c>
      <c r="AC947" s="118">
        <v>6.5083333333333329</v>
      </c>
      <c r="AD947" s="102">
        <v>0.45966709346991047</v>
      </c>
      <c r="AE947" s="119">
        <v>78.099999999999994</v>
      </c>
      <c r="AF947" s="118">
        <v>6.5083333333333329</v>
      </c>
      <c r="AG947" s="119">
        <v>78.099999999999994</v>
      </c>
      <c r="AH947" s="112"/>
      <c r="AI947" s="120">
        <v>0</v>
      </c>
    </row>
    <row r="948" spans="1:35" s="107" customFormat="1" x14ac:dyDescent="0.3">
      <c r="A948" s="106" t="s">
        <v>1194</v>
      </c>
      <c r="B948" s="107" t="s">
        <v>190</v>
      </c>
      <c r="C948" s="112" t="s">
        <v>246</v>
      </c>
      <c r="D948" s="112">
        <v>32352</v>
      </c>
      <c r="E948" s="107" t="s">
        <v>290</v>
      </c>
      <c r="F948" s="112">
        <v>10537</v>
      </c>
      <c r="G948" s="107" t="s">
        <v>3416</v>
      </c>
      <c r="H948" s="108" t="s">
        <v>242</v>
      </c>
      <c r="I948" s="108" t="s">
        <v>267</v>
      </c>
      <c r="J948" s="108" t="s">
        <v>87</v>
      </c>
      <c r="K948" s="109">
        <v>12</v>
      </c>
      <c r="L948" s="109">
        <v>0.12</v>
      </c>
      <c r="M948" s="117">
        <v>9.5</v>
      </c>
      <c r="N948" s="118">
        <v>6.5083333333333329</v>
      </c>
      <c r="O948" s="102">
        <v>0.45966709346991053</v>
      </c>
      <c r="P948" s="119">
        <v>78.099999999999994</v>
      </c>
      <c r="Q948" s="117">
        <v>9.5</v>
      </c>
      <c r="R948" s="118">
        <v>6.5083333333333329</v>
      </c>
      <c r="S948" s="102">
        <v>0.45966709346991047</v>
      </c>
      <c r="T948" s="118">
        <v>78.099999999999994</v>
      </c>
      <c r="U948" s="117">
        <v>6.5083333333333329</v>
      </c>
      <c r="V948" s="119">
        <v>78.099999999999994</v>
      </c>
      <c r="W948" s="112"/>
      <c r="X948" s="117">
        <v>9.5</v>
      </c>
      <c r="Y948" s="118">
        <v>6.5083333333333329</v>
      </c>
      <c r="Z948" s="102">
        <v>0.45966709346991053</v>
      </c>
      <c r="AA948" s="118">
        <v>78.099999999999994</v>
      </c>
      <c r="AB948" s="117">
        <v>9.5</v>
      </c>
      <c r="AC948" s="118">
        <v>6.5083333333333329</v>
      </c>
      <c r="AD948" s="102">
        <v>0.45966709346991047</v>
      </c>
      <c r="AE948" s="119">
        <v>78.099999999999994</v>
      </c>
      <c r="AF948" s="118">
        <v>6.5083333333333329</v>
      </c>
      <c r="AG948" s="119">
        <v>78.099999999999994</v>
      </c>
      <c r="AH948" s="112"/>
      <c r="AI948" s="120">
        <v>0</v>
      </c>
    </row>
    <row r="949" spans="1:35" s="107" customFormat="1" x14ac:dyDescent="0.3">
      <c r="A949" s="106" t="s">
        <v>1195</v>
      </c>
      <c r="B949" s="107" t="s">
        <v>3389</v>
      </c>
      <c r="C949" s="112" t="s">
        <v>247</v>
      </c>
      <c r="D949" s="112">
        <v>36038</v>
      </c>
      <c r="E949" s="107" t="s">
        <v>300</v>
      </c>
      <c r="F949" s="112">
        <v>10537</v>
      </c>
      <c r="G949" s="107" t="s">
        <v>3416</v>
      </c>
      <c r="H949" s="108" t="s">
        <v>242</v>
      </c>
      <c r="I949" s="108" t="s">
        <v>267</v>
      </c>
      <c r="J949" s="108" t="s">
        <v>87</v>
      </c>
      <c r="K949" s="109">
        <v>12</v>
      </c>
      <c r="L949" s="109">
        <v>0.12</v>
      </c>
      <c r="M949" s="117">
        <v>9</v>
      </c>
      <c r="N949" s="118">
        <v>6.6583333333333341</v>
      </c>
      <c r="O949" s="102">
        <v>0.35168961201501858</v>
      </c>
      <c r="P949" s="119">
        <v>79.900000000000006</v>
      </c>
      <c r="Q949" s="117">
        <v>9</v>
      </c>
      <c r="R949" s="118">
        <v>6.6583333333333341</v>
      </c>
      <c r="S949" s="102">
        <v>0.35168961201501864</v>
      </c>
      <c r="T949" s="118">
        <v>79.900000000000006</v>
      </c>
      <c r="U949" s="117">
        <v>7.0583333333333327</v>
      </c>
      <c r="V949" s="119">
        <v>84.7</v>
      </c>
      <c r="W949" s="112"/>
      <c r="X949" s="117">
        <v>9</v>
      </c>
      <c r="Y949" s="118">
        <v>6.6583333333333341</v>
      </c>
      <c r="Z949" s="102">
        <v>0.35168961201501858</v>
      </c>
      <c r="AA949" s="118">
        <v>79.900000000000006</v>
      </c>
      <c r="AB949" s="117">
        <v>9</v>
      </c>
      <c r="AC949" s="118">
        <v>6.6583333333333341</v>
      </c>
      <c r="AD949" s="102">
        <v>0.35168961201501864</v>
      </c>
      <c r="AE949" s="119">
        <v>79.900000000000006</v>
      </c>
      <c r="AF949" s="118">
        <v>7.0583333333333327</v>
      </c>
      <c r="AG949" s="119">
        <v>84.7</v>
      </c>
      <c r="AH949" s="112"/>
      <c r="AI949" s="120">
        <v>0</v>
      </c>
    </row>
    <row r="950" spans="1:35" s="107" customFormat="1" x14ac:dyDescent="0.3">
      <c r="A950" s="106" t="s">
        <v>1196</v>
      </c>
      <c r="B950" s="107" t="s">
        <v>186</v>
      </c>
      <c r="C950" s="112" t="s">
        <v>250</v>
      </c>
      <c r="D950" s="112">
        <v>37646</v>
      </c>
      <c r="E950" s="107" t="s">
        <v>311</v>
      </c>
      <c r="F950" s="112">
        <v>10537</v>
      </c>
      <c r="G950" s="107" t="s">
        <v>3416</v>
      </c>
      <c r="H950" s="108" t="s">
        <v>242</v>
      </c>
      <c r="I950" s="108" t="s">
        <v>267</v>
      </c>
      <c r="J950" s="108" t="s">
        <v>87</v>
      </c>
      <c r="K950" s="109">
        <v>12</v>
      </c>
      <c r="L950" s="109">
        <v>0.12</v>
      </c>
      <c r="M950" s="117">
        <v>8</v>
      </c>
      <c r="N950" s="118">
        <v>6.2416666666666671</v>
      </c>
      <c r="O950" s="102">
        <v>0.28170894526034701</v>
      </c>
      <c r="P950" s="119">
        <v>74.900000000000006</v>
      </c>
      <c r="Q950" s="117">
        <v>8</v>
      </c>
      <c r="R950" s="118">
        <v>6.2416666666666671</v>
      </c>
      <c r="S950" s="102">
        <v>0.28170894526034701</v>
      </c>
      <c r="T950" s="118">
        <v>74.900000000000006</v>
      </c>
      <c r="U950" s="117">
        <v>6.2416666666666671</v>
      </c>
      <c r="V950" s="119">
        <v>74.900000000000006</v>
      </c>
      <c r="W950" s="112"/>
      <c r="X950" s="117">
        <v>8.5</v>
      </c>
      <c r="Y950" s="118">
        <v>6.5083333333333329</v>
      </c>
      <c r="Z950" s="102">
        <v>0.30601792573623565</v>
      </c>
      <c r="AA950" s="118">
        <v>78.099999999999994</v>
      </c>
      <c r="AB950" s="117">
        <v>8.5</v>
      </c>
      <c r="AC950" s="118">
        <v>6.5083333333333329</v>
      </c>
      <c r="AD950" s="102">
        <v>0.30601792573623571</v>
      </c>
      <c r="AE950" s="119">
        <v>78.099999999999994</v>
      </c>
      <c r="AF950" s="118">
        <v>6.8083333333333327</v>
      </c>
      <c r="AG950" s="119">
        <v>81.699999999999989</v>
      </c>
      <c r="AH950" s="112"/>
      <c r="AI950" s="120">
        <v>-0.5</v>
      </c>
    </row>
    <row r="951" spans="1:35" s="107" customFormat="1" x14ac:dyDescent="0.3">
      <c r="A951" s="106" t="s">
        <v>1197</v>
      </c>
      <c r="B951" s="107" t="s">
        <v>186</v>
      </c>
      <c r="C951" s="112" t="s">
        <v>251</v>
      </c>
      <c r="D951" s="112">
        <v>49535</v>
      </c>
      <c r="E951" s="107" t="s">
        <v>278</v>
      </c>
      <c r="F951" s="112">
        <v>10537</v>
      </c>
      <c r="G951" s="107" t="s">
        <v>3416</v>
      </c>
      <c r="H951" s="108" t="s">
        <v>242</v>
      </c>
      <c r="I951" s="108" t="s">
        <v>267</v>
      </c>
      <c r="J951" s="108" t="s">
        <v>87</v>
      </c>
      <c r="K951" s="109">
        <v>12</v>
      </c>
      <c r="L951" s="109">
        <v>0.12</v>
      </c>
      <c r="M951" s="117">
        <v>8</v>
      </c>
      <c r="N951" s="118">
        <v>6.2416666666666671</v>
      </c>
      <c r="O951" s="102">
        <v>0.28170894526034701</v>
      </c>
      <c r="P951" s="119">
        <v>74.900000000000006</v>
      </c>
      <c r="Q951" s="117">
        <v>8</v>
      </c>
      <c r="R951" s="118">
        <v>6.2416666666666671</v>
      </c>
      <c r="S951" s="102">
        <v>0.28170894526034701</v>
      </c>
      <c r="T951" s="118">
        <v>74.900000000000006</v>
      </c>
      <c r="U951" s="117">
        <v>6.2416666666666671</v>
      </c>
      <c r="V951" s="119">
        <v>74.900000000000006</v>
      </c>
      <c r="W951" s="112"/>
      <c r="X951" s="117">
        <v>9</v>
      </c>
      <c r="Y951" s="118">
        <v>6.9249999999999998</v>
      </c>
      <c r="Z951" s="102">
        <v>0.29963898916967513</v>
      </c>
      <c r="AA951" s="118">
        <v>83.1</v>
      </c>
      <c r="AB951" s="117">
        <v>9</v>
      </c>
      <c r="AC951" s="118">
        <v>6.9249999999999998</v>
      </c>
      <c r="AD951" s="102">
        <v>0.29963898916967513</v>
      </c>
      <c r="AE951" s="119">
        <v>83.1</v>
      </c>
      <c r="AF951" s="118">
        <v>7.2249999999999988</v>
      </c>
      <c r="AG951" s="119">
        <v>86.699999999999989</v>
      </c>
      <c r="AH951" s="112"/>
      <c r="AI951" s="120">
        <v>-1</v>
      </c>
    </row>
    <row r="952" spans="1:35" s="107" customFormat="1" x14ac:dyDescent="0.3">
      <c r="A952" s="106" t="s">
        <v>1198</v>
      </c>
      <c r="B952" s="107" t="s">
        <v>189</v>
      </c>
      <c r="C952" s="112" t="s">
        <v>168</v>
      </c>
      <c r="D952" s="112">
        <v>54264</v>
      </c>
      <c r="E952" s="107" t="s">
        <v>303</v>
      </c>
      <c r="F952" s="112">
        <v>10537</v>
      </c>
      <c r="G952" s="107" t="s">
        <v>3416</v>
      </c>
      <c r="H952" s="108" t="s">
        <v>242</v>
      </c>
      <c r="I952" s="108" t="s">
        <v>267</v>
      </c>
      <c r="J952" s="108" t="s">
        <v>87</v>
      </c>
      <c r="K952" s="109">
        <v>12</v>
      </c>
      <c r="L952" s="109">
        <v>0.12</v>
      </c>
      <c r="M952" s="117">
        <v>9.5</v>
      </c>
      <c r="N952" s="118">
        <v>6.5083333333333329</v>
      </c>
      <c r="O952" s="102">
        <v>0.45966709346991053</v>
      </c>
      <c r="P952" s="119">
        <v>78.099999999999994</v>
      </c>
      <c r="Q952" s="117">
        <v>9.5</v>
      </c>
      <c r="R952" s="118">
        <v>6.5083333333333329</v>
      </c>
      <c r="S952" s="102">
        <v>0.45966709346991047</v>
      </c>
      <c r="T952" s="118">
        <v>78.099999999999994</v>
      </c>
      <c r="U952" s="117">
        <v>6.5083333333333329</v>
      </c>
      <c r="V952" s="119">
        <v>78.099999999999994</v>
      </c>
      <c r="W952" s="112"/>
      <c r="X952" s="117">
        <v>9.5</v>
      </c>
      <c r="Y952" s="118">
        <v>6.5083333333333329</v>
      </c>
      <c r="Z952" s="102">
        <v>0.45966709346991053</v>
      </c>
      <c r="AA952" s="118">
        <v>78.099999999999994</v>
      </c>
      <c r="AB952" s="117">
        <v>9.5</v>
      </c>
      <c r="AC952" s="118">
        <v>6.5083333333333329</v>
      </c>
      <c r="AD952" s="102">
        <v>0.45966709346991047</v>
      </c>
      <c r="AE952" s="119">
        <v>78.099999999999994</v>
      </c>
      <c r="AF952" s="118">
        <v>6.5083333333333329</v>
      </c>
      <c r="AG952" s="119">
        <v>78.099999999999994</v>
      </c>
      <c r="AH952" s="112"/>
      <c r="AI952" s="120">
        <v>0</v>
      </c>
    </row>
    <row r="953" spans="1:35" s="107" customFormat="1" x14ac:dyDescent="0.3">
      <c r="A953" s="106" t="s">
        <v>1199</v>
      </c>
      <c r="B953" s="107" t="s">
        <v>248</v>
      </c>
      <c r="C953" s="112" t="s">
        <v>249</v>
      </c>
      <c r="D953" s="112">
        <v>59971</v>
      </c>
      <c r="E953" s="107" t="s">
        <v>281</v>
      </c>
      <c r="F953" s="112">
        <v>10537</v>
      </c>
      <c r="G953" s="107" t="s">
        <v>3416</v>
      </c>
      <c r="H953" s="108" t="s">
        <v>242</v>
      </c>
      <c r="I953" s="108" t="s">
        <v>267</v>
      </c>
      <c r="J953" s="108" t="s">
        <v>87</v>
      </c>
      <c r="K953" s="109">
        <v>12</v>
      </c>
      <c r="L953" s="109">
        <v>0.12</v>
      </c>
      <c r="M953" s="117">
        <v>9.5</v>
      </c>
      <c r="N953" s="118">
        <v>6.5083333333333329</v>
      </c>
      <c r="O953" s="102">
        <v>0.45966709346991053</v>
      </c>
      <c r="P953" s="119">
        <v>78.099999999999994</v>
      </c>
      <c r="Q953" s="117">
        <v>9.5</v>
      </c>
      <c r="R953" s="118">
        <v>6.5083333333333329</v>
      </c>
      <c r="S953" s="102">
        <v>0.45966709346991047</v>
      </c>
      <c r="T953" s="118">
        <v>78.099999999999994</v>
      </c>
      <c r="U953" s="117">
        <v>6.5083333333333329</v>
      </c>
      <c r="V953" s="119">
        <v>78.099999999999994</v>
      </c>
      <c r="W953" s="112"/>
      <c r="X953" s="117">
        <v>9.5</v>
      </c>
      <c r="Y953" s="118">
        <v>6.5083333333333329</v>
      </c>
      <c r="Z953" s="102">
        <v>0.45966709346991053</v>
      </c>
      <c r="AA953" s="118">
        <v>78.099999999999994</v>
      </c>
      <c r="AB953" s="117">
        <v>9.5</v>
      </c>
      <c r="AC953" s="118">
        <v>6.5083333333333329</v>
      </c>
      <c r="AD953" s="102">
        <v>0.45966709346991047</v>
      </c>
      <c r="AE953" s="119">
        <v>78.099999999999994</v>
      </c>
      <c r="AF953" s="118">
        <v>6.5083333333333329</v>
      </c>
      <c r="AG953" s="119">
        <v>78.099999999999994</v>
      </c>
      <c r="AH953" s="112"/>
      <c r="AI953" s="120">
        <v>0</v>
      </c>
    </row>
    <row r="954" spans="1:35" s="107" customFormat="1" x14ac:dyDescent="0.3">
      <c r="A954" s="106" t="s">
        <v>1200</v>
      </c>
      <c r="B954" s="107" t="s">
        <v>189</v>
      </c>
      <c r="C954" s="112" t="s">
        <v>168</v>
      </c>
      <c r="D954" s="112">
        <v>60074</v>
      </c>
      <c r="E954" s="107" t="s">
        <v>304</v>
      </c>
      <c r="F954" s="112">
        <v>10537</v>
      </c>
      <c r="G954" s="107" t="s">
        <v>3416</v>
      </c>
      <c r="H954" s="108" t="s">
        <v>242</v>
      </c>
      <c r="I954" s="108" t="s">
        <v>267</v>
      </c>
      <c r="J954" s="108" t="s">
        <v>87</v>
      </c>
      <c r="K954" s="109">
        <v>12</v>
      </c>
      <c r="L954" s="109">
        <v>0.12</v>
      </c>
      <c r="M954" s="117">
        <v>9.5</v>
      </c>
      <c r="N954" s="118">
        <v>6.5083333333333329</v>
      </c>
      <c r="O954" s="102">
        <v>0.45966709346991053</v>
      </c>
      <c r="P954" s="119">
        <v>78.099999999999994</v>
      </c>
      <c r="Q954" s="117">
        <v>9.5</v>
      </c>
      <c r="R954" s="118">
        <v>6.5083333333333329</v>
      </c>
      <c r="S954" s="102">
        <v>0.45966709346991047</v>
      </c>
      <c r="T954" s="118">
        <v>78.099999999999994</v>
      </c>
      <c r="U954" s="117">
        <v>6.5083333333333329</v>
      </c>
      <c r="V954" s="119">
        <v>78.099999999999994</v>
      </c>
      <c r="W954" s="112"/>
      <c r="X954" s="117">
        <v>9.5</v>
      </c>
      <c r="Y954" s="118">
        <v>6.5083333333333329</v>
      </c>
      <c r="Z954" s="102">
        <v>0.45966709346991053</v>
      </c>
      <c r="AA954" s="118">
        <v>78.099999999999994</v>
      </c>
      <c r="AB954" s="117">
        <v>9.5</v>
      </c>
      <c r="AC954" s="118">
        <v>6.5083333333333329</v>
      </c>
      <c r="AD954" s="102">
        <v>0.45966709346991047</v>
      </c>
      <c r="AE954" s="119">
        <v>78.099999999999994</v>
      </c>
      <c r="AF954" s="118">
        <v>6.5083333333333329</v>
      </c>
      <c r="AG954" s="119">
        <v>78.099999999999994</v>
      </c>
      <c r="AH954" s="112"/>
      <c r="AI954" s="120">
        <v>0</v>
      </c>
    </row>
    <row r="955" spans="1:35" s="107" customFormat="1" x14ac:dyDescent="0.3">
      <c r="A955" s="106" t="s">
        <v>1201</v>
      </c>
      <c r="B955" s="107" t="s">
        <v>248</v>
      </c>
      <c r="C955" s="112" t="s">
        <v>246</v>
      </c>
      <c r="D955" s="112">
        <v>60663</v>
      </c>
      <c r="E955" s="107" t="s">
        <v>298</v>
      </c>
      <c r="F955" s="112">
        <v>10537</v>
      </c>
      <c r="G955" s="107" t="s">
        <v>3416</v>
      </c>
      <c r="H955" s="108" t="s">
        <v>242</v>
      </c>
      <c r="I955" s="108" t="s">
        <v>267</v>
      </c>
      <c r="J955" s="108" t="s">
        <v>87</v>
      </c>
      <c r="K955" s="109">
        <v>12</v>
      </c>
      <c r="L955" s="109">
        <v>0.12</v>
      </c>
      <c r="M955" s="117">
        <v>9.5</v>
      </c>
      <c r="N955" s="118">
        <v>6.5083333333333329</v>
      </c>
      <c r="O955" s="102">
        <v>0.45966709346991053</v>
      </c>
      <c r="P955" s="119">
        <v>78.099999999999994</v>
      </c>
      <c r="Q955" s="117">
        <v>9.5</v>
      </c>
      <c r="R955" s="118">
        <v>6.5083333333333329</v>
      </c>
      <c r="S955" s="102">
        <v>0.45966709346991047</v>
      </c>
      <c r="T955" s="118">
        <v>78.099999999999994</v>
      </c>
      <c r="U955" s="117">
        <v>6.5083333333333329</v>
      </c>
      <c r="V955" s="119">
        <v>78.099999999999994</v>
      </c>
      <c r="W955" s="112"/>
      <c r="X955" s="117">
        <v>9.5</v>
      </c>
      <c r="Y955" s="118">
        <v>6.5083333333333329</v>
      </c>
      <c r="Z955" s="102">
        <v>0.45966709346991053</v>
      </c>
      <c r="AA955" s="118">
        <v>78.099999999999994</v>
      </c>
      <c r="AB955" s="117">
        <v>9.5</v>
      </c>
      <c r="AC955" s="118">
        <v>6.5083333333333329</v>
      </c>
      <c r="AD955" s="102">
        <v>0.45966709346991047</v>
      </c>
      <c r="AE955" s="119">
        <v>78.099999999999994</v>
      </c>
      <c r="AF955" s="118">
        <v>6.5083333333333329</v>
      </c>
      <c r="AG955" s="119">
        <v>78.099999999999994</v>
      </c>
      <c r="AH955" s="112"/>
      <c r="AI955" s="120">
        <v>0</v>
      </c>
    </row>
    <row r="956" spans="1:35" s="107" customFormat="1" x14ac:dyDescent="0.3">
      <c r="A956" s="106" t="s">
        <v>1202</v>
      </c>
      <c r="B956" s="107" t="s">
        <v>252</v>
      </c>
      <c r="C956" s="112" t="s">
        <v>246</v>
      </c>
      <c r="D956" s="112">
        <v>61333</v>
      </c>
      <c r="E956" s="107" t="s">
        <v>292</v>
      </c>
      <c r="F956" s="112">
        <v>10537</v>
      </c>
      <c r="G956" s="107" t="s">
        <v>3416</v>
      </c>
      <c r="H956" s="108" t="s">
        <v>242</v>
      </c>
      <c r="I956" s="108" t="s">
        <v>267</v>
      </c>
      <c r="J956" s="108" t="s">
        <v>87</v>
      </c>
      <c r="K956" s="109">
        <v>12</v>
      </c>
      <c r="L956" s="109">
        <v>0.12</v>
      </c>
      <c r="M956" s="117">
        <v>9.5</v>
      </c>
      <c r="N956" s="118">
        <v>6.5083333333333329</v>
      </c>
      <c r="O956" s="102">
        <v>0.45966709346991053</v>
      </c>
      <c r="P956" s="119">
        <v>78.099999999999994</v>
      </c>
      <c r="Q956" s="117">
        <v>9.5</v>
      </c>
      <c r="R956" s="118">
        <v>6.5083333333333329</v>
      </c>
      <c r="S956" s="102">
        <v>0.45966709346991047</v>
      </c>
      <c r="T956" s="118">
        <v>78.099999999999994</v>
      </c>
      <c r="U956" s="117">
        <v>6.5083333333333329</v>
      </c>
      <c r="V956" s="119">
        <v>78.099999999999994</v>
      </c>
      <c r="W956" s="112"/>
      <c r="X956" s="117">
        <v>9.5</v>
      </c>
      <c r="Y956" s="118">
        <v>6.5083333333333329</v>
      </c>
      <c r="Z956" s="102">
        <v>0.45966709346991053</v>
      </c>
      <c r="AA956" s="118">
        <v>78.099999999999994</v>
      </c>
      <c r="AB956" s="117">
        <v>9.5</v>
      </c>
      <c r="AC956" s="118">
        <v>6.5083333333333329</v>
      </c>
      <c r="AD956" s="102">
        <v>0.45966709346991047</v>
      </c>
      <c r="AE956" s="119">
        <v>78.099999999999994</v>
      </c>
      <c r="AF956" s="118">
        <v>6.5083333333333329</v>
      </c>
      <c r="AG956" s="119">
        <v>78.099999999999994</v>
      </c>
      <c r="AH956" s="112"/>
      <c r="AI956" s="120">
        <v>0</v>
      </c>
    </row>
    <row r="957" spans="1:35" s="107" customFormat="1" x14ac:dyDescent="0.3">
      <c r="A957" s="106" t="s">
        <v>1203</v>
      </c>
      <c r="B957" s="107" t="s">
        <v>192</v>
      </c>
      <c r="C957" s="112" t="s">
        <v>238</v>
      </c>
      <c r="D957" s="112">
        <v>61367</v>
      </c>
      <c r="E957" s="107" t="s">
        <v>295</v>
      </c>
      <c r="F957" s="112">
        <v>10537</v>
      </c>
      <c r="G957" s="107" t="s">
        <v>3416</v>
      </c>
      <c r="H957" s="108" t="s">
        <v>242</v>
      </c>
      <c r="I957" s="108" t="s">
        <v>267</v>
      </c>
      <c r="J957" s="108" t="s">
        <v>87</v>
      </c>
      <c r="K957" s="109">
        <v>12</v>
      </c>
      <c r="L957" s="109">
        <v>0.12</v>
      </c>
      <c r="M957" s="117">
        <v>9.5</v>
      </c>
      <c r="N957" s="118">
        <v>6.6583333333333341</v>
      </c>
      <c r="O957" s="102">
        <v>0.42678347934918626</v>
      </c>
      <c r="P957" s="119">
        <v>79.900000000000006</v>
      </c>
      <c r="Q957" s="117">
        <v>9.5</v>
      </c>
      <c r="R957" s="118">
        <v>6.6583333333333341</v>
      </c>
      <c r="S957" s="102">
        <v>0.42678347934918631</v>
      </c>
      <c r="T957" s="118">
        <v>79.900000000000006</v>
      </c>
      <c r="U957" s="117">
        <v>7.0583333333333327</v>
      </c>
      <c r="V957" s="119">
        <v>84.7</v>
      </c>
      <c r="W957" s="112"/>
      <c r="X957" s="117">
        <v>9.5</v>
      </c>
      <c r="Y957" s="118">
        <v>6.6583333333333341</v>
      </c>
      <c r="Z957" s="102">
        <v>0.42678347934918626</v>
      </c>
      <c r="AA957" s="118">
        <v>79.900000000000006</v>
      </c>
      <c r="AB957" s="117">
        <v>9.5</v>
      </c>
      <c r="AC957" s="118">
        <v>6.6583333333333341</v>
      </c>
      <c r="AD957" s="102">
        <v>0.42678347934918631</v>
      </c>
      <c r="AE957" s="119">
        <v>79.900000000000006</v>
      </c>
      <c r="AF957" s="118">
        <v>7.0583333333333327</v>
      </c>
      <c r="AG957" s="119">
        <v>84.7</v>
      </c>
      <c r="AH957" s="112"/>
      <c r="AI957" s="120">
        <v>0</v>
      </c>
    </row>
    <row r="958" spans="1:35" s="107" customFormat="1" x14ac:dyDescent="0.3">
      <c r="A958" s="106" t="s">
        <v>1204</v>
      </c>
      <c r="B958" s="107" t="s">
        <v>192</v>
      </c>
      <c r="C958" s="112" t="s">
        <v>238</v>
      </c>
      <c r="D958" s="112">
        <v>61377</v>
      </c>
      <c r="E958" s="107" t="s">
        <v>296</v>
      </c>
      <c r="F958" s="112">
        <v>10537</v>
      </c>
      <c r="G958" s="107" t="s">
        <v>3416</v>
      </c>
      <c r="H958" s="108" t="s">
        <v>242</v>
      </c>
      <c r="I958" s="108" t="s">
        <v>267</v>
      </c>
      <c r="J958" s="108" t="s">
        <v>87</v>
      </c>
      <c r="K958" s="109">
        <v>12</v>
      </c>
      <c r="L958" s="109">
        <v>0.12</v>
      </c>
      <c r="M958" s="117">
        <v>9.5</v>
      </c>
      <c r="N958" s="118">
        <v>6.6583333333333341</v>
      </c>
      <c r="O958" s="102">
        <v>0.42678347934918626</v>
      </c>
      <c r="P958" s="119">
        <v>79.900000000000006</v>
      </c>
      <c r="Q958" s="117">
        <v>9.5</v>
      </c>
      <c r="R958" s="118">
        <v>6.6583333333333341</v>
      </c>
      <c r="S958" s="102">
        <v>0.42678347934918631</v>
      </c>
      <c r="T958" s="118">
        <v>79.900000000000006</v>
      </c>
      <c r="U958" s="117">
        <v>7.0583333333333327</v>
      </c>
      <c r="V958" s="119">
        <v>84.7</v>
      </c>
      <c r="W958" s="112"/>
      <c r="X958" s="117">
        <v>9.5</v>
      </c>
      <c r="Y958" s="118">
        <v>6.6583333333333341</v>
      </c>
      <c r="Z958" s="102">
        <v>0.42678347934918626</v>
      </c>
      <c r="AA958" s="118">
        <v>79.900000000000006</v>
      </c>
      <c r="AB958" s="117">
        <v>9.5</v>
      </c>
      <c r="AC958" s="118">
        <v>6.6583333333333341</v>
      </c>
      <c r="AD958" s="102">
        <v>0.42678347934918631</v>
      </c>
      <c r="AE958" s="119">
        <v>79.900000000000006</v>
      </c>
      <c r="AF958" s="118">
        <v>7.0583333333333327</v>
      </c>
      <c r="AG958" s="119">
        <v>84.7</v>
      </c>
      <c r="AH958" s="112"/>
      <c r="AI958" s="120">
        <v>0</v>
      </c>
    </row>
    <row r="959" spans="1:35" s="107" customFormat="1" x14ac:dyDescent="0.3">
      <c r="A959" s="106" t="s">
        <v>1205</v>
      </c>
      <c r="B959" s="107" t="s">
        <v>3389</v>
      </c>
      <c r="C959" s="112" t="s">
        <v>247</v>
      </c>
      <c r="D959" s="112">
        <v>61913</v>
      </c>
      <c r="E959" s="107" t="s">
        <v>308</v>
      </c>
      <c r="F959" s="112">
        <v>10537</v>
      </c>
      <c r="G959" s="107" t="s">
        <v>3416</v>
      </c>
      <c r="H959" s="108" t="s">
        <v>242</v>
      </c>
      <c r="I959" s="108" t="s">
        <v>267</v>
      </c>
      <c r="J959" s="108" t="s">
        <v>87</v>
      </c>
      <c r="K959" s="109">
        <v>12</v>
      </c>
      <c r="L959" s="109">
        <v>0.12</v>
      </c>
      <c r="M959" s="117">
        <v>9</v>
      </c>
      <c r="N959" s="118">
        <v>6.6583333333333341</v>
      </c>
      <c r="O959" s="102">
        <v>0.35168961201501858</v>
      </c>
      <c r="P959" s="119">
        <v>79.900000000000006</v>
      </c>
      <c r="Q959" s="117">
        <v>9</v>
      </c>
      <c r="R959" s="118">
        <v>6.6583333333333341</v>
      </c>
      <c r="S959" s="102">
        <v>0.35168961201501864</v>
      </c>
      <c r="T959" s="118">
        <v>79.900000000000006</v>
      </c>
      <c r="U959" s="117">
        <v>7.0583333333333327</v>
      </c>
      <c r="V959" s="119">
        <v>84.7</v>
      </c>
      <c r="W959" s="112"/>
      <c r="X959" s="117">
        <v>9</v>
      </c>
      <c r="Y959" s="118">
        <v>6.6583333333333341</v>
      </c>
      <c r="Z959" s="102">
        <v>0.35168961201501858</v>
      </c>
      <c r="AA959" s="118">
        <v>79.900000000000006</v>
      </c>
      <c r="AB959" s="117">
        <v>9</v>
      </c>
      <c r="AC959" s="118">
        <v>6.6583333333333341</v>
      </c>
      <c r="AD959" s="102">
        <v>0.35168961201501864</v>
      </c>
      <c r="AE959" s="119">
        <v>79.900000000000006</v>
      </c>
      <c r="AF959" s="118">
        <v>7.0583333333333327</v>
      </c>
      <c r="AG959" s="119">
        <v>84.7</v>
      </c>
      <c r="AH959" s="112"/>
      <c r="AI959" s="120">
        <v>0</v>
      </c>
    </row>
    <row r="960" spans="1:35" s="107" customFormat="1" x14ac:dyDescent="0.3">
      <c r="A960" s="106" t="s">
        <v>1206</v>
      </c>
      <c r="B960" s="107" t="s">
        <v>3389</v>
      </c>
      <c r="C960" s="112" t="s">
        <v>247</v>
      </c>
      <c r="D960" s="112">
        <v>63785</v>
      </c>
      <c r="E960" s="107" t="s">
        <v>310</v>
      </c>
      <c r="F960" s="112">
        <v>10537</v>
      </c>
      <c r="G960" s="107" t="s">
        <v>3416</v>
      </c>
      <c r="H960" s="108" t="s">
        <v>242</v>
      </c>
      <c r="I960" s="108" t="s">
        <v>267</v>
      </c>
      <c r="J960" s="108" t="s">
        <v>87</v>
      </c>
      <c r="K960" s="109">
        <v>12</v>
      </c>
      <c r="L960" s="109">
        <v>0.12</v>
      </c>
      <c r="M960" s="117">
        <v>9</v>
      </c>
      <c r="N960" s="118">
        <v>6.6583333333333341</v>
      </c>
      <c r="O960" s="102">
        <v>0.35168961201501858</v>
      </c>
      <c r="P960" s="119">
        <v>79.900000000000006</v>
      </c>
      <c r="Q960" s="117">
        <v>9</v>
      </c>
      <c r="R960" s="118">
        <v>6.6583333333333341</v>
      </c>
      <c r="S960" s="102">
        <v>0.35168961201501864</v>
      </c>
      <c r="T960" s="118">
        <v>79.900000000000006</v>
      </c>
      <c r="U960" s="117">
        <v>7.0583333333333327</v>
      </c>
      <c r="V960" s="119">
        <v>84.7</v>
      </c>
      <c r="W960" s="112"/>
      <c r="X960" s="117">
        <v>9</v>
      </c>
      <c r="Y960" s="118">
        <v>6.6583333333333341</v>
      </c>
      <c r="Z960" s="102">
        <v>0.35168961201501858</v>
      </c>
      <c r="AA960" s="118">
        <v>79.900000000000006</v>
      </c>
      <c r="AB960" s="117">
        <v>9</v>
      </c>
      <c r="AC960" s="118">
        <v>6.6583333333333341</v>
      </c>
      <c r="AD960" s="102">
        <v>0.35168961201501864</v>
      </c>
      <c r="AE960" s="119">
        <v>79.900000000000006</v>
      </c>
      <c r="AF960" s="118">
        <v>7.0583333333333327</v>
      </c>
      <c r="AG960" s="119">
        <v>84.7</v>
      </c>
      <c r="AH960" s="112"/>
      <c r="AI960" s="120">
        <v>0</v>
      </c>
    </row>
    <row r="961" spans="1:35" s="107" customFormat="1" x14ac:dyDescent="0.3">
      <c r="A961" s="106" t="s">
        <v>1207</v>
      </c>
      <c r="B961" s="107" t="s">
        <v>248</v>
      </c>
      <c r="C961" s="112" t="s">
        <v>168</v>
      </c>
      <c r="D961" s="112">
        <v>66926</v>
      </c>
      <c r="E961" s="107" t="s">
        <v>314</v>
      </c>
      <c r="F961" s="112">
        <v>10537</v>
      </c>
      <c r="G961" s="107" t="s">
        <v>3416</v>
      </c>
      <c r="H961" s="108" t="s">
        <v>242</v>
      </c>
      <c r="I961" s="108" t="s">
        <v>267</v>
      </c>
      <c r="J961" s="108" t="s">
        <v>87</v>
      </c>
      <c r="K961" s="109">
        <v>12</v>
      </c>
      <c r="L961" s="109">
        <v>0.12</v>
      </c>
      <c r="M961" s="117">
        <v>9.5</v>
      </c>
      <c r="N961" s="118">
        <v>6.5083333333333329</v>
      </c>
      <c r="O961" s="102">
        <v>0.45966709346991053</v>
      </c>
      <c r="P961" s="119">
        <v>78.099999999999994</v>
      </c>
      <c r="Q961" s="117">
        <v>9.5</v>
      </c>
      <c r="R961" s="118">
        <v>6.5083333333333329</v>
      </c>
      <c r="S961" s="102">
        <v>0.45966709346991047</v>
      </c>
      <c r="T961" s="118">
        <v>78.099999999999994</v>
      </c>
      <c r="U961" s="117">
        <v>6.5083333333333329</v>
      </c>
      <c r="V961" s="119">
        <v>78.099999999999994</v>
      </c>
      <c r="W961" s="112"/>
      <c r="X961" s="117">
        <v>9.5</v>
      </c>
      <c r="Y961" s="118">
        <v>6.5083333333333329</v>
      </c>
      <c r="Z961" s="102">
        <v>0.45966709346991053</v>
      </c>
      <c r="AA961" s="118">
        <v>78.099999999999994</v>
      </c>
      <c r="AB961" s="117">
        <v>9.5</v>
      </c>
      <c r="AC961" s="118">
        <v>6.5083333333333329</v>
      </c>
      <c r="AD961" s="102">
        <v>0.45966709346991047</v>
      </c>
      <c r="AE961" s="119">
        <v>78.099999999999994</v>
      </c>
      <c r="AF961" s="118">
        <v>6.5083333333333329</v>
      </c>
      <c r="AG961" s="119">
        <v>78.099999999999994</v>
      </c>
      <c r="AH961" s="112"/>
      <c r="AI961" s="120">
        <v>0</v>
      </c>
    </row>
    <row r="962" spans="1:35" s="107" customFormat="1" x14ac:dyDescent="0.3">
      <c r="A962" s="106" t="s">
        <v>1208</v>
      </c>
      <c r="B962" s="107" t="s">
        <v>248</v>
      </c>
      <c r="C962" s="112" t="s">
        <v>168</v>
      </c>
      <c r="D962" s="112">
        <v>66961</v>
      </c>
      <c r="E962" s="107" t="s">
        <v>313</v>
      </c>
      <c r="F962" s="112">
        <v>10537</v>
      </c>
      <c r="G962" s="107" t="s">
        <v>3416</v>
      </c>
      <c r="H962" s="108" t="s">
        <v>242</v>
      </c>
      <c r="I962" s="108" t="s">
        <v>267</v>
      </c>
      <c r="J962" s="108" t="s">
        <v>87</v>
      </c>
      <c r="K962" s="109">
        <v>12</v>
      </c>
      <c r="L962" s="109">
        <v>0.12</v>
      </c>
      <c r="M962" s="117">
        <v>9.5</v>
      </c>
      <c r="N962" s="118">
        <v>6.5083333333333329</v>
      </c>
      <c r="O962" s="102">
        <v>0.45966709346991053</v>
      </c>
      <c r="P962" s="119">
        <v>78.099999999999994</v>
      </c>
      <c r="Q962" s="117">
        <v>9.5</v>
      </c>
      <c r="R962" s="118">
        <v>6.5083333333333329</v>
      </c>
      <c r="S962" s="102">
        <v>0.45966709346991047</v>
      </c>
      <c r="T962" s="118">
        <v>78.099999999999994</v>
      </c>
      <c r="U962" s="117">
        <v>6.5083333333333329</v>
      </c>
      <c r="V962" s="119">
        <v>78.099999999999994</v>
      </c>
      <c r="W962" s="112"/>
      <c r="X962" s="117">
        <v>9.5</v>
      </c>
      <c r="Y962" s="118">
        <v>6.5083333333333329</v>
      </c>
      <c r="Z962" s="102">
        <v>0.45966709346991053</v>
      </c>
      <c r="AA962" s="118">
        <v>78.099999999999994</v>
      </c>
      <c r="AB962" s="117">
        <v>9.5</v>
      </c>
      <c r="AC962" s="118">
        <v>6.5083333333333329</v>
      </c>
      <c r="AD962" s="102">
        <v>0.45966709346991047</v>
      </c>
      <c r="AE962" s="119">
        <v>78.099999999999994</v>
      </c>
      <c r="AF962" s="118">
        <v>6.5083333333333329</v>
      </c>
      <c r="AG962" s="119">
        <v>78.099999999999994</v>
      </c>
      <c r="AH962" s="112"/>
      <c r="AI962" s="120">
        <v>0</v>
      </c>
    </row>
    <row r="963" spans="1:35" s="107" customFormat="1" x14ac:dyDescent="0.3">
      <c r="A963" s="106" t="s">
        <v>1209</v>
      </c>
      <c r="B963" s="107" t="s">
        <v>3389</v>
      </c>
      <c r="C963" s="112" t="s">
        <v>247</v>
      </c>
      <c r="D963" s="112">
        <v>69800</v>
      </c>
      <c r="E963" s="107" t="s">
        <v>294</v>
      </c>
      <c r="F963" s="112">
        <v>10537</v>
      </c>
      <c r="G963" s="107" t="s">
        <v>3416</v>
      </c>
      <c r="H963" s="108" t="s">
        <v>242</v>
      </c>
      <c r="I963" s="108" t="s">
        <v>267</v>
      </c>
      <c r="J963" s="108" t="s">
        <v>87</v>
      </c>
      <c r="K963" s="109">
        <v>12</v>
      </c>
      <c r="L963" s="109">
        <v>0.12</v>
      </c>
      <c r="M963" s="117">
        <v>9</v>
      </c>
      <c r="N963" s="118">
        <v>6.6583333333333341</v>
      </c>
      <c r="O963" s="102">
        <v>0.35168961201501858</v>
      </c>
      <c r="P963" s="119">
        <v>79.900000000000006</v>
      </c>
      <c r="Q963" s="117">
        <v>9</v>
      </c>
      <c r="R963" s="118">
        <v>6.6583333333333341</v>
      </c>
      <c r="S963" s="102">
        <v>0.35168961201501864</v>
      </c>
      <c r="T963" s="118">
        <v>79.900000000000006</v>
      </c>
      <c r="U963" s="117">
        <v>7.0583333333333327</v>
      </c>
      <c r="V963" s="119">
        <v>84.7</v>
      </c>
      <c r="W963" s="112"/>
      <c r="X963" s="117">
        <v>9</v>
      </c>
      <c r="Y963" s="118">
        <v>6.6583333333333341</v>
      </c>
      <c r="Z963" s="102">
        <v>0.35168961201501858</v>
      </c>
      <c r="AA963" s="118">
        <v>79.900000000000006</v>
      </c>
      <c r="AB963" s="117">
        <v>9</v>
      </c>
      <c r="AC963" s="118">
        <v>6.6583333333333341</v>
      </c>
      <c r="AD963" s="102">
        <v>0.35168961201501864</v>
      </c>
      <c r="AE963" s="119">
        <v>79.900000000000006</v>
      </c>
      <c r="AF963" s="118">
        <v>7.0583333333333327</v>
      </c>
      <c r="AG963" s="119">
        <v>84.7</v>
      </c>
      <c r="AH963" s="112"/>
      <c r="AI963" s="120">
        <v>0</v>
      </c>
    </row>
    <row r="964" spans="1:35" s="107" customFormat="1" x14ac:dyDescent="0.3">
      <c r="A964" s="106" t="s">
        <v>1210</v>
      </c>
      <c r="B964" s="107" t="s">
        <v>186</v>
      </c>
      <c r="C964" s="112" t="s">
        <v>22</v>
      </c>
      <c r="D964" s="112">
        <v>70313</v>
      </c>
      <c r="E964" s="107" t="s">
        <v>279</v>
      </c>
      <c r="F964" s="112">
        <v>10537</v>
      </c>
      <c r="G964" s="107" t="s">
        <v>3416</v>
      </c>
      <c r="H964" s="108" t="s">
        <v>242</v>
      </c>
      <c r="I964" s="108" t="s">
        <v>267</v>
      </c>
      <c r="J964" s="108" t="s">
        <v>87</v>
      </c>
      <c r="K964" s="109">
        <v>12</v>
      </c>
      <c r="L964" s="109">
        <v>0.12</v>
      </c>
      <c r="M964" s="117">
        <v>8.5</v>
      </c>
      <c r="N964" s="118">
        <v>6.2416666666666671</v>
      </c>
      <c r="O964" s="102">
        <v>0.36181575433911872</v>
      </c>
      <c r="P964" s="119">
        <v>74.900000000000006</v>
      </c>
      <c r="Q964" s="117">
        <v>8.5</v>
      </c>
      <c r="R964" s="118">
        <v>6.2416666666666671</v>
      </c>
      <c r="S964" s="102">
        <v>0.36181575433911872</v>
      </c>
      <c r="T964" s="118">
        <v>74.900000000000006</v>
      </c>
      <c r="U964" s="117">
        <v>6.2416666666666671</v>
      </c>
      <c r="V964" s="119">
        <v>74.900000000000006</v>
      </c>
      <c r="W964" s="112"/>
      <c r="X964" s="117">
        <v>9</v>
      </c>
      <c r="Y964" s="118">
        <v>6.9249999999999998</v>
      </c>
      <c r="Z964" s="102">
        <v>0.29963898916967513</v>
      </c>
      <c r="AA964" s="118">
        <v>83.1</v>
      </c>
      <c r="AB964" s="117">
        <v>9</v>
      </c>
      <c r="AC964" s="118">
        <v>6.9249999999999998</v>
      </c>
      <c r="AD964" s="102">
        <v>0.29963898916967513</v>
      </c>
      <c r="AE964" s="119">
        <v>83.1</v>
      </c>
      <c r="AF964" s="118">
        <v>7.2249999999999988</v>
      </c>
      <c r="AG964" s="119">
        <v>86.699999999999989</v>
      </c>
      <c r="AH964" s="112"/>
      <c r="AI964" s="120">
        <v>-0.5</v>
      </c>
    </row>
    <row r="965" spans="1:35" s="107" customFormat="1" x14ac:dyDescent="0.3">
      <c r="A965" s="106" t="s">
        <v>1211</v>
      </c>
      <c r="B965" s="107" t="s">
        <v>186</v>
      </c>
      <c r="C965" s="112" t="s">
        <v>250</v>
      </c>
      <c r="D965" s="112">
        <v>70335</v>
      </c>
      <c r="E965" s="107" t="s">
        <v>253</v>
      </c>
      <c r="F965" s="112">
        <v>10537</v>
      </c>
      <c r="G965" s="107" t="s">
        <v>3416</v>
      </c>
      <c r="H965" s="108" t="s">
        <v>242</v>
      </c>
      <c r="I965" s="108" t="s">
        <v>267</v>
      </c>
      <c r="J965" s="108" t="s">
        <v>87</v>
      </c>
      <c r="K965" s="109">
        <v>12</v>
      </c>
      <c r="L965" s="109">
        <v>0.12</v>
      </c>
      <c r="M965" s="117">
        <v>8</v>
      </c>
      <c r="N965" s="118">
        <v>6.2416666666666671</v>
      </c>
      <c r="O965" s="102">
        <v>0.28170894526034701</v>
      </c>
      <c r="P965" s="119">
        <v>74.900000000000006</v>
      </c>
      <c r="Q965" s="117">
        <v>8</v>
      </c>
      <c r="R965" s="118">
        <v>6.2416666666666671</v>
      </c>
      <c r="S965" s="102">
        <v>0.28170894526034701</v>
      </c>
      <c r="T965" s="118">
        <v>74.900000000000006</v>
      </c>
      <c r="U965" s="117">
        <v>6.2416666666666671</v>
      </c>
      <c r="V965" s="119">
        <v>74.900000000000006</v>
      </c>
      <c r="W965" s="112"/>
      <c r="X965" s="117">
        <v>8.5</v>
      </c>
      <c r="Y965" s="118">
        <v>6.5083333333333329</v>
      </c>
      <c r="Z965" s="102">
        <v>0.30601792573623565</v>
      </c>
      <c r="AA965" s="118">
        <v>78.099999999999994</v>
      </c>
      <c r="AB965" s="117">
        <v>8.5</v>
      </c>
      <c r="AC965" s="118">
        <v>6.5083333333333329</v>
      </c>
      <c r="AD965" s="102">
        <v>0.30601792573623571</v>
      </c>
      <c r="AE965" s="119">
        <v>78.099999999999994</v>
      </c>
      <c r="AF965" s="118">
        <v>6.8083333333333327</v>
      </c>
      <c r="AG965" s="119">
        <v>81.699999999999989</v>
      </c>
      <c r="AH965" s="112"/>
      <c r="AI965" s="120">
        <v>-0.5</v>
      </c>
    </row>
    <row r="966" spans="1:35" s="107" customFormat="1" x14ac:dyDescent="0.3">
      <c r="A966" s="106" t="s">
        <v>1212</v>
      </c>
      <c r="B966" s="107" t="s">
        <v>188</v>
      </c>
      <c r="C966" s="112" t="s">
        <v>168</v>
      </c>
      <c r="D966" s="112">
        <v>72400</v>
      </c>
      <c r="E966" s="107" t="s">
        <v>302</v>
      </c>
      <c r="F966" s="112">
        <v>10537</v>
      </c>
      <c r="G966" s="107" t="s">
        <v>3416</v>
      </c>
      <c r="H966" s="108" t="s">
        <v>242</v>
      </c>
      <c r="I966" s="108" t="s">
        <v>267</v>
      </c>
      <c r="J966" s="108" t="s">
        <v>87</v>
      </c>
      <c r="K966" s="109">
        <v>12</v>
      </c>
      <c r="L966" s="109">
        <v>0.12</v>
      </c>
      <c r="M966" s="117">
        <v>9.5</v>
      </c>
      <c r="N966" s="118">
        <v>6.5083333333333329</v>
      </c>
      <c r="O966" s="102">
        <v>0.45966709346991053</v>
      </c>
      <c r="P966" s="119">
        <v>78.099999999999994</v>
      </c>
      <c r="Q966" s="117">
        <v>9.5</v>
      </c>
      <c r="R966" s="118">
        <v>6.5083333333333329</v>
      </c>
      <c r="S966" s="102">
        <v>0.45966709346991047</v>
      </c>
      <c r="T966" s="118">
        <v>78.099999999999994</v>
      </c>
      <c r="U966" s="117">
        <v>6.5083333333333329</v>
      </c>
      <c r="V966" s="119">
        <v>78.099999999999994</v>
      </c>
      <c r="W966" s="112"/>
      <c r="X966" s="117">
        <v>9.5</v>
      </c>
      <c r="Y966" s="118">
        <v>6.5083333333333329</v>
      </c>
      <c r="Z966" s="102">
        <v>0.45966709346991053</v>
      </c>
      <c r="AA966" s="118">
        <v>78.099999999999994</v>
      </c>
      <c r="AB966" s="117">
        <v>9.5</v>
      </c>
      <c r="AC966" s="118">
        <v>6.5083333333333329</v>
      </c>
      <c r="AD966" s="102">
        <v>0.45966709346991047</v>
      </c>
      <c r="AE966" s="119">
        <v>78.099999999999994</v>
      </c>
      <c r="AF966" s="118">
        <v>6.5083333333333329</v>
      </c>
      <c r="AG966" s="119">
        <v>78.099999999999994</v>
      </c>
      <c r="AH966" s="112"/>
      <c r="AI966" s="120">
        <v>0</v>
      </c>
    </row>
    <row r="967" spans="1:35" s="107" customFormat="1" x14ac:dyDescent="0.3">
      <c r="A967" s="106" t="s">
        <v>1213</v>
      </c>
      <c r="B967" s="107" t="s">
        <v>188</v>
      </c>
      <c r="C967" s="112" t="s">
        <v>168</v>
      </c>
      <c r="D967" s="112">
        <v>73400</v>
      </c>
      <c r="E967" s="107" t="s">
        <v>280</v>
      </c>
      <c r="F967" s="112">
        <v>10537</v>
      </c>
      <c r="G967" s="107" t="s">
        <v>3416</v>
      </c>
      <c r="H967" s="108" t="s">
        <v>242</v>
      </c>
      <c r="I967" s="108" t="s">
        <v>267</v>
      </c>
      <c r="J967" s="108" t="s">
        <v>87</v>
      </c>
      <c r="K967" s="109">
        <v>12</v>
      </c>
      <c r="L967" s="109">
        <v>0.12</v>
      </c>
      <c r="M967" s="117">
        <v>9.5</v>
      </c>
      <c r="N967" s="118">
        <v>6.5083333333333329</v>
      </c>
      <c r="O967" s="102">
        <v>0.45966709346991053</v>
      </c>
      <c r="P967" s="119">
        <v>78.099999999999994</v>
      </c>
      <c r="Q967" s="117">
        <v>9.5</v>
      </c>
      <c r="R967" s="118">
        <v>6.5083333333333329</v>
      </c>
      <c r="S967" s="102">
        <v>0.45966709346991047</v>
      </c>
      <c r="T967" s="118">
        <v>78.099999999999994</v>
      </c>
      <c r="U967" s="117">
        <v>6.5083333333333329</v>
      </c>
      <c r="V967" s="119">
        <v>78.099999999999994</v>
      </c>
      <c r="W967" s="112"/>
      <c r="X967" s="117">
        <v>9.5</v>
      </c>
      <c r="Y967" s="118">
        <v>6.5083333333333329</v>
      </c>
      <c r="Z967" s="102">
        <v>0.45966709346991053</v>
      </c>
      <c r="AA967" s="118">
        <v>78.099999999999994</v>
      </c>
      <c r="AB967" s="117">
        <v>9.5</v>
      </c>
      <c r="AC967" s="118">
        <v>6.5083333333333329</v>
      </c>
      <c r="AD967" s="102">
        <v>0.45966709346991047</v>
      </c>
      <c r="AE967" s="119">
        <v>78.099999999999994</v>
      </c>
      <c r="AF967" s="118">
        <v>6.5083333333333329</v>
      </c>
      <c r="AG967" s="119">
        <v>78.099999999999994</v>
      </c>
      <c r="AH967" s="112"/>
      <c r="AI967" s="120">
        <v>0</v>
      </c>
    </row>
    <row r="968" spans="1:35" s="107" customFormat="1" x14ac:dyDescent="0.3">
      <c r="A968" s="106" t="s">
        <v>1214</v>
      </c>
      <c r="B968" s="107" t="s">
        <v>248</v>
      </c>
      <c r="C968" s="112" t="s">
        <v>168</v>
      </c>
      <c r="D968" s="112">
        <v>74179</v>
      </c>
      <c r="E968" s="107" t="s">
        <v>315</v>
      </c>
      <c r="F968" s="112">
        <v>10537</v>
      </c>
      <c r="G968" s="107" t="s">
        <v>3416</v>
      </c>
      <c r="H968" s="108" t="s">
        <v>242</v>
      </c>
      <c r="I968" s="108" t="s">
        <v>267</v>
      </c>
      <c r="J968" s="108" t="s">
        <v>87</v>
      </c>
      <c r="K968" s="109">
        <v>12</v>
      </c>
      <c r="L968" s="109">
        <v>0.12</v>
      </c>
      <c r="M968" s="117">
        <v>9.5</v>
      </c>
      <c r="N968" s="118">
        <v>6.5083333333333329</v>
      </c>
      <c r="O968" s="102">
        <v>0.45966709346991053</v>
      </c>
      <c r="P968" s="119">
        <v>78.099999999999994</v>
      </c>
      <c r="Q968" s="117">
        <v>9.5</v>
      </c>
      <c r="R968" s="118">
        <v>6.5083333333333329</v>
      </c>
      <c r="S968" s="102">
        <v>0.45966709346991047</v>
      </c>
      <c r="T968" s="118">
        <v>78.099999999999994</v>
      </c>
      <c r="U968" s="117">
        <v>6.5083333333333329</v>
      </c>
      <c r="V968" s="119">
        <v>78.099999999999994</v>
      </c>
      <c r="W968" s="112"/>
      <c r="X968" s="117">
        <v>9.5</v>
      </c>
      <c r="Y968" s="118">
        <v>6.5083333333333329</v>
      </c>
      <c r="Z968" s="102">
        <v>0.45966709346991053</v>
      </c>
      <c r="AA968" s="118">
        <v>78.099999999999994</v>
      </c>
      <c r="AB968" s="117">
        <v>9.5</v>
      </c>
      <c r="AC968" s="118">
        <v>6.5083333333333329</v>
      </c>
      <c r="AD968" s="102">
        <v>0.45966709346991047</v>
      </c>
      <c r="AE968" s="119">
        <v>78.099999999999994</v>
      </c>
      <c r="AF968" s="118">
        <v>6.5083333333333329</v>
      </c>
      <c r="AG968" s="119">
        <v>78.099999999999994</v>
      </c>
      <c r="AH968" s="112"/>
      <c r="AI968" s="120">
        <v>0</v>
      </c>
    </row>
    <row r="969" spans="1:35" s="107" customFormat="1" x14ac:dyDescent="0.3">
      <c r="A969" s="106" t="s">
        <v>1215</v>
      </c>
      <c r="B969" s="107" t="s">
        <v>3389</v>
      </c>
      <c r="C969" s="112" t="s">
        <v>247</v>
      </c>
      <c r="D969" s="112">
        <v>85789</v>
      </c>
      <c r="E969" s="107" t="s">
        <v>307</v>
      </c>
      <c r="F969" s="112">
        <v>10537</v>
      </c>
      <c r="G969" s="107" t="s">
        <v>3416</v>
      </c>
      <c r="H969" s="108" t="s">
        <v>242</v>
      </c>
      <c r="I969" s="108" t="s">
        <v>267</v>
      </c>
      <c r="J969" s="108" t="s">
        <v>87</v>
      </c>
      <c r="K969" s="109">
        <v>12</v>
      </c>
      <c r="L969" s="109">
        <v>0.12</v>
      </c>
      <c r="M969" s="117">
        <v>9</v>
      </c>
      <c r="N969" s="118">
        <v>6.6583333333333341</v>
      </c>
      <c r="O969" s="102">
        <v>0.35168961201501858</v>
      </c>
      <c r="P969" s="119">
        <v>79.900000000000006</v>
      </c>
      <c r="Q969" s="117">
        <v>9</v>
      </c>
      <c r="R969" s="118">
        <v>6.6583333333333341</v>
      </c>
      <c r="S969" s="102">
        <v>0.35168961201501864</v>
      </c>
      <c r="T969" s="118">
        <v>79.900000000000006</v>
      </c>
      <c r="U969" s="117">
        <v>7.0583333333333327</v>
      </c>
      <c r="V969" s="119">
        <v>84.7</v>
      </c>
      <c r="W969" s="112"/>
      <c r="X969" s="117">
        <v>9</v>
      </c>
      <c r="Y969" s="118">
        <v>6.6583333333333341</v>
      </c>
      <c r="Z969" s="102">
        <v>0.35168961201501858</v>
      </c>
      <c r="AA969" s="118">
        <v>79.900000000000006</v>
      </c>
      <c r="AB969" s="117">
        <v>9</v>
      </c>
      <c r="AC969" s="118">
        <v>6.6583333333333341</v>
      </c>
      <c r="AD969" s="102">
        <v>0.35168961201501864</v>
      </c>
      <c r="AE969" s="119">
        <v>79.900000000000006</v>
      </c>
      <c r="AF969" s="118">
        <v>7.0583333333333327</v>
      </c>
      <c r="AG969" s="119">
        <v>84.7</v>
      </c>
      <c r="AH969" s="112"/>
      <c r="AI969" s="120">
        <v>0</v>
      </c>
    </row>
    <row r="970" spans="1:35" s="107" customFormat="1" x14ac:dyDescent="0.3">
      <c r="A970" s="106" t="s">
        <v>1216</v>
      </c>
      <c r="B970" s="107" t="s">
        <v>190</v>
      </c>
      <c r="C970" s="112" t="s">
        <v>246</v>
      </c>
      <c r="D970" s="112">
        <v>87892</v>
      </c>
      <c r="E970" s="107" t="s">
        <v>254</v>
      </c>
      <c r="F970" s="112">
        <v>10537</v>
      </c>
      <c r="G970" s="107" t="s">
        <v>3416</v>
      </c>
      <c r="H970" s="108" t="s">
        <v>242</v>
      </c>
      <c r="I970" s="108" t="s">
        <v>267</v>
      </c>
      <c r="J970" s="108" t="s">
        <v>87</v>
      </c>
      <c r="K970" s="109">
        <v>12</v>
      </c>
      <c r="L970" s="109">
        <v>0.12</v>
      </c>
      <c r="M970" s="117">
        <v>9.5</v>
      </c>
      <c r="N970" s="118">
        <v>6.5083333333333329</v>
      </c>
      <c r="O970" s="102">
        <v>0.45966709346991053</v>
      </c>
      <c r="P970" s="119">
        <v>78.099999999999994</v>
      </c>
      <c r="Q970" s="117">
        <v>9.5</v>
      </c>
      <c r="R970" s="118">
        <v>6.5083333333333329</v>
      </c>
      <c r="S970" s="102">
        <v>0.45966709346991047</v>
      </c>
      <c r="T970" s="118">
        <v>78.099999999999994</v>
      </c>
      <c r="U970" s="117">
        <v>6.5083333333333329</v>
      </c>
      <c r="V970" s="119">
        <v>78.099999999999994</v>
      </c>
      <c r="W970" s="112"/>
      <c r="X970" s="117">
        <v>9.5</v>
      </c>
      <c r="Y970" s="118">
        <v>6.5083333333333329</v>
      </c>
      <c r="Z970" s="102">
        <v>0.45966709346991053</v>
      </c>
      <c r="AA970" s="118">
        <v>78.099999999999994</v>
      </c>
      <c r="AB970" s="117">
        <v>9.5</v>
      </c>
      <c r="AC970" s="118">
        <v>6.5083333333333329</v>
      </c>
      <c r="AD970" s="102">
        <v>0.45966709346991047</v>
      </c>
      <c r="AE970" s="119">
        <v>78.099999999999994</v>
      </c>
      <c r="AF970" s="118">
        <v>6.5083333333333329</v>
      </c>
      <c r="AG970" s="119">
        <v>78.099999999999994</v>
      </c>
      <c r="AH970" s="112"/>
      <c r="AI970" s="120">
        <v>0</v>
      </c>
    </row>
    <row r="971" spans="1:35" s="107" customFormat="1" x14ac:dyDescent="0.3">
      <c r="A971" s="106" t="s">
        <v>1217</v>
      </c>
      <c r="B971" s="107" t="s">
        <v>190</v>
      </c>
      <c r="C971" s="112" t="s">
        <v>246</v>
      </c>
      <c r="D971" s="112">
        <v>97075</v>
      </c>
      <c r="E971" s="107" t="s">
        <v>291</v>
      </c>
      <c r="F971" s="112">
        <v>10537</v>
      </c>
      <c r="G971" s="107" t="s">
        <v>3416</v>
      </c>
      <c r="H971" s="108" t="s">
        <v>242</v>
      </c>
      <c r="I971" s="108" t="s">
        <v>267</v>
      </c>
      <c r="J971" s="108" t="s">
        <v>87</v>
      </c>
      <c r="K971" s="109">
        <v>12</v>
      </c>
      <c r="L971" s="109">
        <v>0.12</v>
      </c>
      <c r="M971" s="117">
        <v>9.5</v>
      </c>
      <c r="N971" s="118">
        <v>6.5083333333333329</v>
      </c>
      <c r="O971" s="102">
        <v>0.45966709346991053</v>
      </c>
      <c r="P971" s="119">
        <v>78.099999999999994</v>
      </c>
      <c r="Q971" s="117">
        <v>9.5</v>
      </c>
      <c r="R971" s="118">
        <v>6.5083333333333329</v>
      </c>
      <c r="S971" s="102">
        <v>0.45966709346991047</v>
      </c>
      <c r="T971" s="118">
        <v>78.099999999999994</v>
      </c>
      <c r="U971" s="117">
        <v>6.5083333333333329</v>
      </c>
      <c r="V971" s="119">
        <v>78.099999999999994</v>
      </c>
      <c r="W971" s="112"/>
      <c r="X971" s="117">
        <v>9.5</v>
      </c>
      <c r="Y971" s="118">
        <v>6.5083333333333329</v>
      </c>
      <c r="Z971" s="102">
        <v>0.45966709346991053</v>
      </c>
      <c r="AA971" s="118">
        <v>78.099999999999994</v>
      </c>
      <c r="AB971" s="117">
        <v>9.5</v>
      </c>
      <c r="AC971" s="118">
        <v>6.5083333333333329</v>
      </c>
      <c r="AD971" s="102">
        <v>0.45966709346991047</v>
      </c>
      <c r="AE971" s="119">
        <v>78.099999999999994</v>
      </c>
      <c r="AF971" s="118">
        <v>6.5083333333333329</v>
      </c>
      <c r="AG971" s="119">
        <v>78.099999999999994</v>
      </c>
      <c r="AH971" s="112"/>
      <c r="AI971" s="120">
        <v>0</v>
      </c>
    </row>
    <row r="972" spans="1:35" s="107" customFormat="1" x14ac:dyDescent="0.3">
      <c r="A972" s="106" t="s">
        <v>1218</v>
      </c>
      <c r="B972" s="107" t="s">
        <v>255</v>
      </c>
      <c r="C972" s="112" t="s">
        <v>168</v>
      </c>
      <c r="D972" s="112">
        <v>98728</v>
      </c>
      <c r="E972" s="107" t="s">
        <v>297</v>
      </c>
      <c r="F972" s="112">
        <v>10537</v>
      </c>
      <c r="G972" s="107" t="s">
        <v>3416</v>
      </c>
      <c r="H972" s="108" t="s">
        <v>242</v>
      </c>
      <c r="I972" s="108" t="s">
        <v>267</v>
      </c>
      <c r="J972" s="108" t="s">
        <v>87</v>
      </c>
      <c r="K972" s="109">
        <v>12</v>
      </c>
      <c r="L972" s="109">
        <v>0.12</v>
      </c>
      <c r="M972" s="117">
        <v>9.5</v>
      </c>
      <c r="N972" s="118">
        <v>6.5083333333333329</v>
      </c>
      <c r="O972" s="102">
        <v>0.45966709346991053</v>
      </c>
      <c r="P972" s="119">
        <v>78.099999999999994</v>
      </c>
      <c r="Q972" s="117">
        <v>9.5</v>
      </c>
      <c r="R972" s="118">
        <v>6.5083333333333329</v>
      </c>
      <c r="S972" s="102">
        <v>0.45966709346991047</v>
      </c>
      <c r="T972" s="118">
        <v>78.099999999999994</v>
      </c>
      <c r="U972" s="117">
        <v>6.5083333333333329</v>
      </c>
      <c r="V972" s="119">
        <v>78.099999999999994</v>
      </c>
      <c r="W972" s="112"/>
      <c r="X972" s="117">
        <v>9.5</v>
      </c>
      <c r="Y972" s="118">
        <v>6.5083333333333329</v>
      </c>
      <c r="Z972" s="102">
        <v>0.45966709346991053</v>
      </c>
      <c r="AA972" s="118">
        <v>78.099999999999994</v>
      </c>
      <c r="AB972" s="117">
        <v>9.5</v>
      </c>
      <c r="AC972" s="118">
        <v>6.5083333333333329</v>
      </c>
      <c r="AD972" s="102">
        <v>0.45966709346991047</v>
      </c>
      <c r="AE972" s="119">
        <v>78.099999999999994</v>
      </c>
      <c r="AF972" s="118">
        <v>6.5083333333333329</v>
      </c>
      <c r="AG972" s="119">
        <v>78.099999999999994</v>
      </c>
      <c r="AH972" s="112"/>
      <c r="AI972" s="120">
        <v>0</v>
      </c>
    </row>
    <row r="973" spans="1:35" s="107" customFormat="1" x14ac:dyDescent="0.3">
      <c r="A973" s="106" t="s">
        <v>3206</v>
      </c>
      <c r="B973" s="107" t="s">
        <v>192</v>
      </c>
      <c r="C973" s="112" t="s">
        <v>256</v>
      </c>
      <c r="D973" s="112">
        <v>99059</v>
      </c>
      <c r="E973" s="107" t="s">
        <v>3390</v>
      </c>
      <c r="F973" s="112">
        <v>10537</v>
      </c>
      <c r="G973" s="107" t="s">
        <v>3416</v>
      </c>
      <c r="H973" s="108" t="s">
        <v>242</v>
      </c>
      <c r="I973" s="108" t="s">
        <v>267</v>
      </c>
      <c r="J973" s="108" t="s">
        <v>87</v>
      </c>
      <c r="K973" s="109">
        <v>12</v>
      </c>
      <c r="L973" s="109">
        <v>0.12</v>
      </c>
      <c r="M973" s="117">
        <v>9.5</v>
      </c>
      <c r="N973" s="118">
        <v>6.6583333333333341</v>
      </c>
      <c r="O973" s="102">
        <v>0.42678347934918626</v>
      </c>
      <c r="P973" s="119">
        <v>79.900000000000006</v>
      </c>
      <c r="Q973" s="117">
        <v>9.5</v>
      </c>
      <c r="R973" s="118">
        <v>6.6583333333333341</v>
      </c>
      <c r="S973" s="102">
        <v>0.42678347934918631</v>
      </c>
      <c r="T973" s="118">
        <v>79.900000000000006</v>
      </c>
      <c r="U973" s="117">
        <v>7.0583333333333327</v>
      </c>
      <c r="V973" s="119">
        <v>84.7</v>
      </c>
      <c r="W973" s="112"/>
      <c r="X973" s="117">
        <v>9.5</v>
      </c>
      <c r="Y973" s="118">
        <v>6.6583333333333341</v>
      </c>
      <c r="Z973" s="102">
        <v>0.42678347934918626</v>
      </c>
      <c r="AA973" s="118">
        <v>79.900000000000006</v>
      </c>
      <c r="AB973" s="117">
        <v>9.5</v>
      </c>
      <c r="AC973" s="118">
        <v>6.6583333333333341</v>
      </c>
      <c r="AD973" s="102">
        <v>0.42678347934918631</v>
      </c>
      <c r="AE973" s="119">
        <v>79.900000000000006</v>
      </c>
      <c r="AF973" s="118">
        <v>7.0583333333333327</v>
      </c>
      <c r="AG973" s="119">
        <v>84.7</v>
      </c>
      <c r="AH973" s="112"/>
      <c r="AI973" s="120">
        <v>0</v>
      </c>
    </row>
    <row r="974" spans="1:35" s="107" customFormat="1" x14ac:dyDescent="0.3">
      <c r="A974" s="106" t="s">
        <v>1219</v>
      </c>
      <c r="B974" s="107" t="s">
        <v>255</v>
      </c>
      <c r="C974" s="112" t="s">
        <v>168</v>
      </c>
      <c r="D974" s="112">
        <v>99245</v>
      </c>
      <c r="E974" s="107" t="s">
        <v>289</v>
      </c>
      <c r="F974" s="112">
        <v>10537</v>
      </c>
      <c r="G974" s="107" t="s">
        <v>3416</v>
      </c>
      <c r="H974" s="108" t="s">
        <v>242</v>
      </c>
      <c r="I974" s="108" t="s">
        <v>267</v>
      </c>
      <c r="J974" s="108" t="s">
        <v>87</v>
      </c>
      <c r="K974" s="109">
        <v>12</v>
      </c>
      <c r="L974" s="109">
        <v>0.12</v>
      </c>
      <c r="M974" s="117">
        <v>9.5</v>
      </c>
      <c r="N974" s="118">
        <v>6.5083333333333329</v>
      </c>
      <c r="O974" s="102">
        <v>0.45966709346991053</v>
      </c>
      <c r="P974" s="119">
        <v>78.099999999999994</v>
      </c>
      <c r="Q974" s="117">
        <v>9.5</v>
      </c>
      <c r="R974" s="118">
        <v>6.5083333333333329</v>
      </c>
      <c r="S974" s="102">
        <v>0.45966709346991047</v>
      </c>
      <c r="T974" s="118">
        <v>78.099999999999994</v>
      </c>
      <c r="U974" s="117">
        <v>6.5083333333333329</v>
      </c>
      <c r="V974" s="119">
        <v>78.099999999999994</v>
      </c>
      <c r="W974" s="112"/>
      <c r="X974" s="117">
        <v>9.5</v>
      </c>
      <c r="Y974" s="118">
        <v>6.5083333333333329</v>
      </c>
      <c r="Z974" s="102">
        <v>0.45966709346991053</v>
      </c>
      <c r="AA974" s="118">
        <v>78.099999999999994</v>
      </c>
      <c r="AB974" s="117">
        <v>9.5</v>
      </c>
      <c r="AC974" s="118">
        <v>6.5083333333333329</v>
      </c>
      <c r="AD974" s="102">
        <v>0.45966709346991047</v>
      </c>
      <c r="AE974" s="119">
        <v>78.099999999999994</v>
      </c>
      <c r="AF974" s="118">
        <v>6.5083333333333329</v>
      </c>
      <c r="AG974" s="119">
        <v>78.099999999999994</v>
      </c>
      <c r="AH974" s="112"/>
      <c r="AI974" s="120">
        <v>0</v>
      </c>
    </row>
    <row r="975" spans="1:35" s="107" customFormat="1" x14ac:dyDescent="0.3">
      <c r="A975" s="106" t="s">
        <v>1220</v>
      </c>
      <c r="B975" s="107" t="s">
        <v>191</v>
      </c>
      <c r="C975" s="112" t="s">
        <v>238</v>
      </c>
      <c r="D975" s="112">
        <v>99246</v>
      </c>
      <c r="E975" s="107" t="s">
        <v>293</v>
      </c>
      <c r="F975" s="112">
        <v>10537</v>
      </c>
      <c r="G975" s="107" t="s">
        <v>3416</v>
      </c>
      <c r="H975" s="108" t="s">
        <v>242</v>
      </c>
      <c r="I975" s="108" t="s">
        <v>267</v>
      </c>
      <c r="J975" s="108" t="s">
        <v>87</v>
      </c>
      <c r="K975" s="109">
        <v>12</v>
      </c>
      <c r="L975" s="109">
        <v>0.12</v>
      </c>
      <c r="M975" s="117">
        <v>9.5</v>
      </c>
      <c r="N975" s="118">
        <v>6.6583333333333341</v>
      </c>
      <c r="O975" s="102">
        <v>0.42678347934918626</v>
      </c>
      <c r="P975" s="119">
        <v>79.900000000000006</v>
      </c>
      <c r="Q975" s="117">
        <v>9.5</v>
      </c>
      <c r="R975" s="118">
        <v>6.6583333333333341</v>
      </c>
      <c r="S975" s="102">
        <v>0.42678347934918631</v>
      </c>
      <c r="T975" s="118">
        <v>79.900000000000006</v>
      </c>
      <c r="U975" s="117">
        <v>7.0583333333333327</v>
      </c>
      <c r="V975" s="119">
        <v>84.7</v>
      </c>
      <c r="W975" s="112"/>
      <c r="X975" s="117">
        <v>9.5</v>
      </c>
      <c r="Y975" s="118">
        <v>6.6583333333333341</v>
      </c>
      <c r="Z975" s="102">
        <v>0.42678347934918626</v>
      </c>
      <c r="AA975" s="118">
        <v>79.900000000000006</v>
      </c>
      <c r="AB975" s="117">
        <v>9.5</v>
      </c>
      <c r="AC975" s="118">
        <v>6.6583333333333341</v>
      </c>
      <c r="AD975" s="102">
        <v>0.42678347934918631</v>
      </c>
      <c r="AE975" s="119">
        <v>79.900000000000006</v>
      </c>
      <c r="AF975" s="118">
        <v>7.0583333333333327</v>
      </c>
      <c r="AG975" s="119">
        <v>84.7</v>
      </c>
      <c r="AH975" s="112"/>
      <c r="AI975" s="120">
        <v>0</v>
      </c>
    </row>
    <row r="976" spans="1:35" s="107" customFormat="1" x14ac:dyDescent="0.3">
      <c r="A976" s="106" t="s">
        <v>1221</v>
      </c>
      <c r="B976" s="107" t="s">
        <v>191</v>
      </c>
      <c r="C976" s="112" t="s">
        <v>256</v>
      </c>
      <c r="D976" s="112">
        <v>99597</v>
      </c>
      <c r="E976" s="107" t="s">
        <v>305</v>
      </c>
      <c r="F976" s="112">
        <v>10537</v>
      </c>
      <c r="G976" s="107" t="s">
        <v>3416</v>
      </c>
      <c r="H976" s="108" t="s">
        <v>242</v>
      </c>
      <c r="I976" s="108" t="s">
        <v>267</v>
      </c>
      <c r="J976" s="108" t="s">
        <v>87</v>
      </c>
      <c r="K976" s="109">
        <v>12</v>
      </c>
      <c r="L976" s="109">
        <v>0.12</v>
      </c>
      <c r="M976" s="117">
        <v>9.5</v>
      </c>
      <c r="N976" s="118">
        <v>6.6583333333333341</v>
      </c>
      <c r="O976" s="102">
        <v>0.42678347934918626</v>
      </c>
      <c r="P976" s="119">
        <v>79.900000000000006</v>
      </c>
      <c r="Q976" s="117">
        <v>9.5</v>
      </c>
      <c r="R976" s="118">
        <v>6.6583333333333341</v>
      </c>
      <c r="S976" s="102">
        <v>0.42678347934918631</v>
      </c>
      <c r="T976" s="118">
        <v>79.900000000000006</v>
      </c>
      <c r="U976" s="117">
        <v>7.0583333333333327</v>
      </c>
      <c r="V976" s="119">
        <v>84.7</v>
      </c>
      <c r="W976" s="112"/>
      <c r="X976" s="117">
        <v>9.5</v>
      </c>
      <c r="Y976" s="118">
        <v>6.6583333333333341</v>
      </c>
      <c r="Z976" s="102">
        <v>0.42678347934918626</v>
      </c>
      <c r="AA976" s="118">
        <v>79.900000000000006</v>
      </c>
      <c r="AB976" s="117">
        <v>9.5</v>
      </c>
      <c r="AC976" s="118">
        <v>6.6583333333333341</v>
      </c>
      <c r="AD976" s="102">
        <v>0.42678347934918631</v>
      </c>
      <c r="AE976" s="119">
        <v>79.900000000000006</v>
      </c>
      <c r="AF976" s="118">
        <v>7.0583333333333327</v>
      </c>
      <c r="AG976" s="119">
        <v>84.7</v>
      </c>
      <c r="AH976" s="112"/>
      <c r="AI976" s="120">
        <v>0</v>
      </c>
    </row>
    <row r="977" spans="1:35" s="107" customFormat="1" x14ac:dyDescent="0.3">
      <c r="A977" s="106" t="s">
        <v>3207</v>
      </c>
      <c r="B977" s="107" t="s">
        <v>248</v>
      </c>
      <c r="C977" s="112" t="s">
        <v>246</v>
      </c>
      <c r="D977" s="112">
        <v>99612</v>
      </c>
      <c r="E977" s="107" t="s">
        <v>3391</v>
      </c>
      <c r="F977" s="112">
        <v>10537</v>
      </c>
      <c r="G977" s="107" t="s">
        <v>3416</v>
      </c>
      <c r="H977" s="108" t="s">
        <v>242</v>
      </c>
      <c r="I977" s="108" t="s">
        <v>267</v>
      </c>
      <c r="J977" s="108" t="s">
        <v>87</v>
      </c>
      <c r="K977" s="109">
        <v>12</v>
      </c>
      <c r="L977" s="109">
        <v>0.12</v>
      </c>
      <c r="M977" s="117">
        <v>9.5</v>
      </c>
      <c r="N977" s="118">
        <v>6.5083333333333329</v>
      </c>
      <c r="O977" s="102">
        <v>0.45966709346991053</v>
      </c>
      <c r="P977" s="119">
        <v>78.099999999999994</v>
      </c>
      <c r="Q977" s="117">
        <v>9.5</v>
      </c>
      <c r="R977" s="118">
        <v>6.5083333333333329</v>
      </c>
      <c r="S977" s="102">
        <v>0.45966709346991047</v>
      </c>
      <c r="T977" s="118">
        <v>78.099999999999994</v>
      </c>
      <c r="U977" s="117">
        <v>6.5083333333333329</v>
      </c>
      <c r="V977" s="119">
        <v>78.099999999999994</v>
      </c>
      <c r="W977" s="112"/>
      <c r="X977" s="117">
        <v>9.5</v>
      </c>
      <c r="Y977" s="118">
        <v>6.5083333333333329</v>
      </c>
      <c r="Z977" s="102">
        <v>0.45966709346991053</v>
      </c>
      <c r="AA977" s="118">
        <v>78.099999999999994</v>
      </c>
      <c r="AB977" s="117">
        <v>9.5</v>
      </c>
      <c r="AC977" s="118">
        <v>6.5083333333333329</v>
      </c>
      <c r="AD977" s="102">
        <v>0.45966709346991047</v>
      </c>
      <c r="AE977" s="119">
        <v>78.099999999999994</v>
      </c>
      <c r="AF977" s="118">
        <v>6.5083333333333329</v>
      </c>
      <c r="AG977" s="119">
        <v>78.099999999999994</v>
      </c>
      <c r="AH977" s="112"/>
      <c r="AI977" s="120">
        <v>0</v>
      </c>
    </row>
    <row r="978" spans="1:35" s="107" customFormat="1" x14ac:dyDescent="0.3">
      <c r="A978" s="106" t="s">
        <v>3208</v>
      </c>
      <c r="B978" s="107" t="s">
        <v>192</v>
      </c>
      <c r="C978" s="112" t="s">
        <v>256</v>
      </c>
      <c r="D978" s="112">
        <v>100252</v>
      </c>
      <c r="E978" s="107" t="s">
        <v>3392</v>
      </c>
      <c r="F978" s="112">
        <v>10537</v>
      </c>
      <c r="G978" s="107" t="s">
        <v>3416</v>
      </c>
      <c r="H978" s="108" t="s">
        <v>242</v>
      </c>
      <c r="I978" s="108" t="s">
        <v>267</v>
      </c>
      <c r="J978" s="108" t="s">
        <v>87</v>
      </c>
      <c r="K978" s="109">
        <v>12</v>
      </c>
      <c r="L978" s="109">
        <v>0.12</v>
      </c>
      <c r="M978" s="117">
        <v>9.5</v>
      </c>
      <c r="N978" s="118">
        <v>6.6583333333333341</v>
      </c>
      <c r="O978" s="102">
        <v>0.42678347934918626</v>
      </c>
      <c r="P978" s="119">
        <v>79.900000000000006</v>
      </c>
      <c r="Q978" s="117">
        <v>9.5</v>
      </c>
      <c r="R978" s="118">
        <v>6.6583333333333341</v>
      </c>
      <c r="S978" s="102">
        <v>0.42678347934918631</v>
      </c>
      <c r="T978" s="118">
        <v>79.900000000000006</v>
      </c>
      <c r="U978" s="117">
        <v>7.0583333333333327</v>
      </c>
      <c r="V978" s="119">
        <v>84.7</v>
      </c>
      <c r="W978" s="112"/>
      <c r="X978" s="117">
        <v>9.5</v>
      </c>
      <c r="Y978" s="118">
        <v>6.6583333333333341</v>
      </c>
      <c r="Z978" s="102">
        <v>0.42678347934918626</v>
      </c>
      <c r="AA978" s="118">
        <v>79.900000000000006</v>
      </c>
      <c r="AB978" s="117">
        <v>9.5</v>
      </c>
      <c r="AC978" s="118">
        <v>6.6583333333333341</v>
      </c>
      <c r="AD978" s="102">
        <v>0.42678347934918631</v>
      </c>
      <c r="AE978" s="119">
        <v>79.900000000000006</v>
      </c>
      <c r="AF978" s="118">
        <v>7.0583333333333327</v>
      </c>
      <c r="AG978" s="119">
        <v>84.7</v>
      </c>
      <c r="AH978" s="112"/>
      <c r="AI978" s="120">
        <v>0</v>
      </c>
    </row>
    <row r="979" spans="1:35" s="107" customFormat="1" x14ac:dyDescent="0.3">
      <c r="A979" s="106" t="s">
        <v>3209</v>
      </c>
      <c r="B979" s="107" t="s">
        <v>188</v>
      </c>
      <c r="C979" s="112" t="s">
        <v>168</v>
      </c>
      <c r="D979" s="112">
        <v>101626</v>
      </c>
      <c r="E979" s="107" t="s">
        <v>3393</v>
      </c>
      <c r="F979" s="112">
        <v>10537</v>
      </c>
      <c r="G979" s="107" t="s">
        <v>3416</v>
      </c>
      <c r="H979" s="108" t="s">
        <v>242</v>
      </c>
      <c r="I979" s="108" t="s">
        <v>267</v>
      </c>
      <c r="J979" s="108" t="s">
        <v>87</v>
      </c>
      <c r="K979" s="109">
        <v>12</v>
      </c>
      <c r="L979" s="109">
        <v>0.12</v>
      </c>
      <c r="M979" s="117">
        <v>9.5</v>
      </c>
      <c r="N979" s="118">
        <v>6.5083333333333329</v>
      </c>
      <c r="O979" s="102">
        <v>0.45966709346991053</v>
      </c>
      <c r="P979" s="119">
        <v>78.099999999999994</v>
      </c>
      <c r="Q979" s="117">
        <v>9.5</v>
      </c>
      <c r="R979" s="118">
        <v>6.5083333333333329</v>
      </c>
      <c r="S979" s="102">
        <v>0.45966709346991047</v>
      </c>
      <c r="T979" s="118">
        <v>78.099999999999994</v>
      </c>
      <c r="U979" s="117">
        <v>6.5083333333333329</v>
      </c>
      <c r="V979" s="119">
        <v>78.099999999999994</v>
      </c>
      <c r="W979" s="112"/>
      <c r="X979" s="117">
        <v>9.5</v>
      </c>
      <c r="Y979" s="118">
        <v>6.5083333333333329</v>
      </c>
      <c r="Z979" s="102">
        <v>0.45966709346991053</v>
      </c>
      <c r="AA979" s="118">
        <v>78.099999999999994</v>
      </c>
      <c r="AB979" s="117">
        <v>9.5</v>
      </c>
      <c r="AC979" s="118">
        <v>6.5083333333333329</v>
      </c>
      <c r="AD979" s="102">
        <v>0.45966709346991047</v>
      </c>
      <c r="AE979" s="119">
        <v>78.099999999999994</v>
      </c>
      <c r="AF979" s="118">
        <v>6.5083333333333329</v>
      </c>
      <c r="AG979" s="119">
        <v>78.099999999999994</v>
      </c>
      <c r="AH979" s="112"/>
      <c r="AI979" s="120">
        <v>0</v>
      </c>
    </row>
    <row r="980" spans="1:35" s="107" customFormat="1" x14ac:dyDescent="0.3">
      <c r="A980" s="106" t="s">
        <v>1222</v>
      </c>
      <c r="B980" s="107" t="s">
        <v>190</v>
      </c>
      <c r="C980" s="112" t="s">
        <v>246</v>
      </c>
      <c r="D980" s="112">
        <v>101703</v>
      </c>
      <c r="E980" s="107" t="s">
        <v>316</v>
      </c>
      <c r="F980" s="112">
        <v>10537</v>
      </c>
      <c r="G980" s="107" t="s">
        <v>3416</v>
      </c>
      <c r="H980" s="108" t="s">
        <v>242</v>
      </c>
      <c r="I980" s="108" t="s">
        <v>267</v>
      </c>
      <c r="J980" s="108" t="s">
        <v>87</v>
      </c>
      <c r="K980" s="109">
        <v>12</v>
      </c>
      <c r="L980" s="109">
        <v>0.12</v>
      </c>
      <c r="M980" s="117">
        <v>9.5</v>
      </c>
      <c r="N980" s="118">
        <v>6.5083333333333329</v>
      </c>
      <c r="O980" s="102">
        <v>0.45966709346991053</v>
      </c>
      <c r="P980" s="119">
        <v>78.099999999999994</v>
      </c>
      <c r="Q980" s="117">
        <v>9.5</v>
      </c>
      <c r="R980" s="118">
        <v>6.5083333333333329</v>
      </c>
      <c r="S980" s="102">
        <v>0.45966709346991047</v>
      </c>
      <c r="T980" s="118">
        <v>78.099999999999994</v>
      </c>
      <c r="U980" s="117">
        <v>6.5083333333333329</v>
      </c>
      <c r="V980" s="119">
        <v>78.099999999999994</v>
      </c>
      <c r="W980" s="112"/>
      <c r="X980" s="117">
        <v>9.5</v>
      </c>
      <c r="Y980" s="118">
        <v>6.5083333333333329</v>
      </c>
      <c r="Z980" s="102">
        <v>0.45966709346991053</v>
      </c>
      <c r="AA980" s="118">
        <v>78.099999999999994</v>
      </c>
      <c r="AB980" s="117">
        <v>9.5</v>
      </c>
      <c r="AC980" s="118">
        <v>6.5083333333333329</v>
      </c>
      <c r="AD980" s="102">
        <v>0.45966709346991047</v>
      </c>
      <c r="AE980" s="119">
        <v>78.099999999999994</v>
      </c>
      <c r="AF980" s="118">
        <v>6.5083333333333329</v>
      </c>
      <c r="AG980" s="119">
        <v>78.099999999999994</v>
      </c>
      <c r="AH980" s="112"/>
      <c r="AI980" s="120">
        <v>0</v>
      </c>
    </row>
    <row r="981" spans="1:35" s="107" customFormat="1" x14ac:dyDescent="0.3">
      <c r="A981" s="106" t="s">
        <v>1223</v>
      </c>
      <c r="B981" s="107" t="s">
        <v>255</v>
      </c>
      <c r="C981" s="112" t="s">
        <v>168</v>
      </c>
      <c r="D981" s="112">
        <v>112000</v>
      </c>
      <c r="E981" s="107" t="s">
        <v>306</v>
      </c>
      <c r="F981" s="112">
        <v>10537</v>
      </c>
      <c r="G981" s="107" t="s">
        <v>3416</v>
      </c>
      <c r="H981" s="108" t="s">
        <v>242</v>
      </c>
      <c r="I981" s="108" t="s">
        <v>267</v>
      </c>
      <c r="J981" s="108" t="s">
        <v>87</v>
      </c>
      <c r="K981" s="109">
        <v>12</v>
      </c>
      <c r="L981" s="109">
        <v>0.12</v>
      </c>
      <c r="M981" s="117">
        <v>9.5</v>
      </c>
      <c r="N981" s="118">
        <v>6.5083333333333329</v>
      </c>
      <c r="O981" s="102">
        <v>0.45966709346991053</v>
      </c>
      <c r="P981" s="119">
        <v>78.099999999999994</v>
      </c>
      <c r="Q981" s="117">
        <v>9.5</v>
      </c>
      <c r="R981" s="118">
        <v>6.5083333333333329</v>
      </c>
      <c r="S981" s="102">
        <v>0.45966709346991047</v>
      </c>
      <c r="T981" s="118">
        <v>78.099999999999994</v>
      </c>
      <c r="U981" s="117">
        <v>6.5083333333333329</v>
      </c>
      <c r="V981" s="119">
        <v>78.099999999999994</v>
      </c>
      <c r="W981" s="112"/>
      <c r="X981" s="117">
        <v>9.5</v>
      </c>
      <c r="Y981" s="118">
        <v>6.5083333333333329</v>
      </c>
      <c r="Z981" s="102">
        <v>0.45966709346991053</v>
      </c>
      <c r="AA981" s="118">
        <v>78.099999999999994</v>
      </c>
      <c r="AB981" s="117">
        <v>9.5</v>
      </c>
      <c r="AC981" s="118">
        <v>6.5083333333333329</v>
      </c>
      <c r="AD981" s="102">
        <v>0.45966709346991047</v>
      </c>
      <c r="AE981" s="119">
        <v>78.099999999999994</v>
      </c>
      <c r="AF981" s="118">
        <v>6.5083333333333329</v>
      </c>
      <c r="AG981" s="119">
        <v>78.099999999999994</v>
      </c>
      <c r="AH981" s="112"/>
      <c r="AI981" s="120">
        <v>0</v>
      </c>
    </row>
    <row r="982" spans="1:35" s="107" customFormat="1" x14ac:dyDescent="0.3">
      <c r="A982" s="106" t="s">
        <v>1224</v>
      </c>
      <c r="B982" s="107" t="s">
        <v>252</v>
      </c>
      <c r="C982" s="112" t="s">
        <v>246</v>
      </c>
      <c r="D982" s="112">
        <v>113100</v>
      </c>
      <c r="E982" s="107" t="s">
        <v>288</v>
      </c>
      <c r="F982" s="112">
        <v>10537</v>
      </c>
      <c r="G982" s="107" t="s">
        <v>3416</v>
      </c>
      <c r="H982" s="108" t="s">
        <v>242</v>
      </c>
      <c r="I982" s="108" t="s">
        <v>267</v>
      </c>
      <c r="J982" s="108" t="s">
        <v>87</v>
      </c>
      <c r="K982" s="109">
        <v>12</v>
      </c>
      <c r="L982" s="109">
        <v>0.12</v>
      </c>
      <c r="M982" s="117">
        <v>9.5</v>
      </c>
      <c r="N982" s="118">
        <v>6.5083333333333329</v>
      </c>
      <c r="O982" s="102">
        <v>0.45966709346991053</v>
      </c>
      <c r="P982" s="119">
        <v>78.099999999999994</v>
      </c>
      <c r="Q982" s="117">
        <v>9.5</v>
      </c>
      <c r="R982" s="118">
        <v>6.5083333333333329</v>
      </c>
      <c r="S982" s="102">
        <v>0.45966709346991047</v>
      </c>
      <c r="T982" s="118">
        <v>78.099999999999994</v>
      </c>
      <c r="U982" s="117">
        <v>6.5083333333333329</v>
      </c>
      <c r="V982" s="119">
        <v>78.099999999999994</v>
      </c>
      <c r="W982" s="112"/>
      <c r="X982" s="117">
        <v>9.5</v>
      </c>
      <c r="Y982" s="118">
        <v>6.5083333333333329</v>
      </c>
      <c r="Z982" s="102">
        <v>0.45966709346991053</v>
      </c>
      <c r="AA982" s="118">
        <v>78.099999999999994</v>
      </c>
      <c r="AB982" s="117">
        <v>9.5</v>
      </c>
      <c r="AC982" s="118">
        <v>6.5083333333333329</v>
      </c>
      <c r="AD982" s="102">
        <v>0.45966709346991047</v>
      </c>
      <c r="AE982" s="119">
        <v>78.099999999999994</v>
      </c>
      <c r="AF982" s="118">
        <v>6.5083333333333329</v>
      </c>
      <c r="AG982" s="119">
        <v>78.099999999999994</v>
      </c>
      <c r="AH982" s="112"/>
      <c r="AI982" s="120">
        <v>0</v>
      </c>
    </row>
    <row r="983" spans="1:35" s="107" customFormat="1" x14ac:dyDescent="0.3">
      <c r="A983" s="106" t="s">
        <v>1225</v>
      </c>
      <c r="B983" s="107" t="s">
        <v>3389</v>
      </c>
      <c r="C983" s="112" t="s">
        <v>247</v>
      </c>
      <c r="D983" s="112">
        <v>132000</v>
      </c>
      <c r="E983" s="107" t="s">
        <v>309</v>
      </c>
      <c r="F983" s="112">
        <v>10537</v>
      </c>
      <c r="G983" s="107" t="s">
        <v>3416</v>
      </c>
      <c r="H983" s="108" t="s">
        <v>242</v>
      </c>
      <c r="I983" s="108" t="s">
        <v>267</v>
      </c>
      <c r="J983" s="108" t="s">
        <v>87</v>
      </c>
      <c r="K983" s="109">
        <v>12</v>
      </c>
      <c r="L983" s="109">
        <v>0.12</v>
      </c>
      <c r="M983" s="117">
        <v>9</v>
      </c>
      <c r="N983" s="118">
        <v>6.6583333333333341</v>
      </c>
      <c r="O983" s="102">
        <v>0.35168961201501858</v>
      </c>
      <c r="P983" s="119">
        <v>79.900000000000006</v>
      </c>
      <c r="Q983" s="117">
        <v>9</v>
      </c>
      <c r="R983" s="118">
        <v>6.6583333333333341</v>
      </c>
      <c r="S983" s="102">
        <v>0.35168961201501864</v>
      </c>
      <c r="T983" s="118">
        <v>79.900000000000006</v>
      </c>
      <c r="U983" s="117">
        <v>7.0583333333333327</v>
      </c>
      <c r="V983" s="119">
        <v>84.7</v>
      </c>
      <c r="W983" s="112"/>
      <c r="X983" s="117">
        <v>9</v>
      </c>
      <c r="Y983" s="118">
        <v>6.6583333333333341</v>
      </c>
      <c r="Z983" s="102">
        <v>0.35168961201501858</v>
      </c>
      <c r="AA983" s="118">
        <v>79.900000000000006</v>
      </c>
      <c r="AB983" s="117">
        <v>9</v>
      </c>
      <c r="AC983" s="118">
        <v>6.6583333333333341</v>
      </c>
      <c r="AD983" s="102">
        <v>0.35168961201501864</v>
      </c>
      <c r="AE983" s="119">
        <v>79.900000000000006</v>
      </c>
      <c r="AF983" s="118">
        <v>7.0583333333333327</v>
      </c>
      <c r="AG983" s="119">
        <v>84.7</v>
      </c>
      <c r="AH983" s="112"/>
      <c r="AI983" s="120">
        <v>0</v>
      </c>
    </row>
    <row r="984" spans="1:35" s="107" customFormat="1" x14ac:dyDescent="0.3">
      <c r="A984" s="106" t="s">
        <v>1226</v>
      </c>
      <c r="B984" s="107" t="s">
        <v>192</v>
      </c>
      <c r="C984" s="112" t="s">
        <v>256</v>
      </c>
      <c r="D984" s="112">
        <v>158200</v>
      </c>
      <c r="E984" s="107" t="s">
        <v>286</v>
      </c>
      <c r="F984" s="112">
        <v>10537</v>
      </c>
      <c r="G984" s="107" t="s">
        <v>3416</v>
      </c>
      <c r="H984" s="108" t="s">
        <v>242</v>
      </c>
      <c r="I984" s="108" t="s">
        <v>267</v>
      </c>
      <c r="J984" s="108" t="s">
        <v>87</v>
      </c>
      <c r="K984" s="109">
        <v>12</v>
      </c>
      <c r="L984" s="109">
        <v>0.12</v>
      </c>
      <c r="M984" s="117">
        <v>9.5</v>
      </c>
      <c r="N984" s="118">
        <v>6.6583333333333341</v>
      </c>
      <c r="O984" s="102">
        <v>0.42678347934918626</v>
      </c>
      <c r="P984" s="119">
        <v>79.900000000000006</v>
      </c>
      <c r="Q984" s="117">
        <v>9.5</v>
      </c>
      <c r="R984" s="118">
        <v>6.6583333333333341</v>
      </c>
      <c r="S984" s="102">
        <v>0.42678347934918631</v>
      </c>
      <c r="T984" s="118">
        <v>79.900000000000006</v>
      </c>
      <c r="U984" s="117">
        <v>7.0583333333333327</v>
      </c>
      <c r="V984" s="119">
        <v>84.7</v>
      </c>
      <c r="W984" s="112"/>
      <c r="X984" s="117">
        <v>9.5</v>
      </c>
      <c r="Y984" s="118">
        <v>6.6583333333333341</v>
      </c>
      <c r="Z984" s="102">
        <v>0.42678347934918626</v>
      </c>
      <c r="AA984" s="118">
        <v>79.900000000000006</v>
      </c>
      <c r="AB984" s="117">
        <v>9.5</v>
      </c>
      <c r="AC984" s="118">
        <v>6.6583333333333341</v>
      </c>
      <c r="AD984" s="102">
        <v>0.42678347934918631</v>
      </c>
      <c r="AE984" s="119">
        <v>79.900000000000006</v>
      </c>
      <c r="AF984" s="118">
        <v>7.0583333333333327</v>
      </c>
      <c r="AG984" s="119">
        <v>84.7</v>
      </c>
      <c r="AH984" s="112"/>
      <c r="AI984" s="120">
        <v>0</v>
      </c>
    </row>
    <row r="985" spans="1:35" s="107" customFormat="1" x14ac:dyDescent="0.3">
      <c r="A985" s="106" t="s">
        <v>1227</v>
      </c>
      <c r="B985" s="107" t="s">
        <v>189</v>
      </c>
      <c r="C985" s="112" t="s">
        <v>168</v>
      </c>
      <c r="D985" s="112">
        <v>171600</v>
      </c>
      <c r="E985" s="107" t="s">
        <v>299</v>
      </c>
      <c r="F985" s="112">
        <v>10537</v>
      </c>
      <c r="G985" s="107" t="s">
        <v>3416</v>
      </c>
      <c r="H985" s="108" t="s">
        <v>242</v>
      </c>
      <c r="I985" s="108" t="s">
        <v>267</v>
      </c>
      <c r="J985" s="108" t="s">
        <v>87</v>
      </c>
      <c r="K985" s="109">
        <v>12</v>
      </c>
      <c r="L985" s="109">
        <v>0.12</v>
      </c>
      <c r="M985" s="117">
        <v>9.5</v>
      </c>
      <c r="N985" s="118">
        <v>6.5083333333333329</v>
      </c>
      <c r="O985" s="102">
        <v>0.45966709346991053</v>
      </c>
      <c r="P985" s="119">
        <v>78.099999999999994</v>
      </c>
      <c r="Q985" s="117">
        <v>9.5</v>
      </c>
      <c r="R985" s="118">
        <v>6.5083333333333329</v>
      </c>
      <c r="S985" s="102">
        <v>0.45966709346991047</v>
      </c>
      <c r="T985" s="118">
        <v>78.099999999999994</v>
      </c>
      <c r="U985" s="117">
        <v>6.5083333333333329</v>
      </c>
      <c r="V985" s="119">
        <v>78.099999999999994</v>
      </c>
      <c r="W985" s="112"/>
      <c r="X985" s="117">
        <v>9.5</v>
      </c>
      <c r="Y985" s="118">
        <v>6.5083333333333329</v>
      </c>
      <c r="Z985" s="102">
        <v>0.45966709346991053</v>
      </c>
      <c r="AA985" s="118">
        <v>78.099999999999994</v>
      </c>
      <c r="AB985" s="117">
        <v>9.5</v>
      </c>
      <c r="AC985" s="118">
        <v>6.5083333333333329</v>
      </c>
      <c r="AD985" s="102">
        <v>0.45966709346991047</v>
      </c>
      <c r="AE985" s="119">
        <v>78.099999999999994</v>
      </c>
      <c r="AF985" s="118">
        <v>6.5083333333333329</v>
      </c>
      <c r="AG985" s="119">
        <v>78.099999999999994</v>
      </c>
      <c r="AH985" s="112"/>
      <c r="AI985" s="120">
        <v>0</v>
      </c>
    </row>
    <row r="986" spans="1:35" s="107" customFormat="1" x14ac:dyDescent="0.3">
      <c r="A986" s="106" t="s">
        <v>1228</v>
      </c>
      <c r="B986" s="107" t="s">
        <v>248</v>
      </c>
      <c r="C986" s="112" t="s">
        <v>249</v>
      </c>
      <c r="D986" s="112">
        <v>186300</v>
      </c>
      <c r="E986" s="107" t="s">
        <v>282</v>
      </c>
      <c r="F986" s="112">
        <v>10537</v>
      </c>
      <c r="G986" s="107" t="s">
        <v>3416</v>
      </c>
      <c r="H986" s="108" t="s">
        <v>242</v>
      </c>
      <c r="I986" s="108" t="s">
        <v>267</v>
      </c>
      <c r="J986" s="108" t="s">
        <v>87</v>
      </c>
      <c r="K986" s="109">
        <v>12</v>
      </c>
      <c r="L986" s="109">
        <v>0.12</v>
      </c>
      <c r="M986" s="117">
        <v>9.5</v>
      </c>
      <c r="N986" s="118">
        <v>6.5083333333333329</v>
      </c>
      <c r="O986" s="102">
        <v>0.45966709346991053</v>
      </c>
      <c r="P986" s="119">
        <v>78.099999999999994</v>
      </c>
      <c r="Q986" s="117">
        <v>9.5</v>
      </c>
      <c r="R986" s="118">
        <v>6.5083333333333329</v>
      </c>
      <c r="S986" s="102">
        <v>0.45966709346991047</v>
      </c>
      <c r="T986" s="118">
        <v>78.099999999999994</v>
      </c>
      <c r="U986" s="117">
        <v>6.5083333333333329</v>
      </c>
      <c r="V986" s="119">
        <v>78.099999999999994</v>
      </c>
      <c r="W986" s="112"/>
      <c r="X986" s="117">
        <v>9.5</v>
      </c>
      <c r="Y986" s="118">
        <v>6.5083333333333329</v>
      </c>
      <c r="Z986" s="102">
        <v>0.45966709346991053</v>
      </c>
      <c r="AA986" s="118">
        <v>78.099999999999994</v>
      </c>
      <c r="AB986" s="117">
        <v>9.5</v>
      </c>
      <c r="AC986" s="118">
        <v>6.5083333333333329</v>
      </c>
      <c r="AD986" s="102">
        <v>0.45966709346991047</v>
      </c>
      <c r="AE986" s="119">
        <v>78.099999999999994</v>
      </c>
      <c r="AF986" s="118">
        <v>6.5083333333333329</v>
      </c>
      <c r="AG986" s="119">
        <v>78.099999999999994</v>
      </c>
      <c r="AH986" s="112"/>
      <c r="AI986" s="120">
        <v>0</v>
      </c>
    </row>
    <row r="987" spans="1:35" s="107" customFormat="1" x14ac:dyDescent="0.3">
      <c r="A987" s="106" t="s">
        <v>1229</v>
      </c>
      <c r="B987" s="107" t="s">
        <v>187</v>
      </c>
      <c r="C987" s="112" t="s">
        <v>167</v>
      </c>
      <c r="D987" s="112">
        <v>40</v>
      </c>
      <c r="E987" s="107" t="s">
        <v>283</v>
      </c>
      <c r="F987" s="112">
        <v>11503</v>
      </c>
      <c r="G987" s="107" t="s">
        <v>3417</v>
      </c>
      <c r="H987" s="108" t="s">
        <v>262</v>
      </c>
      <c r="I987" s="108" t="s">
        <v>263</v>
      </c>
      <c r="J987" s="108" t="s">
        <v>39</v>
      </c>
      <c r="K987" s="109">
        <v>15</v>
      </c>
      <c r="L987" s="109">
        <v>4.0349999999999997E-2</v>
      </c>
      <c r="M987" s="117" t="s">
        <v>33</v>
      </c>
      <c r="N987" s="118">
        <v>2.2733333333333334</v>
      </c>
      <c r="O987" s="102" t="s">
        <v>33</v>
      </c>
      <c r="P987" s="119">
        <v>34.1</v>
      </c>
      <c r="Q987" s="117">
        <v>2.59</v>
      </c>
      <c r="R987" s="118">
        <v>2.1733333333333333</v>
      </c>
      <c r="S987" s="102">
        <v>0.2</v>
      </c>
      <c r="T987" s="118">
        <v>32.6</v>
      </c>
      <c r="U987" s="117">
        <v>2.2733333333333334</v>
      </c>
      <c r="V987" s="119">
        <v>34.1</v>
      </c>
      <c r="W987" s="112"/>
      <c r="X987" s="117" t="s">
        <v>33</v>
      </c>
      <c r="Y987" s="118">
        <v>2.2733333333333334</v>
      </c>
      <c r="Z987" s="102" t="s">
        <v>33</v>
      </c>
      <c r="AA987" s="118">
        <v>34.1</v>
      </c>
      <c r="AB987" s="117">
        <v>2.59</v>
      </c>
      <c r="AC987" s="118">
        <v>2.1733333333333333</v>
      </c>
      <c r="AD987" s="102">
        <v>0.2</v>
      </c>
      <c r="AE987" s="119">
        <v>32.6</v>
      </c>
      <c r="AF987" s="118">
        <v>2.2733333333333334</v>
      </c>
      <c r="AG987" s="119">
        <v>34.1</v>
      </c>
      <c r="AH987" s="112"/>
      <c r="AI987" s="120">
        <v>0</v>
      </c>
    </row>
    <row r="988" spans="1:35" s="107" customFormat="1" x14ac:dyDescent="0.3">
      <c r="A988" s="106" t="s">
        <v>1230</v>
      </c>
      <c r="B988" s="107" t="s">
        <v>245</v>
      </c>
      <c r="C988" s="112" t="s">
        <v>246</v>
      </c>
      <c r="D988" s="112">
        <v>139</v>
      </c>
      <c r="E988" s="107" t="s">
        <v>285</v>
      </c>
      <c r="F988" s="112">
        <v>11503</v>
      </c>
      <c r="G988" s="107" t="s">
        <v>3417</v>
      </c>
      <c r="H988" s="108" t="s">
        <v>262</v>
      </c>
      <c r="I988" s="108" t="s">
        <v>263</v>
      </c>
      <c r="J988" s="108" t="s">
        <v>39</v>
      </c>
      <c r="K988" s="109">
        <v>15</v>
      </c>
      <c r="L988" s="109">
        <v>4.0349999999999997E-2</v>
      </c>
      <c r="M988" s="117" t="s">
        <v>33</v>
      </c>
      <c r="N988" s="118">
        <v>2.2733333333333334</v>
      </c>
      <c r="O988" s="102" t="s">
        <v>33</v>
      </c>
      <c r="P988" s="119">
        <v>34.1</v>
      </c>
      <c r="Q988" s="117">
        <v>2.5900000000000003</v>
      </c>
      <c r="R988" s="118">
        <v>2.1733333333333333</v>
      </c>
      <c r="S988" s="102">
        <v>0.2</v>
      </c>
      <c r="T988" s="118">
        <v>32.6</v>
      </c>
      <c r="U988" s="117">
        <v>2.2733333333333334</v>
      </c>
      <c r="V988" s="119">
        <v>34.1</v>
      </c>
      <c r="W988" s="112"/>
      <c r="X988" s="117" t="s">
        <v>33</v>
      </c>
      <c r="Y988" s="118">
        <v>2.2733333333333334</v>
      </c>
      <c r="Z988" s="102" t="s">
        <v>33</v>
      </c>
      <c r="AA988" s="118">
        <v>34.1</v>
      </c>
      <c r="AB988" s="117">
        <v>2.5900000000000003</v>
      </c>
      <c r="AC988" s="118">
        <v>2.1733333333333333</v>
      </c>
      <c r="AD988" s="102">
        <v>0.2</v>
      </c>
      <c r="AE988" s="119">
        <v>32.6</v>
      </c>
      <c r="AF988" s="118">
        <v>2.2733333333333334</v>
      </c>
      <c r="AG988" s="119">
        <v>34.1</v>
      </c>
      <c r="AH988" s="112"/>
      <c r="AI988" s="120">
        <v>0</v>
      </c>
    </row>
    <row r="989" spans="1:35" s="107" customFormat="1" x14ac:dyDescent="0.3">
      <c r="A989" s="106" t="s">
        <v>1231</v>
      </c>
      <c r="B989" s="107" t="s">
        <v>185</v>
      </c>
      <c r="C989" s="112" t="s">
        <v>22</v>
      </c>
      <c r="D989" s="112">
        <v>740</v>
      </c>
      <c r="E989" s="107" t="s">
        <v>284</v>
      </c>
      <c r="F989" s="112">
        <v>11503</v>
      </c>
      <c r="G989" s="107" t="s">
        <v>3417</v>
      </c>
      <c r="H989" s="108" t="s">
        <v>262</v>
      </c>
      <c r="I989" s="108" t="s">
        <v>263</v>
      </c>
      <c r="J989" s="108" t="s">
        <v>39</v>
      </c>
      <c r="K989" s="109">
        <v>15</v>
      </c>
      <c r="L989" s="109">
        <v>4.0349999999999997E-2</v>
      </c>
      <c r="M989" s="117" t="s">
        <v>33</v>
      </c>
      <c r="N989" s="118">
        <v>2.2733333333333334</v>
      </c>
      <c r="O989" s="102" t="s">
        <v>33</v>
      </c>
      <c r="P989" s="119">
        <v>34.1</v>
      </c>
      <c r="Q989" s="117">
        <v>2.5900000000000003</v>
      </c>
      <c r="R989" s="118">
        <v>2.1733333333333333</v>
      </c>
      <c r="S989" s="102">
        <v>0.2</v>
      </c>
      <c r="T989" s="118">
        <v>32.6</v>
      </c>
      <c r="U989" s="117">
        <v>2.2733333333333334</v>
      </c>
      <c r="V989" s="119">
        <v>34.1</v>
      </c>
      <c r="W989" s="112"/>
      <c r="X989" s="117" t="s">
        <v>33</v>
      </c>
      <c r="Y989" s="118">
        <v>2.2733333333333334</v>
      </c>
      <c r="Z989" s="102" t="s">
        <v>33</v>
      </c>
      <c r="AA989" s="118">
        <v>34.1</v>
      </c>
      <c r="AB989" s="117">
        <v>2.5900000000000003</v>
      </c>
      <c r="AC989" s="118">
        <v>2.1733333333333333</v>
      </c>
      <c r="AD989" s="102">
        <v>0.2</v>
      </c>
      <c r="AE989" s="119">
        <v>32.6</v>
      </c>
      <c r="AF989" s="118">
        <v>2.2733333333333334</v>
      </c>
      <c r="AG989" s="119">
        <v>34.1</v>
      </c>
      <c r="AH989" s="112"/>
      <c r="AI989" s="120">
        <v>0</v>
      </c>
    </row>
    <row r="990" spans="1:35" s="107" customFormat="1" x14ac:dyDescent="0.3">
      <c r="A990" s="106" t="s">
        <v>1232</v>
      </c>
      <c r="B990" s="107" t="s">
        <v>245</v>
      </c>
      <c r="C990" s="112" t="s">
        <v>246</v>
      </c>
      <c r="D990" s="112">
        <v>872</v>
      </c>
      <c r="E990" s="107" t="s">
        <v>287</v>
      </c>
      <c r="F990" s="112">
        <v>11503</v>
      </c>
      <c r="G990" s="107" t="s">
        <v>3417</v>
      </c>
      <c r="H990" s="108" t="s">
        <v>262</v>
      </c>
      <c r="I990" s="108" t="s">
        <v>263</v>
      </c>
      <c r="J990" s="108" t="s">
        <v>39</v>
      </c>
      <c r="K990" s="109">
        <v>15</v>
      </c>
      <c r="L990" s="109">
        <v>4.0349999999999997E-2</v>
      </c>
      <c r="M990" s="117" t="s">
        <v>33</v>
      </c>
      <c r="N990" s="118">
        <v>2.2733333333333334</v>
      </c>
      <c r="O990" s="102" t="s">
        <v>33</v>
      </c>
      <c r="P990" s="119">
        <v>34.1</v>
      </c>
      <c r="Q990" s="117">
        <v>2.5900000000000003</v>
      </c>
      <c r="R990" s="118">
        <v>2.1733333333333333</v>
      </c>
      <c r="S990" s="102">
        <v>0.2</v>
      </c>
      <c r="T990" s="118">
        <v>32.6</v>
      </c>
      <c r="U990" s="117">
        <v>2.2733333333333334</v>
      </c>
      <c r="V990" s="119">
        <v>34.1</v>
      </c>
      <c r="W990" s="112"/>
      <c r="X990" s="117" t="s">
        <v>33</v>
      </c>
      <c r="Y990" s="118">
        <v>2.2733333333333334</v>
      </c>
      <c r="Z990" s="102" t="s">
        <v>33</v>
      </c>
      <c r="AA990" s="118">
        <v>34.1</v>
      </c>
      <c r="AB990" s="117">
        <v>2.5900000000000003</v>
      </c>
      <c r="AC990" s="118">
        <v>2.1733333333333333</v>
      </c>
      <c r="AD990" s="102">
        <v>0.2</v>
      </c>
      <c r="AE990" s="119">
        <v>32.6</v>
      </c>
      <c r="AF990" s="118">
        <v>2.2733333333333334</v>
      </c>
      <c r="AG990" s="119">
        <v>34.1</v>
      </c>
      <c r="AH990" s="112"/>
      <c r="AI990" s="120">
        <v>0</v>
      </c>
    </row>
    <row r="991" spans="1:35" s="107" customFormat="1" x14ac:dyDescent="0.3">
      <c r="A991" s="106" t="s">
        <v>1233</v>
      </c>
      <c r="B991" s="107" t="s">
        <v>3389</v>
      </c>
      <c r="C991" s="112" t="s">
        <v>247</v>
      </c>
      <c r="D991" s="112">
        <v>10700</v>
      </c>
      <c r="E991" s="107" t="s">
        <v>301</v>
      </c>
      <c r="F991" s="112">
        <v>11503</v>
      </c>
      <c r="G991" s="107" t="s">
        <v>3417</v>
      </c>
      <c r="H991" s="108" t="s">
        <v>262</v>
      </c>
      <c r="I991" s="108" t="s">
        <v>263</v>
      </c>
      <c r="J991" s="108" t="s">
        <v>39</v>
      </c>
      <c r="K991" s="109">
        <v>15</v>
      </c>
      <c r="L991" s="109">
        <v>4.0349999999999997E-2</v>
      </c>
      <c r="M991" s="117" t="s">
        <v>33</v>
      </c>
      <c r="N991" s="118">
        <v>2.2733333333333334</v>
      </c>
      <c r="O991" s="102" t="s">
        <v>33</v>
      </c>
      <c r="P991" s="119">
        <v>34.1</v>
      </c>
      <c r="Q991" s="117">
        <v>2.5900000000000003</v>
      </c>
      <c r="R991" s="118">
        <v>2.1733333333333333</v>
      </c>
      <c r="S991" s="102">
        <v>0.2</v>
      </c>
      <c r="T991" s="118">
        <v>32.6</v>
      </c>
      <c r="U991" s="117">
        <v>2.2733333333333334</v>
      </c>
      <c r="V991" s="119">
        <v>34.1</v>
      </c>
      <c r="W991" s="112"/>
      <c r="X991" s="117" t="s">
        <v>33</v>
      </c>
      <c r="Y991" s="118">
        <v>2.2733333333333334</v>
      </c>
      <c r="Z991" s="102" t="s">
        <v>33</v>
      </c>
      <c r="AA991" s="118">
        <v>34.1</v>
      </c>
      <c r="AB991" s="117">
        <v>2.5900000000000003</v>
      </c>
      <c r="AC991" s="118">
        <v>2.1733333333333333</v>
      </c>
      <c r="AD991" s="102">
        <v>0.2</v>
      </c>
      <c r="AE991" s="119">
        <v>32.6</v>
      </c>
      <c r="AF991" s="118">
        <v>2.2733333333333334</v>
      </c>
      <c r="AG991" s="119">
        <v>34.1</v>
      </c>
      <c r="AH991" s="112"/>
      <c r="AI991" s="120">
        <v>0</v>
      </c>
    </row>
    <row r="992" spans="1:35" s="107" customFormat="1" x14ac:dyDescent="0.3">
      <c r="A992" s="106" t="s">
        <v>1234</v>
      </c>
      <c r="B992" s="107" t="s">
        <v>248</v>
      </c>
      <c r="C992" s="112" t="s">
        <v>249</v>
      </c>
      <c r="D992" s="112">
        <v>29537</v>
      </c>
      <c r="E992" s="107" t="s">
        <v>312</v>
      </c>
      <c r="F992" s="112">
        <v>11503</v>
      </c>
      <c r="G992" s="107" t="s">
        <v>3417</v>
      </c>
      <c r="H992" s="108" t="s">
        <v>262</v>
      </c>
      <c r="I992" s="108" t="s">
        <v>263</v>
      </c>
      <c r="J992" s="108" t="s">
        <v>39</v>
      </c>
      <c r="K992" s="109">
        <v>15</v>
      </c>
      <c r="L992" s="109">
        <v>4.0349999999999997E-2</v>
      </c>
      <c r="M992" s="117" t="s">
        <v>33</v>
      </c>
      <c r="N992" s="118">
        <v>2.2733333333333334</v>
      </c>
      <c r="O992" s="102" t="s">
        <v>33</v>
      </c>
      <c r="P992" s="119">
        <v>34.1</v>
      </c>
      <c r="Q992" s="117">
        <v>2.59</v>
      </c>
      <c r="R992" s="118">
        <v>2.1733333333333333</v>
      </c>
      <c r="S992" s="102">
        <v>0.2</v>
      </c>
      <c r="T992" s="118">
        <v>32.6</v>
      </c>
      <c r="U992" s="117">
        <v>2.2733333333333334</v>
      </c>
      <c r="V992" s="119">
        <v>34.1</v>
      </c>
      <c r="W992" s="112"/>
      <c r="X992" s="117" t="s">
        <v>33</v>
      </c>
      <c r="Y992" s="118">
        <v>2.2733333333333334</v>
      </c>
      <c r="Z992" s="102" t="s">
        <v>33</v>
      </c>
      <c r="AA992" s="118">
        <v>34.1</v>
      </c>
      <c r="AB992" s="117">
        <v>2.59</v>
      </c>
      <c r="AC992" s="118">
        <v>2.1733333333333333</v>
      </c>
      <c r="AD992" s="102">
        <v>0.2</v>
      </c>
      <c r="AE992" s="119">
        <v>32.6</v>
      </c>
      <c r="AF992" s="118">
        <v>2.2733333333333334</v>
      </c>
      <c r="AG992" s="119">
        <v>34.1</v>
      </c>
      <c r="AH992" s="112"/>
      <c r="AI992" s="120">
        <v>0</v>
      </c>
    </row>
    <row r="993" spans="1:35" s="107" customFormat="1" x14ac:dyDescent="0.3">
      <c r="A993" s="106" t="s">
        <v>1235</v>
      </c>
      <c r="B993" s="107" t="s">
        <v>190</v>
      </c>
      <c r="C993" s="112" t="s">
        <v>246</v>
      </c>
      <c r="D993" s="112">
        <v>32352</v>
      </c>
      <c r="E993" s="107" t="s">
        <v>290</v>
      </c>
      <c r="F993" s="112">
        <v>11503</v>
      </c>
      <c r="G993" s="107" t="s">
        <v>3417</v>
      </c>
      <c r="H993" s="108" t="s">
        <v>262</v>
      </c>
      <c r="I993" s="108" t="s">
        <v>263</v>
      </c>
      <c r="J993" s="108" t="s">
        <v>39</v>
      </c>
      <c r="K993" s="109">
        <v>15</v>
      </c>
      <c r="L993" s="109">
        <v>4.0349999999999997E-2</v>
      </c>
      <c r="M993" s="117" t="s">
        <v>33</v>
      </c>
      <c r="N993" s="118">
        <v>2.2733333333333334</v>
      </c>
      <c r="O993" s="102" t="s">
        <v>33</v>
      </c>
      <c r="P993" s="119">
        <v>34.1</v>
      </c>
      <c r="Q993" s="117">
        <v>2.5900000000000003</v>
      </c>
      <c r="R993" s="118">
        <v>2.1733333333333333</v>
      </c>
      <c r="S993" s="102">
        <v>0.2</v>
      </c>
      <c r="T993" s="118">
        <v>32.6</v>
      </c>
      <c r="U993" s="117">
        <v>2.2733333333333334</v>
      </c>
      <c r="V993" s="119">
        <v>34.1</v>
      </c>
      <c r="W993" s="112"/>
      <c r="X993" s="117" t="s">
        <v>33</v>
      </c>
      <c r="Y993" s="118">
        <v>2.2733333333333334</v>
      </c>
      <c r="Z993" s="102" t="s">
        <v>33</v>
      </c>
      <c r="AA993" s="118">
        <v>34.1</v>
      </c>
      <c r="AB993" s="117">
        <v>2.5900000000000003</v>
      </c>
      <c r="AC993" s="118">
        <v>2.1733333333333333</v>
      </c>
      <c r="AD993" s="102">
        <v>0.2</v>
      </c>
      <c r="AE993" s="119">
        <v>32.6</v>
      </c>
      <c r="AF993" s="118">
        <v>2.2733333333333334</v>
      </c>
      <c r="AG993" s="119">
        <v>34.1</v>
      </c>
      <c r="AH993" s="112"/>
      <c r="AI993" s="120">
        <v>0</v>
      </c>
    </row>
    <row r="994" spans="1:35" s="107" customFormat="1" x14ac:dyDescent="0.3">
      <c r="A994" s="106" t="s">
        <v>1236</v>
      </c>
      <c r="B994" s="107" t="s">
        <v>3389</v>
      </c>
      <c r="C994" s="112" t="s">
        <v>247</v>
      </c>
      <c r="D994" s="112">
        <v>36038</v>
      </c>
      <c r="E994" s="107" t="s">
        <v>300</v>
      </c>
      <c r="F994" s="112">
        <v>11503</v>
      </c>
      <c r="G994" s="107" t="s">
        <v>3417</v>
      </c>
      <c r="H994" s="108" t="s">
        <v>262</v>
      </c>
      <c r="I994" s="108" t="s">
        <v>263</v>
      </c>
      <c r="J994" s="108" t="s">
        <v>39</v>
      </c>
      <c r="K994" s="109">
        <v>15</v>
      </c>
      <c r="L994" s="109">
        <v>4.0349999999999997E-2</v>
      </c>
      <c r="M994" s="117" t="s">
        <v>33</v>
      </c>
      <c r="N994" s="118">
        <v>2.2733333333333334</v>
      </c>
      <c r="O994" s="102" t="s">
        <v>33</v>
      </c>
      <c r="P994" s="119">
        <v>34.1</v>
      </c>
      <c r="Q994" s="117">
        <v>2.5900000000000003</v>
      </c>
      <c r="R994" s="118">
        <v>2.1733333333333333</v>
      </c>
      <c r="S994" s="102">
        <v>0.2</v>
      </c>
      <c r="T994" s="118">
        <v>32.6</v>
      </c>
      <c r="U994" s="117">
        <v>2.2733333333333334</v>
      </c>
      <c r="V994" s="119">
        <v>34.1</v>
      </c>
      <c r="W994" s="112"/>
      <c r="X994" s="117" t="s">
        <v>33</v>
      </c>
      <c r="Y994" s="118">
        <v>2.2733333333333334</v>
      </c>
      <c r="Z994" s="102" t="s">
        <v>33</v>
      </c>
      <c r="AA994" s="118">
        <v>34.1</v>
      </c>
      <c r="AB994" s="117">
        <v>2.5900000000000003</v>
      </c>
      <c r="AC994" s="118">
        <v>2.1733333333333333</v>
      </c>
      <c r="AD994" s="102">
        <v>0.2</v>
      </c>
      <c r="AE994" s="119">
        <v>32.6</v>
      </c>
      <c r="AF994" s="118">
        <v>2.2733333333333334</v>
      </c>
      <c r="AG994" s="119">
        <v>34.1</v>
      </c>
      <c r="AH994" s="112"/>
      <c r="AI994" s="120">
        <v>0</v>
      </c>
    </row>
    <row r="995" spans="1:35" s="107" customFormat="1" x14ac:dyDescent="0.3">
      <c r="A995" s="106" t="s">
        <v>1237</v>
      </c>
      <c r="B995" s="107" t="s">
        <v>186</v>
      </c>
      <c r="C995" s="112" t="s">
        <v>250</v>
      </c>
      <c r="D995" s="112">
        <v>37646</v>
      </c>
      <c r="E995" s="107" t="s">
        <v>311</v>
      </c>
      <c r="F995" s="112">
        <v>11503</v>
      </c>
      <c r="G995" s="107" t="s">
        <v>3417</v>
      </c>
      <c r="H995" s="108" t="s">
        <v>262</v>
      </c>
      <c r="I995" s="108" t="s">
        <v>263</v>
      </c>
      <c r="J995" s="108" t="s">
        <v>39</v>
      </c>
      <c r="K995" s="109">
        <v>15</v>
      </c>
      <c r="L995" s="109">
        <v>4.0349999999999997E-2</v>
      </c>
      <c r="M995" s="117" t="s">
        <v>33</v>
      </c>
      <c r="N995" s="118">
        <v>2.2733333333333334</v>
      </c>
      <c r="O995" s="102" t="s">
        <v>33</v>
      </c>
      <c r="P995" s="119">
        <v>34.1</v>
      </c>
      <c r="Q995" s="117">
        <v>2.5900000000000003</v>
      </c>
      <c r="R995" s="118">
        <v>2.1733333333333333</v>
      </c>
      <c r="S995" s="102">
        <v>0.2</v>
      </c>
      <c r="T995" s="118">
        <v>32.6</v>
      </c>
      <c r="U995" s="117">
        <v>2.2733333333333334</v>
      </c>
      <c r="V995" s="119">
        <v>34.1</v>
      </c>
      <c r="W995" s="112"/>
      <c r="X995" s="117" t="s">
        <v>33</v>
      </c>
      <c r="Y995" s="118">
        <v>2.2733333333333334</v>
      </c>
      <c r="Z995" s="102" t="s">
        <v>33</v>
      </c>
      <c r="AA995" s="118">
        <v>34.1</v>
      </c>
      <c r="AB995" s="117">
        <v>2.5900000000000003</v>
      </c>
      <c r="AC995" s="118">
        <v>2.1733333333333333</v>
      </c>
      <c r="AD995" s="102">
        <v>0.2</v>
      </c>
      <c r="AE995" s="119">
        <v>32.6</v>
      </c>
      <c r="AF995" s="118">
        <v>2.2733333333333334</v>
      </c>
      <c r="AG995" s="119">
        <v>34.1</v>
      </c>
      <c r="AH995" s="112"/>
      <c r="AI995" s="120">
        <v>0</v>
      </c>
    </row>
    <row r="996" spans="1:35" s="107" customFormat="1" x14ac:dyDescent="0.3">
      <c r="A996" s="106" t="s">
        <v>1238</v>
      </c>
      <c r="B996" s="107" t="s">
        <v>186</v>
      </c>
      <c r="C996" s="112" t="s">
        <v>251</v>
      </c>
      <c r="D996" s="112">
        <v>49535</v>
      </c>
      <c r="E996" s="107" t="s">
        <v>278</v>
      </c>
      <c r="F996" s="112">
        <v>11503</v>
      </c>
      <c r="G996" s="107" t="s">
        <v>3417</v>
      </c>
      <c r="H996" s="108" t="s">
        <v>262</v>
      </c>
      <c r="I996" s="108" t="s">
        <v>263</v>
      </c>
      <c r="J996" s="108" t="s">
        <v>39</v>
      </c>
      <c r="K996" s="109">
        <v>15</v>
      </c>
      <c r="L996" s="109">
        <v>4.0349999999999997E-2</v>
      </c>
      <c r="M996" s="117" t="s">
        <v>33</v>
      </c>
      <c r="N996" s="118">
        <v>2.2733333333333334</v>
      </c>
      <c r="O996" s="102" t="s">
        <v>33</v>
      </c>
      <c r="P996" s="119">
        <v>34.1</v>
      </c>
      <c r="Q996" s="117">
        <v>2.5900000000000003</v>
      </c>
      <c r="R996" s="118">
        <v>2.1733333333333333</v>
      </c>
      <c r="S996" s="102">
        <v>0.2</v>
      </c>
      <c r="T996" s="118">
        <v>32.6</v>
      </c>
      <c r="U996" s="117">
        <v>2.2733333333333334</v>
      </c>
      <c r="V996" s="119">
        <v>34.1</v>
      </c>
      <c r="W996" s="112"/>
      <c r="X996" s="117" t="s">
        <v>33</v>
      </c>
      <c r="Y996" s="118">
        <v>2.2733333333333334</v>
      </c>
      <c r="Z996" s="102" t="s">
        <v>33</v>
      </c>
      <c r="AA996" s="118">
        <v>34.1</v>
      </c>
      <c r="AB996" s="117">
        <v>2.5900000000000003</v>
      </c>
      <c r="AC996" s="118">
        <v>2.1733333333333333</v>
      </c>
      <c r="AD996" s="102">
        <v>0.2</v>
      </c>
      <c r="AE996" s="119">
        <v>32.6</v>
      </c>
      <c r="AF996" s="118">
        <v>2.2733333333333334</v>
      </c>
      <c r="AG996" s="119">
        <v>34.1</v>
      </c>
      <c r="AH996" s="112"/>
      <c r="AI996" s="120">
        <v>0</v>
      </c>
    </row>
    <row r="997" spans="1:35" s="107" customFormat="1" x14ac:dyDescent="0.3">
      <c r="A997" s="106" t="s">
        <v>1239</v>
      </c>
      <c r="B997" s="107" t="s">
        <v>189</v>
      </c>
      <c r="C997" s="112" t="s">
        <v>168</v>
      </c>
      <c r="D997" s="112">
        <v>54264</v>
      </c>
      <c r="E997" s="107" t="s">
        <v>303</v>
      </c>
      <c r="F997" s="112">
        <v>11503</v>
      </c>
      <c r="G997" s="107" t="s">
        <v>3417</v>
      </c>
      <c r="H997" s="108" t="s">
        <v>262</v>
      </c>
      <c r="I997" s="108" t="s">
        <v>263</v>
      </c>
      <c r="J997" s="108" t="s">
        <v>39</v>
      </c>
      <c r="K997" s="109">
        <v>15</v>
      </c>
      <c r="L997" s="109">
        <v>4.0349999999999997E-2</v>
      </c>
      <c r="M997" s="117" t="s">
        <v>33</v>
      </c>
      <c r="N997" s="118">
        <v>2.2733333333333334</v>
      </c>
      <c r="O997" s="102" t="s">
        <v>33</v>
      </c>
      <c r="P997" s="119">
        <v>34.1</v>
      </c>
      <c r="Q997" s="117">
        <v>2.59</v>
      </c>
      <c r="R997" s="118">
        <v>2.1733333333333333</v>
      </c>
      <c r="S997" s="102">
        <v>0.2</v>
      </c>
      <c r="T997" s="118">
        <v>32.6</v>
      </c>
      <c r="U997" s="117">
        <v>2.2733333333333334</v>
      </c>
      <c r="V997" s="119">
        <v>34.1</v>
      </c>
      <c r="W997" s="112"/>
      <c r="X997" s="117" t="s">
        <v>33</v>
      </c>
      <c r="Y997" s="118">
        <v>2.2733333333333334</v>
      </c>
      <c r="Z997" s="102" t="s">
        <v>33</v>
      </c>
      <c r="AA997" s="118">
        <v>34.1</v>
      </c>
      <c r="AB997" s="117">
        <v>2.59</v>
      </c>
      <c r="AC997" s="118">
        <v>2.1733333333333333</v>
      </c>
      <c r="AD997" s="102">
        <v>0.2</v>
      </c>
      <c r="AE997" s="119">
        <v>32.6</v>
      </c>
      <c r="AF997" s="118">
        <v>2.2733333333333334</v>
      </c>
      <c r="AG997" s="119">
        <v>34.1</v>
      </c>
      <c r="AH997" s="112"/>
      <c r="AI997" s="120">
        <v>0</v>
      </c>
    </row>
    <row r="998" spans="1:35" s="107" customFormat="1" x14ac:dyDescent="0.3">
      <c r="A998" s="106" t="s">
        <v>1240</v>
      </c>
      <c r="B998" s="107" t="s">
        <v>248</v>
      </c>
      <c r="C998" s="112" t="s">
        <v>249</v>
      </c>
      <c r="D998" s="112">
        <v>59971</v>
      </c>
      <c r="E998" s="107" t="s">
        <v>281</v>
      </c>
      <c r="F998" s="112">
        <v>11503</v>
      </c>
      <c r="G998" s="107" t="s">
        <v>3417</v>
      </c>
      <c r="H998" s="108" t="s">
        <v>262</v>
      </c>
      <c r="I998" s="108" t="s">
        <v>263</v>
      </c>
      <c r="J998" s="108" t="s">
        <v>39</v>
      </c>
      <c r="K998" s="109">
        <v>15</v>
      </c>
      <c r="L998" s="109">
        <v>4.0349999999999997E-2</v>
      </c>
      <c r="M998" s="117" t="s">
        <v>33</v>
      </c>
      <c r="N998" s="118">
        <v>2.2733333333333334</v>
      </c>
      <c r="O998" s="102" t="s">
        <v>33</v>
      </c>
      <c r="P998" s="119">
        <v>34.1</v>
      </c>
      <c r="Q998" s="117">
        <v>2.59</v>
      </c>
      <c r="R998" s="118">
        <v>2.1733333333333333</v>
      </c>
      <c r="S998" s="102">
        <v>0.2</v>
      </c>
      <c r="T998" s="118">
        <v>32.6</v>
      </c>
      <c r="U998" s="117">
        <v>2.2733333333333334</v>
      </c>
      <c r="V998" s="119">
        <v>34.1</v>
      </c>
      <c r="W998" s="112"/>
      <c r="X998" s="117" t="s">
        <v>33</v>
      </c>
      <c r="Y998" s="118">
        <v>2.2733333333333334</v>
      </c>
      <c r="Z998" s="102" t="s">
        <v>33</v>
      </c>
      <c r="AA998" s="118">
        <v>34.1</v>
      </c>
      <c r="AB998" s="117">
        <v>2.59</v>
      </c>
      <c r="AC998" s="118">
        <v>2.1733333333333333</v>
      </c>
      <c r="AD998" s="102">
        <v>0.2</v>
      </c>
      <c r="AE998" s="119">
        <v>32.6</v>
      </c>
      <c r="AF998" s="118">
        <v>2.2733333333333334</v>
      </c>
      <c r="AG998" s="119">
        <v>34.1</v>
      </c>
      <c r="AH998" s="112"/>
      <c r="AI998" s="120">
        <v>0</v>
      </c>
    </row>
    <row r="999" spans="1:35" s="107" customFormat="1" x14ac:dyDescent="0.3">
      <c r="A999" s="106" t="s">
        <v>1241</v>
      </c>
      <c r="B999" s="107" t="s">
        <v>189</v>
      </c>
      <c r="C999" s="112" t="s">
        <v>168</v>
      </c>
      <c r="D999" s="112">
        <v>60074</v>
      </c>
      <c r="E999" s="107" t="s">
        <v>304</v>
      </c>
      <c r="F999" s="112">
        <v>11503</v>
      </c>
      <c r="G999" s="107" t="s">
        <v>3417</v>
      </c>
      <c r="H999" s="108" t="s">
        <v>262</v>
      </c>
      <c r="I999" s="108" t="s">
        <v>263</v>
      </c>
      <c r="J999" s="108" t="s">
        <v>39</v>
      </c>
      <c r="K999" s="109">
        <v>15</v>
      </c>
      <c r="L999" s="109">
        <v>4.0349999999999997E-2</v>
      </c>
      <c r="M999" s="117" t="s">
        <v>33</v>
      </c>
      <c r="N999" s="118">
        <v>2.2733333333333334</v>
      </c>
      <c r="O999" s="102" t="s">
        <v>33</v>
      </c>
      <c r="P999" s="119">
        <v>34.1</v>
      </c>
      <c r="Q999" s="117">
        <v>2.59</v>
      </c>
      <c r="R999" s="118">
        <v>2.1733333333333333</v>
      </c>
      <c r="S999" s="102">
        <v>0.2</v>
      </c>
      <c r="T999" s="118">
        <v>32.6</v>
      </c>
      <c r="U999" s="117">
        <v>2.2733333333333334</v>
      </c>
      <c r="V999" s="119">
        <v>34.1</v>
      </c>
      <c r="W999" s="112"/>
      <c r="X999" s="117" t="s">
        <v>33</v>
      </c>
      <c r="Y999" s="118">
        <v>2.2733333333333334</v>
      </c>
      <c r="Z999" s="102" t="s">
        <v>33</v>
      </c>
      <c r="AA999" s="118">
        <v>34.1</v>
      </c>
      <c r="AB999" s="117">
        <v>2.59</v>
      </c>
      <c r="AC999" s="118">
        <v>2.1733333333333333</v>
      </c>
      <c r="AD999" s="102">
        <v>0.2</v>
      </c>
      <c r="AE999" s="119">
        <v>32.6</v>
      </c>
      <c r="AF999" s="118">
        <v>2.2733333333333334</v>
      </c>
      <c r="AG999" s="119">
        <v>34.1</v>
      </c>
      <c r="AH999" s="112"/>
      <c r="AI999" s="120">
        <v>0</v>
      </c>
    </row>
    <row r="1000" spans="1:35" s="107" customFormat="1" x14ac:dyDescent="0.3">
      <c r="A1000" s="106" t="s">
        <v>1242</v>
      </c>
      <c r="B1000" s="107" t="s">
        <v>248</v>
      </c>
      <c r="C1000" s="112" t="s">
        <v>246</v>
      </c>
      <c r="D1000" s="112">
        <v>60663</v>
      </c>
      <c r="E1000" s="107" t="s">
        <v>298</v>
      </c>
      <c r="F1000" s="112">
        <v>11503</v>
      </c>
      <c r="G1000" s="107" t="s">
        <v>3417</v>
      </c>
      <c r="H1000" s="108" t="s">
        <v>262</v>
      </c>
      <c r="I1000" s="108" t="s">
        <v>263</v>
      </c>
      <c r="J1000" s="108" t="s">
        <v>39</v>
      </c>
      <c r="K1000" s="109">
        <v>15</v>
      </c>
      <c r="L1000" s="109">
        <v>4.0349999999999997E-2</v>
      </c>
      <c r="M1000" s="117" t="s">
        <v>33</v>
      </c>
      <c r="N1000" s="118">
        <v>2.2733333333333334</v>
      </c>
      <c r="O1000" s="102" t="s">
        <v>33</v>
      </c>
      <c r="P1000" s="119">
        <v>34.1</v>
      </c>
      <c r="Q1000" s="117">
        <v>2.5900000000000003</v>
      </c>
      <c r="R1000" s="118">
        <v>2.1733333333333333</v>
      </c>
      <c r="S1000" s="102">
        <v>0.2</v>
      </c>
      <c r="T1000" s="118">
        <v>32.6</v>
      </c>
      <c r="U1000" s="117">
        <v>2.2733333333333334</v>
      </c>
      <c r="V1000" s="119">
        <v>34.1</v>
      </c>
      <c r="W1000" s="112"/>
      <c r="X1000" s="117" t="s">
        <v>33</v>
      </c>
      <c r="Y1000" s="118">
        <v>2.2733333333333334</v>
      </c>
      <c r="Z1000" s="102" t="s">
        <v>33</v>
      </c>
      <c r="AA1000" s="118">
        <v>34.1</v>
      </c>
      <c r="AB1000" s="117">
        <v>2.5900000000000003</v>
      </c>
      <c r="AC1000" s="118">
        <v>2.1733333333333333</v>
      </c>
      <c r="AD1000" s="102">
        <v>0.2</v>
      </c>
      <c r="AE1000" s="119">
        <v>32.6</v>
      </c>
      <c r="AF1000" s="118">
        <v>2.2733333333333334</v>
      </c>
      <c r="AG1000" s="119">
        <v>34.1</v>
      </c>
      <c r="AH1000" s="112"/>
      <c r="AI1000" s="120">
        <v>0</v>
      </c>
    </row>
    <row r="1001" spans="1:35" s="107" customFormat="1" x14ac:dyDescent="0.3">
      <c r="A1001" s="106" t="s">
        <v>1243</v>
      </c>
      <c r="B1001" s="107" t="s">
        <v>252</v>
      </c>
      <c r="C1001" s="112" t="s">
        <v>246</v>
      </c>
      <c r="D1001" s="112">
        <v>61333</v>
      </c>
      <c r="E1001" s="107" t="s">
        <v>292</v>
      </c>
      <c r="F1001" s="112">
        <v>11503</v>
      </c>
      <c r="G1001" s="107" t="s">
        <v>3417</v>
      </c>
      <c r="H1001" s="108" t="s">
        <v>262</v>
      </c>
      <c r="I1001" s="108" t="s">
        <v>263</v>
      </c>
      <c r="J1001" s="108" t="s">
        <v>39</v>
      </c>
      <c r="K1001" s="109">
        <v>15</v>
      </c>
      <c r="L1001" s="109">
        <v>4.0349999999999997E-2</v>
      </c>
      <c r="M1001" s="117" t="s">
        <v>33</v>
      </c>
      <c r="N1001" s="118">
        <v>2.2733333333333334</v>
      </c>
      <c r="O1001" s="102" t="s">
        <v>33</v>
      </c>
      <c r="P1001" s="119">
        <v>34.1</v>
      </c>
      <c r="Q1001" s="117">
        <v>2.5900000000000003</v>
      </c>
      <c r="R1001" s="118">
        <v>2.1733333333333333</v>
      </c>
      <c r="S1001" s="102">
        <v>0.2</v>
      </c>
      <c r="T1001" s="118">
        <v>32.6</v>
      </c>
      <c r="U1001" s="117">
        <v>2.2733333333333334</v>
      </c>
      <c r="V1001" s="119">
        <v>34.1</v>
      </c>
      <c r="W1001" s="112"/>
      <c r="X1001" s="117" t="s">
        <v>33</v>
      </c>
      <c r="Y1001" s="118">
        <v>2.2733333333333334</v>
      </c>
      <c r="Z1001" s="102" t="s">
        <v>33</v>
      </c>
      <c r="AA1001" s="118">
        <v>34.1</v>
      </c>
      <c r="AB1001" s="117">
        <v>2.5900000000000003</v>
      </c>
      <c r="AC1001" s="118">
        <v>2.1733333333333333</v>
      </c>
      <c r="AD1001" s="102">
        <v>0.2</v>
      </c>
      <c r="AE1001" s="119">
        <v>32.6</v>
      </c>
      <c r="AF1001" s="118">
        <v>2.2733333333333334</v>
      </c>
      <c r="AG1001" s="119">
        <v>34.1</v>
      </c>
      <c r="AH1001" s="112"/>
      <c r="AI1001" s="120">
        <v>0</v>
      </c>
    </row>
    <row r="1002" spans="1:35" s="107" customFormat="1" x14ac:dyDescent="0.3">
      <c r="A1002" s="106" t="s">
        <v>1244</v>
      </c>
      <c r="B1002" s="107" t="s">
        <v>192</v>
      </c>
      <c r="C1002" s="112" t="s">
        <v>238</v>
      </c>
      <c r="D1002" s="112">
        <v>61367</v>
      </c>
      <c r="E1002" s="107" t="s">
        <v>295</v>
      </c>
      <c r="F1002" s="112">
        <v>11503</v>
      </c>
      <c r="G1002" s="107" t="s">
        <v>3417</v>
      </c>
      <c r="H1002" s="108" t="s">
        <v>262</v>
      </c>
      <c r="I1002" s="108" t="s">
        <v>263</v>
      </c>
      <c r="J1002" s="108" t="s">
        <v>39</v>
      </c>
      <c r="K1002" s="109">
        <v>15</v>
      </c>
      <c r="L1002" s="109">
        <v>4.0349999999999997E-2</v>
      </c>
      <c r="M1002" s="117" t="s">
        <v>33</v>
      </c>
      <c r="N1002" s="118">
        <v>2.2733333333333334</v>
      </c>
      <c r="O1002" s="102" t="s">
        <v>33</v>
      </c>
      <c r="P1002" s="119">
        <v>34.1</v>
      </c>
      <c r="Q1002" s="117">
        <v>2.59</v>
      </c>
      <c r="R1002" s="118">
        <v>2.1733333333333333</v>
      </c>
      <c r="S1002" s="102">
        <v>0.2</v>
      </c>
      <c r="T1002" s="118">
        <v>32.6</v>
      </c>
      <c r="U1002" s="117">
        <v>2.2733333333333334</v>
      </c>
      <c r="V1002" s="119">
        <v>34.1</v>
      </c>
      <c r="W1002" s="112"/>
      <c r="X1002" s="117" t="s">
        <v>33</v>
      </c>
      <c r="Y1002" s="118">
        <v>2.2733333333333334</v>
      </c>
      <c r="Z1002" s="102" t="s">
        <v>33</v>
      </c>
      <c r="AA1002" s="118">
        <v>34.1</v>
      </c>
      <c r="AB1002" s="117">
        <v>2.59</v>
      </c>
      <c r="AC1002" s="118">
        <v>2.1733333333333333</v>
      </c>
      <c r="AD1002" s="102">
        <v>0.2</v>
      </c>
      <c r="AE1002" s="119">
        <v>32.6</v>
      </c>
      <c r="AF1002" s="118">
        <v>2.2733333333333334</v>
      </c>
      <c r="AG1002" s="119">
        <v>34.1</v>
      </c>
      <c r="AH1002" s="112"/>
      <c r="AI1002" s="120">
        <v>0</v>
      </c>
    </row>
    <row r="1003" spans="1:35" s="107" customFormat="1" x14ac:dyDescent="0.3">
      <c r="A1003" s="106" t="s">
        <v>1245</v>
      </c>
      <c r="B1003" s="107" t="s">
        <v>192</v>
      </c>
      <c r="C1003" s="112" t="s">
        <v>238</v>
      </c>
      <c r="D1003" s="112">
        <v>61377</v>
      </c>
      <c r="E1003" s="107" t="s">
        <v>296</v>
      </c>
      <c r="F1003" s="112">
        <v>11503</v>
      </c>
      <c r="G1003" s="107" t="s">
        <v>3417</v>
      </c>
      <c r="H1003" s="108" t="s">
        <v>262</v>
      </c>
      <c r="I1003" s="108" t="s">
        <v>263</v>
      </c>
      <c r="J1003" s="108" t="s">
        <v>39</v>
      </c>
      <c r="K1003" s="109">
        <v>15</v>
      </c>
      <c r="L1003" s="109">
        <v>4.0349999999999997E-2</v>
      </c>
      <c r="M1003" s="117" t="s">
        <v>33</v>
      </c>
      <c r="N1003" s="118">
        <v>2.2733333333333334</v>
      </c>
      <c r="O1003" s="102" t="s">
        <v>33</v>
      </c>
      <c r="P1003" s="119">
        <v>34.1</v>
      </c>
      <c r="Q1003" s="117">
        <v>2.59</v>
      </c>
      <c r="R1003" s="118">
        <v>2.1733333333333333</v>
      </c>
      <c r="S1003" s="102">
        <v>0.2</v>
      </c>
      <c r="T1003" s="118">
        <v>32.6</v>
      </c>
      <c r="U1003" s="117">
        <v>2.2733333333333334</v>
      </c>
      <c r="V1003" s="119">
        <v>34.1</v>
      </c>
      <c r="W1003" s="112"/>
      <c r="X1003" s="117" t="s">
        <v>33</v>
      </c>
      <c r="Y1003" s="118">
        <v>2.2733333333333334</v>
      </c>
      <c r="Z1003" s="102" t="s">
        <v>33</v>
      </c>
      <c r="AA1003" s="118">
        <v>34.1</v>
      </c>
      <c r="AB1003" s="117">
        <v>2.59</v>
      </c>
      <c r="AC1003" s="118">
        <v>2.1733333333333333</v>
      </c>
      <c r="AD1003" s="102">
        <v>0.2</v>
      </c>
      <c r="AE1003" s="119">
        <v>32.6</v>
      </c>
      <c r="AF1003" s="118">
        <v>2.2733333333333334</v>
      </c>
      <c r="AG1003" s="119">
        <v>34.1</v>
      </c>
      <c r="AH1003" s="112"/>
      <c r="AI1003" s="120">
        <v>0</v>
      </c>
    </row>
    <row r="1004" spans="1:35" s="107" customFormat="1" x14ac:dyDescent="0.3">
      <c r="A1004" s="106" t="s">
        <v>1246</v>
      </c>
      <c r="B1004" s="107" t="s">
        <v>3389</v>
      </c>
      <c r="C1004" s="112" t="s">
        <v>247</v>
      </c>
      <c r="D1004" s="112">
        <v>61913</v>
      </c>
      <c r="E1004" s="107" t="s">
        <v>308</v>
      </c>
      <c r="F1004" s="112">
        <v>11503</v>
      </c>
      <c r="G1004" s="107" t="s">
        <v>3417</v>
      </c>
      <c r="H1004" s="108" t="s">
        <v>262</v>
      </c>
      <c r="I1004" s="108" t="s">
        <v>263</v>
      </c>
      <c r="J1004" s="108" t="s">
        <v>39</v>
      </c>
      <c r="K1004" s="109">
        <v>15</v>
      </c>
      <c r="L1004" s="109">
        <v>4.0349999999999997E-2</v>
      </c>
      <c r="M1004" s="117" t="s">
        <v>33</v>
      </c>
      <c r="N1004" s="118">
        <v>2.2733333333333334</v>
      </c>
      <c r="O1004" s="102" t="s">
        <v>33</v>
      </c>
      <c r="P1004" s="119">
        <v>34.1</v>
      </c>
      <c r="Q1004" s="117">
        <v>2.5900000000000003</v>
      </c>
      <c r="R1004" s="118">
        <v>2.1733333333333333</v>
      </c>
      <c r="S1004" s="102">
        <v>0.2</v>
      </c>
      <c r="T1004" s="118">
        <v>32.6</v>
      </c>
      <c r="U1004" s="117">
        <v>2.2733333333333334</v>
      </c>
      <c r="V1004" s="119">
        <v>34.1</v>
      </c>
      <c r="W1004" s="112"/>
      <c r="X1004" s="117" t="s">
        <v>33</v>
      </c>
      <c r="Y1004" s="118">
        <v>2.2733333333333334</v>
      </c>
      <c r="Z1004" s="102" t="s">
        <v>33</v>
      </c>
      <c r="AA1004" s="118">
        <v>34.1</v>
      </c>
      <c r="AB1004" s="117">
        <v>2.5900000000000003</v>
      </c>
      <c r="AC1004" s="118">
        <v>2.1733333333333333</v>
      </c>
      <c r="AD1004" s="102">
        <v>0.2</v>
      </c>
      <c r="AE1004" s="119">
        <v>32.6</v>
      </c>
      <c r="AF1004" s="118">
        <v>2.2733333333333334</v>
      </c>
      <c r="AG1004" s="119">
        <v>34.1</v>
      </c>
      <c r="AH1004" s="112"/>
      <c r="AI1004" s="120">
        <v>0</v>
      </c>
    </row>
    <row r="1005" spans="1:35" s="107" customFormat="1" x14ac:dyDescent="0.3">
      <c r="A1005" s="106" t="s">
        <v>1247</v>
      </c>
      <c r="B1005" s="107" t="s">
        <v>3389</v>
      </c>
      <c r="C1005" s="112" t="s">
        <v>247</v>
      </c>
      <c r="D1005" s="112">
        <v>63785</v>
      </c>
      <c r="E1005" s="107" t="s">
        <v>310</v>
      </c>
      <c r="F1005" s="112">
        <v>11503</v>
      </c>
      <c r="G1005" s="107" t="s">
        <v>3417</v>
      </c>
      <c r="H1005" s="108" t="s">
        <v>262</v>
      </c>
      <c r="I1005" s="108" t="s">
        <v>263</v>
      </c>
      <c r="J1005" s="108" t="s">
        <v>39</v>
      </c>
      <c r="K1005" s="109">
        <v>15</v>
      </c>
      <c r="L1005" s="109">
        <v>4.0349999999999997E-2</v>
      </c>
      <c r="M1005" s="117" t="s">
        <v>33</v>
      </c>
      <c r="N1005" s="118">
        <v>2.2733333333333334</v>
      </c>
      <c r="O1005" s="102" t="s">
        <v>33</v>
      </c>
      <c r="P1005" s="119">
        <v>34.1</v>
      </c>
      <c r="Q1005" s="117">
        <v>2.5900000000000003</v>
      </c>
      <c r="R1005" s="118">
        <v>2.1733333333333333</v>
      </c>
      <c r="S1005" s="102">
        <v>0.2</v>
      </c>
      <c r="T1005" s="118">
        <v>32.6</v>
      </c>
      <c r="U1005" s="117">
        <v>2.2733333333333334</v>
      </c>
      <c r="V1005" s="119">
        <v>34.1</v>
      </c>
      <c r="W1005" s="112"/>
      <c r="X1005" s="117" t="s">
        <v>33</v>
      </c>
      <c r="Y1005" s="118">
        <v>2.2733333333333334</v>
      </c>
      <c r="Z1005" s="102" t="s">
        <v>33</v>
      </c>
      <c r="AA1005" s="118">
        <v>34.1</v>
      </c>
      <c r="AB1005" s="117">
        <v>2.5900000000000003</v>
      </c>
      <c r="AC1005" s="118">
        <v>2.1733333333333333</v>
      </c>
      <c r="AD1005" s="102">
        <v>0.2</v>
      </c>
      <c r="AE1005" s="119">
        <v>32.6</v>
      </c>
      <c r="AF1005" s="118">
        <v>2.2733333333333334</v>
      </c>
      <c r="AG1005" s="119">
        <v>34.1</v>
      </c>
      <c r="AH1005" s="112"/>
      <c r="AI1005" s="120">
        <v>0</v>
      </c>
    </row>
    <row r="1006" spans="1:35" s="107" customFormat="1" x14ac:dyDescent="0.3">
      <c r="A1006" s="106" t="s">
        <v>1248</v>
      </c>
      <c r="B1006" s="107" t="s">
        <v>248</v>
      </c>
      <c r="C1006" s="112" t="s">
        <v>168</v>
      </c>
      <c r="D1006" s="112">
        <v>66926</v>
      </c>
      <c r="E1006" s="107" t="s">
        <v>314</v>
      </c>
      <c r="F1006" s="112">
        <v>11503</v>
      </c>
      <c r="G1006" s="107" t="s">
        <v>3417</v>
      </c>
      <c r="H1006" s="108" t="s">
        <v>262</v>
      </c>
      <c r="I1006" s="108" t="s">
        <v>263</v>
      </c>
      <c r="J1006" s="108" t="s">
        <v>39</v>
      </c>
      <c r="K1006" s="109">
        <v>15</v>
      </c>
      <c r="L1006" s="109">
        <v>4.0349999999999997E-2</v>
      </c>
      <c r="M1006" s="117" t="s">
        <v>33</v>
      </c>
      <c r="N1006" s="118">
        <v>2.2733333333333334</v>
      </c>
      <c r="O1006" s="102" t="s">
        <v>33</v>
      </c>
      <c r="P1006" s="119">
        <v>34.1</v>
      </c>
      <c r="Q1006" s="117">
        <v>2.59</v>
      </c>
      <c r="R1006" s="118">
        <v>2.1733333333333333</v>
      </c>
      <c r="S1006" s="102">
        <v>0.2</v>
      </c>
      <c r="T1006" s="118">
        <v>32.6</v>
      </c>
      <c r="U1006" s="117">
        <v>2.2733333333333334</v>
      </c>
      <c r="V1006" s="119">
        <v>34.1</v>
      </c>
      <c r="W1006" s="112"/>
      <c r="X1006" s="117" t="s">
        <v>33</v>
      </c>
      <c r="Y1006" s="118">
        <v>2.2733333333333334</v>
      </c>
      <c r="Z1006" s="102" t="s">
        <v>33</v>
      </c>
      <c r="AA1006" s="118">
        <v>34.1</v>
      </c>
      <c r="AB1006" s="117">
        <v>2.59</v>
      </c>
      <c r="AC1006" s="118">
        <v>2.1733333333333333</v>
      </c>
      <c r="AD1006" s="102">
        <v>0.2</v>
      </c>
      <c r="AE1006" s="119">
        <v>32.6</v>
      </c>
      <c r="AF1006" s="118">
        <v>2.2733333333333334</v>
      </c>
      <c r="AG1006" s="119">
        <v>34.1</v>
      </c>
      <c r="AH1006" s="112"/>
      <c r="AI1006" s="120">
        <v>0</v>
      </c>
    </row>
    <row r="1007" spans="1:35" s="107" customFormat="1" x14ac:dyDescent="0.3">
      <c r="A1007" s="106" t="s">
        <v>1249</v>
      </c>
      <c r="B1007" s="107" t="s">
        <v>248</v>
      </c>
      <c r="C1007" s="112" t="s">
        <v>168</v>
      </c>
      <c r="D1007" s="112">
        <v>66961</v>
      </c>
      <c r="E1007" s="107" t="s">
        <v>313</v>
      </c>
      <c r="F1007" s="112">
        <v>11503</v>
      </c>
      <c r="G1007" s="107" t="s">
        <v>3417</v>
      </c>
      <c r="H1007" s="108" t="s">
        <v>262</v>
      </c>
      <c r="I1007" s="108" t="s">
        <v>263</v>
      </c>
      <c r="J1007" s="108" t="s">
        <v>39</v>
      </c>
      <c r="K1007" s="109">
        <v>15</v>
      </c>
      <c r="L1007" s="109">
        <v>4.0349999999999997E-2</v>
      </c>
      <c r="M1007" s="117" t="s">
        <v>33</v>
      </c>
      <c r="N1007" s="118">
        <v>2.2733333333333334</v>
      </c>
      <c r="O1007" s="102" t="s">
        <v>33</v>
      </c>
      <c r="P1007" s="119">
        <v>34.1</v>
      </c>
      <c r="Q1007" s="117">
        <v>2.59</v>
      </c>
      <c r="R1007" s="118">
        <v>2.1733333333333333</v>
      </c>
      <c r="S1007" s="102">
        <v>0.2</v>
      </c>
      <c r="T1007" s="118">
        <v>32.6</v>
      </c>
      <c r="U1007" s="117">
        <v>2.2733333333333334</v>
      </c>
      <c r="V1007" s="119">
        <v>34.1</v>
      </c>
      <c r="W1007" s="112"/>
      <c r="X1007" s="117" t="s">
        <v>33</v>
      </c>
      <c r="Y1007" s="118">
        <v>2.2733333333333334</v>
      </c>
      <c r="Z1007" s="102" t="s">
        <v>33</v>
      </c>
      <c r="AA1007" s="118">
        <v>34.1</v>
      </c>
      <c r="AB1007" s="117">
        <v>2.59</v>
      </c>
      <c r="AC1007" s="118">
        <v>2.1733333333333333</v>
      </c>
      <c r="AD1007" s="102">
        <v>0.2</v>
      </c>
      <c r="AE1007" s="119">
        <v>32.6</v>
      </c>
      <c r="AF1007" s="118">
        <v>2.2733333333333334</v>
      </c>
      <c r="AG1007" s="119">
        <v>34.1</v>
      </c>
      <c r="AH1007" s="112"/>
      <c r="AI1007" s="120">
        <v>0</v>
      </c>
    </row>
    <row r="1008" spans="1:35" s="107" customFormat="1" x14ac:dyDescent="0.3">
      <c r="A1008" s="106" t="s">
        <v>1250</v>
      </c>
      <c r="B1008" s="107" t="s">
        <v>3389</v>
      </c>
      <c r="C1008" s="112" t="s">
        <v>247</v>
      </c>
      <c r="D1008" s="112">
        <v>69800</v>
      </c>
      <c r="E1008" s="107" t="s">
        <v>294</v>
      </c>
      <c r="F1008" s="112">
        <v>11503</v>
      </c>
      <c r="G1008" s="107" t="s">
        <v>3417</v>
      </c>
      <c r="H1008" s="108" t="s">
        <v>262</v>
      </c>
      <c r="I1008" s="108" t="s">
        <v>263</v>
      </c>
      <c r="J1008" s="108" t="s">
        <v>39</v>
      </c>
      <c r="K1008" s="109">
        <v>15</v>
      </c>
      <c r="L1008" s="109">
        <v>4.0349999999999997E-2</v>
      </c>
      <c r="M1008" s="117" t="s">
        <v>33</v>
      </c>
      <c r="N1008" s="118">
        <v>2.2733333333333334</v>
      </c>
      <c r="O1008" s="102" t="s">
        <v>33</v>
      </c>
      <c r="P1008" s="119">
        <v>34.1</v>
      </c>
      <c r="Q1008" s="117">
        <v>2.5900000000000003</v>
      </c>
      <c r="R1008" s="118">
        <v>2.1733333333333333</v>
      </c>
      <c r="S1008" s="102">
        <v>0.2</v>
      </c>
      <c r="T1008" s="118">
        <v>32.6</v>
      </c>
      <c r="U1008" s="117">
        <v>2.2733333333333334</v>
      </c>
      <c r="V1008" s="119">
        <v>34.1</v>
      </c>
      <c r="W1008" s="112"/>
      <c r="X1008" s="117" t="s">
        <v>33</v>
      </c>
      <c r="Y1008" s="118">
        <v>2.2733333333333334</v>
      </c>
      <c r="Z1008" s="102" t="s">
        <v>33</v>
      </c>
      <c r="AA1008" s="118">
        <v>34.1</v>
      </c>
      <c r="AB1008" s="117">
        <v>2.5900000000000003</v>
      </c>
      <c r="AC1008" s="118">
        <v>2.1733333333333333</v>
      </c>
      <c r="AD1008" s="102">
        <v>0.2</v>
      </c>
      <c r="AE1008" s="119">
        <v>32.6</v>
      </c>
      <c r="AF1008" s="118">
        <v>2.2733333333333334</v>
      </c>
      <c r="AG1008" s="119">
        <v>34.1</v>
      </c>
      <c r="AH1008" s="112"/>
      <c r="AI1008" s="120">
        <v>0</v>
      </c>
    </row>
    <row r="1009" spans="1:35" s="107" customFormat="1" x14ac:dyDescent="0.3">
      <c r="A1009" s="106" t="s">
        <v>1251</v>
      </c>
      <c r="B1009" s="107" t="s">
        <v>186</v>
      </c>
      <c r="C1009" s="112" t="s">
        <v>22</v>
      </c>
      <c r="D1009" s="112">
        <v>70313</v>
      </c>
      <c r="E1009" s="107" t="s">
        <v>279</v>
      </c>
      <c r="F1009" s="112">
        <v>11503</v>
      </c>
      <c r="G1009" s="107" t="s">
        <v>3417</v>
      </c>
      <c r="H1009" s="108" t="s">
        <v>262</v>
      </c>
      <c r="I1009" s="108" t="s">
        <v>263</v>
      </c>
      <c r="J1009" s="108" t="s">
        <v>39</v>
      </c>
      <c r="K1009" s="109">
        <v>15</v>
      </c>
      <c r="L1009" s="109">
        <v>4.0349999999999997E-2</v>
      </c>
      <c r="M1009" s="117" t="s">
        <v>33</v>
      </c>
      <c r="N1009" s="118">
        <v>2.2733333333333334</v>
      </c>
      <c r="O1009" s="102" t="s">
        <v>33</v>
      </c>
      <c r="P1009" s="119">
        <v>34.1</v>
      </c>
      <c r="Q1009" s="117">
        <v>2.5900000000000003</v>
      </c>
      <c r="R1009" s="118">
        <v>2.1733333333333333</v>
      </c>
      <c r="S1009" s="102">
        <v>0.2</v>
      </c>
      <c r="T1009" s="118">
        <v>32.6</v>
      </c>
      <c r="U1009" s="117">
        <v>2.2733333333333334</v>
      </c>
      <c r="V1009" s="119">
        <v>34.1</v>
      </c>
      <c r="W1009" s="112"/>
      <c r="X1009" s="117" t="s">
        <v>33</v>
      </c>
      <c r="Y1009" s="118">
        <v>2.2733333333333334</v>
      </c>
      <c r="Z1009" s="102" t="s">
        <v>33</v>
      </c>
      <c r="AA1009" s="118">
        <v>34.1</v>
      </c>
      <c r="AB1009" s="117">
        <v>2.5900000000000003</v>
      </c>
      <c r="AC1009" s="118">
        <v>2.1733333333333333</v>
      </c>
      <c r="AD1009" s="102">
        <v>0.2</v>
      </c>
      <c r="AE1009" s="119">
        <v>32.6</v>
      </c>
      <c r="AF1009" s="118">
        <v>2.2733333333333334</v>
      </c>
      <c r="AG1009" s="119">
        <v>34.1</v>
      </c>
      <c r="AH1009" s="112"/>
      <c r="AI1009" s="120">
        <v>0</v>
      </c>
    </row>
    <row r="1010" spans="1:35" s="107" customFormat="1" x14ac:dyDescent="0.3">
      <c r="A1010" s="106" t="s">
        <v>1252</v>
      </c>
      <c r="B1010" s="107" t="s">
        <v>186</v>
      </c>
      <c r="C1010" s="112" t="s">
        <v>250</v>
      </c>
      <c r="D1010" s="112">
        <v>70335</v>
      </c>
      <c r="E1010" s="107" t="s">
        <v>253</v>
      </c>
      <c r="F1010" s="112">
        <v>11503</v>
      </c>
      <c r="G1010" s="107" t="s">
        <v>3417</v>
      </c>
      <c r="H1010" s="108" t="s">
        <v>262</v>
      </c>
      <c r="I1010" s="108" t="s">
        <v>263</v>
      </c>
      <c r="J1010" s="108" t="s">
        <v>39</v>
      </c>
      <c r="K1010" s="109">
        <v>15</v>
      </c>
      <c r="L1010" s="109">
        <v>4.0349999999999997E-2</v>
      </c>
      <c r="M1010" s="117" t="s">
        <v>33</v>
      </c>
      <c r="N1010" s="118">
        <v>2.2733333333333334</v>
      </c>
      <c r="O1010" s="102" t="s">
        <v>33</v>
      </c>
      <c r="P1010" s="119">
        <v>34.1</v>
      </c>
      <c r="Q1010" s="117">
        <v>2.5900000000000003</v>
      </c>
      <c r="R1010" s="118">
        <v>2.1733333333333333</v>
      </c>
      <c r="S1010" s="102">
        <v>0.2</v>
      </c>
      <c r="T1010" s="118">
        <v>32.6</v>
      </c>
      <c r="U1010" s="117">
        <v>2.2733333333333334</v>
      </c>
      <c r="V1010" s="119">
        <v>34.1</v>
      </c>
      <c r="W1010" s="112"/>
      <c r="X1010" s="117" t="s">
        <v>33</v>
      </c>
      <c r="Y1010" s="118">
        <v>2.2733333333333334</v>
      </c>
      <c r="Z1010" s="102" t="s">
        <v>33</v>
      </c>
      <c r="AA1010" s="118">
        <v>34.1</v>
      </c>
      <c r="AB1010" s="117">
        <v>2.5900000000000003</v>
      </c>
      <c r="AC1010" s="118">
        <v>2.1733333333333333</v>
      </c>
      <c r="AD1010" s="102">
        <v>0.2</v>
      </c>
      <c r="AE1010" s="119">
        <v>32.6</v>
      </c>
      <c r="AF1010" s="118">
        <v>2.2733333333333334</v>
      </c>
      <c r="AG1010" s="119">
        <v>34.1</v>
      </c>
      <c r="AH1010" s="112"/>
      <c r="AI1010" s="120">
        <v>0</v>
      </c>
    </row>
    <row r="1011" spans="1:35" s="107" customFormat="1" x14ac:dyDescent="0.3">
      <c r="A1011" s="106" t="s">
        <v>1253</v>
      </c>
      <c r="B1011" s="107" t="s">
        <v>188</v>
      </c>
      <c r="C1011" s="112" t="s">
        <v>168</v>
      </c>
      <c r="D1011" s="112">
        <v>72400</v>
      </c>
      <c r="E1011" s="107" t="s">
        <v>302</v>
      </c>
      <c r="F1011" s="112">
        <v>11503</v>
      </c>
      <c r="G1011" s="107" t="s">
        <v>3417</v>
      </c>
      <c r="H1011" s="108" t="s">
        <v>262</v>
      </c>
      <c r="I1011" s="108" t="s">
        <v>263</v>
      </c>
      <c r="J1011" s="108" t="s">
        <v>39</v>
      </c>
      <c r="K1011" s="109">
        <v>15</v>
      </c>
      <c r="L1011" s="109">
        <v>4.0349999999999997E-2</v>
      </c>
      <c r="M1011" s="117" t="s">
        <v>33</v>
      </c>
      <c r="N1011" s="118">
        <v>2.2733333333333334</v>
      </c>
      <c r="O1011" s="102" t="s">
        <v>33</v>
      </c>
      <c r="P1011" s="119">
        <v>34.1</v>
      </c>
      <c r="Q1011" s="117">
        <v>2.59</v>
      </c>
      <c r="R1011" s="118">
        <v>2.1733333333333333</v>
      </c>
      <c r="S1011" s="102">
        <v>0.2</v>
      </c>
      <c r="T1011" s="118">
        <v>32.6</v>
      </c>
      <c r="U1011" s="117">
        <v>2.2733333333333334</v>
      </c>
      <c r="V1011" s="119">
        <v>34.1</v>
      </c>
      <c r="W1011" s="112"/>
      <c r="X1011" s="117" t="s">
        <v>33</v>
      </c>
      <c r="Y1011" s="118">
        <v>2.2733333333333334</v>
      </c>
      <c r="Z1011" s="102" t="s">
        <v>33</v>
      </c>
      <c r="AA1011" s="118">
        <v>34.1</v>
      </c>
      <c r="AB1011" s="117">
        <v>2.59</v>
      </c>
      <c r="AC1011" s="118">
        <v>2.1733333333333333</v>
      </c>
      <c r="AD1011" s="102">
        <v>0.2</v>
      </c>
      <c r="AE1011" s="119">
        <v>32.6</v>
      </c>
      <c r="AF1011" s="118">
        <v>2.2733333333333334</v>
      </c>
      <c r="AG1011" s="119">
        <v>34.1</v>
      </c>
      <c r="AH1011" s="112"/>
      <c r="AI1011" s="120">
        <v>0</v>
      </c>
    </row>
    <row r="1012" spans="1:35" s="107" customFormat="1" x14ac:dyDescent="0.3">
      <c r="A1012" s="106" t="s">
        <v>1254</v>
      </c>
      <c r="B1012" s="107" t="s">
        <v>188</v>
      </c>
      <c r="C1012" s="112" t="s">
        <v>168</v>
      </c>
      <c r="D1012" s="112">
        <v>73400</v>
      </c>
      <c r="E1012" s="107" t="s">
        <v>280</v>
      </c>
      <c r="F1012" s="112">
        <v>11503</v>
      </c>
      <c r="G1012" s="107" t="s">
        <v>3417</v>
      </c>
      <c r="H1012" s="108" t="s">
        <v>262</v>
      </c>
      <c r="I1012" s="108" t="s">
        <v>263</v>
      </c>
      <c r="J1012" s="108" t="s">
        <v>39</v>
      </c>
      <c r="K1012" s="109">
        <v>15</v>
      </c>
      <c r="L1012" s="109">
        <v>4.0349999999999997E-2</v>
      </c>
      <c r="M1012" s="117" t="s">
        <v>33</v>
      </c>
      <c r="N1012" s="118">
        <v>2.2733333333333334</v>
      </c>
      <c r="O1012" s="102" t="s">
        <v>33</v>
      </c>
      <c r="P1012" s="119">
        <v>34.1</v>
      </c>
      <c r="Q1012" s="117">
        <v>2.59</v>
      </c>
      <c r="R1012" s="118">
        <v>2.1733333333333333</v>
      </c>
      <c r="S1012" s="102">
        <v>0.2</v>
      </c>
      <c r="T1012" s="118">
        <v>32.6</v>
      </c>
      <c r="U1012" s="117">
        <v>2.2733333333333334</v>
      </c>
      <c r="V1012" s="119">
        <v>34.1</v>
      </c>
      <c r="W1012" s="112"/>
      <c r="X1012" s="117" t="s">
        <v>33</v>
      </c>
      <c r="Y1012" s="118">
        <v>2.2733333333333334</v>
      </c>
      <c r="Z1012" s="102" t="s">
        <v>33</v>
      </c>
      <c r="AA1012" s="118">
        <v>34.1</v>
      </c>
      <c r="AB1012" s="117">
        <v>2.59</v>
      </c>
      <c r="AC1012" s="118">
        <v>2.1733333333333333</v>
      </c>
      <c r="AD1012" s="102">
        <v>0.2</v>
      </c>
      <c r="AE1012" s="119">
        <v>32.6</v>
      </c>
      <c r="AF1012" s="118">
        <v>2.2733333333333334</v>
      </c>
      <c r="AG1012" s="119">
        <v>34.1</v>
      </c>
      <c r="AH1012" s="112"/>
      <c r="AI1012" s="120">
        <v>0</v>
      </c>
    </row>
    <row r="1013" spans="1:35" s="107" customFormat="1" x14ac:dyDescent="0.3">
      <c r="A1013" s="106" t="s">
        <v>1255</v>
      </c>
      <c r="B1013" s="107" t="s">
        <v>248</v>
      </c>
      <c r="C1013" s="112" t="s">
        <v>168</v>
      </c>
      <c r="D1013" s="112">
        <v>74179</v>
      </c>
      <c r="E1013" s="107" t="s">
        <v>315</v>
      </c>
      <c r="F1013" s="112">
        <v>11503</v>
      </c>
      <c r="G1013" s="107" t="s">
        <v>3417</v>
      </c>
      <c r="H1013" s="108" t="s">
        <v>262</v>
      </c>
      <c r="I1013" s="108" t="s">
        <v>263</v>
      </c>
      <c r="J1013" s="108" t="s">
        <v>39</v>
      </c>
      <c r="K1013" s="109">
        <v>15</v>
      </c>
      <c r="L1013" s="109">
        <v>4.0349999999999997E-2</v>
      </c>
      <c r="M1013" s="117" t="s">
        <v>33</v>
      </c>
      <c r="N1013" s="118">
        <v>2.2733333333333334</v>
      </c>
      <c r="O1013" s="102" t="s">
        <v>33</v>
      </c>
      <c r="P1013" s="119">
        <v>34.1</v>
      </c>
      <c r="Q1013" s="117">
        <v>2.59</v>
      </c>
      <c r="R1013" s="118">
        <v>2.1733333333333333</v>
      </c>
      <c r="S1013" s="102">
        <v>0.2</v>
      </c>
      <c r="T1013" s="118">
        <v>32.6</v>
      </c>
      <c r="U1013" s="117">
        <v>2.2733333333333334</v>
      </c>
      <c r="V1013" s="119">
        <v>34.1</v>
      </c>
      <c r="W1013" s="112"/>
      <c r="X1013" s="117" t="s">
        <v>33</v>
      </c>
      <c r="Y1013" s="118">
        <v>2.2733333333333334</v>
      </c>
      <c r="Z1013" s="102" t="s">
        <v>33</v>
      </c>
      <c r="AA1013" s="118">
        <v>34.1</v>
      </c>
      <c r="AB1013" s="117">
        <v>2.59</v>
      </c>
      <c r="AC1013" s="118">
        <v>2.1733333333333333</v>
      </c>
      <c r="AD1013" s="102">
        <v>0.2</v>
      </c>
      <c r="AE1013" s="119">
        <v>32.6</v>
      </c>
      <c r="AF1013" s="118">
        <v>2.2733333333333334</v>
      </c>
      <c r="AG1013" s="119">
        <v>34.1</v>
      </c>
      <c r="AH1013" s="112"/>
      <c r="AI1013" s="120">
        <v>0</v>
      </c>
    </row>
    <row r="1014" spans="1:35" s="107" customFormat="1" x14ac:dyDescent="0.3">
      <c r="A1014" s="106" t="s">
        <v>1256</v>
      </c>
      <c r="B1014" s="107" t="s">
        <v>3389</v>
      </c>
      <c r="C1014" s="112" t="s">
        <v>247</v>
      </c>
      <c r="D1014" s="112">
        <v>85789</v>
      </c>
      <c r="E1014" s="107" t="s">
        <v>307</v>
      </c>
      <c r="F1014" s="112">
        <v>11503</v>
      </c>
      <c r="G1014" s="107" t="s">
        <v>3417</v>
      </c>
      <c r="H1014" s="108" t="s">
        <v>262</v>
      </c>
      <c r="I1014" s="108" t="s">
        <v>263</v>
      </c>
      <c r="J1014" s="108" t="s">
        <v>39</v>
      </c>
      <c r="K1014" s="109">
        <v>15</v>
      </c>
      <c r="L1014" s="109">
        <v>4.0349999999999997E-2</v>
      </c>
      <c r="M1014" s="117" t="s">
        <v>33</v>
      </c>
      <c r="N1014" s="118">
        <v>2.2733333333333334</v>
      </c>
      <c r="O1014" s="102" t="s">
        <v>33</v>
      </c>
      <c r="P1014" s="119">
        <v>34.1</v>
      </c>
      <c r="Q1014" s="117">
        <v>2.5900000000000003</v>
      </c>
      <c r="R1014" s="118">
        <v>2.1733333333333333</v>
      </c>
      <c r="S1014" s="102">
        <v>0.2</v>
      </c>
      <c r="T1014" s="118">
        <v>32.6</v>
      </c>
      <c r="U1014" s="117">
        <v>2.2733333333333334</v>
      </c>
      <c r="V1014" s="119">
        <v>34.1</v>
      </c>
      <c r="W1014" s="112"/>
      <c r="X1014" s="117" t="s">
        <v>33</v>
      </c>
      <c r="Y1014" s="118">
        <v>2.2733333333333334</v>
      </c>
      <c r="Z1014" s="102" t="s">
        <v>33</v>
      </c>
      <c r="AA1014" s="118">
        <v>34.1</v>
      </c>
      <c r="AB1014" s="117">
        <v>2.5900000000000003</v>
      </c>
      <c r="AC1014" s="118">
        <v>2.1733333333333333</v>
      </c>
      <c r="AD1014" s="102">
        <v>0.2</v>
      </c>
      <c r="AE1014" s="119">
        <v>32.6</v>
      </c>
      <c r="AF1014" s="118">
        <v>2.2733333333333334</v>
      </c>
      <c r="AG1014" s="119">
        <v>34.1</v>
      </c>
      <c r="AH1014" s="112"/>
      <c r="AI1014" s="120">
        <v>0</v>
      </c>
    </row>
    <row r="1015" spans="1:35" s="107" customFormat="1" x14ac:dyDescent="0.3">
      <c r="A1015" s="106" t="s">
        <v>1257</v>
      </c>
      <c r="B1015" s="107" t="s">
        <v>190</v>
      </c>
      <c r="C1015" s="112" t="s">
        <v>246</v>
      </c>
      <c r="D1015" s="112">
        <v>87892</v>
      </c>
      <c r="E1015" s="107" t="s">
        <v>254</v>
      </c>
      <c r="F1015" s="112">
        <v>11503</v>
      </c>
      <c r="G1015" s="107" t="s">
        <v>3417</v>
      </c>
      <c r="H1015" s="108" t="s">
        <v>262</v>
      </c>
      <c r="I1015" s="108" t="s">
        <v>263</v>
      </c>
      <c r="J1015" s="108" t="s">
        <v>39</v>
      </c>
      <c r="K1015" s="109">
        <v>15</v>
      </c>
      <c r="L1015" s="109">
        <v>4.0349999999999997E-2</v>
      </c>
      <c r="M1015" s="117" t="s">
        <v>33</v>
      </c>
      <c r="N1015" s="118">
        <v>2.2733333333333334</v>
      </c>
      <c r="O1015" s="102" t="s">
        <v>33</v>
      </c>
      <c r="P1015" s="119">
        <v>34.1</v>
      </c>
      <c r="Q1015" s="117">
        <v>2.5900000000000003</v>
      </c>
      <c r="R1015" s="118">
        <v>2.1733333333333333</v>
      </c>
      <c r="S1015" s="102">
        <v>0.2</v>
      </c>
      <c r="T1015" s="118">
        <v>32.6</v>
      </c>
      <c r="U1015" s="117">
        <v>2.2733333333333334</v>
      </c>
      <c r="V1015" s="119">
        <v>34.1</v>
      </c>
      <c r="W1015" s="112"/>
      <c r="X1015" s="117" t="s">
        <v>33</v>
      </c>
      <c r="Y1015" s="118">
        <v>2.2733333333333334</v>
      </c>
      <c r="Z1015" s="102" t="s">
        <v>33</v>
      </c>
      <c r="AA1015" s="118">
        <v>34.1</v>
      </c>
      <c r="AB1015" s="117">
        <v>2.5900000000000003</v>
      </c>
      <c r="AC1015" s="118">
        <v>2.1733333333333333</v>
      </c>
      <c r="AD1015" s="102">
        <v>0.2</v>
      </c>
      <c r="AE1015" s="119">
        <v>32.6</v>
      </c>
      <c r="AF1015" s="118">
        <v>2.2733333333333334</v>
      </c>
      <c r="AG1015" s="119">
        <v>34.1</v>
      </c>
      <c r="AH1015" s="112"/>
      <c r="AI1015" s="120">
        <v>0</v>
      </c>
    </row>
    <row r="1016" spans="1:35" s="107" customFormat="1" x14ac:dyDescent="0.3">
      <c r="A1016" s="106" t="s">
        <v>1258</v>
      </c>
      <c r="B1016" s="107" t="s">
        <v>190</v>
      </c>
      <c r="C1016" s="112" t="s">
        <v>246</v>
      </c>
      <c r="D1016" s="112">
        <v>97075</v>
      </c>
      <c r="E1016" s="107" t="s">
        <v>291</v>
      </c>
      <c r="F1016" s="112">
        <v>11503</v>
      </c>
      <c r="G1016" s="107" t="s">
        <v>3417</v>
      </c>
      <c r="H1016" s="108" t="s">
        <v>262</v>
      </c>
      <c r="I1016" s="108" t="s">
        <v>263</v>
      </c>
      <c r="J1016" s="108" t="s">
        <v>39</v>
      </c>
      <c r="K1016" s="109">
        <v>15</v>
      </c>
      <c r="L1016" s="109">
        <v>4.0349999999999997E-2</v>
      </c>
      <c r="M1016" s="117" t="s">
        <v>33</v>
      </c>
      <c r="N1016" s="118">
        <v>2.2733333333333334</v>
      </c>
      <c r="O1016" s="102" t="s">
        <v>33</v>
      </c>
      <c r="P1016" s="119">
        <v>34.1</v>
      </c>
      <c r="Q1016" s="117">
        <v>2.5900000000000003</v>
      </c>
      <c r="R1016" s="118">
        <v>2.1733333333333333</v>
      </c>
      <c r="S1016" s="102">
        <v>0.2</v>
      </c>
      <c r="T1016" s="118">
        <v>32.6</v>
      </c>
      <c r="U1016" s="117">
        <v>2.2733333333333334</v>
      </c>
      <c r="V1016" s="119">
        <v>34.1</v>
      </c>
      <c r="W1016" s="112"/>
      <c r="X1016" s="117" t="s">
        <v>33</v>
      </c>
      <c r="Y1016" s="118">
        <v>2.2733333333333334</v>
      </c>
      <c r="Z1016" s="102" t="s">
        <v>33</v>
      </c>
      <c r="AA1016" s="118">
        <v>34.1</v>
      </c>
      <c r="AB1016" s="117">
        <v>2.5900000000000003</v>
      </c>
      <c r="AC1016" s="118">
        <v>2.1733333333333333</v>
      </c>
      <c r="AD1016" s="102">
        <v>0.2</v>
      </c>
      <c r="AE1016" s="119">
        <v>32.6</v>
      </c>
      <c r="AF1016" s="118">
        <v>2.2733333333333334</v>
      </c>
      <c r="AG1016" s="119">
        <v>34.1</v>
      </c>
      <c r="AH1016" s="112"/>
      <c r="AI1016" s="120">
        <v>0</v>
      </c>
    </row>
    <row r="1017" spans="1:35" s="107" customFormat="1" x14ac:dyDescent="0.3">
      <c r="A1017" s="106" t="s">
        <v>1259</v>
      </c>
      <c r="B1017" s="107" t="s">
        <v>255</v>
      </c>
      <c r="C1017" s="112" t="s">
        <v>168</v>
      </c>
      <c r="D1017" s="112">
        <v>98728</v>
      </c>
      <c r="E1017" s="107" t="s">
        <v>297</v>
      </c>
      <c r="F1017" s="112">
        <v>11503</v>
      </c>
      <c r="G1017" s="107" t="s">
        <v>3417</v>
      </c>
      <c r="H1017" s="108" t="s">
        <v>262</v>
      </c>
      <c r="I1017" s="108" t="s">
        <v>263</v>
      </c>
      <c r="J1017" s="108" t="s">
        <v>39</v>
      </c>
      <c r="K1017" s="109">
        <v>15</v>
      </c>
      <c r="L1017" s="109">
        <v>4.0349999999999997E-2</v>
      </c>
      <c r="M1017" s="117" t="s">
        <v>33</v>
      </c>
      <c r="N1017" s="118">
        <v>2.2733333333333334</v>
      </c>
      <c r="O1017" s="102" t="s">
        <v>33</v>
      </c>
      <c r="P1017" s="119">
        <v>34.1</v>
      </c>
      <c r="Q1017" s="117">
        <v>2.59</v>
      </c>
      <c r="R1017" s="118">
        <v>2.1733333333333333</v>
      </c>
      <c r="S1017" s="102">
        <v>0.2</v>
      </c>
      <c r="T1017" s="118">
        <v>32.6</v>
      </c>
      <c r="U1017" s="117">
        <v>2.2733333333333334</v>
      </c>
      <c r="V1017" s="119">
        <v>34.1</v>
      </c>
      <c r="W1017" s="112"/>
      <c r="X1017" s="117" t="s">
        <v>33</v>
      </c>
      <c r="Y1017" s="118">
        <v>2.2733333333333334</v>
      </c>
      <c r="Z1017" s="102" t="s">
        <v>33</v>
      </c>
      <c r="AA1017" s="118">
        <v>34.1</v>
      </c>
      <c r="AB1017" s="117">
        <v>2.59</v>
      </c>
      <c r="AC1017" s="118">
        <v>2.1733333333333333</v>
      </c>
      <c r="AD1017" s="102">
        <v>0.2</v>
      </c>
      <c r="AE1017" s="119">
        <v>32.6</v>
      </c>
      <c r="AF1017" s="118">
        <v>2.2733333333333334</v>
      </c>
      <c r="AG1017" s="119">
        <v>34.1</v>
      </c>
      <c r="AH1017" s="112"/>
      <c r="AI1017" s="120">
        <v>0</v>
      </c>
    </row>
    <row r="1018" spans="1:35" s="107" customFormat="1" x14ac:dyDescent="0.3">
      <c r="A1018" s="106" t="s">
        <v>3210</v>
      </c>
      <c r="B1018" s="107" t="s">
        <v>192</v>
      </c>
      <c r="C1018" s="112" t="s">
        <v>256</v>
      </c>
      <c r="D1018" s="112">
        <v>99059</v>
      </c>
      <c r="E1018" s="107" t="s">
        <v>3390</v>
      </c>
      <c r="F1018" s="112">
        <v>11503</v>
      </c>
      <c r="G1018" s="107" t="s">
        <v>3417</v>
      </c>
      <c r="H1018" s="108" t="s">
        <v>262</v>
      </c>
      <c r="I1018" s="108" t="s">
        <v>263</v>
      </c>
      <c r="J1018" s="108" t="s">
        <v>39</v>
      </c>
      <c r="K1018" s="109">
        <v>15</v>
      </c>
      <c r="L1018" s="109">
        <v>4.0349999999999997E-2</v>
      </c>
      <c r="M1018" s="117" t="s">
        <v>33</v>
      </c>
      <c r="N1018" s="118">
        <v>2.2733333333333334</v>
      </c>
      <c r="O1018" s="102" t="s">
        <v>33</v>
      </c>
      <c r="P1018" s="119">
        <v>34.1</v>
      </c>
      <c r="Q1018" s="117">
        <v>2.59</v>
      </c>
      <c r="R1018" s="118">
        <v>2.1733333333333333</v>
      </c>
      <c r="S1018" s="102">
        <v>0.2</v>
      </c>
      <c r="T1018" s="118">
        <v>32.6</v>
      </c>
      <c r="U1018" s="117">
        <v>2.2733333333333334</v>
      </c>
      <c r="V1018" s="119">
        <v>34.1</v>
      </c>
      <c r="W1018" s="112"/>
      <c r="X1018" s="117" t="s">
        <v>33</v>
      </c>
      <c r="Y1018" s="118">
        <v>2.2733333333333334</v>
      </c>
      <c r="Z1018" s="102" t="s">
        <v>33</v>
      </c>
      <c r="AA1018" s="118">
        <v>34.1</v>
      </c>
      <c r="AB1018" s="117">
        <v>2.59</v>
      </c>
      <c r="AC1018" s="118">
        <v>2.1733333333333333</v>
      </c>
      <c r="AD1018" s="102">
        <v>0.2</v>
      </c>
      <c r="AE1018" s="119">
        <v>32.6</v>
      </c>
      <c r="AF1018" s="118">
        <v>2.2733333333333334</v>
      </c>
      <c r="AG1018" s="119">
        <v>34.1</v>
      </c>
      <c r="AH1018" s="112"/>
      <c r="AI1018" s="120">
        <v>0</v>
      </c>
    </row>
    <row r="1019" spans="1:35" s="107" customFormat="1" x14ac:dyDescent="0.3">
      <c r="A1019" s="106" t="s">
        <v>1260</v>
      </c>
      <c r="B1019" s="107" t="s">
        <v>255</v>
      </c>
      <c r="C1019" s="112" t="s">
        <v>168</v>
      </c>
      <c r="D1019" s="112">
        <v>99245</v>
      </c>
      <c r="E1019" s="107" t="s">
        <v>289</v>
      </c>
      <c r="F1019" s="112">
        <v>11503</v>
      </c>
      <c r="G1019" s="107" t="s">
        <v>3417</v>
      </c>
      <c r="H1019" s="108" t="s">
        <v>262</v>
      </c>
      <c r="I1019" s="108" t="s">
        <v>263</v>
      </c>
      <c r="J1019" s="108" t="s">
        <v>39</v>
      </c>
      <c r="K1019" s="109">
        <v>15</v>
      </c>
      <c r="L1019" s="109">
        <v>4.0349999999999997E-2</v>
      </c>
      <c r="M1019" s="117" t="s">
        <v>33</v>
      </c>
      <c r="N1019" s="118">
        <v>2.2733333333333334</v>
      </c>
      <c r="O1019" s="102" t="s">
        <v>33</v>
      </c>
      <c r="P1019" s="119">
        <v>34.1</v>
      </c>
      <c r="Q1019" s="117">
        <v>2.59</v>
      </c>
      <c r="R1019" s="118">
        <v>2.1733333333333333</v>
      </c>
      <c r="S1019" s="102">
        <v>0.2</v>
      </c>
      <c r="T1019" s="118">
        <v>32.6</v>
      </c>
      <c r="U1019" s="117">
        <v>2.2733333333333334</v>
      </c>
      <c r="V1019" s="119">
        <v>34.1</v>
      </c>
      <c r="W1019" s="112"/>
      <c r="X1019" s="117" t="s">
        <v>33</v>
      </c>
      <c r="Y1019" s="118">
        <v>2.2733333333333334</v>
      </c>
      <c r="Z1019" s="102" t="s">
        <v>33</v>
      </c>
      <c r="AA1019" s="118">
        <v>34.1</v>
      </c>
      <c r="AB1019" s="117">
        <v>2.59</v>
      </c>
      <c r="AC1019" s="118">
        <v>2.1733333333333333</v>
      </c>
      <c r="AD1019" s="102">
        <v>0.2</v>
      </c>
      <c r="AE1019" s="119">
        <v>32.6</v>
      </c>
      <c r="AF1019" s="118">
        <v>2.2733333333333334</v>
      </c>
      <c r="AG1019" s="119">
        <v>34.1</v>
      </c>
      <c r="AH1019" s="112"/>
      <c r="AI1019" s="120">
        <v>0</v>
      </c>
    </row>
    <row r="1020" spans="1:35" s="107" customFormat="1" x14ac:dyDescent="0.3">
      <c r="A1020" s="106" t="s">
        <v>1261</v>
      </c>
      <c r="B1020" s="107" t="s">
        <v>191</v>
      </c>
      <c r="C1020" s="112" t="s">
        <v>238</v>
      </c>
      <c r="D1020" s="112">
        <v>99246</v>
      </c>
      <c r="E1020" s="107" t="s">
        <v>293</v>
      </c>
      <c r="F1020" s="112">
        <v>11503</v>
      </c>
      <c r="G1020" s="107" t="s">
        <v>3417</v>
      </c>
      <c r="H1020" s="108" t="s">
        <v>262</v>
      </c>
      <c r="I1020" s="108" t="s">
        <v>263</v>
      </c>
      <c r="J1020" s="108" t="s">
        <v>39</v>
      </c>
      <c r="K1020" s="109">
        <v>15</v>
      </c>
      <c r="L1020" s="109">
        <v>4.0349999999999997E-2</v>
      </c>
      <c r="M1020" s="117" t="s">
        <v>33</v>
      </c>
      <c r="N1020" s="118">
        <v>2.2733333333333334</v>
      </c>
      <c r="O1020" s="102" t="s">
        <v>33</v>
      </c>
      <c r="P1020" s="119">
        <v>34.1</v>
      </c>
      <c r="Q1020" s="117">
        <v>2.59</v>
      </c>
      <c r="R1020" s="118">
        <v>2.1733333333333333</v>
      </c>
      <c r="S1020" s="102">
        <v>0.2</v>
      </c>
      <c r="T1020" s="118">
        <v>32.6</v>
      </c>
      <c r="U1020" s="117">
        <v>2.2733333333333334</v>
      </c>
      <c r="V1020" s="119">
        <v>34.1</v>
      </c>
      <c r="W1020" s="112"/>
      <c r="X1020" s="117" t="s">
        <v>33</v>
      </c>
      <c r="Y1020" s="118">
        <v>2.2733333333333334</v>
      </c>
      <c r="Z1020" s="102" t="s">
        <v>33</v>
      </c>
      <c r="AA1020" s="118">
        <v>34.1</v>
      </c>
      <c r="AB1020" s="117">
        <v>2.59</v>
      </c>
      <c r="AC1020" s="118">
        <v>2.1733333333333333</v>
      </c>
      <c r="AD1020" s="102">
        <v>0.2</v>
      </c>
      <c r="AE1020" s="119">
        <v>32.6</v>
      </c>
      <c r="AF1020" s="118">
        <v>2.2733333333333334</v>
      </c>
      <c r="AG1020" s="119">
        <v>34.1</v>
      </c>
      <c r="AH1020" s="112"/>
      <c r="AI1020" s="120">
        <v>0</v>
      </c>
    </row>
    <row r="1021" spans="1:35" s="107" customFormat="1" x14ac:dyDescent="0.3">
      <c r="A1021" s="106" t="s">
        <v>1262</v>
      </c>
      <c r="B1021" s="107" t="s">
        <v>191</v>
      </c>
      <c r="C1021" s="112" t="s">
        <v>256</v>
      </c>
      <c r="D1021" s="112">
        <v>99597</v>
      </c>
      <c r="E1021" s="107" t="s">
        <v>305</v>
      </c>
      <c r="F1021" s="112">
        <v>11503</v>
      </c>
      <c r="G1021" s="107" t="s">
        <v>3417</v>
      </c>
      <c r="H1021" s="108" t="s">
        <v>262</v>
      </c>
      <c r="I1021" s="108" t="s">
        <v>263</v>
      </c>
      <c r="J1021" s="108" t="s">
        <v>39</v>
      </c>
      <c r="K1021" s="109">
        <v>15</v>
      </c>
      <c r="L1021" s="109">
        <v>4.0349999999999997E-2</v>
      </c>
      <c r="M1021" s="117" t="s">
        <v>33</v>
      </c>
      <c r="N1021" s="118">
        <v>2.2733333333333334</v>
      </c>
      <c r="O1021" s="102" t="s">
        <v>33</v>
      </c>
      <c r="P1021" s="119">
        <v>34.1</v>
      </c>
      <c r="Q1021" s="117">
        <v>2.59</v>
      </c>
      <c r="R1021" s="118">
        <v>2.1733333333333333</v>
      </c>
      <c r="S1021" s="102">
        <v>0.2</v>
      </c>
      <c r="T1021" s="118">
        <v>32.6</v>
      </c>
      <c r="U1021" s="117">
        <v>2.2733333333333334</v>
      </c>
      <c r="V1021" s="119">
        <v>34.1</v>
      </c>
      <c r="W1021" s="112"/>
      <c r="X1021" s="117" t="s">
        <v>33</v>
      </c>
      <c r="Y1021" s="118">
        <v>2.2733333333333334</v>
      </c>
      <c r="Z1021" s="102" t="s">
        <v>33</v>
      </c>
      <c r="AA1021" s="118">
        <v>34.1</v>
      </c>
      <c r="AB1021" s="117">
        <v>2.59</v>
      </c>
      <c r="AC1021" s="118">
        <v>2.1733333333333333</v>
      </c>
      <c r="AD1021" s="102">
        <v>0.2</v>
      </c>
      <c r="AE1021" s="119">
        <v>32.6</v>
      </c>
      <c r="AF1021" s="118">
        <v>2.2733333333333334</v>
      </c>
      <c r="AG1021" s="119">
        <v>34.1</v>
      </c>
      <c r="AH1021" s="112"/>
      <c r="AI1021" s="120">
        <v>0</v>
      </c>
    </row>
    <row r="1022" spans="1:35" s="107" customFormat="1" x14ac:dyDescent="0.3">
      <c r="A1022" s="106" t="s">
        <v>3211</v>
      </c>
      <c r="B1022" s="107" t="s">
        <v>248</v>
      </c>
      <c r="C1022" s="112" t="s">
        <v>246</v>
      </c>
      <c r="D1022" s="112">
        <v>99612</v>
      </c>
      <c r="E1022" s="107" t="s">
        <v>3391</v>
      </c>
      <c r="F1022" s="112">
        <v>11503</v>
      </c>
      <c r="G1022" s="107" t="s">
        <v>3417</v>
      </c>
      <c r="H1022" s="108" t="s">
        <v>262</v>
      </c>
      <c r="I1022" s="108" t="s">
        <v>263</v>
      </c>
      <c r="J1022" s="108" t="s">
        <v>39</v>
      </c>
      <c r="K1022" s="109">
        <v>15</v>
      </c>
      <c r="L1022" s="109">
        <v>4.0349999999999997E-2</v>
      </c>
      <c r="M1022" s="117" t="s">
        <v>33</v>
      </c>
      <c r="N1022" s="118">
        <v>2.2733333333333334</v>
      </c>
      <c r="O1022" s="102" t="s">
        <v>33</v>
      </c>
      <c r="P1022" s="119">
        <v>34.1</v>
      </c>
      <c r="Q1022" s="117">
        <v>2.5900000000000003</v>
      </c>
      <c r="R1022" s="118">
        <v>2.1733333333333333</v>
      </c>
      <c r="S1022" s="102">
        <v>0.2</v>
      </c>
      <c r="T1022" s="118">
        <v>32.6</v>
      </c>
      <c r="U1022" s="117">
        <v>2.2733333333333334</v>
      </c>
      <c r="V1022" s="119">
        <v>34.1</v>
      </c>
      <c r="W1022" s="112"/>
      <c r="X1022" s="117" t="s">
        <v>33</v>
      </c>
      <c r="Y1022" s="118">
        <v>2.2733333333333334</v>
      </c>
      <c r="Z1022" s="102" t="s">
        <v>33</v>
      </c>
      <c r="AA1022" s="118">
        <v>34.1</v>
      </c>
      <c r="AB1022" s="117">
        <v>2.5900000000000003</v>
      </c>
      <c r="AC1022" s="118">
        <v>2.1733333333333333</v>
      </c>
      <c r="AD1022" s="102">
        <v>0.2</v>
      </c>
      <c r="AE1022" s="119">
        <v>32.6</v>
      </c>
      <c r="AF1022" s="118">
        <v>2.2733333333333334</v>
      </c>
      <c r="AG1022" s="119">
        <v>34.1</v>
      </c>
      <c r="AH1022" s="112"/>
      <c r="AI1022" s="120">
        <v>0</v>
      </c>
    </row>
    <row r="1023" spans="1:35" s="107" customFormat="1" x14ac:dyDescent="0.3">
      <c r="A1023" s="106" t="s">
        <v>3212</v>
      </c>
      <c r="B1023" s="107" t="s">
        <v>192</v>
      </c>
      <c r="C1023" s="112" t="s">
        <v>256</v>
      </c>
      <c r="D1023" s="112">
        <v>100252</v>
      </c>
      <c r="E1023" s="107" t="s">
        <v>3392</v>
      </c>
      <c r="F1023" s="112">
        <v>11503</v>
      </c>
      <c r="G1023" s="107" t="s">
        <v>3417</v>
      </c>
      <c r="H1023" s="108" t="s">
        <v>262</v>
      </c>
      <c r="I1023" s="108" t="s">
        <v>263</v>
      </c>
      <c r="J1023" s="108" t="s">
        <v>39</v>
      </c>
      <c r="K1023" s="109">
        <v>15</v>
      </c>
      <c r="L1023" s="109">
        <v>4.0349999999999997E-2</v>
      </c>
      <c r="M1023" s="117" t="s">
        <v>33</v>
      </c>
      <c r="N1023" s="118">
        <v>2.2733333333333334</v>
      </c>
      <c r="O1023" s="102" t="s">
        <v>33</v>
      </c>
      <c r="P1023" s="119">
        <v>34.1</v>
      </c>
      <c r="Q1023" s="117">
        <v>2.59</v>
      </c>
      <c r="R1023" s="118">
        <v>2.1733333333333333</v>
      </c>
      <c r="S1023" s="102">
        <v>0.2</v>
      </c>
      <c r="T1023" s="118">
        <v>32.6</v>
      </c>
      <c r="U1023" s="117">
        <v>2.2733333333333334</v>
      </c>
      <c r="V1023" s="119">
        <v>34.1</v>
      </c>
      <c r="W1023" s="112"/>
      <c r="X1023" s="117" t="s">
        <v>33</v>
      </c>
      <c r="Y1023" s="118">
        <v>2.2733333333333334</v>
      </c>
      <c r="Z1023" s="102" t="s">
        <v>33</v>
      </c>
      <c r="AA1023" s="118">
        <v>34.1</v>
      </c>
      <c r="AB1023" s="117">
        <v>2.59</v>
      </c>
      <c r="AC1023" s="118">
        <v>2.1733333333333333</v>
      </c>
      <c r="AD1023" s="102">
        <v>0.2</v>
      </c>
      <c r="AE1023" s="119">
        <v>32.6</v>
      </c>
      <c r="AF1023" s="118">
        <v>2.2733333333333334</v>
      </c>
      <c r="AG1023" s="119">
        <v>34.1</v>
      </c>
      <c r="AH1023" s="112"/>
      <c r="AI1023" s="120">
        <v>0</v>
      </c>
    </row>
    <row r="1024" spans="1:35" s="107" customFormat="1" x14ac:dyDescent="0.3">
      <c r="A1024" s="106" t="s">
        <v>3213</v>
      </c>
      <c r="B1024" s="107" t="s">
        <v>188</v>
      </c>
      <c r="C1024" s="112" t="s">
        <v>168</v>
      </c>
      <c r="D1024" s="112">
        <v>101626</v>
      </c>
      <c r="E1024" s="107" t="s">
        <v>3393</v>
      </c>
      <c r="F1024" s="112">
        <v>11503</v>
      </c>
      <c r="G1024" s="107" t="s">
        <v>3417</v>
      </c>
      <c r="H1024" s="108" t="s">
        <v>262</v>
      </c>
      <c r="I1024" s="108" t="s">
        <v>263</v>
      </c>
      <c r="J1024" s="108" t="s">
        <v>39</v>
      </c>
      <c r="K1024" s="109">
        <v>15</v>
      </c>
      <c r="L1024" s="109">
        <v>4.0349999999999997E-2</v>
      </c>
      <c r="M1024" s="117" t="s">
        <v>33</v>
      </c>
      <c r="N1024" s="118">
        <v>2.2733333333333334</v>
      </c>
      <c r="O1024" s="102" t="s">
        <v>33</v>
      </c>
      <c r="P1024" s="119">
        <v>34.1</v>
      </c>
      <c r="Q1024" s="117">
        <v>2.59</v>
      </c>
      <c r="R1024" s="118">
        <v>2.1733333333333333</v>
      </c>
      <c r="S1024" s="102">
        <v>0.2</v>
      </c>
      <c r="T1024" s="118">
        <v>32.6</v>
      </c>
      <c r="U1024" s="117">
        <v>2.2733333333333334</v>
      </c>
      <c r="V1024" s="119">
        <v>34.1</v>
      </c>
      <c r="W1024" s="112"/>
      <c r="X1024" s="117" t="s">
        <v>33</v>
      </c>
      <c r="Y1024" s="118">
        <v>2.2733333333333334</v>
      </c>
      <c r="Z1024" s="102" t="s">
        <v>33</v>
      </c>
      <c r="AA1024" s="118">
        <v>34.1</v>
      </c>
      <c r="AB1024" s="117">
        <v>2.59</v>
      </c>
      <c r="AC1024" s="118">
        <v>2.1733333333333333</v>
      </c>
      <c r="AD1024" s="102">
        <v>0.2</v>
      </c>
      <c r="AE1024" s="119">
        <v>32.6</v>
      </c>
      <c r="AF1024" s="118">
        <v>2.2733333333333334</v>
      </c>
      <c r="AG1024" s="119">
        <v>34.1</v>
      </c>
      <c r="AH1024" s="112"/>
      <c r="AI1024" s="120">
        <v>0</v>
      </c>
    </row>
    <row r="1025" spans="1:35" s="107" customFormat="1" x14ac:dyDescent="0.3">
      <c r="A1025" s="106" t="s">
        <v>1263</v>
      </c>
      <c r="B1025" s="107" t="s">
        <v>190</v>
      </c>
      <c r="C1025" s="112" t="s">
        <v>246</v>
      </c>
      <c r="D1025" s="112">
        <v>101703</v>
      </c>
      <c r="E1025" s="107" t="s">
        <v>316</v>
      </c>
      <c r="F1025" s="112">
        <v>11503</v>
      </c>
      <c r="G1025" s="107" t="s">
        <v>3417</v>
      </c>
      <c r="H1025" s="108" t="s">
        <v>262</v>
      </c>
      <c r="I1025" s="108" t="s">
        <v>263</v>
      </c>
      <c r="J1025" s="108" t="s">
        <v>39</v>
      </c>
      <c r="K1025" s="109">
        <v>15</v>
      </c>
      <c r="L1025" s="109">
        <v>4.0349999999999997E-2</v>
      </c>
      <c r="M1025" s="117" t="s">
        <v>33</v>
      </c>
      <c r="N1025" s="118">
        <v>2.2733333333333334</v>
      </c>
      <c r="O1025" s="102" t="s">
        <v>33</v>
      </c>
      <c r="P1025" s="119">
        <v>34.1</v>
      </c>
      <c r="Q1025" s="117">
        <v>2.5900000000000003</v>
      </c>
      <c r="R1025" s="118">
        <v>2.1733333333333333</v>
      </c>
      <c r="S1025" s="102">
        <v>0.2</v>
      </c>
      <c r="T1025" s="118">
        <v>32.6</v>
      </c>
      <c r="U1025" s="117">
        <v>2.2733333333333334</v>
      </c>
      <c r="V1025" s="119">
        <v>34.1</v>
      </c>
      <c r="W1025" s="112"/>
      <c r="X1025" s="117" t="s">
        <v>33</v>
      </c>
      <c r="Y1025" s="118">
        <v>2.2733333333333334</v>
      </c>
      <c r="Z1025" s="102" t="s">
        <v>33</v>
      </c>
      <c r="AA1025" s="118">
        <v>34.1</v>
      </c>
      <c r="AB1025" s="117">
        <v>2.5900000000000003</v>
      </c>
      <c r="AC1025" s="118">
        <v>2.1733333333333333</v>
      </c>
      <c r="AD1025" s="102">
        <v>0.2</v>
      </c>
      <c r="AE1025" s="119">
        <v>32.6</v>
      </c>
      <c r="AF1025" s="118">
        <v>2.2733333333333334</v>
      </c>
      <c r="AG1025" s="119">
        <v>34.1</v>
      </c>
      <c r="AH1025" s="112"/>
      <c r="AI1025" s="120">
        <v>0</v>
      </c>
    </row>
    <row r="1026" spans="1:35" s="107" customFormat="1" x14ac:dyDescent="0.3">
      <c r="A1026" s="106" t="s">
        <v>1264</v>
      </c>
      <c r="B1026" s="107" t="s">
        <v>255</v>
      </c>
      <c r="C1026" s="112" t="s">
        <v>168</v>
      </c>
      <c r="D1026" s="112">
        <v>112000</v>
      </c>
      <c r="E1026" s="107" t="s">
        <v>306</v>
      </c>
      <c r="F1026" s="112">
        <v>11503</v>
      </c>
      <c r="G1026" s="107" t="s">
        <v>3417</v>
      </c>
      <c r="H1026" s="108" t="s">
        <v>262</v>
      </c>
      <c r="I1026" s="108" t="s">
        <v>263</v>
      </c>
      <c r="J1026" s="108" t="s">
        <v>39</v>
      </c>
      <c r="K1026" s="109">
        <v>15</v>
      </c>
      <c r="L1026" s="109">
        <v>4.0349999999999997E-2</v>
      </c>
      <c r="M1026" s="117" t="s">
        <v>33</v>
      </c>
      <c r="N1026" s="118">
        <v>2.2733333333333334</v>
      </c>
      <c r="O1026" s="102" t="s">
        <v>33</v>
      </c>
      <c r="P1026" s="119">
        <v>34.1</v>
      </c>
      <c r="Q1026" s="117">
        <v>2.59</v>
      </c>
      <c r="R1026" s="118">
        <v>2.1733333333333333</v>
      </c>
      <c r="S1026" s="102">
        <v>0.2</v>
      </c>
      <c r="T1026" s="118">
        <v>32.6</v>
      </c>
      <c r="U1026" s="117">
        <v>2.2733333333333334</v>
      </c>
      <c r="V1026" s="119">
        <v>34.1</v>
      </c>
      <c r="W1026" s="112"/>
      <c r="X1026" s="117" t="s">
        <v>33</v>
      </c>
      <c r="Y1026" s="118">
        <v>2.2733333333333334</v>
      </c>
      <c r="Z1026" s="102" t="s">
        <v>33</v>
      </c>
      <c r="AA1026" s="118">
        <v>34.1</v>
      </c>
      <c r="AB1026" s="117">
        <v>2.59</v>
      </c>
      <c r="AC1026" s="118">
        <v>2.1733333333333333</v>
      </c>
      <c r="AD1026" s="102">
        <v>0.2</v>
      </c>
      <c r="AE1026" s="119">
        <v>32.6</v>
      </c>
      <c r="AF1026" s="118">
        <v>2.2733333333333334</v>
      </c>
      <c r="AG1026" s="119">
        <v>34.1</v>
      </c>
      <c r="AH1026" s="112"/>
      <c r="AI1026" s="120">
        <v>0</v>
      </c>
    </row>
    <row r="1027" spans="1:35" s="107" customFormat="1" x14ac:dyDescent="0.3">
      <c r="A1027" s="106" t="s">
        <v>1265</v>
      </c>
      <c r="B1027" s="107" t="s">
        <v>252</v>
      </c>
      <c r="C1027" s="112" t="s">
        <v>246</v>
      </c>
      <c r="D1027" s="112">
        <v>113100</v>
      </c>
      <c r="E1027" s="107" t="s">
        <v>288</v>
      </c>
      <c r="F1027" s="112">
        <v>11503</v>
      </c>
      <c r="G1027" s="107" t="s">
        <v>3417</v>
      </c>
      <c r="H1027" s="108" t="s">
        <v>262</v>
      </c>
      <c r="I1027" s="108" t="s">
        <v>263</v>
      </c>
      <c r="J1027" s="108" t="s">
        <v>39</v>
      </c>
      <c r="K1027" s="109">
        <v>15</v>
      </c>
      <c r="L1027" s="109">
        <v>4.0349999999999997E-2</v>
      </c>
      <c r="M1027" s="117" t="s">
        <v>33</v>
      </c>
      <c r="N1027" s="118">
        <v>2.2733333333333334</v>
      </c>
      <c r="O1027" s="102" t="s">
        <v>33</v>
      </c>
      <c r="P1027" s="119">
        <v>34.1</v>
      </c>
      <c r="Q1027" s="117">
        <v>2.5900000000000003</v>
      </c>
      <c r="R1027" s="118">
        <v>2.1733333333333333</v>
      </c>
      <c r="S1027" s="102">
        <v>0.2</v>
      </c>
      <c r="T1027" s="118">
        <v>32.6</v>
      </c>
      <c r="U1027" s="117">
        <v>2.2733333333333334</v>
      </c>
      <c r="V1027" s="119">
        <v>34.1</v>
      </c>
      <c r="W1027" s="112"/>
      <c r="X1027" s="117" t="s">
        <v>33</v>
      </c>
      <c r="Y1027" s="118">
        <v>2.2733333333333334</v>
      </c>
      <c r="Z1027" s="102" t="s">
        <v>33</v>
      </c>
      <c r="AA1027" s="118">
        <v>34.1</v>
      </c>
      <c r="AB1027" s="117">
        <v>2.5900000000000003</v>
      </c>
      <c r="AC1027" s="118">
        <v>2.1733333333333333</v>
      </c>
      <c r="AD1027" s="102">
        <v>0.2</v>
      </c>
      <c r="AE1027" s="119">
        <v>32.6</v>
      </c>
      <c r="AF1027" s="118">
        <v>2.2733333333333334</v>
      </c>
      <c r="AG1027" s="119">
        <v>34.1</v>
      </c>
      <c r="AH1027" s="112"/>
      <c r="AI1027" s="120">
        <v>0</v>
      </c>
    </row>
    <row r="1028" spans="1:35" s="107" customFormat="1" x14ac:dyDescent="0.3">
      <c r="A1028" s="106" t="s">
        <v>1266</v>
      </c>
      <c r="B1028" s="107" t="s">
        <v>3389</v>
      </c>
      <c r="C1028" s="112" t="s">
        <v>247</v>
      </c>
      <c r="D1028" s="112">
        <v>132000</v>
      </c>
      <c r="E1028" s="107" t="s">
        <v>309</v>
      </c>
      <c r="F1028" s="112">
        <v>11503</v>
      </c>
      <c r="G1028" s="107" t="s">
        <v>3417</v>
      </c>
      <c r="H1028" s="108" t="s">
        <v>262</v>
      </c>
      <c r="I1028" s="108" t="s">
        <v>263</v>
      </c>
      <c r="J1028" s="108" t="s">
        <v>39</v>
      </c>
      <c r="K1028" s="109">
        <v>15</v>
      </c>
      <c r="L1028" s="109">
        <v>4.0349999999999997E-2</v>
      </c>
      <c r="M1028" s="117" t="s">
        <v>33</v>
      </c>
      <c r="N1028" s="118">
        <v>2.2733333333333334</v>
      </c>
      <c r="O1028" s="102" t="s">
        <v>33</v>
      </c>
      <c r="P1028" s="119">
        <v>34.1</v>
      </c>
      <c r="Q1028" s="117">
        <v>2.5900000000000003</v>
      </c>
      <c r="R1028" s="118">
        <v>2.1733333333333333</v>
      </c>
      <c r="S1028" s="102">
        <v>0.2</v>
      </c>
      <c r="T1028" s="118">
        <v>32.6</v>
      </c>
      <c r="U1028" s="117">
        <v>2.2733333333333334</v>
      </c>
      <c r="V1028" s="119">
        <v>34.1</v>
      </c>
      <c r="W1028" s="112"/>
      <c r="X1028" s="117" t="s">
        <v>33</v>
      </c>
      <c r="Y1028" s="118">
        <v>2.2733333333333334</v>
      </c>
      <c r="Z1028" s="102" t="s">
        <v>33</v>
      </c>
      <c r="AA1028" s="118">
        <v>34.1</v>
      </c>
      <c r="AB1028" s="117">
        <v>2.5900000000000003</v>
      </c>
      <c r="AC1028" s="118">
        <v>2.1733333333333333</v>
      </c>
      <c r="AD1028" s="102">
        <v>0.2</v>
      </c>
      <c r="AE1028" s="119">
        <v>32.6</v>
      </c>
      <c r="AF1028" s="118">
        <v>2.2733333333333334</v>
      </c>
      <c r="AG1028" s="119">
        <v>34.1</v>
      </c>
      <c r="AH1028" s="112"/>
      <c r="AI1028" s="120">
        <v>0</v>
      </c>
    </row>
    <row r="1029" spans="1:35" s="107" customFormat="1" x14ac:dyDescent="0.3">
      <c r="A1029" s="106" t="s">
        <v>1267</v>
      </c>
      <c r="B1029" s="107" t="s">
        <v>192</v>
      </c>
      <c r="C1029" s="112" t="s">
        <v>256</v>
      </c>
      <c r="D1029" s="112">
        <v>158200</v>
      </c>
      <c r="E1029" s="107" t="s">
        <v>286</v>
      </c>
      <c r="F1029" s="112">
        <v>11503</v>
      </c>
      <c r="G1029" s="107" t="s">
        <v>3417</v>
      </c>
      <c r="H1029" s="108" t="s">
        <v>262</v>
      </c>
      <c r="I1029" s="108" t="s">
        <v>263</v>
      </c>
      <c r="J1029" s="108" t="s">
        <v>39</v>
      </c>
      <c r="K1029" s="109">
        <v>15</v>
      </c>
      <c r="L1029" s="109">
        <v>4.0349999999999997E-2</v>
      </c>
      <c r="M1029" s="117" t="s">
        <v>33</v>
      </c>
      <c r="N1029" s="118">
        <v>2.2733333333333334</v>
      </c>
      <c r="O1029" s="102" t="s">
        <v>33</v>
      </c>
      <c r="P1029" s="119">
        <v>34.1</v>
      </c>
      <c r="Q1029" s="117">
        <v>2.59</v>
      </c>
      <c r="R1029" s="118">
        <v>2.1733333333333333</v>
      </c>
      <c r="S1029" s="102">
        <v>0.2</v>
      </c>
      <c r="T1029" s="118">
        <v>32.6</v>
      </c>
      <c r="U1029" s="117">
        <v>2.2733333333333334</v>
      </c>
      <c r="V1029" s="119">
        <v>34.1</v>
      </c>
      <c r="W1029" s="112"/>
      <c r="X1029" s="117" t="s">
        <v>33</v>
      </c>
      <c r="Y1029" s="118">
        <v>2.2733333333333334</v>
      </c>
      <c r="Z1029" s="102" t="s">
        <v>33</v>
      </c>
      <c r="AA1029" s="118">
        <v>34.1</v>
      </c>
      <c r="AB1029" s="117">
        <v>2.59</v>
      </c>
      <c r="AC1029" s="118">
        <v>2.1733333333333333</v>
      </c>
      <c r="AD1029" s="102">
        <v>0.2</v>
      </c>
      <c r="AE1029" s="119">
        <v>32.6</v>
      </c>
      <c r="AF1029" s="118">
        <v>2.2733333333333334</v>
      </c>
      <c r="AG1029" s="119">
        <v>34.1</v>
      </c>
      <c r="AH1029" s="112"/>
      <c r="AI1029" s="120">
        <v>0</v>
      </c>
    </row>
    <row r="1030" spans="1:35" s="107" customFormat="1" x14ac:dyDescent="0.3">
      <c r="A1030" s="106" t="s">
        <v>1268</v>
      </c>
      <c r="B1030" s="107" t="s">
        <v>189</v>
      </c>
      <c r="C1030" s="112" t="s">
        <v>168</v>
      </c>
      <c r="D1030" s="112">
        <v>171600</v>
      </c>
      <c r="E1030" s="107" t="s">
        <v>299</v>
      </c>
      <c r="F1030" s="112">
        <v>11503</v>
      </c>
      <c r="G1030" s="107" t="s">
        <v>3417</v>
      </c>
      <c r="H1030" s="108" t="s">
        <v>262</v>
      </c>
      <c r="I1030" s="108" t="s">
        <v>263</v>
      </c>
      <c r="J1030" s="108" t="s">
        <v>39</v>
      </c>
      <c r="K1030" s="109">
        <v>15</v>
      </c>
      <c r="L1030" s="109">
        <v>4.0349999999999997E-2</v>
      </c>
      <c r="M1030" s="117" t="s">
        <v>33</v>
      </c>
      <c r="N1030" s="118">
        <v>2.2733333333333334</v>
      </c>
      <c r="O1030" s="102" t="s">
        <v>33</v>
      </c>
      <c r="P1030" s="119">
        <v>34.1</v>
      </c>
      <c r="Q1030" s="117">
        <v>2.59</v>
      </c>
      <c r="R1030" s="118">
        <v>2.1733333333333333</v>
      </c>
      <c r="S1030" s="102">
        <v>0.2</v>
      </c>
      <c r="T1030" s="118">
        <v>32.6</v>
      </c>
      <c r="U1030" s="117">
        <v>2.2733333333333334</v>
      </c>
      <c r="V1030" s="119">
        <v>34.1</v>
      </c>
      <c r="W1030" s="112"/>
      <c r="X1030" s="117" t="s">
        <v>33</v>
      </c>
      <c r="Y1030" s="118">
        <v>2.2733333333333334</v>
      </c>
      <c r="Z1030" s="102" t="s">
        <v>33</v>
      </c>
      <c r="AA1030" s="118">
        <v>34.1</v>
      </c>
      <c r="AB1030" s="117">
        <v>2.59</v>
      </c>
      <c r="AC1030" s="118">
        <v>2.1733333333333333</v>
      </c>
      <c r="AD1030" s="102">
        <v>0.2</v>
      </c>
      <c r="AE1030" s="119">
        <v>32.6</v>
      </c>
      <c r="AF1030" s="118">
        <v>2.2733333333333334</v>
      </c>
      <c r="AG1030" s="119">
        <v>34.1</v>
      </c>
      <c r="AH1030" s="112"/>
      <c r="AI1030" s="120">
        <v>0</v>
      </c>
    </row>
    <row r="1031" spans="1:35" s="107" customFormat="1" x14ac:dyDescent="0.3">
      <c r="A1031" s="106" t="s">
        <v>1269</v>
      </c>
      <c r="B1031" s="107" t="s">
        <v>248</v>
      </c>
      <c r="C1031" s="112" t="s">
        <v>249</v>
      </c>
      <c r="D1031" s="112">
        <v>186300</v>
      </c>
      <c r="E1031" s="107" t="s">
        <v>282</v>
      </c>
      <c r="F1031" s="112">
        <v>11503</v>
      </c>
      <c r="G1031" s="107" t="s">
        <v>3417</v>
      </c>
      <c r="H1031" s="108" t="s">
        <v>262</v>
      </c>
      <c r="I1031" s="108" t="s">
        <v>263</v>
      </c>
      <c r="J1031" s="108" t="s">
        <v>39</v>
      </c>
      <c r="K1031" s="109">
        <v>15</v>
      </c>
      <c r="L1031" s="109">
        <v>4.0349999999999997E-2</v>
      </c>
      <c r="M1031" s="117" t="s">
        <v>33</v>
      </c>
      <c r="N1031" s="118">
        <v>2.2733333333333334</v>
      </c>
      <c r="O1031" s="102" t="s">
        <v>33</v>
      </c>
      <c r="P1031" s="119">
        <v>34.1</v>
      </c>
      <c r="Q1031" s="117">
        <v>2.59</v>
      </c>
      <c r="R1031" s="118">
        <v>2.1733333333333333</v>
      </c>
      <c r="S1031" s="102">
        <v>0.2</v>
      </c>
      <c r="T1031" s="118">
        <v>32.6</v>
      </c>
      <c r="U1031" s="117">
        <v>2.2733333333333334</v>
      </c>
      <c r="V1031" s="119">
        <v>34.1</v>
      </c>
      <c r="W1031" s="112"/>
      <c r="X1031" s="117" t="s">
        <v>33</v>
      </c>
      <c r="Y1031" s="118">
        <v>2.2733333333333334</v>
      </c>
      <c r="Z1031" s="102" t="s">
        <v>33</v>
      </c>
      <c r="AA1031" s="118">
        <v>34.1</v>
      </c>
      <c r="AB1031" s="117">
        <v>2.59</v>
      </c>
      <c r="AC1031" s="118">
        <v>2.1733333333333333</v>
      </c>
      <c r="AD1031" s="102">
        <v>0.2</v>
      </c>
      <c r="AE1031" s="119">
        <v>32.6</v>
      </c>
      <c r="AF1031" s="118">
        <v>2.2733333333333334</v>
      </c>
      <c r="AG1031" s="119">
        <v>34.1</v>
      </c>
      <c r="AH1031" s="112"/>
      <c r="AI1031" s="120">
        <v>0</v>
      </c>
    </row>
    <row r="1032" spans="1:35" s="107" customFormat="1" x14ac:dyDescent="0.3">
      <c r="A1032" s="106" t="s">
        <v>1270</v>
      </c>
      <c r="B1032" s="107" t="s">
        <v>187</v>
      </c>
      <c r="C1032" s="112" t="s">
        <v>167</v>
      </c>
      <c r="D1032" s="112">
        <v>40</v>
      </c>
      <c r="E1032" s="107" t="s">
        <v>283</v>
      </c>
      <c r="F1032" s="112">
        <v>13201</v>
      </c>
      <c r="G1032" s="107" t="s">
        <v>3418</v>
      </c>
      <c r="H1032" s="108" t="s">
        <v>242</v>
      </c>
      <c r="I1032" s="108" t="s">
        <v>243</v>
      </c>
      <c r="J1032" s="108" t="s">
        <v>270</v>
      </c>
      <c r="K1032" s="109">
        <v>23</v>
      </c>
      <c r="L1032" s="109">
        <v>6.9000000000000006E-2</v>
      </c>
      <c r="M1032" s="117">
        <v>4.0999999999999996</v>
      </c>
      <c r="N1032" s="118">
        <v>2.1617251615156281</v>
      </c>
      <c r="O1032" s="102">
        <v>0.92468619246861916</v>
      </c>
      <c r="P1032" s="118">
        <v>49.9</v>
      </c>
      <c r="Q1032" s="117">
        <v>2.59</v>
      </c>
      <c r="R1032" s="118">
        <v>2.1617251615156281</v>
      </c>
      <c r="S1032" s="102">
        <v>0.19811715481171538</v>
      </c>
      <c r="T1032" s="118">
        <v>49.9</v>
      </c>
      <c r="U1032" s="117">
        <v>2.3138990745591062</v>
      </c>
      <c r="V1032" s="119">
        <v>53.4</v>
      </c>
      <c r="W1032" s="112"/>
      <c r="X1032" s="117">
        <v>4.0999999999999996</v>
      </c>
      <c r="Y1032" s="118">
        <v>2.1617251615156281</v>
      </c>
      <c r="Z1032" s="102">
        <v>0.92468619246861916</v>
      </c>
      <c r="AA1032" s="118">
        <v>49.9</v>
      </c>
      <c r="AB1032" s="117">
        <v>2.59</v>
      </c>
      <c r="AC1032" s="118">
        <v>2.1617251615156281</v>
      </c>
      <c r="AD1032" s="102">
        <v>0.19811715481171538</v>
      </c>
      <c r="AE1032" s="119">
        <v>49.9</v>
      </c>
      <c r="AF1032" s="118">
        <v>2.3138990745591062</v>
      </c>
      <c r="AG1032" s="119">
        <v>53.4</v>
      </c>
      <c r="AH1032" s="112"/>
      <c r="AI1032" s="120">
        <v>0</v>
      </c>
    </row>
    <row r="1033" spans="1:35" s="107" customFormat="1" x14ac:dyDescent="0.3">
      <c r="A1033" s="106" t="s">
        <v>1271</v>
      </c>
      <c r="B1033" s="107" t="s">
        <v>245</v>
      </c>
      <c r="C1033" s="112" t="s">
        <v>246</v>
      </c>
      <c r="D1033" s="112">
        <v>139</v>
      </c>
      <c r="E1033" s="107" t="s">
        <v>285</v>
      </c>
      <c r="F1033" s="112">
        <v>13201</v>
      </c>
      <c r="G1033" s="107" t="s">
        <v>3418</v>
      </c>
      <c r="H1033" s="108" t="s">
        <v>242</v>
      </c>
      <c r="I1033" s="108" t="s">
        <v>243</v>
      </c>
      <c r="J1033" s="108" t="s">
        <v>270</v>
      </c>
      <c r="K1033" s="109">
        <v>23</v>
      </c>
      <c r="L1033" s="109">
        <v>6.9000000000000006E-2</v>
      </c>
      <c r="M1033" s="117">
        <v>3.6</v>
      </c>
      <c r="N1033" s="118">
        <v>2.1617251615156281</v>
      </c>
      <c r="O1033" s="102">
        <v>0.68410041841004188</v>
      </c>
      <c r="P1033" s="118">
        <v>49.9</v>
      </c>
      <c r="Q1033" s="117">
        <v>2.59</v>
      </c>
      <c r="R1033" s="118">
        <v>2.1617251615156281</v>
      </c>
      <c r="S1033" s="102">
        <v>0.19811715481171538</v>
      </c>
      <c r="T1033" s="118">
        <v>49.9</v>
      </c>
      <c r="U1033" s="117">
        <v>2.3138990745591062</v>
      </c>
      <c r="V1033" s="119">
        <v>53.4</v>
      </c>
      <c r="W1033" s="112"/>
      <c r="X1033" s="117">
        <v>3.6</v>
      </c>
      <c r="Y1033" s="118">
        <v>2.1617251615156281</v>
      </c>
      <c r="Z1033" s="102">
        <v>0.68410041841004188</v>
      </c>
      <c r="AA1033" s="118">
        <v>49.9</v>
      </c>
      <c r="AB1033" s="117">
        <v>2.59</v>
      </c>
      <c r="AC1033" s="118">
        <v>2.1617251615156281</v>
      </c>
      <c r="AD1033" s="102">
        <v>0.19811715481171538</v>
      </c>
      <c r="AE1033" s="119">
        <v>49.9</v>
      </c>
      <c r="AF1033" s="118">
        <v>2.3138990745591062</v>
      </c>
      <c r="AG1033" s="119">
        <v>53.4</v>
      </c>
      <c r="AH1033" s="112"/>
      <c r="AI1033" s="120">
        <v>0</v>
      </c>
    </row>
    <row r="1034" spans="1:35" s="107" customFormat="1" x14ac:dyDescent="0.3">
      <c r="A1034" s="106" t="s">
        <v>1272</v>
      </c>
      <c r="B1034" s="107" t="s">
        <v>245</v>
      </c>
      <c r="C1034" s="112" t="s">
        <v>246</v>
      </c>
      <c r="D1034" s="112">
        <v>872</v>
      </c>
      <c r="E1034" s="107" t="s">
        <v>287</v>
      </c>
      <c r="F1034" s="112">
        <v>13201</v>
      </c>
      <c r="G1034" s="107" t="s">
        <v>3418</v>
      </c>
      <c r="H1034" s="108" t="s">
        <v>242</v>
      </c>
      <c r="I1034" s="108" t="s">
        <v>243</v>
      </c>
      <c r="J1034" s="108" t="s">
        <v>270</v>
      </c>
      <c r="K1034" s="109">
        <v>23</v>
      </c>
      <c r="L1034" s="109">
        <v>6.9000000000000006E-2</v>
      </c>
      <c r="M1034" s="117">
        <v>3.6</v>
      </c>
      <c r="N1034" s="118">
        <v>2.1617251615156281</v>
      </c>
      <c r="O1034" s="102">
        <v>0.68410041841004188</v>
      </c>
      <c r="P1034" s="118">
        <v>49.9</v>
      </c>
      <c r="Q1034" s="117">
        <v>2.59</v>
      </c>
      <c r="R1034" s="118">
        <v>2.1617251615156281</v>
      </c>
      <c r="S1034" s="102">
        <v>0.19811715481171538</v>
      </c>
      <c r="T1034" s="118">
        <v>49.9</v>
      </c>
      <c r="U1034" s="117">
        <v>2.3138990745591062</v>
      </c>
      <c r="V1034" s="119">
        <v>53.4</v>
      </c>
      <c r="W1034" s="112"/>
      <c r="X1034" s="117">
        <v>3.6</v>
      </c>
      <c r="Y1034" s="118">
        <v>2.1617251615156281</v>
      </c>
      <c r="Z1034" s="102">
        <v>0.68410041841004188</v>
      </c>
      <c r="AA1034" s="118">
        <v>49.9</v>
      </c>
      <c r="AB1034" s="117">
        <v>2.59</v>
      </c>
      <c r="AC1034" s="118">
        <v>2.1617251615156281</v>
      </c>
      <c r="AD1034" s="102">
        <v>0.19811715481171538</v>
      </c>
      <c r="AE1034" s="119">
        <v>49.9</v>
      </c>
      <c r="AF1034" s="118">
        <v>2.3138990745591062</v>
      </c>
      <c r="AG1034" s="119">
        <v>53.4</v>
      </c>
      <c r="AH1034" s="112"/>
      <c r="AI1034" s="120">
        <v>0</v>
      </c>
    </row>
    <row r="1035" spans="1:35" s="107" customFormat="1" x14ac:dyDescent="0.3">
      <c r="A1035" s="106" t="s">
        <v>1273</v>
      </c>
      <c r="B1035" s="107" t="s">
        <v>3389</v>
      </c>
      <c r="C1035" s="112" t="s">
        <v>247</v>
      </c>
      <c r="D1035" s="112">
        <v>10700</v>
      </c>
      <c r="E1035" s="107" t="s">
        <v>301</v>
      </c>
      <c r="F1035" s="112">
        <v>13201</v>
      </c>
      <c r="G1035" s="107" t="s">
        <v>3418</v>
      </c>
      <c r="H1035" s="108" t="s">
        <v>242</v>
      </c>
      <c r="I1035" s="108" t="s">
        <v>243</v>
      </c>
      <c r="J1035" s="108" t="s">
        <v>270</v>
      </c>
      <c r="K1035" s="109">
        <v>23</v>
      </c>
      <c r="L1035" s="109">
        <v>6.9000000000000006E-2</v>
      </c>
      <c r="M1035" s="117">
        <v>3.6</v>
      </c>
      <c r="N1035" s="118">
        <v>2.1617251615156281</v>
      </c>
      <c r="O1035" s="102">
        <v>0.68410041841004188</v>
      </c>
      <c r="P1035" s="118">
        <v>49.9</v>
      </c>
      <c r="Q1035" s="117">
        <v>2.59</v>
      </c>
      <c r="R1035" s="118">
        <v>2.1617251615156281</v>
      </c>
      <c r="S1035" s="102">
        <v>0.19811715481171538</v>
      </c>
      <c r="T1035" s="118">
        <v>49.9</v>
      </c>
      <c r="U1035" s="117">
        <v>2.3138990745591062</v>
      </c>
      <c r="V1035" s="119">
        <v>53.4</v>
      </c>
      <c r="W1035" s="112"/>
      <c r="X1035" s="117">
        <v>3.6</v>
      </c>
      <c r="Y1035" s="118">
        <v>2.1617251615156281</v>
      </c>
      <c r="Z1035" s="102">
        <v>0.68410041841004188</v>
      </c>
      <c r="AA1035" s="118">
        <v>49.9</v>
      </c>
      <c r="AB1035" s="117">
        <v>2.59</v>
      </c>
      <c r="AC1035" s="118">
        <v>2.1617251615156281</v>
      </c>
      <c r="AD1035" s="102">
        <v>0.19811715481171538</v>
      </c>
      <c r="AE1035" s="119">
        <v>49.9</v>
      </c>
      <c r="AF1035" s="118">
        <v>2.3138990745591062</v>
      </c>
      <c r="AG1035" s="119">
        <v>53.4</v>
      </c>
      <c r="AH1035" s="112"/>
      <c r="AI1035" s="120">
        <v>0</v>
      </c>
    </row>
    <row r="1036" spans="1:35" s="107" customFormat="1" x14ac:dyDescent="0.3">
      <c r="A1036" s="106" t="s">
        <v>1274</v>
      </c>
      <c r="B1036" s="107" t="s">
        <v>248</v>
      </c>
      <c r="C1036" s="112" t="s">
        <v>249</v>
      </c>
      <c r="D1036" s="112">
        <v>29537</v>
      </c>
      <c r="E1036" s="107" t="s">
        <v>312</v>
      </c>
      <c r="F1036" s="112">
        <v>13201</v>
      </c>
      <c r="G1036" s="107" t="s">
        <v>3418</v>
      </c>
      <c r="H1036" s="108" t="s">
        <v>242</v>
      </c>
      <c r="I1036" s="108" t="s">
        <v>243</v>
      </c>
      <c r="J1036" s="108" t="s">
        <v>270</v>
      </c>
      <c r="K1036" s="109">
        <v>23</v>
      </c>
      <c r="L1036" s="109">
        <v>6.9000000000000006E-2</v>
      </c>
      <c r="M1036" s="117">
        <v>3.6</v>
      </c>
      <c r="N1036" s="118">
        <v>2.1617251615156281</v>
      </c>
      <c r="O1036" s="102">
        <v>0.68410041841004188</v>
      </c>
      <c r="P1036" s="118">
        <v>49.9</v>
      </c>
      <c r="Q1036" s="117">
        <v>2.59</v>
      </c>
      <c r="R1036" s="118">
        <v>2.1617251615156281</v>
      </c>
      <c r="S1036" s="102">
        <v>0.19811715481171538</v>
      </c>
      <c r="T1036" s="118">
        <v>49.9</v>
      </c>
      <c r="U1036" s="117">
        <v>2.3138990745591062</v>
      </c>
      <c r="V1036" s="119">
        <v>53.4</v>
      </c>
      <c r="W1036" s="112"/>
      <c r="X1036" s="117">
        <v>3.6</v>
      </c>
      <c r="Y1036" s="118">
        <v>2.1617251615156281</v>
      </c>
      <c r="Z1036" s="102">
        <v>0.68410041841004188</v>
      </c>
      <c r="AA1036" s="118">
        <v>49.9</v>
      </c>
      <c r="AB1036" s="117">
        <v>2.59</v>
      </c>
      <c r="AC1036" s="118">
        <v>2.1617251615156281</v>
      </c>
      <c r="AD1036" s="102">
        <v>0.19811715481171538</v>
      </c>
      <c r="AE1036" s="119">
        <v>49.9</v>
      </c>
      <c r="AF1036" s="118">
        <v>2.3138990745591062</v>
      </c>
      <c r="AG1036" s="119">
        <v>53.4</v>
      </c>
      <c r="AH1036" s="112"/>
      <c r="AI1036" s="120">
        <v>0</v>
      </c>
    </row>
    <row r="1037" spans="1:35" s="107" customFormat="1" x14ac:dyDescent="0.3">
      <c r="A1037" s="106" t="s">
        <v>1275</v>
      </c>
      <c r="B1037" s="107" t="s">
        <v>190</v>
      </c>
      <c r="C1037" s="112" t="s">
        <v>246</v>
      </c>
      <c r="D1037" s="112">
        <v>32352</v>
      </c>
      <c r="E1037" s="107" t="s">
        <v>290</v>
      </c>
      <c r="F1037" s="112">
        <v>13201</v>
      </c>
      <c r="G1037" s="107" t="s">
        <v>3418</v>
      </c>
      <c r="H1037" s="108" t="s">
        <v>242</v>
      </c>
      <c r="I1037" s="108" t="s">
        <v>243</v>
      </c>
      <c r="J1037" s="108" t="s">
        <v>270</v>
      </c>
      <c r="K1037" s="109">
        <v>23</v>
      </c>
      <c r="L1037" s="109">
        <v>6.9000000000000006E-2</v>
      </c>
      <c r="M1037" s="117">
        <v>3.6</v>
      </c>
      <c r="N1037" s="118">
        <v>2.1617251615156281</v>
      </c>
      <c r="O1037" s="102">
        <v>0.68410041841004188</v>
      </c>
      <c r="P1037" s="118">
        <v>49.9</v>
      </c>
      <c r="Q1037" s="117">
        <v>2.59</v>
      </c>
      <c r="R1037" s="118">
        <v>2.1617251615156281</v>
      </c>
      <c r="S1037" s="102">
        <v>0.19811715481171538</v>
      </c>
      <c r="T1037" s="118">
        <v>49.9</v>
      </c>
      <c r="U1037" s="117">
        <v>2.3138990745591062</v>
      </c>
      <c r="V1037" s="119">
        <v>53.4</v>
      </c>
      <c r="W1037" s="112"/>
      <c r="X1037" s="117">
        <v>3.6</v>
      </c>
      <c r="Y1037" s="118">
        <v>2.1617251615156281</v>
      </c>
      <c r="Z1037" s="102">
        <v>0.68410041841004188</v>
      </c>
      <c r="AA1037" s="118">
        <v>49.9</v>
      </c>
      <c r="AB1037" s="117">
        <v>2.59</v>
      </c>
      <c r="AC1037" s="118">
        <v>2.1617251615156281</v>
      </c>
      <c r="AD1037" s="102">
        <v>0.19811715481171538</v>
      </c>
      <c r="AE1037" s="119">
        <v>49.9</v>
      </c>
      <c r="AF1037" s="118">
        <v>2.3138990745591062</v>
      </c>
      <c r="AG1037" s="119">
        <v>53.4</v>
      </c>
      <c r="AH1037" s="112"/>
      <c r="AI1037" s="120">
        <v>0</v>
      </c>
    </row>
    <row r="1038" spans="1:35" s="107" customFormat="1" x14ac:dyDescent="0.3">
      <c r="A1038" s="106" t="s">
        <v>1276</v>
      </c>
      <c r="B1038" s="107" t="s">
        <v>3389</v>
      </c>
      <c r="C1038" s="112" t="s">
        <v>247</v>
      </c>
      <c r="D1038" s="112">
        <v>36038</v>
      </c>
      <c r="E1038" s="107" t="s">
        <v>300</v>
      </c>
      <c r="F1038" s="112">
        <v>13201</v>
      </c>
      <c r="G1038" s="107" t="s">
        <v>3418</v>
      </c>
      <c r="H1038" s="108" t="s">
        <v>242</v>
      </c>
      <c r="I1038" s="108" t="s">
        <v>243</v>
      </c>
      <c r="J1038" s="108" t="s">
        <v>270</v>
      </c>
      <c r="K1038" s="109">
        <v>23</v>
      </c>
      <c r="L1038" s="109">
        <v>6.9000000000000006E-2</v>
      </c>
      <c r="M1038" s="117">
        <v>3.6</v>
      </c>
      <c r="N1038" s="118">
        <v>2.1617251615156281</v>
      </c>
      <c r="O1038" s="102">
        <v>0.68410041841004188</v>
      </c>
      <c r="P1038" s="118">
        <v>49.9</v>
      </c>
      <c r="Q1038" s="117">
        <v>2.59</v>
      </c>
      <c r="R1038" s="118">
        <v>2.1617251615156281</v>
      </c>
      <c r="S1038" s="102">
        <v>0.19811715481171538</v>
      </c>
      <c r="T1038" s="118">
        <v>49.9</v>
      </c>
      <c r="U1038" s="117">
        <v>2.3138990745591062</v>
      </c>
      <c r="V1038" s="119">
        <v>53.4</v>
      </c>
      <c r="W1038" s="112"/>
      <c r="X1038" s="117">
        <v>3.6</v>
      </c>
      <c r="Y1038" s="118">
        <v>2.1617251615156281</v>
      </c>
      <c r="Z1038" s="102">
        <v>0.68410041841004188</v>
      </c>
      <c r="AA1038" s="118">
        <v>49.9</v>
      </c>
      <c r="AB1038" s="117">
        <v>2.59</v>
      </c>
      <c r="AC1038" s="118">
        <v>2.1617251615156281</v>
      </c>
      <c r="AD1038" s="102">
        <v>0.19811715481171538</v>
      </c>
      <c r="AE1038" s="119">
        <v>49.9</v>
      </c>
      <c r="AF1038" s="118">
        <v>2.3138990745591062</v>
      </c>
      <c r="AG1038" s="119">
        <v>53.4</v>
      </c>
      <c r="AH1038" s="112"/>
      <c r="AI1038" s="120">
        <v>0</v>
      </c>
    </row>
    <row r="1039" spans="1:35" s="107" customFormat="1" x14ac:dyDescent="0.3">
      <c r="A1039" s="106" t="s">
        <v>1277</v>
      </c>
      <c r="B1039" s="107" t="s">
        <v>186</v>
      </c>
      <c r="C1039" s="112" t="s">
        <v>250</v>
      </c>
      <c r="D1039" s="112">
        <v>37646</v>
      </c>
      <c r="E1039" s="107" t="s">
        <v>311</v>
      </c>
      <c r="F1039" s="112">
        <v>13201</v>
      </c>
      <c r="G1039" s="107" t="s">
        <v>3418</v>
      </c>
      <c r="H1039" s="108" t="s">
        <v>242</v>
      </c>
      <c r="I1039" s="108" t="s">
        <v>243</v>
      </c>
      <c r="J1039" s="108" t="s">
        <v>270</v>
      </c>
      <c r="K1039" s="109">
        <v>23</v>
      </c>
      <c r="L1039" s="109">
        <v>6.9000000000000006E-2</v>
      </c>
      <c r="M1039" s="117">
        <v>3.6</v>
      </c>
      <c r="N1039" s="118">
        <v>2.1617251615156281</v>
      </c>
      <c r="O1039" s="102">
        <v>0.68410041841004188</v>
      </c>
      <c r="P1039" s="118">
        <v>49.9</v>
      </c>
      <c r="Q1039" s="117">
        <v>2.59</v>
      </c>
      <c r="R1039" s="118">
        <v>2.1617251615156281</v>
      </c>
      <c r="S1039" s="102">
        <v>0.19811715481171538</v>
      </c>
      <c r="T1039" s="118">
        <v>49.9</v>
      </c>
      <c r="U1039" s="117">
        <v>2.3138990745591062</v>
      </c>
      <c r="V1039" s="119">
        <v>53.4</v>
      </c>
      <c r="W1039" s="112"/>
      <c r="X1039" s="117">
        <v>3.6</v>
      </c>
      <c r="Y1039" s="118">
        <v>2.1617251615156281</v>
      </c>
      <c r="Z1039" s="102">
        <v>0.68410041841004188</v>
      </c>
      <c r="AA1039" s="118">
        <v>49.9</v>
      </c>
      <c r="AB1039" s="117">
        <v>2.59</v>
      </c>
      <c r="AC1039" s="118">
        <v>2.1617251615156281</v>
      </c>
      <c r="AD1039" s="102">
        <v>0.19811715481171538</v>
      </c>
      <c r="AE1039" s="119">
        <v>49.9</v>
      </c>
      <c r="AF1039" s="118">
        <v>2.3138990745591062</v>
      </c>
      <c r="AG1039" s="119">
        <v>53.4</v>
      </c>
      <c r="AH1039" s="112"/>
      <c r="AI1039" s="120">
        <v>0</v>
      </c>
    </row>
    <row r="1040" spans="1:35" s="107" customFormat="1" x14ac:dyDescent="0.3">
      <c r="A1040" s="106" t="s">
        <v>1278</v>
      </c>
      <c r="B1040" s="107" t="s">
        <v>189</v>
      </c>
      <c r="C1040" s="112" t="s">
        <v>168</v>
      </c>
      <c r="D1040" s="112">
        <v>54264</v>
      </c>
      <c r="E1040" s="107" t="s">
        <v>303</v>
      </c>
      <c r="F1040" s="112">
        <v>13201</v>
      </c>
      <c r="G1040" s="107" t="s">
        <v>3418</v>
      </c>
      <c r="H1040" s="108" t="s">
        <v>242</v>
      </c>
      <c r="I1040" s="108" t="s">
        <v>243</v>
      </c>
      <c r="J1040" s="108" t="s">
        <v>270</v>
      </c>
      <c r="K1040" s="109">
        <v>23</v>
      </c>
      <c r="L1040" s="109">
        <v>6.9000000000000006E-2</v>
      </c>
      <c r="M1040" s="117">
        <v>3.6</v>
      </c>
      <c r="N1040" s="118">
        <v>2.1617251615156281</v>
      </c>
      <c r="O1040" s="102">
        <v>0.68410041841004188</v>
      </c>
      <c r="P1040" s="118">
        <v>49.9</v>
      </c>
      <c r="Q1040" s="117">
        <v>2.59</v>
      </c>
      <c r="R1040" s="118">
        <v>2.1617251615156281</v>
      </c>
      <c r="S1040" s="102">
        <v>0.19811715481171538</v>
      </c>
      <c r="T1040" s="118">
        <v>49.9</v>
      </c>
      <c r="U1040" s="117">
        <v>2.3138990745591062</v>
      </c>
      <c r="V1040" s="119">
        <v>53.4</v>
      </c>
      <c r="W1040" s="112"/>
      <c r="X1040" s="117">
        <v>3.6</v>
      </c>
      <c r="Y1040" s="118">
        <v>2.1617251615156281</v>
      </c>
      <c r="Z1040" s="102">
        <v>0.68410041841004188</v>
      </c>
      <c r="AA1040" s="118">
        <v>49.9</v>
      </c>
      <c r="AB1040" s="117">
        <v>2.59</v>
      </c>
      <c r="AC1040" s="118">
        <v>2.1617251615156281</v>
      </c>
      <c r="AD1040" s="102">
        <v>0.19811715481171538</v>
      </c>
      <c r="AE1040" s="119">
        <v>49.9</v>
      </c>
      <c r="AF1040" s="118">
        <v>2.3138990745591062</v>
      </c>
      <c r="AG1040" s="119">
        <v>53.4</v>
      </c>
      <c r="AH1040" s="112"/>
      <c r="AI1040" s="120">
        <v>0</v>
      </c>
    </row>
    <row r="1041" spans="1:35" s="107" customFormat="1" x14ac:dyDescent="0.3">
      <c r="A1041" s="106" t="s">
        <v>1279</v>
      </c>
      <c r="B1041" s="107" t="s">
        <v>248</v>
      </c>
      <c r="C1041" s="112" t="s">
        <v>249</v>
      </c>
      <c r="D1041" s="112">
        <v>59971</v>
      </c>
      <c r="E1041" s="107" t="s">
        <v>281</v>
      </c>
      <c r="F1041" s="112">
        <v>13201</v>
      </c>
      <c r="G1041" s="107" t="s">
        <v>3418</v>
      </c>
      <c r="H1041" s="108" t="s">
        <v>242</v>
      </c>
      <c r="I1041" s="108" t="s">
        <v>243</v>
      </c>
      <c r="J1041" s="108" t="s">
        <v>270</v>
      </c>
      <c r="K1041" s="109">
        <v>23</v>
      </c>
      <c r="L1041" s="109">
        <v>6.9000000000000006E-2</v>
      </c>
      <c r="M1041" s="117">
        <v>3.6</v>
      </c>
      <c r="N1041" s="118">
        <v>2.1617251615156281</v>
      </c>
      <c r="O1041" s="102">
        <v>0.68410041841004188</v>
      </c>
      <c r="P1041" s="119">
        <v>49.9</v>
      </c>
      <c r="Q1041" s="117">
        <v>2.59</v>
      </c>
      <c r="R1041" s="118">
        <v>2.1617251615156281</v>
      </c>
      <c r="S1041" s="102">
        <v>0.19811715481171538</v>
      </c>
      <c r="T1041" s="118">
        <v>49.9</v>
      </c>
      <c r="U1041" s="117">
        <v>2.3138990745591062</v>
      </c>
      <c r="V1041" s="119">
        <v>53.4</v>
      </c>
      <c r="W1041" s="112"/>
      <c r="X1041" s="117">
        <v>3.6</v>
      </c>
      <c r="Y1041" s="118">
        <v>2.1617251615156281</v>
      </c>
      <c r="Z1041" s="102">
        <v>0.68410041841004188</v>
      </c>
      <c r="AA1041" s="118">
        <v>49.9</v>
      </c>
      <c r="AB1041" s="117">
        <v>2.59</v>
      </c>
      <c r="AC1041" s="118">
        <v>2.1617251615156281</v>
      </c>
      <c r="AD1041" s="102">
        <v>0.19811715481171538</v>
      </c>
      <c r="AE1041" s="119">
        <v>49.9</v>
      </c>
      <c r="AF1041" s="118">
        <v>2.3138990745591062</v>
      </c>
      <c r="AG1041" s="119">
        <v>53.4</v>
      </c>
      <c r="AH1041" s="112"/>
      <c r="AI1041" s="120">
        <v>0</v>
      </c>
    </row>
    <row r="1042" spans="1:35" s="107" customFormat="1" x14ac:dyDescent="0.3">
      <c r="A1042" s="106" t="s">
        <v>1280</v>
      </c>
      <c r="B1042" s="107" t="s">
        <v>189</v>
      </c>
      <c r="C1042" s="112" t="s">
        <v>168</v>
      </c>
      <c r="D1042" s="112">
        <v>60074</v>
      </c>
      <c r="E1042" s="107" t="s">
        <v>304</v>
      </c>
      <c r="F1042" s="112">
        <v>13201</v>
      </c>
      <c r="G1042" s="107" t="s">
        <v>3418</v>
      </c>
      <c r="H1042" s="108" t="s">
        <v>242</v>
      </c>
      <c r="I1042" s="108" t="s">
        <v>243</v>
      </c>
      <c r="J1042" s="108" t="s">
        <v>270</v>
      </c>
      <c r="K1042" s="109">
        <v>23</v>
      </c>
      <c r="L1042" s="109">
        <v>6.9000000000000006E-2</v>
      </c>
      <c r="M1042" s="117">
        <v>3.6</v>
      </c>
      <c r="N1042" s="118">
        <v>2.1617251615156281</v>
      </c>
      <c r="O1042" s="102">
        <v>0.68410041841004188</v>
      </c>
      <c r="P1042" s="119">
        <v>49.9</v>
      </c>
      <c r="Q1042" s="117">
        <v>2.59</v>
      </c>
      <c r="R1042" s="118">
        <v>2.1617251615156281</v>
      </c>
      <c r="S1042" s="102">
        <v>0.19811715481171538</v>
      </c>
      <c r="T1042" s="118">
        <v>49.9</v>
      </c>
      <c r="U1042" s="117">
        <v>2.3138990745591062</v>
      </c>
      <c r="V1042" s="119">
        <v>53.4</v>
      </c>
      <c r="W1042" s="112"/>
      <c r="X1042" s="117">
        <v>3.6</v>
      </c>
      <c r="Y1042" s="118">
        <v>2.1617251615156281</v>
      </c>
      <c r="Z1042" s="102">
        <v>0.68410041841004188</v>
      </c>
      <c r="AA1042" s="118">
        <v>49.9</v>
      </c>
      <c r="AB1042" s="117">
        <v>2.59</v>
      </c>
      <c r="AC1042" s="118">
        <v>2.1617251615156281</v>
      </c>
      <c r="AD1042" s="102">
        <v>0.19811715481171538</v>
      </c>
      <c r="AE1042" s="119">
        <v>49.9</v>
      </c>
      <c r="AF1042" s="118">
        <v>2.3138990745591062</v>
      </c>
      <c r="AG1042" s="119">
        <v>53.4</v>
      </c>
      <c r="AH1042" s="112"/>
      <c r="AI1042" s="120">
        <v>0</v>
      </c>
    </row>
    <row r="1043" spans="1:35" s="107" customFormat="1" x14ac:dyDescent="0.3">
      <c r="A1043" s="106" t="s">
        <v>1281</v>
      </c>
      <c r="B1043" s="107" t="s">
        <v>248</v>
      </c>
      <c r="C1043" s="112" t="s">
        <v>246</v>
      </c>
      <c r="D1043" s="112">
        <v>60663</v>
      </c>
      <c r="E1043" s="107" t="s">
        <v>298</v>
      </c>
      <c r="F1043" s="112">
        <v>13201</v>
      </c>
      <c r="G1043" s="107" t="s">
        <v>3418</v>
      </c>
      <c r="H1043" s="108" t="s">
        <v>242</v>
      </c>
      <c r="I1043" s="108" t="s">
        <v>243</v>
      </c>
      <c r="J1043" s="108" t="s">
        <v>270</v>
      </c>
      <c r="K1043" s="109">
        <v>23</v>
      </c>
      <c r="L1043" s="109">
        <v>6.9000000000000006E-2</v>
      </c>
      <c r="M1043" s="117">
        <v>3.6</v>
      </c>
      <c r="N1043" s="118">
        <v>2.1617251615156281</v>
      </c>
      <c r="O1043" s="102">
        <v>0.68410041841004188</v>
      </c>
      <c r="P1043" s="119">
        <v>49.9</v>
      </c>
      <c r="Q1043" s="117">
        <v>2.59</v>
      </c>
      <c r="R1043" s="118">
        <v>2.1617251615156281</v>
      </c>
      <c r="S1043" s="102">
        <v>0.19811715481171538</v>
      </c>
      <c r="T1043" s="118">
        <v>49.9</v>
      </c>
      <c r="U1043" s="117">
        <v>2.3138990745591062</v>
      </c>
      <c r="V1043" s="119">
        <v>53.4</v>
      </c>
      <c r="W1043" s="112"/>
      <c r="X1043" s="117">
        <v>3.6</v>
      </c>
      <c r="Y1043" s="118">
        <v>2.1617251615156281</v>
      </c>
      <c r="Z1043" s="102">
        <v>0.68410041841004188</v>
      </c>
      <c r="AA1043" s="118">
        <v>49.9</v>
      </c>
      <c r="AB1043" s="117">
        <v>2.59</v>
      </c>
      <c r="AC1043" s="118">
        <v>2.1617251615156281</v>
      </c>
      <c r="AD1043" s="102">
        <v>0.19811715481171538</v>
      </c>
      <c r="AE1043" s="119">
        <v>49.9</v>
      </c>
      <c r="AF1043" s="118">
        <v>2.3138990745591062</v>
      </c>
      <c r="AG1043" s="119">
        <v>53.4</v>
      </c>
      <c r="AH1043" s="112"/>
      <c r="AI1043" s="120">
        <v>0</v>
      </c>
    </row>
    <row r="1044" spans="1:35" s="107" customFormat="1" x14ac:dyDescent="0.3">
      <c r="A1044" s="106" t="s">
        <v>1282</v>
      </c>
      <c r="B1044" s="107" t="s">
        <v>252</v>
      </c>
      <c r="C1044" s="112" t="s">
        <v>246</v>
      </c>
      <c r="D1044" s="112">
        <v>61333</v>
      </c>
      <c r="E1044" s="107" t="s">
        <v>292</v>
      </c>
      <c r="F1044" s="112">
        <v>13201</v>
      </c>
      <c r="G1044" s="107" t="s">
        <v>3418</v>
      </c>
      <c r="H1044" s="108" t="s">
        <v>242</v>
      </c>
      <c r="I1044" s="108" t="s">
        <v>243</v>
      </c>
      <c r="J1044" s="108" t="s">
        <v>270</v>
      </c>
      <c r="K1044" s="109">
        <v>23</v>
      </c>
      <c r="L1044" s="109">
        <v>6.9000000000000006E-2</v>
      </c>
      <c r="M1044" s="117">
        <v>3.6</v>
      </c>
      <c r="N1044" s="118">
        <v>2.1617251615156281</v>
      </c>
      <c r="O1044" s="102">
        <v>0.68410041841004188</v>
      </c>
      <c r="P1044" s="119">
        <v>49.9</v>
      </c>
      <c r="Q1044" s="117">
        <v>2.59</v>
      </c>
      <c r="R1044" s="118">
        <v>2.1617251615156281</v>
      </c>
      <c r="S1044" s="102">
        <v>0.19811715481171538</v>
      </c>
      <c r="T1044" s="118">
        <v>49.9</v>
      </c>
      <c r="U1044" s="117">
        <v>2.3138990745591062</v>
      </c>
      <c r="V1044" s="119">
        <v>53.4</v>
      </c>
      <c r="W1044" s="112"/>
      <c r="X1044" s="117">
        <v>3.6</v>
      </c>
      <c r="Y1044" s="118">
        <v>2.1617251615156281</v>
      </c>
      <c r="Z1044" s="102">
        <v>0.68410041841004188</v>
      </c>
      <c r="AA1044" s="118">
        <v>49.9</v>
      </c>
      <c r="AB1044" s="117">
        <v>2.59</v>
      </c>
      <c r="AC1044" s="118">
        <v>2.1617251615156281</v>
      </c>
      <c r="AD1044" s="102">
        <v>0.19811715481171538</v>
      </c>
      <c r="AE1044" s="119">
        <v>49.9</v>
      </c>
      <c r="AF1044" s="118">
        <v>2.3138990745591062</v>
      </c>
      <c r="AG1044" s="119">
        <v>53.4</v>
      </c>
      <c r="AH1044" s="112"/>
      <c r="AI1044" s="120">
        <v>0</v>
      </c>
    </row>
    <row r="1045" spans="1:35" s="107" customFormat="1" x14ac:dyDescent="0.3">
      <c r="A1045" s="106" t="s">
        <v>1283</v>
      </c>
      <c r="B1045" s="107" t="s">
        <v>192</v>
      </c>
      <c r="C1045" s="112" t="s">
        <v>238</v>
      </c>
      <c r="D1045" s="112">
        <v>61367</v>
      </c>
      <c r="E1045" s="107" t="s">
        <v>295</v>
      </c>
      <c r="F1045" s="112">
        <v>13201</v>
      </c>
      <c r="G1045" s="107" t="s">
        <v>3418</v>
      </c>
      <c r="H1045" s="108" t="s">
        <v>242</v>
      </c>
      <c r="I1045" s="108" t="s">
        <v>243</v>
      </c>
      <c r="J1045" s="108" t="s">
        <v>270</v>
      </c>
      <c r="K1045" s="109">
        <v>23</v>
      </c>
      <c r="L1045" s="109">
        <v>6.9000000000000006E-2</v>
      </c>
      <c r="M1045" s="117">
        <v>3.7</v>
      </c>
      <c r="N1045" s="118">
        <v>2.2451894534660384</v>
      </c>
      <c r="O1045" s="102">
        <v>0.68410041841004188</v>
      </c>
      <c r="P1045" s="119">
        <v>51.9</v>
      </c>
      <c r="Q1045" s="117">
        <v>2.69</v>
      </c>
      <c r="R1045" s="118">
        <v>2.2451894534660384</v>
      </c>
      <c r="S1045" s="102">
        <v>0.19811715481171538</v>
      </c>
      <c r="T1045" s="118">
        <v>51.9</v>
      </c>
      <c r="U1045" s="117">
        <v>2.3973633665095164</v>
      </c>
      <c r="V1045" s="119">
        <v>55.4</v>
      </c>
      <c r="W1045" s="112"/>
      <c r="X1045" s="117">
        <v>3.7</v>
      </c>
      <c r="Y1045" s="118">
        <v>2.2451894534660384</v>
      </c>
      <c r="Z1045" s="102">
        <v>0.68410041841004188</v>
      </c>
      <c r="AA1045" s="118">
        <v>51.9</v>
      </c>
      <c r="AB1045" s="117">
        <v>2.69</v>
      </c>
      <c r="AC1045" s="118">
        <v>2.2451894534660384</v>
      </c>
      <c r="AD1045" s="102">
        <v>0.19811715481171538</v>
      </c>
      <c r="AE1045" s="119">
        <v>51.9</v>
      </c>
      <c r="AF1045" s="118">
        <v>2.3973633665095164</v>
      </c>
      <c r="AG1045" s="119">
        <v>55.4</v>
      </c>
      <c r="AH1045" s="112"/>
      <c r="AI1045" s="120">
        <v>0</v>
      </c>
    </row>
    <row r="1046" spans="1:35" s="107" customFormat="1" x14ac:dyDescent="0.3">
      <c r="A1046" s="106" t="s">
        <v>1284</v>
      </c>
      <c r="B1046" s="107" t="s">
        <v>192</v>
      </c>
      <c r="C1046" s="112" t="s">
        <v>238</v>
      </c>
      <c r="D1046" s="112">
        <v>61377</v>
      </c>
      <c r="E1046" s="107" t="s">
        <v>296</v>
      </c>
      <c r="F1046" s="112">
        <v>13201</v>
      </c>
      <c r="G1046" s="107" t="s">
        <v>3418</v>
      </c>
      <c r="H1046" s="108" t="s">
        <v>242</v>
      </c>
      <c r="I1046" s="108" t="s">
        <v>243</v>
      </c>
      <c r="J1046" s="108" t="s">
        <v>270</v>
      </c>
      <c r="K1046" s="109">
        <v>23</v>
      </c>
      <c r="L1046" s="109">
        <v>6.9000000000000006E-2</v>
      </c>
      <c r="M1046" s="117">
        <v>3.7</v>
      </c>
      <c r="N1046" s="118">
        <v>2.2451894534660384</v>
      </c>
      <c r="O1046" s="102">
        <v>0.68410041841004188</v>
      </c>
      <c r="P1046" s="119">
        <v>51.9</v>
      </c>
      <c r="Q1046" s="117">
        <v>2.69</v>
      </c>
      <c r="R1046" s="118">
        <v>2.2451894534660384</v>
      </c>
      <c r="S1046" s="102">
        <v>0.19811715481171538</v>
      </c>
      <c r="T1046" s="118">
        <v>51.9</v>
      </c>
      <c r="U1046" s="117">
        <v>2.3973633665095164</v>
      </c>
      <c r="V1046" s="119">
        <v>55.4</v>
      </c>
      <c r="W1046" s="112"/>
      <c r="X1046" s="117">
        <v>3.7</v>
      </c>
      <c r="Y1046" s="118">
        <v>2.2451894534660384</v>
      </c>
      <c r="Z1046" s="102">
        <v>0.68410041841004188</v>
      </c>
      <c r="AA1046" s="118">
        <v>51.9</v>
      </c>
      <c r="AB1046" s="117">
        <v>2.69</v>
      </c>
      <c r="AC1046" s="118">
        <v>2.2451894534660384</v>
      </c>
      <c r="AD1046" s="102">
        <v>0.19811715481171538</v>
      </c>
      <c r="AE1046" s="119">
        <v>51.9</v>
      </c>
      <c r="AF1046" s="118">
        <v>2.3973633665095164</v>
      </c>
      <c r="AG1046" s="119">
        <v>55.4</v>
      </c>
      <c r="AH1046" s="112"/>
      <c r="AI1046" s="120">
        <v>0</v>
      </c>
    </row>
    <row r="1047" spans="1:35" s="107" customFormat="1" x14ac:dyDescent="0.3">
      <c r="A1047" s="106" t="s">
        <v>1285</v>
      </c>
      <c r="B1047" s="107" t="s">
        <v>3389</v>
      </c>
      <c r="C1047" s="112" t="s">
        <v>247</v>
      </c>
      <c r="D1047" s="112">
        <v>61913</v>
      </c>
      <c r="E1047" s="107" t="s">
        <v>308</v>
      </c>
      <c r="F1047" s="112">
        <v>13201</v>
      </c>
      <c r="G1047" s="107" t="s">
        <v>3418</v>
      </c>
      <c r="H1047" s="108" t="s">
        <v>242</v>
      </c>
      <c r="I1047" s="108" t="s">
        <v>243</v>
      </c>
      <c r="J1047" s="108" t="s">
        <v>270</v>
      </c>
      <c r="K1047" s="109">
        <v>23</v>
      </c>
      <c r="L1047" s="109">
        <v>6.9000000000000006E-2</v>
      </c>
      <c r="M1047" s="117">
        <v>3.6</v>
      </c>
      <c r="N1047" s="118">
        <v>2.1617251615156281</v>
      </c>
      <c r="O1047" s="102">
        <v>0.68410041841004188</v>
      </c>
      <c r="P1047" s="119">
        <v>49.9</v>
      </c>
      <c r="Q1047" s="117">
        <v>2.59</v>
      </c>
      <c r="R1047" s="118">
        <v>2.1617251615156281</v>
      </c>
      <c r="S1047" s="102">
        <v>0.19811715481171538</v>
      </c>
      <c r="T1047" s="118">
        <v>49.9</v>
      </c>
      <c r="U1047" s="117">
        <v>2.3138990745591062</v>
      </c>
      <c r="V1047" s="119">
        <v>53.4</v>
      </c>
      <c r="W1047" s="112"/>
      <c r="X1047" s="117">
        <v>3.6</v>
      </c>
      <c r="Y1047" s="118">
        <v>2.1617251615156281</v>
      </c>
      <c r="Z1047" s="102">
        <v>0.68410041841004188</v>
      </c>
      <c r="AA1047" s="118">
        <v>49.9</v>
      </c>
      <c r="AB1047" s="117">
        <v>2.59</v>
      </c>
      <c r="AC1047" s="118">
        <v>2.1617251615156281</v>
      </c>
      <c r="AD1047" s="102">
        <v>0.19811715481171538</v>
      </c>
      <c r="AE1047" s="119">
        <v>49.9</v>
      </c>
      <c r="AF1047" s="118">
        <v>2.3138990745591062</v>
      </c>
      <c r="AG1047" s="119">
        <v>53.4</v>
      </c>
      <c r="AH1047" s="112"/>
      <c r="AI1047" s="120">
        <v>0</v>
      </c>
    </row>
    <row r="1048" spans="1:35" s="107" customFormat="1" x14ac:dyDescent="0.3">
      <c r="A1048" s="106" t="s">
        <v>1286</v>
      </c>
      <c r="B1048" s="107" t="s">
        <v>3389</v>
      </c>
      <c r="C1048" s="112" t="s">
        <v>247</v>
      </c>
      <c r="D1048" s="112">
        <v>63785</v>
      </c>
      <c r="E1048" s="107" t="s">
        <v>310</v>
      </c>
      <c r="F1048" s="112">
        <v>13201</v>
      </c>
      <c r="G1048" s="107" t="s">
        <v>3418</v>
      </c>
      <c r="H1048" s="108" t="s">
        <v>242</v>
      </c>
      <c r="I1048" s="108" t="s">
        <v>243</v>
      </c>
      <c r="J1048" s="108" t="s">
        <v>270</v>
      </c>
      <c r="K1048" s="109">
        <v>23</v>
      </c>
      <c r="L1048" s="109">
        <v>6.9000000000000006E-2</v>
      </c>
      <c r="M1048" s="117">
        <v>3.6</v>
      </c>
      <c r="N1048" s="118">
        <v>2.1617251615156281</v>
      </c>
      <c r="O1048" s="102">
        <v>0.68410041841004188</v>
      </c>
      <c r="P1048" s="119">
        <v>49.9</v>
      </c>
      <c r="Q1048" s="117">
        <v>2.59</v>
      </c>
      <c r="R1048" s="118">
        <v>2.1617251615156281</v>
      </c>
      <c r="S1048" s="102">
        <v>0.19811715481171538</v>
      </c>
      <c r="T1048" s="118">
        <v>49.9</v>
      </c>
      <c r="U1048" s="117">
        <v>2.3138990745591062</v>
      </c>
      <c r="V1048" s="119">
        <v>53.4</v>
      </c>
      <c r="W1048" s="112"/>
      <c r="X1048" s="117">
        <v>3.6</v>
      </c>
      <c r="Y1048" s="118">
        <v>2.1617251615156281</v>
      </c>
      <c r="Z1048" s="102">
        <v>0.68410041841004188</v>
      </c>
      <c r="AA1048" s="118">
        <v>49.9</v>
      </c>
      <c r="AB1048" s="117">
        <v>2.59</v>
      </c>
      <c r="AC1048" s="118">
        <v>2.1617251615156281</v>
      </c>
      <c r="AD1048" s="102">
        <v>0.19811715481171538</v>
      </c>
      <c r="AE1048" s="119">
        <v>49.9</v>
      </c>
      <c r="AF1048" s="118">
        <v>2.3138990745591062</v>
      </c>
      <c r="AG1048" s="119">
        <v>53.4</v>
      </c>
      <c r="AH1048" s="112"/>
      <c r="AI1048" s="120">
        <v>0</v>
      </c>
    </row>
    <row r="1049" spans="1:35" s="107" customFormat="1" x14ac:dyDescent="0.3">
      <c r="A1049" s="106" t="s">
        <v>1287</v>
      </c>
      <c r="B1049" s="107" t="s">
        <v>248</v>
      </c>
      <c r="C1049" s="112" t="s">
        <v>168</v>
      </c>
      <c r="D1049" s="112">
        <v>66926</v>
      </c>
      <c r="E1049" s="107" t="s">
        <v>314</v>
      </c>
      <c r="F1049" s="112">
        <v>13201</v>
      </c>
      <c r="G1049" s="107" t="s">
        <v>3418</v>
      </c>
      <c r="H1049" s="108" t="s">
        <v>242</v>
      </c>
      <c r="I1049" s="108" t="s">
        <v>243</v>
      </c>
      <c r="J1049" s="108" t="s">
        <v>270</v>
      </c>
      <c r="K1049" s="109">
        <v>23</v>
      </c>
      <c r="L1049" s="109">
        <v>6.9000000000000006E-2</v>
      </c>
      <c r="M1049" s="117">
        <v>3.6</v>
      </c>
      <c r="N1049" s="118">
        <v>2.1617251615156281</v>
      </c>
      <c r="O1049" s="102">
        <v>0.68410041841004188</v>
      </c>
      <c r="P1049" s="119">
        <v>49.9</v>
      </c>
      <c r="Q1049" s="117">
        <v>2.59</v>
      </c>
      <c r="R1049" s="118">
        <v>2.1617251615156281</v>
      </c>
      <c r="S1049" s="102">
        <v>0.19811715481171538</v>
      </c>
      <c r="T1049" s="118">
        <v>49.9</v>
      </c>
      <c r="U1049" s="117">
        <v>2.3138990745591062</v>
      </c>
      <c r="V1049" s="119">
        <v>53.4</v>
      </c>
      <c r="W1049" s="112"/>
      <c r="X1049" s="117">
        <v>3.6</v>
      </c>
      <c r="Y1049" s="118">
        <v>2.1617251615156281</v>
      </c>
      <c r="Z1049" s="102">
        <v>0.68410041841004188</v>
      </c>
      <c r="AA1049" s="118">
        <v>49.9</v>
      </c>
      <c r="AB1049" s="117">
        <v>2.59</v>
      </c>
      <c r="AC1049" s="118">
        <v>2.1617251615156281</v>
      </c>
      <c r="AD1049" s="102">
        <v>0.19811715481171538</v>
      </c>
      <c r="AE1049" s="119">
        <v>49.9</v>
      </c>
      <c r="AF1049" s="118">
        <v>2.3138990745591062</v>
      </c>
      <c r="AG1049" s="119">
        <v>53.4</v>
      </c>
      <c r="AH1049" s="112"/>
      <c r="AI1049" s="120">
        <v>0</v>
      </c>
    </row>
    <row r="1050" spans="1:35" s="107" customFormat="1" x14ac:dyDescent="0.3">
      <c r="A1050" s="106" t="s">
        <v>1288</v>
      </c>
      <c r="B1050" s="107" t="s">
        <v>248</v>
      </c>
      <c r="C1050" s="112" t="s">
        <v>168</v>
      </c>
      <c r="D1050" s="112">
        <v>66961</v>
      </c>
      <c r="E1050" s="107" t="s">
        <v>313</v>
      </c>
      <c r="F1050" s="112">
        <v>13201</v>
      </c>
      <c r="G1050" s="107" t="s">
        <v>3418</v>
      </c>
      <c r="H1050" s="108" t="s">
        <v>242</v>
      </c>
      <c r="I1050" s="108" t="s">
        <v>243</v>
      </c>
      <c r="J1050" s="108" t="s">
        <v>270</v>
      </c>
      <c r="K1050" s="109">
        <v>23</v>
      </c>
      <c r="L1050" s="109">
        <v>6.9000000000000006E-2</v>
      </c>
      <c r="M1050" s="117">
        <v>3.6</v>
      </c>
      <c r="N1050" s="118">
        <v>2.1617251615156281</v>
      </c>
      <c r="O1050" s="102">
        <v>0.68410041841004188</v>
      </c>
      <c r="P1050" s="119">
        <v>49.9</v>
      </c>
      <c r="Q1050" s="117">
        <v>2.59</v>
      </c>
      <c r="R1050" s="118">
        <v>2.1617251615156281</v>
      </c>
      <c r="S1050" s="102">
        <v>0.19811715481171538</v>
      </c>
      <c r="T1050" s="118">
        <v>49.9</v>
      </c>
      <c r="U1050" s="117">
        <v>2.3138990745591062</v>
      </c>
      <c r="V1050" s="119">
        <v>53.4</v>
      </c>
      <c r="W1050" s="112"/>
      <c r="X1050" s="117">
        <v>3.6</v>
      </c>
      <c r="Y1050" s="118">
        <v>2.1617251615156281</v>
      </c>
      <c r="Z1050" s="102">
        <v>0.68410041841004188</v>
      </c>
      <c r="AA1050" s="118">
        <v>49.9</v>
      </c>
      <c r="AB1050" s="117">
        <v>2.59</v>
      </c>
      <c r="AC1050" s="118">
        <v>2.1617251615156281</v>
      </c>
      <c r="AD1050" s="102">
        <v>0.19811715481171538</v>
      </c>
      <c r="AE1050" s="119">
        <v>49.9</v>
      </c>
      <c r="AF1050" s="118">
        <v>2.3138990745591062</v>
      </c>
      <c r="AG1050" s="119">
        <v>53.4</v>
      </c>
      <c r="AH1050" s="112"/>
      <c r="AI1050" s="120">
        <v>0</v>
      </c>
    </row>
    <row r="1051" spans="1:35" s="107" customFormat="1" x14ac:dyDescent="0.3">
      <c r="A1051" s="106" t="s">
        <v>1289</v>
      </c>
      <c r="B1051" s="107" t="s">
        <v>3389</v>
      </c>
      <c r="C1051" s="112" t="s">
        <v>247</v>
      </c>
      <c r="D1051" s="112">
        <v>69800</v>
      </c>
      <c r="E1051" s="107" t="s">
        <v>294</v>
      </c>
      <c r="F1051" s="112">
        <v>13201</v>
      </c>
      <c r="G1051" s="107" t="s">
        <v>3418</v>
      </c>
      <c r="H1051" s="108" t="s">
        <v>242</v>
      </c>
      <c r="I1051" s="108" t="s">
        <v>243</v>
      </c>
      <c r="J1051" s="108" t="s">
        <v>270</v>
      </c>
      <c r="K1051" s="109">
        <v>23</v>
      </c>
      <c r="L1051" s="109">
        <v>6.9000000000000006E-2</v>
      </c>
      <c r="M1051" s="117">
        <v>3.6</v>
      </c>
      <c r="N1051" s="118">
        <v>2.1617251615156281</v>
      </c>
      <c r="O1051" s="102">
        <v>0.68410041841004188</v>
      </c>
      <c r="P1051" s="119">
        <v>49.9</v>
      </c>
      <c r="Q1051" s="117">
        <v>2.59</v>
      </c>
      <c r="R1051" s="118">
        <v>2.1617251615156281</v>
      </c>
      <c r="S1051" s="102">
        <v>0.19811715481171538</v>
      </c>
      <c r="T1051" s="118">
        <v>49.9</v>
      </c>
      <c r="U1051" s="117">
        <v>2.3138990745591062</v>
      </c>
      <c r="V1051" s="119">
        <v>53.4</v>
      </c>
      <c r="W1051" s="112"/>
      <c r="X1051" s="117">
        <v>3.6</v>
      </c>
      <c r="Y1051" s="118">
        <v>2.1617251615156281</v>
      </c>
      <c r="Z1051" s="102">
        <v>0.68410041841004188</v>
      </c>
      <c r="AA1051" s="118">
        <v>49.9</v>
      </c>
      <c r="AB1051" s="117">
        <v>2.59</v>
      </c>
      <c r="AC1051" s="118">
        <v>2.1617251615156281</v>
      </c>
      <c r="AD1051" s="102">
        <v>0.19811715481171538</v>
      </c>
      <c r="AE1051" s="119">
        <v>49.9</v>
      </c>
      <c r="AF1051" s="118">
        <v>2.3138990745591062</v>
      </c>
      <c r="AG1051" s="119">
        <v>53.4</v>
      </c>
      <c r="AH1051" s="112"/>
      <c r="AI1051" s="120">
        <v>0</v>
      </c>
    </row>
    <row r="1052" spans="1:35" s="107" customFormat="1" x14ac:dyDescent="0.3">
      <c r="A1052" s="106" t="s">
        <v>1290</v>
      </c>
      <c r="B1052" s="107" t="s">
        <v>186</v>
      </c>
      <c r="C1052" s="112" t="s">
        <v>250</v>
      </c>
      <c r="D1052" s="112">
        <v>70335</v>
      </c>
      <c r="E1052" s="107" t="s">
        <v>253</v>
      </c>
      <c r="F1052" s="112">
        <v>13201</v>
      </c>
      <c r="G1052" s="107" t="s">
        <v>3418</v>
      </c>
      <c r="H1052" s="108" t="s">
        <v>242</v>
      </c>
      <c r="I1052" s="108" t="s">
        <v>243</v>
      </c>
      <c r="J1052" s="108" t="s">
        <v>270</v>
      </c>
      <c r="K1052" s="109">
        <v>23</v>
      </c>
      <c r="L1052" s="109">
        <v>6.9000000000000006E-2</v>
      </c>
      <c r="M1052" s="117">
        <v>3.6</v>
      </c>
      <c r="N1052" s="118">
        <v>2.1617251615156281</v>
      </c>
      <c r="O1052" s="102">
        <v>0.68410041841004188</v>
      </c>
      <c r="P1052" s="119">
        <v>49.9</v>
      </c>
      <c r="Q1052" s="117">
        <v>2.59</v>
      </c>
      <c r="R1052" s="118">
        <v>2.1617251615156281</v>
      </c>
      <c r="S1052" s="102">
        <v>0.19811715481171538</v>
      </c>
      <c r="T1052" s="118">
        <v>49.9</v>
      </c>
      <c r="U1052" s="117">
        <v>2.3138990745591062</v>
      </c>
      <c r="V1052" s="119">
        <v>53.4</v>
      </c>
      <c r="W1052" s="112"/>
      <c r="X1052" s="117">
        <v>3.6</v>
      </c>
      <c r="Y1052" s="118">
        <v>2.1617251615156281</v>
      </c>
      <c r="Z1052" s="102">
        <v>0.68410041841004188</v>
      </c>
      <c r="AA1052" s="118">
        <v>49.9</v>
      </c>
      <c r="AB1052" s="117">
        <v>2.59</v>
      </c>
      <c r="AC1052" s="118">
        <v>2.1617251615156281</v>
      </c>
      <c r="AD1052" s="102">
        <v>0.19811715481171538</v>
      </c>
      <c r="AE1052" s="119">
        <v>49.9</v>
      </c>
      <c r="AF1052" s="118">
        <v>2.3138990745591062</v>
      </c>
      <c r="AG1052" s="119">
        <v>53.4</v>
      </c>
      <c r="AH1052" s="112"/>
      <c r="AI1052" s="120">
        <v>0</v>
      </c>
    </row>
    <row r="1053" spans="1:35" s="107" customFormat="1" x14ac:dyDescent="0.3">
      <c r="A1053" s="106" t="s">
        <v>1291</v>
      </c>
      <c r="B1053" s="107" t="s">
        <v>188</v>
      </c>
      <c r="C1053" s="112" t="s">
        <v>168</v>
      </c>
      <c r="D1053" s="112">
        <v>72400</v>
      </c>
      <c r="E1053" s="107" t="s">
        <v>302</v>
      </c>
      <c r="F1053" s="112">
        <v>13201</v>
      </c>
      <c r="G1053" s="107" t="s">
        <v>3418</v>
      </c>
      <c r="H1053" s="108" t="s">
        <v>242</v>
      </c>
      <c r="I1053" s="108" t="s">
        <v>243</v>
      </c>
      <c r="J1053" s="108" t="s">
        <v>270</v>
      </c>
      <c r="K1053" s="109">
        <v>23</v>
      </c>
      <c r="L1053" s="109">
        <v>6.9000000000000006E-2</v>
      </c>
      <c r="M1053" s="117">
        <v>3.6</v>
      </c>
      <c r="N1053" s="118">
        <v>2.1617251615156281</v>
      </c>
      <c r="O1053" s="102">
        <v>0.68410041841004188</v>
      </c>
      <c r="P1053" s="119">
        <v>49.9</v>
      </c>
      <c r="Q1053" s="117">
        <v>2.59</v>
      </c>
      <c r="R1053" s="118">
        <v>2.1617251615156281</v>
      </c>
      <c r="S1053" s="102">
        <v>0.19811715481171538</v>
      </c>
      <c r="T1053" s="118">
        <v>49.9</v>
      </c>
      <c r="U1053" s="117">
        <v>2.3138990745591062</v>
      </c>
      <c r="V1053" s="119">
        <v>53.4</v>
      </c>
      <c r="W1053" s="112"/>
      <c r="X1053" s="117">
        <v>3.6</v>
      </c>
      <c r="Y1053" s="118">
        <v>2.1617251615156281</v>
      </c>
      <c r="Z1053" s="102">
        <v>0.68410041841004188</v>
      </c>
      <c r="AA1053" s="118">
        <v>49.9</v>
      </c>
      <c r="AB1053" s="117">
        <v>2.59</v>
      </c>
      <c r="AC1053" s="118">
        <v>2.1617251615156281</v>
      </c>
      <c r="AD1053" s="102">
        <v>0.19811715481171538</v>
      </c>
      <c r="AE1053" s="119">
        <v>49.9</v>
      </c>
      <c r="AF1053" s="118">
        <v>2.3138990745591062</v>
      </c>
      <c r="AG1053" s="119">
        <v>53.4</v>
      </c>
      <c r="AH1053" s="112"/>
      <c r="AI1053" s="120">
        <v>0</v>
      </c>
    </row>
    <row r="1054" spans="1:35" s="107" customFormat="1" x14ac:dyDescent="0.3">
      <c r="A1054" s="106" t="s">
        <v>1292</v>
      </c>
      <c r="B1054" s="107" t="s">
        <v>188</v>
      </c>
      <c r="C1054" s="112" t="s">
        <v>168</v>
      </c>
      <c r="D1054" s="112">
        <v>73400</v>
      </c>
      <c r="E1054" s="107" t="s">
        <v>280</v>
      </c>
      <c r="F1054" s="112">
        <v>13201</v>
      </c>
      <c r="G1054" s="107" t="s">
        <v>3418</v>
      </c>
      <c r="H1054" s="108" t="s">
        <v>242</v>
      </c>
      <c r="I1054" s="108" t="s">
        <v>243</v>
      </c>
      <c r="J1054" s="108" t="s">
        <v>270</v>
      </c>
      <c r="K1054" s="109">
        <v>23</v>
      </c>
      <c r="L1054" s="109">
        <v>6.9000000000000006E-2</v>
      </c>
      <c r="M1054" s="117">
        <v>3.6</v>
      </c>
      <c r="N1054" s="118">
        <v>2.1617251615156281</v>
      </c>
      <c r="O1054" s="102">
        <v>0.68410041841004188</v>
      </c>
      <c r="P1054" s="119">
        <v>49.9</v>
      </c>
      <c r="Q1054" s="117">
        <v>2.59</v>
      </c>
      <c r="R1054" s="118">
        <v>2.1617251615156281</v>
      </c>
      <c r="S1054" s="102">
        <v>0.19811715481171538</v>
      </c>
      <c r="T1054" s="118">
        <v>49.9</v>
      </c>
      <c r="U1054" s="117">
        <v>2.3138990745591062</v>
      </c>
      <c r="V1054" s="119">
        <v>53.4</v>
      </c>
      <c r="W1054" s="112"/>
      <c r="X1054" s="117">
        <v>3.6</v>
      </c>
      <c r="Y1054" s="118">
        <v>2.1617251615156281</v>
      </c>
      <c r="Z1054" s="102">
        <v>0.68410041841004188</v>
      </c>
      <c r="AA1054" s="118">
        <v>49.9</v>
      </c>
      <c r="AB1054" s="117">
        <v>2.59</v>
      </c>
      <c r="AC1054" s="118">
        <v>2.1617251615156281</v>
      </c>
      <c r="AD1054" s="102">
        <v>0.19811715481171538</v>
      </c>
      <c r="AE1054" s="119">
        <v>49.9</v>
      </c>
      <c r="AF1054" s="118">
        <v>2.3138990745591062</v>
      </c>
      <c r="AG1054" s="119">
        <v>53.4</v>
      </c>
      <c r="AH1054" s="112"/>
      <c r="AI1054" s="120">
        <v>0</v>
      </c>
    </row>
    <row r="1055" spans="1:35" s="107" customFormat="1" x14ac:dyDescent="0.3">
      <c r="A1055" s="106" t="s">
        <v>1293</v>
      </c>
      <c r="B1055" s="107" t="s">
        <v>248</v>
      </c>
      <c r="C1055" s="112" t="s">
        <v>168</v>
      </c>
      <c r="D1055" s="112">
        <v>74179</v>
      </c>
      <c r="E1055" s="107" t="s">
        <v>315</v>
      </c>
      <c r="F1055" s="112">
        <v>13201</v>
      </c>
      <c r="G1055" s="107" t="s">
        <v>3418</v>
      </c>
      <c r="H1055" s="108" t="s">
        <v>242</v>
      </c>
      <c r="I1055" s="108" t="s">
        <v>243</v>
      </c>
      <c r="J1055" s="108" t="s">
        <v>270</v>
      </c>
      <c r="K1055" s="109">
        <v>23</v>
      </c>
      <c r="L1055" s="109">
        <v>6.9000000000000006E-2</v>
      </c>
      <c r="M1055" s="117">
        <v>3.6</v>
      </c>
      <c r="N1055" s="118">
        <v>2.1617251615156281</v>
      </c>
      <c r="O1055" s="102">
        <v>0.68410041841004188</v>
      </c>
      <c r="P1055" s="119">
        <v>49.9</v>
      </c>
      <c r="Q1055" s="117">
        <v>2.59</v>
      </c>
      <c r="R1055" s="118">
        <v>2.1617251615156281</v>
      </c>
      <c r="S1055" s="102">
        <v>0.19811715481171538</v>
      </c>
      <c r="T1055" s="118">
        <v>49.9</v>
      </c>
      <c r="U1055" s="117">
        <v>2.3138990745591062</v>
      </c>
      <c r="V1055" s="119">
        <v>53.4</v>
      </c>
      <c r="W1055" s="112"/>
      <c r="X1055" s="117">
        <v>3.6</v>
      </c>
      <c r="Y1055" s="118">
        <v>2.1617251615156281</v>
      </c>
      <c r="Z1055" s="102">
        <v>0.68410041841004188</v>
      </c>
      <c r="AA1055" s="118">
        <v>49.9</v>
      </c>
      <c r="AB1055" s="117">
        <v>2.59</v>
      </c>
      <c r="AC1055" s="118">
        <v>2.1617251615156281</v>
      </c>
      <c r="AD1055" s="102">
        <v>0.19811715481171538</v>
      </c>
      <c r="AE1055" s="119">
        <v>49.9</v>
      </c>
      <c r="AF1055" s="118">
        <v>2.3138990745591062</v>
      </c>
      <c r="AG1055" s="119">
        <v>53.4</v>
      </c>
      <c r="AH1055" s="112"/>
      <c r="AI1055" s="120">
        <v>0</v>
      </c>
    </row>
    <row r="1056" spans="1:35" s="107" customFormat="1" x14ac:dyDescent="0.3">
      <c r="A1056" s="106" t="s">
        <v>1294</v>
      </c>
      <c r="B1056" s="107" t="s">
        <v>3389</v>
      </c>
      <c r="C1056" s="112" t="s">
        <v>247</v>
      </c>
      <c r="D1056" s="112">
        <v>85789</v>
      </c>
      <c r="E1056" s="107" t="s">
        <v>307</v>
      </c>
      <c r="F1056" s="112">
        <v>13201</v>
      </c>
      <c r="G1056" s="107" t="s">
        <v>3418</v>
      </c>
      <c r="H1056" s="108" t="s">
        <v>242</v>
      </c>
      <c r="I1056" s="108" t="s">
        <v>243</v>
      </c>
      <c r="J1056" s="108" t="s">
        <v>270</v>
      </c>
      <c r="K1056" s="109">
        <v>23</v>
      </c>
      <c r="L1056" s="109">
        <v>6.9000000000000006E-2</v>
      </c>
      <c r="M1056" s="117">
        <v>3.6</v>
      </c>
      <c r="N1056" s="118">
        <v>2.1617251615156281</v>
      </c>
      <c r="O1056" s="102">
        <v>0.68410041841004188</v>
      </c>
      <c r="P1056" s="119">
        <v>49.9</v>
      </c>
      <c r="Q1056" s="117">
        <v>2.59</v>
      </c>
      <c r="R1056" s="118">
        <v>2.1617251615156281</v>
      </c>
      <c r="S1056" s="102">
        <v>0.19811715481171538</v>
      </c>
      <c r="T1056" s="118">
        <v>49.9</v>
      </c>
      <c r="U1056" s="117">
        <v>2.3138990745591062</v>
      </c>
      <c r="V1056" s="119">
        <v>53.4</v>
      </c>
      <c r="W1056" s="112"/>
      <c r="X1056" s="117">
        <v>3.6</v>
      </c>
      <c r="Y1056" s="118">
        <v>2.1617251615156281</v>
      </c>
      <c r="Z1056" s="102">
        <v>0.68410041841004188</v>
      </c>
      <c r="AA1056" s="118">
        <v>49.9</v>
      </c>
      <c r="AB1056" s="117">
        <v>2.59</v>
      </c>
      <c r="AC1056" s="118">
        <v>2.1617251615156281</v>
      </c>
      <c r="AD1056" s="102">
        <v>0.19811715481171538</v>
      </c>
      <c r="AE1056" s="119">
        <v>49.9</v>
      </c>
      <c r="AF1056" s="118">
        <v>2.3138990745591062</v>
      </c>
      <c r="AG1056" s="119">
        <v>53.4</v>
      </c>
      <c r="AH1056" s="112"/>
      <c r="AI1056" s="120">
        <v>0</v>
      </c>
    </row>
    <row r="1057" spans="1:35" s="107" customFormat="1" x14ac:dyDescent="0.3">
      <c r="A1057" s="106" t="s">
        <v>1295</v>
      </c>
      <c r="B1057" s="107" t="s">
        <v>190</v>
      </c>
      <c r="C1057" s="112" t="s">
        <v>246</v>
      </c>
      <c r="D1057" s="112">
        <v>87892</v>
      </c>
      <c r="E1057" s="107" t="s">
        <v>254</v>
      </c>
      <c r="F1057" s="112">
        <v>13201</v>
      </c>
      <c r="G1057" s="107" t="s">
        <v>3418</v>
      </c>
      <c r="H1057" s="108" t="s">
        <v>242</v>
      </c>
      <c r="I1057" s="108" t="s">
        <v>243</v>
      </c>
      <c r="J1057" s="108" t="s">
        <v>270</v>
      </c>
      <c r="K1057" s="109">
        <v>23</v>
      </c>
      <c r="L1057" s="109">
        <v>6.9000000000000006E-2</v>
      </c>
      <c r="M1057" s="117">
        <v>3.6</v>
      </c>
      <c r="N1057" s="118">
        <v>2.1617251615156281</v>
      </c>
      <c r="O1057" s="102">
        <v>0.68410041841004188</v>
      </c>
      <c r="P1057" s="119">
        <v>49.9</v>
      </c>
      <c r="Q1057" s="117">
        <v>2.59</v>
      </c>
      <c r="R1057" s="118">
        <v>2.1617251615156281</v>
      </c>
      <c r="S1057" s="102">
        <v>0.19811715481171538</v>
      </c>
      <c r="T1057" s="118">
        <v>49.9</v>
      </c>
      <c r="U1057" s="117">
        <v>2.3138990745591062</v>
      </c>
      <c r="V1057" s="119">
        <v>53.4</v>
      </c>
      <c r="W1057" s="112"/>
      <c r="X1057" s="117">
        <v>3.6</v>
      </c>
      <c r="Y1057" s="118">
        <v>2.1617251615156281</v>
      </c>
      <c r="Z1057" s="102">
        <v>0.68410041841004188</v>
      </c>
      <c r="AA1057" s="118">
        <v>49.9</v>
      </c>
      <c r="AB1057" s="117">
        <v>2.59</v>
      </c>
      <c r="AC1057" s="118">
        <v>2.1617251615156281</v>
      </c>
      <c r="AD1057" s="102">
        <v>0.19811715481171538</v>
      </c>
      <c r="AE1057" s="119">
        <v>49.9</v>
      </c>
      <c r="AF1057" s="118">
        <v>2.3138990745591062</v>
      </c>
      <c r="AG1057" s="119">
        <v>53.4</v>
      </c>
      <c r="AH1057" s="112"/>
      <c r="AI1057" s="120">
        <v>0</v>
      </c>
    </row>
    <row r="1058" spans="1:35" s="107" customFormat="1" x14ac:dyDescent="0.3">
      <c r="A1058" s="106" t="s">
        <v>1296</v>
      </c>
      <c r="B1058" s="107" t="s">
        <v>190</v>
      </c>
      <c r="C1058" s="112" t="s">
        <v>246</v>
      </c>
      <c r="D1058" s="112">
        <v>97075</v>
      </c>
      <c r="E1058" s="107" t="s">
        <v>291</v>
      </c>
      <c r="F1058" s="112">
        <v>13201</v>
      </c>
      <c r="G1058" s="107" t="s">
        <v>3418</v>
      </c>
      <c r="H1058" s="108" t="s">
        <v>242</v>
      </c>
      <c r="I1058" s="108" t="s">
        <v>243</v>
      </c>
      <c r="J1058" s="108" t="s">
        <v>270</v>
      </c>
      <c r="K1058" s="109">
        <v>23</v>
      </c>
      <c r="L1058" s="109">
        <v>6.9000000000000006E-2</v>
      </c>
      <c r="M1058" s="117">
        <v>3.6</v>
      </c>
      <c r="N1058" s="118">
        <v>2.1617251615156281</v>
      </c>
      <c r="O1058" s="102">
        <v>0.68410041841004188</v>
      </c>
      <c r="P1058" s="119">
        <v>49.9</v>
      </c>
      <c r="Q1058" s="117">
        <v>2.59</v>
      </c>
      <c r="R1058" s="118">
        <v>2.1617251615156281</v>
      </c>
      <c r="S1058" s="102">
        <v>0.19811715481171538</v>
      </c>
      <c r="T1058" s="118">
        <v>49.9</v>
      </c>
      <c r="U1058" s="117">
        <v>2.3138990745591062</v>
      </c>
      <c r="V1058" s="119">
        <v>53.4</v>
      </c>
      <c r="W1058" s="112"/>
      <c r="X1058" s="117">
        <v>3.6</v>
      </c>
      <c r="Y1058" s="118">
        <v>2.1617251615156281</v>
      </c>
      <c r="Z1058" s="102">
        <v>0.68410041841004188</v>
      </c>
      <c r="AA1058" s="118">
        <v>49.9</v>
      </c>
      <c r="AB1058" s="117">
        <v>2.59</v>
      </c>
      <c r="AC1058" s="118">
        <v>2.1617251615156281</v>
      </c>
      <c r="AD1058" s="102">
        <v>0.19811715481171538</v>
      </c>
      <c r="AE1058" s="119">
        <v>49.9</v>
      </c>
      <c r="AF1058" s="118">
        <v>2.3138990745591062</v>
      </c>
      <c r="AG1058" s="119">
        <v>53.4</v>
      </c>
      <c r="AH1058" s="112"/>
      <c r="AI1058" s="120">
        <v>0</v>
      </c>
    </row>
    <row r="1059" spans="1:35" s="107" customFormat="1" x14ac:dyDescent="0.3">
      <c r="A1059" s="106" t="s">
        <v>1297</v>
      </c>
      <c r="B1059" s="107" t="s">
        <v>255</v>
      </c>
      <c r="C1059" s="112" t="s">
        <v>168</v>
      </c>
      <c r="D1059" s="112">
        <v>98728</v>
      </c>
      <c r="E1059" s="107" t="s">
        <v>297</v>
      </c>
      <c r="F1059" s="112">
        <v>13201</v>
      </c>
      <c r="G1059" s="107" t="s">
        <v>3418</v>
      </c>
      <c r="H1059" s="108" t="s">
        <v>242</v>
      </c>
      <c r="I1059" s="108" t="s">
        <v>243</v>
      </c>
      <c r="J1059" s="108" t="s">
        <v>270</v>
      </c>
      <c r="K1059" s="109">
        <v>23</v>
      </c>
      <c r="L1059" s="109">
        <v>6.9000000000000006E-2</v>
      </c>
      <c r="M1059" s="117">
        <v>3.6</v>
      </c>
      <c r="N1059" s="118">
        <v>2.1617251615156281</v>
      </c>
      <c r="O1059" s="102">
        <v>0.68410041841004188</v>
      </c>
      <c r="P1059" s="119">
        <v>49.9</v>
      </c>
      <c r="Q1059" s="117">
        <v>2.59</v>
      </c>
      <c r="R1059" s="118">
        <v>2.1617251615156281</v>
      </c>
      <c r="S1059" s="102">
        <v>0.19811715481171538</v>
      </c>
      <c r="T1059" s="118">
        <v>49.9</v>
      </c>
      <c r="U1059" s="117">
        <v>2.3138990745591062</v>
      </c>
      <c r="V1059" s="119">
        <v>53.4</v>
      </c>
      <c r="W1059" s="112"/>
      <c r="X1059" s="117">
        <v>3.6</v>
      </c>
      <c r="Y1059" s="118">
        <v>2.1617251615156281</v>
      </c>
      <c r="Z1059" s="102">
        <v>0.68410041841004188</v>
      </c>
      <c r="AA1059" s="118">
        <v>49.9</v>
      </c>
      <c r="AB1059" s="117">
        <v>2.59</v>
      </c>
      <c r="AC1059" s="118">
        <v>2.1617251615156281</v>
      </c>
      <c r="AD1059" s="102">
        <v>0.19811715481171538</v>
      </c>
      <c r="AE1059" s="119">
        <v>49.9</v>
      </c>
      <c r="AF1059" s="118">
        <v>2.3138990745591062</v>
      </c>
      <c r="AG1059" s="119">
        <v>53.4</v>
      </c>
      <c r="AH1059" s="112"/>
      <c r="AI1059" s="120">
        <v>0</v>
      </c>
    </row>
    <row r="1060" spans="1:35" s="107" customFormat="1" x14ac:dyDescent="0.3">
      <c r="A1060" s="106" t="s">
        <v>3214</v>
      </c>
      <c r="B1060" s="107" t="s">
        <v>192</v>
      </c>
      <c r="C1060" s="112" t="s">
        <v>256</v>
      </c>
      <c r="D1060" s="112">
        <v>99059</v>
      </c>
      <c r="E1060" s="107" t="s">
        <v>3390</v>
      </c>
      <c r="F1060" s="112">
        <v>13201</v>
      </c>
      <c r="G1060" s="107" t="s">
        <v>3418</v>
      </c>
      <c r="H1060" s="108" t="s">
        <v>242</v>
      </c>
      <c r="I1060" s="108" t="s">
        <v>243</v>
      </c>
      <c r="J1060" s="108" t="s">
        <v>270</v>
      </c>
      <c r="K1060" s="109">
        <v>23</v>
      </c>
      <c r="L1060" s="109">
        <v>6.9000000000000006E-2</v>
      </c>
      <c r="M1060" s="117">
        <v>3.7</v>
      </c>
      <c r="N1060" s="118">
        <v>2.2451894534660384</v>
      </c>
      <c r="O1060" s="102">
        <v>0.68410041841004188</v>
      </c>
      <c r="P1060" s="119">
        <v>51.9</v>
      </c>
      <c r="Q1060" s="117">
        <v>2.69</v>
      </c>
      <c r="R1060" s="118">
        <v>2.2451894534660384</v>
      </c>
      <c r="S1060" s="102">
        <v>0.19811715481171538</v>
      </c>
      <c r="T1060" s="118">
        <v>51.9</v>
      </c>
      <c r="U1060" s="117">
        <v>2.3973633665095164</v>
      </c>
      <c r="V1060" s="119">
        <v>55.4</v>
      </c>
      <c r="W1060" s="112"/>
      <c r="X1060" s="117">
        <v>3.7</v>
      </c>
      <c r="Y1060" s="118">
        <v>2.2451894534660384</v>
      </c>
      <c r="Z1060" s="102">
        <v>0.68410041841004188</v>
      </c>
      <c r="AA1060" s="118">
        <v>51.9</v>
      </c>
      <c r="AB1060" s="117">
        <v>2.69</v>
      </c>
      <c r="AC1060" s="118">
        <v>2.2451894534660384</v>
      </c>
      <c r="AD1060" s="102">
        <v>0.19811715481171538</v>
      </c>
      <c r="AE1060" s="119">
        <v>51.9</v>
      </c>
      <c r="AF1060" s="118">
        <v>2.3973633665095164</v>
      </c>
      <c r="AG1060" s="119">
        <v>55.4</v>
      </c>
      <c r="AH1060" s="112"/>
      <c r="AI1060" s="120">
        <v>0</v>
      </c>
    </row>
    <row r="1061" spans="1:35" s="107" customFormat="1" x14ac:dyDescent="0.3">
      <c r="A1061" s="106" t="s">
        <v>1298</v>
      </c>
      <c r="B1061" s="107" t="s">
        <v>255</v>
      </c>
      <c r="C1061" s="112" t="s">
        <v>168</v>
      </c>
      <c r="D1061" s="112">
        <v>99245</v>
      </c>
      <c r="E1061" s="107" t="s">
        <v>289</v>
      </c>
      <c r="F1061" s="112">
        <v>13201</v>
      </c>
      <c r="G1061" s="107" t="s">
        <v>3418</v>
      </c>
      <c r="H1061" s="108" t="s">
        <v>242</v>
      </c>
      <c r="I1061" s="108" t="s">
        <v>243</v>
      </c>
      <c r="J1061" s="108" t="s">
        <v>270</v>
      </c>
      <c r="K1061" s="109">
        <v>23</v>
      </c>
      <c r="L1061" s="109">
        <v>6.9000000000000006E-2</v>
      </c>
      <c r="M1061" s="117">
        <v>3.6</v>
      </c>
      <c r="N1061" s="118">
        <v>2.1617251615156281</v>
      </c>
      <c r="O1061" s="102">
        <v>0.68410041841004188</v>
      </c>
      <c r="P1061" s="119">
        <v>49.9</v>
      </c>
      <c r="Q1061" s="117">
        <v>2.59</v>
      </c>
      <c r="R1061" s="118">
        <v>2.1617251615156281</v>
      </c>
      <c r="S1061" s="102">
        <v>0.19811715481171538</v>
      </c>
      <c r="T1061" s="118">
        <v>49.9</v>
      </c>
      <c r="U1061" s="117">
        <v>2.3138990745591062</v>
      </c>
      <c r="V1061" s="119">
        <v>53.4</v>
      </c>
      <c r="W1061" s="112"/>
      <c r="X1061" s="117">
        <v>3.6</v>
      </c>
      <c r="Y1061" s="118">
        <v>2.1617251615156281</v>
      </c>
      <c r="Z1061" s="102">
        <v>0.68410041841004188</v>
      </c>
      <c r="AA1061" s="118">
        <v>49.9</v>
      </c>
      <c r="AB1061" s="117">
        <v>2.59</v>
      </c>
      <c r="AC1061" s="118">
        <v>2.1617251615156281</v>
      </c>
      <c r="AD1061" s="102">
        <v>0.19811715481171538</v>
      </c>
      <c r="AE1061" s="119">
        <v>49.9</v>
      </c>
      <c r="AF1061" s="118">
        <v>2.3138990745591062</v>
      </c>
      <c r="AG1061" s="119">
        <v>53.4</v>
      </c>
      <c r="AH1061" s="112"/>
      <c r="AI1061" s="120">
        <v>0</v>
      </c>
    </row>
    <row r="1062" spans="1:35" s="107" customFormat="1" x14ac:dyDescent="0.3">
      <c r="A1062" s="106" t="s">
        <v>1299</v>
      </c>
      <c r="B1062" s="107" t="s">
        <v>191</v>
      </c>
      <c r="C1062" s="112" t="s">
        <v>238</v>
      </c>
      <c r="D1062" s="112">
        <v>99246</v>
      </c>
      <c r="E1062" s="107" t="s">
        <v>293</v>
      </c>
      <c r="F1062" s="112">
        <v>13201</v>
      </c>
      <c r="G1062" s="107" t="s">
        <v>3418</v>
      </c>
      <c r="H1062" s="108" t="s">
        <v>242</v>
      </c>
      <c r="I1062" s="108" t="s">
        <v>243</v>
      </c>
      <c r="J1062" s="108" t="s">
        <v>270</v>
      </c>
      <c r="K1062" s="109">
        <v>23</v>
      </c>
      <c r="L1062" s="109">
        <v>6.9000000000000006E-2</v>
      </c>
      <c r="M1062" s="117">
        <v>3.7</v>
      </c>
      <c r="N1062" s="118">
        <v>2.2451894534660384</v>
      </c>
      <c r="O1062" s="102">
        <v>0.68410041841004188</v>
      </c>
      <c r="P1062" s="119">
        <v>51.9</v>
      </c>
      <c r="Q1062" s="117">
        <v>2.69</v>
      </c>
      <c r="R1062" s="118">
        <v>2.2451894534660384</v>
      </c>
      <c r="S1062" s="102">
        <v>0.19811715481171538</v>
      </c>
      <c r="T1062" s="118">
        <v>51.9</v>
      </c>
      <c r="U1062" s="117">
        <v>2.3973633665095164</v>
      </c>
      <c r="V1062" s="119">
        <v>55.4</v>
      </c>
      <c r="W1062" s="112"/>
      <c r="X1062" s="117">
        <v>3.7</v>
      </c>
      <c r="Y1062" s="118">
        <v>2.2451894534660384</v>
      </c>
      <c r="Z1062" s="102">
        <v>0.68410041841004188</v>
      </c>
      <c r="AA1062" s="118">
        <v>51.9</v>
      </c>
      <c r="AB1062" s="117">
        <v>2.69</v>
      </c>
      <c r="AC1062" s="118">
        <v>2.2451894534660384</v>
      </c>
      <c r="AD1062" s="102">
        <v>0.19811715481171538</v>
      </c>
      <c r="AE1062" s="119">
        <v>51.9</v>
      </c>
      <c r="AF1062" s="118">
        <v>2.3973633665095164</v>
      </c>
      <c r="AG1062" s="119">
        <v>55.4</v>
      </c>
      <c r="AH1062" s="112"/>
      <c r="AI1062" s="120">
        <v>0</v>
      </c>
    </row>
    <row r="1063" spans="1:35" s="107" customFormat="1" x14ac:dyDescent="0.3">
      <c r="A1063" s="106" t="s">
        <v>1300</v>
      </c>
      <c r="B1063" s="107" t="s">
        <v>191</v>
      </c>
      <c r="C1063" s="112" t="s">
        <v>256</v>
      </c>
      <c r="D1063" s="112">
        <v>99597</v>
      </c>
      <c r="E1063" s="107" t="s">
        <v>305</v>
      </c>
      <c r="F1063" s="112">
        <v>13201</v>
      </c>
      <c r="G1063" s="107" t="s">
        <v>3418</v>
      </c>
      <c r="H1063" s="108" t="s">
        <v>242</v>
      </c>
      <c r="I1063" s="108" t="s">
        <v>243</v>
      </c>
      <c r="J1063" s="108" t="s">
        <v>270</v>
      </c>
      <c r="K1063" s="109">
        <v>23</v>
      </c>
      <c r="L1063" s="109">
        <v>6.9000000000000006E-2</v>
      </c>
      <c r="M1063" s="117">
        <v>3.7</v>
      </c>
      <c r="N1063" s="118">
        <v>2.2451894534660384</v>
      </c>
      <c r="O1063" s="102">
        <v>0.68410041841004188</v>
      </c>
      <c r="P1063" s="119">
        <v>51.9</v>
      </c>
      <c r="Q1063" s="117">
        <v>2.69</v>
      </c>
      <c r="R1063" s="118">
        <v>2.2451894534660384</v>
      </c>
      <c r="S1063" s="102">
        <v>0.19811715481171538</v>
      </c>
      <c r="T1063" s="118">
        <v>51.9</v>
      </c>
      <c r="U1063" s="117">
        <v>2.3973633665095164</v>
      </c>
      <c r="V1063" s="119">
        <v>55.4</v>
      </c>
      <c r="W1063" s="112"/>
      <c r="X1063" s="117">
        <v>3.7</v>
      </c>
      <c r="Y1063" s="118">
        <v>2.2451894534660384</v>
      </c>
      <c r="Z1063" s="102">
        <v>0.68410041841004188</v>
      </c>
      <c r="AA1063" s="118">
        <v>51.9</v>
      </c>
      <c r="AB1063" s="117">
        <v>2.69</v>
      </c>
      <c r="AC1063" s="118">
        <v>2.2451894534660384</v>
      </c>
      <c r="AD1063" s="102">
        <v>0.19811715481171538</v>
      </c>
      <c r="AE1063" s="119">
        <v>51.9</v>
      </c>
      <c r="AF1063" s="118">
        <v>2.3973633665095164</v>
      </c>
      <c r="AG1063" s="119">
        <v>55.4</v>
      </c>
      <c r="AH1063" s="112"/>
      <c r="AI1063" s="120">
        <v>0</v>
      </c>
    </row>
    <row r="1064" spans="1:35" s="107" customFormat="1" x14ac:dyDescent="0.3">
      <c r="A1064" s="106" t="s">
        <v>3215</v>
      </c>
      <c r="B1064" s="107" t="s">
        <v>248</v>
      </c>
      <c r="C1064" s="112" t="s">
        <v>246</v>
      </c>
      <c r="D1064" s="112">
        <v>99612</v>
      </c>
      <c r="E1064" s="107" t="s">
        <v>3391</v>
      </c>
      <c r="F1064" s="112">
        <v>13201</v>
      </c>
      <c r="G1064" s="107" t="s">
        <v>3418</v>
      </c>
      <c r="H1064" s="108" t="s">
        <v>242</v>
      </c>
      <c r="I1064" s="108" t="s">
        <v>243</v>
      </c>
      <c r="J1064" s="108" t="s">
        <v>270</v>
      </c>
      <c r="K1064" s="109">
        <v>23</v>
      </c>
      <c r="L1064" s="109">
        <v>6.9000000000000006E-2</v>
      </c>
      <c r="M1064" s="117">
        <v>3.6</v>
      </c>
      <c r="N1064" s="118">
        <v>2.1617251615156281</v>
      </c>
      <c r="O1064" s="102">
        <v>0.68410041841004188</v>
      </c>
      <c r="P1064" s="119">
        <v>49.9</v>
      </c>
      <c r="Q1064" s="117">
        <v>2.59</v>
      </c>
      <c r="R1064" s="118">
        <v>2.1617251615156281</v>
      </c>
      <c r="S1064" s="102">
        <v>0.19811715481171538</v>
      </c>
      <c r="T1064" s="118">
        <v>49.9</v>
      </c>
      <c r="U1064" s="117">
        <v>2.3138990745591062</v>
      </c>
      <c r="V1064" s="119">
        <v>53.4</v>
      </c>
      <c r="W1064" s="112"/>
      <c r="X1064" s="117">
        <v>3.6</v>
      </c>
      <c r="Y1064" s="118">
        <v>2.1617251615156281</v>
      </c>
      <c r="Z1064" s="102">
        <v>0.68410041841004188</v>
      </c>
      <c r="AA1064" s="118">
        <v>49.9</v>
      </c>
      <c r="AB1064" s="117">
        <v>2.59</v>
      </c>
      <c r="AC1064" s="118">
        <v>2.1617251615156281</v>
      </c>
      <c r="AD1064" s="102">
        <v>0.19811715481171538</v>
      </c>
      <c r="AE1064" s="119">
        <v>49.9</v>
      </c>
      <c r="AF1064" s="118">
        <v>2.3138990745591062</v>
      </c>
      <c r="AG1064" s="119">
        <v>53.4</v>
      </c>
      <c r="AH1064" s="112"/>
      <c r="AI1064" s="120">
        <v>0</v>
      </c>
    </row>
    <row r="1065" spans="1:35" s="107" customFormat="1" x14ac:dyDescent="0.3">
      <c r="A1065" s="106" t="s">
        <v>3216</v>
      </c>
      <c r="B1065" s="107" t="s">
        <v>192</v>
      </c>
      <c r="C1065" s="112" t="s">
        <v>256</v>
      </c>
      <c r="D1065" s="112">
        <v>100252</v>
      </c>
      <c r="E1065" s="107" t="s">
        <v>3392</v>
      </c>
      <c r="F1065" s="112">
        <v>13201</v>
      </c>
      <c r="G1065" s="107" t="s">
        <v>3418</v>
      </c>
      <c r="H1065" s="108" t="s">
        <v>242</v>
      </c>
      <c r="I1065" s="108" t="s">
        <v>243</v>
      </c>
      <c r="J1065" s="108" t="s">
        <v>270</v>
      </c>
      <c r="K1065" s="109">
        <v>23</v>
      </c>
      <c r="L1065" s="109">
        <v>6.9000000000000006E-2</v>
      </c>
      <c r="M1065" s="117">
        <v>3.7</v>
      </c>
      <c r="N1065" s="118">
        <v>2.2451894534660384</v>
      </c>
      <c r="O1065" s="102">
        <v>0.68410041841004188</v>
      </c>
      <c r="P1065" s="119">
        <v>51.9</v>
      </c>
      <c r="Q1065" s="117">
        <v>2.69</v>
      </c>
      <c r="R1065" s="118">
        <v>2.2451894534660384</v>
      </c>
      <c r="S1065" s="102">
        <v>0.19811715481171538</v>
      </c>
      <c r="T1065" s="118">
        <v>51.9</v>
      </c>
      <c r="U1065" s="117">
        <v>2.3973633665095164</v>
      </c>
      <c r="V1065" s="119">
        <v>55.4</v>
      </c>
      <c r="W1065" s="112"/>
      <c r="X1065" s="117">
        <v>3.7</v>
      </c>
      <c r="Y1065" s="118">
        <v>2.2451894534660384</v>
      </c>
      <c r="Z1065" s="102">
        <v>0.68410041841004188</v>
      </c>
      <c r="AA1065" s="118">
        <v>51.9</v>
      </c>
      <c r="AB1065" s="117">
        <v>2.69</v>
      </c>
      <c r="AC1065" s="118">
        <v>2.2451894534660384</v>
      </c>
      <c r="AD1065" s="102">
        <v>0.19811715481171538</v>
      </c>
      <c r="AE1065" s="119">
        <v>51.9</v>
      </c>
      <c r="AF1065" s="118">
        <v>2.3973633665095164</v>
      </c>
      <c r="AG1065" s="119">
        <v>55.4</v>
      </c>
      <c r="AH1065" s="112"/>
      <c r="AI1065" s="120">
        <v>0</v>
      </c>
    </row>
    <row r="1066" spans="1:35" s="107" customFormat="1" x14ac:dyDescent="0.3">
      <c r="A1066" s="106" t="s">
        <v>3217</v>
      </c>
      <c r="B1066" s="107" t="s">
        <v>188</v>
      </c>
      <c r="C1066" s="112" t="s">
        <v>168</v>
      </c>
      <c r="D1066" s="112">
        <v>101626</v>
      </c>
      <c r="E1066" s="107" t="s">
        <v>3393</v>
      </c>
      <c r="F1066" s="112">
        <v>13201</v>
      </c>
      <c r="G1066" s="107" t="s">
        <v>3418</v>
      </c>
      <c r="H1066" s="108" t="s">
        <v>242</v>
      </c>
      <c r="I1066" s="108" t="s">
        <v>243</v>
      </c>
      <c r="J1066" s="108" t="s">
        <v>270</v>
      </c>
      <c r="K1066" s="109">
        <v>23</v>
      </c>
      <c r="L1066" s="109">
        <v>6.9000000000000006E-2</v>
      </c>
      <c r="M1066" s="117">
        <v>3.6</v>
      </c>
      <c r="N1066" s="118">
        <v>2.1617251615156281</v>
      </c>
      <c r="O1066" s="102">
        <v>0.68410041841004188</v>
      </c>
      <c r="P1066" s="119">
        <v>49.9</v>
      </c>
      <c r="Q1066" s="117">
        <v>2.59</v>
      </c>
      <c r="R1066" s="118">
        <v>2.1617251615156281</v>
      </c>
      <c r="S1066" s="102">
        <v>0.19811715481171538</v>
      </c>
      <c r="T1066" s="118">
        <v>49.9</v>
      </c>
      <c r="U1066" s="117">
        <v>2.3138990745591062</v>
      </c>
      <c r="V1066" s="119">
        <v>53.4</v>
      </c>
      <c r="W1066" s="112"/>
      <c r="X1066" s="117">
        <v>3.6</v>
      </c>
      <c r="Y1066" s="118">
        <v>2.1617251615156281</v>
      </c>
      <c r="Z1066" s="102">
        <v>0.68410041841004188</v>
      </c>
      <c r="AA1066" s="118">
        <v>49.9</v>
      </c>
      <c r="AB1066" s="117">
        <v>2.59</v>
      </c>
      <c r="AC1066" s="118">
        <v>2.1617251615156281</v>
      </c>
      <c r="AD1066" s="102">
        <v>0.19811715481171538</v>
      </c>
      <c r="AE1066" s="119">
        <v>49.9</v>
      </c>
      <c r="AF1066" s="118">
        <v>2.3138990745591062</v>
      </c>
      <c r="AG1066" s="119">
        <v>53.4</v>
      </c>
      <c r="AH1066" s="112"/>
      <c r="AI1066" s="120">
        <v>0</v>
      </c>
    </row>
    <row r="1067" spans="1:35" s="107" customFormat="1" x14ac:dyDescent="0.3">
      <c r="A1067" s="106" t="s">
        <v>1301</v>
      </c>
      <c r="B1067" s="107" t="s">
        <v>190</v>
      </c>
      <c r="C1067" s="112" t="s">
        <v>246</v>
      </c>
      <c r="D1067" s="112">
        <v>101703</v>
      </c>
      <c r="E1067" s="107" t="s">
        <v>316</v>
      </c>
      <c r="F1067" s="112">
        <v>13201</v>
      </c>
      <c r="G1067" s="107" t="s">
        <v>3418</v>
      </c>
      <c r="H1067" s="108" t="s">
        <v>242</v>
      </c>
      <c r="I1067" s="108" t="s">
        <v>243</v>
      </c>
      <c r="J1067" s="108" t="s">
        <v>270</v>
      </c>
      <c r="K1067" s="109">
        <v>23</v>
      </c>
      <c r="L1067" s="109">
        <v>6.9000000000000006E-2</v>
      </c>
      <c r="M1067" s="117">
        <v>3.6</v>
      </c>
      <c r="N1067" s="118">
        <v>2.1617251615156281</v>
      </c>
      <c r="O1067" s="102">
        <v>0.68410041841004188</v>
      </c>
      <c r="P1067" s="119">
        <v>49.9</v>
      </c>
      <c r="Q1067" s="117">
        <v>2.59</v>
      </c>
      <c r="R1067" s="118">
        <v>2.1617251615156281</v>
      </c>
      <c r="S1067" s="102">
        <v>0.19811715481171538</v>
      </c>
      <c r="T1067" s="118">
        <v>49.9</v>
      </c>
      <c r="U1067" s="117">
        <v>2.3138990745591062</v>
      </c>
      <c r="V1067" s="119">
        <v>53.4</v>
      </c>
      <c r="W1067" s="112"/>
      <c r="X1067" s="117">
        <v>3.6</v>
      </c>
      <c r="Y1067" s="118">
        <v>2.1617251615156281</v>
      </c>
      <c r="Z1067" s="102">
        <v>0.68410041841004188</v>
      </c>
      <c r="AA1067" s="118">
        <v>49.9</v>
      </c>
      <c r="AB1067" s="117">
        <v>2.59</v>
      </c>
      <c r="AC1067" s="118">
        <v>2.1617251615156281</v>
      </c>
      <c r="AD1067" s="102">
        <v>0.19811715481171538</v>
      </c>
      <c r="AE1067" s="119">
        <v>49.9</v>
      </c>
      <c r="AF1067" s="118">
        <v>2.3138990745591062</v>
      </c>
      <c r="AG1067" s="119">
        <v>53.4</v>
      </c>
      <c r="AH1067" s="112"/>
      <c r="AI1067" s="120">
        <v>0</v>
      </c>
    </row>
    <row r="1068" spans="1:35" s="107" customFormat="1" x14ac:dyDescent="0.3">
      <c r="A1068" s="106" t="s">
        <v>1302</v>
      </c>
      <c r="B1068" s="107" t="s">
        <v>255</v>
      </c>
      <c r="C1068" s="112" t="s">
        <v>168</v>
      </c>
      <c r="D1068" s="112">
        <v>112000</v>
      </c>
      <c r="E1068" s="107" t="s">
        <v>306</v>
      </c>
      <c r="F1068" s="112">
        <v>13201</v>
      </c>
      <c r="G1068" s="107" t="s">
        <v>3418</v>
      </c>
      <c r="H1068" s="108" t="s">
        <v>242</v>
      </c>
      <c r="I1068" s="108" t="s">
        <v>243</v>
      </c>
      <c r="J1068" s="108" t="s">
        <v>270</v>
      </c>
      <c r="K1068" s="109">
        <v>23</v>
      </c>
      <c r="L1068" s="109">
        <v>6.9000000000000006E-2</v>
      </c>
      <c r="M1068" s="117">
        <v>3.6</v>
      </c>
      <c r="N1068" s="118">
        <v>2.1617251615156281</v>
      </c>
      <c r="O1068" s="102">
        <v>0.68410041841004188</v>
      </c>
      <c r="P1068" s="119">
        <v>49.9</v>
      </c>
      <c r="Q1068" s="117">
        <v>2.59</v>
      </c>
      <c r="R1068" s="118">
        <v>2.1617251615156281</v>
      </c>
      <c r="S1068" s="102">
        <v>0.19811715481171538</v>
      </c>
      <c r="T1068" s="118">
        <v>49.9</v>
      </c>
      <c r="U1068" s="117">
        <v>2.3138990745591062</v>
      </c>
      <c r="V1068" s="119">
        <v>53.4</v>
      </c>
      <c r="W1068" s="112"/>
      <c r="X1068" s="117">
        <v>3.6</v>
      </c>
      <c r="Y1068" s="118">
        <v>2.1617251615156281</v>
      </c>
      <c r="Z1068" s="102">
        <v>0.68410041841004188</v>
      </c>
      <c r="AA1068" s="118">
        <v>49.9</v>
      </c>
      <c r="AB1068" s="117">
        <v>2.59</v>
      </c>
      <c r="AC1068" s="118">
        <v>2.1617251615156281</v>
      </c>
      <c r="AD1068" s="102">
        <v>0.19811715481171538</v>
      </c>
      <c r="AE1068" s="119">
        <v>49.9</v>
      </c>
      <c r="AF1068" s="118">
        <v>2.3138990745591062</v>
      </c>
      <c r="AG1068" s="119">
        <v>53.4</v>
      </c>
      <c r="AH1068" s="112"/>
      <c r="AI1068" s="120">
        <v>0</v>
      </c>
    </row>
    <row r="1069" spans="1:35" s="107" customFormat="1" x14ac:dyDescent="0.3">
      <c r="A1069" s="106" t="s">
        <v>1303</v>
      </c>
      <c r="B1069" s="107" t="s">
        <v>252</v>
      </c>
      <c r="C1069" s="112" t="s">
        <v>246</v>
      </c>
      <c r="D1069" s="112">
        <v>113100</v>
      </c>
      <c r="E1069" s="107" t="s">
        <v>288</v>
      </c>
      <c r="F1069" s="112">
        <v>13201</v>
      </c>
      <c r="G1069" s="107" t="s">
        <v>3418</v>
      </c>
      <c r="H1069" s="108" t="s">
        <v>242</v>
      </c>
      <c r="I1069" s="108" t="s">
        <v>243</v>
      </c>
      <c r="J1069" s="108" t="s">
        <v>270</v>
      </c>
      <c r="K1069" s="109">
        <v>23</v>
      </c>
      <c r="L1069" s="109">
        <v>6.9000000000000006E-2</v>
      </c>
      <c r="M1069" s="117">
        <v>3.6</v>
      </c>
      <c r="N1069" s="118">
        <v>2.1617251615156281</v>
      </c>
      <c r="O1069" s="102">
        <v>0.68410041841004188</v>
      </c>
      <c r="P1069" s="119">
        <v>49.9</v>
      </c>
      <c r="Q1069" s="117">
        <v>2.59</v>
      </c>
      <c r="R1069" s="118">
        <v>2.1617251615156281</v>
      </c>
      <c r="S1069" s="102">
        <v>0.19811715481171538</v>
      </c>
      <c r="T1069" s="118">
        <v>49.9</v>
      </c>
      <c r="U1069" s="117">
        <v>2.3138990745591062</v>
      </c>
      <c r="V1069" s="119">
        <v>53.4</v>
      </c>
      <c r="W1069" s="112"/>
      <c r="X1069" s="117">
        <v>3.6</v>
      </c>
      <c r="Y1069" s="118">
        <v>2.1617251615156281</v>
      </c>
      <c r="Z1069" s="102">
        <v>0.68410041841004188</v>
      </c>
      <c r="AA1069" s="118">
        <v>49.9</v>
      </c>
      <c r="AB1069" s="117">
        <v>2.59</v>
      </c>
      <c r="AC1069" s="118">
        <v>2.1617251615156281</v>
      </c>
      <c r="AD1069" s="102">
        <v>0.19811715481171538</v>
      </c>
      <c r="AE1069" s="119">
        <v>49.9</v>
      </c>
      <c r="AF1069" s="118">
        <v>2.3138990745591062</v>
      </c>
      <c r="AG1069" s="119">
        <v>53.4</v>
      </c>
      <c r="AH1069" s="112"/>
      <c r="AI1069" s="120">
        <v>0</v>
      </c>
    </row>
    <row r="1070" spans="1:35" s="107" customFormat="1" x14ac:dyDescent="0.3">
      <c r="A1070" s="106" t="s">
        <v>1304</v>
      </c>
      <c r="B1070" s="107" t="s">
        <v>3389</v>
      </c>
      <c r="C1070" s="112" t="s">
        <v>247</v>
      </c>
      <c r="D1070" s="112">
        <v>132000</v>
      </c>
      <c r="E1070" s="107" t="s">
        <v>309</v>
      </c>
      <c r="F1070" s="112">
        <v>13201</v>
      </c>
      <c r="G1070" s="107" t="s">
        <v>3418</v>
      </c>
      <c r="H1070" s="108" t="s">
        <v>242</v>
      </c>
      <c r="I1070" s="108" t="s">
        <v>243</v>
      </c>
      <c r="J1070" s="108" t="s">
        <v>270</v>
      </c>
      <c r="K1070" s="109">
        <v>23</v>
      </c>
      <c r="L1070" s="109">
        <v>6.9000000000000006E-2</v>
      </c>
      <c r="M1070" s="117">
        <v>3.6</v>
      </c>
      <c r="N1070" s="118">
        <v>2.1617251615156281</v>
      </c>
      <c r="O1070" s="102">
        <v>0.68410041841004188</v>
      </c>
      <c r="P1070" s="119">
        <v>49.9</v>
      </c>
      <c r="Q1070" s="117">
        <v>2.59</v>
      </c>
      <c r="R1070" s="118">
        <v>2.1617251615156281</v>
      </c>
      <c r="S1070" s="102">
        <v>0.19811715481171538</v>
      </c>
      <c r="T1070" s="118">
        <v>49.9</v>
      </c>
      <c r="U1070" s="117">
        <v>2.3138990745591062</v>
      </c>
      <c r="V1070" s="119">
        <v>53.4</v>
      </c>
      <c r="W1070" s="112"/>
      <c r="X1070" s="117">
        <v>3.6</v>
      </c>
      <c r="Y1070" s="118">
        <v>2.1617251615156281</v>
      </c>
      <c r="Z1070" s="102">
        <v>0.68410041841004188</v>
      </c>
      <c r="AA1070" s="118">
        <v>49.9</v>
      </c>
      <c r="AB1070" s="117">
        <v>2.59</v>
      </c>
      <c r="AC1070" s="118">
        <v>2.1617251615156281</v>
      </c>
      <c r="AD1070" s="102">
        <v>0.19811715481171538</v>
      </c>
      <c r="AE1070" s="119">
        <v>49.9</v>
      </c>
      <c r="AF1070" s="118">
        <v>2.3138990745591062</v>
      </c>
      <c r="AG1070" s="119">
        <v>53.4</v>
      </c>
      <c r="AH1070" s="112"/>
      <c r="AI1070" s="120">
        <v>0</v>
      </c>
    </row>
    <row r="1071" spans="1:35" s="107" customFormat="1" x14ac:dyDescent="0.3">
      <c r="A1071" s="106" t="s">
        <v>1305</v>
      </c>
      <c r="B1071" s="107" t="s">
        <v>192</v>
      </c>
      <c r="C1071" s="112" t="s">
        <v>256</v>
      </c>
      <c r="D1071" s="112">
        <v>158200</v>
      </c>
      <c r="E1071" s="107" t="s">
        <v>286</v>
      </c>
      <c r="F1071" s="112">
        <v>13201</v>
      </c>
      <c r="G1071" s="107" t="s">
        <v>3418</v>
      </c>
      <c r="H1071" s="108" t="s">
        <v>242</v>
      </c>
      <c r="I1071" s="108" t="s">
        <v>243</v>
      </c>
      <c r="J1071" s="108" t="s">
        <v>270</v>
      </c>
      <c r="K1071" s="109">
        <v>23</v>
      </c>
      <c r="L1071" s="109">
        <v>6.9000000000000006E-2</v>
      </c>
      <c r="M1071" s="117">
        <v>3.7</v>
      </c>
      <c r="N1071" s="118">
        <v>2.2451894534660384</v>
      </c>
      <c r="O1071" s="102">
        <v>0.68410041841004188</v>
      </c>
      <c r="P1071" s="119">
        <v>51.9</v>
      </c>
      <c r="Q1071" s="117">
        <v>2.69</v>
      </c>
      <c r="R1071" s="118">
        <v>2.2451894534660384</v>
      </c>
      <c r="S1071" s="102">
        <v>0.19811715481171538</v>
      </c>
      <c r="T1071" s="118">
        <v>51.9</v>
      </c>
      <c r="U1071" s="117">
        <v>2.3973633665095164</v>
      </c>
      <c r="V1071" s="119">
        <v>55.4</v>
      </c>
      <c r="W1071" s="112"/>
      <c r="X1071" s="117">
        <v>3.7</v>
      </c>
      <c r="Y1071" s="118">
        <v>2.2451894534660384</v>
      </c>
      <c r="Z1071" s="102">
        <v>0.68410041841004188</v>
      </c>
      <c r="AA1071" s="118">
        <v>51.9</v>
      </c>
      <c r="AB1071" s="117">
        <v>2.69</v>
      </c>
      <c r="AC1071" s="118">
        <v>2.2451894534660384</v>
      </c>
      <c r="AD1071" s="102">
        <v>0.19811715481171538</v>
      </c>
      <c r="AE1071" s="119">
        <v>51.9</v>
      </c>
      <c r="AF1071" s="118">
        <v>2.3973633665095164</v>
      </c>
      <c r="AG1071" s="119">
        <v>55.4</v>
      </c>
      <c r="AH1071" s="112"/>
      <c r="AI1071" s="120">
        <v>0</v>
      </c>
    </row>
    <row r="1072" spans="1:35" s="107" customFormat="1" x14ac:dyDescent="0.3">
      <c r="A1072" s="106" t="s">
        <v>1306</v>
      </c>
      <c r="B1072" s="107" t="s">
        <v>189</v>
      </c>
      <c r="C1072" s="112" t="s">
        <v>168</v>
      </c>
      <c r="D1072" s="112">
        <v>171600</v>
      </c>
      <c r="E1072" s="107" t="s">
        <v>299</v>
      </c>
      <c r="F1072" s="112">
        <v>13201</v>
      </c>
      <c r="G1072" s="107" t="s">
        <v>3418</v>
      </c>
      <c r="H1072" s="108" t="s">
        <v>242</v>
      </c>
      <c r="I1072" s="108" t="s">
        <v>243</v>
      </c>
      <c r="J1072" s="108" t="s">
        <v>270</v>
      </c>
      <c r="K1072" s="109">
        <v>23</v>
      </c>
      <c r="L1072" s="109">
        <v>6.9000000000000006E-2</v>
      </c>
      <c r="M1072" s="117">
        <v>3.6</v>
      </c>
      <c r="N1072" s="118">
        <v>2.1617251615156281</v>
      </c>
      <c r="O1072" s="102">
        <v>0.68410041841004188</v>
      </c>
      <c r="P1072" s="119">
        <v>49.9</v>
      </c>
      <c r="Q1072" s="117">
        <v>2.59</v>
      </c>
      <c r="R1072" s="118">
        <v>2.1617251615156281</v>
      </c>
      <c r="S1072" s="102">
        <v>0.19811715481171538</v>
      </c>
      <c r="T1072" s="118">
        <v>49.9</v>
      </c>
      <c r="U1072" s="117">
        <v>2.3138990745591062</v>
      </c>
      <c r="V1072" s="119">
        <v>53.4</v>
      </c>
      <c r="W1072" s="112"/>
      <c r="X1072" s="117">
        <v>3.6</v>
      </c>
      <c r="Y1072" s="118">
        <v>2.1617251615156281</v>
      </c>
      <c r="Z1072" s="102">
        <v>0.68410041841004188</v>
      </c>
      <c r="AA1072" s="118">
        <v>49.9</v>
      </c>
      <c r="AB1072" s="117">
        <v>2.59</v>
      </c>
      <c r="AC1072" s="118">
        <v>2.1617251615156281</v>
      </c>
      <c r="AD1072" s="102">
        <v>0.19811715481171538</v>
      </c>
      <c r="AE1072" s="119">
        <v>49.9</v>
      </c>
      <c r="AF1072" s="118">
        <v>2.3138990745591062</v>
      </c>
      <c r="AG1072" s="119">
        <v>53.4</v>
      </c>
      <c r="AH1072" s="112"/>
      <c r="AI1072" s="120">
        <v>0</v>
      </c>
    </row>
    <row r="1073" spans="1:35" s="107" customFormat="1" x14ac:dyDescent="0.3">
      <c r="A1073" s="106" t="s">
        <v>1307</v>
      </c>
      <c r="B1073" s="107" t="s">
        <v>248</v>
      </c>
      <c r="C1073" s="112" t="s">
        <v>249</v>
      </c>
      <c r="D1073" s="112">
        <v>186300</v>
      </c>
      <c r="E1073" s="107" t="s">
        <v>282</v>
      </c>
      <c r="F1073" s="112">
        <v>13201</v>
      </c>
      <c r="G1073" s="107" t="s">
        <v>3418</v>
      </c>
      <c r="H1073" s="108" t="s">
        <v>242</v>
      </c>
      <c r="I1073" s="108" t="s">
        <v>243</v>
      </c>
      <c r="J1073" s="108" t="s">
        <v>270</v>
      </c>
      <c r="K1073" s="109">
        <v>23</v>
      </c>
      <c r="L1073" s="109">
        <v>6.9000000000000006E-2</v>
      </c>
      <c r="M1073" s="117">
        <v>3.6</v>
      </c>
      <c r="N1073" s="118">
        <v>2.1617251615156281</v>
      </c>
      <c r="O1073" s="102">
        <v>0.68410041841004188</v>
      </c>
      <c r="P1073" s="119">
        <v>49.9</v>
      </c>
      <c r="Q1073" s="117">
        <v>2.59</v>
      </c>
      <c r="R1073" s="118">
        <v>2.1617251615156281</v>
      </c>
      <c r="S1073" s="102">
        <v>0.19811715481171538</v>
      </c>
      <c r="T1073" s="118">
        <v>49.9</v>
      </c>
      <c r="U1073" s="117">
        <v>2.3138990745591062</v>
      </c>
      <c r="V1073" s="119">
        <v>53.4</v>
      </c>
      <c r="W1073" s="112"/>
      <c r="X1073" s="117">
        <v>3.6</v>
      </c>
      <c r="Y1073" s="118">
        <v>2.1617251615156281</v>
      </c>
      <c r="Z1073" s="102">
        <v>0.68410041841004188</v>
      </c>
      <c r="AA1073" s="118">
        <v>49.9</v>
      </c>
      <c r="AB1073" s="117">
        <v>2.59</v>
      </c>
      <c r="AC1073" s="118">
        <v>2.1617251615156281</v>
      </c>
      <c r="AD1073" s="102">
        <v>0.19811715481171538</v>
      </c>
      <c r="AE1073" s="119">
        <v>49.9</v>
      </c>
      <c r="AF1073" s="118">
        <v>2.3138990745591062</v>
      </c>
      <c r="AG1073" s="119">
        <v>53.4</v>
      </c>
      <c r="AH1073" s="112"/>
      <c r="AI1073" s="120">
        <v>0</v>
      </c>
    </row>
    <row r="1074" spans="1:35" s="107" customFormat="1" x14ac:dyDescent="0.3">
      <c r="A1074" s="106" t="s">
        <v>1308</v>
      </c>
      <c r="B1074" s="107" t="s">
        <v>187</v>
      </c>
      <c r="C1074" s="112" t="s">
        <v>167</v>
      </c>
      <c r="D1074" s="112">
        <v>40</v>
      </c>
      <c r="E1074" s="107" t="s">
        <v>283</v>
      </c>
      <c r="F1074" s="112">
        <v>13203</v>
      </c>
      <c r="G1074" s="107" t="s">
        <v>3419</v>
      </c>
      <c r="H1074" s="108" t="s">
        <v>242</v>
      </c>
      <c r="I1074" s="108" t="s">
        <v>260</v>
      </c>
      <c r="J1074" s="108" t="s">
        <v>270</v>
      </c>
      <c r="K1074" s="109">
        <v>23</v>
      </c>
      <c r="L1074" s="109">
        <v>6.9000000000000006E-2</v>
      </c>
      <c r="M1074" s="117">
        <v>4</v>
      </c>
      <c r="N1074" s="118">
        <v>2.0782608695652174</v>
      </c>
      <c r="O1074" s="102">
        <v>0.92468619246861916</v>
      </c>
      <c r="P1074" s="119">
        <v>47.8</v>
      </c>
      <c r="Q1074" s="117">
        <v>2.4899999999999998</v>
      </c>
      <c r="R1074" s="118">
        <v>2.0782608695652174</v>
      </c>
      <c r="S1074" s="102">
        <v>0.19811715481171538</v>
      </c>
      <c r="T1074" s="118">
        <v>47.8</v>
      </c>
      <c r="U1074" s="117">
        <v>2.2304347826086954</v>
      </c>
      <c r="V1074" s="119">
        <v>51.3</v>
      </c>
      <c r="W1074" s="112"/>
      <c r="X1074" s="117">
        <v>4</v>
      </c>
      <c r="Y1074" s="118">
        <v>2.0782608695652174</v>
      </c>
      <c r="Z1074" s="102">
        <v>0.92468619246861916</v>
      </c>
      <c r="AA1074" s="118">
        <v>47.8</v>
      </c>
      <c r="AB1074" s="117">
        <v>2.4899999999999998</v>
      </c>
      <c r="AC1074" s="118">
        <v>2.0782608695652174</v>
      </c>
      <c r="AD1074" s="102">
        <v>0.19811715481171538</v>
      </c>
      <c r="AE1074" s="119">
        <v>47.8</v>
      </c>
      <c r="AF1074" s="118">
        <v>2.2304347826086954</v>
      </c>
      <c r="AG1074" s="119">
        <v>51.3</v>
      </c>
      <c r="AH1074" s="112"/>
      <c r="AI1074" s="120">
        <v>0</v>
      </c>
    </row>
    <row r="1075" spans="1:35" s="107" customFormat="1" x14ac:dyDescent="0.3">
      <c r="A1075" s="106" t="s">
        <v>1309</v>
      </c>
      <c r="B1075" s="107" t="s">
        <v>245</v>
      </c>
      <c r="C1075" s="112" t="s">
        <v>246</v>
      </c>
      <c r="D1075" s="112">
        <v>139</v>
      </c>
      <c r="E1075" s="107" t="s">
        <v>285</v>
      </c>
      <c r="F1075" s="112">
        <v>13203</v>
      </c>
      <c r="G1075" s="107" t="s">
        <v>3419</v>
      </c>
      <c r="H1075" s="108" t="s">
        <v>242</v>
      </c>
      <c r="I1075" s="108" t="s">
        <v>260</v>
      </c>
      <c r="J1075" s="108" t="s">
        <v>270</v>
      </c>
      <c r="K1075" s="109">
        <v>23</v>
      </c>
      <c r="L1075" s="109">
        <v>6.9000000000000006E-2</v>
      </c>
      <c r="M1075" s="117">
        <v>3.5</v>
      </c>
      <c r="N1075" s="118">
        <v>2.0782608695652174</v>
      </c>
      <c r="O1075" s="102">
        <v>0.68410041841004188</v>
      </c>
      <c r="P1075" s="119">
        <v>47.8</v>
      </c>
      <c r="Q1075" s="117">
        <v>2.4899999999999998</v>
      </c>
      <c r="R1075" s="118">
        <v>2.0782608695652174</v>
      </c>
      <c r="S1075" s="102">
        <v>0.19811715481171538</v>
      </c>
      <c r="T1075" s="118">
        <v>47.8</v>
      </c>
      <c r="U1075" s="117">
        <v>2.2304347826086954</v>
      </c>
      <c r="V1075" s="119">
        <v>51.3</v>
      </c>
      <c r="W1075" s="112"/>
      <c r="X1075" s="117">
        <v>3.5</v>
      </c>
      <c r="Y1075" s="118">
        <v>2.0782608695652174</v>
      </c>
      <c r="Z1075" s="102">
        <v>0.68410041841004188</v>
      </c>
      <c r="AA1075" s="118">
        <v>47.8</v>
      </c>
      <c r="AB1075" s="117">
        <v>2.4899999999999998</v>
      </c>
      <c r="AC1075" s="118">
        <v>2.0782608695652174</v>
      </c>
      <c r="AD1075" s="102">
        <v>0.19811715481171538</v>
      </c>
      <c r="AE1075" s="119">
        <v>47.8</v>
      </c>
      <c r="AF1075" s="118">
        <v>2.2304347826086954</v>
      </c>
      <c r="AG1075" s="119">
        <v>51.3</v>
      </c>
      <c r="AH1075" s="112"/>
      <c r="AI1075" s="120">
        <v>0</v>
      </c>
    </row>
    <row r="1076" spans="1:35" s="107" customFormat="1" x14ac:dyDescent="0.3">
      <c r="A1076" s="106" t="s">
        <v>1310</v>
      </c>
      <c r="B1076" s="107" t="s">
        <v>245</v>
      </c>
      <c r="C1076" s="112" t="s">
        <v>246</v>
      </c>
      <c r="D1076" s="112">
        <v>872</v>
      </c>
      <c r="E1076" s="107" t="s">
        <v>287</v>
      </c>
      <c r="F1076" s="112">
        <v>13203</v>
      </c>
      <c r="G1076" s="107" t="s">
        <v>3419</v>
      </c>
      <c r="H1076" s="108" t="s">
        <v>242</v>
      </c>
      <c r="I1076" s="108" t="s">
        <v>260</v>
      </c>
      <c r="J1076" s="108" t="s">
        <v>270</v>
      </c>
      <c r="K1076" s="109">
        <v>23</v>
      </c>
      <c r="L1076" s="109">
        <v>6.9000000000000006E-2</v>
      </c>
      <c r="M1076" s="117">
        <v>3.5</v>
      </c>
      <c r="N1076" s="118">
        <v>2.0782608695652174</v>
      </c>
      <c r="O1076" s="102">
        <v>0.68410041841004188</v>
      </c>
      <c r="P1076" s="119">
        <v>47.8</v>
      </c>
      <c r="Q1076" s="117">
        <v>2.4899999999999998</v>
      </c>
      <c r="R1076" s="118">
        <v>2.0782608695652174</v>
      </c>
      <c r="S1076" s="102">
        <v>0.19811715481171538</v>
      </c>
      <c r="T1076" s="118">
        <v>47.8</v>
      </c>
      <c r="U1076" s="117">
        <v>2.2304347826086954</v>
      </c>
      <c r="V1076" s="119">
        <v>51.3</v>
      </c>
      <c r="W1076" s="112"/>
      <c r="X1076" s="117">
        <v>3.5</v>
      </c>
      <c r="Y1076" s="118">
        <v>2.0782608695652174</v>
      </c>
      <c r="Z1076" s="102">
        <v>0.68410041841004188</v>
      </c>
      <c r="AA1076" s="118">
        <v>47.8</v>
      </c>
      <c r="AB1076" s="117">
        <v>2.4899999999999998</v>
      </c>
      <c r="AC1076" s="118">
        <v>2.0782608695652174</v>
      </c>
      <c r="AD1076" s="102">
        <v>0.19811715481171538</v>
      </c>
      <c r="AE1076" s="119">
        <v>47.8</v>
      </c>
      <c r="AF1076" s="118">
        <v>2.2304347826086954</v>
      </c>
      <c r="AG1076" s="119">
        <v>51.3</v>
      </c>
      <c r="AH1076" s="112"/>
      <c r="AI1076" s="120">
        <v>0</v>
      </c>
    </row>
    <row r="1077" spans="1:35" s="107" customFormat="1" x14ac:dyDescent="0.3">
      <c r="A1077" s="106" t="s">
        <v>1311</v>
      </c>
      <c r="B1077" s="107" t="s">
        <v>3389</v>
      </c>
      <c r="C1077" s="112" t="s">
        <v>247</v>
      </c>
      <c r="D1077" s="112">
        <v>10700</v>
      </c>
      <c r="E1077" s="107" t="s">
        <v>301</v>
      </c>
      <c r="F1077" s="112">
        <v>13203</v>
      </c>
      <c r="G1077" s="107" t="s">
        <v>3419</v>
      </c>
      <c r="H1077" s="108" t="s">
        <v>242</v>
      </c>
      <c r="I1077" s="108" t="s">
        <v>260</v>
      </c>
      <c r="J1077" s="108" t="s">
        <v>270</v>
      </c>
      <c r="K1077" s="109">
        <v>23</v>
      </c>
      <c r="L1077" s="109">
        <v>6.9000000000000006E-2</v>
      </c>
      <c r="M1077" s="117">
        <v>3.5</v>
      </c>
      <c r="N1077" s="118">
        <v>2.0782608695652174</v>
      </c>
      <c r="O1077" s="102">
        <v>0.68410041841004188</v>
      </c>
      <c r="P1077" s="119">
        <v>47.8</v>
      </c>
      <c r="Q1077" s="117">
        <v>2.4899999999999998</v>
      </c>
      <c r="R1077" s="118">
        <v>2.0782608695652174</v>
      </c>
      <c r="S1077" s="102">
        <v>0.19811715481171538</v>
      </c>
      <c r="T1077" s="118">
        <v>47.8</v>
      </c>
      <c r="U1077" s="117">
        <v>2.2304347826086954</v>
      </c>
      <c r="V1077" s="119">
        <v>51.3</v>
      </c>
      <c r="W1077" s="112"/>
      <c r="X1077" s="117">
        <v>3.5</v>
      </c>
      <c r="Y1077" s="118">
        <v>2.0782608695652174</v>
      </c>
      <c r="Z1077" s="102">
        <v>0.68410041841004188</v>
      </c>
      <c r="AA1077" s="118">
        <v>47.8</v>
      </c>
      <c r="AB1077" s="117">
        <v>2.4899999999999998</v>
      </c>
      <c r="AC1077" s="118">
        <v>2.0782608695652174</v>
      </c>
      <c r="AD1077" s="102">
        <v>0.19811715481171538</v>
      </c>
      <c r="AE1077" s="119">
        <v>47.8</v>
      </c>
      <c r="AF1077" s="118">
        <v>2.2304347826086954</v>
      </c>
      <c r="AG1077" s="119">
        <v>51.3</v>
      </c>
      <c r="AH1077" s="112"/>
      <c r="AI1077" s="120">
        <v>0</v>
      </c>
    </row>
    <row r="1078" spans="1:35" s="107" customFormat="1" x14ac:dyDescent="0.3">
      <c r="A1078" s="106" t="s">
        <v>1312</v>
      </c>
      <c r="B1078" s="107" t="s">
        <v>248</v>
      </c>
      <c r="C1078" s="112" t="s">
        <v>249</v>
      </c>
      <c r="D1078" s="112">
        <v>29537</v>
      </c>
      <c r="E1078" s="107" t="s">
        <v>312</v>
      </c>
      <c r="F1078" s="112">
        <v>13203</v>
      </c>
      <c r="G1078" s="107" t="s">
        <v>3419</v>
      </c>
      <c r="H1078" s="108" t="s">
        <v>242</v>
      </c>
      <c r="I1078" s="108" t="s">
        <v>260</v>
      </c>
      <c r="J1078" s="108" t="s">
        <v>270</v>
      </c>
      <c r="K1078" s="109">
        <v>23</v>
      </c>
      <c r="L1078" s="109">
        <v>6.9000000000000006E-2</v>
      </c>
      <c r="M1078" s="117">
        <v>3.5</v>
      </c>
      <c r="N1078" s="118">
        <v>2.0782608695652174</v>
      </c>
      <c r="O1078" s="102">
        <v>0.68410041841004188</v>
      </c>
      <c r="P1078" s="119">
        <v>47.8</v>
      </c>
      <c r="Q1078" s="117">
        <v>2.4899999999999998</v>
      </c>
      <c r="R1078" s="118">
        <v>2.0782608695652174</v>
      </c>
      <c r="S1078" s="102">
        <v>0.19811715481171538</v>
      </c>
      <c r="T1078" s="118">
        <v>47.8</v>
      </c>
      <c r="U1078" s="117">
        <v>2.2304347826086954</v>
      </c>
      <c r="V1078" s="119">
        <v>51.3</v>
      </c>
      <c r="W1078" s="112"/>
      <c r="X1078" s="117">
        <v>3.5</v>
      </c>
      <c r="Y1078" s="118">
        <v>2.0782608695652174</v>
      </c>
      <c r="Z1078" s="102">
        <v>0.68410041841004188</v>
      </c>
      <c r="AA1078" s="118">
        <v>47.8</v>
      </c>
      <c r="AB1078" s="117">
        <v>2.4899999999999998</v>
      </c>
      <c r="AC1078" s="118">
        <v>2.0782608695652174</v>
      </c>
      <c r="AD1078" s="102">
        <v>0.19811715481171538</v>
      </c>
      <c r="AE1078" s="119">
        <v>47.8</v>
      </c>
      <c r="AF1078" s="118">
        <v>2.2304347826086954</v>
      </c>
      <c r="AG1078" s="119">
        <v>51.3</v>
      </c>
      <c r="AH1078" s="112"/>
      <c r="AI1078" s="120">
        <v>0</v>
      </c>
    </row>
    <row r="1079" spans="1:35" s="107" customFormat="1" x14ac:dyDescent="0.3">
      <c r="A1079" s="106" t="s">
        <v>1313</v>
      </c>
      <c r="B1079" s="107" t="s">
        <v>190</v>
      </c>
      <c r="C1079" s="112" t="s">
        <v>246</v>
      </c>
      <c r="D1079" s="112">
        <v>32352</v>
      </c>
      <c r="E1079" s="107" t="s">
        <v>290</v>
      </c>
      <c r="F1079" s="112">
        <v>13203</v>
      </c>
      <c r="G1079" s="107" t="s">
        <v>3419</v>
      </c>
      <c r="H1079" s="108" t="s">
        <v>242</v>
      </c>
      <c r="I1079" s="108" t="s">
        <v>260</v>
      </c>
      <c r="J1079" s="108" t="s">
        <v>270</v>
      </c>
      <c r="K1079" s="109">
        <v>23</v>
      </c>
      <c r="L1079" s="109">
        <v>6.9000000000000006E-2</v>
      </c>
      <c r="M1079" s="117">
        <v>3.5</v>
      </c>
      <c r="N1079" s="118">
        <v>2.0782608695652174</v>
      </c>
      <c r="O1079" s="102">
        <v>0.68410041841004188</v>
      </c>
      <c r="P1079" s="119">
        <v>47.8</v>
      </c>
      <c r="Q1079" s="117">
        <v>2.4899999999999998</v>
      </c>
      <c r="R1079" s="118">
        <v>2.0782608695652174</v>
      </c>
      <c r="S1079" s="102">
        <v>0.19811715481171538</v>
      </c>
      <c r="T1079" s="118">
        <v>47.8</v>
      </c>
      <c r="U1079" s="117">
        <v>2.2304347826086954</v>
      </c>
      <c r="V1079" s="119">
        <v>51.3</v>
      </c>
      <c r="W1079" s="112"/>
      <c r="X1079" s="117">
        <v>3.5</v>
      </c>
      <c r="Y1079" s="118">
        <v>2.0782608695652174</v>
      </c>
      <c r="Z1079" s="102">
        <v>0.68410041841004188</v>
      </c>
      <c r="AA1079" s="118">
        <v>47.8</v>
      </c>
      <c r="AB1079" s="117">
        <v>2.4899999999999998</v>
      </c>
      <c r="AC1079" s="118">
        <v>2.0782608695652174</v>
      </c>
      <c r="AD1079" s="102">
        <v>0.19811715481171538</v>
      </c>
      <c r="AE1079" s="119">
        <v>47.8</v>
      </c>
      <c r="AF1079" s="118">
        <v>2.2304347826086954</v>
      </c>
      <c r="AG1079" s="119">
        <v>51.3</v>
      </c>
      <c r="AH1079" s="112"/>
      <c r="AI1079" s="120">
        <v>0</v>
      </c>
    </row>
    <row r="1080" spans="1:35" s="107" customFormat="1" x14ac:dyDescent="0.3">
      <c r="A1080" s="106" t="s">
        <v>1314</v>
      </c>
      <c r="B1080" s="107" t="s">
        <v>3389</v>
      </c>
      <c r="C1080" s="112" t="s">
        <v>247</v>
      </c>
      <c r="D1080" s="112">
        <v>36038</v>
      </c>
      <c r="E1080" s="107" t="s">
        <v>300</v>
      </c>
      <c r="F1080" s="112">
        <v>13203</v>
      </c>
      <c r="G1080" s="107" t="s">
        <v>3419</v>
      </c>
      <c r="H1080" s="108" t="s">
        <v>242</v>
      </c>
      <c r="I1080" s="108" t="s">
        <v>260</v>
      </c>
      <c r="J1080" s="108" t="s">
        <v>270</v>
      </c>
      <c r="K1080" s="109">
        <v>23</v>
      </c>
      <c r="L1080" s="109">
        <v>6.9000000000000006E-2</v>
      </c>
      <c r="M1080" s="117">
        <v>3.5</v>
      </c>
      <c r="N1080" s="118">
        <v>2.0782608695652174</v>
      </c>
      <c r="O1080" s="102">
        <v>0.68410041841004188</v>
      </c>
      <c r="P1080" s="119">
        <v>47.8</v>
      </c>
      <c r="Q1080" s="117">
        <v>2.4899999999999998</v>
      </c>
      <c r="R1080" s="118">
        <v>2.0782608695652174</v>
      </c>
      <c r="S1080" s="102">
        <v>0.19811715481171538</v>
      </c>
      <c r="T1080" s="118">
        <v>47.8</v>
      </c>
      <c r="U1080" s="117">
        <v>2.2304347826086954</v>
      </c>
      <c r="V1080" s="119">
        <v>51.3</v>
      </c>
      <c r="W1080" s="112"/>
      <c r="X1080" s="117">
        <v>3.5</v>
      </c>
      <c r="Y1080" s="118">
        <v>2.0782608695652174</v>
      </c>
      <c r="Z1080" s="102">
        <v>0.68410041841004188</v>
      </c>
      <c r="AA1080" s="118">
        <v>47.8</v>
      </c>
      <c r="AB1080" s="117">
        <v>2.4899999999999998</v>
      </c>
      <c r="AC1080" s="118">
        <v>2.0782608695652174</v>
      </c>
      <c r="AD1080" s="102">
        <v>0.19811715481171538</v>
      </c>
      <c r="AE1080" s="119">
        <v>47.8</v>
      </c>
      <c r="AF1080" s="118">
        <v>2.2304347826086954</v>
      </c>
      <c r="AG1080" s="119">
        <v>51.3</v>
      </c>
      <c r="AH1080" s="112"/>
      <c r="AI1080" s="120">
        <v>0</v>
      </c>
    </row>
    <row r="1081" spans="1:35" s="107" customFormat="1" x14ac:dyDescent="0.3">
      <c r="A1081" s="106" t="s">
        <v>1315</v>
      </c>
      <c r="B1081" s="107" t="s">
        <v>186</v>
      </c>
      <c r="C1081" s="112" t="s">
        <v>250</v>
      </c>
      <c r="D1081" s="112">
        <v>37646</v>
      </c>
      <c r="E1081" s="107" t="s">
        <v>311</v>
      </c>
      <c r="F1081" s="112">
        <v>13203</v>
      </c>
      <c r="G1081" s="107" t="s">
        <v>3419</v>
      </c>
      <c r="H1081" s="108" t="s">
        <v>242</v>
      </c>
      <c r="I1081" s="108" t="s">
        <v>260</v>
      </c>
      <c r="J1081" s="108" t="s">
        <v>270</v>
      </c>
      <c r="K1081" s="109">
        <v>23</v>
      </c>
      <c r="L1081" s="109">
        <v>6.9000000000000006E-2</v>
      </c>
      <c r="M1081" s="117">
        <v>3.5</v>
      </c>
      <c r="N1081" s="118">
        <v>2.0782608695652174</v>
      </c>
      <c r="O1081" s="102">
        <v>0.68410041841004188</v>
      </c>
      <c r="P1081" s="119">
        <v>47.8</v>
      </c>
      <c r="Q1081" s="117">
        <v>2.4899999999999998</v>
      </c>
      <c r="R1081" s="118">
        <v>2.0782608695652174</v>
      </c>
      <c r="S1081" s="102">
        <v>0.19811715481171538</v>
      </c>
      <c r="T1081" s="118">
        <v>47.8</v>
      </c>
      <c r="U1081" s="117">
        <v>2.2304347826086954</v>
      </c>
      <c r="V1081" s="119">
        <v>51.3</v>
      </c>
      <c r="W1081" s="112"/>
      <c r="X1081" s="117">
        <v>3.5</v>
      </c>
      <c r="Y1081" s="118">
        <v>2.0782608695652174</v>
      </c>
      <c r="Z1081" s="102">
        <v>0.68410041841004188</v>
      </c>
      <c r="AA1081" s="118">
        <v>47.8</v>
      </c>
      <c r="AB1081" s="117">
        <v>2.4899999999999998</v>
      </c>
      <c r="AC1081" s="118">
        <v>2.0782608695652174</v>
      </c>
      <c r="AD1081" s="102">
        <v>0.19811715481171538</v>
      </c>
      <c r="AE1081" s="119">
        <v>47.8</v>
      </c>
      <c r="AF1081" s="118">
        <v>2.2304347826086954</v>
      </c>
      <c r="AG1081" s="119">
        <v>51.3</v>
      </c>
      <c r="AH1081" s="112"/>
      <c r="AI1081" s="120">
        <v>0</v>
      </c>
    </row>
    <row r="1082" spans="1:35" s="107" customFormat="1" x14ac:dyDescent="0.3">
      <c r="A1082" s="106" t="s">
        <v>1316</v>
      </c>
      <c r="B1082" s="107" t="s">
        <v>189</v>
      </c>
      <c r="C1082" s="112" t="s">
        <v>168</v>
      </c>
      <c r="D1082" s="112">
        <v>54264</v>
      </c>
      <c r="E1082" s="107" t="s">
        <v>303</v>
      </c>
      <c r="F1082" s="112">
        <v>13203</v>
      </c>
      <c r="G1082" s="107" t="s">
        <v>3419</v>
      </c>
      <c r="H1082" s="108" t="s">
        <v>242</v>
      </c>
      <c r="I1082" s="108" t="s">
        <v>260</v>
      </c>
      <c r="J1082" s="108" t="s">
        <v>270</v>
      </c>
      <c r="K1082" s="109">
        <v>23</v>
      </c>
      <c r="L1082" s="109">
        <v>6.9000000000000006E-2</v>
      </c>
      <c r="M1082" s="117">
        <v>3.5</v>
      </c>
      <c r="N1082" s="118">
        <v>2.0782608695652174</v>
      </c>
      <c r="O1082" s="102">
        <v>0.68410041841004188</v>
      </c>
      <c r="P1082" s="119">
        <v>47.8</v>
      </c>
      <c r="Q1082" s="117">
        <v>2.4899999999999998</v>
      </c>
      <c r="R1082" s="118">
        <v>2.0782608695652174</v>
      </c>
      <c r="S1082" s="102">
        <v>0.19811715481171538</v>
      </c>
      <c r="T1082" s="118">
        <v>47.8</v>
      </c>
      <c r="U1082" s="117">
        <v>2.2304347826086954</v>
      </c>
      <c r="V1082" s="119">
        <v>51.3</v>
      </c>
      <c r="W1082" s="112"/>
      <c r="X1082" s="117">
        <v>3.5</v>
      </c>
      <c r="Y1082" s="118">
        <v>2.0782608695652174</v>
      </c>
      <c r="Z1082" s="102">
        <v>0.68410041841004188</v>
      </c>
      <c r="AA1082" s="118">
        <v>47.8</v>
      </c>
      <c r="AB1082" s="117">
        <v>2.4899999999999998</v>
      </c>
      <c r="AC1082" s="118">
        <v>2.0782608695652174</v>
      </c>
      <c r="AD1082" s="102">
        <v>0.19811715481171538</v>
      </c>
      <c r="AE1082" s="119">
        <v>47.8</v>
      </c>
      <c r="AF1082" s="118">
        <v>2.2304347826086954</v>
      </c>
      <c r="AG1082" s="119">
        <v>51.3</v>
      </c>
      <c r="AH1082" s="112"/>
      <c r="AI1082" s="120">
        <v>0</v>
      </c>
    </row>
    <row r="1083" spans="1:35" s="107" customFormat="1" x14ac:dyDescent="0.3">
      <c r="A1083" s="106" t="s">
        <v>1317</v>
      </c>
      <c r="B1083" s="107" t="s">
        <v>248</v>
      </c>
      <c r="C1083" s="112" t="s">
        <v>249</v>
      </c>
      <c r="D1083" s="112">
        <v>59971</v>
      </c>
      <c r="E1083" s="107" t="s">
        <v>281</v>
      </c>
      <c r="F1083" s="112">
        <v>13203</v>
      </c>
      <c r="G1083" s="107" t="s">
        <v>3419</v>
      </c>
      <c r="H1083" s="108" t="s">
        <v>242</v>
      </c>
      <c r="I1083" s="108" t="s">
        <v>260</v>
      </c>
      <c r="J1083" s="108" t="s">
        <v>270</v>
      </c>
      <c r="K1083" s="109">
        <v>23</v>
      </c>
      <c r="L1083" s="109">
        <v>6.9000000000000006E-2</v>
      </c>
      <c r="M1083" s="117">
        <v>3.5</v>
      </c>
      <c r="N1083" s="118">
        <v>2.0782608695652174</v>
      </c>
      <c r="O1083" s="102">
        <v>0.68410041841004188</v>
      </c>
      <c r="P1083" s="119">
        <v>47.8</v>
      </c>
      <c r="Q1083" s="117">
        <v>2.4899999999999998</v>
      </c>
      <c r="R1083" s="118">
        <v>2.0782608695652174</v>
      </c>
      <c r="S1083" s="102">
        <v>0.19811715481171538</v>
      </c>
      <c r="T1083" s="118">
        <v>47.8</v>
      </c>
      <c r="U1083" s="117">
        <v>2.2304347826086954</v>
      </c>
      <c r="V1083" s="119">
        <v>51.3</v>
      </c>
      <c r="W1083" s="112"/>
      <c r="X1083" s="117">
        <v>3.5</v>
      </c>
      <c r="Y1083" s="118">
        <v>2.0782608695652174</v>
      </c>
      <c r="Z1083" s="102">
        <v>0.68410041841004188</v>
      </c>
      <c r="AA1083" s="118">
        <v>47.8</v>
      </c>
      <c r="AB1083" s="117">
        <v>2.4899999999999998</v>
      </c>
      <c r="AC1083" s="118">
        <v>2.0782608695652174</v>
      </c>
      <c r="AD1083" s="102">
        <v>0.19811715481171538</v>
      </c>
      <c r="AE1083" s="119">
        <v>47.8</v>
      </c>
      <c r="AF1083" s="118">
        <v>2.2304347826086954</v>
      </c>
      <c r="AG1083" s="119">
        <v>51.3</v>
      </c>
      <c r="AH1083" s="112"/>
      <c r="AI1083" s="120">
        <v>0</v>
      </c>
    </row>
    <row r="1084" spans="1:35" s="107" customFormat="1" x14ac:dyDescent="0.3">
      <c r="A1084" s="106" t="s">
        <v>1318</v>
      </c>
      <c r="B1084" s="107" t="s">
        <v>189</v>
      </c>
      <c r="C1084" s="112" t="s">
        <v>168</v>
      </c>
      <c r="D1084" s="112">
        <v>60074</v>
      </c>
      <c r="E1084" s="107" t="s">
        <v>304</v>
      </c>
      <c r="F1084" s="112">
        <v>13203</v>
      </c>
      <c r="G1084" s="107" t="s">
        <v>3419</v>
      </c>
      <c r="H1084" s="108" t="s">
        <v>242</v>
      </c>
      <c r="I1084" s="108" t="s">
        <v>260</v>
      </c>
      <c r="J1084" s="108" t="s">
        <v>270</v>
      </c>
      <c r="K1084" s="109">
        <v>23</v>
      </c>
      <c r="L1084" s="109">
        <v>6.9000000000000006E-2</v>
      </c>
      <c r="M1084" s="117">
        <v>3.5</v>
      </c>
      <c r="N1084" s="118">
        <v>2.0782608695652174</v>
      </c>
      <c r="O1084" s="102">
        <v>0.68410041841004188</v>
      </c>
      <c r="P1084" s="119">
        <v>47.8</v>
      </c>
      <c r="Q1084" s="117">
        <v>2.4899999999999998</v>
      </c>
      <c r="R1084" s="118">
        <v>2.0782608695652174</v>
      </c>
      <c r="S1084" s="102">
        <v>0.19811715481171538</v>
      </c>
      <c r="T1084" s="118">
        <v>47.8</v>
      </c>
      <c r="U1084" s="117">
        <v>2.2304347826086954</v>
      </c>
      <c r="V1084" s="119">
        <v>51.3</v>
      </c>
      <c r="W1084" s="112"/>
      <c r="X1084" s="117">
        <v>3.5</v>
      </c>
      <c r="Y1084" s="118">
        <v>2.0782608695652174</v>
      </c>
      <c r="Z1084" s="102">
        <v>0.68410041841004188</v>
      </c>
      <c r="AA1084" s="118">
        <v>47.8</v>
      </c>
      <c r="AB1084" s="117">
        <v>2.4899999999999998</v>
      </c>
      <c r="AC1084" s="118">
        <v>2.0782608695652174</v>
      </c>
      <c r="AD1084" s="102">
        <v>0.19811715481171538</v>
      </c>
      <c r="AE1084" s="119">
        <v>47.8</v>
      </c>
      <c r="AF1084" s="118">
        <v>2.2304347826086954</v>
      </c>
      <c r="AG1084" s="119">
        <v>51.3</v>
      </c>
      <c r="AH1084" s="112"/>
      <c r="AI1084" s="120">
        <v>0</v>
      </c>
    </row>
    <row r="1085" spans="1:35" s="107" customFormat="1" x14ac:dyDescent="0.3">
      <c r="A1085" s="106" t="s">
        <v>1319</v>
      </c>
      <c r="B1085" s="107" t="s">
        <v>248</v>
      </c>
      <c r="C1085" s="112" t="s">
        <v>246</v>
      </c>
      <c r="D1085" s="112">
        <v>60663</v>
      </c>
      <c r="E1085" s="107" t="s">
        <v>298</v>
      </c>
      <c r="F1085" s="112">
        <v>13203</v>
      </c>
      <c r="G1085" s="107" t="s">
        <v>3419</v>
      </c>
      <c r="H1085" s="108" t="s">
        <v>242</v>
      </c>
      <c r="I1085" s="108" t="s">
        <v>260</v>
      </c>
      <c r="J1085" s="108" t="s">
        <v>270</v>
      </c>
      <c r="K1085" s="109">
        <v>23</v>
      </c>
      <c r="L1085" s="109">
        <v>6.9000000000000006E-2</v>
      </c>
      <c r="M1085" s="117">
        <v>3.5</v>
      </c>
      <c r="N1085" s="118">
        <v>2.0782608695652174</v>
      </c>
      <c r="O1085" s="102">
        <v>0.68410041841004188</v>
      </c>
      <c r="P1085" s="119">
        <v>47.8</v>
      </c>
      <c r="Q1085" s="117">
        <v>2.4899999999999998</v>
      </c>
      <c r="R1085" s="118">
        <v>2.0782608695652174</v>
      </c>
      <c r="S1085" s="102">
        <v>0.19811715481171538</v>
      </c>
      <c r="T1085" s="118">
        <v>47.8</v>
      </c>
      <c r="U1085" s="117">
        <v>2.2304347826086954</v>
      </c>
      <c r="V1085" s="119">
        <v>51.3</v>
      </c>
      <c r="W1085" s="112"/>
      <c r="X1085" s="117">
        <v>3.5</v>
      </c>
      <c r="Y1085" s="118">
        <v>2.0782608695652174</v>
      </c>
      <c r="Z1085" s="102">
        <v>0.68410041841004188</v>
      </c>
      <c r="AA1085" s="118">
        <v>47.8</v>
      </c>
      <c r="AB1085" s="117">
        <v>2.4899999999999998</v>
      </c>
      <c r="AC1085" s="118">
        <v>2.0782608695652174</v>
      </c>
      <c r="AD1085" s="102">
        <v>0.19811715481171538</v>
      </c>
      <c r="AE1085" s="119">
        <v>47.8</v>
      </c>
      <c r="AF1085" s="118">
        <v>2.2304347826086954</v>
      </c>
      <c r="AG1085" s="119">
        <v>51.3</v>
      </c>
      <c r="AH1085" s="112"/>
      <c r="AI1085" s="120">
        <v>0</v>
      </c>
    </row>
    <row r="1086" spans="1:35" s="107" customFormat="1" x14ac:dyDescent="0.3">
      <c r="A1086" s="106" t="s">
        <v>1320</v>
      </c>
      <c r="B1086" s="107" t="s">
        <v>252</v>
      </c>
      <c r="C1086" s="112" t="s">
        <v>246</v>
      </c>
      <c r="D1086" s="112">
        <v>61333</v>
      </c>
      <c r="E1086" s="107" t="s">
        <v>292</v>
      </c>
      <c r="F1086" s="112">
        <v>13203</v>
      </c>
      <c r="G1086" s="107" t="s">
        <v>3419</v>
      </c>
      <c r="H1086" s="108" t="s">
        <v>242</v>
      </c>
      <c r="I1086" s="108" t="s">
        <v>260</v>
      </c>
      <c r="J1086" s="108" t="s">
        <v>270</v>
      </c>
      <c r="K1086" s="109">
        <v>23</v>
      </c>
      <c r="L1086" s="109">
        <v>6.9000000000000006E-2</v>
      </c>
      <c r="M1086" s="117">
        <v>3.5</v>
      </c>
      <c r="N1086" s="118">
        <v>2.0782608695652174</v>
      </c>
      <c r="O1086" s="102">
        <v>0.68410041841004188</v>
      </c>
      <c r="P1086" s="119">
        <v>47.8</v>
      </c>
      <c r="Q1086" s="117">
        <v>2.4899999999999998</v>
      </c>
      <c r="R1086" s="118">
        <v>2.0782608695652174</v>
      </c>
      <c r="S1086" s="102">
        <v>0.19811715481171538</v>
      </c>
      <c r="T1086" s="118">
        <v>47.8</v>
      </c>
      <c r="U1086" s="117">
        <v>2.2304347826086954</v>
      </c>
      <c r="V1086" s="119">
        <v>51.3</v>
      </c>
      <c r="W1086" s="112"/>
      <c r="X1086" s="117">
        <v>3.5</v>
      </c>
      <c r="Y1086" s="118">
        <v>2.0782608695652174</v>
      </c>
      <c r="Z1086" s="102">
        <v>0.68410041841004188</v>
      </c>
      <c r="AA1086" s="118">
        <v>47.8</v>
      </c>
      <c r="AB1086" s="117">
        <v>2.4899999999999998</v>
      </c>
      <c r="AC1086" s="118">
        <v>2.0782608695652174</v>
      </c>
      <c r="AD1086" s="102">
        <v>0.19811715481171538</v>
      </c>
      <c r="AE1086" s="119">
        <v>47.8</v>
      </c>
      <c r="AF1086" s="118">
        <v>2.2304347826086954</v>
      </c>
      <c r="AG1086" s="119">
        <v>51.3</v>
      </c>
      <c r="AH1086" s="112"/>
      <c r="AI1086" s="120">
        <v>0</v>
      </c>
    </row>
    <row r="1087" spans="1:35" s="107" customFormat="1" x14ac:dyDescent="0.3">
      <c r="A1087" s="106" t="s">
        <v>1321</v>
      </c>
      <c r="B1087" s="107" t="s">
        <v>192</v>
      </c>
      <c r="C1087" s="112" t="s">
        <v>238</v>
      </c>
      <c r="D1087" s="112">
        <v>61367</v>
      </c>
      <c r="E1087" s="107" t="s">
        <v>295</v>
      </c>
      <c r="F1087" s="112">
        <v>13203</v>
      </c>
      <c r="G1087" s="107" t="s">
        <v>3419</v>
      </c>
      <c r="H1087" s="108" t="s">
        <v>242</v>
      </c>
      <c r="I1087" s="108" t="s">
        <v>260</v>
      </c>
      <c r="J1087" s="108" t="s">
        <v>270</v>
      </c>
      <c r="K1087" s="109">
        <v>23</v>
      </c>
      <c r="L1087" s="109">
        <v>6.9000000000000006E-2</v>
      </c>
      <c r="M1087" s="117">
        <v>3.6</v>
      </c>
      <c r="N1087" s="118">
        <v>2.1617251615156281</v>
      </c>
      <c r="O1087" s="102">
        <v>0.68410041841004188</v>
      </c>
      <c r="P1087" s="119">
        <v>49.9</v>
      </c>
      <c r="Q1087" s="117">
        <v>2.59</v>
      </c>
      <c r="R1087" s="118">
        <v>2.1617251615156281</v>
      </c>
      <c r="S1087" s="102">
        <v>0.19811715481171538</v>
      </c>
      <c r="T1087" s="118">
        <v>49.9</v>
      </c>
      <c r="U1087" s="117">
        <v>2.3138990745591062</v>
      </c>
      <c r="V1087" s="119">
        <v>53.4</v>
      </c>
      <c r="W1087" s="112"/>
      <c r="X1087" s="117">
        <v>3.6</v>
      </c>
      <c r="Y1087" s="118">
        <v>2.1617251615156281</v>
      </c>
      <c r="Z1087" s="102">
        <v>0.68410041841004188</v>
      </c>
      <c r="AA1087" s="118">
        <v>49.9</v>
      </c>
      <c r="AB1087" s="117">
        <v>2.59</v>
      </c>
      <c r="AC1087" s="118">
        <v>2.1617251615156281</v>
      </c>
      <c r="AD1087" s="102">
        <v>0.19811715481171538</v>
      </c>
      <c r="AE1087" s="119">
        <v>49.9</v>
      </c>
      <c r="AF1087" s="118">
        <v>2.3138990745591062</v>
      </c>
      <c r="AG1087" s="119">
        <v>53.4</v>
      </c>
      <c r="AH1087" s="112"/>
      <c r="AI1087" s="120">
        <v>0</v>
      </c>
    </row>
    <row r="1088" spans="1:35" s="107" customFormat="1" x14ac:dyDescent="0.3">
      <c r="A1088" s="106" t="s">
        <v>1322</v>
      </c>
      <c r="B1088" s="107" t="s">
        <v>192</v>
      </c>
      <c r="C1088" s="112" t="s">
        <v>238</v>
      </c>
      <c r="D1088" s="112">
        <v>61377</v>
      </c>
      <c r="E1088" s="107" t="s">
        <v>296</v>
      </c>
      <c r="F1088" s="112">
        <v>13203</v>
      </c>
      <c r="G1088" s="107" t="s">
        <v>3419</v>
      </c>
      <c r="H1088" s="108" t="s">
        <v>242</v>
      </c>
      <c r="I1088" s="108" t="s">
        <v>260</v>
      </c>
      <c r="J1088" s="108" t="s">
        <v>270</v>
      </c>
      <c r="K1088" s="109">
        <v>23</v>
      </c>
      <c r="L1088" s="109">
        <v>6.9000000000000006E-2</v>
      </c>
      <c r="M1088" s="117">
        <v>3.6</v>
      </c>
      <c r="N1088" s="118">
        <v>2.1617251615156281</v>
      </c>
      <c r="O1088" s="102">
        <v>0.68410041841004188</v>
      </c>
      <c r="P1088" s="119">
        <v>49.9</v>
      </c>
      <c r="Q1088" s="117">
        <v>2.59</v>
      </c>
      <c r="R1088" s="118">
        <v>2.1617251615156281</v>
      </c>
      <c r="S1088" s="102">
        <v>0.19811715481171538</v>
      </c>
      <c r="T1088" s="118">
        <v>49.9</v>
      </c>
      <c r="U1088" s="117">
        <v>2.3138990745591062</v>
      </c>
      <c r="V1088" s="119">
        <v>53.4</v>
      </c>
      <c r="W1088" s="112"/>
      <c r="X1088" s="117">
        <v>3.6</v>
      </c>
      <c r="Y1088" s="118">
        <v>2.1617251615156281</v>
      </c>
      <c r="Z1088" s="102">
        <v>0.68410041841004188</v>
      </c>
      <c r="AA1088" s="118">
        <v>49.9</v>
      </c>
      <c r="AB1088" s="117">
        <v>2.59</v>
      </c>
      <c r="AC1088" s="118">
        <v>2.1617251615156281</v>
      </c>
      <c r="AD1088" s="102">
        <v>0.19811715481171538</v>
      </c>
      <c r="AE1088" s="119">
        <v>49.9</v>
      </c>
      <c r="AF1088" s="118">
        <v>2.3138990745591062</v>
      </c>
      <c r="AG1088" s="119">
        <v>53.4</v>
      </c>
      <c r="AH1088" s="112"/>
      <c r="AI1088" s="120">
        <v>0</v>
      </c>
    </row>
    <row r="1089" spans="1:35" s="107" customFormat="1" x14ac:dyDescent="0.3">
      <c r="A1089" s="106" t="s">
        <v>1323</v>
      </c>
      <c r="B1089" s="107" t="s">
        <v>3389</v>
      </c>
      <c r="C1089" s="112" t="s">
        <v>247</v>
      </c>
      <c r="D1089" s="112">
        <v>61913</v>
      </c>
      <c r="E1089" s="107" t="s">
        <v>308</v>
      </c>
      <c r="F1089" s="112">
        <v>13203</v>
      </c>
      <c r="G1089" s="107" t="s">
        <v>3419</v>
      </c>
      <c r="H1089" s="108" t="s">
        <v>242</v>
      </c>
      <c r="I1089" s="108" t="s">
        <v>260</v>
      </c>
      <c r="J1089" s="108" t="s">
        <v>270</v>
      </c>
      <c r="K1089" s="109">
        <v>23</v>
      </c>
      <c r="L1089" s="109">
        <v>6.9000000000000006E-2</v>
      </c>
      <c r="M1089" s="117">
        <v>3.5</v>
      </c>
      <c r="N1089" s="118">
        <v>2.0782608695652174</v>
      </c>
      <c r="O1089" s="102">
        <v>0.68410041841004188</v>
      </c>
      <c r="P1089" s="119">
        <v>47.8</v>
      </c>
      <c r="Q1089" s="117">
        <v>2.4899999999999998</v>
      </c>
      <c r="R1089" s="118">
        <v>2.0782608695652174</v>
      </c>
      <c r="S1089" s="102">
        <v>0.19811715481171538</v>
      </c>
      <c r="T1089" s="118">
        <v>47.8</v>
      </c>
      <c r="U1089" s="117">
        <v>2.2304347826086954</v>
      </c>
      <c r="V1089" s="119">
        <v>51.3</v>
      </c>
      <c r="W1089" s="112"/>
      <c r="X1089" s="117">
        <v>3.5</v>
      </c>
      <c r="Y1089" s="118">
        <v>2.0782608695652174</v>
      </c>
      <c r="Z1089" s="102">
        <v>0.68410041841004188</v>
      </c>
      <c r="AA1089" s="118">
        <v>47.8</v>
      </c>
      <c r="AB1089" s="117">
        <v>2.4899999999999998</v>
      </c>
      <c r="AC1089" s="118">
        <v>2.0782608695652174</v>
      </c>
      <c r="AD1089" s="102">
        <v>0.19811715481171538</v>
      </c>
      <c r="AE1089" s="119">
        <v>47.8</v>
      </c>
      <c r="AF1089" s="118">
        <v>2.2304347826086954</v>
      </c>
      <c r="AG1089" s="119">
        <v>51.3</v>
      </c>
      <c r="AH1089" s="112"/>
      <c r="AI1089" s="120">
        <v>0</v>
      </c>
    </row>
    <row r="1090" spans="1:35" s="107" customFormat="1" x14ac:dyDescent="0.3">
      <c r="A1090" s="106" t="s">
        <v>1324</v>
      </c>
      <c r="B1090" s="107" t="s">
        <v>3389</v>
      </c>
      <c r="C1090" s="112" t="s">
        <v>247</v>
      </c>
      <c r="D1090" s="112">
        <v>63785</v>
      </c>
      <c r="E1090" s="107" t="s">
        <v>310</v>
      </c>
      <c r="F1090" s="112">
        <v>13203</v>
      </c>
      <c r="G1090" s="107" t="s">
        <v>3419</v>
      </c>
      <c r="H1090" s="108" t="s">
        <v>242</v>
      </c>
      <c r="I1090" s="108" t="s">
        <v>260</v>
      </c>
      <c r="J1090" s="108" t="s">
        <v>270</v>
      </c>
      <c r="K1090" s="109">
        <v>23</v>
      </c>
      <c r="L1090" s="109">
        <v>6.9000000000000006E-2</v>
      </c>
      <c r="M1090" s="117">
        <v>3.5</v>
      </c>
      <c r="N1090" s="118">
        <v>2.0782608695652174</v>
      </c>
      <c r="O1090" s="102">
        <v>0.68410041841004188</v>
      </c>
      <c r="P1090" s="119">
        <v>47.8</v>
      </c>
      <c r="Q1090" s="117">
        <v>2.4899999999999998</v>
      </c>
      <c r="R1090" s="118">
        <v>2.0782608695652174</v>
      </c>
      <c r="S1090" s="102">
        <v>0.19811715481171538</v>
      </c>
      <c r="T1090" s="118">
        <v>47.8</v>
      </c>
      <c r="U1090" s="117">
        <v>2.2304347826086954</v>
      </c>
      <c r="V1090" s="119">
        <v>51.3</v>
      </c>
      <c r="W1090" s="112"/>
      <c r="X1090" s="117">
        <v>3.5</v>
      </c>
      <c r="Y1090" s="118">
        <v>2.0782608695652174</v>
      </c>
      <c r="Z1090" s="102">
        <v>0.68410041841004188</v>
      </c>
      <c r="AA1090" s="118">
        <v>47.8</v>
      </c>
      <c r="AB1090" s="117">
        <v>2.4899999999999998</v>
      </c>
      <c r="AC1090" s="118">
        <v>2.0782608695652174</v>
      </c>
      <c r="AD1090" s="102">
        <v>0.19811715481171538</v>
      </c>
      <c r="AE1090" s="119">
        <v>47.8</v>
      </c>
      <c r="AF1090" s="118">
        <v>2.2304347826086954</v>
      </c>
      <c r="AG1090" s="119">
        <v>51.3</v>
      </c>
      <c r="AH1090" s="112"/>
      <c r="AI1090" s="120">
        <v>0</v>
      </c>
    </row>
    <row r="1091" spans="1:35" s="107" customFormat="1" x14ac:dyDescent="0.3">
      <c r="A1091" s="106" t="s">
        <v>1325</v>
      </c>
      <c r="B1091" s="107" t="s">
        <v>248</v>
      </c>
      <c r="C1091" s="112" t="s">
        <v>168</v>
      </c>
      <c r="D1091" s="112">
        <v>66926</v>
      </c>
      <c r="E1091" s="107" t="s">
        <v>314</v>
      </c>
      <c r="F1091" s="112">
        <v>13203</v>
      </c>
      <c r="G1091" s="107" t="s">
        <v>3419</v>
      </c>
      <c r="H1091" s="108" t="s">
        <v>242</v>
      </c>
      <c r="I1091" s="108" t="s">
        <v>260</v>
      </c>
      <c r="J1091" s="108" t="s">
        <v>270</v>
      </c>
      <c r="K1091" s="109">
        <v>23</v>
      </c>
      <c r="L1091" s="109">
        <v>6.9000000000000006E-2</v>
      </c>
      <c r="M1091" s="117">
        <v>3.5</v>
      </c>
      <c r="N1091" s="118">
        <v>2.0782608695652174</v>
      </c>
      <c r="O1091" s="102">
        <v>0.68410041841004188</v>
      </c>
      <c r="P1091" s="119">
        <v>47.8</v>
      </c>
      <c r="Q1091" s="117">
        <v>2.4899999999999998</v>
      </c>
      <c r="R1091" s="118">
        <v>2.0782608695652174</v>
      </c>
      <c r="S1091" s="102">
        <v>0.19811715481171538</v>
      </c>
      <c r="T1091" s="118">
        <v>47.8</v>
      </c>
      <c r="U1091" s="117">
        <v>2.2304347826086954</v>
      </c>
      <c r="V1091" s="119">
        <v>51.3</v>
      </c>
      <c r="W1091" s="112"/>
      <c r="X1091" s="117">
        <v>3.5</v>
      </c>
      <c r="Y1091" s="118">
        <v>2.0782608695652174</v>
      </c>
      <c r="Z1091" s="102">
        <v>0.68410041841004188</v>
      </c>
      <c r="AA1091" s="118">
        <v>47.8</v>
      </c>
      <c r="AB1091" s="117">
        <v>2.4899999999999998</v>
      </c>
      <c r="AC1091" s="118">
        <v>2.0782608695652174</v>
      </c>
      <c r="AD1091" s="102">
        <v>0.19811715481171538</v>
      </c>
      <c r="AE1091" s="119">
        <v>47.8</v>
      </c>
      <c r="AF1091" s="118">
        <v>2.2304347826086954</v>
      </c>
      <c r="AG1091" s="119">
        <v>51.3</v>
      </c>
      <c r="AH1091" s="112"/>
      <c r="AI1091" s="120">
        <v>0</v>
      </c>
    </row>
    <row r="1092" spans="1:35" s="107" customFormat="1" x14ac:dyDescent="0.3">
      <c r="A1092" s="106" t="s">
        <v>1326</v>
      </c>
      <c r="B1092" s="107" t="s">
        <v>248</v>
      </c>
      <c r="C1092" s="112" t="s">
        <v>168</v>
      </c>
      <c r="D1092" s="112">
        <v>66961</v>
      </c>
      <c r="E1092" s="107" t="s">
        <v>313</v>
      </c>
      <c r="F1092" s="112">
        <v>13203</v>
      </c>
      <c r="G1092" s="107" t="s">
        <v>3419</v>
      </c>
      <c r="H1092" s="108" t="s">
        <v>242</v>
      </c>
      <c r="I1092" s="108" t="s">
        <v>260</v>
      </c>
      <c r="J1092" s="108" t="s">
        <v>270</v>
      </c>
      <c r="K1092" s="109">
        <v>23</v>
      </c>
      <c r="L1092" s="109">
        <v>6.9000000000000006E-2</v>
      </c>
      <c r="M1092" s="117">
        <v>3.5</v>
      </c>
      <c r="N1092" s="118">
        <v>2.0782608695652174</v>
      </c>
      <c r="O1092" s="102">
        <v>0.68410041841004188</v>
      </c>
      <c r="P1092" s="119">
        <v>47.8</v>
      </c>
      <c r="Q1092" s="117">
        <v>2.4899999999999998</v>
      </c>
      <c r="R1092" s="118">
        <v>2.0782608695652174</v>
      </c>
      <c r="S1092" s="102">
        <v>0.19811715481171538</v>
      </c>
      <c r="T1092" s="118">
        <v>47.8</v>
      </c>
      <c r="U1092" s="117">
        <v>2.2304347826086954</v>
      </c>
      <c r="V1092" s="119">
        <v>51.3</v>
      </c>
      <c r="W1092" s="112"/>
      <c r="X1092" s="117">
        <v>3.5</v>
      </c>
      <c r="Y1092" s="118">
        <v>2.0782608695652174</v>
      </c>
      <c r="Z1092" s="102">
        <v>0.68410041841004188</v>
      </c>
      <c r="AA1092" s="118">
        <v>47.8</v>
      </c>
      <c r="AB1092" s="117">
        <v>2.4899999999999998</v>
      </c>
      <c r="AC1092" s="118">
        <v>2.0782608695652174</v>
      </c>
      <c r="AD1092" s="102">
        <v>0.19811715481171538</v>
      </c>
      <c r="AE1092" s="119">
        <v>47.8</v>
      </c>
      <c r="AF1092" s="118">
        <v>2.2304347826086954</v>
      </c>
      <c r="AG1092" s="119">
        <v>51.3</v>
      </c>
      <c r="AH1092" s="112"/>
      <c r="AI1092" s="120">
        <v>0</v>
      </c>
    </row>
    <row r="1093" spans="1:35" s="107" customFormat="1" x14ac:dyDescent="0.3">
      <c r="A1093" s="106" t="s">
        <v>1327</v>
      </c>
      <c r="B1093" s="107" t="s">
        <v>3389</v>
      </c>
      <c r="C1093" s="112" t="s">
        <v>247</v>
      </c>
      <c r="D1093" s="112">
        <v>69800</v>
      </c>
      <c r="E1093" s="107" t="s">
        <v>294</v>
      </c>
      <c r="F1093" s="112">
        <v>13203</v>
      </c>
      <c r="G1093" s="107" t="s">
        <v>3419</v>
      </c>
      <c r="H1093" s="108" t="s">
        <v>242</v>
      </c>
      <c r="I1093" s="108" t="s">
        <v>260</v>
      </c>
      <c r="J1093" s="108" t="s">
        <v>270</v>
      </c>
      <c r="K1093" s="109">
        <v>23</v>
      </c>
      <c r="L1093" s="109">
        <v>6.9000000000000006E-2</v>
      </c>
      <c r="M1093" s="117">
        <v>3.5</v>
      </c>
      <c r="N1093" s="118">
        <v>2.0782608695652174</v>
      </c>
      <c r="O1093" s="102">
        <v>0.68410041841004188</v>
      </c>
      <c r="P1093" s="119">
        <v>47.8</v>
      </c>
      <c r="Q1093" s="117">
        <v>2.4899999999999998</v>
      </c>
      <c r="R1093" s="118">
        <v>2.0782608695652174</v>
      </c>
      <c r="S1093" s="102">
        <v>0.19811715481171538</v>
      </c>
      <c r="T1093" s="118">
        <v>47.8</v>
      </c>
      <c r="U1093" s="117">
        <v>2.2304347826086954</v>
      </c>
      <c r="V1093" s="119">
        <v>51.3</v>
      </c>
      <c r="W1093" s="112"/>
      <c r="X1093" s="117">
        <v>3.5</v>
      </c>
      <c r="Y1093" s="118">
        <v>2.0782608695652174</v>
      </c>
      <c r="Z1093" s="102">
        <v>0.68410041841004188</v>
      </c>
      <c r="AA1093" s="118">
        <v>47.8</v>
      </c>
      <c r="AB1093" s="117">
        <v>2.4899999999999998</v>
      </c>
      <c r="AC1093" s="118">
        <v>2.0782608695652174</v>
      </c>
      <c r="AD1093" s="102">
        <v>0.19811715481171538</v>
      </c>
      <c r="AE1093" s="119">
        <v>47.8</v>
      </c>
      <c r="AF1093" s="118">
        <v>2.2304347826086954</v>
      </c>
      <c r="AG1093" s="119">
        <v>51.3</v>
      </c>
      <c r="AH1093" s="112"/>
      <c r="AI1093" s="120">
        <v>0</v>
      </c>
    </row>
    <row r="1094" spans="1:35" s="107" customFormat="1" x14ac:dyDescent="0.3">
      <c r="A1094" s="106" t="s">
        <v>1328</v>
      </c>
      <c r="B1094" s="107" t="s">
        <v>186</v>
      </c>
      <c r="C1094" s="112" t="s">
        <v>250</v>
      </c>
      <c r="D1094" s="112">
        <v>70335</v>
      </c>
      <c r="E1094" s="107" t="s">
        <v>253</v>
      </c>
      <c r="F1094" s="112">
        <v>13203</v>
      </c>
      <c r="G1094" s="107" t="s">
        <v>3419</v>
      </c>
      <c r="H1094" s="108" t="s">
        <v>242</v>
      </c>
      <c r="I1094" s="108" t="s">
        <v>260</v>
      </c>
      <c r="J1094" s="108" t="s">
        <v>270</v>
      </c>
      <c r="K1094" s="109">
        <v>23</v>
      </c>
      <c r="L1094" s="109">
        <v>6.9000000000000006E-2</v>
      </c>
      <c r="M1094" s="117">
        <v>3.5</v>
      </c>
      <c r="N1094" s="118">
        <v>2.0782608695652174</v>
      </c>
      <c r="O1094" s="102">
        <v>0.68410041841004188</v>
      </c>
      <c r="P1094" s="119">
        <v>47.8</v>
      </c>
      <c r="Q1094" s="117">
        <v>2.4899999999999998</v>
      </c>
      <c r="R1094" s="118">
        <v>2.0782608695652174</v>
      </c>
      <c r="S1094" s="102">
        <v>0.19811715481171538</v>
      </c>
      <c r="T1094" s="118">
        <v>47.8</v>
      </c>
      <c r="U1094" s="117">
        <v>2.2304347826086954</v>
      </c>
      <c r="V1094" s="119">
        <v>51.3</v>
      </c>
      <c r="W1094" s="112"/>
      <c r="X1094" s="117">
        <v>3.5</v>
      </c>
      <c r="Y1094" s="118">
        <v>2.0782608695652174</v>
      </c>
      <c r="Z1094" s="102">
        <v>0.68410041841004188</v>
      </c>
      <c r="AA1094" s="118">
        <v>47.8</v>
      </c>
      <c r="AB1094" s="117">
        <v>2.4899999999999998</v>
      </c>
      <c r="AC1094" s="118">
        <v>2.0782608695652174</v>
      </c>
      <c r="AD1094" s="102">
        <v>0.19811715481171538</v>
      </c>
      <c r="AE1094" s="119">
        <v>47.8</v>
      </c>
      <c r="AF1094" s="118">
        <v>2.2304347826086954</v>
      </c>
      <c r="AG1094" s="119">
        <v>51.3</v>
      </c>
      <c r="AH1094" s="112"/>
      <c r="AI1094" s="120">
        <v>0</v>
      </c>
    </row>
    <row r="1095" spans="1:35" s="107" customFormat="1" x14ac:dyDescent="0.3">
      <c r="A1095" s="106" t="s">
        <v>1329</v>
      </c>
      <c r="B1095" s="107" t="s">
        <v>188</v>
      </c>
      <c r="C1095" s="112" t="s">
        <v>168</v>
      </c>
      <c r="D1095" s="112">
        <v>72400</v>
      </c>
      <c r="E1095" s="107" t="s">
        <v>302</v>
      </c>
      <c r="F1095" s="112">
        <v>13203</v>
      </c>
      <c r="G1095" s="107" t="s">
        <v>3419</v>
      </c>
      <c r="H1095" s="108" t="s">
        <v>242</v>
      </c>
      <c r="I1095" s="108" t="s">
        <v>260</v>
      </c>
      <c r="J1095" s="108" t="s">
        <v>270</v>
      </c>
      <c r="K1095" s="109">
        <v>23</v>
      </c>
      <c r="L1095" s="109">
        <v>6.9000000000000006E-2</v>
      </c>
      <c r="M1095" s="117">
        <v>3.5</v>
      </c>
      <c r="N1095" s="118">
        <v>2.0782608695652174</v>
      </c>
      <c r="O1095" s="102">
        <v>0.68410041841004188</v>
      </c>
      <c r="P1095" s="119">
        <v>47.8</v>
      </c>
      <c r="Q1095" s="117">
        <v>2.4899999999999998</v>
      </c>
      <c r="R1095" s="118">
        <v>2.0782608695652174</v>
      </c>
      <c r="S1095" s="102">
        <v>0.19811715481171538</v>
      </c>
      <c r="T1095" s="118">
        <v>47.8</v>
      </c>
      <c r="U1095" s="117">
        <v>2.2304347826086954</v>
      </c>
      <c r="V1095" s="119">
        <v>51.3</v>
      </c>
      <c r="W1095" s="112"/>
      <c r="X1095" s="117">
        <v>3.5</v>
      </c>
      <c r="Y1095" s="118">
        <v>2.0782608695652174</v>
      </c>
      <c r="Z1095" s="102">
        <v>0.68410041841004188</v>
      </c>
      <c r="AA1095" s="118">
        <v>47.8</v>
      </c>
      <c r="AB1095" s="117">
        <v>2.4899999999999998</v>
      </c>
      <c r="AC1095" s="118">
        <v>2.0782608695652174</v>
      </c>
      <c r="AD1095" s="102">
        <v>0.19811715481171538</v>
      </c>
      <c r="AE1095" s="119">
        <v>47.8</v>
      </c>
      <c r="AF1095" s="118">
        <v>2.2304347826086954</v>
      </c>
      <c r="AG1095" s="119">
        <v>51.3</v>
      </c>
      <c r="AH1095" s="112"/>
      <c r="AI1095" s="120">
        <v>0</v>
      </c>
    </row>
    <row r="1096" spans="1:35" s="107" customFormat="1" x14ac:dyDescent="0.3">
      <c r="A1096" s="106" t="s">
        <v>1330</v>
      </c>
      <c r="B1096" s="107" t="s">
        <v>188</v>
      </c>
      <c r="C1096" s="112" t="s">
        <v>168</v>
      </c>
      <c r="D1096" s="112">
        <v>73400</v>
      </c>
      <c r="E1096" s="107" t="s">
        <v>280</v>
      </c>
      <c r="F1096" s="112">
        <v>13203</v>
      </c>
      <c r="G1096" s="107" t="s">
        <v>3419</v>
      </c>
      <c r="H1096" s="108" t="s">
        <v>242</v>
      </c>
      <c r="I1096" s="108" t="s">
        <v>260</v>
      </c>
      <c r="J1096" s="108" t="s">
        <v>270</v>
      </c>
      <c r="K1096" s="109">
        <v>23</v>
      </c>
      <c r="L1096" s="109">
        <v>6.9000000000000006E-2</v>
      </c>
      <c r="M1096" s="117">
        <v>3.5</v>
      </c>
      <c r="N1096" s="118">
        <v>2.0782608695652174</v>
      </c>
      <c r="O1096" s="102">
        <v>0.68410041841004188</v>
      </c>
      <c r="P1096" s="119">
        <v>47.8</v>
      </c>
      <c r="Q1096" s="117">
        <v>2.4899999999999998</v>
      </c>
      <c r="R1096" s="118">
        <v>2.0782608695652174</v>
      </c>
      <c r="S1096" s="102">
        <v>0.19811715481171538</v>
      </c>
      <c r="T1096" s="118">
        <v>47.8</v>
      </c>
      <c r="U1096" s="117">
        <v>2.2304347826086954</v>
      </c>
      <c r="V1096" s="119">
        <v>51.3</v>
      </c>
      <c r="W1096" s="112"/>
      <c r="X1096" s="117">
        <v>3.5</v>
      </c>
      <c r="Y1096" s="118">
        <v>2.0782608695652174</v>
      </c>
      <c r="Z1096" s="102">
        <v>0.68410041841004188</v>
      </c>
      <c r="AA1096" s="118">
        <v>47.8</v>
      </c>
      <c r="AB1096" s="117">
        <v>2.4899999999999998</v>
      </c>
      <c r="AC1096" s="118">
        <v>2.0782608695652174</v>
      </c>
      <c r="AD1096" s="102">
        <v>0.19811715481171538</v>
      </c>
      <c r="AE1096" s="119">
        <v>47.8</v>
      </c>
      <c r="AF1096" s="118">
        <v>2.2304347826086954</v>
      </c>
      <c r="AG1096" s="119">
        <v>51.3</v>
      </c>
      <c r="AH1096" s="112"/>
      <c r="AI1096" s="120">
        <v>0</v>
      </c>
    </row>
    <row r="1097" spans="1:35" s="107" customFormat="1" x14ac:dyDescent="0.3">
      <c r="A1097" s="106" t="s">
        <v>1331</v>
      </c>
      <c r="B1097" s="107" t="s">
        <v>248</v>
      </c>
      <c r="C1097" s="112" t="s">
        <v>168</v>
      </c>
      <c r="D1097" s="112">
        <v>74179</v>
      </c>
      <c r="E1097" s="107" t="s">
        <v>315</v>
      </c>
      <c r="F1097" s="112">
        <v>13203</v>
      </c>
      <c r="G1097" s="107" t="s">
        <v>3419</v>
      </c>
      <c r="H1097" s="108" t="s">
        <v>242</v>
      </c>
      <c r="I1097" s="108" t="s">
        <v>260</v>
      </c>
      <c r="J1097" s="108" t="s">
        <v>270</v>
      </c>
      <c r="K1097" s="109">
        <v>23</v>
      </c>
      <c r="L1097" s="109">
        <v>6.9000000000000006E-2</v>
      </c>
      <c r="M1097" s="117">
        <v>3.5</v>
      </c>
      <c r="N1097" s="118">
        <v>2.0782608695652174</v>
      </c>
      <c r="O1097" s="102">
        <v>0.68410041841004188</v>
      </c>
      <c r="P1097" s="119">
        <v>47.8</v>
      </c>
      <c r="Q1097" s="117">
        <v>2.4899999999999998</v>
      </c>
      <c r="R1097" s="118">
        <v>2.0782608695652174</v>
      </c>
      <c r="S1097" s="102">
        <v>0.19811715481171538</v>
      </c>
      <c r="T1097" s="118">
        <v>47.8</v>
      </c>
      <c r="U1097" s="117">
        <v>2.2304347826086954</v>
      </c>
      <c r="V1097" s="119">
        <v>51.3</v>
      </c>
      <c r="W1097" s="112"/>
      <c r="X1097" s="117">
        <v>3.5</v>
      </c>
      <c r="Y1097" s="118">
        <v>2.0782608695652174</v>
      </c>
      <c r="Z1097" s="102">
        <v>0.68410041841004188</v>
      </c>
      <c r="AA1097" s="118">
        <v>47.8</v>
      </c>
      <c r="AB1097" s="117">
        <v>2.4899999999999998</v>
      </c>
      <c r="AC1097" s="118">
        <v>2.0782608695652174</v>
      </c>
      <c r="AD1097" s="102">
        <v>0.19811715481171538</v>
      </c>
      <c r="AE1097" s="119">
        <v>47.8</v>
      </c>
      <c r="AF1097" s="118">
        <v>2.2304347826086954</v>
      </c>
      <c r="AG1097" s="119">
        <v>51.3</v>
      </c>
      <c r="AH1097" s="112"/>
      <c r="AI1097" s="120">
        <v>0</v>
      </c>
    </row>
    <row r="1098" spans="1:35" s="107" customFormat="1" x14ac:dyDescent="0.3">
      <c r="A1098" s="106" t="s">
        <v>1332</v>
      </c>
      <c r="B1098" s="107" t="s">
        <v>3389</v>
      </c>
      <c r="C1098" s="112" t="s">
        <v>247</v>
      </c>
      <c r="D1098" s="112">
        <v>85789</v>
      </c>
      <c r="E1098" s="107" t="s">
        <v>307</v>
      </c>
      <c r="F1098" s="112">
        <v>13203</v>
      </c>
      <c r="G1098" s="107" t="s">
        <v>3419</v>
      </c>
      <c r="H1098" s="108" t="s">
        <v>242</v>
      </c>
      <c r="I1098" s="108" t="s">
        <v>260</v>
      </c>
      <c r="J1098" s="108" t="s">
        <v>270</v>
      </c>
      <c r="K1098" s="109">
        <v>23</v>
      </c>
      <c r="L1098" s="109">
        <v>6.9000000000000006E-2</v>
      </c>
      <c r="M1098" s="117">
        <v>3.5</v>
      </c>
      <c r="N1098" s="118">
        <v>2.0782608695652174</v>
      </c>
      <c r="O1098" s="102">
        <v>0.68410041841004188</v>
      </c>
      <c r="P1098" s="119">
        <v>47.8</v>
      </c>
      <c r="Q1098" s="117">
        <v>2.4899999999999998</v>
      </c>
      <c r="R1098" s="118">
        <v>2.0782608695652174</v>
      </c>
      <c r="S1098" s="102">
        <v>0.19811715481171538</v>
      </c>
      <c r="T1098" s="118">
        <v>47.8</v>
      </c>
      <c r="U1098" s="117">
        <v>2.2304347826086954</v>
      </c>
      <c r="V1098" s="119">
        <v>51.3</v>
      </c>
      <c r="W1098" s="112"/>
      <c r="X1098" s="117">
        <v>3.5</v>
      </c>
      <c r="Y1098" s="118">
        <v>2.0782608695652174</v>
      </c>
      <c r="Z1098" s="102">
        <v>0.68410041841004188</v>
      </c>
      <c r="AA1098" s="118">
        <v>47.8</v>
      </c>
      <c r="AB1098" s="117">
        <v>2.4899999999999998</v>
      </c>
      <c r="AC1098" s="118">
        <v>2.0782608695652174</v>
      </c>
      <c r="AD1098" s="102">
        <v>0.19811715481171538</v>
      </c>
      <c r="AE1098" s="119">
        <v>47.8</v>
      </c>
      <c r="AF1098" s="118">
        <v>2.2304347826086954</v>
      </c>
      <c r="AG1098" s="119">
        <v>51.3</v>
      </c>
      <c r="AH1098" s="112"/>
      <c r="AI1098" s="120">
        <v>0</v>
      </c>
    </row>
    <row r="1099" spans="1:35" s="107" customFormat="1" x14ac:dyDescent="0.3">
      <c r="A1099" s="106" t="s">
        <v>1333</v>
      </c>
      <c r="B1099" s="107" t="s">
        <v>190</v>
      </c>
      <c r="C1099" s="112" t="s">
        <v>246</v>
      </c>
      <c r="D1099" s="112">
        <v>87892</v>
      </c>
      <c r="E1099" s="107" t="s">
        <v>254</v>
      </c>
      <c r="F1099" s="112">
        <v>13203</v>
      </c>
      <c r="G1099" s="107" t="s">
        <v>3419</v>
      </c>
      <c r="H1099" s="108" t="s">
        <v>242</v>
      </c>
      <c r="I1099" s="108" t="s">
        <v>260</v>
      </c>
      <c r="J1099" s="108" t="s">
        <v>270</v>
      </c>
      <c r="K1099" s="109">
        <v>23</v>
      </c>
      <c r="L1099" s="109">
        <v>6.9000000000000006E-2</v>
      </c>
      <c r="M1099" s="117">
        <v>3.5</v>
      </c>
      <c r="N1099" s="118">
        <v>2.0782608695652174</v>
      </c>
      <c r="O1099" s="102">
        <v>0.68410041841004188</v>
      </c>
      <c r="P1099" s="119">
        <v>47.8</v>
      </c>
      <c r="Q1099" s="117">
        <v>2.4899999999999998</v>
      </c>
      <c r="R1099" s="118">
        <v>2.0782608695652174</v>
      </c>
      <c r="S1099" s="102">
        <v>0.19811715481171538</v>
      </c>
      <c r="T1099" s="118">
        <v>47.8</v>
      </c>
      <c r="U1099" s="117">
        <v>2.2304347826086954</v>
      </c>
      <c r="V1099" s="119">
        <v>51.3</v>
      </c>
      <c r="W1099" s="112"/>
      <c r="X1099" s="117">
        <v>3.5</v>
      </c>
      <c r="Y1099" s="118">
        <v>2.0782608695652174</v>
      </c>
      <c r="Z1099" s="102">
        <v>0.68410041841004188</v>
      </c>
      <c r="AA1099" s="118">
        <v>47.8</v>
      </c>
      <c r="AB1099" s="117">
        <v>2.4899999999999998</v>
      </c>
      <c r="AC1099" s="118">
        <v>2.0782608695652174</v>
      </c>
      <c r="AD1099" s="102">
        <v>0.19811715481171538</v>
      </c>
      <c r="AE1099" s="119">
        <v>47.8</v>
      </c>
      <c r="AF1099" s="118">
        <v>2.2304347826086954</v>
      </c>
      <c r="AG1099" s="119">
        <v>51.3</v>
      </c>
      <c r="AH1099" s="112"/>
      <c r="AI1099" s="120">
        <v>0</v>
      </c>
    </row>
    <row r="1100" spans="1:35" s="107" customFormat="1" x14ac:dyDescent="0.3">
      <c r="A1100" s="106" t="s">
        <v>1334</v>
      </c>
      <c r="B1100" s="107" t="s">
        <v>190</v>
      </c>
      <c r="C1100" s="112" t="s">
        <v>246</v>
      </c>
      <c r="D1100" s="112">
        <v>97075</v>
      </c>
      <c r="E1100" s="107" t="s">
        <v>291</v>
      </c>
      <c r="F1100" s="112">
        <v>13203</v>
      </c>
      <c r="G1100" s="107" t="s">
        <v>3419</v>
      </c>
      <c r="H1100" s="108" t="s">
        <v>242</v>
      </c>
      <c r="I1100" s="108" t="s">
        <v>260</v>
      </c>
      <c r="J1100" s="108" t="s">
        <v>270</v>
      </c>
      <c r="K1100" s="109">
        <v>23</v>
      </c>
      <c r="L1100" s="109">
        <v>6.9000000000000006E-2</v>
      </c>
      <c r="M1100" s="117">
        <v>3.5</v>
      </c>
      <c r="N1100" s="118">
        <v>2.0782608695652174</v>
      </c>
      <c r="O1100" s="102">
        <v>0.68410041841004188</v>
      </c>
      <c r="P1100" s="119">
        <v>47.8</v>
      </c>
      <c r="Q1100" s="117">
        <v>2.4899999999999998</v>
      </c>
      <c r="R1100" s="118">
        <v>2.0782608695652174</v>
      </c>
      <c r="S1100" s="102">
        <v>0.19811715481171538</v>
      </c>
      <c r="T1100" s="118">
        <v>47.8</v>
      </c>
      <c r="U1100" s="117">
        <v>2.2304347826086954</v>
      </c>
      <c r="V1100" s="119">
        <v>51.3</v>
      </c>
      <c r="W1100" s="112"/>
      <c r="X1100" s="117">
        <v>3.5</v>
      </c>
      <c r="Y1100" s="118">
        <v>2.0782608695652174</v>
      </c>
      <c r="Z1100" s="102">
        <v>0.68410041841004188</v>
      </c>
      <c r="AA1100" s="118">
        <v>47.8</v>
      </c>
      <c r="AB1100" s="117">
        <v>2.4899999999999998</v>
      </c>
      <c r="AC1100" s="118">
        <v>2.0782608695652174</v>
      </c>
      <c r="AD1100" s="102">
        <v>0.19811715481171538</v>
      </c>
      <c r="AE1100" s="119">
        <v>47.8</v>
      </c>
      <c r="AF1100" s="118">
        <v>2.2304347826086954</v>
      </c>
      <c r="AG1100" s="119">
        <v>51.3</v>
      </c>
      <c r="AH1100" s="112"/>
      <c r="AI1100" s="120">
        <v>0</v>
      </c>
    </row>
    <row r="1101" spans="1:35" s="107" customFormat="1" x14ac:dyDescent="0.3">
      <c r="A1101" s="106" t="s">
        <v>1335</v>
      </c>
      <c r="B1101" s="107" t="s">
        <v>255</v>
      </c>
      <c r="C1101" s="112" t="s">
        <v>168</v>
      </c>
      <c r="D1101" s="112">
        <v>98728</v>
      </c>
      <c r="E1101" s="107" t="s">
        <v>297</v>
      </c>
      <c r="F1101" s="112">
        <v>13203</v>
      </c>
      <c r="G1101" s="107" t="s">
        <v>3419</v>
      </c>
      <c r="H1101" s="108" t="s">
        <v>242</v>
      </c>
      <c r="I1101" s="108" t="s">
        <v>260</v>
      </c>
      <c r="J1101" s="108" t="s">
        <v>270</v>
      </c>
      <c r="K1101" s="109">
        <v>23</v>
      </c>
      <c r="L1101" s="109">
        <v>6.9000000000000006E-2</v>
      </c>
      <c r="M1101" s="117">
        <v>3.5</v>
      </c>
      <c r="N1101" s="118">
        <v>2.0782608695652174</v>
      </c>
      <c r="O1101" s="102">
        <v>0.68410041841004188</v>
      </c>
      <c r="P1101" s="119">
        <v>47.8</v>
      </c>
      <c r="Q1101" s="117">
        <v>2.4899999999999998</v>
      </c>
      <c r="R1101" s="118">
        <v>2.0782608695652174</v>
      </c>
      <c r="S1101" s="102">
        <v>0.19811715481171538</v>
      </c>
      <c r="T1101" s="118">
        <v>47.8</v>
      </c>
      <c r="U1101" s="117">
        <v>2.2304347826086954</v>
      </c>
      <c r="V1101" s="119">
        <v>51.3</v>
      </c>
      <c r="W1101" s="112"/>
      <c r="X1101" s="117">
        <v>3.5</v>
      </c>
      <c r="Y1101" s="118">
        <v>2.0782608695652174</v>
      </c>
      <c r="Z1101" s="102">
        <v>0.68410041841004188</v>
      </c>
      <c r="AA1101" s="118">
        <v>47.8</v>
      </c>
      <c r="AB1101" s="117">
        <v>2.4899999999999998</v>
      </c>
      <c r="AC1101" s="118">
        <v>2.0782608695652174</v>
      </c>
      <c r="AD1101" s="102">
        <v>0.19811715481171538</v>
      </c>
      <c r="AE1101" s="119">
        <v>47.8</v>
      </c>
      <c r="AF1101" s="118">
        <v>2.2304347826086954</v>
      </c>
      <c r="AG1101" s="119">
        <v>51.3</v>
      </c>
      <c r="AH1101" s="112"/>
      <c r="AI1101" s="120">
        <v>0</v>
      </c>
    </row>
    <row r="1102" spans="1:35" s="107" customFormat="1" x14ac:dyDescent="0.3">
      <c r="A1102" s="106" t="s">
        <v>3218</v>
      </c>
      <c r="B1102" s="107" t="s">
        <v>192</v>
      </c>
      <c r="C1102" s="112" t="s">
        <v>256</v>
      </c>
      <c r="D1102" s="112">
        <v>99059</v>
      </c>
      <c r="E1102" s="107" t="s">
        <v>3390</v>
      </c>
      <c r="F1102" s="112">
        <v>13203</v>
      </c>
      <c r="G1102" s="107" t="s">
        <v>3419</v>
      </c>
      <c r="H1102" s="108" t="s">
        <v>242</v>
      </c>
      <c r="I1102" s="108" t="s">
        <v>260</v>
      </c>
      <c r="J1102" s="108" t="s">
        <v>270</v>
      </c>
      <c r="K1102" s="109">
        <v>23</v>
      </c>
      <c r="L1102" s="109">
        <v>6.9000000000000006E-2</v>
      </c>
      <c r="M1102" s="117">
        <v>3.6</v>
      </c>
      <c r="N1102" s="118">
        <v>2.1617251615156281</v>
      </c>
      <c r="O1102" s="102">
        <v>0.68410041841004188</v>
      </c>
      <c r="P1102" s="119">
        <v>49.9</v>
      </c>
      <c r="Q1102" s="117">
        <v>2.59</v>
      </c>
      <c r="R1102" s="118">
        <v>2.1617251615156281</v>
      </c>
      <c r="S1102" s="102">
        <v>0.19811715481171538</v>
      </c>
      <c r="T1102" s="118">
        <v>49.9</v>
      </c>
      <c r="U1102" s="117">
        <v>2.3138990745591062</v>
      </c>
      <c r="V1102" s="119">
        <v>53.4</v>
      </c>
      <c r="W1102" s="112"/>
      <c r="X1102" s="117">
        <v>3.6</v>
      </c>
      <c r="Y1102" s="118">
        <v>2.1617251615156281</v>
      </c>
      <c r="Z1102" s="102">
        <v>0.68410041841004188</v>
      </c>
      <c r="AA1102" s="118">
        <v>49.9</v>
      </c>
      <c r="AB1102" s="117">
        <v>2.59</v>
      </c>
      <c r="AC1102" s="118">
        <v>2.1617251615156281</v>
      </c>
      <c r="AD1102" s="102">
        <v>0.19811715481171538</v>
      </c>
      <c r="AE1102" s="119">
        <v>49.9</v>
      </c>
      <c r="AF1102" s="118">
        <v>2.3138990745591062</v>
      </c>
      <c r="AG1102" s="119">
        <v>53.4</v>
      </c>
      <c r="AH1102" s="112"/>
      <c r="AI1102" s="120">
        <v>0</v>
      </c>
    </row>
    <row r="1103" spans="1:35" s="107" customFormat="1" x14ac:dyDescent="0.3">
      <c r="A1103" s="106" t="s">
        <v>1336</v>
      </c>
      <c r="B1103" s="107" t="s">
        <v>255</v>
      </c>
      <c r="C1103" s="112" t="s">
        <v>168</v>
      </c>
      <c r="D1103" s="112">
        <v>99245</v>
      </c>
      <c r="E1103" s="107" t="s">
        <v>289</v>
      </c>
      <c r="F1103" s="112">
        <v>13203</v>
      </c>
      <c r="G1103" s="107" t="s">
        <v>3419</v>
      </c>
      <c r="H1103" s="108" t="s">
        <v>242</v>
      </c>
      <c r="I1103" s="108" t="s">
        <v>260</v>
      </c>
      <c r="J1103" s="108" t="s">
        <v>270</v>
      </c>
      <c r="K1103" s="109">
        <v>23</v>
      </c>
      <c r="L1103" s="109">
        <v>6.9000000000000006E-2</v>
      </c>
      <c r="M1103" s="117">
        <v>3.5</v>
      </c>
      <c r="N1103" s="118">
        <v>2.0782608695652174</v>
      </c>
      <c r="O1103" s="102">
        <v>0.68410041841004188</v>
      </c>
      <c r="P1103" s="119">
        <v>47.8</v>
      </c>
      <c r="Q1103" s="117">
        <v>2.4899999999999998</v>
      </c>
      <c r="R1103" s="118">
        <v>2.0782608695652174</v>
      </c>
      <c r="S1103" s="102">
        <v>0.19811715481171538</v>
      </c>
      <c r="T1103" s="118">
        <v>47.8</v>
      </c>
      <c r="U1103" s="117">
        <v>2.2304347826086954</v>
      </c>
      <c r="V1103" s="119">
        <v>51.3</v>
      </c>
      <c r="W1103" s="112"/>
      <c r="X1103" s="117">
        <v>3.5</v>
      </c>
      <c r="Y1103" s="118">
        <v>2.0782608695652174</v>
      </c>
      <c r="Z1103" s="102">
        <v>0.68410041841004188</v>
      </c>
      <c r="AA1103" s="118">
        <v>47.8</v>
      </c>
      <c r="AB1103" s="117">
        <v>2.4899999999999998</v>
      </c>
      <c r="AC1103" s="118">
        <v>2.0782608695652174</v>
      </c>
      <c r="AD1103" s="102">
        <v>0.19811715481171538</v>
      </c>
      <c r="AE1103" s="119">
        <v>47.8</v>
      </c>
      <c r="AF1103" s="118">
        <v>2.2304347826086954</v>
      </c>
      <c r="AG1103" s="119">
        <v>51.3</v>
      </c>
      <c r="AH1103" s="112"/>
      <c r="AI1103" s="120">
        <v>0</v>
      </c>
    </row>
    <row r="1104" spans="1:35" s="107" customFormat="1" x14ac:dyDescent="0.3">
      <c r="A1104" s="106" t="s">
        <v>1337</v>
      </c>
      <c r="B1104" s="107" t="s">
        <v>191</v>
      </c>
      <c r="C1104" s="112" t="s">
        <v>238</v>
      </c>
      <c r="D1104" s="112">
        <v>99246</v>
      </c>
      <c r="E1104" s="107" t="s">
        <v>293</v>
      </c>
      <c r="F1104" s="112">
        <v>13203</v>
      </c>
      <c r="G1104" s="107" t="s">
        <v>3419</v>
      </c>
      <c r="H1104" s="108" t="s">
        <v>242</v>
      </c>
      <c r="I1104" s="108" t="s">
        <v>260</v>
      </c>
      <c r="J1104" s="108" t="s">
        <v>270</v>
      </c>
      <c r="K1104" s="109">
        <v>23</v>
      </c>
      <c r="L1104" s="109">
        <v>6.9000000000000006E-2</v>
      </c>
      <c r="M1104" s="117">
        <v>3.6</v>
      </c>
      <c r="N1104" s="118">
        <v>2.1617251615156281</v>
      </c>
      <c r="O1104" s="102">
        <v>0.68410041841004188</v>
      </c>
      <c r="P1104" s="119">
        <v>49.9</v>
      </c>
      <c r="Q1104" s="117">
        <v>2.59</v>
      </c>
      <c r="R1104" s="118">
        <v>2.1617251615156281</v>
      </c>
      <c r="S1104" s="102">
        <v>0.19811715481171538</v>
      </c>
      <c r="T1104" s="118">
        <v>49.9</v>
      </c>
      <c r="U1104" s="117">
        <v>2.3138990745591062</v>
      </c>
      <c r="V1104" s="119">
        <v>53.4</v>
      </c>
      <c r="W1104" s="112"/>
      <c r="X1104" s="117">
        <v>3.6</v>
      </c>
      <c r="Y1104" s="118">
        <v>2.1617251615156281</v>
      </c>
      <c r="Z1104" s="102">
        <v>0.68410041841004188</v>
      </c>
      <c r="AA1104" s="118">
        <v>49.9</v>
      </c>
      <c r="AB1104" s="117">
        <v>2.59</v>
      </c>
      <c r="AC1104" s="118">
        <v>2.1617251615156281</v>
      </c>
      <c r="AD1104" s="102">
        <v>0.19811715481171538</v>
      </c>
      <c r="AE1104" s="119">
        <v>49.9</v>
      </c>
      <c r="AF1104" s="118">
        <v>2.3138990745591062</v>
      </c>
      <c r="AG1104" s="119">
        <v>53.4</v>
      </c>
      <c r="AH1104" s="112"/>
      <c r="AI1104" s="120">
        <v>0</v>
      </c>
    </row>
    <row r="1105" spans="1:35" s="107" customFormat="1" x14ac:dyDescent="0.3">
      <c r="A1105" s="106" t="s">
        <v>1338</v>
      </c>
      <c r="B1105" s="107" t="s">
        <v>191</v>
      </c>
      <c r="C1105" s="112" t="s">
        <v>256</v>
      </c>
      <c r="D1105" s="112">
        <v>99597</v>
      </c>
      <c r="E1105" s="107" t="s">
        <v>305</v>
      </c>
      <c r="F1105" s="112">
        <v>13203</v>
      </c>
      <c r="G1105" s="107" t="s">
        <v>3419</v>
      </c>
      <c r="H1105" s="108" t="s">
        <v>242</v>
      </c>
      <c r="I1105" s="108" t="s">
        <v>260</v>
      </c>
      <c r="J1105" s="108" t="s">
        <v>270</v>
      </c>
      <c r="K1105" s="109">
        <v>23</v>
      </c>
      <c r="L1105" s="109">
        <v>6.9000000000000006E-2</v>
      </c>
      <c r="M1105" s="117">
        <v>3.6</v>
      </c>
      <c r="N1105" s="118">
        <v>2.1617251615156281</v>
      </c>
      <c r="O1105" s="102">
        <v>0.68410041841004188</v>
      </c>
      <c r="P1105" s="119">
        <v>49.9</v>
      </c>
      <c r="Q1105" s="117">
        <v>2.59</v>
      </c>
      <c r="R1105" s="118">
        <v>2.1617251615156281</v>
      </c>
      <c r="S1105" s="102">
        <v>0.19811715481171538</v>
      </c>
      <c r="T1105" s="118">
        <v>49.9</v>
      </c>
      <c r="U1105" s="117">
        <v>2.3138990745591062</v>
      </c>
      <c r="V1105" s="119">
        <v>53.4</v>
      </c>
      <c r="W1105" s="112"/>
      <c r="X1105" s="117">
        <v>3.6</v>
      </c>
      <c r="Y1105" s="118">
        <v>2.1617251615156281</v>
      </c>
      <c r="Z1105" s="102">
        <v>0.68410041841004188</v>
      </c>
      <c r="AA1105" s="118">
        <v>49.9</v>
      </c>
      <c r="AB1105" s="117">
        <v>2.59</v>
      </c>
      <c r="AC1105" s="118">
        <v>2.1617251615156281</v>
      </c>
      <c r="AD1105" s="102">
        <v>0.19811715481171538</v>
      </c>
      <c r="AE1105" s="119">
        <v>49.9</v>
      </c>
      <c r="AF1105" s="118">
        <v>2.3138990745591062</v>
      </c>
      <c r="AG1105" s="119">
        <v>53.4</v>
      </c>
      <c r="AH1105" s="112"/>
      <c r="AI1105" s="120">
        <v>0</v>
      </c>
    </row>
    <row r="1106" spans="1:35" s="107" customFormat="1" x14ac:dyDescent="0.3">
      <c r="A1106" s="106" t="s">
        <v>3219</v>
      </c>
      <c r="B1106" s="107" t="s">
        <v>248</v>
      </c>
      <c r="C1106" s="112" t="s">
        <v>246</v>
      </c>
      <c r="D1106" s="112">
        <v>99612</v>
      </c>
      <c r="E1106" s="107" t="s">
        <v>3391</v>
      </c>
      <c r="F1106" s="112">
        <v>13203</v>
      </c>
      <c r="G1106" s="107" t="s">
        <v>3419</v>
      </c>
      <c r="H1106" s="108" t="s">
        <v>242</v>
      </c>
      <c r="I1106" s="108" t="s">
        <v>260</v>
      </c>
      <c r="J1106" s="108" t="s">
        <v>270</v>
      </c>
      <c r="K1106" s="109">
        <v>23</v>
      </c>
      <c r="L1106" s="109">
        <v>6.9000000000000006E-2</v>
      </c>
      <c r="M1106" s="117">
        <v>3.5</v>
      </c>
      <c r="N1106" s="118">
        <v>2.0782608695652174</v>
      </c>
      <c r="O1106" s="102">
        <v>0.68410041841004188</v>
      </c>
      <c r="P1106" s="119">
        <v>47.8</v>
      </c>
      <c r="Q1106" s="117">
        <v>2.4899999999999998</v>
      </c>
      <c r="R1106" s="118">
        <v>2.0782608695652174</v>
      </c>
      <c r="S1106" s="102">
        <v>0.19811715481171538</v>
      </c>
      <c r="T1106" s="118">
        <v>47.8</v>
      </c>
      <c r="U1106" s="117">
        <v>2.2304347826086954</v>
      </c>
      <c r="V1106" s="119">
        <v>51.3</v>
      </c>
      <c r="W1106" s="112"/>
      <c r="X1106" s="117">
        <v>3.5</v>
      </c>
      <c r="Y1106" s="118">
        <v>2.0782608695652174</v>
      </c>
      <c r="Z1106" s="102">
        <v>0.68410041841004188</v>
      </c>
      <c r="AA1106" s="118">
        <v>47.8</v>
      </c>
      <c r="AB1106" s="117">
        <v>2.4899999999999998</v>
      </c>
      <c r="AC1106" s="118">
        <v>2.0782608695652174</v>
      </c>
      <c r="AD1106" s="102">
        <v>0.19811715481171538</v>
      </c>
      <c r="AE1106" s="119">
        <v>47.8</v>
      </c>
      <c r="AF1106" s="118">
        <v>2.2304347826086954</v>
      </c>
      <c r="AG1106" s="119">
        <v>51.3</v>
      </c>
      <c r="AH1106" s="112"/>
      <c r="AI1106" s="120">
        <v>0</v>
      </c>
    </row>
    <row r="1107" spans="1:35" s="107" customFormat="1" x14ac:dyDescent="0.3">
      <c r="A1107" s="106" t="s">
        <v>3220</v>
      </c>
      <c r="B1107" s="107" t="s">
        <v>192</v>
      </c>
      <c r="C1107" s="112" t="s">
        <v>256</v>
      </c>
      <c r="D1107" s="112">
        <v>100252</v>
      </c>
      <c r="E1107" s="107" t="s">
        <v>3392</v>
      </c>
      <c r="F1107" s="112">
        <v>13203</v>
      </c>
      <c r="G1107" s="107" t="s">
        <v>3419</v>
      </c>
      <c r="H1107" s="108" t="s">
        <v>242</v>
      </c>
      <c r="I1107" s="108" t="s">
        <v>260</v>
      </c>
      <c r="J1107" s="108" t="s">
        <v>270</v>
      </c>
      <c r="K1107" s="109">
        <v>23</v>
      </c>
      <c r="L1107" s="109">
        <v>6.9000000000000006E-2</v>
      </c>
      <c r="M1107" s="117">
        <v>3.6</v>
      </c>
      <c r="N1107" s="118">
        <v>2.1617251615156281</v>
      </c>
      <c r="O1107" s="102">
        <v>0.68410041841004188</v>
      </c>
      <c r="P1107" s="119">
        <v>49.9</v>
      </c>
      <c r="Q1107" s="117">
        <v>2.59</v>
      </c>
      <c r="R1107" s="118">
        <v>2.1617251615156281</v>
      </c>
      <c r="S1107" s="102">
        <v>0.19811715481171538</v>
      </c>
      <c r="T1107" s="118">
        <v>49.9</v>
      </c>
      <c r="U1107" s="117">
        <v>2.3138990745591062</v>
      </c>
      <c r="V1107" s="119">
        <v>53.4</v>
      </c>
      <c r="W1107" s="112"/>
      <c r="X1107" s="117">
        <v>3.6</v>
      </c>
      <c r="Y1107" s="118">
        <v>2.1617251615156281</v>
      </c>
      <c r="Z1107" s="102">
        <v>0.68410041841004188</v>
      </c>
      <c r="AA1107" s="118">
        <v>49.9</v>
      </c>
      <c r="AB1107" s="117">
        <v>2.59</v>
      </c>
      <c r="AC1107" s="118">
        <v>2.1617251615156281</v>
      </c>
      <c r="AD1107" s="102">
        <v>0.19811715481171538</v>
      </c>
      <c r="AE1107" s="119">
        <v>49.9</v>
      </c>
      <c r="AF1107" s="118">
        <v>2.3138990745591062</v>
      </c>
      <c r="AG1107" s="119">
        <v>53.4</v>
      </c>
      <c r="AH1107" s="112"/>
      <c r="AI1107" s="120">
        <v>0</v>
      </c>
    </row>
    <row r="1108" spans="1:35" s="107" customFormat="1" x14ac:dyDescent="0.3">
      <c r="A1108" s="106" t="s">
        <v>3221</v>
      </c>
      <c r="B1108" s="107" t="s">
        <v>188</v>
      </c>
      <c r="C1108" s="112" t="s">
        <v>168</v>
      </c>
      <c r="D1108" s="112">
        <v>101626</v>
      </c>
      <c r="E1108" s="107" t="s">
        <v>3393</v>
      </c>
      <c r="F1108" s="112">
        <v>13203</v>
      </c>
      <c r="G1108" s="107" t="s">
        <v>3419</v>
      </c>
      <c r="H1108" s="108" t="s">
        <v>242</v>
      </c>
      <c r="I1108" s="108" t="s">
        <v>260</v>
      </c>
      <c r="J1108" s="108" t="s">
        <v>270</v>
      </c>
      <c r="K1108" s="109">
        <v>23</v>
      </c>
      <c r="L1108" s="109">
        <v>6.9000000000000006E-2</v>
      </c>
      <c r="M1108" s="117">
        <v>3.5</v>
      </c>
      <c r="N1108" s="118">
        <v>2.0782608695652174</v>
      </c>
      <c r="O1108" s="102">
        <v>0.68410041841004188</v>
      </c>
      <c r="P1108" s="119">
        <v>47.8</v>
      </c>
      <c r="Q1108" s="117">
        <v>2.4899999999999998</v>
      </c>
      <c r="R1108" s="118">
        <v>2.0782608695652174</v>
      </c>
      <c r="S1108" s="102">
        <v>0.19811715481171538</v>
      </c>
      <c r="T1108" s="118">
        <v>47.8</v>
      </c>
      <c r="U1108" s="117">
        <v>2.2304347826086954</v>
      </c>
      <c r="V1108" s="119">
        <v>51.3</v>
      </c>
      <c r="W1108" s="112"/>
      <c r="X1108" s="117">
        <v>3.5</v>
      </c>
      <c r="Y1108" s="118">
        <v>2.0782608695652174</v>
      </c>
      <c r="Z1108" s="102">
        <v>0.68410041841004188</v>
      </c>
      <c r="AA1108" s="118">
        <v>47.8</v>
      </c>
      <c r="AB1108" s="117">
        <v>2.4899999999999998</v>
      </c>
      <c r="AC1108" s="118">
        <v>2.0782608695652174</v>
      </c>
      <c r="AD1108" s="102">
        <v>0.19811715481171538</v>
      </c>
      <c r="AE1108" s="119">
        <v>47.8</v>
      </c>
      <c r="AF1108" s="118">
        <v>2.2304347826086954</v>
      </c>
      <c r="AG1108" s="119">
        <v>51.3</v>
      </c>
      <c r="AH1108" s="112"/>
      <c r="AI1108" s="120">
        <v>0</v>
      </c>
    </row>
    <row r="1109" spans="1:35" s="107" customFormat="1" x14ac:dyDescent="0.3">
      <c r="A1109" s="106" t="s">
        <v>1339</v>
      </c>
      <c r="B1109" s="107" t="s">
        <v>190</v>
      </c>
      <c r="C1109" s="112" t="s">
        <v>246</v>
      </c>
      <c r="D1109" s="112">
        <v>101703</v>
      </c>
      <c r="E1109" s="107" t="s">
        <v>316</v>
      </c>
      <c r="F1109" s="112">
        <v>13203</v>
      </c>
      <c r="G1109" s="107" t="s">
        <v>3419</v>
      </c>
      <c r="H1109" s="108" t="s">
        <v>242</v>
      </c>
      <c r="I1109" s="108" t="s">
        <v>260</v>
      </c>
      <c r="J1109" s="108" t="s">
        <v>270</v>
      </c>
      <c r="K1109" s="109">
        <v>23</v>
      </c>
      <c r="L1109" s="109">
        <v>6.9000000000000006E-2</v>
      </c>
      <c r="M1109" s="117">
        <v>3.5</v>
      </c>
      <c r="N1109" s="118">
        <v>2.0782608695652174</v>
      </c>
      <c r="O1109" s="102">
        <v>0.68410041841004188</v>
      </c>
      <c r="P1109" s="119">
        <v>47.8</v>
      </c>
      <c r="Q1109" s="117">
        <v>2.4899999999999998</v>
      </c>
      <c r="R1109" s="118">
        <v>2.0782608695652174</v>
      </c>
      <c r="S1109" s="102">
        <v>0.19811715481171538</v>
      </c>
      <c r="T1109" s="118">
        <v>47.8</v>
      </c>
      <c r="U1109" s="117">
        <v>2.2304347826086954</v>
      </c>
      <c r="V1109" s="119">
        <v>51.3</v>
      </c>
      <c r="W1109" s="112"/>
      <c r="X1109" s="117">
        <v>3.5</v>
      </c>
      <c r="Y1109" s="118">
        <v>2.0782608695652174</v>
      </c>
      <c r="Z1109" s="102">
        <v>0.68410041841004188</v>
      </c>
      <c r="AA1109" s="118">
        <v>47.8</v>
      </c>
      <c r="AB1109" s="117">
        <v>2.4899999999999998</v>
      </c>
      <c r="AC1109" s="118">
        <v>2.0782608695652174</v>
      </c>
      <c r="AD1109" s="102">
        <v>0.19811715481171538</v>
      </c>
      <c r="AE1109" s="119">
        <v>47.8</v>
      </c>
      <c r="AF1109" s="118">
        <v>2.2304347826086954</v>
      </c>
      <c r="AG1109" s="119">
        <v>51.3</v>
      </c>
      <c r="AH1109" s="112"/>
      <c r="AI1109" s="120">
        <v>0</v>
      </c>
    </row>
    <row r="1110" spans="1:35" s="107" customFormat="1" x14ac:dyDescent="0.3">
      <c r="A1110" s="106" t="s">
        <v>1340</v>
      </c>
      <c r="B1110" s="107" t="s">
        <v>255</v>
      </c>
      <c r="C1110" s="112" t="s">
        <v>168</v>
      </c>
      <c r="D1110" s="112">
        <v>112000</v>
      </c>
      <c r="E1110" s="107" t="s">
        <v>306</v>
      </c>
      <c r="F1110" s="112">
        <v>13203</v>
      </c>
      <c r="G1110" s="107" t="s">
        <v>3419</v>
      </c>
      <c r="H1110" s="108" t="s">
        <v>242</v>
      </c>
      <c r="I1110" s="108" t="s">
        <v>260</v>
      </c>
      <c r="J1110" s="108" t="s">
        <v>270</v>
      </c>
      <c r="K1110" s="109">
        <v>23</v>
      </c>
      <c r="L1110" s="109">
        <v>6.9000000000000006E-2</v>
      </c>
      <c r="M1110" s="117">
        <v>3.5</v>
      </c>
      <c r="N1110" s="118">
        <v>2.0782608695652174</v>
      </c>
      <c r="O1110" s="102">
        <v>0.68410041841004188</v>
      </c>
      <c r="P1110" s="119">
        <v>47.8</v>
      </c>
      <c r="Q1110" s="117">
        <v>2.4899999999999998</v>
      </c>
      <c r="R1110" s="118">
        <v>2.0782608695652174</v>
      </c>
      <c r="S1110" s="102">
        <v>0.19811715481171538</v>
      </c>
      <c r="T1110" s="118">
        <v>47.8</v>
      </c>
      <c r="U1110" s="117">
        <v>2.2304347826086954</v>
      </c>
      <c r="V1110" s="119">
        <v>51.3</v>
      </c>
      <c r="W1110" s="112"/>
      <c r="X1110" s="117">
        <v>3.5</v>
      </c>
      <c r="Y1110" s="118">
        <v>2.0782608695652174</v>
      </c>
      <c r="Z1110" s="102">
        <v>0.68410041841004188</v>
      </c>
      <c r="AA1110" s="118">
        <v>47.8</v>
      </c>
      <c r="AB1110" s="117">
        <v>2.4899999999999998</v>
      </c>
      <c r="AC1110" s="118">
        <v>2.0782608695652174</v>
      </c>
      <c r="AD1110" s="102">
        <v>0.19811715481171538</v>
      </c>
      <c r="AE1110" s="119">
        <v>47.8</v>
      </c>
      <c r="AF1110" s="118">
        <v>2.2304347826086954</v>
      </c>
      <c r="AG1110" s="119">
        <v>51.3</v>
      </c>
      <c r="AH1110" s="112"/>
      <c r="AI1110" s="120">
        <v>0</v>
      </c>
    </row>
    <row r="1111" spans="1:35" s="107" customFormat="1" x14ac:dyDescent="0.3">
      <c r="A1111" s="106" t="s">
        <v>1341</v>
      </c>
      <c r="B1111" s="107" t="s">
        <v>252</v>
      </c>
      <c r="C1111" s="112" t="s">
        <v>246</v>
      </c>
      <c r="D1111" s="112">
        <v>113100</v>
      </c>
      <c r="E1111" s="107" t="s">
        <v>288</v>
      </c>
      <c r="F1111" s="112">
        <v>13203</v>
      </c>
      <c r="G1111" s="107" t="s">
        <v>3419</v>
      </c>
      <c r="H1111" s="108" t="s">
        <v>242</v>
      </c>
      <c r="I1111" s="108" t="s">
        <v>260</v>
      </c>
      <c r="J1111" s="108" t="s">
        <v>270</v>
      </c>
      <c r="K1111" s="109">
        <v>23</v>
      </c>
      <c r="L1111" s="109">
        <v>6.9000000000000006E-2</v>
      </c>
      <c r="M1111" s="117">
        <v>3.5</v>
      </c>
      <c r="N1111" s="118">
        <v>2.0782608695652174</v>
      </c>
      <c r="O1111" s="102">
        <v>0.68410041841004188</v>
      </c>
      <c r="P1111" s="119">
        <v>47.8</v>
      </c>
      <c r="Q1111" s="117">
        <v>2.4899999999999998</v>
      </c>
      <c r="R1111" s="118">
        <v>2.0782608695652174</v>
      </c>
      <c r="S1111" s="102">
        <v>0.19811715481171538</v>
      </c>
      <c r="T1111" s="118">
        <v>47.8</v>
      </c>
      <c r="U1111" s="117">
        <v>2.2304347826086954</v>
      </c>
      <c r="V1111" s="119">
        <v>51.3</v>
      </c>
      <c r="W1111" s="112"/>
      <c r="X1111" s="117">
        <v>3.5</v>
      </c>
      <c r="Y1111" s="118">
        <v>2.0782608695652174</v>
      </c>
      <c r="Z1111" s="102">
        <v>0.68410041841004188</v>
      </c>
      <c r="AA1111" s="118">
        <v>47.8</v>
      </c>
      <c r="AB1111" s="117">
        <v>2.4899999999999998</v>
      </c>
      <c r="AC1111" s="118">
        <v>2.0782608695652174</v>
      </c>
      <c r="AD1111" s="102">
        <v>0.19811715481171538</v>
      </c>
      <c r="AE1111" s="119">
        <v>47.8</v>
      </c>
      <c r="AF1111" s="118">
        <v>2.2304347826086954</v>
      </c>
      <c r="AG1111" s="119">
        <v>51.3</v>
      </c>
      <c r="AH1111" s="112"/>
      <c r="AI1111" s="120">
        <v>0</v>
      </c>
    </row>
    <row r="1112" spans="1:35" s="107" customFormat="1" x14ac:dyDescent="0.3">
      <c r="A1112" s="106" t="s">
        <v>1342</v>
      </c>
      <c r="B1112" s="107" t="s">
        <v>3389</v>
      </c>
      <c r="C1112" s="112" t="s">
        <v>247</v>
      </c>
      <c r="D1112" s="112">
        <v>132000</v>
      </c>
      <c r="E1112" s="107" t="s">
        <v>309</v>
      </c>
      <c r="F1112" s="112">
        <v>13203</v>
      </c>
      <c r="G1112" s="107" t="s">
        <v>3419</v>
      </c>
      <c r="H1112" s="108" t="s">
        <v>242</v>
      </c>
      <c r="I1112" s="108" t="s">
        <v>260</v>
      </c>
      <c r="J1112" s="108" t="s">
        <v>270</v>
      </c>
      <c r="K1112" s="109">
        <v>23</v>
      </c>
      <c r="L1112" s="109">
        <v>6.9000000000000006E-2</v>
      </c>
      <c r="M1112" s="117">
        <v>3.5</v>
      </c>
      <c r="N1112" s="118">
        <v>2.0782608695652174</v>
      </c>
      <c r="O1112" s="102">
        <v>0.68410041841004188</v>
      </c>
      <c r="P1112" s="119">
        <v>47.8</v>
      </c>
      <c r="Q1112" s="117">
        <v>2.4899999999999998</v>
      </c>
      <c r="R1112" s="118">
        <v>2.0782608695652174</v>
      </c>
      <c r="S1112" s="102">
        <v>0.19811715481171538</v>
      </c>
      <c r="T1112" s="118">
        <v>47.8</v>
      </c>
      <c r="U1112" s="117">
        <v>2.2304347826086954</v>
      </c>
      <c r="V1112" s="119">
        <v>51.3</v>
      </c>
      <c r="W1112" s="112"/>
      <c r="X1112" s="117">
        <v>3.5</v>
      </c>
      <c r="Y1112" s="118">
        <v>2.0782608695652174</v>
      </c>
      <c r="Z1112" s="102">
        <v>0.68410041841004188</v>
      </c>
      <c r="AA1112" s="118">
        <v>47.8</v>
      </c>
      <c r="AB1112" s="117">
        <v>2.4899999999999998</v>
      </c>
      <c r="AC1112" s="118">
        <v>2.0782608695652174</v>
      </c>
      <c r="AD1112" s="102">
        <v>0.19811715481171538</v>
      </c>
      <c r="AE1112" s="119">
        <v>47.8</v>
      </c>
      <c r="AF1112" s="118">
        <v>2.2304347826086954</v>
      </c>
      <c r="AG1112" s="119">
        <v>51.3</v>
      </c>
      <c r="AH1112" s="112"/>
      <c r="AI1112" s="120">
        <v>0</v>
      </c>
    </row>
    <row r="1113" spans="1:35" s="107" customFormat="1" x14ac:dyDescent="0.3">
      <c r="A1113" s="106" t="s">
        <v>1343</v>
      </c>
      <c r="B1113" s="107" t="s">
        <v>192</v>
      </c>
      <c r="C1113" s="112" t="s">
        <v>256</v>
      </c>
      <c r="D1113" s="112">
        <v>158200</v>
      </c>
      <c r="E1113" s="107" t="s">
        <v>286</v>
      </c>
      <c r="F1113" s="112">
        <v>13203</v>
      </c>
      <c r="G1113" s="107" t="s">
        <v>3419</v>
      </c>
      <c r="H1113" s="108" t="s">
        <v>242</v>
      </c>
      <c r="I1113" s="108" t="s">
        <v>260</v>
      </c>
      <c r="J1113" s="108" t="s">
        <v>270</v>
      </c>
      <c r="K1113" s="109">
        <v>23</v>
      </c>
      <c r="L1113" s="109">
        <v>6.9000000000000006E-2</v>
      </c>
      <c r="M1113" s="117">
        <v>3.6</v>
      </c>
      <c r="N1113" s="118">
        <v>2.1617251615156281</v>
      </c>
      <c r="O1113" s="102">
        <v>0.68410041841004188</v>
      </c>
      <c r="P1113" s="119">
        <v>49.9</v>
      </c>
      <c r="Q1113" s="117">
        <v>2.59</v>
      </c>
      <c r="R1113" s="118">
        <v>2.1617251615156281</v>
      </c>
      <c r="S1113" s="102">
        <v>0.19811715481171538</v>
      </c>
      <c r="T1113" s="118">
        <v>49.9</v>
      </c>
      <c r="U1113" s="117">
        <v>2.3138990745591062</v>
      </c>
      <c r="V1113" s="119">
        <v>53.4</v>
      </c>
      <c r="W1113" s="112"/>
      <c r="X1113" s="117">
        <v>3.6</v>
      </c>
      <c r="Y1113" s="118">
        <v>2.1617251615156281</v>
      </c>
      <c r="Z1113" s="102">
        <v>0.68410041841004188</v>
      </c>
      <c r="AA1113" s="118">
        <v>49.9</v>
      </c>
      <c r="AB1113" s="117">
        <v>2.59</v>
      </c>
      <c r="AC1113" s="118">
        <v>2.1617251615156281</v>
      </c>
      <c r="AD1113" s="102">
        <v>0.19811715481171538</v>
      </c>
      <c r="AE1113" s="119">
        <v>49.9</v>
      </c>
      <c r="AF1113" s="118">
        <v>2.3138990745591062</v>
      </c>
      <c r="AG1113" s="119">
        <v>53.4</v>
      </c>
      <c r="AH1113" s="112"/>
      <c r="AI1113" s="120">
        <v>0</v>
      </c>
    </row>
    <row r="1114" spans="1:35" s="107" customFormat="1" x14ac:dyDescent="0.3">
      <c r="A1114" s="106" t="s">
        <v>1344</v>
      </c>
      <c r="B1114" s="107" t="s">
        <v>189</v>
      </c>
      <c r="C1114" s="112" t="s">
        <v>168</v>
      </c>
      <c r="D1114" s="112">
        <v>171600</v>
      </c>
      <c r="E1114" s="107" t="s">
        <v>299</v>
      </c>
      <c r="F1114" s="112">
        <v>13203</v>
      </c>
      <c r="G1114" s="107" t="s">
        <v>3419</v>
      </c>
      <c r="H1114" s="108" t="s">
        <v>242</v>
      </c>
      <c r="I1114" s="108" t="s">
        <v>260</v>
      </c>
      <c r="J1114" s="108" t="s">
        <v>270</v>
      </c>
      <c r="K1114" s="109">
        <v>23</v>
      </c>
      <c r="L1114" s="109">
        <v>6.9000000000000006E-2</v>
      </c>
      <c r="M1114" s="117">
        <v>3.5</v>
      </c>
      <c r="N1114" s="118">
        <v>2.0782608695652174</v>
      </c>
      <c r="O1114" s="102">
        <v>0.68410041841004188</v>
      </c>
      <c r="P1114" s="119">
        <v>47.8</v>
      </c>
      <c r="Q1114" s="117">
        <v>2.4899999999999998</v>
      </c>
      <c r="R1114" s="118">
        <v>2.0782608695652174</v>
      </c>
      <c r="S1114" s="102">
        <v>0.19811715481171538</v>
      </c>
      <c r="T1114" s="118">
        <v>47.8</v>
      </c>
      <c r="U1114" s="117">
        <v>2.2304347826086954</v>
      </c>
      <c r="V1114" s="119">
        <v>51.3</v>
      </c>
      <c r="W1114" s="112"/>
      <c r="X1114" s="117">
        <v>3.5</v>
      </c>
      <c r="Y1114" s="118">
        <v>2.0782608695652174</v>
      </c>
      <c r="Z1114" s="102">
        <v>0.68410041841004188</v>
      </c>
      <c r="AA1114" s="118">
        <v>47.8</v>
      </c>
      <c r="AB1114" s="117">
        <v>2.4899999999999998</v>
      </c>
      <c r="AC1114" s="118">
        <v>2.0782608695652174</v>
      </c>
      <c r="AD1114" s="102">
        <v>0.19811715481171538</v>
      </c>
      <c r="AE1114" s="119">
        <v>47.8</v>
      </c>
      <c r="AF1114" s="118">
        <v>2.2304347826086954</v>
      </c>
      <c r="AG1114" s="119">
        <v>51.3</v>
      </c>
      <c r="AH1114" s="112"/>
      <c r="AI1114" s="120">
        <v>0</v>
      </c>
    </row>
    <row r="1115" spans="1:35" s="107" customFormat="1" x14ac:dyDescent="0.3">
      <c r="A1115" s="106" t="s">
        <v>1345</v>
      </c>
      <c r="B1115" s="107" t="s">
        <v>248</v>
      </c>
      <c r="C1115" s="112" t="s">
        <v>249</v>
      </c>
      <c r="D1115" s="112">
        <v>186300</v>
      </c>
      <c r="E1115" s="107" t="s">
        <v>282</v>
      </c>
      <c r="F1115" s="112">
        <v>13203</v>
      </c>
      <c r="G1115" s="107" t="s">
        <v>3419</v>
      </c>
      <c r="H1115" s="108" t="s">
        <v>242</v>
      </c>
      <c r="I1115" s="108" t="s">
        <v>260</v>
      </c>
      <c r="J1115" s="108" t="s">
        <v>270</v>
      </c>
      <c r="K1115" s="109">
        <v>23</v>
      </c>
      <c r="L1115" s="109">
        <v>6.9000000000000006E-2</v>
      </c>
      <c r="M1115" s="117">
        <v>3.5</v>
      </c>
      <c r="N1115" s="118">
        <v>2.0782608695652174</v>
      </c>
      <c r="O1115" s="102">
        <v>0.68410041841004188</v>
      </c>
      <c r="P1115" s="119">
        <v>47.8</v>
      </c>
      <c r="Q1115" s="117">
        <v>2.4899999999999998</v>
      </c>
      <c r="R1115" s="118">
        <v>2.0782608695652174</v>
      </c>
      <c r="S1115" s="102">
        <v>0.19811715481171538</v>
      </c>
      <c r="T1115" s="118">
        <v>47.8</v>
      </c>
      <c r="U1115" s="117">
        <v>2.2304347826086954</v>
      </c>
      <c r="V1115" s="119">
        <v>51.3</v>
      </c>
      <c r="W1115" s="112"/>
      <c r="X1115" s="117">
        <v>3.5</v>
      </c>
      <c r="Y1115" s="118">
        <v>2.0782608695652174</v>
      </c>
      <c r="Z1115" s="102">
        <v>0.68410041841004188</v>
      </c>
      <c r="AA1115" s="118">
        <v>47.8</v>
      </c>
      <c r="AB1115" s="117">
        <v>2.4899999999999998</v>
      </c>
      <c r="AC1115" s="118">
        <v>2.0782608695652174</v>
      </c>
      <c r="AD1115" s="102">
        <v>0.19811715481171538</v>
      </c>
      <c r="AE1115" s="119">
        <v>47.8</v>
      </c>
      <c r="AF1115" s="118">
        <v>2.2304347826086954</v>
      </c>
      <c r="AG1115" s="119">
        <v>51.3</v>
      </c>
      <c r="AH1115" s="112"/>
      <c r="AI1115" s="120">
        <v>0</v>
      </c>
    </row>
    <row r="1116" spans="1:35" s="107" customFormat="1" x14ac:dyDescent="0.3">
      <c r="A1116" s="106" t="s">
        <v>1346</v>
      </c>
      <c r="B1116" s="107" t="s">
        <v>187</v>
      </c>
      <c r="C1116" s="112" t="s">
        <v>167</v>
      </c>
      <c r="D1116" s="112">
        <v>40</v>
      </c>
      <c r="E1116" s="107" t="s">
        <v>283</v>
      </c>
      <c r="F1116" s="112">
        <v>13205</v>
      </c>
      <c r="G1116" s="107" t="s">
        <v>3420</v>
      </c>
      <c r="H1116" s="108" t="s">
        <v>242</v>
      </c>
      <c r="I1116" s="108" t="s">
        <v>258</v>
      </c>
      <c r="J1116" s="108" t="s">
        <v>270</v>
      </c>
      <c r="K1116" s="109">
        <v>23</v>
      </c>
      <c r="L1116" s="109">
        <v>6.9000000000000006E-2</v>
      </c>
      <c r="M1116" s="117">
        <v>4.0999999999999996</v>
      </c>
      <c r="N1116" s="118">
        <v>2.1617251615156281</v>
      </c>
      <c r="O1116" s="102">
        <v>0.92468619246861916</v>
      </c>
      <c r="P1116" s="119">
        <v>49.9</v>
      </c>
      <c r="Q1116" s="117">
        <v>2.59</v>
      </c>
      <c r="R1116" s="118">
        <v>2.1617251615156281</v>
      </c>
      <c r="S1116" s="102">
        <v>0.19811715481171538</v>
      </c>
      <c r="T1116" s="118">
        <v>49.9</v>
      </c>
      <c r="U1116" s="117">
        <v>2.3138990745591062</v>
      </c>
      <c r="V1116" s="119">
        <v>53.4</v>
      </c>
      <c r="W1116" s="112"/>
      <c r="X1116" s="117">
        <v>4.0999999999999996</v>
      </c>
      <c r="Y1116" s="118">
        <v>2.1617251615156281</v>
      </c>
      <c r="Z1116" s="102">
        <v>0.92468619246861916</v>
      </c>
      <c r="AA1116" s="118">
        <v>49.9</v>
      </c>
      <c r="AB1116" s="117">
        <v>2.59</v>
      </c>
      <c r="AC1116" s="118">
        <v>2.1617251615156281</v>
      </c>
      <c r="AD1116" s="102">
        <v>0.19811715481171538</v>
      </c>
      <c r="AE1116" s="119">
        <v>49.9</v>
      </c>
      <c r="AF1116" s="118">
        <v>2.3138990745591062</v>
      </c>
      <c r="AG1116" s="119">
        <v>53.4</v>
      </c>
      <c r="AH1116" s="112"/>
      <c r="AI1116" s="120">
        <v>0</v>
      </c>
    </row>
    <row r="1117" spans="1:35" s="107" customFormat="1" x14ac:dyDescent="0.3">
      <c r="A1117" s="106" t="s">
        <v>1347</v>
      </c>
      <c r="B1117" s="107" t="s">
        <v>245</v>
      </c>
      <c r="C1117" s="112" t="s">
        <v>246</v>
      </c>
      <c r="D1117" s="112">
        <v>139</v>
      </c>
      <c r="E1117" s="107" t="s">
        <v>285</v>
      </c>
      <c r="F1117" s="112">
        <v>13205</v>
      </c>
      <c r="G1117" s="107" t="s">
        <v>3420</v>
      </c>
      <c r="H1117" s="108" t="s">
        <v>242</v>
      </c>
      <c r="I1117" s="108" t="s">
        <v>258</v>
      </c>
      <c r="J1117" s="108" t="s">
        <v>270</v>
      </c>
      <c r="K1117" s="109">
        <v>23</v>
      </c>
      <c r="L1117" s="109">
        <v>6.9000000000000006E-2</v>
      </c>
      <c r="M1117" s="117">
        <v>3.6</v>
      </c>
      <c r="N1117" s="118">
        <v>2.1617251615156281</v>
      </c>
      <c r="O1117" s="102">
        <v>0.68410041841004188</v>
      </c>
      <c r="P1117" s="119">
        <v>49.9</v>
      </c>
      <c r="Q1117" s="117">
        <v>2.59</v>
      </c>
      <c r="R1117" s="118">
        <v>2.1617251615156281</v>
      </c>
      <c r="S1117" s="102">
        <v>0.19811715481171538</v>
      </c>
      <c r="T1117" s="118">
        <v>49.9</v>
      </c>
      <c r="U1117" s="117">
        <v>2.3138990745591062</v>
      </c>
      <c r="V1117" s="119">
        <v>53.4</v>
      </c>
      <c r="W1117" s="112"/>
      <c r="X1117" s="117">
        <v>3.6</v>
      </c>
      <c r="Y1117" s="118">
        <v>2.1617251615156281</v>
      </c>
      <c r="Z1117" s="102">
        <v>0.68410041841004188</v>
      </c>
      <c r="AA1117" s="118">
        <v>49.9</v>
      </c>
      <c r="AB1117" s="117">
        <v>2.59</v>
      </c>
      <c r="AC1117" s="118">
        <v>2.1617251615156281</v>
      </c>
      <c r="AD1117" s="102">
        <v>0.19811715481171538</v>
      </c>
      <c r="AE1117" s="119">
        <v>49.9</v>
      </c>
      <c r="AF1117" s="118">
        <v>2.3138990745591062</v>
      </c>
      <c r="AG1117" s="119">
        <v>53.4</v>
      </c>
      <c r="AH1117" s="112"/>
      <c r="AI1117" s="120">
        <v>0</v>
      </c>
    </row>
    <row r="1118" spans="1:35" s="107" customFormat="1" x14ac:dyDescent="0.3">
      <c r="A1118" s="106" t="s">
        <v>1348</v>
      </c>
      <c r="B1118" s="107" t="s">
        <v>245</v>
      </c>
      <c r="C1118" s="112" t="s">
        <v>246</v>
      </c>
      <c r="D1118" s="112">
        <v>872</v>
      </c>
      <c r="E1118" s="107" t="s">
        <v>287</v>
      </c>
      <c r="F1118" s="112">
        <v>13205</v>
      </c>
      <c r="G1118" s="107" t="s">
        <v>3420</v>
      </c>
      <c r="H1118" s="108" t="s">
        <v>242</v>
      </c>
      <c r="I1118" s="108" t="s">
        <v>258</v>
      </c>
      <c r="J1118" s="108" t="s">
        <v>270</v>
      </c>
      <c r="K1118" s="109">
        <v>23</v>
      </c>
      <c r="L1118" s="109">
        <v>6.9000000000000006E-2</v>
      </c>
      <c r="M1118" s="117">
        <v>3.6</v>
      </c>
      <c r="N1118" s="118">
        <v>2.1617251615156281</v>
      </c>
      <c r="O1118" s="102">
        <v>0.68410041841004188</v>
      </c>
      <c r="P1118" s="119">
        <v>49.9</v>
      </c>
      <c r="Q1118" s="117">
        <v>2.59</v>
      </c>
      <c r="R1118" s="118">
        <v>2.1617251615156281</v>
      </c>
      <c r="S1118" s="102">
        <v>0.19811715481171538</v>
      </c>
      <c r="T1118" s="118">
        <v>49.9</v>
      </c>
      <c r="U1118" s="117">
        <v>2.3138990745591062</v>
      </c>
      <c r="V1118" s="119">
        <v>53.4</v>
      </c>
      <c r="W1118" s="112"/>
      <c r="X1118" s="117">
        <v>3.6</v>
      </c>
      <c r="Y1118" s="118">
        <v>2.1617251615156281</v>
      </c>
      <c r="Z1118" s="102">
        <v>0.68410041841004188</v>
      </c>
      <c r="AA1118" s="118">
        <v>49.9</v>
      </c>
      <c r="AB1118" s="117">
        <v>2.59</v>
      </c>
      <c r="AC1118" s="118">
        <v>2.1617251615156281</v>
      </c>
      <c r="AD1118" s="102">
        <v>0.19811715481171538</v>
      </c>
      <c r="AE1118" s="119">
        <v>49.9</v>
      </c>
      <c r="AF1118" s="118">
        <v>2.3138990745591062</v>
      </c>
      <c r="AG1118" s="119">
        <v>53.4</v>
      </c>
      <c r="AH1118" s="112"/>
      <c r="AI1118" s="120">
        <v>0</v>
      </c>
    </row>
    <row r="1119" spans="1:35" s="107" customFormat="1" x14ac:dyDescent="0.3">
      <c r="A1119" s="106" t="s">
        <v>1349</v>
      </c>
      <c r="B1119" s="107" t="s">
        <v>3389</v>
      </c>
      <c r="C1119" s="112" t="s">
        <v>247</v>
      </c>
      <c r="D1119" s="112">
        <v>10700</v>
      </c>
      <c r="E1119" s="107" t="s">
        <v>301</v>
      </c>
      <c r="F1119" s="112">
        <v>13205</v>
      </c>
      <c r="G1119" s="107" t="s">
        <v>3420</v>
      </c>
      <c r="H1119" s="108" t="s">
        <v>242</v>
      </c>
      <c r="I1119" s="108" t="s">
        <v>258</v>
      </c>
      <c r="J1119" s="108" t="s">
        <v>270</v>
      </c>
      <c r="K1119" s="109">
        <v>23</v>
      </c>
      <c r="L1119" s="109">
        <v>6.9000000000000006E-2</v>
      </c>
      <c r="M1119" s="117">
        <v>3.6</v>
      </c>
      <c r="N1119" s="118">
        <v>2.1617251615156281</v>
      </c>
      <c r="O1119" s="102">
        <v>0.68410041841004188</v>
      </c>
      <c r="P1119" s="119">
        <v>49.9</v>
      </c>
      <c r="Q1119" s="117">
        <v>2.59</v>
      </c>
      <c r="R1119" s="118">
        <v>2.1617251615156281</v>
      </c>
      <c r="S1119" s="102">
        <v>0.19811715481171538</v>
      </c>
      <c r="T1119" s="118">
        <v>49.9</v>
      </c>
      <c r="U1119" s="117">
        <v>2.3138990745591062</v>
      </c>
      <c r="V1119" s="119">
        <v>53.4</v>
      </c>
      <c r="W1119" s="112"/>
      <c r="X1119" s="117">
        <v>3.6</v>
      </c>
      <c r="Y1119" s="118">
        <v>2.1617251615156281</v>
      </c>
      <c r="Z1119" s="102">
        <v>0.68410041841004188</v>
      </c>
      <c r="AA1119" s="118">
        <v>49.9</v>
      </c>
      <c r="AB1119" s="117">
        <v>2.59</v>
      </c>
      <c r="AC1119" s="118">
        <v>2.1617251615156281</v>
      </c>
      <c r="AD1119" s="102">
        <v>0.19811715481171538</v>
      </c>
      <c r="AE1119" s="119">
        <v>49.9</v>
      </c>
      <c r="AF1119" s="118">
        <v>2.3138990745591062</v>
      </c>
      <c r="AG1119" s="119">
        <v>53.4</v>
      </c>
      <c r="AH1119" s="112"/>
      <c r="AI1119" s="120">
        <v>0</v>
      </c>
    </row>
    <row r="1120" spans="1:35" s="107" customFormat="1" x14ac:dyDescent="0.3">
      <c r="A1120" s="106" t="s">
        <v>1350</v>
      </c>
      <c r="B1120" s="107" t="s">
        <v>248</v>
      </c>
      <c r="C1120" s="112" t="s">
        <v>249</v>
      </c>
      <c r="D1120" s="112">
        <v>29537</v>
      </c>
      <c r="E1120" s="107" t="s">
        <v>312</v>
      </c>
      <c r="F1120" s="112">
        <v>13205</v>
      </c>
      <c r="G1120" s="107" t="s">
        <v>3420</v>
      </c>
      <c r="H1120" s="108" t="s">
        <v>242</v>
      </c>
      <c r="I1120" s="108" t="s">
        <v>258</v>
      </c>
      <c r="J1120" s="108" t="s">
        <v>270</v>
      </c>
      <c r="K1120" s="109">
        <v>23</v>
      </c>
      <c r="L1120" s="109">
        <v>6.9000000000000006E-2</v>
      </c>
      <c r="M1120" s="117">
        <v>3.6</v>
      </c>
      <c r="N1120" s="118">
        <v>2.1617251615156281</v>
      </c>
      <c r="O1120" s="102">
        <v>0.68410041841004188</v>
      </c>
      <c r="P1120" s="119">
        <v>49.9</v>
      </c>
      <c r="Q1120" s="117">
        <v>2.59</v>
      </c>
      <c r="R1120" s="118">
        <v>2.1617251615156281</v>
      </c>
      <c r="S1120" s="102">
        <v>0.19811715481171538</v>
      </c>
      <c r="T1120" s="118">
        <v>49.9</v>
      </c>
      <c r="U1120" s="117">
        <v>2.3138990745591062</v>
      </c>
      <c r="V1120" s="119">
        <v>53.4</v>
      </c>
      <c r="W1120" s="112"/>
      <c r="X1120" s="117">
        <v>3.6</v>
      </c>
      <c r="Y1120" s="118">
        <v>2.1617251615156281</v>
      </c>
      <c r="Z1120" s="102">
        <v>0.68410041841004188</v>
      </c>
      <c r="AA1120" s="118">
        <v>49.9</v>
      </c>
      <c r="AB1120" s="117">
        <v>2.59</v>
      </c>
      <c r="AC1120" s="118">
        <v>2.1617251615156281</v>
      </c>
      <c r="AD1120" s="102">
        <v>0.19811715481171538</v>
      </c>
      <c r="AE1120" s="119">
        <v>49.9</v>
      </c>
      <c r="AF1120" s="118">
        <v>2.3138990745591062</v>
      </c>
      <c r="AG1120" s="119">
        <v>53.4</v>
      </c>
      <c r="AH1120" s="112"/>
      <c r="AI1120" s="120">
        <v>0</v>
      </c>
    </row>
    <row r="1121" spans="1:35" s="107" customFormat="1" x14ac:dyDescent="0.3">
      <c r="A1121" s="106" t="s">
        <v>1351</v>
      </c>
      <c r="B1121" s="107" t="s">
        <v>190</v>
      </c>
      <c r="C1121" s="112" t="s">
        <v>246</v>
      </c>
      <c r="D1121" s="112">
        <v>32352</v>
      </c>
      <c r="E1121" s="107" t="s">
        <v>290</v>
      </c>
      <c r="F1121" s="112">
        <v>13205</v>
      </c>
      <c r="G1121" s="107" t="s">
        <v>3420</v>
      </c>
      <c r="H1121" s="108" t="s">
        <v>242</v>
      </c>
      <c r="I1121" s="108" t="s">
        <v>258</v>
      </c>
      <c r="J1121" s="108" t="s">
        <v>270</v>
      </c>
      <c r="K1121" s="109">
        <v>23</v>
      </c>
      <c r="L1121" s="109">
        <v>6.9000000000000006E-2</v>
      </c>
      <c r="M1121" s="117">
        <v>3.6</v>
      </c>
      <c r="N1121" s="118">
        <v>2.1617251615156281</v>
      </c>
      <c r="O1121" s="102">
        <v>0.68410041841004188</v>
      </c>
      <c r="P1121" s="119">
        <v>49.9</v>
      </c>
      <c r="Q1121" s="117">
        <v>2.59</v>
      </c>
      <c r="R1121" s="118">
        <v>2.1617251615156281</v>
      </c>
      <c r="S1121" s="102">
        <v>0.19811715481171538</v>
      </c>
      <c r="T1121" s="118">
        <v>49.9</v>
      </c>
      <c r="U1121" s="117">
        <v>2.3138990745591062</v>
      </c>
      <c r="V1121" s="119">
        <v>53.4</v>
      </c>
      <c r="W1121" s="112"/>
      <c r="X1121" s="117">
        <v>3.6</v>
      </c>
      <c r="Y1121" s="118">
        <v>2.1617251615156281</v>
      </c>
      <c r="Z1121" s="102">
        <v>0.68410041841004188</v>
      </c>
      <c r="AA1121" s="118">
        <v>49.9</v>
      </c>
      <c r="AB1121" s="117">
        <v>2.59</v>
      </c>
      <c r="AC1121" s="118">
        <v>2.1617251615156281</v>
      </c>
      <c r="AD1121" s="102">
        <v>0.19811715481171538</v>
      </c>
      <c r="AE1121" s="119">
        <v>49.9</v>
      </c>
      <c r="AF1121" s="118">
        <v>2.3138990745591062</v>
      </c>
      <c r="AG1121" s="119">
        <v>53.4</v>
      </c>
      <c r="AH1121" s="112"/>
      <c r="AI1121" s="120">
        <v>0</v>
      </c>
    </row>
    <row r="1122" spans="1:35" s="107" customFormat="1" x14ac:dyDescent="0.3">
      <c r="A1122" s="106" t="s">
        <v>1352</v>
      </c>
      <c r="B1122" s="107" t="s">
        <v>3389</v>
      </c>
      <c r="C1122" s="112" t="s">
        <v>247</v>
      </c>
      <c r="D1122" s="112">
        <v>36038</v>
      </c>
      <c r="E1122" s="107" t="s">
        <v>300</v>
      </c>
      <c r="F1122" s="112">
        <v>13205</v>
      </c>
      <c r="G1122" s="107" t="s">
        <v>3420</v>
      </c>
      <c r="H1122" s="108" t="s">
        <v>242</v>
      </c>
      <c r="I1122" s="108" t="s">
        <v>258</v>
      </c>
      <c r="J1122" s="108" t="s">
        <v>270</v>
      </c>
      <c r="K1122" s="109">
        <v>23</v>
      </c>
      <c r="L1122" s="109">
        <v>6.9000000000000006E-2</v>
      </c>
      <c r="M1122" s="117">
        <v>3.6</v>
      </c>
      <c r="N1122" s="118">
        <v>2.1617251615156281</v>
      </c>
      <c r="O1122" s="102">
        <v>0.68410041841004188</v>
      </c>
      <c r="P1122" s="119">
        <v>49.9</v>
      </c>
      <c r="Q1122" s="117">
        <v>2.59</v>
      </c>
      <c r="R1122" s="118">
        <v>2.1617251615156281</v>
      </c>
      <c r="S1122" s="102">
        <v>0.19811715481171538</v>
      </c>
      <c r="T1122" s="118">
        <v>49.9</v>
      </c>
      <c r="U1122" s="117">
        <v>2.3138990745591062</v>
      </c>
      <c r="V1122" s="119">
        <v>53.4</v>
      </c>
      <c r="W1122" s="112"/>
      <c r="X1122" s="117">
        <v>3.6</v>
      </c>
      <c r="Y1122" s="118">
        <v>2.1617251615156281</v>
      </c>
      <c r="Z1122" s="102">
        <v>0.68410041841004188</v>
      </c>
      <c r="AA1122" s="118">
        <v>49.9</v>
      </c>
      <c r="AB1122" s="117">
        <v>2.59</v>
      </c>
      <c r="AC1122" s="118">
        <v>2.1617251615156281</v>
      </c>
      <c r="AD1122" s="102">
        <v>0.19811715481171538</v>
      </c>
      <c r="AE1122" s="119">
        <v>49.9</v>
      </c>
      <c r="AF1122" s="118">
        <v>2.3138990745591062</v>
      </c>
      <c r="AG1122" s="119">
        <v>53.4</v>
      </c>
      <c r="AH1122" s="112"/>
      <c r="AI1122" s="120">
        <v>0</v>
      </c>
    </row>
    <row r="1123" spans="1:35" s="107" customFormat="1" x14ac:dyDescent="0.3">
      <c r="A1123" s="106" t="s">
        <v>1353</v>
      </c>
      <c r="B1123" s="107" t="s">
        <v>186</v>
      </c>
      <c r="C1123" s="112" t="s">
        <v>250</v>
      </c>
      <c r="D1123" s="112">
        <v>37646</v>
      </c>
      <c r="E1123" s="107" t="s">
        <v>311</v>
      </c>
      <c r="F1123" s="112">
        <v>13205</v>
      </c>
      <c r="G1123" s="107" t="s">
        <v>3420</v>
      </c>
      <c r="H1123" s="108" t="s">
        <v>242</v>
      </c>
      <c r="I1123" s="108" t="s">
        <v>258</v>
      </c>
      <c r="J1123" s="108" t="s">
        <v>270</v>
      </c>
      <c r="K1123" s="109">
        <v>23</v>
      </c>
      <c r="L1123" s="109">
        <v>6.9000000000000006E-2</v>
      </c>
      <c r="M1123" s="117">
        <v>3.6</v>
      </c>
      <c r="N1123" s="118">
        <v>2.1617251615156281</v>
      </c>
      <c r="O1123" s="102">
        <v>0.68410041841004188</v>
      </c>
      <c r="P1123" s="119">
        <v>49.9</v>
      </c>
      <c r="Q1123" s="117">
        <v>2.59</v>
      </c>
      <c r="R1123" s="118">
        <v>2.1617251615156281</v>
      </c>
      <c r="S1123" s="102">
        <v>0.19811715481171538</v>
      </c>
      <c r="T1123" s="118">
        <v>49.9</v>
      </c>
      <c r="U1123" s="117">
        <v>2.3138990745591062</v>
      </c>
      <c r="V1123" s="119">
        <v>53.4</v>
      </c>
      <c r="W1123" s="112"/>
      <c r="X1123" s="117">
        <v>3.6</v>
      </c>
      <c r="Y1123" s="118">
        <v>2.1617251615156281</v>
      </c>
      <c r="Z1123" s="102">
        <v>0.68410041841004188</v>
      </c>
      <c r="AA1123" s="118">
        <v>49.9</v>
      </c>
      <c r="AB1123" s="117">
        <v>2.59</v>
      </c>
      <c r="AC1123" s="118">
        <v>2.1617251615156281</v>
      </c>
      <c r="AD1123" s="102">
        <v>0.19811715481171538</v>
      </c>
      <c r="AE1123" s="119">
        <v>49.9</v>
      </c>
      <c r="AF1123" s="118">
        <v>2.3138990745591062</v>
      </c>
      <c r="AG1123" s="119">
        <v>53.4</v>
      </c>
      <c r="AH1123" s="112"/>
      <c r="AI1123" s="120">
        <v>0</v>
      </c>
    </row>
    <row r="1124" spans="1:35" s="107" customFormat="1" x14ac:dyDescent="0.3">
      <c r="A1124" s="106" t="s">
        <v>1354</v>
      </c>
      <c r="B1124" s="107" t="s">
        <v>189</v>
      </c>
      <c r="C1124" s="112" t="s">
        <v>168</v>
      </c>
      <c r="D1124" s="112">
        <v>54264</v>
      </c>
      <c r="E1124" s="107" t="s">
        <v>303</v>
      </c>
      <c r="F1124" s="112">
        <v>13205</v>
      </c>
      <c r="G1124" s="107" t="s">
        <v>3420</v>
      </c>
      <c r="H1124" s="108" t="s">
        <v>242</v>
      </c>
      <c r="I1124" s="108" t="s">
        <v>258</v>
      </c>
      <c r="J1124" s="108" t="s">
        <v>270</v>
      </c>
      <c r="K1124" s="109">
        <v>23</v>
      </c>
      <c r="L1124" s="109">
        <v>6.9000000000000006E-2</v>
      </c>
      <c r="M1124" s="117">
        <v>3.6</v>
      </c>
      <c r="N1124" s="118">
        <v>2.1617251615156281</v>
      </c>
      <c r="O1124" s="102">
        <v>0.68410041841004188</v>
      </c>
      <c r="P1124" s="119">
        <v>49.9</v>
      </c>
      <c r="Q1124" s="117">
        <v>2.59</v>
      </c>
      <c r="R1124" s="118">
        <v>2.1617251615156281</v>
      </c>
      <c r="S1124" s="102">
        <v>0.19811715481171538</v>
      </c>
      <c r="T1124" s="118">
        <v>49.9</v>
      </c>
      <c r="U1124" s="117">
        <v>2.3138990745591062</v>
      </c>
      <c r="V1124" s="119">
        <v>53.4</v>
      </c>
      <c r="W1124" s="112"/>
      <c r="X1124" s="117">
        <v>3.6</v>
      </c>
      <c r="Y1124" s="118">
        <v>2.1617251615156281</v>
      </c>
      <c r="Z1124" s="102">
        <v>0.68410041841004188</v>
      </c>
      <c r="AA1124" s="118">
        <v>49.9</v>
      </c>
      <c r="AB1124" s="117">
        <v>2.59</v>
      </c>
      <c r="AC1124" s="118">
        <v>2.1617251615156281</v>
      </c>
      <c r="AD1124" s="102">
        <v>0.19811715481171538</v>
      </c>
      <c r="AE1124" s="119">
        <v>49.9</v>
      </c>
      <c r="AF1124" s="118">
        <v>2.3138990745591062</v>
      </c>
      <c r="AG1124" s="119">
        <v>53.4</v>
      </c>
      <c r="AH1124" s="112"/>
      <c r="AI1124" s="120">
        <v>0</v>
      </c>
    </row>
    <row r="1125" spans="1:35" s="107" customFormat="1" x14ac:dyDescent="0.3">
      <c r="A1125" s="106" t="s">
        <v>1355</v>
      </c>
      <c r="B1125" s="107" t="s">
        <v>248</v>
      </c>
      <c r="C1125" s="112" t="s">
        <v>249</v>
      </c>
      <c r="D1125" s="112">
        <v>59971</v>
      </c>
      <c r="E1125" s="107" t="s">
        <v>281</v>
      </c>
      <c r="F1125" s="112">
        <v>13205</v>
      </c>
      <c r="G1125" s="107" t="s">
        <v>3420</v>
      </c>
      <c r="H1125" s="108" t="s">
        <v>242</v>
      </c>
      <c r="I1125" s="108" t="s">
        <v>258</v>
      </c>
      <c r="J1125" s="108" t="s">
        <v>270</v>
      </c>
      <c r="K1125" s="109">
        <v>23</v>
      </c>
      <c r="L1125" s="109">
        <v>6.9000000000000006E-2</v>
      </c>
      <c r="M1125" s="117">
        <v>3.6</v>
      </c>
      <c r="N1125" s="118">
        <v>2.1617251615156281</v>
      </c>
      <c r="O1125" s="102">
        <v>0.68410041841004188</v>
      </c>
      <c r="P1125" s="119">
        <v>49.9</v>
      </c>
      <c r="Q1125" s="117">
        <v>2.59</v>
      </c>
      <c r="R1125" s="118">
        <v>2.1617251615156281</v>
      </c>
      <c r="S1125" s="102">
        <v>0.19811715481171538</v>
      </c>
      <c r="T1125" s="118">
        <v>49.9</v>
      </c>
      <c r="U1125" s="117">
        <v>2.3138990745591062</v>
      </c>
      <c r="V1125" s="119">
        <v>53.4</v>
      </c>
      <c r="W1125" s="112"/>
      <c r="X1125" s="117">
        <v>3.6</v>
      </c>
      <c r="Y1125" s="118">
        <v>2.1617251615156281</v>
      </c>
      <c r="Z1125" s="102">
        <v>0.68410041841004188</v>
      </c>
      <c r="AA1125" s="118">
        <v>49.9</v>
      </c>
      <c r="AB1125" s="117">
        <v>2.59</v>
      </c>
      <c r="AC1125" s="118">
        <v>2.1617251615156281</v>
      </c>
      <c r="AD1125" s="102">
        <v>0.19811715481171538</v>
      </c>
      <c r="AE1125" s="119">
        <v>49.9</v>
      </c>
      <c r="AF1125" s="118">
        <v>2.3138990745591062</v>
      </c>
      <c r="AG1125" s="119">
        <v>53.4</v>
      </c>
      <c r="AH1125" s="112"/>
      <c r="AI1125" s="120">
        <v>0</v>
      </c>
    </row>
    <row r="1126" spans="1:35" s="107" customFormat="1" x14ac:dyDescent="0.3">
      <c r="A1126" s="106" t="s">
        <v>1356</v>
      </c>
      <c r="B1126" s="107" t="s">
        <v>189</v>
      </c>
      <c r="C1126" s="112" t="s">
        <v>168</v>
      </c>
      <c r="D1126" s="112">
        <v>60074</v>
      </c>
      <c r="E1126" s="107" t="s">
        <v>304</v>
      </c>
      <c r="F1126" s="112">
        <v>13205</v>
      </c>
      <c r="G1126" s="107" t="s">
        <v>3420</v>
      </c>
      <c r="H1126" s="108" t="s">
        <v>242</v>
      </c>
      <c r="I1126" s="108" t="s">
        <v>258</v>
      </c>
      <c r="J1126" s="108" t="s">
        <v>270</v>
      </c>
      <c r="K1126" s="109">
        <v>23</v>
      </c>
      <c r="L1126" s="109">
        <v>6.9000000000000006E-2</v>
      </c>
      <c r="M1126" s="117">
        <v>3.6</v>
      </c>
      <c r="N1126" s="118">
        <v>2.1617251615156281</v>
      </c>
      <c r="O1126" s="102">
        <v>0.68410041841004188</v>
      </c>
      <c r="P1126" s="119">
        <v>49.9</v>
      </c>
      <c r="Q1126" s="117">
        <v>2.59</v>
      </c>
      <c r="R1126" s="118">
        <v>2.1617251615156281</v>
      </c>
      <c r="S1126" s="102">
        <v>0.19811715481171538</v>
      </c>
      <c r="T1126" s="118">
        <v>49.9</v>
      </c>
      <c r="U1126" s="117">
        <v>2.3138990745591062</v>
      </c>
      <c r="V1126" s="119">
        <v>53.4</v>
      </c>
      <c r="W1126" s="112"/>
      <c r="X1126" s="117">
        <v>3.6</v>
      </c>
      <c r="Y1126" s="118">
        <v>2.1617251615156281</v>
      </c>
      <c r="Z1126" s="102">
        <v>0.68410041841004188</v>
      </c>
      <c r="AA1126" s="118">
        <v>49.9</v>
      </c>
      <c r="AB1126" s="117">
        <v>2.59</v>
      </c>
      <c r="AC1126" s="118">
        <v>2.1617251615156281</v>
      </c>
      <c r="AD1126" s="102">
        <v>0.19811715481171538</v>
      </c>
      <c r="AE1126" s="119">
        <v>49.9</v>
      </c>
      <c r="AF1126" s="118">
        <v>2.3138990745591062</v>
      </c>
      <c r="AG1126" s="119">
        <v>53.4</v>
      </c>
      <c r="AH1126" s="112"/>
      <c r="AI1126" s="120">
        <v>0</v>
      </c>
    </row>
    <row r="1127" spans="1:35" s="107" customFormat="1" x14ac:dyDescent="0.3">
      <c r="A1127" s="106" t="s">
        <v>1357</v>
      </c>
      <c r="B1127" s="107" t="s">
        <v>248</v>
      </c>
      <c r="C1127" s="112" t="s">
        <v>246</v>
      </c>
      <c r="D1127" s="112">
        <v>60663</v>
      </c>
      <c r="E1127" s="107" t="s">
        <v>298</v>
      </c>
      <c r="F1127" s="112">
        <v>13205</v>
      </c>
      <c r="G1127" s="107" t="s">
        <v>3420</v>
      </c>
      <c r="H1127" s="108" t="s">
        <v>242</v>
      </c>
      <c r="I1127" s="108" t="s">
        <v>258</v>
      </c>
      <c r="J1127" s="108" t="s">
        <v>270</v>
      </c>
      <c r="K1127" s="109">
        <v>23</v>
      </c>
      <c r="L1127" s="109">
        <v>6.9000000000000006E-2</v>
      </c>
      <c r="M1127" s="117">
        <v>3.6</v>
      </c>
      <c r="N1127" s="118">
        <v>2.1617251615156281</v>
      </c>
      <c r="O1127" s="102">
        <v>0.68410041841004188</v>
      </c>
      <c r="P1127" s="119">
        <v>49.9</v>
      </c>
      <c r="Q1127" s="117">
        <v>2.59</v>
      </c>
      <c r="R1127" s="118">
        <v>2.1617251615156281</v>
      </c>
      <c r="S1127" s="102">
        <v>0.19811715481171538</v>
      </c>
      <c r="T1127" s="118">
        <v>49.9</v>
      </c>
      <c r="U1127" s="117">
        <v>2.3138990745591062</v>
      </c>
      <c r="V1127" s="119">
        <v>53.4</v>
      </c>
      <c r="W1127" s="112"/>
      <c r="X1127" s="117">
        <v>3.6</v>
      </c>
      <c r="Y1127" s="118">
        <v>2.1617251615156281</v>
      </c>
      <c r="Z1127" s="102">
        <v>0.68410041841004188</v>
      </c>
      <c r="AA1127" s="118">
        <v>49.9</v>
      </c>
      <c r="AB1127" s="117">
        <v>2.59</v>
      </c>
      <c r="AC1127" s="118">
        <v>2.1617251615156281</v>
      </c>
      <c r="AD1127" s="102">
        <v>0.19811715481171538</v>
      </c>
      <c r="AE1127" s="119">
        <v>49.9</v>
      </c>
      <c r="AF1127" s="118">
        <v>2.3138990745591062</v>
      </c>
      <c r="AG1127" s="119">
        <v>53.4</v>
      </c>
      <c r="AH1127" s="112"/>
      <c r="AI1127" s="120">
        <v>0</v>
      </c>
    </row>
    <row r="1128" spans="1:35" s="107" customFormat="1" x14ac:dyDescent="0.3">
      <c r="A1128" s="106" t="s">
        <v>1358</v>
      </c>
      <c r="B1128" s="107" t="s">
        <v>252</v>
      </c>
      <c r="C1128" s="112" t="s">
        <v>246</v>
      </c>
      <c r="D1128" s="112">
        <v>61333</v>
      </c>
      <c r="E1128" s="107" t="s">
        <v>292</v>
      </c>
      <c r="F1128" s="112">
        <v>13205</v>
      </c>
      <c r="G1128" s="107" t="s">
        <v>3420</v>
      </c>
      <c r="H1128" s="108" t="s">
        <v>242</v>
      </c>
      <c r="I1128" s="108" t="s">
        <v>258</v>
      </c>
      <c r="J1128" s="108" t="s">
        <v>270</v>
      </c>
      <c r="K1128" s="109">
        <v>23</v>
      </c>
      <c r="L1128" s="109">
        <v>6.9000000000000006E-2</v>
      </c>
      <c r="M1128" s="117">
        <v>3.6</v>
      </c>
      <c r="N1128" s="118">
        <v>2.1617251615156281</v>
      </c>
      <c r="O1128" s="102">
        <v>0.68410041841004188</v>
      </c>
      <c r="P1128" s="119">
        <v>49.9</v>
      </c>
      <c r="Q1128" s="117">
        <v>2.59</v>
      </c>
      <c r="R1128" s="118">
        <v>2.1617251615156281</v>
      </c>
      <c r="S1128" s="102">
        <v>0.19811715481171538</v>
      </c>
      <c r="T1128" s="118">
        <v>49.9</v>
      </c>
      <c r="U1128" s="117">
        <v>2.3138990745591062</v>
      </c>
      <c r="V1128" s="119">
        <v>53.4</v>
      </c>
      <c r="W1128" s="112"/>
      <c r="X1128" s="117">
        <v>3.6</v>
      </c>
      <c r="Y1128" s="118">
        <v>2.1617251615156281</v>
      </c>
      <c r="Z1128" s="102">
        <v>0.68410041841004188</v>
      </c>
      <c r="AA1128" s="118">
        <v>49.9</v>
      </c>
      <c r="AB1128" s="117">
        <v>2.59</v>
      </c>
      <c r="AC1128" s="118">
        <v>2.1617251615156281</v>
      </c>
      <c r="AD1128" s="102">
        <v>0.19811715481171538</v>
      </c>
      <c r="AE1128" s="119">
        <v>49.9</v>
      </c>
      <c r="AF1128" s="118">
        <v>2.3138990745591062</v>
      </c>
      <c r="AG1128" s="119">
        <v>53.4</v>
      </c>
      <c r="AH1128" s="112"/>
      <c r="AI1128" s="120">
        <v>0</v>
      </c>
    </row>
    <row r="1129" spans="1:35" s="107" customFormat="1" x14ac:dyDescent="0.3">
      <c r="A1129" s="106" t="s">
        <v>1359</v>
      </c>
      <c r="B1129" s="107" t="s">
        <v>192</v>
      </c>
      <c r="C1129" s="112" t="s">
        <v>238</v>
      </c>
      <c r="D1129" s="112">
        <v>61367</v>
      </c>
      <c r="E1129" s="107" t="s">
        <v>295</v>
      </c>
      <c r="F1129" s="112">
        <v>13205</v>
      </c>
      <c r="G1129" s="107" t="s">
        <v>3420</v>
      </c>
      <c r="H1129" s="108" t="s">
        <v>242</v>
      </c>
      <c r="I1129" s="108" t="s">
        <v>258</v>
      </c>
      <c r="J1129" s="108" t="s">
        <v>270</v>
      </c>
      <c r="K1129" s="109">
        <v>23</v>
      </c>
      <c r="L1129" s="109">
        <v>6.9000000000000006E-2</v>
      </c>
      <c r="M1129" s="117">
        <v>3.7</v>
      </c>
      <c r="N1129" s="118">
        <v>2.2451894534660384</v>
      </c>
      <c r="O1129" s="102">
        <v>0.68410041841004188</v>
      </c>
      <c r="P1129" s="119">
        <v>51.9</v>
      </c>
      <c r="Q1129" s="117">
        <v>2.69</v>
      </c>
      <c r="R1129" s="118">
        <v>2.2451894534660384</v>
      </c>
      <c r="S1129" s="102">
        <v>0.19811715481171538</v>
      </c>
      <c r="T1129" s="118">
        <v>51.9</v>
      </c>
      <c r="U1129" s="117">
        <v>2.3973633665095164</v>
      </c>
      <c r="V1129" s="119">
        <v>55.4</v>
      </c>
      <c r="W1129" s="112"/>
      <c r="X1129" s="117">
        <v>3.7</v>
      </c>
      <c r="Y1129" s="118">
        <v>2.2451894534660384</v>
      </c>
      <c r="Z1129" s="102">
        <v>0.68410041841004188</v>
      </c>
      <c r="AA1129" s="118">
        <v>51.9</v>
      </c>
      <c r="AB1129" s="117">
        <v>2.69</v>
      </c>
      <c r="AC1129" s="118">
        <v>2.2451894534660384</v>
      </c>
      <c r="AD1129" s="102">
        <v>0.19811715481171538</v>
      </c>
      <c r="AE1129" s="119">
        <v>51.9</v>
      </c>
      <c r="AF1129" s="118">
        <v>2.3973633665095164</v>
      </c>
      <c r="AG1129" s="119">
        <v>55.4</v>
      </c>
      <c r="AH1129" s="112"/>
      <c r="AI1129" s="120">
        <v>0</v>
      </c>
    </row>
    <row r="1130" spans="1:35" s="107" customFormat="1" x14ac:dyDescent="0.3">
      <c r="A1130" s="106" t="s">
        <v>1360</v>
      </c>
      <c r="B1130" s="107" t="s">
        <v>192</v>
      </c>
      <c r="C1130" s="112" t="s">
        <v>238</v>
      </c>
      <c r="D1130" s="112">
        <v>61377</v>
      </c>
      <c r="E1130" s="107" t="s">
        <v>296</v>
      </c>
      <c r="F1130" s="112">
        <v>13205</v>
      </c>
      <c r="G1130" s="107" t="s">
        <v>3420</v>
      </c>
      <c r="H1130" s="108" t="s">
        <v>242</v>
      </c>
      <c r="I1130" s="108" t="s">
        <v>258</v>
      </c>
      <c r="J1130" s="108" t="s">
        <v>270</v>
      </c>
      <c r="K1130" s="109">
        <v>23</v>
      </c>
      <c r="L1130" s="109">
        <v>6.9000000000000006E-2</v>
      </c>
      <c r="M1130" s="117">
        <v>3.7</v>
      </c>
      <c r="N1130" s="118">
        <v>2.2451894534660384</v>
      </c>
      <c r="O1130" s="102">
        <v>0.68410041841004188</v>
      </c>
      <c r="P1130" s="119">
        <v>51.9</v>
      </c>
      <c r="Q1130" s="117">
        <v>2.69</v>
      </c>
      <c r="R1130" s="118">
        <v>2.2451894534660384</v>
      </c>
      <c r="S1130" s="102">
        <v>0.19811715481171538</v>
      </c>
      <c r="T1130" s="118">
        <v>51.9</v>
      </c>
      <c r="U1130" s="117">
        <v>2.3973633665095164</v>
      </c>
      <c r="V1130" s="119">
        <v>55.4</v>
      </c>
      <c r="W1130" s="112"/>
      <c r="X1130" s="117">
        <v>3.7</v>
      </c>
      <c r="Y1130" s="118">
        <v>2.2451894534660384</v>
      </c>
      <c r="Z1130" s="102">
        <v>0.68410041841004188</v>
      </c>
      <c r="AA1130" s="118">
        <v>51.9</v>
      </c>
      <c r="AB1130" s="117">
        <v>2.69</v>
      </c>
      <c r="AC1130" s="118">
        <v>2.2451894534660384</v>
      </c>
      <c r="AD1130" s="102">
        <v>0.19811715481171538</v>
      </c>
      <c r="AE1130" s="119">
        <v>51.9</v>
      </c>
      <c r="AF1130" s="118">
        <v>2.3973633665095164</v>
      </c>
      <c r="AG1130" s="119">
        <v>55.4</v>
      </c>
      <c r="AH1130" s="112"/>
      <c r="AI1130" s="120">
        <v>0</v>
      </c>
    </row>
    <row r="1131" spans="1:35" s="107" customFormat="1" x14ac:dyDescent="0.3">
      <c r="A1131" s="106" t="s">
        <v>1361</v>
      </c>
      <c r="B1131" s="107" t="s">
        <v>3389</v>
      </c>
      <c r="C1131" s="112" t="s">
        <v>247</v>
      </c>
      <c r="D1131" s="112">
        <v>61913</v>
      </c>
      <c r="E1131" s="107" t="s">
        <v>308</v>
      </c>
      <c r="F1131" s="112">
        <v>13205</v>
      </c>
      <c r="G1131" s="107" t="s">
        <v>3420</v>
      </c>
      <c r="H1131" s="108" t="s">
        <v>242</v>
      </c>
      <c r="I1131" s="108" t="s">
        <v>258</v>
      </c>
      <c r="J1131" s="108" t="s">
        <v>270</v>
      </c>
      <c r="K1131" s="109">
        <v>23</v>
      </c>
      <c r="L1131" s="109">
        <v>6.9000000000000006E-2</v>
      </c>
      <c r="M1131" s="117">
        <v>3.6</v>
      </c>
      <c r="N1131" s="118">
        <v>2.1617251615156281</v>
      </c>
      <c r="O1131" s="102">
        <v>0.68410041841004188</v>
      </c>
      <c r="P1131" s="119">
        <v>49.9</v>
      </c>
      <c r="Q1131" s="117">
        <v>2.59</v>
      </c>
      <c r="R1131" s="118">
        <v>2.1617251615156281</v>
      </c>
      <c r="S1131" s="102">
        <v>0.19811715481171538</v>
      </c>
      <c r="T1131" s="118">
        <v>49.9</v>
      </c>
      <c r="U1131" s="117">
        <v>2.3138990745591062</v>
      </c>
      <c r="V1131" s="119">
        <v>53.4</v>
      </c>
      <c r="W1131" s="112"/>
      <c r="X1131" s="117">
        <v>3.6</v>
      </c>
      <c r="Y1131" s="118">
        <v>2.1617251615156281</v>
      </c>
      <c r="Z1131" s="102">
        <v>0.68410041841004188</v>
      </c>
      <c r="AA1131" s="118">
        <v>49.9</v>
      </c>
      <c r="AB1131" s="117">
        <v>2.59</v>
      </c>
      <c r="AC1131" s="118">
        <v>2.1617251615156281</v>
      </c>
      <c r="AD1131" s="102">
        <v>0.19811715481171538</v>
      </c>
      <c r="AE1131" s="119">
        <v>49.9</v>
      </c>
      <c r="AF1131" s="118">
        <v>2.3138990745591062</v>
      </c>
      <c r="AG1131" s="119">
        <v>53.4</v>
      </c>
      <c r="AH1131" s="112"/>
      <c r="AI1131" s="120">
        <v>0</v>
      </c>
    </row>
    <row r="1132" spans="1:35" s="107" customFormat="1" x14ac:dyDescent="0.3">
      <c r="A1132" s="106" t="s">
        <v>1362</v>
      </c>
      <c r="B1132" s="107" t="s">
        <v>3389</v>
      </c>
      <c r="C1132" s="112" t="s">
        <v>247</v>
      </c>
      <c r="D1132" s="112">
        <v>63785</v>
      </c>
      <c r="E1132" s="107" t="s">
        <v>310</v>
      </c>
      <c r="F1132" s="112">
        <v>13205</v>
      </c>
      <c r="G1132" s="107" t="s">
        <v>3420</v>
      </c>
      <c r="H1132" s="108" t="s">
        <v>242</v>
      </c>
      <c r="I1132" s="108" t="s">
        <v>258</v>
      </c>
      <c r="J1132" s="108" t="s">
        <v>270</v>
      </c>
      <c r="K1132" s="109">
        <v>23</v>
      </c>
      <c r="L1132" s="109">
        <v>6.9000000000000006E-2</v>
      </c>
      <c r="M1132" s="117">
        <v>3.6</v>
      </c>
      <c r="N1132" s="118">
        <v>2.1617251615156281</v>
      </c>
      <c r="O1132" s="102">
        <v>0.68410041841004188</v>
      </c>
      <c r="P1132" s="119">
        <v>49.9</v>
      </c>
      <c r="Q1132" s="117">
        <v>2.59</v>
      </c>
      <c r="R1132" s="118">
        <v>2.1617251615156281</v>
      </c>
      <c r="S1132" s="102">
        <v>0.19811715481171538</v>
      </c>
      <c r="T1132" s="118">
        <v>49.9</v>
      </c>
      <c r="U1132" s="117">
        <v>2.3138990745591062</v>
      </c>
      <c r="V1132" s="119">
        <v>53.4</v>
      </c>
      <c r="W1132" s="112"/>
      <c r="X1132" s="117">
        <v>3.6</v>
      </c>
      <c r="Y1132" s="118">
        <v>2.1617251615156281</v>
      </c>
      <c r="Z1132" s="102">
        <v>0.68410041841004188</v>
      </c>
      <c r="AA1132" s="118">
        <v>49.9</v>
      </c>
      <c r="AB1132" s="117">
        <v>2.59</v>
      </c>
      <c r="AC1132" s="118">
        <v>2.1617251615156281</v>
      </c>
      <c r="AD1132" s="102">
        <v>0.19811715481171538</v>
      </c>
      <c r="AE1132" s="119">
        <v>49.9</v>
      </c>
      <c r="AF1132" s="118">
        <v>2.3138990745591062</v>
      </c>
      <c r="AG1132" s="119">
        <v>53.4</v>
      </c>
      <c r="AH1132" s="112"/>
      <c r="AI1132" s="120">
        <v>0</v>
      </c>
    </row>
    <row r="1133" spans="1:35" s="107" customFormat="1" x14ac:dyDescent="0.3">
      <c r="A1133" s="106" t="s">
        <v>1363</v>
      </c>
      <c r="B1133" s="107" t="s">
        <v>248</v>
      </c>
      <c r="C1133" s="112" t="s">
        <v>168</v>
      </c>
      <c r="D1133" s="112">
        <v>66926</v>
      </c>
      <c r="E1133" s="107" t="s">
        <v>314</v>
      </c>
      <c r="F1133" s="112">
        <v>13205</v>
      </c>
      <c r="G1133" s="107" t="s">
        <v>3420</v>
      </c>
      <c r="H1133" s="108" t="s">
        <v>242</v>
      </c>
      <c r="I1133" s="108" t="s">
        <v>258</v>
      </c>
      <c r="J1133" s="108" t="s">
        <v>270</v>
      </c>
      <c r="K1133" s="109">
        <v>23</v>
      </c>
      <c r="L1133" s="109">
        <v>6.9000000000000006E-2</v>
      </c>
      <c r="M1133" s="117">
        <v>3.6</v>
      </c>
      <c r="N1133" s="118">
        <v>2.1617251615156281</v>
      </c>
      <c r="O1133" s="102">
        <v>0.68410041841004188</v>
      </c>
      <c r="P1133" s="119">
        <v>49.9</v>
      </c>
      <c r="Q1133" s="117">
        <v>2.59</v>
      </c>
      <c r="R1133" s="118">
        <v>2.1617251615156281</v>
      </c>
      <c r="S1133" s="102">
        <v>0.19811715481171538</v>
      </c>
      <c r="T1133" s="118">
        <v>49.9</v>
      </c>
      <c r="U1133" s="117">
        <v>2.3138990745591062</v>
      </c>
      <c r="V1133" s="119">
        <v>53.4</v>
      </c>
      <c r="W1133" s="112"/>
      <c r="X1133" s="117">
        <v>3.6</v>
      </c>
      <c r="Y1133" s="118">
        <v>2.1617251615156281</v>
      </c>
      <c r="Z1133" s="102">
        <v>0.68410041841004188</v>
      </c>
      <c r="AA1133" s="118">
        <v>49.9</v>
      </c>
      <c r="AB1133" s="117">
        <v>2.59</v>
      </c>
      <c r="AC1133" s="118">
        <v>2.1617251615156281</v>
      </c>
      <c r="AD1133" s="102">
        <v>0.19811715481171538</v>
      </c>
      <c r="AE1133" s="119">
        <v>49.9</v>
      </c>
      <c r="AF1133" s="118">
        <v>2.3138990745591062</v>
      </c>
      <c r="AG1133" s="119">
        <v>53.4</v>
      </c>
      <c r="AH1133" s="112"/>
      <c r="AI1133" s="120">
        <v>0</v>
      </c>
    </row>
    <row r="1134" spans="1:35" s="107" customFormat="1" x14ac:dyDescent="0.3">
      <c r="A1134" s="106" t="s">
        <v>1364</v>
      </c>
      <c r="B1134" s="107" t="s">
        <v>248</v>
      </c>
      <c r="C1134" s="112" t="s">
        <v>168</v>
      </c>
      <c r="D1134" s="112">
        <v>66961</v>
      </c>
      <c r="E1134" s="107" t="s">
        <v>313</v>
      </c>
      <c r="F1134" s="112">
        <v>13205</v>
      </c>
      <c r="G1134" s="107" t="s">
        <v>3420</v>
      </c>
      <c r="H1134" s="108" t="s">
        <v>242</v>
      </c>
      <c r="I1134" s="108" t="s">
        <v>258</v>
      </c>
      <c r="J1134" s="108" t="s">
        <v>270</v>
      </c>
      <c r="K1134" s="109">
        <v>23</v>
      </c>
      <c r="L1134" s="109">
        <v>6.9000000000000006E-2</v>
      </c>
      <c r="M1134" s="117">
        <v>3.6</v>
      </c>
      <c r="N1134" s="118">
        <v>2.1617251615156281</v>
      </c>
      <c r="O1134" s="102">
        <v>0.68410041841004188</v>
      </c>
      <c r="P1134" s="119">
        <v>49.9</v>
      </c>
      <c r="Q1134" s="117">
        <v>2.59</v>
      </c>
      <c r="R1134" s="118">
        <v>2.1617251615156281</v>
      </c>
      <c r="S1134" s="102">
        <v>0.19811715481171538</v>
      </c>
      <c r="T1134" s="118">
        <v>49.9</v>
      </c>
      <c r="U1134" s="117">
        <v>2.3138990745591062</v>
      </c>
      <c r="V1134" s="119">
        <v>53.4</v>
      </c>
      <c r="W1134" s="112"/>
      <c r="X1134" s="117">
        <v>3.6</v>
      </c>
      <c r="Y1134" s="118">
        <v>2.1617251615156281</v>
      </c>
      <c r="Z1134" s="102">
        <v>0.68410041841004188</v>
      </c>
      <c r="AA1134" s="118">
        <v>49.9</v>
      </c>
      <c r="AB1134" s="117">
        <v>2.59</v>
      </c>
      <c r="AC1134" s="118">
        <v>2.1617251615156281</v>
      </c>
      <c r="AD1134" s="102">
        <v>0.19811715481171538</v>
      </c>
      <c r="AE1134" s="119">
        <v>49.9</v>
      </c>
      <c r="AF1134" s="118">
        <v>2.3138990745591062</v>
      </c>
      <c r="AG1134" s="119">
        <v>53.4</v>
      </c>
      <c r="AH1134" s="112"/>
      <c r="AI1134" s="120">
        <v>0</v>
      </c>
    </row>
    <row r="1135" spans="1:35" s="107" customFormat="1" x14ac:dyDescent="0.3">
      <c r="A1135" s="106" t="s">
        <v>1365</v>
      </c>
      <c r="B1135" s="107" t="s">
        <v>3389</v>
      </c>
      <c r="C1135" s="112" t="s">
        <v>247</v>
      </c>
      <c r="D1135" s="112">
        <v>69800</v>
      </c>
      <c r="E1135" s="107" t="s">
        <v>294</v>
      </c>
      <c r="F1135" s="112">
        <v>13205</v>
      </c>
      <c r="G1135" s="107" t="s">
        <v>3420</v>
      </c>
      <c r="H1135" s="108" t="s">
        <v>242</v>
      </c>
      <c r="I1135" s="108" t="s">
        <v>258</v>
      </c>
      <c r="J1135" s="108" t="s">
        <v>270</v>
      </c>
      <c r="K1135" s="109">
        <v>23</v>
      </c>
      <c r="L1135" s="109">
        <v>6.9000000000000006E-2</v>
      </c>
      <c r="M1135" s="117">
        <v>3.6</v>
      </c>
      <c r="N1135" s="118">
        <v>2.1617251615156281</v>
      </c>
      <c r="O1135" s="102">
        <v>0.68410041841004188</v>
      </c>
      <c r="P1135" s="119">
        <v>49.9</v>
      </c>
      <c r="Q1135" s="117">
        <v>2.59</v>
      </c>
      <c r="R1135" s="118">
        <v>2.1617251615156281</v>
      </c>
      <c r="S1135" s="102">
        <v>0.19811715481171538</v>
      </c>
      <c r="T1135" s="118">
        <v>49.9</v>
      </c>
      <c r="U1135" s="117">
        <v>2.3138990745591062</v>
      </c>
      <c r="V1135" s="119">
        <v>53.4</v>
      </c>
      <c r="W1135" s="112"/>
      <c r="X1135" s="117">
        <v>3.6</v>
      </c>
      <c r="Y1135" s="118">
        <v>2.1617251615156281</v>
      </c>
      <c r="Z1135" s="102">
        <v>0.68410041841004188</v>
      </c>
      <c r="AA1135" s="118">
        <v>49.9</v>
      </c>
      <c r="AB1135" s="117">
        <v>2.59</v>
      </c>
      <c r="AC1135" s="118">
        <v>2.1617251615156281</v>
      </c>
      <c r="AD1135" s="102">
        <v>0.19811715481171538</v>
      </c>
      <c r="AE1135" s="119">
        <v>49.9</v>
      </c>
      <c r="AF1135" s="118">
        <v>2.3138990745591062</v>
      </c>
      <c r="AG1135" s="119">
        <v>53.4</v>
      </c>
      <c r="AH1135" s="112"/>
      <c r="AI1135" s="120">
        <v>0</v>
      </c>
    </row>
    <row r="1136" spans="1:35" s="107" customFormat="1" x14ac:dyDescent="0.3">
      <c r="A1136" s="106" t="s">
        <v>1366</v>
      </c>
      <c r="B1136" s="107" t="s">
        <v>186</v>
      </c>
      <c r="C1136" s="112" t="s">
        <v>250</v>
      </c>
      <c r="D1136" s="112">
        <v>70335</v>
      </c>
      <c r="E1136" s="107" t="s">
        <v>253</v>
      </c>
      <c r="F1136" s="112">
        <v>13205</v>
      </c>
      <c r="G1136" s="107" t="s">
        <v>3420</v>
      </c>
      <c r="H1136" s="108" t="s">
        <v>242</v>
      </c>
      <c r="I1136" s="108" t="s">
        <v>258</v>
      </c>
      <c r="J1136" s="108" t="s">
        <v>270</v>
      </c>
      <c r="K1136" s="109">
        <v>23</v>
      </c>
      <c r="L1136" s="109">
        <v>6.9000000000000006E-2</v>
      </c>
      <c r="M1136" s="117">
        <v>3.6</v>
      </c>
      <c r="N1136" s="118">
        <v>2.1617251615156281</v>
      </c>
      <c r="O1136" s="102">
        <v>0.68410041841004188</v>
      </c>
      <c r="P1136" s="119">
        <v>49.9</v>
      </c>
      <c r="Q1136" s="117">
        <v>2.59</v>
      </c>
      <c r="R1136" s="118">
        <v>2.1617251615156281</v>
      </c>
      <c r="S1136" s="102">
        <v>0.19811715481171538</v>
      </c>
      <c r="T1136" s="118">
        <v>49.9</v>
      </c>
      <c r="U1136" s="117">
        <v>2.3138990745591062</v>
      </c>
      <c r="V1136" s="119">
        <v>53.4</v>
      </c>
      <c r="W1136" s="112"/>
      <c r="X1136" s="117">
        <v>3.6</v>
      </c>
      <c r="Y1136" s="118">
        <v>2.1617251615156281</v>
      </c>
      <c r="Z1136" s="102">
        <v>0.68410041841004188</v>
      </c>
      <c r="AA1136" s="118">
        <v>49.9</v>
      </c>
      <c r="AB1136" s="117">
        <v>2.59</v>
      </c>
      <c r="AC1136" s="118">
        <v>2.1617251615156281</v>
      </c>
      <c r="AD1136" s="102">
        <v>0.19811715481171538</v>
      </c>
      <c r="AE1136" s="119">
        <v>49.9</v>
      </c>
      <c r="AF1136" s="118">
        <v>2.3138990745591062</v>
      </c>
      <c r="AG1136" s="119">
        <v>53.4</v>
      </c>
      <c r="AH1136" s="112"/>
      <c r="AI1136" s="120">
        <v>0</v>
      </c>
    </row>
    <row r="1137" spans="1:35" s="107" customFormat="1" x14ac:dyDescent="0.3">
      <c r="A1137" s="106" t="s">
        <v>1367</v>
      </c>
      <c r="B1137" s="107" t="s">
        <v>188</v>
      </c>
      <c r="C1137" s="112" t="s">
        <v>168</v>
      </c>
      <c r="D1137" s="112">
        <v>72400</v>
      </c>
      <c r="E1137" s="107" t="s">
        <v>302</v>
      </c>
      <c r="F1137" s="112">
        <v>13205</v>
      </c>
      <c r="G1137" s="107" t="s">
        <v>3420</v>
      </c>
      <c r="H1137" s="108" t="s">
        <v>242</v>
      </c>
      <c r="I1137" s="108" t="s">
        <v>258</v>
      </c>
      <c r="J1137" s="108" t="s">
        <v>270</v>
      </c>
      <c r="K1137" s="109">
        <v>23</v>
      </c>
      <c r="L1137" s="109">
        <v>6.9000000000000006E-2</v>
      </c>
      <c r="M1137" s="117">
        <v>3.6</v>
      </c>
      <c r="N1137" s="118">
        <v>2.1617251615156281</v>
      </c>
      <c r="O1137" s="102">
        <v>0.68410041841004188</v>
      </c>
      <c r="P1137" s="119">
        <v>49.9</v>
      </c>
      <c r="Q1137" s="117">
        <v>2.59</v>
      </c>
      <c r="R1137" s="118">
        <v>2.1617251615156281</v>
      </c>
      <c r="S1137" s="102">
        <v>0.19811715481171538</v>
      </c>
      <c r="T1137" s="118">
        <v>49.9</v>
      </c>
      <c r="U1137" s="117">
        <v>2.3138990745591062</v>
      </c>
      <c r="V1137" s="119">
        <v>53.4</v>
      </c>
      <c r="W1137" s="112"/>
      <c r="X1137" s="117">
        <v>3.6</v>
      </c>
      <c r="Y1137" s="118">
        <v>2.1617251615156281</v>
      </c>
      <c r="Z1137" s="102">
        <v>0.68410041841004188</v>
      </c>
      <c r="AA1137" s="118">
        <v>49.9</v>
      </c>
      <c r="AB1137" s="117">
        <v>2.59</v>
      </c>
      <c r="AC1137" s="118">
        <v>2.1617251615156281</v>
      </c>
      <c r="AD1137" s="102">
        <v>0.19811715481171538</v>
      </c>
      <c r="AE1137" s="119">
        <v>49.9</v>
      </c>
      <c r="AF1137" s="118">
        <v>2.3138990745591062</v>
      </c>
      <c r="AG1137" s="119">
        <v>53.4</v>
      </c>
      <c r="AH1137" s="112"/>
      <c r="AI1137" s="120">
        <v>0</v>
      </c>
    </row>
    <row r="1138" spans="1:35" s="107" customFormat="1" x14ac:dyDescent="0.3">
      <c r="A1138" s="106" t="s">
        <v>1368</v>
      </c>
      <c r="B1138" s="107" t="s">
        <v>188</v>
      </c>
      <c r="C1138" s="112" t="s">
        <v>168</v>
      </c>
      <c r="D1138" s="112">
        <v>73400</v>
      </c>
      <c r="E1138" s="107" t="s">
        <v>280</v>
      </c>
      <c r="F1138" s="112">
        <v>13205</v>
      </c>
      <c r="G1138" s="107" t="s">
        <v>3420</v>
      </c>
      <c r="H1138" s="108" t="s">
        <v>242</v>
      </c>
      <c r="I1138" s="108" t="s">
        <v>258</v>
      </c>
      <c r="J1138" s="108" t="s">
        <v>270</v>
      </c>
      <c r="K1138" s="109">
        <v>23</v>
      </c>
      <c r="L1138" s="109">
        <v>6.9000000000000006E-2</v>
      </c>
      <c r="M1138" s="117">
        <v>3.6</v>
      </c>
      <c r="N1138" s="118">
        <v>2.1617251615156281</v>
      </c>
      <c r="O1138" s="102">
        <v>0.68410041841004188</v>
      </c>
      <c r="P1138" s="119">
        <v>49.9</v>
      </c>
      <c r="Q1138" s="117">
        <v>2.59</v>
      </c>
      <c r="R1138" s="118">
        <v>2.1617251615156281</v>
      </c>
      <c r="S1138" s="102">
        <v>0.19811715481171538</v>
      </c>
      <c r="T1138" s="118">
        <v>49.9</v>
      </c>
      <c r="U1138" s="117">
        <v>2.3138990745591062</v>
      </c>
      <c r="V1138" s="119">
        <v>53.4</v>
      </c>
      <c r="W1138" s="112"/>
      <c r="X1138" s="117">
        <v>3.6</v>
      </c>
      <c r="Y1138" s="118">
        <v>2.1617251615156281</v>
      </c>
      <c r="Z1138" s="102">
        <v>0.68410041841004188</v>
      </c>
      <c r="AA1138" s="118">
        <v>49.9</v>
      </c>
      <c r="AB1138" s="117">
        <v>2.59</v>
      </c>
      <c r="AC1138" s="118">
        <v>2.1617251615156281</v>
      </c>
      <c r="AD1138" s="102">
        <v>0.19811715481171538</v>
      </c>
      <c r="AE1138" s="119">
        <v>49.9</v>
      </c>
      <c r="AF1138" s="118">
        <v>2.3138990745591062</v>
      </c>
      <c r="AG1138" s="119">
        <v>53.4</v>
      </c>
      <c r="AH1138" s="112"/>
      <c r="AI1138" s="120">
        <v>0</v>
      </c>
    </row>
    <row r="1139" spans="1:35" s="107" customFormat="1" x14ac:dyDescent="0.3">
      <c r="A1139" s="106" t="s">
        <v>1369</v>
      </c>
      <c r="B1139" s="107" t="s">
        <v>248</v>
      </c>
      <c r="C1139" s="112" t="s">
        <v>168</v>
      </c>
      <c r="D1139" s="112">
        <v>74179</v>
      </c>
      <c r="E1139" s="107" t="s">
        <v>315</v>
      </c>
      <c r="F1139" s="112">
        <v>13205</v>
      </c>
      <c r="G1139" s="107" t="s">
        <v>3420</v>
      </c>
      <c r="H1139" s="108" t="s">
        <v>242</v>
      </c>
      <c r="I1139" s="108" t="s">
        <v>258</v>
      </c>
      <c r="J1139" s="108" t="s">
        <v>270</v>
      </c>
      <c r="K1139" s="109">
        <v>23</v>
      </c>
      <c r="L1139" s="109">
        <v>6.9000000000000006E-2</v>
      </c>
      <c r="M1139" s="117">
        <v>3.6</v>
      </c>
      <c r="N1139" s="118">
        <v>2.1617251615156281</v>
      </c>
      <c r="O1139" s="102">
        <v>0.68410041841004188</v>
      </c>
      <c r="P1139" s="119">
        <v>49.9</v>
      </c>
      <c r="Q1139" s="117">
        <v>2.59</v>
      </c>
      <c r="R1139" s="118">
        <v>2.1617251615156281</v>
      </c>
      <c r="S1139" s="102">
        <v>0.19811715481171538</v>
      </c>
      <c r="T1139" s="118">
        <v>49.9</v>
      </c>
      <c r="U1139" s="117">
        <v>2.3138990745591062</v>
      </c>
      <c r="V1139" s="119">
        <v>53.4</v>
      </c>
      <c r="W1139" s="112"/>
      <c r="X1139" s="117">
        <v>3.6</v>
      </c>
      <c r="Y1139" s="118">
        <v>2.1617251615156281</v>
      </c>
      <c r="Z1139" s="102">
        <v>0.68410041841004188</v>
      </c>
      <c r="AA1139" s="118">
        <v>49.9</v>
      </c>
      <c r="AB1139" s="117">
        <v>2.59</v>
      </c>
      <c r="AC1139" s="118">
        <v>2.1617251615156281</v>
      </c>
      <c r="AD1139" s="102">
        <v>0.19811715481171538</v>
      </c>
      <c r="AE1139" s="119">
        <v>49.9</v>
      </c>
      <c r="AF1139" s="118">
        <v>2.3138990745591062</v>
      </c>
      <c r="AG1139" s="119">
        <v>53.4</v>
      </c>
      <c r="AH1139" s="112"/>
      <c r="AI1139" s="120">
        <v>0</v>
      </c>
    </row>
    <row r="1140" spans="1:35" s="107" customFormat="1" x14ac:dyDescent="0.3">
      <c r="A1140" s="106" t="s">
        <v>1370</v>
      </c>
      <c r="B1140" s="107" t="s">
        <v>3389</v>
      </c>
      <c r="C1140" s="112" t="s">
        <v>247</v>
      </c>
      <c r="D1140" s="112">
        <v>85789</v>
      </c>
      <c r="E1140" s="107" t="s">
        <v>307</v>
      </c>
      <c r="F1140" s="112">
        <v>13205</v>
      </c>
      <c r="G1140" s="107" t="s">
        <v>3420</v>
      </c>
      <c r="H1140" s="108" t="s">
        <v>242</v>
      </c>
      <c r="I1140" s="108" t="s">
        <v>258</v>
      </c>
      <c r="J1140" s="108" t="s">
        <v>270</v>
      </c>
      <c r="K1140" s="109">
        <v>23</v>
      </c>
      <c r="L1140" s="109">
        <v>6.9000000000000006E-2</v>
      </c>
      <c r="M1140" s="117">
        <v>3.6</v>
      </c>
      <c r="N1140" s="118">
        <v>2.1617251615156281</v>
      </c>
      <c r="O1140" s="102">
        <v>0.68410041841004188</v>
      </c>
      <c r="P1140" s="119">
        <v>49.9</v>
      </c>
      <c r="Q1140" s="117">
        <v>2.59</v>
      </c>
      <c r="R1140" s="118">
        <v>2.1617251615156281</v>
      </c>
      <c r="S1140" s="102">
        <v>0.19811715481171538</v>
      </c>
      <c r="T1140" s="118">
        <v>49.9</v>
      </c>
      <c r="U1140" s="117">
        <v>2.3138990745591062</v>
      </c>
      <c r="V1140" s="119">
        <v>53.4</v>
      </c>
      <c r="W1140" s="112"/>
      <c r="X1140" s="117">
        <v>3.6</v>
      </c>
      <c r="Y1140" s="118">
        <v>2.1617251615156281</v>
      </c>
      <c r="Z1140" s="102">
        <v>0.68410041841004188</v>
      </c>
      <c r="AA1140" s="118">
        <v>49.9</v>
      </c>
      <c r="AB1140" s="117">
        <v>2.59</v>
      </c>
      <c r="AC1140" s="118">
        <v>2.1617251615156281</v>
      </c>
      <c r="AD1140" s="102">
        <v>0.19811715481171538</v>
      </c>
      <c r="AE1140" s="119">
        <v>49.9</v>
      </c>
      <c r="AF1140" s="118">
        <v>2.3138990745591062</v>
      </c>
      <c r="AG1140" s="119">
        <v>53.4</v>
      </c>
      <c r="AH1140" s="112"/>
      <c r="AI1140" s="120">
        <v>0</v>
      </c>
    </row>
    <row r="1141" spans="1:35" s="107" customFormat="1" x14ac:dyDescent="0.3">
      <c r="A1141" s="106" t="s">
        <v>1371</v>
      </c>
      <c r="B1141" s="107" t="s">
        <v>190</v>
      </c>
      <c r="C1141" s="112" t="s">
        <v>246</v>
      </c>
      <c r="D1141" s="112">
        <v>87892</v>
      </c>
      <c r="E1141" s="107" t="s">
        <v>254</v>
      </c>
      <c r="F1141" s="112">
        <v>13205</v>
      </c>
      <c r="G1141" s="107" t="s">
        <v>3420</v>
      </c>
      <c r="H1141" s="108" t="s">
        <v>242</v>
      </c>
      <c r="I1141" s="108" t="s">
        <v>258</v>
      </c>
      <c r="J1141" s="108" t="s">
        <v>270</v>
      </c>
      <c r="K1141" s="109">
        <v>23</v>
      </c>
      <c r="L1141" s="109">
        <v>6.9000000000000006E-2</v>
      </c>
      <c r="M1141" s="117">
        <v>3.6</v>
      </c>
      <c r="N1141" s="118">
        <v>2.1617251615156281</v>
      </c>
      <c r="O1141" s="102">
        <v>0.68410041841004188</v>
      </c>
      <c r="P1141" s="119">
        <v>49.9</v>
      </c>
      <c r="Q1141" s="117">
        <v>2.59</v>
      </c>
      <c r="R1141" s="118">
        <v>2.1617251615156281</v>
      </c>
      <c r="S1141" s="102">
        <v>0.19811715481171538</v>
      </c>
      <c r="T1141" s="118">
        <v>49.9</v>
      </c>
      <c r="U1141" s="117">
        <v>2.3138990745591062</v>
      </c>
      <c r="V1141" s="119">
        <v>53.4</v>
      </c>
      <c r="W1141" s="112"/>
      <c r="X1141" s="117">
        <v>3.6</v>
      </c>
      <c r="Y1141" s="118">
        <v>2.1617251615156281</v>
      </c>
      <c r="Z1141" s="102">
        <v>0.68410041841004188</v>
      </c>
      <c r="AA1141" s="118">
        <v>49.9</v>
      </c>
      <c r="AB1141" s="117">
        <v>2.59</v>
      </c>
      <c r="AC1141" s="118">
        <v>2.1617251615156281</v>
      </c>
      <c r="AD1141" s="102">
        <v>0.19811715481171538</v>
      </c>
      <c r="AE1141" s="119">
        <v>49.9</v>
      </c>
      <c r="AF1141" s="118">
        <v>2.3138990745591062</v>
      </c>
      <c r="AG1141" s="119">
        <v>53.4</v>
      </c>
      <c r="AH1141" s="112"/>
      <c r="AI1141" s="120">
        <v>0</v>
      </c>
    </row>
    <row r="1142" spans="1:35" s="107" customFormat="1" x14ac:dyDescent="0.3">
      <c r="A1142" s="106" t="s">
        <v>1372</v>
      </c>
      <c r="B1142" s="107" t="s">
        <v>190</v>
      </c>
      <c r="C1142" s="112" t="s">
        <v>246</v>
      </c>
      <c r="D1142" s="112">
        <v>97075</v>
      </c>
      <c r="E1142" s="107" t="s">
        <v>291</v>
      </c>
      <c r="F1142" s="112">
        <v>13205</v>
      </c>
      <c r="G1142" s="107" t="s">
        <v>3420</v>
      </c>
      <c r="H1142" s="108" t="s">
        <v>242</v>
      </c>
      <c r="I1142" s="108" t="s">
        <v>258</v>
      </c>
      <c r="J1142" s="108" t="s">
        <v>270</v>
      </c>
      <c r="K1142" s="109">
        <v>23</v>
      </c>
      <c r="L1142" s="109">
        <v>6.9000000000000006E-2</v>
      </c>
      <c r="M1142" s="117">
        <v>3.6</v>
      </c>
      <c r="N1142" s="118">
        <v>2.1617251615156281</v>
      </c>
      <c r="O1142" s="102">
        <v>0.68410041841004188</v>
      </c>
      <c r="P1142" s="119">
        <v>49.9</v>
      </c>
      <c r="Q1142" s="117">
        <v>2.59</v>
      </c>
      <c r="R1142" s="118">
        <v>2.1617251615156281</v>
      </c>
      <c r="S1142" s="102">
        <v>0.19811715481171538</v>
      </c>
      <c r="T1142" s="118">
        <v>49.9</v>
      </c>
      <c r="U1142" s="117">
        <v>2.3138990745591062</v>
      </c>
      <c r="V1142" s="119">
        <v>53.4</v>
      </c>
      <c r="W1142" s="112"/>
      <c r="X1142" s="117">
        <v>3.6</v>
      </c>
      <c r="Y1142" s="118">
        <v>2.1617251615156281</v>
      </c>
      <c r="Z1142" s="102">
        <v>0.68410041841004188</v>
      </c>
      <c r="AA1142" s="118">
        <v>49.9</v>
      </c>
      <c r="AB1142" s="117">
        <v>2.59</v>
      </c>
      <c r="AC1142" s="118">
        <v>2.1617251615156281</v>
      </c>
      <c r="AD1142" s="102">
        <v>0.19811715481171538</v>
      </c>
      <c r="AE1142" s="119">
        <v>49.9</v>
      </c>
      <c r="AF1142" s="118">
        <v>2.3138990745591062</v>
      </c>
      <c r="AG1142" s="119">
        <v>53.4</v>
      </c>
      <c r="AH1142" s="112"/>
      <c r="AI1142" s="120">
        <v>0</v>
      </c>
    </row>
    <row r="1143" spans="1:35" s="107" customFormat="1" x14ac:dyDescent="0.3">
      <c r="A1143" s="106" t="s">
        <v>1373</v>
      </c>
      <c r="B1143" s="107" t="s">
        <v>255</v>
      </c>
      <c r="C1143" s="112" t="s">
        <v>168</v>
      </c>
      <c r="D1143" s="112">
        <v>98728</v>
      </c>
      <c r="E1143" s="107" t="s">
        <v>297</v>
      </c>
      <c r="F1143" s="112">
        <v>13205</v>
      </c>
      <c r="G1143" s="107" t="s">
        <v>3420</v>
      </c>
      <c r="H1143" s="108" t="s">
        <v>242</v>
      </c>
      <c r="I1143" s="108" t="s">
        <v>258</v>
      </c>
      <c r="J1143" s="108" t="s">
        <v>270</v>
      </c>
      <c r="K1143" s="109">
        <v>23</v>
      </c>
      <c r="L1143" s="109">
        <v>6.9000000000000006E-2</v>
      </c>
      <c r="M1143" s="117">
        <v>3.6</v>
      </c>
      <c r="N1143" s="118">
        <v>2.1617251615156281</v>
      </c>
      <c r="O1143" s="102">
        <v>0.68410041841004188</v>
      </c>
      <c r="P1143" s="119">
        <v>49.9</v>
      </c>
      <c r="Q1143" s="117">
        <v>2.59</v>
      </c>
      <c r="R1143" s="118">
        <v>2.1617251615156281</v>
      </c>
      <c r="S1143" s="102">
        <v>0.19811715481171538</v>
      </c>
      <c r="T1143" s="118">
        <v>49.9</v>
      </c>
      <c r="U1143" s="117">
        <v>2.3138990745591062</v>
      </c>
      <c r="V1143" s="119">
        <v>53.4</v>
      </c>
      <c r="W1143" s="112"/>
      <c r="X1143" s="117">
        <v>3.6</v>
      </c>
      <c r="Y1143" s="118">
        <v>2.1617251615156281</v>
      </c>
      <c r="Z1143" s="102">
        <v>0.68410041841004188</v>
      </c>
      <c r="AA1143" s="118">
        <v>49.9</v>
      </c>
      <c r="AB1143" s="117">
        <v>2.59</v>
      </c>
      <c r="AC1143" s="118">
        <v>2.1617251615156281</v>
      </c>
      <c r="AD1143" s="102">
        <v>0.19811715481171538</v>
      </c>
      <c r="AE1143" s="119">
        <v>49.9</v>
      </c>
      <c r="AF1143" s="118">
        <v>2.3138990745591062</v>
      </c>
      <c r="AG1143" s="119">
        <v>53.4</v>
      </c>
      <c r="AH1143" s="112"/>
      <c r="AI1143" s="120">
        <v>0</v>
      </c>
    </row>
    <row r="1144" spans="1:35" s="107" customFormat="1" x14ac:dyDescent="0.3">
      <c r="A1144" s="106" t="s">
        <v>3222</v>
      </c>
      <c r="B1144" s="107" t="s">
        <v>192</v>
      </c>
      <c r="C1144" s="112" t="s">
        <v>256</v>
      </c>
      <c r="D1144" s="112">
        <v>99059</v>
      </c>
      <c r="E1144" s="107" t="s">
        <v>3390</v>
      </c>
      <c r="F1144" s="112">
        <v>13205</v>
      </c>
      <c r="G1144" s="107" t="s">
        <v>3420</v>
      </c>
      <c r="H1144" s="108" t="s">
        <v>242</v>
      </c>
      <c r="I1144" s="108" t="s">
        <v>258</v>
      </c>
      <c r="J1144" s="108" t="s">
        <v>270</v>
      </c>
      <c r="K1144" s="109">
        <v>23</v>
      </c>
      <c r="L1144" s="109">
        <v>6.9000000000000006E-2</v>
      </c>
      <c r="M1144" s="117">
        <v>3.7</v>
      </c>
      <c r="N1144" s="118">
        <v>2.2451894534660384</v>
      </c>
      <c r="O1144" s="102">
        <v>0.68410041841004188</v>
      </c>
      <c r="P1144" s="119">
        <v>51.9</v>
      </c>
      <c r="Q1144" s="117">
        <v>2.69</v>
      </c>
      <c r="R1144" s="118">
        <v>2.2451894534660384</v>
      </c>
      <c r="S1144" s="102">
        <v>0.19811715481171538</v>
      </c>
      <c r="T1144" s="118">
        <v>51.9</v>
      </c>
      <c r="U1144" s="117">
        <v>2.3973633665095164</v>
      </c>
      <c r="V1144" s="119">
        <v>55.4</v>
      </c>
      <c r="W1144" s="112"/>
      <c r="X1144" s="117">
        <v>3.7</v>
      </c>
      <c r="Y1144" s="118">
        <v>2.2451894534660384</v>
      </c>
      <c r="Z1144" s="102">
        <v>0.68410041841004188</v>
      </c>
      <c r="AA1144" s="118">
        <v>51.9</v>
      </c>
      <c r="AB1144" s="117">
        <v>2.69</v>
      </c>
      <c r="AC1144" s="118">
        <v>2.2451894534660384</v>
      </c>
      <c r="AD1144" s="102">
        <v>0.19811715481171538</v>
      </c>
      <c r="AE1144" s="119">
        <v>51.9</v>
      </c>
      <c r="AF1144" s="118">
        <v>2.3973633665095164</v>
      </c>
      <c r="AG1144" s="119">
        <v>55.4</v>
      </c>
      <c r="AH1144" s="112"/>
      <c r="AI1144" s="120">
        <v>0</v>
      </c>
    </row>
    <row r="1145" spans="1:35" s="107" customFormat="1" x14ac:dyDescent="0.3">
      <c r="A1145" s="106" t="s">
        <v>1374</v>
      </c>
      <c r="B1145" s="107" t="s">
        <v>255</v>
      </c>
      <c r="C1145" s="112" t="s">
        <v>168</v>
      </c>
      <c r="D1145" s="112">
        <v>99245</v>
      </c>
      <c r="E1145" s="107" t="s">
        <v>289</v>
      </c>
      <c r="F1145" s="112">
        <v>13205</v>
      </c>
      <c r="G1145" s="107" t="s">
        <v>3420</v>
      </c>
      <c r="H1145" s="108" t="s">
        <v>242</v>
      </c>
      <c r="I1145" s="108" t="s">
        <v>258</v>
      </c>
      <c r="J1145" s="108" t="s">
        <v>270</v>
      </c>
      <c r="K1145" s="109">
        <v>23</v>
      </c>
      <c r="L1145" s="109">
        <v>6.9000000000000006E-2</v>
      </c>
      <c r="M1145" s="117">
        <v>3.6</v>
      </c>
      <c r="N1145" s="118">
        <v>2.1617251615156281</v>
      </c>
      <c r="O1145" s="102">
        <v>0.68410041841004188</v>
      </c>
      <c r="P1145" s="119">
        <v>49.9</v>
      </c>
      <c r="Q1145" s="117">
        <v>2.59</v>
      </c>
      <c r="R1145" s="118">
        <v>2.1617251615156281</v>
      </c>
      <c r="S1145" s="102">
        <v>0.19811715481171538</v>
      </c>
      <c r="T1145" s="118">
        <v>49.9</v>
      </c>
      <c r="U1145" s="117">
        <v>2.3138990745591062</v>
      </c>
      <c r="V1145" s="119">
        <v>53.4</v>
      </c>
      <c r="W1145" s="112"/>
      <c r="X1145" s="117">
        <v>3.6</v>
      </c>
      <c r="Y1145" s="118">
        <v>2.1617251615156281</v>
      </c>
      <c r="Z1145" s="102">
        <v>0.68410041841004188</v>
      </c>
      <c r="AA1145" s="118">
        <v>49.9</v>
      </c>
      <c r="AB1145" s="117">
        <v>2.59</v>
      </c>
      <c r="AC1145" s="118">
        <v>2.1617251615156281</v>
      </c>
      <c r="AD1145" s="102">
        <v>0.19811715481171538</v>
      </c>
      <c r="AE1145" s="119">
        <v>49.9</v>
      </c>
      <c r="AF1145" s="118">
        <v>2.3138990745591062</v>
      </c>
      <c r="AG1145" s="119">
        <v>53.4</v>
      </c>
      <c r="AH1145" s="112"/>
      <c r="AI1145" s="120">
        <v>0</v>
      </c>
    </row>
    <row r="1146" spans="1:35" s="107" customFormat="1" x14ac:dyDescent="0.3">
      <c r="A1146" s="106" t="s">
        <v>1375</v>
      </c>
      <c r="B1146" s="107" t="s">
        <v>191</v>
      </c>
      <c r="C1146" s="112" t="s">
        <v>238</v>
      </c>
      <c r="D1146" s="112">
        <v>99246</v>
      </c>
      <c r="E1146" s="107" t="s">
        <v>293</v>
      </c>
      <c r="F1146" s="112">
        <v>13205</v>
      </c>
      <c r="G1146" s="107" t="s">
        <v>3420</v>
      </c>
      <c r="H1146" s="108" t="s">
        <v>242</v>
      </c>
      <c r="I1146" s="108" t="s">
        <v>258</v>
      </c>
      <c r="J1146" s="108" t="s">
        <v>270</v>
      </c>
      <c r="K1146" s="109">
        <v>23</v>
      </c>
      <c r="L1146" s="109">
        <v>6.9000000000000006E-2</v>
      </c>
      <c r="M1146" s="117">
        <v>3.7</v>
      </c>
      <c r="N1146" s="118">
        <v>2.2451894534660384</v>
      </c>
      <c r="O1146" s="102">
        <v>0.68410041841004188</v>
      </c>
      <c r="P1146" s="119">
        <v>51.9</v>
      </c>
      <c r="Q1146" s="117">
        <v>2.69</v>
      </c>
      <c r="R1146" s="118">
        <v>2.2451894534660384</v>
      </c>
      <c r="S1146" s="102">
        <v>0.19811715481171538</v>
      </c>
      <c r="T1146" s="118">
        <v>51.9</v>
      </c>
      <c r="U1146" s="117">
        <v>2.3973633665095164</v>
      </c>
      <c r="V1146" s="119">
        <v>55.4</v>
      </c>
      <c r="W1146" s="112"/>
      <c r="X1146" s="117">
        <v>3.7</v>
      </c>
      <c r="Y1146" s="118">
        <v>2.2451894534660384</v>
      </c>
      <c r="Z1146" s="102">
        <v>0.68410041841004188</v>
      </c>
      <c r="AA1146" s="118">
        <v>51.9</v>
      </c>
      <c r="AB1146" s="117">
        <v>2.69</v>
      </c>
      <c r="AC1146" s="118">
        <v>2.2451894534660384</v>
      </c>
      <c r="AD1146" s="102">
        <v>0.19811715481171538</v>
      </c>
      <c r="AE1146" s="119">
        <v>51.9</v>
      </c>
      <c r="AF1146" s="118">
        <v>2.3973633665095164</v>
      </c>
      <c r="AG1146" s="119">
        <v>55.4</v>
      </c>
      <c r="AH1146" s="112"/>
      <c r="AI1146" s="120">
        <v>0</v>
      </c>
    </row>
    <row r="1147" spans="1:35" s="107" customFormat="1" x14ac:dyDescent="0.3">
      <c r="A1147" s="106" t="s">
        <v>1376</v>
      </c>
      <c r="B1147" s="107" t="s">
        <v>191</v>
      </c>
      <c r="C1147" s="112" t="s">
        <v>256</v>
      </c>
      <c r="D1147" s="112">
        <v>99597</v>
      </c>
      <c r="E1147" s="107" t="s">
        <v>305</v>
      </c>
      <c r="F1147" s="112">
        <v>13205</v>
      </c>
      <c r="G1147" s="107" t="s">
        <v>3420</v>
      </c>
      <c r="H1147" s="108" t="s">
        <v>242</v>
      </c>
      <c r="I1147" s="108" t="s">
        <v>258</v>
      </c>
      <c r="J1147" s="108" t="s">
        <v>270</v>
      </c>
      <c r="K1147" s="109">
        <v>23</v>
      </c>
      <c r="L1147" s="109">
        <v>6.9000000000000006E-2</v>
      </c>
      <c r="M1147" s="117">
        <v>3.7</v>
      </c>
      <c r="N1147" s="118">
        <v>2.2451894534660384</v>
      </c>
      <c r="O1147" s="102">
        <v>0.68410041841004188</v>
      </c>
      <c r="P1147" s="119">
        <v>51.9</v>
      </c>
      <c r="Q1147" s="117">
        <v>2.69</v>
      </c>
      <c r="R1147" s="118">
        <v>2.2451894534660384</v>
      </c>
      <c r="S1147" s="102">
        <v>0.19811715481171538</v>
      </c>
      <c r="T1147" s="118">
        <v>51.9</v>
      </c>
      <c r="U1147" s="117">
        <v>2.3973633665095164</v>
      </c>
      <c r="V1147" s="119">
        <v>55.4</v>
      </c>
      <c r="W1147" s="112"/>
      <c r="X1147" s="117">
        <v>3.7</v>
      </c>
      <c r="Y1147" s="118">
        <v>2.2451894534660384</v>
      </c>
      <c r="Z1147" s="102">
        <v>0.68410041841004188</v>
      </c>
      <c r="AA1147" s="118">
        <v>51.9</v>
      </c>
      <c r="AB1147" s="117">
        <v>2.69</v>
      </c>
      <c r="AC1147" s="118">
        <v>2.2451894534660384</v>
      </c>
      <c r="AD1147" s="102">
        <v>0.19811715481171538</v>
      </c>
      <c r="AE1147" s="119">
        <v>51.9</v>
      </c>
      <c r="AF1147" s="118">
        <v>2.3973633665095164</v>
      </c>
      <c r="AG1147" s="119">
        <v>55.4</v>
      </c>
      <c r="AH1147" s="112"/>
      <c r="AI1147" s="120">
        <v>0</v>
      </c>
    </row>
    <row r="1148" spans="1:35" s="107" customFormat="1" x14ac:dyDescent="0.3">
      <c r="A1148" s="106" t="s">
        <v>3223</v>
      </c>
      <c r="B1148" s="107" t="s">
        <v>248</v>
      </c>
      <c r="C1148" s="112" t="s">
        <v>246</v>
      </c>
      <c r="D1148" s="112">
        <v>99612</v>
      </c>
      <c r="E1148" s="107" t="s">
        <v>3391</v>
      </c>
      <c r="F1148" s="112">
        <v>13205</v>
      </c>
      <c r="G1148" s="107" t="s">
        <v>3420</v>
      </c>
      <c r="H1148" s="108" t="s">
        <v>242</v>
      </c>
      <c r="I1148" s="108" t="s">
        <v>258</v>
      </c>
      <c r="J1148" s="108" t="s">
        <v>270</v>
      </c>
      <c r="K1148" s="109">
        <v>23</v>
      </c>
      <c r="L1148" s="109">
        <v>6.9000000000000006E-2</v>
      </c>
      <c r="M1148" s="117">
        <v>3.6</v>
      </c>
      <c r="N1148" s="118">
        <v>2.1617251615156281</v>
      </c>
      <c r="O1148" s="102">
        <v>0.68410041841004188</v>
      </c>
      <c r="P1148" s="119">
        <v>49.9</v>
      </c>
      <c r="Q1148" s="117">
        <v>2.59</v>
      </c>
      <c r="R1148" s="118">
        <v>2.1617251615156281</v>
      </c>
      <c r="S1148" s="102">
        <v>0.19811715481171538</v>
      </c>
      <c r="T1148" s="118">
        <v>49.9</v>
      </c>
      <c r="U1148" s="117">
        <v>2.3138990745591062</v>
      </c>
      <c r="V1148" s="119">
        <v>53.4</v>
      </c>
      <c r="W1148" s="112"/>
      <c r="X1148" s="117">
        <v>3.6</v>
      </c>
      <c r="Y1148" s="118">
        <v>2.1617251615156281</v>
      </c>
      <c r="Z1148" s="102">
        <v>0.68410041841004188</v>
      </c>
      <c r="AA1148" s="118">
        <v>49.9</v>
      </c>
      <c r="AB1148" s="117">
        <v>2.59</v>
      </c>
      <c r="AC1148" s="118">
        <v>2.1617251615156281</v>
      </c>
      <c r="AD1148" s="102">
        <v>0.19811715481171538</v>
      </c>
      <c r="AE1148" s="119">
        <v>49.9</v>
      </c>
      <c r="AF1148" s="118">
        <v>2.3138990745591062</v>
      </c>
      <c r="AG1148" s="119">
        <v>53.4</v>
      </c>
      <c r="AH1148" s="112"/>
      <c r="AI1148" s="120">
        <v>0</v>
      </c>
    </row>
    <row r="1149" spans="1:35" s="107" customFormat="1" x14ac:dyDescent="0.3">
      <c r="A1149" s="106" t="s">
        <v>3224</v>
      </c>
      <c r="B1149" s="107" t="s">
        <v>192</v>
      </c>
      <c r="C1149" s="112" t="s">
        <v>256</v>
      </c>
      <c r="D1149" s="112">
        <v>100252</v>
      </c>
      <c r="E1149" s="107" t="s">
        <v>3392</v>
      </c>
      <c r="F1149" s="112">
        <v>13205</v>
      </c>
      <c r="G1149" s="107" t="s">
        <v>3420</v>
      </c>
      <c r="H1149" s="108" t="s">
        <v>242</v>
      </c>
      <c r="I1149" s="108" t="s">
        <v>258</v>
      </c>
      <c r="J1149" s="108" t="s">
        <v>270</v>
      </c>
      <c r="K1149" s="109">
        <v>23</v>
      </c>
      <c r="L1149" s="109">
        <v>6.9000000000000006E-2</v>
      </c>
      <c r="M1149" s="117">
        <v>3.7</v>
      </c>
      <c r="N1149" s="118">
        <v>2.2451894534660384</v>
      </c>
      <c r="O1149" s="102">
        <v>0.68410041841004188</v>
      </c>
      <c r="P1149" s="119">
        <v>51.9</v>
      </c>
      <c r="Q1149" s="117">
        <v>2.69</v>
      </c>
      <c r="R1149" s="118">
        <v>2.2451894534660384</v>
      </c>
      <c r="S1149" s="102">
        <v>0.19811715481171538</v>
      </c>
      <c r="T1149" s="118">
        <v>51.9</v>
      </c>
      <c r="U1149" s="117">
        <v>2.3973633665095164</v>
      </c>
      <c r="V1149" s="119">
        <v>55.4</v>
      </c>
      <c r="W1149" s="112"/>
      <c r="X1149" s="117">
        <v>3.7</v>
      </c>
      <c r="Y1149" s="118">
        <v>2.2451894534660384</v>
      </c>
      <c r="Z1149" s="102">
        <v>0.68410041841004188</v>
      </c>
      <c r="AA1149" s="118">
        <v>51.9</v>
      </c>
      <c r="AB1149" s="117">
        <v>2.69</v>
      </c>
      <c r="AC1149" s="118">
        <v>2.2451894534660384</v>
      </c>
      <c r="AD1149" s="102">
        <v>0.19811715481171538</v>
      </c>
      <c r="AE1149" s="119">
        <v>51.9</v>
      </c>
      <c r="AF1149" s="118">
        <v>2.3973633665095164</v>
      </c>
      <c r="AG1149" s="119">
        <v>55.4</v>
      </c>
      <c r="AH1149" s="112"/>
      <c r="AI1149" s="120">
        <v>0</v>
      </c>
    </row>
    <row r="1150" spans="1:35" s="107" customFormat="1" x14ac:dyDescent="0.3">
      <c r="A1150" s="106" t="s">
        <v>3225</v>
      </c>
      <c r="B1150" s="107" t="s">
        <v>188</v>
      </c>
      <c r="C1150" s="112" t="s">
        <v>168</v>
      </c>
      <c r="D1150" s="112">
        <v>101626</v>
      </c>
      <c r="E1150" s="107" t="s">
        <v>3393</v>
      </c>
      <c r="F1150" s="112">
        <v>13205</v>
      </c>
      <c r="G1150" s="107" t="s">
        <v>3420</v>
      </c>
      <c r="H1150" s="108" t="s">
        <v>242</v>
      </c>
      <c r="I1150" s="108" t="s">
        <v>258</v>
      </c>
      <c r="J1150" s="108" t="s">
        <v>270</v>
      </c>
      <c r="K1150" s="109">
        <v>23</v>
      </c>
      <c r="L1150" s="109">
        <v>6.9000000000000006E-2</v>
      </c>
      <c r="M1150" s="117">
        <v>3.6</v>
      </c>
      <c r="N1150" s="118">
        <v>2.1617251615156281</v>
      </c>
      <c r="O1150" s="102">
        <v>0.68410041841004188</v>
      </c>
      <c r="P1150" s="119">
        <v>49.9</v>
      </c>
      <c r="Q1150" s="117">
        <v>2.59</v>
      </c>
      <c r="R1150" s="118">
        <v>2.1617251615156281</v>
      </c>
      <c r="S1150" s="102">
        <v>0.19811715481171538</v>
      </c>
      <c r="T1150" s="118">
        <v>49.9</v>
      </c>
      <c r="U1150" s="117">
        <v>2.3138990745591062</v>
      </c>
      <c r="V1150" s="119">
        <v>53.4</v>
      </c>
      <c r="W1150" s="112"/>
      <c r="X1150" s="117">
        <v>3.6</v>
      </c>
      <c r="Y1150" s="118">
        <v>2.1617251615156281</v>
      </c>
      <c r="Z1150" s="102">
        <v>0.68410041841004188</v>
      </c>
      <c r="AA1150" s="118">
        <v>49.9</v>
      </c>
      <c r="AB1150" s="117">
        <v>2.59</v>
      </c>
      <c r="AC1150" s="118">
        <v>2.1617251615156281</v>
      </c>
      <c r="AD1150" s="102">
        <v>0.19811715481171538</v>
      </c>
      <c r="AE1150" s="119">
        <v>49.9</v>
      </c>
      <c r="AF1150" s="118">
        <v>2.3138990745591062</v>
      </c>
      <c r="AG1150" s="119">
        <v>53.4</v>
      </c>
      <c r="AH1150" s="112"/>
      <c r="AI1150" s="120">
        <v>0</v>
      </c>
    </row>
    <row r="1151" spans="1:35" s="107" customFormat="1" x14ac:dyDescent="0.3">
      <c r="A1151" s="106" t="s">
        <v>1377</v>
      </c>
      <c r="B1151" s="107" t="s">
        <v>190</v>
      </c>
      <c r="C1151" s="112" t="s">
        <v>246</v>
      </c>
      <c r="D1151" s="112">
        <v>101703</v>
      </c>
      <c r="E1151" s="107" t="s">
        <v>316</v>
      </c>
      <c r="F1151" s="112">
        <v>13205</v>
      </c>
      <c r="G1151" s="107" t="s">
        <v>3420</v>
      </c>
      <c r="H1151" s="108" t="s">
        <v>242</v>
      </c>
      <c r="I1151" s="108" t="s">
        <v>258</v>
      </c>
      <c r="J1151" s="108" t="s">
        <v>270</v>
      </c>
      <c r="K1151" s="109">
        <v>23</v>
      </c>
      <c r="L1151" s="109">
        <v>6.9000000000000006E-2</v>
      </c>
      <c r="M1151" s="117">
        <v>3.6</v>
      </c>
      <c r="N1151" s="118">
        <v>2.1617251615156281</v>
      </c>
      <c r="O1151" s="102">
        <v>0.68410041841004188</v>
      </c>
      <c r="P1151" s="119">
        <v>49.9</v>
      </c>
      <c r="Q1151" s="117">
        <v>2.59</v>
      </c>
      <c r="R1151" s="118">
        <v>2.1617251615156281</v>
      </c>
      <c r="S1151" s="102">
        <v>0.19811715481171538</v>
      </c>
      <c r="T1151" s="118">
        <v>49.9</v>
      </c>
      <c r="U1151" s="117">
        <v>2.3138990745591062</v>
      </c>
      <c r="V1151" s="119">
        <v>53.4</v>
      </c>
      <c r="W1151" s="112"/>
      <c r="X1151" s="117">
        <v>3.6</v>
      </c>
      <c r="Y1151" s="118">
        <v>2.1617251615156281</v>
      </c>
      <c r="Z1151" s="102">
        <v>0.68410041841004188</v>
      </c>
      <c r="AA1151" s="118">
        <v>49.9</v>
      </c>
      <c r="AB1151" s="117">
        <v>2.59</v>
      </c>
      <c r="AC1151" s="118">
        <v>2.1617251615156281</v>
      </c>
      <c r="AD1151" s="102">
        <v>0.19811715481171538</v>
      </c>
      <c r="AE1151" s="119">
        <v>49.9</v>
      </c>
      <c r="AF1151" s="118">
        <v>2.3138990745591062</v>
      </c>
      <c r="AG1151" s="119">
        <v>53.4</v>
      </c>
      <c r="AH1151" s="112"/>
      <c r="AI1151" s="120">
        <v>0</v>
      </c>
    </row>
    <row r="1152" spans="1:35" s="107" customFormat="1" x14ac:dyDescent="0.3">
      <c r="A1152" s="106" t="s">
        <v>1378</v>
      </c>
      <c r="B1152" s="107" t="s">
        <v>255</v>
      </c>
      <c r="C1152" s="112" t="s">
        <v>168</v>
      </c>
      <c r="D1152" s="112">
        <v>112000</v>
      </c>
      <c r="E1152" s="107" t="s">
        <v>306</v>
      </c>
      <c r="F1152" s="112">
        <v>13205</v>
      </c>
      <c r="G1152" s="107" t="s">
        <v>3420</v>
      </c>
      <c r="H1152" s="108" t="s">
        <v>242</v>
      </c>
      <c r="I1152" s="108" t="s">
        <v>258</v>
      </c>
      <c r="J1152" s="108" t="s">
        <v>270</v>
      </c>
      <c r="K1152" s="109">
        <v>23</v>
      </c>
      <c r="L1152" s="109">
        <v>6.9000000000000006E-2</v>
      </c>
      <c r="M1152" s="117">
        <v>3.6</v>
      </c>
      <c r="N1152" s="118">
        <v>2.1617251615156281</v>
      </c>
      <c r="O1152" s="102">
        <v>0.68410041841004188</v>
      </c>
      <c r="P1152" s="119">
        <v>49.9</v>
      </c>
      <c r="Q1152" s="117">
        <v>2.59</v>
      </c>
      <c r="R1152" s="118">
        <v>2.1617251615156281</v>
      </c>
      <c r="S1152" s="102">
        <v>0.19811715481171538</v>
      </c>
      <c r="T1152" s="118">
        <v>49.9</v>
      </c>
      <c r="U1152" s="117">
        <v>2.3138990745591062</v>
      </c>
      <c r="V1152" s="119">
        <v>53.4</v>
      </c>
      <c r="W1152" s="112"/>
      <c r="X1152" s="117">
        <v>3.6</v>
      </c>
      <c r="Y1152" s="118">
        <v>2.1617251615156281</v>
      </c>
      <c r="Z1152" s="102">
        <v>0.68410041841004188</v>
      </c>
      <c r="AA1152" s="118">
        <v>49.9</v>
      </c>
      <c r="AB1152" s="117">
        <v>2.59</v>
      </c>
      <c r="AC1152" s="118">
        <v>2.1617251615156281</v>
      </c>
      <c r="AD1152" s="102">
        <v>0.19811715481171538</v>
      </c>
      <c r="AE1152" s="119">
        <v>49.9</v>
      </c>
      <c r="AF1152" s="118">
        <v>2.3138990745591062</v>
      </c>
      <c r="AG1152" s="119">
        <v>53.4</v>
      </c>
      <c r="AH1152" s="112"/>
      <c r="AI1152" s="120">
        <v>0</v>
      </c>
    </row>
    <row r="1153" spans="1:35" s="107" customFormat="1" x14ac:dyDescent="0.3">
      <c r="A1153" s="106" t="s">
        <v>1379</v>
      </c>
      <c r="B1153" s="107" t="s">
        <v>252</v>
      </c>
      <c r="C1153" s="112" t="s">
        <v>246</v>
      </c>
      <c r="D1153" s="112">
        <v>113100</v>
      </c>
      <c r="E1153" s="107" t="s">
        <v>288</v>
      </c>
      <c r="F1153" s="112">
        <v>13205</v>
      </c>
      <c r="G1153" s="107" t="s">
        <v>3420</v>
      </c>
      <c r="H1153" s="108" t="s">
        <v>242</v>
      </c>
      <c r="I1153" s="108" t="s">
        <v>258</v>
      </c>
      <c r="J1153" s="108" t="s">
        <v>270</v>
      </c>
      <c r="K1153" s="109">
        <v>23</v>
      </c>
      <c r="L1153" s="109">
        <v>6.9000000000000006E-2</v>
      </c>
      <c r="M1153" s="117">
        <v>3.6</v>
      </c>
      <c r="N1153" s="118">
        <v>2.1617251615156281</v>
      </c>
      <c r="O1153" s="102">
        <v>0.68410041841004188</v>
      </c>
      <c r="P1153" s="119">
        <v>49.9</v>
      </c>
      <c r="Q1153" s="117">
        <v>2.59</v>
      </c>
      <c r="R1153" s="118">
        <v>2.1617251615156281</v>
      </c>
      <c r="S1153" s="102">
        <v>0.19811715481171538</v>
      </c>
      <c r="T1153" s="118">
        <v>49.9</v>
      </c>
      <c r="U1153" s="117">
        <v>2.3138990745591062</v>
      </c>
      <c r="V1153" s="119">
        <v>53.4</v>
      </c>
      <c r="W1153" s="112"/>
      <c r="X1153" s="117">
        <v>3.6</v>
      </c>
      <c r="Y1153" s="118">
        <v>2.1617251615156281</v>
      </c>
      <c r="Z1153" s="102">
        <v>0.68410041841004188</v>
      </c>
      <c r="AA1153" s="118">
        <v>49.9</v>
      </c>
      <c r="AB1153" s="117">
        <v>2.59</v>
      </c>
      <c r="AC1153" s="118">
        <v>2.1617251615156281</v>
      </c>
      <c r="AD1153" s="102">
        <v>0.19811715481171538</v>
      </c>
      <c r="AE1153" s="119">
        <v>49.9</v>
      </c>
      <c r="AF1153" s="118">
        <v>2.3138990745591062</v>
      </c>
      <c r="AG1153" s="119">
        <v>53.4</v>
      </c>
      <c r="AH1153" s="112"/>
      <c r="AI1153" s="120">
        <v>0</v>
      </c>
    </row>
    <row r="1154" spans="1:35" s="107" customFormat="1" x14ac:dyDescent="0.3">
      <c r="A1154" s="106" t="s">
        <v>1380</v>
      </c>
      <c r="B1154" s="107" t="s">
        <v>3389</v>
      </c>
      <c r="C1154" s="112" t="s">
        <v>247</v>
      </c>
      <c r="D1154" s="112">
        <v>132000</v>
      </c>
      <c r="E1154" s="107" t="s">
        <v>309</v>
      </c>
      <c r="F1154" s="112">
        <v>13205</v>
      </c>
      <c r="G1154" s="107" t="s">
        <v>3420</v>
      </c>
      <c r="H1154" s="108" t="s">
        <v>242</v>
      </c>
      <c r="I1154" s="108" t="s">
        <v>258</v>
      </c>
      <c r="J1154" s="108" t="s">
        <v>270</v>
      </c>
      <c r="K1154" s="109">
        <v>23</v>
      </c>
      <c r="L1154" s="109">
        <v>6.9000000000000006E-2</v>
      </c>
      <c r="M1154" s="117">
        <v>3.6</v>
      </c>
      <c r="N1154" s="118">
        <v>2.1617251615156281</v>
      </c>
      <c r="O1154" s="102">
        <v>0.68410041841004188</v>
      </c>
      <c r="P1154" s="119">
        <v>49.9</v>
      </c>
      <c r="Q1154" s="117">
        <v>2.59</v>
      </c>
      <c r="R1154" s="118">
        <v>2.1617251615156281</v>
      </c>
      <c r="S1154" s="102">
        <v>0.19811715481171538</v>
      </c>
      <c r="T1154" s="118">
        <v>49.9</v>
      </c>
      <c r="U1154" s="117">
        <v>2.3138990745591062</v>
      </c>
      <c r="V1154" s="119">
        <v>53.4</v>
      </c>
      <c r="W1154" s="112"/>
      <c r="X1154" s="117">
        <v>3.6</v>
      </c>
      <c r="Y1154" s="118">
        <v>2.1617251615156281</v>
      </c>
      <c r="Z1154" s="102">
        <v>0.68410041841004188</v>
      </c>
      <c r="AA1154" s="118">
        <v>49.9</v>
      </c>
      <c r="AB1154" s="117">
        <v>2.59</v>
      </c>
      <c r="AC1154" s="118">
        <v>2.1617251615156281</v>
      </c>
      <c r="AD1154" s="102">
        <v>0.19811715481171538</v>
      </c>
      <c r="AE1154" s="119">
        <v>49.9</v>
      </c>
      <c r="AF1154" s="118">
        <v>2.3138990745591062</v>
      </c>
      <c r="AG1154" s="119">
        <v>53.4</v>
      </c>
      <c r="AH1154" s="112"/>
      <c r="AI1154" s="120">
        <v>0</v>
      </c>
    </row>
    <row r="1155" spans="1:35" s="107" customFormat="1" x14ac:dyDescent="0.3">
      <c r="A1155" s="106" t="s">
        <v>1381</v>
      </c>
      <c r="B1155" s="107" t="s">
        <v>192</v>
      </c>
      <c r="C1155" s="112" t="s">
        <v>256</v>
      </c>
      <c r="D1155" s="112">
        <v>158200</v>
      </c>
      <c r="E1155" s="107" t="s">
        <v>286</v>
      </c>
      <c r="F1155" s="112">
        <v>13205</v>
      </c>
      <c r="G1155" s="107" t="s">
        <v>3420</v>
      </c>
      <c r="H1155" s="108" t="s">
        <v>242</v>
      </c>
      <c r="I1155" s="108" t="s">
        <v>258</v>
      </c>
      <c r="J1155" s="108" t="s">
        <v>270</v>
      </c>
      <c r="K1155" s="109">
        <v>23</v>
      </c>
      <c r="L1155" s="109">
        <v>6.9000000000000006E-2</v>
      </c>
      <c r="M1155" s="117">
        <v>3.7</v>
      </c>
      <c r="N1155" s="118">
        <v>2.2451894534660384</v>
      </c>
      <c r="O1155" s="102">
        <v>0.68410041841004188</v>
      </c>
      <c r="P1155" s="119">
        <v>51.9</v>
      </c>
      <c r="Q1155" s="117">
        <v>2.69</v>
      </c>
      <c r="R1155" s="118">
        <v>2.2451894534660384</v>
      </c>
      <c r="S1155" s="102">
        <v>0.19811715481171538</v>
      </c>
      <c r="T1155" s="118">
        <v>51.9</v>
      </c>
      <c r="U1155" s="117">
        <v>2.3973633665095164</v>
      </c>
      <c r="V1155" s="119">
        <v>55.4</v>
      </c>
      <c r="W1155" s="112"/>
      <c r="X1155" s="117">
        <v>3.7</v>
      </c>
      <c r="Y1155" s="118">
        <v>2.2451894534660384</v>
      </c>
      <c r="Z1155" s="102">
        <v>0.68410041841004188</v>
      </c>
      <c r="AA1155" s="118">
        <v>51.9</v>
      </c>
      <c r="AB1155" s="117">
        <v>2.69</v>
      </c>
      <c r="AC1155" s="118">
        <v>2.2451894534660384</v>
      </c>
      <c r="AD1155" s="102">
        <v>0.19811715481171538</v>
      </c>
      <c r="AE1155" s="119">
        <v>51.9</v>
      </c>
      <c r="AF1155" s="118">
        <v>2.3973633665095164</v>
      </c>
      <c r="AG1155" s="119">
        <v>55.4</v>
      </c>
      <c r="AH1155" s="112"/>
      <c r="AI1155" s="120">
        <v>0</v>
      </c>
    </row>
    <row r="1156" spans="1:35" s="107" customFormat="1" x14ac:dyDescent="0.3">
      <c r="A1156" s="106" t="s">
        <v>1382</v>
      </c>
      <c r="B1156" s="107" t="s">
        <v>189</v>
      </c>
      <c r="C1156" s="112" t="s">
        <v>168</v>
      </c>
      <c r="D1156" s="112">
        <v>171600</v>
      </c>
      <c r="E1156" s="107" t="s">
        <v>299</v>
      </c>
      <c r="F1156" s="112">
        <v>13205</v>
      </c>
      <c r="G1156" s="107" t="s">
        <v>3420</v>
      </c>
      <c r="H1156" s="108" t="s">
        <v>242</v>
      </c>
      <c r="I1156" s="108" t="s">
        <v>258</v>
      </c>
      <c r="J1156" s="108" t="s">
        <v>270</v>
      </c>
      <c r="K1156" s="109">
        <v>23</v>
      </c>
      <c r="L1156" s="109">
        <v>6.9000000000000006E-2</v>
      </c>
      <c r="M1156" s="117">
        <v>3.6</v>
      </c>
      <c r="N1156" s="118">
        <v>2.1617251615156281</v>
      </c>
      <c r="O1156" s="102">
        <v>0.68410041841004188</v>
      </c>
      <c r="P1156" s="119">
        <v>49.9</v>
      </c>
      <c r="Q1156" s="117">
        <v>2.59</v>
      </c>
      <c r="R1156" s="118">
        <v>2.1617251615156281</v>
      </c>
      <c r="S1156" s="102">
        <v>0.19811715481171538</v>
      </c>
      <c r="T1156" s="118">
        <v>49.9</v>
      </c>
      <c r="U1156" s="117">
        <v>2.3138990745591062</v>
      </c>
      <c r="V1156" s="119">
        <v>53.4</v>
      </c>
      <c r="W1156" s="112"/>
      <c r="X1156" s="117">
        <v>3.6</v>
      </c>
      <c r="Y1156" s="118">
        <v>2.1617251615156281</v>
      </c>
      <c r="Z1156" s="102">
        <v>0.68410041841004188</v>
      </c>
      <c r="AA1156" s="118">
        <v>49.9</v>
      </c>
      <c r="AB1156" s="117">
        <v>2.59</v>
      </c>
      <c r="AC1156" s="118">
        <v>2.1617251615156281</v>
      </c>
      <c r="AD1156" s="102">
        <v>0.19811715481171538</v>
      </c>
      <c r="AE1156" s="119">
        <v>49.9</v>
      </c>
      <c r="AF1156" s="118">
        <v>2.3138990745591062</v>
      </c>
      <c r="AG1156" s="119">
        <v>53.4</v>
      </c>
      <c r="AH1156" s="112"/>
      <c r="AI1156" s="120">
        <v>0</v>
      </c>
    </row>
    <row r="1157" spans="1:35" s="107" customFormat="1" x14ac:dyDescent="0.3">
      <c r="A1157" s="106" t="s">
        <v>1383</v>
      </c>
      <c r="B1157" s="107" t="s">
        <v>248</v>
      </c>
      <c r="C1157" s="112" t="s">
        <v>249</v>
      </c>
      <c r="D1157" s="112">
        <v>186300</v>
      </c>
      <c r="E1157" s="107" t="s">
        <v>282</v>
      </c>
      <c r="F1157" s="112">
        <v>13205</v>
      </c>
      <c r="G1157" s="107" t="s">
        <v>3420</v>
      </c>
      <c r="H1157" s="108" t="s">
        <v>242</v>
      </c>
      <c r="I1157" s="108" t="s">
        <v>258</v>
      </c>
      <c r="J1157" s="108" t="s">
        <v>270</v>
      </c>
      <c r="K1157" s="109">
        <v>23</v>
      </c>
      <c r="L1157" s="109">
        <v>6.9000000000000006E-2</v>
      </c>
      <c r="M1157" s="117">
        <v>3.6</v>
      </c>
      <c r="N1157" s="118">
        <v>2.1617251615156281</v>
      </c>
      <c r="O1157" s="102">
        <v>0.68410041841004188</v>
      </c>
      <c r="P1157" s="119">
        <v>49.9</v>
      </c>
      <c r="Q1157" s="117">
        <v>2.59</v>
      </c>
      <c r="R1157" s="118">
        <v>2.1617251615156281</v>
      </c>
      <c r="S1157" s="102">
        <v>0.19811715481171538</v>
      </c>
      <c r="T1157" s="118">
        <v>49.9</v>
      </c>
      <c r="U1157" s="117">
        <v>2.3138990745591062</v>
      </c>
      <c r="V1157" s="119">
        <v>53.4</v>
      </c>
      <c r="W1157" s="112"/>
      <c r="X1157" s="117">
        <v>3.6</v>
      </c>
      <c r="Y1157" s="118">
        <v>2.1617251615156281</v>
      </c>
      <c r="Z1157" s="102">
        <v>0.68410041841004188</v>
      </c>
      <c r="AA1157" s="118">
        <v>49.9</v>
      </c>
      <c r="AB1157" s="117">
        <v>2.59</v>
      </c>
      <c r="AC1157" s="118">
        <v>2.1617251615156281</v>
      </c>
      <c r="AD1157" s="102">
        <v>0.19811715481171538</v>
      </c>
      <c r="AE1157" s="119">
        <v>49.9</v>
      </c>
      <c r="AF1157" s="118">
        <v>2.3138990745591062</v>
      </c>
      <c r="AG1157" s="119">
        <v>53.4</v>
      </c>
      <c r="AH1157" s="112"/>
      <c r="AI1157" s="120">
        <v>0</v>
      </c>
    </row>
    <row r="1158" spans="1:35" s="107" customFormat="1" x14ac:dyDescent="0.3">
      <c r="A1158" s="106" t="s">
        <v>1384</v>
      </c>
      <c r="B1158" s="107" t="s">
        <v>187</v>
      </c>
      <c r="C1158" s="112" t="s">
        <v>167</v>
      </c>
      <c r="D1158" s="112">
        <v>40</v>
      </c>
      <c r="E1158" s="107" t="s">
        <v>283</v>
      </c>
      <c r="F1158" s="112">
        <v>13307</v>
      </c>
      <c r="G1158" s="107" t="s">
        <v>3421</v>
      </c>
      <c r="H1158" s="108" t="s">
        <v>265</v>
      </c>
      <c r="I1158" s="108" t="s">
        <v>266</v>
      </c>
      <c r="J1158" s="108" t="s">
        <v>87</v>
      </c>
      <c r="K1158" s="109">
        <v>12</v>
      </c>
      <c r="L1158" s="109">
        <v>0.12</v>
      </c>
      <c r="M1158" s="117">
        <v>11</v>
      </c>
      <c r="N1158" s="118">
        <v>7.1000000000000005</v>
      </c>
      <c r="O1158" s="102">
        <v>0.54929577464788726</v>
      </c>
      <c r="P1158" s="119">
        <v>85.2</v>
      </c>
      <c r="Q1158" s="117">
        <v>11</v>
      </c>
      <c r="R1158" s="118">
        <v>7.1000000000000005</v>
      </c>
      <c r="S1158" s="102">
        <v>0.54929577464788726</v>
      </c>
      <c r="T1158" s="118">
        <v>85.2</v>
      </c>
      <c r="U1158" s="117">
        <v>7.1000000000000005</v>
      </c>
      <c r="V1158" s="119">
        <v>85.2</v>
      </c>
      <c r="W1158" s="112"/>
      <c r="X1158" s="117">
        <v>11</v>
      </c>
      <c r="Y1158" s="118">
        <v>7.1000000000000005</v>
      </c>
      <c r="Z1158" s="102">
        <v>0.54929577464788726</v>
      </c>
      <c r="AA1158" s="118">
        <v>85.2</v>
      </c>
      <c r="AB1158" s="117">
        <v>11</v>
      </c>
      <c r="AC1158" s="118">
        <v>7.1000000000000005</v>
      </c>
      <c r="AD1158" s="102">
        <v>0.54929577464788726</v>
      </c>
      <c r="AE1158" s="119">
        <v>85.2</v>
      </c>
      <c r="AF1158" s="118">
        <v>7.1000000000000005</v>
      </c>
      <c r="AG1158" s="119">
        <v>85.2</v>
      </c>
      <c r="AH1158" s="112"/>
      <c r="AI1158" s="120">
        <v>0</v>
      </c>
    </row>
    <row r="1159" spans="1:35" s="107" customFormat="1" x14ac:dyDescent="0.3">
      <c r="A1159" s="106" t="s">
        <v>1385</v>
      </c>
      <c r="B1159" s="107" t="s">
        <v>245</v>
      </c>
      <c r="C1159" s="112" t="s">
        <v>246</v>
      </c>
      <c r="D1159" s="112">
        <v>139</v>
      </c>
      <c r="E1159" s="107" t="s">
        <v>285</v>
      </c>
      <c r="F1159" s="112">
        <v>13307</v>
      </c>
      <c r="G1159" s="107" t="s">
        <v>3421</v>
      </c>
      <c r="H1159" s="108" t="s">
        <v>265</v>
      </c>
      <c r="I1159" s="108" t="s">
        <v>266</v>
      </c>
      <c r="J1159" s="108" t="s">
        <v>87</v>
      </c>
      <c r="K1159" s="109">
        <v>12</v>
      </c>
      <c r="L1159" s="109">
        <v>0.12</v>
      </c>
      <c r="M1159" s="117">
        <v>10.5</v>
      </c>
      <c r="N1159" s="118">
        <v>7.0999999999999988</v>
      </c>
      <c r="O1159" s="102">
        <v>0.47887323943661997</v>
      </c>
      <c r="P1159" s="119">
        <v>85.2</v>
      </c>
      <c r="Q1159" s="117">
        <v>10.5</v>
      </c>
      <c r="R1159" s="118">
        <v>7.0999999999999988</v>
      </c>
      <c r="S1159" s="102">
        <v>0.47887323943661997</v>
      </c>
      <c r="T1159" s="118">
        <v>85.2</v>
      </c>
      <c r="U1159" s="117">
        <v>7.0999999999999988</v>
      </c>
      <c r="V1159" s="119">
        <v>85.2</v>
      </c>
      <c r="W1159" s="112"/>
      <c r="X1159" s="117">
        <v>10.5</v>
      </c>
      <c r="Y1159" s="118">
        <v>7.0999999999999988</v>
      </c>
      <c r="Z1159" s="102">
        <v>0.47887323943661997</v>
      </c>
      <c r="AA1159" s="118">
        <v>85.2</v>
      </c>
      <c r="AB1159" s="117">
        <v>10.5</v>
      </c>
      <c r="AC1159" s="118">
        <v>7.0999999999999988</v>
      </c>
      <c r="AD1159" s="102">
        <v>0.47887323943661997</v>
      </c>
      <c r="AE1159" s="119">
        <v>85.2</v>
      </c>
      <c r="AF1159" s="118">
        <v>7.0999999999999988</v>
      </c>
      <c r="AG1159" s="119">
        <v>85.2</v>
      </c>
      <c r="AH1159" s="112"/>
      <c r="AI1159" s="120">
        <v>0</v>
      </c>
    </row>
    <row r="1160" spans="1:35" s="107" customFormat="1" x14ac:dyDescent="0.3">
      <c r="A1160" s="106" t="s">
        <v>1386</v>
      </c>
      <c r="B1160" s="107" t="s">
        <v>185</v>
      </c>
      <c r="C1160" s="112" t="s">
        <v>22</v>
      </c>
      <c r="D1160" s="112">
        <v>740</v>
      </c>
      <c r="E1160" s="107" t="s">
        <v>284</v>
      </c>
      <c r="F1160" s="112">
        <v>13307</v>
      </c>
      <c r="G1160" s="107" t="s">
        <v>3421</v>
      </c>
      <c r="H1160" s="108" t="s">
        <v>265</v>
      </c>
      <c r="I1160" s="108" t="s">
        <v>266</v>
      </c>
      <c r="J1160" s="108" t="s">
        <v>87</v>
      </c>
      <c r="K1160" s="109">
        <v>12</v>
      </c>
      <c r="L1160" s="109">
        <v>0.12</v>
      </c>
      <c r="M1160" s="117">
        <v>10</v>
      </c>
      <c r="N1160" s="118">
        <v>7.1833333333333327</v>
      </c>
      <c r="O1160" s="102">
        <v>0.39211136890951281</v>
      </c>
      <c r="P1160" s="119">
        <v>86.2</v>
      </c>
      <c r="Q1160" s="117">
        <v>10</v>
      </c>
      <c r="R1160" s="118">
        <v>7.1833333333333327</v>
      </c>
      <c r="S1160" s="102">
        <v>0.39211136890951287</v>
      </c>
      <c r="T1160" s="118">
        <v>86.2</v>
      </c>
      <c r="U1160" s="117">
        <v>7.1833333333333327</v>
      </c>
      <c r="V1160" s="119">
        <v>86.2</v>
      </c>
      <c r="W1160" s="112"/>
      <c r="X1160" s="117">
        <v>10</v>
      </c>
      <c r="Y1160" s="118">
        <v>7.1833333333333327</v>
      </c>
      <c r="Z1160" s="102">
        <v>0.39211136890951281</v>
      </c>
      <c r="AA1160" s="118">
        <v>86.2</v>
      </c>
      <c r="AB1160" s="117">
        <v>10</v>
      </c>
      <c r="AC1160" s="118">
        <v>7.1833333333333327</v>
      </c>
      <c r="AD1160" s="102">
        <v>0.39211136890951287</v>
      </c>
      <c r="AE1160" s="119">
        <v>86.2</v>
      </c>
      <c r="AF1160" s="118">
        <v>7.1833333333333327</v>
      </c>
      <c r="AG1160" s="119">
        <v>86.2</v>
      </c>
      <c r="AH1160" s="112"/>
      <c r="AI1160" s="120">
        <v>0</v>
      </c>
    </row>
    <row r="1161" spans="1:35" s="107" customFormat="1" x14ac:dyDescent="0.3">
      <c r="A1161" s="106" t="s">
        <v>1387</v>
      </c>
      <c r="B1161" s="107" t="s">
        <v>245</v>
      </c>
      <c r="C1161" s="112" t="s">
        <v>246</v>
      </c>
      <c r="D1161" s="112">
        <v>872</v>
      </c>
      <c r="E1161" s="107" t="s">
        <v>287</v>
      </c>
      <c r="F1161" s="112">
        <v>13307</v>
      </c>
      <c r="G1161" s="107" t="s">
        <v>3421</v>
      </c>
      <c r="H1161" s="108" t="s">
        <v>265</v>
      </c>
      <c r="I1161" s="108" t="s">
        <v>266</v>
      </c>
      <c r="J1161" s="108" t="s">
        <v>87</v>
      </c>
      <c r="K1161" s="109">
        <v>12</v>
      </c>
      <c r="L1161" s="109">
        <v>0.12</v>
      </c>
      <c r="M1161" s="117">
        <v>10.5</v>
      </c>
      <c r="N1161" s="118">
        <v>7.0999999999999988</v>
      </c>
      <c r="O1161" s="102">
        <v>0.47887323943661997</v>
      </c>
      <c r="P1161" s="119">
        <v>85.2</v>
      </c>
      <c r="Q1161" s="117">
        <v>10.5</v>
      </c>
      <c r="R1161" s="118">
        <v>7.0999999999999988</v>
      </c>
      <c r="S1161" s="102">
        <v>0.47887323943661997</v>
      </c>
      <c r="T1161" s="118">
        <v>85.2</v>
      </c>
      <c r="U1161" s="117">
        <v>7.0999999999999988</v>
      </c>
      <c r="V1161" s="119">
        <v>85.2</v>
      </c>
      <c r="W1161" s="112"/>
      <c r="X1161" s="117">
        <v>10.5</v>
      </c>
      <c r="Y1161" s="118">
        <v>7.0999999999999988</v>
      </c>
      <c r="Z1161" s="102">
        <v>0.47887323943661997</v>
      </c>
      <c r="AA1161" s="118">
        <v>85.2</v>
      </c>
      <c r="AB1161" s="117">
        <v>10.5</v>
      </c>
      <c r="AC1161" s="118">
        <v>7.0999999999999988</v>
      </c>
      <c r="AD1161" s="102">
        <v>0.47887323943661997</v>
      </c>
      <c r="AE1161" s="119">
        <v>85.2</v>
      </c>
      <c r="AF1161" s="118">
        <v>7.0999999999999988</v>
      </c>
      <c r="AG1161" s="119">
        <v>85.2</v>
      </c>
      <c r="AH1161" s="112"/>
      <c r="AI1161" s="120">
        <v>0</v>
      </c>
    </row>
    <row r="1162" spans="1:35" s="107" customFormat="1" x14ac:dyDescent="0.3">
      <c r="A1162" s="106" t="s">
        <v>1388</v>
      </c>
      <c r="B1162" s="107" t="s">
        <v>3389</v>
      </c>
      <c r="C1162" s="112" t="s">
        <v>247</v>
      </c>
      <c r="D1162" s="112">
        <v>10700</v>
      </c>
      <c r="E1162" s="107" t="s">
        <v>301</v>
      </c>
      <c r="F1162" s="112">
        <v>13307</v>
      </c>
      <c r="G1162" s="107" t="s">
        <v>3421</v>
      </c>
      <c r="H1162" s="108" t="s">
        <v>265</v>
      </c>
      <c r="I1162" s="108" t="s">
        <v>266</v>
      </c>
      <c r="J1162" s="108" t="s">
        <v>87</v>
      </c>
      <c r="K1162" s="109">
        <v>12</v>
      </c>
      <c r="L1162" s="109">
        <v>0.12</v>
      </c>
      <c r="M1162" s="117">
        <v>10</v>
      </c>
      <c r="N1162" s="118">
        <v>7.1833333333333327</v>
      </c>
      <c r="O1162" s="102">
        <v>0.39211136890951281</v>
      </c>
      <c r="P1162" s="119">
        <v>86.2</v>
      </c>
      <c r="Q1162" s="117">
        <v>10</v>
      </c>
      <c r="R1162" s="118">
        <v>7.1833333333333327</v>
      </c>
      <c r="S1162" s="102">
        <v>0.39211136890951287</v>
      </c>
      <c r="T1162" s="118">
        <v>86.2</v>
      </c>
      <c r="U1162" s="117">
        <v>7.1833333333333327</v>
      </c>
      <c r="V1162" s="119">
        <v>86.2</v>
      </c>
      <c r="W1162" s="112"/>
      <c r="X1162" s="117">
        <v>10</v>
      </c>
      <c r="Y1162" s="118">
        <v>7.1833333333333327</v>
      </c>
      <c r="Z1162" s="102">
        <v>0.39211136890951281</v>
      </c>
      <c r="AA1162" s="118">
        <v>86.2</v>
      </c>
      <c r="AB1162" s="117">
        <v>10</v>
      </c>
      <c r="AC1162" s="118">
        <v>7.1833333333333327</v>
      </c>
      <c r="AD1162" s="102">
        <v>0.39211136890951287</v>
      </c>
      <c r="AE1162" s="119">
        <v>86.2</v>
      </c>
      <c r="AF1162" s="118">
        <v>7.1833333333333327</v>
      </c>
      <c r="AG1162" s="119">
        <v>86.2</v>
      </c>
      <c r="AH1162" s="112"/>
      <c r="AI1162" s="120">
        <v>0</v>
      </c>
    </row>
    <row r="1163" spans="1:35" s="107" customFormat="1" x14ac:dyDescent="0.3">
      <c r="A1163" s="106" t="s">
        <v>1389</v>
      </c>
      <c r="B1163" s="107" t="s">
        <v>248</v>
      </c>
      <c r="C1163" s="112" t="s">
        <v>249</v>
      </c>
      <c r="D1163" s="112">
        <v>29537</v>
      </c>
      <c r="E1163" s="107" t="s">
        <v>312</v>
      </c>
      <c r="F1163" s="112">
        <v>13307</v>
      </c>
      <c r="G1163" s="107" t="s">
        <v>3421</v>
      </c>
      <c r="H1163" s="108" t="s">
        <v>265</v>
      </c>
      <c r="I1163" s="108" t="s">
        <v>266</v>
      </c>
      <c r="J1163" s="108" t="s">
        <v>87</v>
      </c>
      <c r="K1163" s="109">
        <v>12</v>
      </c>
      <c r="L1163" s="109">
        <v>0.12</v>
      </c>
      <c r="M1163" s="117">
        <v>10.5</v>
      </c>
      <c r="N1163" s="118">
        <v>7.0999999999999988</v>
      </c>
      <c r="O1163" s="102">
        <v>0.47887323943661997</v>
      </c>
      <c r="P1163" s="119">
        <v>85.2</v>
      </c>
      <c r="Q1163" s="117">
        <v>10.5</v>
      </c>
      <c r="R1163" s="118">
        <v>7.0999999999999988</v>
      </c>
      <c r="S1163" s="102">
        <v>0.47887323943661997</v>
      </c>
      <c r="T1163" s="118">
        <v>85.2</v>
      </c>
      <c r="U1163" s="117">
        <v>7.0999999999999988</v>
      </c>
      <c r="V1163" s="119">
        <v>85.2</v>
      </c>
      <c r="W1163" s="112"/>
      <c r="X1163" s="117">
        <v>10.5</v>
      </c>
      <c r="Y1163" s="118">
        <v>7.0999999999999988</v>
      </c>
      <c r="Z1163" s="102">
        <v>0.47887323943661997</v>
      </c>
      <c r="AA1163" s="118">
        <v>85.2</v>
      </c>
      <c r="AB1163" s="117">
        <v>10.5</v>
      </c>
      <c r="AC1163" s="118">
        <v>7.0999999999999988</v>
      </c>
      <c r="AD1163" s="102">
        <v>0.47887323943661997</v>
      </c>
      <c r="AE1163" s="119">
        <v>85.2</v>
      </c>
      <c r="AF1163" s="118">
        <v>7.0999999999999988</v>
      </c>
      <c r="AG1163" s="119">
        <v>85.2</v>
      </c>
      <c r="AH1163" s="112"/>
      <c r="AI1163" s="120">
        <v>0</v>
      </c>
    </row>
    <row r="1164" spans="1:35" s="107" customFormat="1" x14ac:dyDescent="0.3">
      <c r="A1164" s="106" t="s">
        <v>1390</v>
      </c>
      <c r="B1164" s="107" t="s">
        <v>190</v>
      </c>
      <c r="C1164" s="112" t="s">
        <v>246</v>
      </c>
      <c r="D1164" s="112">
        <v>32352</v>
      </c>
      <c r="E1164" s="107" t="s">
        <v>290</v>
      </c>
      <c r="F1164" s="112">
        <v>13307</v>
      </c>
      <c r="G1164" s="107" t="s">
        <v>3421</v>
      </c>
      <c r="H1164" s="108" t="s">
        <v>265</v>
      </c>
      <c r="I1164" s="108" t="s">
        <v>266</v>
      </c>
      <c r="J1164" s="108" t="s">
        <v>87</v>
      </c>
      <c r="K1164" s="109">
        <v>12</v>
      </c>
      <c r="L1164" s="109">
        <v>0.12</v>
      </c>
      <c r="M1164" s="117">
        <v>10.5</v>
      </c>
      <c r="N1164" s="118">
        <v>7.0999999999999988</v>
      </c>
      <c r="O1164" s="102">
        <v>0.47887323943661997</v>
      </c>
      <c r="P1164" s="119">
        <v>85.2</v>
      </c>
      <c r="Q1164" s="117">
        <v>10.5</v>
      </c>
      <c r="R1164" s="118">
        <v>7.0999999999999988</v>
      </c>
      <c r="S1164" s="102">
        <v>0.47887323943661997</v>
      </c>
      <c r="T1164" s="118">
        <v>85.2</v>
      </c>
      <c r="U1164" s="117">
        <v>7.0999999999999988</v>
      </c>
      <c r="V1164" s="119">
        <v>85.2</v>
      </c>
      <c r="W1164" s="112"/>
      <c r="X1164" s="117">
        <v>10.5</v>
      </c>
      <c r="Y1164" s="118">
        <v>7.0999999999999988</v>
      </c>
      <c r="Z1164" s="102">
        <v>0.47887323943661997</v>
      </c>
      <c r="AA1164" s="118">
        <v>85.2</v>
      </c>
      <c r="AB1164" s="117">
        <v>10.5</v>
      </c>
      <c r="AC1164" s="118">
        <v>7.0999999999999988</v>
      </c>
      <c r="AD1164" s="102">
        <v>0.47887323943661997</v>
      </c>
      <c r="AE1164" s="119">
        <v>85.2</v>
      </c>
      <c r="AF1164" s="118">
        <v>7.0999999999999988</v>
      </c>
      <c r="AG1164" s="119">
        <v>85.2</v>
      </c>
      <c r="AH1164" s="112"/>
      <c r="AI1164" s="120">
        <v>0</v>
      </c>
    </row>
    <row r="1165" spans="1:35" s="107" customFormat="1" x14ac:dyDescent="0.3">
      <c r="A1165" s="106" t="s">
        <v>1391</v>
      </c>
      <c r="B1165" s="107" t="s">
        <v>3389</v>
      </c>
      <c r="C1165" s="112" t="s">
        <v>247</v>
      </c>
      <c r="D1165" s="112">
        <v>36038</v>
      </c>
      <c r="E1165" s="107" t="s">
        <v>300</v>
      </c>
      <c r="F1165" s="112">
        <v>13307</v>
      </c>
      <c r="G1165" s="107" t="s">
        <v>3421</v>
      </c>
      <c r="H1165" s="108" t="s">
        <v>265</v>
      </c>
      <c r="I1165" s="108" t="s">
        <v>266</v>
      </c>
      <c r="J1165" s="108" t="s">
        <v>87</v>
      </c>
      <c r="K1165" s="109">
        <v>12</v>
      </c>
      <c r="L1165" s="109">
        <v>0.12</v>
      </c>
      <c r="M1165" s="117">
        <v>10</v>
      </c>
      <c r="N1165" s="118">
        <v>7.1833333333333327</v>
      </c>
      <c r="O1165" s="102">
        <v>0.39211136890951281</v>
      </c>
      <c r="P1165" s="119">
        <v>86.2</v>
      </c>
      <c r="Q1165" s="117">
        <v>10</v>
      </c>
      <c r="R1165" s="118">
        <v>7.1833333333333327</v>
      </c>
      <c r="S1165" s="102">
        <v>0.39211136890951287</v>
      </c>
      <c r="T1165" s="118">
        <v>86.2</v>
      </c>
      <c r="U1165" s="117">
        <v>7.1833333333333327</v>
      </c>
      <c r="V1165" s="119">
        <v>86.2</v>
      </c>
      <c r="W1165" s="112"/>
      <c r="X1165" s="117">
        <v>10</v>
      </c>
      <c r="Y1165" s="118">
        <v>7.1833333333333327</v>
      </c>
      <c r="Z1165" s="102">
        <v>0.39211136890951281</v>
      </c>
      <c r="AA1165" s="118">
        <v>86.2</v>
      </c>
      <c r="AB1165" s="117">
        <v>10</v>
      </c>
      <c r="AC1165" s="118">
        <v>7.1833333333333327</v>
      </c>
      <c r="AD1165" s="102">
        <v>0.39211136890951287</v>
      </c>
      <c r="AE1165" s="119">
        <v>86.2</v>
      </c>
      <c r="AF1165" s="118">
        <v>7.1833333333333327</v>
      </c>
      <c r="AG1165" s="119">
        <v>86.2</v>
      </c>
      <c r="AH1165" s="112"/>
      <c r="AI1165" s="120">
        <v>0</v>
      </c>
    </row>
    <row r="1166" spans="1:35" s="107" customFormat="1" x14ac:dyDescent="0.3">
      <c r="A1166" s="106" t="s">
        <v>1392</v>
      </c>
      <c r="B1166" s="107" t="s">
        <v>186</v>
      </c>
      <c r="C1166" s="112" t="s">
        <v>250</v>
      </c>
      <c r="D1166" s="112">
        <v>37646</v>
      </c>
      <c r="E1166" s="107" t="s">
        <v>311</v>
      </c>
      <c r="F1166" s="112">
        <v>13307</v>
      </c>
      <c r="G1166" s="107" t="s">
        <v>3421</v>
      </c>
      <c r="H1166" s="108" t="s">
        <v>265</v>
      </c>
      <c r="I1166" s="108" t="s">
        <v>266</v>
      </c>
      <c r="J1166" s="108" t="s">
        <v>87</v>
      </c>
      <c r="K1166" s="109">
        <v>12</v>
      </c>
      <c r="L1166" s="109">
        <v>0.12</v>
      </c>
      <c r="M1166" s="117">
        <v>10</v>
      </c>
      <c r="N1166" s="118">
        <v>7.1000000000000005</v>
      </c>
      <c r="O1166" s="102">
        <v>0.40845070422535201</v>
      </c>
      <c r="P1166" s="119">
        <v>85.2</v>
      </c>
      <c r="Q1166" s="117">
        <v>10</v>
      </c>
      <c r="R1166" s="118">
        <v>7.1000000000000005</v>
      </c>
      <c r="S1166" s="102">
        <v>0.40845070422535201</v>
      </c>
      <c r="T1166" s="118">
        <v>85.2</v>
      </c>
      <c r="U1166" s="117">
        <v>7.1000000000000005</v>
      </c>
      <c r="V1166" s="119">
        <v>85.2</v>
      </c>
      <c r="W1166" s="112"/>
      <c r="X1166" s="117">
        <v>10</v>
      </c>
      <c r="Y1166" s="118">
        <v>7.1000000000000005</v>
      </c>
      <c r="Z1166" s="102">
        <v>0.40845070422535201</v>
      </c>
      <c r="AA1166" s="118">
        <v>85.2</v>
      </c>
      <c r="AB1166" s="117">
        <v>10</v>
      </c>
      <c r="AC1166" s="118">
        <v>7.1000000000000005</v>
      </c>
      <c r="AD1166" s="102">
        <v>0.40845070422535201</v>
      </c>
      <c r="AE1166" s="119">
        <v>85.2</v>
      </c>
      <c r="AF1166" s="118">
        <v>7.1000000000000005</v>
      </c>
      <c r="AG1166" s="119">
        <v>85.2</v>
      </c>
      <c r="AH1166" s="112"/>
      <c r="AI1166" s="120">
        <v>0</v>
      </c>
    </row>
    <row r="1167" spans="1:35" s="107" customFormat="1" x14ac:dyDescent="0.3">
      <c r="A1167" s="106" t="s">
        <v>1393</v>
      </c>
      <c r="B1167" s="107" t="s">
        <v>186</v>
      </c>
      <c r="C1167" s="112" t="s">
        <v>251</v>
      </c>
      <c r="D1167" s="112">
        <v>49535</v>
      </c>
      <c r="E1167" s="107" t="s">
        <v>278</v>
      </c>
      <c r="F1167" s="112">
        <v>13307</v>
      </c>
      <c r="G1167" s="107" t="s">
        <v>3421</v>
      </c>
      <c r="H1167" s="108" t="s">
        <v>265</v>
      </c>
      <c r="I1167" s="108" t="s">
        <v>266</v>
      </c>
      <c r="J1167" s="108" t="s">
        <v>87</v>
      </c>
      <c r="K1167" s="109">
        <v>12</v>
      </c>
      <c r="L1167" s="109">
        <v>0.12</v>
      </c>
      <c r="M1167" s="117">
        <v>10</v>
      </c>
      <c r="N1167" s="118">
        <v>7.1833333333333327</v>
      </c>
      <c r="O1167" s="102">
        <v>0.39211136890951281</v>
      </c>
      <c r="P1167" s="119">
        <v>86.2</v>
      </c>
      <c r="Q1167" s="117">
        <v>10</v>
      </c>
      <c r="R1167" s="118">
        <v>7.1833333333333327</v>
      </c>
      <c r="S1167" s="102">
        <v>0.39211136890951287</v>
      </c>
      <c r="T1167" s="118">
        <v>86.2</v>
      </c>
      <c r="U1167" s="117">
        <v>7.1833333333333327</v>
      </c>
      <c r="V1167" s="119">
        <v>86.2</v>
      </c>
      <c r="W1167" s="112"/>
      <c r="X1167" s="117">
        <v>10</v>
      </c>
      <c r="Y1167" s="118">
        <v>7.1833333333333327</v>
      </c>
      <c r="Z1167" s="102">
        <v>0.39211136890951281</v>
      </c>
      <c r="AA1167" s="118">
        <v>86.2</v>
      </c>
      <c r="AB1167" s="117">
        <v>10</v>
      </c>
      <c r="AC1167" s="118">
        <v>7.1833333333333327</v>
      </c>
      <c r="AD1167" s="102">
        <v>0.39211136890951287</v>
      </c>
      <c r="AE1167" s="119">
        <v>86.2</v>
      </c>
      <c r="AF1167" s="118">
        <v>7.1833333333333327</v>
      </c>
      <c r="AG1167" s="119">
        <v>86.2</v>
      </c>
      <c r="AH1167" s="112"/>
      <c r="AI1167" s="120">
        <v>0</v>
      </c>
    </row>
    <row r="1168" spans="1:35" s="107" customFormat="1" x14ac:dyDescent="0.3">
      <c r="A1168" s="106" t="s">
        <v>1394</v>
      </c>
      <c r="B1168" s="107" t="s">
        <v>189</v>
      </c>
      <c r="C1168" s="112" t="s">
        <v>168</v>
      </c>
      <c r="D1168" s="112">
        <v>54264</v>
      </c>
      <c r="E1168" s="107" t="s">
        <v>303</v>
      </c>
      <c r="F1168" s="112">
        <v>13307</v>
      </c>
      <c r="G1168" s="107" t="s">
        <v>3421</v>
      </c>
      <c r="H1168" s="108" t="s">
        <v>265</v>
      </c>
      <c r="I1168" s="108" t="s">
        <v>266</v>
      </c>
      <c r="J1168" s="108" t="s">
        <v>87</v>
      </c>
      <c r="K1168" s="109">
        <v>12</v>
      </c>
      <c r="L1168" s="109">
        <v>0.12</v>
      </c>
      <c r="M1168" s="117">
        <v>10.5</v>
      </c>
      <c r="N1168" s="118">
        <v>7.0999999999999988</v>
      </c>
      <c r="O1168" s="102">
        <v>0.47887323943661997</v>
      </c>
      <c r="P1168" s="119">
        <v>85.2</v>
      </c>
      <c r="Q1168" s="117">
        <v>10.5</v>
      </c>
      <c r="R1168" s="118">
        <v>7.0999999999999988</v>
      </c>
      <c r="S1168" s="102">
        <v>0.47887323943661997</v>
      </c>
      <c r="T1168" s="118">
        <v>85.2</v>
      </c>
      <c r="U1168" s="117">
        <v>7.0999999999999988</v>
      </c>
      <c r="V1168" s="119">
        <v>85.2</v>
      </c>
      <c r="W1168" s="112"/>
      <c r="X1168" s="117">
        <v>10.5</v>
      </c>
      <c r="Y1168" s="118">
        <v>7.0999999999999988</v>
      </c>
      <c r="Z1168" s="102">
        <v>0.47887323943661997</v>
      </c>
      <c r="AA1168" s="118">
        <v>85.2</v>
      </c>
      <c r="AB1168" s="117">
        <v>10.5</v>
      </c>
      <c r="AC1168" s="118">
        <v>7.0999999999999988</v>
      </c>
      <c r="AD1168" s="102">
        <v>0.47887323943661997</v>
      </c>
      <c r="AE1168" s="119">
        <v>85.2</v>
      </c>
      <c r="AF1168" s="118">
        <v>7.0999999999999988</v>
      </c>
      <c r="AG1168" s="119">
        <v>85.2</v>
      </c>
      <c r="AH1168" s="112"/>
      <c r="AI1168" s="120">
        <v>0</v>
      </c>
    </row>
    <row r="1169" spans="1:35" s="107" customFormat="1" x14ac:dyDescent="0.3">
      <c r="A1169" s="106" t="s">
        <v>1395</v>
      </c>
      <c r="B1169" s="107" t="s">
        <v>248</v>
      </c>
      <c r="C1169" s="112" t="s">
        <v>249</v>
      </c>
      <c r="D1169" s="112">
        <v>59971</v>
      </c>
      <c r="E1169" s="107" t="s">
        <v>281</v>
      </c>
      <c r="F1169" s="112">
        <v>13307</v>
      </c>
      <c r="G1169" s="107" t="s">
        <v>3421</v>
      </c>
      <c r="H1169" s="108" t="s">
        <v>265</v>
      </c>
      <c r="I1169" s="108" t="s">
        <v>266</v>
      </c>
      <c r="J1169" s="108" t="s">
        <v>87</v>
      </c>
      <c r="K1169" s="109">
        <v>12</v>
      </c>
      <c r="L1169" s="109">
        <v>0.12</v>
      </c>
      <c r="M1169" s="117">
        <v>10.5</v>
      </c>
      <c r="N1169" s="118">
        <v>7.0999999999999988</v>
      </c>
      <c r="O1169" s="102">
        <v>0.47887323943661997</v>
      </c>
      <c r="P1169" s="119">
        <v>85.2</v>
      </c>
      <c r="Q1169" s="117">
        <v>10.5</v>
      </c>
      <c r="R1169" s="118">
        <v>7.0999999999999988</v>
      </c>
      <c r="S1169" s="102">
        <v>0.47887323943661997</v>
      </c>
      <c r="T1169" s="118">
        <v>85.2</v>
      </c>
      <c r="U1169" s="117">
        <v>7.0999999999999988</v>
      </c>
      <c r="V1169" s="119">
        <v>85.2</v>
      </c>
      <c r="W1169" s="112"/>
      <c r="X1169" s="117">
        <v>10.5</v>
      </c>
      <c r="Y1169" s="118">
        <v>7.0999999999999988</v>
      </c>
      <c r="Z1169" s="102">
        <v>0.47887323943661997</v>
      </c>
      <c r="AA1169" s="118">
        <v>85.2</v>
      </c>
      <c r="AB1169" s="117">
        <v>10.5</v>
      </c>
      <c r="AC1169" s="118">
        <v>7.0999999999999988</v>
      </c>
      <c r="AD1169" s="102">
        <v>0.47887323943661997</v>
      </c>
      <c r="AE1169" s="119">
        <v>85.2</v>
      </c>
      <c r="AF1169" s="118">
        <v>7.0999999999999988</v>
      </c>
      <c r="AG1169" s="119">
        <v>85.2</v>
      </c>
      <c r="AH1169" s="112"/>
      <c r="AI1169" s="120">
        <v>0</v>
      </c>
    </row>
    <row r="1170" spans="1:35" s="107" customFormat="1" x14ac:dyDescent="0.3">
      <c r="A1170" s="106" t="s">
        <v>1396</v>
      </c>
      <c r="B1170" s="107" t="s">
        <v>189</v>
      </c>
      <c r="C1170" s="112" t="s">
        <v>168</v>
      </c>
      <c r="D1170" s="112">
        <v>60074</v>
      </c>
      <c r="E1170" s="107" t="s">
        <v>304</v>
      </c>
      <c r="F1170" s="112">
        <v>13307</v>
      </c>
      <c r="G1170" s="107" t="s">
        <v>3421</v>
      </c>
      <c r="H1170" s="108" t="s">
        <v>265</v>
      </c>
      <c r="I1170" s="108" t="s">
        <v>266</v>
      </c>
      <c r="J1170" s="108" t="s">
        <v>87</v>
      </c>
      <c r="K1170" s="109">
        <v>12</v>
      </c>
      <c r="L1170" s="109">
        <v>0.12</v>
      </c>
      <c r="M1170" s="117">
        <v>10.5</v>
      </c>
      <c r="N1170" s="118">
        <v>7.0999999999999988</v>
      </c>
      <c r="O1170" s="102">
        <v>0.47887323943661997</v>
      </c>
      <c r="P1170" s="119">
        <v>85.2</v>
      </c>
      <c r="Q1170" s="117">
        <v>10.5</v>
      </c>
      <c r="R1170" s="118">
        <v>7.0999999999999988</v>
      </c>
      <c r="S1170" s="102">
        <v>0.47887323943661997</v>
      </c>
      <c r="T1170" s="118">
        <v>85.2</v>
      </c>
      <c r="U1170" s="117">
        <v>7.0999999999999988</v>
      </c>
      <c r="V1170" s="119">
        <v>85.2</v>
      </c>
      <c r="W1170" s="112"/>
      <c r="X1170" s="117">
        <v>10.5</v>
      </c>
      <c r="Y1170" s="118">
        <v>7.0999999999999988</v>
      </c>
      <c r="Z1170" s="102">
        <v>0.47887323943661997</v>
      </c>
      <c r="AA1170" s="118">
        <v>85.2</v>
      </c>
      <c r="AB1170" s="117">
        <v>10.5</v>
      </c>
      <c r="AC1170" s="118">
        <v>7.0999999999999988</v>
      </c>
      <c r="AD1170" s="102">
        <v>0.47887323943661997</v>
      </c>
      <c r="AE1170" s="119">
        <v>85.2</v>
      </c>
      <c r="AF1170" s="118">
        <v>7.0999999999999988</v>
      </c>
      <c r="AG1170" s="119">
        <v>85.2</v>
      </c>
      <c r="AH1170" s="112"/>
      <c r="AI1170" s="120">
        <v>0</v>
      </c>
    </row>
    <row r="1171" spans="1:35" s="107" customFormat="1" x14ac:dyDescent="0.3">
      <c r="A1171" s="106" t="s">
        <v>1397</v>
      </c>
      <c r="B1171" s="107" t="s">
        <v>248</v>
      </c>
      <c r="C1171" s="112" t="s">
        <v>246</v>
      </c>
      <c r="D1171" s="112">
        <v>60663</v>
      </c>
      <c r="E1171" s="107" t="s">
        <v>298</v>
      </c>
      <c r="F1171" s="112">
        <v>13307</v>
      </c>
      <c r="G1171" s="107" t="s">
        <v>3421</v>
      </c>
      <c r="H1171" s="108" t="s">
        <v>265</v>
      </c>
      <c r="I1171" s="108" t="s">
        <v>266</v>
      </c>
      <c r="J1171" s="108" t="s">
        <v>87</v>
      </c>
      <c r="K1171" s="109">
        <v>12</v>
      </c>
      <c r="L1171" s="109">
        <v>0.12</v>
      </c>
      <c r="M1171" s="117">
        <v>10.5</v>
      </c>
      <c r="N1171" s="118">
        <v>7.0999999999999988</v>
      </c>
      <c r="O1171" s="102">
        <v>0.47887323943661997</v>
      </c>
      <c r="P1171" s="119">
        <v>85.2</v>
      </c>
      <c r="Q1171" s="117">
        <v>10.5</v>
      </c>
      <c r="R1171" s="118">
        <v>7.0999999999999988</v>
      </c>
      <c r="S1171" s="102">
        <v>0.47887323943661997</v>
      </c>
      <c r="T1171" s="118">
        <v>85.2</v>
      </c>
      <c r="U1171" s="117">
        <v>7.0999999999999988</v>
      </c>
      <c r="V1171" s="119">
        <v>85.2</v>
      </c>
      <c r="W1171" s="112"/>
      <c r="X1171" s="117">
        <v>10.5</v>
      </c>
      <c r="Y1171" s="118">
        <v>7.0999999999999988</v>
      </c>
      <c r="Z1171" s="102">
        <v>0.47887323943661997</v>
      </c>
      <c r="AA1171" s="118">
        <v>85.2</v>
      </c>
      <c r="AB1171" s="117">
        <v>10.5</v>
      </c>
      <c r="AC1171" s="118">
        <v>7.0999999999999988</v>
      </c>
      <c r="AD1171" s="102">
        <v>0.47887323943661997</v>
      </c>
      <c r="AE1171" s="119">
        <v>85.2</v>
      </c>
      <c r="AF1171" s="118">
        <v>7.0999999999999988</v>
      </c>
      <c r="AG1171" s="119">
        <v>85.2</v>
      </c>
      <c r="AH1171" s="112"/>
      <c r="AI1171" s="120">
        <v>0</v>
      </c>
    </row>
    <row r="1172" spans="1:35" s="107" customFormat="1" x14ac:dyDescent="0.3">
      <c r="A1172" s="106" t="s">
        <v>1398</v>
      </c>
      <c r="B1172" s="107" t="s">
        <v>252</v>
      </c>
      <c r="C1172" s="112" t="s">
        <v>246</v>
      </c>
      <c r="D1172" s="112">
        <v>61333</v>
      </c>
      <c r="E1172" s="107" t="s">
        <v>292</v>
      </c>
      <c r="F1172" s="112">
        <v>13307</v>
      </c>
      <c r="G1172" s="107" t="s">
        <v>3421</v>
      </c>
      <c r="H1172" s="108" t="s">
        <v>265</v>
      </c>
      <c r="I1172" s="108" t="s">
        <v>266</v>
      </c>
      <c r="J1172" s="108" t="s">
        <v>87</v>
      </c>
      <c r="K1172" s="109">
        <v>12</v>
      </c>
      <c r="L1172" s="109">
        <v>0.12</v>
      </c>
      <c r="M1172" s="117">
        <v>10.5</v>
      </c>
      <c r="N1172" s="118">
        <v>7.0999999999999988</v>
      </c>
      <c r="O1172" s="102">
        <v>0.47887323943661997</v>
      </c>
      <c r="P1172" s="119">
        <v>85.2</v>
      </c>
      <c r="Q1172" s="117">
        <v>10.5</v>
      </c>
      <c r="R1172" s="118">
        <v>7.0999999999999988</v>
      </c>
      <c r="S1172" s="102">
        <v>0.47887323943661997</v>
      </c>
      <c r="T1172" s="118">
        <v>85.2</v>
      </c>
      <c r="U1172" s="117">
        <v>7.0999999999999988</v>
      </c>
      <c r="V1172" s="119">
        <v>85.2</v>
      </c>
      <c r="W1172" s="112"/>
      <c r="X1172" s="117">
        <v>10.5</v>
      </c>
      <c r="Y1172" s="118">
        <v>7.0999999999999988</v>
      </c>
      <c r="Z1172" s="102">
        <v>0.47887323943661997</v>
      </c>
      <c r="AA1172" s="118">
        <v>85.2</v>
      </c>
      <c r="AB1172" s="117">
        <v>10.5</v>
      </c>
      <c r="AC1172" s="118">
        <v>7.0999999999999988</v>
      </c>
      <c r="AD1172" s="102">
        <v>0.47887323943661997</v>
      </c>
      <c r="AE1172" s="119">
        <v>85.2</v>
      </c>
      <c r="AF1172" s="118">
        <v>7.0999999999999988</v>
      </c>
      <c r="AG1172" s="119">
        <v>85.2</v>
      </c>
      <c r="AH1172" s="112"/>
      <c r="AI1172" s="120">
        <v>0</v>
      </c>
    </row>
    <row r="1173" spans="1:35" s="107" customFormat="1" x14ac:dyDescent="0.3">
      <c r="A1173" s="106" t="s">
        <v>1399</v>
      </c>
      <c r="B1173" s="107" t="s">
        <v>192</v>
      </c>
      <c r="C1173" s="112" t="s">
        <v>238</v>
      </c>
      <c r="D1173" s="112">
        <v>61367</v>
      </c>
      <c r="E1173" s="107" t="s">
        <v>295</v>
      </c>
      <c r="F1173" s="112">
        <v>13307</v>
      </c>
      <c r="G1173" s="107" t="s">
        <v>3421</v>
      </c>
      <c r="H1173" s="108" t="s">
        <v>265</v>
      </c>
      <c r="I1173" s="108" t="s">
        <v>266</v>
      </c>
      <c r="J1173" s="108" t="s">
        <v>87</v>
      </c>
      <c r="K1173" s="109">
        <v>12</v>
      </c>
      <c r="L1173" s="109">
        <v>0.12</v>
      </c>
      <c r="M1173" s="117">
        <v>10.5</v>
      </c>
      <c r="N1173" s="118">
        <v>7.0999999999999988</v>
      </c>
      <c r="O1173" s="102">
        <v>0.47887323943661997</v>
      </c>
      <c r="P1173" s="119">
        <v>85.2</v>
      </c>
      <c r="Q1173" s="117">
        <v>10.5</v>
      </c>
      <c r="R1173" s="118">
        <v>7.0999999999999988</v>
      </c>
      <c r="S1173" s="102">
        <v>0.47887323943661997</v>
      </c>
      <c r="T1173" s="118">
        <v>85.2</v>
      </c>
      <c r="U1173" s="117">
        <v>7.0999999999999988</v>
      </c>
      <c r="V1173" s="119">
        <v>85.2</v>
      </c>
      <c r="W1173" s="112"/>
      <c r="X1173" s="117">
        <v>10.5</v>
      </c>
      <c r="Y1173" s="118">
        <v>7.0999999999999988</v>
      </c>
      <c r="Z1173" s="102">
        <v>0.47887323943661997</v>
      </c>
      <c r="AA1173" s="118">
        <v>85.2</v>
      </c>
      <c r="AB1173" s="117">
        <v>10.5</v>
      </c>
      <c r="AC1173" s="118">
        <v>7.0999999999999988</v>
      </c>
      <c r="AD1173" s="102">
        <v>0.47887323943661997</v>
      </c>
      <c r="AE1173" s="119">
        <v>85.2</v>
      </c>
      <c r="AF1173" s="118">
        <v>7.0999999999999988</v>
      </c>
      <c r="AG1173" s="119">
        <v>85.2</v>
      </c>
      <c r="AH1173" s="112"/>
      <c r="AI1173" s="120">
        <v>0</v>
      </c>
    </row>
    <row r="1174" spans="1:35" s="107" customFormat="1" x14ac:dyDescent="0.3">
      <c r="A1174" s="106" t="s">
        <v>1400</v>
      </c>
      <c r="B1174" s="107" t="s">
        <v>192</v>
      </c>
      <c r="C1174" s="112" t="s">
        <v>238</v>
      </c>
      <c r="D1174" s="112">
        <v>61377</v>
      </c>
      <c r="E1174" s="107" t="s">
        <v>296</v>
      </c>
      <c r="F1174" s="112">
        <v>13307</v>
      </c>
      <c r="G1174" s="107" t="s">
        <v>3421</v>
      </c>
      <c r="H1174" s="108" t="s">
        <v>265</v>
      </c>
      <c r="I1174" s="108" t="s">
        <v>266</v>
      </c>
      <c r="J1174" s="108" t="s">
        <v>87</v>
      </c>
      <c r="K1174" s="109">
        <v>12</v>
      </c>
      <c r="L1174" s="109">
        <v>0.12</v>
      </c>
      <c r="M1174" s="117">
        <v>10.5</v>
      </c>
      <c r="N1174" s="118">
        <v>7.0999999999999988</v>
      </c>
      <c r="O1174" s="102">
        <v>0.47887323943661997</v>
      </c>
      <c r="P1174" s="119">
        <v>85.2</v>
      </c>
      <c r="Q1174" s="117">
        <v>10.5</v>
      </c>
      <c r="R1174" s="118">
        <v>7.0999999999999988</v>
      </c>
      <c r="S1174" s="102">
        <v>0.47887323943661997</v>
      </c>
      <c r="T1174" s="118">
        <v>85.2</v>
      </c>
      <c r="U1174" s="117">
        <v>7.0999999999999988</v>
      </c>
      <c r="V1174" s="119">
        <v>85.2</v>
      </c>
      <c r="W1174" s="112"/>
      <c r="X1174" s="117">
        <v>10.5</v>
      </c>
      <c r="Y1174" s="118">
        <v>7.0999999999999988</v>
      </c>
      <c r="Z1174" s="102">
        <v>0.47887323943661997</v>
      </c>
      <c r="AA1174" s="118">
        <v>85.2</v>
      </c>
      <c r="AB1174" s="117">
        <v>10.5</v>
      </c>
      <c r="AC1174" s="118">
        <v>7.0999999999999988</v>
      </c>
      <c r="AD1174" s="102">
        <v>0.47887323943661997</v>
      </c>
      <c r="AE1174" s="119">
        <v>85.2</v>
      </c>
      <c r="AF1174" s="118">
        <v>7.0999999999999988</v>
      </c>
      <c r="AG1174" s="119">
        <v>85.2</v>
      </c>
      <c r="AH1174" s="112"/>
      <c r="AI1174" s="120">
        <v>0</v>
      </c>
    </row>
    <row r="1175" spans="1:35" s="107" customFormat="1" x14ac:dyDescent="0.3">
      <c r="A1175" s="106" t="s">
        <v>1401</v>
      </c>
      <c r="B1175" s="107" t="s">
        <v>3389</v>
      </c>
      <c r="C1175" s="112" t="s">
        <v>247</v>
      </c>
      <c r="D1175" s="112">
        <v>61913</v>
      </c>
      <c r="E1175" s="107" t="s">
        <v>308</v>
      </c>
      <c r="F1175" s="112">
        <v>13307</v>
      </c>
      <c r="G1175" s="107" t="s">
        <v>3421</v>
      </c>
      <c r="H1175" s="108" t="s">
        <v>265</v>
      </c>
      <c r="I1175" s="108" t="s">
        <v>266</v>
      </c>
      <c r="J1175" s="108" t="s">
        <v>87</v>
      </c>
      <c r="K1175" s="109">
        <v>12</v>
      </c>
      <c r="L1175" s="109">
        <v>0.12</v>
      </c>
      <c r="M1175" s="117">
        <v>10</v>
      </c>
      <c r="N1175" s="118">
        <v>7.1833333333333327</v>
      </c>
      <c r="O1175" s="102">
        <v>0.39211136890951281</v>
      </c>
      <c r="P1175" s="119">
        <v>86.2</v>
      </c>
      <c r="Q1175" s="117">
        <v>10</v>
      </c>
      <c r="R1175" s="118">
        <v>7.1833333333333327</v>
      </c>
      <c r="S1175" s="102">
        <v>0.39211136890951287</v>
      </c>
      <c r="T1175" s="118">
        <v>86.2</v>
      </c>
      <c r="U1175" s="117">
        <v>7.1833333333333327</v>
      </c>
      <c r="V1175" s="119">
        <v>86.2</v>
      </c>
      <c r="W1175" s="112"/>
      <c r="X1175" s="117">
        <v>10</v>
      </c>
      <c r="Y1175" s="118">
        <v>7.1833333333333327</v>
      </c>
      <c r="Z1175" s="102">
        <v>0.39211136890951281</v>
      </c>
      <c r="AA1175" s="118">
        <v>86.2</v>
      </c>
      <c r="AB1175" s="117">
        <v>10</v>
      </c>
      <c r="AC1175" s="118">
        <v>7.1833333333333327</v>
      </c>
      <c r="AD1175" s="102">
        <v>0.39211136890951287</v>
      </c>
      <c r="AE1175" s="119">
        <v>86.2</v>
      </c>
      <c r="AF1175" s="118">
        <v>7.1833333333333327</v>
      </c>
      <c r="AG1175" s="119">
        <v>86.2</v>
      </c>
      <c r="AH1175" s="112"/>
      <c r="AI1175" s="120">
        <v>0</v>
      </c>
    </row>
    <row r="1176" spans="1:35" s="107" customFormat="1" x14ac:dyDescent="0.3">
      <c r="A1176" s="106" t="s">
        <v>1402</v>
      </c>
      <c r="B1176" s="107" t="s">
        <v>3389</v>
      </c>
      <c r="C1176" s="112" t="s">
        <v>247</v>
      </c>
      <c r="D1176" s="112">
        <v>63785</v>
      </c>
      <c r="E1176" s="107" t="s">
        <v>310</v>
      </c>
      <c r="F1176" s="112">
        <v>13307</v>
      </c>
      <c r="G1176" s="107" t="s">
        <v>3421</v>
      </c>
      <c r="H1176" s="108" t="s">
        <v>265</v>
      </c>
      <c r="I1176" s="108" t="s">
        <v>266</v>
      </c>
      <c r="J1176" s="108" t="s">
        <v>87</v>
      </c>
      <c r="K1176" s="109">
        <v>12</v>
      </c>
      <c r="L1176" s="109">
        <v>0.12</v>
      </c>
      <c r="M1176" s="117">
        <v>10</v>
      </c>
      <c r="N1176" s="118">
        <v>7.1833333333333327</v>
      </c>
      <c r="O1176" s="102">
        <v>0.39211136890951281</v>
      </c>
      <c r="P1176" s="119">
        <v>86.2</v>
      </c>
      <c r="Q1176" s="117">
        <v>10</v>
      </c>
      <c r="R1176" s="118">
        <v>7.1833333333333327</v>
      </c>
      <c r="S1176" s="102">
        <v>0.39211136890951287</v>
      </c>
      <c r="T1176" s="118">
        <v>86.2</v>
      </c>
      <c r="U1176" s="117">
        <v>7.1833333333333327</v>
      </c>
      <c r="V1176" s="119">
        <v>86.2</v>
      </c>
      <c r="W1176" s="112"/>
      <c r="X1176" s="117">
        <v>10</v>
      </c>
      <c r="Y1176" s="118">
        <v>7.1833333333333327</v>
      </c>
      <c r="Z1176" s="102">
        <v>0.39211136890951281</v>
      </c>
      <c r="AA1176" s="118">
        <v>86.2</v>
      </c>
      <c r="AB1176" s="117">
        <v>10</v>
      </c>
      <c r="AC1176" s="118">
        <v>7.1833333333333327</v>
      </c>
      <c r="AD1176" s="102">
        <v>0.39211136890951287</v>
      </c>
      <c r="AE1176" s="119">
        <v>86.2</v>
      </c>
      <c r="AF1176" s="118">
        <v>7.1833333333333327</v>
      </c>
      <c r="AG1176" s="119">
        <v>86.2</v>
      </c>
      <c r="AH1176" s="112"/>
      <c r="AI1176" s="120">
        <v>0</v>
      </c>
    </row>
    <row r="1177" spans="1:35" s="107" customFormat="1" x14ac:dyDescent="0.3">
      <c r="A1177" s="106" t="s">
        <v>1403</v>
      </c>
      <c r="B1177" s="107" t="s">
        <v>248</v>
      </c>
      <c r="C1177" s="112" t="s">
        <v>168</v>
      </c>
      <c r="D1177" s="112">
        <v>66926</v>
      </c>
      <c r="E1177" s="107" t="s">
        <v>314</v>
      </c>
      <c r="F1177" s="112">
        <v>13307</v>
      </c>
      <c r="G1177" s="107" t="s">
        <v>3421</v>
      </c>
      <c r="H1177" s="108" t="s">
        <v>265</v>
      </c>
      <c r="I1177" s="108" t="s">
        <v>266</v>
      </c>
      <c r="J1177" s="108" t="s">
        <v>87</v>
      </c>
      <c r="K1177" s="109">
        <v>12</v>
      </c>
      <c r="L1177" s="109">
        <v>0.12</v>
      </c>
      <c r="M1177" s="117">
        <v>10.5</v>
      </c>
      <c r="N1177" s="118">
        <v>7.0999999999999988</v>
      </c>
      <c r="O1177" s="102">
        <v>0.47887323943661997</v>
      </c>
      <c r="P1177" s="119">
        <v>85.2</v>
      </c>
      <c r="Q1177" s="117">
        <v>10.5</v>
      </c>
      <c r="R1177" s="118">
        <v>7.0999999999999988</v>
      </c>
      <c r="S1177" s="102">
        <v>0.47887323943661997</v>
      </c>
      <c r="T1177" s="118">
        <v>85.2</v>
      </c>
      <c r="U1177" s="117">
        <v>7.0999999999999988</v>
      </c>
      <c r="V1177" s="119">
        <v>85.2</v>
      </c>
      <c r="W1177" s="112"/>
      <c r="X1177" s="117">
        <v>10.5</v>
      </c>
      <c r="Y1177" s="118">
        <v>7.0999999999999988</v>
      </c>
      <c r="Z1177" s="102">
        <v>0.47887323943661997</v>
      </c>
      <c r="AA1177" s="118">
        <v>85.2</v>
      </c>
      <c r="AB1177" s="117">
        <v>10.5</v>
      </c>
      <c r="AC1177" s="118">
        <v>7.0999999999999988</v>
      </c>
      <c r="AD1177" s="102">
        <v>0.47887323943661997</v>
      </c>
      <c r="AE1177" s="119">
        <v>85.2</v>
      </c>
      <c r="AF1177" s="118">
        <v>7.0999999999999988</v>
      </c>
      <c r="AG1177" s="119">
        <v>85.2</v>
      </c>
      <c r="AH1177" s="112"/>
      <c r="AI1177" s="120">
        <v>0</v>
      </c>
    </row>
    <row r="1178" spans="1:35" s="107" customFormat="1" x14ac:dyDescent="0.3">
      <c r="A1178" s="106" t="s">
        <v>1404</v>
      </c>
      <c r="B1178" s="107" t="s">
        <v>248</v>
      </c>
      <c r="C1178" s="112" t="s">
        <v>168</v>
      </c>
      <c r="D1178" s="112">
        <v>66961</v>
      </c>
      <c r="E1178" s="107" t="s">
        <v>313</v>
      </c>
      <c r="F1178" s="112">
        <v>13307</v>
      </c>
      <c r="G1178" s="107" t="s">
        <v>3421</v>
      </c>
      <c r="H1178" s="108" t="s">
        <v>265</v>
      </c>
      <c r="I1178" s="108" t="s">
        <v>266</v>
      </c>
      <c r="J1178" s="108" t="s">
        <v>87</v>
      </c>
      <c r="K1178" s="109">
        <v>12</v>
      </c>
      <c r="L1178" s="109">
        <v>0.12</v>
      </c>
      <c r="M1178" s="117">
        <v>10.5</v>
      </c>
      <c r="N1178" s="118">
        <v>7.0999999999999988</v>
      </c>
      <c r="O1178" s="102">
        <v>0.47887323943661997</v>
      </c>
      <c r="P1178" s="119">
        <v>85.2</v>
      </c>
      <c r="Q1178" s="117">
        <v>10.5</v>
      </c>
      <c r="R1178" s="118">
        <v>7.0999999999999988</v>
      </c>
      <c r="S1178" s="102">
        <v>0.47887323943661997</v>
      </c>
      <c r="T1178" s="118">
        <v>85.2</v>
      </c>
      <c r="U1178" s="117">
        <v>7.0999999999999988</v>
      </c>
      <c r="V1178" s="119">
        <v>85.2</v>
      </c>
      <c r="W1178" s="112"/>
      <c r="X1178" s="117">
        <v>10.5</v>
      </c>
      <c r="Y1178" s="118">
        <v>7.0999999999999988</v>
      </c>
      <c r="Z1178" s="102">
        <v>0.47887323943661997</v>
      </c>
      <c r="AA1178" s="118">
        <v>85.2</v>
      </c>
      <c r="AB1178" s="117">
        <v>10.5</v>
      </c>
      <c r="AC1178" s="118">
        <v>7.0999999999999988</v>
      </c>
      <c r="AD1178" s="102">
        <v>0.47887323943661997</v>
      </c>
      <c r="AE1178" s="119">
        <v>85.2</v>
      </c>
      <c r="AF1178" s="118">
        <v>7.0999999999999988</v>
      </c>
      <c r="AG1178" s="119">
        <v>85.2</v>
      </c>
      <c r="AH1178" s="112"/>
      <c r="AI1178" s="120">
        <v>0</v>
      </c>
    </row>
    <row r="1179" spans="1:35" s="107" customFormat="1" x14ac:dyDescent="0.3">
      <c r="A1179" s="106" t="s">
        <v>1405</v>
      </c>
      <c r="B1179" s="107" t="s">
        <v>3389</v>
      </c>
      <c r="C1179" s="112" t="s">
        <v>247</v>
      </c>
      <c r="D1179" s="112">
        <v>69800</v>
      </c>
      <c r="E1179" s="107" t="s">
        <v>294</v>
      </c>
      <c r="F1179" s="112">
        <v>13307</v>
      </c>
      <c r="G1179" s="107" t="s">
        <v>3421</v>
      </c>
      <c r="H1179" s="108" t="s">
        <v>265</v>
      </c>
      <c r="I1179" s="108" t="s">
        <v>266</v>
      </c>
      <c r="J1179" s="108" t="s">
        <v>87</v>
      </c>
      <c r="K1179" s="109">
        <v>12</v>
      </c>
      <c r="L1179" s="109">
        <v>0.12</v>
      </c>
      <c r="M1179" s="117">
        <v>10</v>
      </c>
      <c r="N1179" s="118">
        <v>7.1833333333333327</v>
      </c>
      <c r="O1179" s="102">
        <v>0.39211136890951281</v>
      </c>
      <c r="P1179" s="119">
        <v>86.2</v>
      </c>
      <c r="Q1179" s="117">
        <v>10</v>
      </c>
      <c r="R1179" s="118">
        <v>7.1833333333333327</v>
      </c>
      <c r="S1179" s="102">
        <v>0.39211136890951287</v>
      </c>
      <c r="T1179" s="118">
        <v>86.2</v>
      </c>
      <c r="U1179" s="117">
        <v>7.1833333333333327</v>
      </c>
      <c r="V1179" s="119">
        <v>86.2</v>
      </c>
      <c r="W1179" s="112"/>
      <c r="X1179" s="117">
        <v>10</v>
      </c>
      <c r="Y1179" s="118">
        <v>7.1833333333333327</v>
      </c>
      <c r="Z1179" s="102">
        <v>0.39211136890951281</v>
      </c>
      <c r="AA1179" s="118">
        <v>86.2</v>
      </c>
      <c r="AB1179" s="117">
        <v>10</v>
      </c>
      <c r="AC1179" s="118">
        <v>7.1833333333333327</v>
      </c>
      <c r="AD1179" s="102">
        <v>0.39211136890951287</v>
      </c>
      <c r="AE1179" s="119">
        <v>86.2</v>
      </c>
      <c r="AF1179" s="118">
        <v>7.1833333333333327</v>
      </c>
      <c r="AG1179" s="119">
        <v>86.2</v>
      </c>
      <c r="AH1179" s="112"/>
      <c r="AI1179" s="120">
        <v>0</v>
      </c>
    </row>
    <row r="1180" spans="1:35" s="107" customFormat="1" x14ac:dyDescent="0.3">
      <c r="A1180" s="106" t="s">
        <v>1406</v>
      </c>
      <c r="B1180" s="107" t="s">
        <v>186</v>
      </c>
      <c r="C1180" s="112" t="s">
        <v>22</v>
      </c>
      <c r="D1180" s="112">
        <v>70313</v>
      </c>
      <c r="E1180" s="107" t="s">
        <v>279</v>
      </c>
      <c r="F1180" s="112">
        <v>13307</v>
      </c>
      <c r="G1180" s="107" t="s">
        <v>3421</v>
      </c>
      <c r="H1180" s="108" t="s">
        <v>265</v>
      </c>
      <c r="I1180" s="108" t="s">
        <v>266</v>
      </c>
      <c r="J1180" s="108" t="s">
        <v>87</v>
      </c>
      <c r="K1180" s="109">
        <v>12</v>
      </c>
      <c r="L1180" s="109">
        <v>0.12</v>
      </c>
      <c r="M1180" s="117">
        <v>10</v>
      </c>
      <c r="N1180" s="118">
        <v>7.1833333333333327</v>
      </c>
      <c r="O1180" s="102">
        <v>0.39211136890951281</v>
      </c>
      <c r="P1180" s="119">
        <v>86.2</v>
      </c>
      <c r="Q1180" s="117">
        <v>10</v>
      </c>
      <c r="R1180" s="118">
        <v>7.1833333333333327</v>
      </c>
      <c r="S1180" s="102">
        <v>0.39211136890951287</v>
      </c>
      <c r="T1180" s="118">
        <v>86.2</v>
      </c>
      <c r="U1180" s="117">
        <v>7.1833333333333327</v>
      </c>
      <c r="V1180" s="119">
        <v>86.2</v>
      </c>
      <c r="W1180" s="112"/>
      <c r="X1180" s="117">
        <v>10</v>
      </c>
      <c r="Y1180" s="118">
        <v>7.1833333333333327</v>
      </c>
      <c r="Z1180" s="102">
        <v>0.39211136890951281</v>
      </c>
      <c r="AA1180" s="118">
        <v>86.2</v>
      </c>
      <c r="AB1180" s="117">
        <v>10</v>
      </c>
      <c r="AC1180" s="118">
        <v>7.1833333333333327</v>
      </c>
      <c r="AD1180" s="102">
        <v>0.39211136890951287</v>
      </c>
      <c r="AE1180" s="119">
        <v>86.2</v>
      </c>
      <c r="AF1180" s="118">
        <v>7.1833333333333327</v>
      </c>
      <c r="AG1180" s="119">
        <v>86.2</v>
      </c>
      <c r="AH1180" s="112"/>
      <c r="AI1180" s="120">
        <v>0</v>
      </c>
    </row>
    <row r="1181" spans="1:35" s="107" customFormat="1" x14ac:dyDescent="0.3">
      <c r="A1181" s="106" t="s">
        <v>1407</v>
      </c>
      <c r="B1181" s="107" t="s">
        <v>186</v>
      </c>
      <c r="C1181" s="112" t="s">
        <v>250</v>
      </c>
      <c r="D1181" s="112">
        <v>70335</v>
      </c>
      <c r="E1181" s="107" t="s">
        <v>253</v>
      </c>
      <c r="F1181" s="112">
        <v>13307</v>
      </c>
      <c r="G1181" s="107" t="s">
        <v>3421</v>
      </c>
      <c r="H1181" s="108" t="s">
        <v>265</v>
      </c>
      <c r="I1181" s="108" t="s">
        <v>266</v>
      </c>
      <c r="J1181" s="108" t="s">
        <v>87</v>
      </c>
      <c r="K1181" s="109">
        <v>12</v>
      </c>
      <c r="L1181" s="109">
        <v>0.12</v>
      </c>
      <c r="M1181" s="117">
        <v>10</v>
      </c>
      <c r="N1181" s="118">
        <v>7.1000000000000005</v>
      </c>
      <c r="O1181" s="102">
        <v>0.40845070422535201</v>
      </c>
      <c r="P1181" s="119">
        <v>85.2</v>
      </c>
      <c r="Q1181" s="117">
        <v>10</v>
      </c>
      <c r="R1181" s="118">
        <v>7.1000000000000005</v>
      </c>
      <c r="S1181" s="102">
        <v>0.40845070422535201</v>
      </c>
      <c r="T1181" s="118">
        <v>85.2</v>
      </c>
      <c r="U1181" s="117">
        <v>7.1000000000000005</v>
      </c>
      <c r="V1181" s="119">
        <v>85.2</v>
      </c>
      <c r="W1181" s="112"/>
      <c r="X1181" s="117">
        <v>10</v>
      </c>
      <c r="Y1181" s="118">
        <v>7.1000000000000005</v>
      </c>
      <c r="Z1181" s="102">
        <v>0.40845070422535201</v>
      </c>
      <c r="AA1181" s="118">
        <v>85.2</v>
      </c>
      <c r="AB1181" s="117">
        <v>10</v>
      </c>
      <c r="AC1181" s="118">
        <v>7.1000000000000005</v>
      </c>
      <c r="AD1181" s="102">
        <v>0.40845070422535201</v>
      </c>
      <c r="AE1181" s="119">
        <v>85.2</v>
      </c>
      <c r="AF1181" s="118">
        <v>7.1000000000000005</v>
      </c>
      <c r="AG1181" s="119">
        <v>85.2</v>
      </c>
      <c r="AH1181" s="112"/>
      <c r="AI1181" s="120">
        <v>0</v>
      </c>
    </row>
    <row r="1182" spans="1:35" s="107" customFormat="1" x14ac:dyDescent="0.3">
      <c r="A1182" s="106" t="s">
        <v>1408</v>
      </c>
      <c r="B1182" s="107" t="s">
        <v>188</v>
      </c>
      <c r="C1182" s="112" t="s">
        <v>168</v>
      </c>
      <c r="D1182" s="112">
        <v>72400</v>
      </c>
      <c r="E1182" s="107" t="s">
        <v>302</v>
      </c>
      <c r="F1182" s="112">
        <v>13307</v>
      </c>
      <c r="G1182" s="107" t="s">
        <v>3421</v>
      </c>
      <c r="H1182" s="108" t="s">
        <v>265</v>
      </c>
      <c r="I1182" s="108" t="s">
        <v>266</v>
      </c>
      <c r="J1182" s="108" t="s">
        <v>87</v>
      </c>
      <c r="K1182" s="109">
        <v>12</v>
      </c>
      <c r="L1182" s="109">
        <v>0.12</v>
      </c>
      <c r="M1182" s="117">
        <v>10.5</v>
      </c>
      <c r="N1182" s="118">
        <v>7.0999999999999988</v>
      </c>
      <c r="O1182" s="102">
        <v>0.47887323943661997</v>
      </c>
      <c r="P1182" s="119">
        <v>85.2</v>
      </c>
      <c r="Q1182" s="117">
        <v>10.5</v>
      </c>
      <c r="R1182" s="118">
        <v>7.0999999999999988</v>
      </c>
      <c r="S1182" s="102">
        <v>0.47887323943661997</v>
      </c>
      <c r="T1182" s="118">
        <v>85.2</v>
      </c>
      <c r="U1182" s="117">
        <v>7.0999999999999988</v>
      </c>
      <c r="V1182" s="119">
        <v>85.2</v>
      </c>
      <c r="W1182" s="112"/>
      <c r="X1182" s="117">
        <v>10.5</v>
      </c>
      <c r="Y1182" s="118">
        <v>7.0999999999999988</v>
      </c>
      <c r="Z1182" s="102">
        <v>0.47887323943661997</v>
      </c>
      <c r="AA1182" s="118">
        <v>85.2</v>
      </c>
      <c r="AB1182" s="117">
        <v>10.5</v>
      </c>
      <c r="AC1182" s="118">
        <v>7.0999999999999988</v>
      </c>
      <c r="AD1182" s="102">
        <v>0.47887323943661997</v>
      </c>
      <c r="AE1182" s="119">
        <v>85.2</v>
      </c>
      <c r="AF1182" s="118">
        <v>7.0999999999999988</v>
      </c>
      <c r="AG1182" s="119">
        <v>85.2</v>
      </c>
      <c r="AH1182" s="112"/>
      <c r="AI1182" s="120">
        <v>0</v>
      </c>
    </row>
    <row r="1183" spans="1:35" s="107" customFormat="1" x14ac:dyDescent="0.3">
      <c r="A1183" s="106" t="s">
        <v>1409</v>
      </c>
      <c r="B1183" s="107" t="s">
        <v>188</v>
      </c>
      <c r="C1183" s="112" t="s">
        <v>168</v>
      </c>
      <c r="D1183" s="112">
        <v>73400</v>
      </c>
      <c r="E1183" s="107" t="s">
        <v>280</v>
      </c>
      <c r="F1183" s="112">
        <v>13307</v>
      </c>
      <c r="G1183" s="107" t="s">
        <v>3421</v>
      </c>
      <c r="H1183" s="108" t="s">
        <v>265</v>
      </c>
      <c r="I1183" s="108" t="s">
        <v>266</v>
      </c>
      <c r="J1183" s="108" t="s">
        <v>87</v>
      </c>
      <c r="K1183" s="109">
        <v>12</v>
      </c>
      <c r="L1183" s="109">
        <v>0.12</v>
      </c>
      <c r="M1183" s="117">
        <v>10.5</v>
      </c>
      <c r="N1183" s="118">
        <v>7.0999999999999988</v>
      </c>
      <c r="O1183" s="102">
        <v>0.47887323943661997</v>
      </c>
      <c r="P1183" s="119">
        <v>85.2</v>
      </c>
      <c r="Q1183" s="117">
        <v>10.5</v>
      </c>
      <c r="R1183" s="118">
        <v>7.0999999999999988</v>
      </c>
      <c r="S1183" s="102">
        <v>0.47887323943661997</v>
      </c>
      <c r="T1183" s="118">
        <v>85.2</v>
      </c>
      <c r="U1183" s="117">
        <v>7.0999999999999988</v>
      </c>
      <c r="V1183" s="119">
        <v>85.2</v>
      </c>
      <c r="W1183" s="112"/>
      <c r="X1183" s="117">
        <v>10.5</v>
      </c>
      <c r="Y1183" s="118">
        <v>7.0999999999999988</v>
      </c>
      <c r="Z1183" s="102">
        <v>0.47887323943661997</v>
      </c>
      <c r="AA1183" s="118">
        <v>85.2</v>
      </c>
      <c r="AB1183" s="117">
        <v>10.5</v>
      </c>
      <c r="AC1183" s="118">
        <v>7.0999999999999988</v>
      </c>
      <c r="AD1183" s="102">
        <v>0.47887323943661997</v>
      </c>
      <c r="AE1183" s="119">
        <v>85.2</v>
      </c>
      <c r="AF1183" s="118">
        <v>7.0999999999999988</v>
      </c>
      <c r="AG1183" s="119">
        <v>85.2</v>
      </c>
      <c r="AH1183" s="112"/>
      <c r="AI1183" s="120">
        <v>0</v>
      </c>
    </row>
    <row r="1184" spans="1:35" s="107" customFormat="1" x14ac:dyDescent="0.3">
      <c r="A1184" s="106" t="s">
        <v>1410</v>
      </c>
      <c r="B1184" s="107" t="s">
        <v>248</v>
      </c>
      <c r="C1184" s="112" t="s">
        <v>168</v>
      </c>
      <c r="D1184" s="112">
        <v>74179</v>
      </c>
      <c r="E1184" s="107" t="s">
        <v>315</v>
      </c>
      <c r="F1184" s="112">
        <v>13307</v>
      </c>
      <c r="G1184" s="107" t="s">
        <v>3421</v>
      </c>
      <c r="H1184" s="108" t="s">
        <v>265</v>
      </c>
      <c r="I1184" s="108" t="s">
        <v>266</v>
      </c>
      <c r="J1184" s="108" t="s">
        <v>87</v>
      </c>
      <c r="K1184" s="109">
        <v>12</v>
      </c>
      <c r="L1184" s="109">
        <v>0.12</v>
      </c>
      <c r="M1184" s="117">
        <v>10.5</v>
      </c>
      <c r="N1184" s="118">
        <v>7.0999999999999988</v>
      </c>
      <c r="O1184" s="102">
        <v>0.47887323943661997</v>
      </c>
      <c r="P1184" s="119">
        <v>85.2</v>
      </c>
      <c r="Q1184" s="117">
        <v>10.5</v>
      </c>
      <c r="R1184" s="118">
        <v>7.0999999999999988</v>
      </c>
      <c r="S1184" s="102">
        <v>0.47887323943661997</v>
      </c>
      <c r="T1184" s="118">
        <v>85.2</v>
      </c>
      <c r="U1184" s="117">
        <v>7.0999999999999988</v>
      </c>
      <c r="V1184" s="119">
        <v>85.2</v>
      </c>
      <c r="W1184" s="112"/>
      <c r="X1184" s="117">
        <v>10.5</v>
      </c>
      <c r="Y1184" s="118">
        <v>7.0999999999999988</v>
      </c>
      <c r="Z1184" s="102">
        <v>0.47887323943661997</v>
      </c>
      <c r="AA1184" s="118">
        <v>85.2</v>
      </c>
      <c r="AB1184" s="117">
        <v>10.5</v>
      </c>
      <c r="AC1184" s="118">
        <v>7.0999999999999988</v>
      </c>
      <c r="AD1184" s="102">
        <v>0.47887323943661997</v>
      </c>
      <c r="AE1184" s="119">
        <v>85.2</v>
      </c>
      <c r="AF1184" s="118">
        <v>7.0999999999999988</v>
      </c>
      <c r="AG1184" s="119">
        <v>85.2</v>
      </c>
      <c r="AH1184" s="112"/>
      <c r="AI1184" s="120">
        <v>0</v>
      </c>
    </row>
    <row r="1185" spans="1:35" s="107" customFormat="1" x14ac:dyDescent="0.3">
      <c r="A1185" s="106" t="s">
        <v>1411</v>
      </c>
      <c r="B1185" s="107" t="s">
        <v>3389</v>
      </c>
      <c r="C1185" s="112" t="s">
        <v>247</v>
      </c>
      <c r="D1185" s="112">
        <v>85789</v>
      </c>
      <c r="E1185" s="107" t="s">
        <v>307</v>
      </c>
      <c r="F1185" s="112">
        <v>13307</v>
      </c>
      <c r="G1185" s="107" t="s">
        <v>3421</v>
      </c>
      <c r="H1185" s="108" t="s">
        <v>265</v>
      </c>
      <c r="I1185" s="108" t="s">
        <v>266</v>
      </c>
      <c r="J1185" s="108" t="s">
        <v>87</v>
      </c>
      <c r="K1185" s="109">
        <v>12</v>
      </c>
      <c r="L1185" s="109">
        <v>0.12</v>
      </c>
      <c r="M1185" s="117">
        <v>10</v>
      </c>
      <c r="N1185" s="118">
        <v>7.1833333333333327</v>
      </c>
      <c r="O1185" s="102">
        <v>0.39211136890951281</v>
      </c>
      <c r="P1185" s="119">
        <v>86.2</v>
      </c>
      <c r="Q1185" s="117">
        <v>10</v>
      </c>
      <c r="R1185" s="118">
        <v>7.1833333333333327</v>
      </c>
      <c r="S1185" s="102">
        <v>0.39211136890951287</v>
      </c>
      <c r="T1185" s="118">
        <v>86.2</v>
      </c>
      <c r="U1185" s="117">
        <v>7.1833333333333327</v>
      </c>
      <c r="V1185" s="119">
        <v>86.2</v>
      </c>
      <c r="W1185" s="112"/>
      <c r="X1185" s="117">
        <v>10</v>
      </c>
      <c r="Y1185" s="118">
        <v>7.1833333333333327</v>
      </c>
      <c r="Z1185" s="102">
        <v>0.39211136890951281</v>
      </c>
      <c r="AA1185" s="118">
        <v>86.2</v>
      </c>
      <c r="AB1185" s="117">
        <v>10</v>
      </c>
      <c r="AC1185" s="118">
        <v>7.1833333333333327</v>
      </c>
      <c r="AD1185" s="102">
        <v>0.39211136890951287</v>
      </c>
      <c r="AE1185" s="119">
        <v>86.2</v>
      </c>
      <c r="AF1185" s="118">
        <v>7.1833333333333327</v>
      </c>
      <c r="AG1185" s="119">
        <v>86.2</v>
      </c>
      <c r="AH1185" s="112"/>
      <c r="AI1185" s="120">
        <v>0</v>
      </c>
    </row>
    <row r="1186" spans="1:35" s="107" customFormat="1" x14ac:dyDescent="0.3">
      <c r="A1186" s="106" t="s">
        <v>1412</v>
      </c>
      <c r="B1186" s="107" t="s">
        <v>190</v>
      </c>
      <c r="C1186" s="112" t="s">
        <v>246</v>
      </c>
      <c r="D1186" s="112">
        <v>87892</v>
      </c>
      <c r="E1186" s="107" t="s">
        <v>254</v>
      </c>
      <c r="F1186" s="112">
        <v>13307</v>
      </c>
      <c r="G1186" s="107" t="s">
        <v>3421</v>
      </c>
      <c r="H1186" s="108" t="s">
        <v>265</v>
      </c>
      <c r="I1186" s="108" t="s">
        <v>266</v>
      </c>
      <c r="J1186" s="108" t="s">
        <v>87</v>
      </c>
      <c r="K1186" s="109">
        <v>12</v>
      </c>
      <c r="L1186" s="109">
        <v>0.12</v>
      </c>
      <c r="M1186" s="117">
        <v>10.5</v>
      </c>
      <c r="N1186" s="118">
        <v>7.0999999999999988</v>
      </c>
      <c r="O1186" s="102">
        <v>0.47887323943661997</v>
      </c>
      <c r="P1186" s="119">
        <v>85.2</v>
      </c>
      <c r="Q1186" s="117">
        <v>10.5</v>
      </c>
      <c r="R1186" s="118">
        <v>7.0999999999999988</v>
      </c>
      <c r="S1186" s="102">
        <v>0.47887323943661997</v>
      </c>
      <c r="T1186" s="118">
        <v>85.2</v>
      </c>
      <c r="U1186" s="117">
        <v>7.0999999999999988</v>
      </c>
      <c r="V1186" s="119">
        <v>85.2</v>
      </c>
      <c r="W1186" s="112"/>
      <c r="X1186" s="117">
        <v>10.5</v>
      </c>
      <c r="Y1186" s="118">
        <v>7.0999999999999988</v>
      </c>
      <c r="Z1186" s="102">
        <v>0.47887323943661997</v>
      </c>
      <c r="AA1186" s="118">
        <v>85.2</v>
      </c>
      <c r="AB1186" s="117">
        <v>10.5</v>
      </c>
      <c r="AC1186" s="118">
        <v>7.0999999999999988</v>
      </c>
      <c r="AD1186" s="102">
        <v>0.47887323943661997</v>
      </c>
      <c r="AE1186" s="119">
        <v>85.2</v>
      </c>
      <c r="AF1186" s="118">
        <v>7.0999999999999988</v>
      </c>
      <c r="AG1186" s="119">
        <v>85.2</v>
      </c>
      <c r="AH1186" s="112"/>
      <c r="AI1186" s="120">
        <v>0</v>
      </c>
    </row>
    <row r="1187" spans="1:35" s="107" customFormat="1" x14ac:dyDescent="0.3">
      <c r="A1187" s="106" t="s">
        <v>1413</v>
      </c>
      <c r="B1187" s="107" t="s">
        <v>190</v>
      </c>
      <c r="C1187" s="112" t="s">
        <v>246</v>
      </c>
      <c r="D1187" s="112">
        <v>97075</v>
      </c>
      <c r="E1187" s="107" t="s">
        <v>291</v>
      </c>
      <c r="F1187" s="112">
        <v>13307</v>
      </c>
      <c r="G1187" s="107" t="s">
        <v>3421</v>
      </c>
      <c r="H1187" s="108" t="s">
        <v>265</v>
      </c>
      <c r="I1187" s="108" t="s">
        <v>266</v>
      </c>
      <c r="J1187" s="108" t="s">
        <v>87</v>
      </c>
      <c r="K1187" s="109">
        <v>12</v>
      </c>
      <c r="L1187" s="109">
        <v>0.12</v>
      </c>
      <c r="M1187" s="117">
        <v>10.5</v>
      </c>
      <c r="N1187" s="118">
        <v>7.0999999999999988</v>
      </c>
      <c r="O1187" s="102">
        <v>0.47887323943661997</v>
      </c>
      <c r="P1187" s="119">
        <v>85.2</v>
      </c>
      <c r="Q1187" s="117">
        <v>10.5</v>
      </c>
      <c r="R1187" s="118">
        <v>7.0999999999999988</v>
      </c>
      <c r="S1187" s="102">
        <v>0.47887323943661997</v>
      </c>
      <c r="T1187" s="118">
        <v>85.2</v>
      </c>
      <c r="U1187" s="117">
        <v>7.0999999999999988</v>
      </c>
      <c r="V1187" s="119">
        <v>85.2</v>
      </c>
      <c r="W1187" s="112"/>
      <c r="X1187" s="117">
        <v>10.5</v>
      </c>
      <c r="Y1187" s="118">
        <v>7.0999999999999988</v>
      </c>
      <c r="Z1187" s="102">
        <v>0.47887323943661997</v>
      </c>
      <c r="AA1187" s="118">
        <v>85.2</v>
      </c>
      <c r="AB1187" s="117">
        <v>10.5</v>
      </c>
      <c r="AC1187" s="118">
        <v>7.0999999999999988</v>
      </c>
      <c r="AD1187" s="102">
        <v>0.47887323943661997</v>
      </c>
      <c r="AE1187" s="119">
        <v>85.2</v>
      </c>
      <c r="AF1187" s="118">
        <v>7.0999999999999988</v>
      </c>
      <c r="AG1187" s="119">
        <v>85.2</v>
      </c>
      <c r="AH1187" s="112"/>
      <c r="AI1187" s="120">
        <v>0</v>
      </c>
    </row>
    <row r="1188" spans="1:35" s="107" customFormat="1" x14ac:dyDescent="0.3">
      <c r="A1188" s="106" t="s">
        <v>1414</v>
      </c>
      <c r="B1188" s="107" t="s">
        <v>255</v>
      </c>
      <c r="C1188" s="112" t="s">
        <v>168</v>
      </c>
      <c r="D1188" s="112">
        <v>98728</v>
      </c>
      <c r="E1188" s="107" t="s">
        <v>297</v>
      </c>
      <c r="F1188" s="112">
        <v>13307</v>
      </c>
      <c r="G1188" s="107" t="s">
        <v>3421</v>
      </c>
      <c r="H1188" s="108" t="s">
        <v>265</v>
      </c>
      <c r="I1188" s="108" t="s">
        <v>266</v>
      </c>
      <c r="J1188" s="108" t="s">
        <v>87</v>
      </c>
      <c r="K1188" s="109">
        <v>12</v>
      </c>
      <c r="L1188" s="109">
        <v>0.12</v>
      </c>
      <c r="M1188" s="117">
        <v>10.5</v>
      </c>
      <c r="N1188" s="118">
        <v>7.0999999999999988</v>
      </c>
      <c r="O1188" s="102">
        <v>0.47887323943661997</v>
      </c>
      <c r="P1188" s="119">
        <v>85.2</v>
      </c>
      <c r="Q1188" s="117">
        <v>10.5</v>
      </c>
      <c r="R1188" s="118">
        <v>7.0999999999999988</v>
      </c>
      <c r="S1188" s="102">
        <v>0.47887323943661997</v>
      </c>
      <c r="T1188" s="118">
        <v>85.2</v>
      </c>
      <c r="U1188" s="117">
        <v>7.0999999999999988</v>
      </c>
      <c r="V1188" s="119">
        <v>85.2</v>
      </c>
      <c r="W1188" s="112"/>
      <c r="X1188" s="117">
        <v>10.5</v>
      </c>
      <c r="Y1188" s="118">
        <v>7.0999999999999988</v>
      </c>
      <c r="Z1188" s="102">
        <v>0.47887323943661997</v>
      </c>
      <c r="AA1188" s="118">
        <v>85.2</v>
      </c>
      <c r="AB1188" s="117">
        <v>10.5</v>
      </c>
      <c r="AC1188" s="118">
        <v>7.0999999999999988</v>
      </c>
      <c r="AD1188" s="102">
        <v>0.47887323943661997</v>
      </c>
      <c r="AE1188" s="119">
        <v>85.2</v>
      </c>
      <c r="AF1188" s="118">
        <v>7.0999999999999988</v>
      </c>
      <c r="AG1188" s="119">
        <v>85.2</v>
      </c>
      <c r="AH1188" s="112"/>
      <c r="AI1188" s="120">
        <v>0</v>
      </c>
    </row>
    <row r="1189" spans="1:35" s="107" customFormat="1" x14ac:dyDescent="0.3">
      <c r="A1189" s="106" t="s">
        <v>3226</v>
      </c>
      <c r="B1189" s="107" t="s">
        <v>192</v>
      </c>
      <c r="C1189" s="112" t="s">
        <v>256</v>
      </c>
      <c r="D1189" s="112">
        <v>99059</v>
      </c>
      <c r="E1189" s="107" t="s">
        <v>3390</v>
      </c>
      <c r="F1189" s="112">
        <v>13307</v>
      </c>
      <c r="G1189" s="107" t="s">
        <v>3421</v>
      </c>
      <c r="H1189" s="108" t="s">
        <v>265</v>
      </c>
      <c r="I1189" s="108" t="s">
        <v>266</v>
      </c>
      <c r="J1189" s="108" t="s">
        <v>87</v>
      </c>
      <c r="K1189" s="109">
        <v>12</v>
      </c>
      <c r="L1189" s="109">
        <v>0.12</v>
      </c>
      <c r="M1189" s="117">
        <v>10.5</v>
      </c>
      <c r="N1189" s="118">
        <v>7.0999999999999988</v>
      </c>
      <c r="O1189" s="102">
        <v>0.47887323943661997</v>
      </c>
      <c r="P1189" s="119">
        <v>85.2</v>
      </c>
      <c r="Q1189" s="117">
        <v>10.5</v>
      </c>
      <c r="R1189" s="118">
        <v>7.0999999999999988</v>
      </c>
      <c r="S1189" s="102">
        <v>0.47887323943661997</v>
      </c>
      <c r="T1189" s="118">
        <v>85.2</v>
      </c>
      <c r="U1189" s="117">
        <v>7.0999999999999988</v>
      </c>
      <c r="V1189" s="119">
        <v>85.2</v>
      </c>
      <c r="W1189" s="112"/>
      <c r="X1189" s="117">
        <v>10.5</v>
      </c>
      <c r="Y1189" s="118">
        <v>7.0999999999999988</v>
      </c>
      <c r="Z1189" s="102">
        <v>0.47887323943661997</v>
      </c>
      <c r="AA1189" s="118">
        <v>85.2</v>
      </c>
      <c r="AB1189" s="117">
        <v>10.5</v>
      </c>
      <c r="AC1189" s="118">
        <v>7.0999999999999988</v>
      </c>
      <c r="AD1189" s="102">
        <v>0.47887323943661997</v>
      </c>
      <c r="AE1189" s="119">
        <v>85.2</v>
      </c>
      <c r="AF1189" s="118">
        <v>7.0999999999999988</v>
      </c>
      <c r="AG1189" s="119">
        <v>85.2</v>
      </c>
      <c r="AH1189" s="112"/>
      <c r="AI1189" s="120">
        <v>0</v>
      </c>
    </row>
    <row r="1190" spans="1:35" s="107" customFormat="1" x14ac:dyDescent="0.3">
      <c r="A1190" s="106" t="s">
        <v>1415</v>
      </c>
      <c r="B1190" s="107" t="s">
        <v>255</v>
      </c>
      <c r="C1190" s="112" t="s">
        <v>168</v>
      </c>
      <c r="D1190" s="112">
        <v>99245</v>
      </c>
      <c r="E1190" s="107" t="s">
        <v>289</v>
      </c>
      <c r="F1190" s="112">
        <v>13307</v>
      </c>
      <c r="G1190" s="107" t="s">
        <v>3421</v>
      </c>
      <c r="H1190" s="108" t="s">
        <v>265</v>
      </c>
      <c r="I1190" s="108" t="s">
        <v>266</v>
      </c>
      <c r="J1190" s="108" t="s">
        <v>87</v>
      </c>
      <c r="K1190" s="109">
        <v>12</v>
      </c>
      <c r="L1190" s="109">
        <v>0.12</v>
      </c>
      <c r="M1190" s="117">
        <v>10.5</v>
      </c>
      <c r="N1190" s="118">
        <v>7.0999999999999988</v>
      </c>
      <c r="O1190" s="102">
        <v>0.47887323943661997</v>
      </c>
      <c r="P1190" s="119">
        <v>85.2</v>
      </c>
      <c r="Q1190" s="117">
        <v>10.5</v>
      </c>
      <c r="R1190" s="118">
        <v>7.0999999999999988</v>
      </c>
      <c r="S1190" s="102">
        <v>0.47887323943661997</v>
      </c>
      <c r="T1190" s="118">
        <v>85.2</v>
      </c>
      <c r="U1190" s="117">
        <v>7.0999999999999988</v>
      </c>
      <c r="V1190" s="119">
        <v>85.2</v>
      </c>
      <c r="W1190" s="112"/>
      <c r="X1190" s="117">
        <v>10.5</v>
      </c>
      <c r="Y1190" s="118">
        <v>7.0999999999999988</v>
      </c>
      <c r="Z1190" s="102">
        <v>0.47887323943661997</v>
      </c>
      <c r="AA1190" s="118">
        <v>85.2</v>
      </c>
      <c r="AB1190" s="117">
        <v>10.5</v>
      </c>
      <c r="AC1190" s="118">
        <v>7.0999999999999988</v>
      </c>
      <c r="AD1190" s="102">
        <v>0.47887323943661997</v>
      </c>
      <c r="AE1190" s="119">
        <v>85.2</v>
      </c>
      <c r="AF1190" s="118">
        <v>7.0999999999999988</v>
      </c>
      <c r="AG1190" s="119">
        <v>85.2</v>
      </c>
      <c r="AH1190" s="112"/>
      <c r="AI1190" s="120">
        <v>0</v>
      </c>
    </row>
    <row r="1191" spans="1:35" s="107" customFormat="1" x14ac:dyDescent="0.3">
      <c r="A1191" s="106" t="s">
        <v>1416</v>
      </c>
      <c r="B1191" s="107" t="s">
        <v>191</v>
      </c>
      <c r="C1191" s="112" t="s">
        <v>238</v>
      </c>
      <c r="D1191" s="112">
        <v>99246</v>
      </c>
      <c r="E1191" s="107" t="s">
        <v>293</v>
      </c>
      <c r="F1191" s="112">
        <v>13307</v>
      </c>
      <c r="G1191" s="107" t="s">
        <v>3421</v>
      </c>
      <c r="H1191" s="108" t="s">
        <v>265</v>
      </c>
      <c r="I1191" s="108" t="s">
        <v>266</v>
      </c>
      <c r="J1191" s="108" t="s">
        <v>87</v>
      </c>
      <c r="K1191" s="109">
        <v>12</v>
      </c>
      <c r="L1191" s="109">
        <v>0.12</v>
      </c>
      <c r="M1191" s="117">
        <v>10.5</v>
      </c>
      <c r="N1191" s="118">
        <v>7.0999999999999988</v>
      </c>
      <c r="O1191" s="102">
        <v>0.47887323943661997</v>
      </c>
      <c r="P1191" s="119">
        <v>85.2</v>
      </c>
      <c r="Q1191" s="117">
        <v>10.5</v>
      </c>
      <c r="R1191" s="118">
        <v>7.0999999999999988</v>
      </c>
      <c r="S1191" s="102">
        <v>0.47887323943661997</v>
      </c>
      <c r="T1191" s="118">
        <v>85.2</v>
      </c>
      <c r="U1191" s="117">
        <v>7.0999999999999988</v>
      </c>
      <c r="V1191" s="119">
        <v>85.2</v>
      </c>
      <c r="W1191" s="112"/>
      <c r="X1191" s="117">
        <v>10.5</v>
      </c>
      <c r="Y1191" s="118">
        <v>7.0999999999999988</v>
      </c>
      <c r="Z1191" s="102">
        <v>0.47887323943661997</v>
      </c>
      <c r="AA1191" s="118">
        <v>85.2</v>
      </c>
      <c r="AB1191" s="117">
        <v>10.5</v>
      </c>
      <c r="AC1191" s="118">
        <v>7.0999999999999988</v>
      </c>
      <c r="AD1191" s="102">
        <v>0.47887323943661997</v>
      </c>
      <c r="AE1191" s="119">
        <v>85.2</v>
      </c>
      <c r="AF1191" s="118">
        <v>7.0999999999999988</v>
      </c>
      <c r="AG1191" s="119">
        <v>85.2</v>
      </c>
      <c r="AH1191" s="112"/>
      <c r="AI1191" s="120">
        <v>0</v>
      </c>
    </row>
    <row r="1192" spans="1:35" s="107" customFormat="1" x14ac:dyDescent="0.3">
      <c r="A1192" s="106" t="s">
        <v>1417</v>
      </c>
      <c r="B1192" s="107" t="s">
        <v>191</v>
      </c>
      <c r="C1192" s="112" t="s">
        <v>256</v>
      </c>
      <c r="D1192" s="112">
        <v>99597</v>
      </c>
      <c r="E1192" s="107" t="s">
        <v>305</v>
      </c>
      <c r="F1192" s="112">
        <v>13307</v>
      </c>
      <c r="G1192" s="107" t="s">
        <v>3421</v>
      </c>
      <c r="H1192" s="108" t="s">
        <v>265</v>
      </c>
      <c r="I1192" s="108" t="s">
        <v>266</v>
      </c>
      <c r="J1192" s="108" t="s">
        <v>87</v>
      </c>
      <c r="K1192" s="109">
        <v>12</v>
      </c>
      <c r="L1192" s="109">
        <v>0.12</v>
      </c>
      <c r="M1192" s="117">
        <v>10.5</v>
      </c>
      <c r="N1192" s="118">
        <v>7.0999999999999988</v>
      </c>
      <c r="O1192" s="102">
        <v>0.47887323943661997</v>
      </c>
      <c r="P1192" s="119">
        <v>85.2</v>
      </c>
      <c r="Q1192" s="117">
        <v>10.5</v>
      </c>
      <c r="R1192" s="118">
        <v>7.0999999999999988</v>
      </c>
      <c r="S1192" s="102">
        <v>0.47887323943661997</v>
      </c>
      <c r="T1192" s="118">
        <v>85.2</v>
      </c>
      <c r="U1192" s="117">
        <v>7.0999999999999988</v>
      </c>
      <c r="V1192" s="119">
        <v>85.2</v>
      </c>
      <c r="W1192" s="112"/>
      <c r="X1192" s="117">
        <v>10.5</v>
      </c>
      <c r="Y1192" s="118">
        <v>7.0999999999999988</v>
      </c>
      <c r="Z1192" s="102">
        <v>0.47887323943661997</v>
      </c>
      <c r="AA1192" s="118">
        <v>85.2</v>
      </c>
      <c r="AB1192" s="117">
        <v>10.5</v>
      </c>
      <c r="AC1192" s="118">
        <v>7.0999999999999988</v>
      </c>
      <c r="AD1192" s="102">
        <v>0.47887323943661997</v>
      </c>
      <c r="AE1192" s="119">
        <v>85.2</v>
      </c>
      <c r="AF1192" s="118">
        <v>7.0999999999999988</v>
      </c>
      <c r="AG1192" s="119">
        <v>85.2</v>
      </c>
      <c r="AH1192" s="112"/>
      <c r="AI1192" s="120">
        <v>0</v>
      </c>
    </row>
    <row r="1193" spans="1:35" s="107" customFormat="1" x14ac:dyDescent="0.3">
      <c r="A1193" s="106" t="s">
        <v>3227</v>
      </c>
      <c r="B1193" s="107" t="s">
        <v>248</v>
      </c>
      <c r="C1193" s="112" t="s">
        <v>246</v>
      </c>
      <c r="D1193" s="112">
        <v>99612</v>
      </c>
      <c r="E1193" s="107" t="s">
        <v>3391</v>
      </c>
      <c r="F1193" s="112">
        <v>13307</v>
      </c>
      <c r="G1193" s="107" t="s">
        <v>3421</v>
      </c>
      <c r="H1193" s="108" t="s">
        <v>265</v>
      </c>
      <c r="I1193" s="108" t="s">
        <v>266</v>
      </c>
      <c r="J1193" s="108" t="s">
        <v>87</v>
      </c>
      <c r="K1193" s="109">
        <v>12</v>
      </c>
      <c r="L1193" s="109">
        <v>0.12</v>
      </c>
      <c r="M1193" s="117">
        <v>10.5</v>
      </c>
      <c r="N1193" s="118">
        <v>7.0999999999999988</v>
      </c>
      <c r="O1193" s="102">
        <v>0.47887323943661997</v>
      </c>
      <c r="P1193" s="119">
        <v>85.2</v>
      </c>
      <c r="Q1193" s="117">
        <v>10.5</v>
      </c>
      <c r="R1193" s="118">
        <v>7.0999999999999988</v>
      </c>
      <c r="S1193" s="102">
        <v>0.47887323943661997</v>
      </c>
      <c r="T1193" s="118">
        <v>85.2</v>
      </c>
      <c r="U1193" s="117">
        <v>7.0999999999999988</v>
      </c>
      <c r="V1193" s="119">
        <v>85.2</v>
      </c>
      <c r="W1193" s="112"/>
      <c r="X1193" s="117">
        <v>10.5</v>
      </c>
      <c r="Y1193" s="118">
        <v>7.0999999999999988</v>
      </c>
      <c r="Z1193" s="102">
        <v>0.47887323943661997</v>
      </c>
      <c r="AA1193" s="118">
        <v>85.2</v>
      </c>
      <c r="AB1193" s="117">
        <v>10.5</v>
      </c>
      <c r="AC1193" s="118">
        <v>7.0999999999999988</v>
      </c>
      <c r="AD1193" s="102">
        <v>0.47887323943661997</v>
      </c>
      <c r="AE1193" s="119">
        <v>85.2</v>
      </c>
      <c r="AF1193" s="118">
        <v>7.0999999999999988</v>
      </c>
      <c r="AG1193" s="119">
        <v>85.2</v>
      </c>
      <c r="AH1193" s="112"/>
      <c r="AI1193" s="120">
        <v>0</v>
      </c>
    </row>
    <row r="1194" spans="1:35" s="107" customFormat="1" x14ac:dyDescent="0.3">
      <c r="A1194" s="106" t="s">
        <v>3228</v>
      </c>
      <c r="B1194" s="107" t="s">
        <v>192</v>
      </c>
      <c r="C1194" s="112" t="s">
        <v>256</v>
      </c>
      <c r="D1194" s="112">
        <v>100252</v>
      </c>
      <c r="E1194" s="107" t="s">
        <v>3392</v>
      </c>
      <c r="F1194" s="112">
        <v>13307</v>
      </c>
      <c r="G1194" s="107" t="s">
        <v>3421</v>
      </c>
      <c r="H1194" s="108" t="s">
        <v>265</v>
      </c>
      <c r="I1194" s="108" t="s">
        <v>266</v>
      </c>
      <c r="J1194" s="108" t="s">
        <v>87</v>
      </c>
      <c r="K1194" s="109">
        <v>12</v>
      </c>
      <c r="L1194" s="109">
        <v>0.12</v>
      </c>
      <c r="M1194" s="117">
        <v>10.5</v>
      </c>
      <c r="N1194" s="118">
        <v>7.0999999999999988</v>
      </c>
      <c r="O1194" s="102">
        <v>0.47887323943661997</v>
      </c>
      <c r="P1194" s="119">
        <v>85.2</v>
      </c>
      <c r="Q1194" s="117">
        <v>10.5</v>
      </c>
      <c r="R1194" s="118">
        <v>7.0999999999999988</v>
      </c>
      <c r="S1194" s="102">
        <v>0.47887323943661997</v>
      </c>
      <c r="T1194" s="118">
        <v>85.2</v>
      </c>
      <c r="U1194" s="117">
        <v>7.0999999999999988</v>
      </c>
      <c r="V1194" s="119">
        <v>85.2</v>
      </c>
      <c r="W1194" s="112"/>
      <c r="X1194" s="117">
        <v>10.5</v>
      </c>
      <c r="Y1194" s="118">
        <v>7.0999999999999988</v>
      </c>
      <c r="Z1194" s="102">
        <v>0.47887323943661997</v>
      </c>
      <c r="AA1194" s="118">
        <v>85.2</v>
      </c>
      <c r="AB1194" s="117">
        <v>10.5</v>
      </c>
      <c r="AC1194" s="118">
        <v>7.0999999999999988</v>
      </c>
      <c r="AD1194" s="102">
        <v>0.47887323943661997</v>
      </c>
      <c r="AE1194" s="119">
        <v>85.2</v>
      </c>
      <c r="AF1194" s="118">
        <v>7.0999999999999988</v>
      </c>
      <c r="AG1194" s="119">
        <v>85.2</v>
      </c>
      <c r="AH1194" s="112"/>
      <c r="AI1194" s="120">
        <v>0</v>
      </c>
    </row>
    <row r="1195" spans="1:35" s="107" customFormat="1" x14ac:dyDescent="0.3">
      <c r="A1195" s="106" t="s">
        <v>3229</v>
      </c>
      <c r="B1195" s="107" t="s">
        <v>188</v>
      </c>
      <c r="C1195" s="112" t="s">
        <v>168</v>
      </c>
      <c r="D1195" s="112">
        <v>101626</v>
      </c>
      <c r="E1195" s="107" t="s">
        <v>3393</v>
      </c>
      <c r="F1195" s="112">
        <v>13307</v>
      </c>
      <c r="G1195" s="107" t="s">
        <v>3421</v>
      </c>
      <c r="H1195" s="108" t="s">
        <v>265</v>
      </c>
      <c r="I1195" s="108" t="s">
        <v>266</v>
      </c>
      <c r="J1195" s="108" t="s">
        <v>87</v>
      </c>
      <c r="K1195" s="109">
        <v>12</v>
      </c>
      <c r="L1195" s="109">
        <v>0.12</v>
      </c>
      <c r="M1195" s="117">
        <v>10.5</v>
      </c>
      <c r="N1195" s="118">
        <v>7.0999999999999988</v>
      </c>
      <c r="O1195" s="102">
        <v>0.47887323943661997</v>
      </c>
      <c r="P1195" s="119">
        <v>85.2</v>
      </c>
      <c r="Q1195" s="117">
        <v>10.5</v>
      </c>
      <c r="R1195" s="118">
        <v>7.0999999999999988</v>
      </c>
      <c r="S1195" s="102">
        <v>0.47887323943661997</v>
      </c>
      <c r="T1195" s="118">
        <v>85.2</v>
      </c>
      <c r="U1195" s="117">
        <v>7.0999999999999988</v>
      </c>
      <c r="V1195" s="119">
        <v>85.2</v>
      </c>
      <c r="W1195" s="112"/>
      <c r="X1195" s="117">
        <v>10.5</v>
      </c>
      <c r="Y1195" s="118">
        <v>7.0999999999999988</v>
      </c>
      <c r="Z1195" s="102">
        <v>0.47887323943661997</v>
      </c>
      <c r="AA1195" s="118">
        <v>85.2</v>
      </c>
      <c r="AB1195" s="117">
        <v>10.5</v>
      </c>
      <c r="AC1195" s="118">
        <v>7.0999999999999988</v>
      </c>
      <c r="AD1195" s="102">
        <v>0.47887323943661997</v>
      </c>
      <c r="AE1195" s="119">
        <v>85.2</v>
      </c>
      <c r="AF1195" s="118">
        <v>7.0999999999999988</v>
      </c>
      <c r="AG1195" s="119">
        <v>85.2</v>
      </c>
      <c r="AH1195" s="112"/>
      <c r="AI1195" s="120">
        <v>0</v>
      </c>
    </row>
    <row r="1196" spans="1:35" s="107" customFormat="1" x14ac:dyDescent="0.3">
      <c r="A1196" s="106" t="s">
        <v>1418</v>
      </c>
      <c r="B1196" s="107" t="s">
        <v>190</v>
      </c>
      <c r="C1196" s="112" t="s">
        <v>246</v>
      </c>
      <c r="D1196" s="112">
        <v>101703</v>
      </c>
      <c r="E1196" s="107" t="s">
        <v>316</v>
      </c>
      <c r="F1196" s="112">
        <v>13307</v>
      </c>
      <c r="G1196" s="107" t="s">
        <v>3421</v>
      </c>
      <c r="H1196" s="108" t="s">
        <v>265</v>
      </c>
      <c r="I1196" s="108" t="s">
        <v>266</v>
      </c>
      <c r="J1196" s="108" t="s">
        <v>87</v>
      </c>
      <c r="K1196" s="109">
        <v>12</v>
      </c>
      <c r="L1196" s="109">
        <v>0.12</v>
      </c>
      <c r="M1196" s="117">
        <v>10.5</v>
      </c>
      <c r="N1196" s="118">
        <v>7.0999999999999988</v>
      </c>
      <c r="O1196" s="102">
        <v>0.47887323943661997</v>
      </c>
      <c r="P1196" s="119">
        <v>85.2</v>
      </c>
      <c r="Q1196" s="117">
        <v>10.5</v>
      </c>
      <c r="R1196" s="118">
        <v>7.0999999999999988</v>
      </c>
      <c r="S1196" s="102">
        <v>0.47887323943661997</v>
      </c>
      <c r="T1196" s="118">
        <v>85.2</v>
      </c>
      <c r="U1196" s="117">
        <v>7.0999999999999988</v>
      </c>
      <c r="V1196" s="119">
        <v>85.2</v>
      </c>
      <c r="W1196" s="112"/>
      <c r="X1196" s="117">
        <v>10.5</v>
      </c>
      <c r="Y1196" s="118">
        <v>7.0999999999999988</v>
      </c>
      <c r="Z1196" s="102">
        <v>0.47887323943661997</v>
      </c>
      <c r="AA1196" s="118">
        <v>85.2</v>
      </c>
      <c r="AB1196" s="117">
        <v>10.5</v>
      </c>
      <c r="AC1196" s="118">
        <v>7.0999999999999988</v>
      </c>
      <c r="AD1196" s="102">
        <v>0.47887323943661997</v>
      </c>
      <c r="AE1196" s="119">
        <v>85.2</v>
      </c>
      <c r="AF1196" s="118">
        <v>7.0999999999999988</v>
      </c>
      <c r="AG1196" s="119">
        <v>85.2</v>
      </c>
      <c r="AH1196" s="112"/>
      <c r="AI1196" s="120">
        <v>0</v>
      </c>
    </row>
    <row r="1197" spans="1:35" s="107" customFormat="1" x14ac:dyDescent="0.3">
      <c r="A1197" s="106" t="s">
        <v>1419</v>
      </c>
      <c r="B1197" s="107" t="s">
        <v>255</v>
      </c>
      <c r="C1197" s="112" t="s">
        <v>168</v>
      </c>
      <c r="D1197" s="112">
        <v>112000</v>
      </c>
      <c r="E1197" s="107" t="s">
        <v>306</v>
      </c>
      <c r="F1197" s="112">
        <v>13307</v>
      </c>
      <c r="G1197" s="107" t="s">
        <v>3421</v>
      </c>
      <c r="H1197" s="108" t="s">
        <v>265</v>
      </c>
      <c r="I1197" s="108" t="s">
        <v>266</v>
      </c>
      <c r="J1197" s="108" t="s">
        <v>87</v>
      </c>
      <c r="K1197" s="109">
        <v>12</v>
      </c>
      <c r="L1197" s="109">
        <v>0.12</v>
      </c>
      <c r="M1197" s="117">
        <v>10.5</v>
      </c>
      <c r="N1197" s="118">
        <v>7.0999999999999988</v>
      </c>
      <c r="O1197" s="102">
        <v>0.47887323943661997</v>
      </c>
      <c r="P1197" s="119">
        <v>85.2</v>
      </c>
      <c r="Q1197" s="117">
        <v>10.5</v>
      </c>
      <c r="R1197" s="118">
        <v>7.0999999999999988</v>
      </c>
      <c r="S1197" s="102">
        <v>0.47887323943661997</v>
      </c>
      <c r="T1197" s="118">
        <v>85.2</v>
      </c>
      <c r="U1197" s="117">
        <v>7.0999999999999988</v>
      </c>
      <c r="V1197" s="119">
        <v>85.2</v>
      </c>
      <c r="W1197" s="112"/>
      <c r="X1197" s="117">
        <v>10.5</v>
      </c>
      <c r="Y1197" s="118">
        <v>7.0999999999999988</v>
      </c>
      <c r="Z1197" s="102">
        <v>0.47887323943661997</v>
      </c>
      <c r="AA1197" s="118">
        <v>85.2</v>
      </c>
      <c r="AB1197" s="117">
        <v>10.5</v>
      </c>
      <c r="AC1197" s="118">
        <v>7.0999999999999988</v>
      </c>
      <c r="AD1197" s="102">
        <v>0.47887323943661997</v>
      </c>
      <c r="AE1197" s="119">
        <v>85.2</v>
      </c>
      <c r="AF1197" s="118">
        <v>7.0999999999999988</v>
      </c>
      <c r="AG1197" s="119">
        <v>85.2</v>
      </c>
      <c r="AH1197" s="112"/>
      <c r="AI1197" s="120">
        <v>0</v>
      </c>
    </row>
    <row r="1198" spans="1:35" s="107" customFormat="1" x14ac:dyDescent="0.3">
      <c r="A1198" s="106" t="s">
        <v>1420</v>
      </c>
      <c r="B1198" s="107" t="s">
        <v>252</v>
      </c>
      <c r="C1198" s="112" t="s">
        <v>246</v>
      </c>
      <c r="D1198" s="112">
        <v>113100</v>
      </c>
      <c r="E1198" s="107" t="s">
        <v>288</v>
      </c>
      <c r="F1198" s="112">
        <v>13307</v>
      </c>
      <c r="G1198" s="107" t="s">
        <v>3421</v>
      </c>
      <c r="H1198" s="108" t="s">
        <v>265</v>
      </c>
      <c r="I1198" s="108" t="s">
        <v>266</v>
      </c>
      <c r="J1198" s="108" t="s">
        <v>87</v>
      </c>
      <c r="K1198" s="109">
        <v>12</v>
      </c>
      <c r="L1198" s="109">
        <v>0.12</v>
      </c>
      <c r="M1198" s="117">
        <v>10.5</v>
      </c>
      <c r="N1198" s="118">
        <v>7.0999999999999988</v>
      </c>
      <c r="O1198" s="102">
        <v>0.47887323943661997</v>
      </c>
      <c r="P1198" s="119">
        <v>85.2</v>
      </c>
      <c r="Q1198" s="117">
        <v>10.5</v>
      </c>
      <c r="R1198" s="118">
        <v>7.0999999999999988</v>
      </c>
      <c r="S1198" s="102">
        <v>0.47887323943661997</v>
      </c>
      <c r="T1198" s="118">
        <v>85.2</v>
      </c>
      <c r="U1198" s="117">
        <v>7.0999999999999988</v>
      </c>
      <c r="V1198" s="119">
        <v>85.2</v>
      </c>
      <c r="W1198" s="112"/>
      <c r="X1198" s="117">
        <v>10.5</v>
      </c>
      <c r="Y1198" s="118">
        <v>7.0999999999999988</v>
      </c>
      <c r="Z1198" s="102">
        <v>0.47887323943661997</v>
      </c>
      <c r="AA1198" s="118">
        <v>85.2</v>
      </c>
      <c r="AB1198" s="117">
        <v>10.5</v>
      </c>
      <c r="AC1198" s="118">
        <v>7.0999999999999988</v>
      </c>
      <c r="AD1198" s="102">
        <v>0.47887323943661997</v>
      </c>
      <c r="AE1198" s="119">
        <v>85.2</v>
      </c>
      <c r="AF1198" s="118">
        <v>7.0999999999999988</v>
      </c>
      <c r="AG1198" s="119">
        <v>85.2</v>
      </c>
      <c r="AH1198" s="112"/>
      <c r="AI1198" s="120">
        <v>0</v>
      </c>
    </row>
    <row r="1199" spans="1:35" s="107" customFormat="1" x14ac:dyDescent="0.3">
      <c r="A1199" s="106" t="s">
        <v>1421</v>
      </c>
      <c r="B1199" s="107" t="s">
        <v>3389</v>
      </c>
      <c r="C1199" s="112" t="s">
        <v>247</v>
      </c>
      <c r="D1199" s="112">
        <v>132000</v>
      </c>
      <c r="E1199" s="107" t="s">
        <v>309</v>
      </c>
      <c r="F1199" s="112">
        <v>13307</v>
      </c>
      <c r="G1199" s="107" t="s">
        <v>3421</v>
      </c>
      <c r="H1199" s="108" t="s">
        <v>265</v>
      </c>
      <c r="I1199" s="108" t="s">
        <v>266</v>
      </c>
      <c r="J1199" s="108" t="s">
        <v>87</v>
      </c>
      <c r="K1199" s="109">
        <v>12</v>
      </c>
      <c r="L1199" s="109">
        <v>0.12</v>
      </c>
      <c r="M1199" s="117">
        <v>10</v>
      </c>
      <c r="N1199" s="118">
        <v>7.1833333333333327</v>
      </c>
      <c r="O1199" s="102">
        <v>0.39211136890951281</v>
      </c>
      <c r="P1199" s="119">
        <v>86.2</v>
      </c>
      <c r="Q1199" s="117">
        <v>10</v>
      </c>
      <c r="R1199" s="118">
        <v>7.1833333333333327</v>
      </c>
      <c r="S1199" s="102">
        <v>0.39211136890951287</v>
      </c>
      <c r="T1199" s="118">
        <v>86.2</v>
      </c>
      <c r="U1199" s="117">
        <v>7.1833333333333327</v>
      </c>
      <c r="V1199" s="119">
        <v>86.2</v>
      </c>
      <c r="W1199" s="112"/>
      <c r="X1199" s="117">
        <v>10</v>
      </c>
      <c r="Y1199" s="118">
        <v>7.1833333333333327</v>
      </c>
      <c r="Z1199" s="102">
        <v>0.39211136890951281</v>
      </c>
      <c r="AA1199" s="118">
        <v>86.2</v>
      </c>
      <c r="AB1199" s="117">
        <v>10</v>
      </c>
      <c r="AC1199" s="118">
        <v>7.1833333333333327</v>
      </c>
      <c r="AD1199" s="102">
        <v>0.39211136890951287</v>
      </c>
      <c r="AE1199" s="119">
        <v>86.2</v>
      </c>
      <c r="AF1199" s="118">
        <v>7.1833333333333327</v>
      </c>
      <c r="AG1199" s="119">
        <v>86.2</v>
      </c>
      <c r="AH1199" s="112"/>
      <c r="AI1199" s="120">
        <v>0</v>
      </c>
    </row>
    <row r="1200" spans="1:35" s="107" customFormat="1" x14ac:dyDescent="0.3">
      <c r="A1200" s="106" t="s">
        <v>1422</v>
      </c>
      <c r="B1200" s="107" t="s">
        <v>192</v>
      </c>
      <c r="C1200" s="112" t="s">
        <v>256</v>
      </c>
      <c r="D1200" s="112">
        <v>158200</v>
      </c>
      <c r="E1200" s="107" t="s">
        <v>286</v>
      </c>
      <c r="F1200" s="112">
        <v>13307</v>
      </c>
      <c r="G1200" s="107" t="s">
        <v>3421</v>
      </c>
      <c r="H1200" s="108" t="s">
        <v>265</v>
      </c>
      <c r="I1200" s="108" t="s">
        <v>266</v>
      </c>
      <c r="J1200" s="108" t="s">
        <v>87</v>
      </c>
      <c r="K1200" s="109">
        <v>12</v>
      </c>
      <c r="L1200" s="109">
        <v>0.12</v>
      </c>
      <c r="M1200" s="117">
        <v>10.5</v>
      </c>
      <c r="N1200" s="118">
        <v>7.0999999999999988</v>
      </c>
      <c r="O1200" s="102">
        <v>0.47887323943661997</v>
      </c>
      <c r="P1200" s="119">
        <v>85.2</v>
      </c>
      <c r="Q1200" s="117">
        <v>10.5</v>
      </c>
      <c r="R1200" s="118">
        <v>7.0999999999999988</v>
      </c>
      <c r="S1200" s="102">
        <v>0.47887323943661997</v>
      </c>
      <c r="T1200" s="118">
        <v>85.2</v>
      </c>
      <c r="U1200" s="117">
        <v>7.0999999999999988</v>
      </c>
      <c r="V1200" s="119">
        <v>85.2</v>
      </c>
      <c r="W1200" s="112"/>
      <c r="X1200" s="117">
        <v>10.5</v>
      </c>
      <c r="Y1200" s="118">
        <v>7.0999999999999988</v>
      </c>
      <c r="Z1200" s="102">
        <v>0.47887323943661997</v>
      </c>
      <c r="AA1200" s="118">
        <v>85.2</v>
      </c>
      <c r="AB1200" s="117">
        <v>10.5</v>
      </c>
      <c r="AC1200" s="118">
        <v>7.0999999999999988</v>
      </c>
      <c r="AD1200" s="102">
        <v>0.47887323943661997</v>
      </c>
      <c r="AE1200" s="119">
        <v>85.2</v>
      </c>
      <c r="AF1200" s="118">
        <v>7.0999999999999988</v>
      </c>
      <c r="AG1200" s="119">
        <v>85.2</v>
      </c>
      <c r="AH1200" s="112"/>
      <c r="AI1200" s="120">
        <v>0</v>
      </c>
    </row>
    <row r="1201" spans="1:35" s="107" customFormat="1" x14ac:dyDescent="0.3">
      <c r="A1201" s="106" t="s">
        <v>1423</v>
      </c>
      <c r="B1201" s="107" t="s">
        <v>189</v>
      </c>
      <c r="C1201" s="112" t="s">
        <v>168</v>
      </c>
      <c r="D1201" s="112">
        <v>171600</v>
      </c>
      <c r="E1201" s="107" t="s">
        <v>299</v>
      </c>
      <c r="F1201" s="112">
        <v>13307</v>
      </c>
      <c r="G1201" s="107" t="s">
        <v>3421</v>
      </c>
      <c r="H1201" s="108" t="s">
        <v>265</v>
      </c>
      <c r="I1201" s="108" t="s">
        <v>266</v>
      </c>
      <c r="J1201" s="108" t="s">
        <v>87</v>
      </c>
      <c r="K1201" s="109">
        <v>12</v>
      </c>
      <c r="L1201" s="109">
        <v>0.12</v>
      </c>
      <c r="M1201" s="117">
        <v>10.5</v>
      </c>
      <c r="N1201" s="118">
        <v>7.0999999999999988</v>
      </c>
      <c r="O1201" s="102">
        <v>0.47887323943661997</v>
      </c>
      <c r="P1201" s="119">
        <v>85.2</v>
      </c>
      <c r="Q1201" s="117">
        <v>10.5</v>
      </c>
      <c r="R1201" s="118">
        <v>7.0999999999999988</v>
      </c>
      <c r="S1201" s="102">
        <v>0.47887323943661997</v>
      </c>
      <c r="T1201" s="118">
        <v>85.2</v>
      </c>
      <c r="U1201" s="117">
        <v>7.0999999999999988</v>
      </c>
      <c r="V1201" s="119">
        <v>85.2</v>
      </c>
      <c r="W1201" s="112"/>
      <c r="X1201" s="117">
        <v>10.5</v>
      </c>
      <c r="Y1201" s="118">
        <v>7.0999999999999988</v>
      </c>
      <c r="Z1201" s="102">
        <v>0.47887323943661997</v>
      </c>
      <c r="AA1201" s="118">
        <v>85.2</v>
      </c>
      <c r="AB1201" s="117">
        <v>10.5</v>
      </c>
      <c r="AC1201" s="118">
        <v>7.0999999999999988</v>
      </c>
      <c r="AD1201" s="102">
        <v>0.47887323943661997</v>
      </c>
      <c r="AE1201" s="119">
        <v>85.2</v>
      </c>
      <c r="AF1201" s="118">
        <v>7.0999999999999988</v>
      </c>
      <c r="AG1201" s="119">
        <v>85.2</v>
      </c>
      <c r="AH1201" s="112"/>
      <c r="AI1201" s="120">
        <v>0</v>
      </c>
    </row>
    <row r="1202" spans="1:35" s="107" customFormat="1" x14ac:dyDescent="0.3">
      <c r="A1202" s="106" t="s">
        <v>1424</v>
      </c>
      <c r="B1202" s="107" t="s">
        <v>248</v>
      </c>
      <c r="C1202" s="112" t="s">
        <v>249</v>
      </c>
      <c r="D1202" s="112">
        <v>186300</v>
      </c>
      <c r="E1202" s="107" t="s">
        <v>282</v>
      </c>
      <c r="F1202" s="112">
        <v>13307</v>
      </c>
      <c r="G1202" s="107" t="s">
        <v>3421</v>
      </c>
      <c r="H1202" s="108" t="s">
        <v>265</v>
      </c>
      <c r="I1202" s="108" t="s">
        <v>266</v>
      </c>
      <c r="J1202" s="108" t="s">
        <v>87</v>
      </c>
      <c r="K1202" s="109">
        <v>12</v>
      </c>
      <c r="L1202" s="109">
        <v>0.12</v>
      </c>
      <c r="M1202" s="117">
        <v>10.5</v>
      </c>
      <c r="N1202" s="118">
        <v>7.0999999999999988</v>
      </c>
      <c r="O1202" s="102">
        <v>0.47887323943661997</v>
      </c>
      <c r="P1202" s="119">
        <v>85.2</v>
      </c>
      <c r="Q1202" s="117">
        <v>10.5</v>
      </c>
      <c r="R1202" s="118">
        <v>7.0999999999999988</v>
      </c>
      <c r="S1202" s="102">
        <v>0.47887323943661997</v>
      </c>
      <c r="T1202" s="118">
        <v>85.2</v>
      </c>
      <c r="U1202" s="117">
        <v>7.0999999999999988</v>
      </c>
      <c r="V1202" s="119">
        <v>85.2</v>
      </c>
      <c r="W1202" s="112"/>
      <c r="X1202" s="117">
        <v>10.5</v>
      </c>
      <c r="Y1202" s="118">
        <v>7.0999999999999988</v>
      </c>
      <c r="Z1202" s="102">
        <v>0.47887323943661997</v>
      </c>
      <c r="AA1202" s="118">
        <v>85.2</v>
      </c>
      <c r="AB1202" s="117">
        <v>10.5</v>
      </c>
      <c r="AC1202" s="118">
        <v>7.0999999999999988</v>
      </c>
      <c r="AD1202" s="102">
        <v>0.47887323943661997</v>
      </c>
      <c r="AE1202" s="119">
        <v>85.2</v>
      </c>
      <c r="AF1202" s="118">
        <v>7.0999999999999988</v>
      </c>
      <c r="AG1202" s="119">
        <v>85.2</v>
      </c>
      <c r="AH1202" s="112"/>
      <c r="AI1202" s="120">
        <v>0</v>
      </c>
    </row>
    <row r="1203" spans="1:35" s="107" customFormat="1" x14ac:dyDescent="0.3">
      <c r="A1203" s="106" t="s">
        <v>1425</v>
      </c>
      <c r="B1203" s="107" t="s">
        <v>187</v>
      </c>
      <c r="C1203" s="112" t="s">
        <v>167</v>
      </c>
      <c r="D1203" s="112">
        <v>40</v>
      </c>
      <c r="E1203" s="107" t="s">
        <v>283</v>
      </c>
      <c r="F1203" s="112">
        <v>13839</v>
      </c>
      <c r="G1203" s="107" t="s">
        <v>3422</v>
      </c>
      <c r="H1203" s="108" t="s">
        <v>265</v>
      </c>
      <c r="I1203" s="108" t="s">
        <v>266</v>
      </c>
      <c r="J1203" s="108" t="s">
        <v>39</v>
      </c>
      <c r="K1203" s="109">
        <v>8</v>
      </c>
      <c r="L1203" s="109">
        <v>2.1520000000000001E-2</v>
      </c>
      <c r="M1203" s="117" t="s">
        <v>33</v>
      </c>
      <c r="N1203" s="118">
        <v>2.5916666666666672</v>
      </c>
      <c r="O1203" s="102" t="s">
        <v>33</v>
      </c>
      <c r="P1203" s="119">
        <v>20.740000000000002</v>
      </c>
      <c r="Q1203" s="117">
        <v>2.99</v>
      </c>
      <c r="R1203" s="118">
        <v>2.4916666666666671</v>
      </c>
      <c r="S1203" s="102">
        <v>0.19999999999999984</v>
      </c>
      <c r="T1203" s="118">
        <v>19.940000000000001</v>
      </c>
      <c r="U1203" s="117">
        <v>2.5916666666666672</v>
      </c>
      <c r="V1203" s="119">
        <v>20.740000000000002</v>
      </c>
      <c r="W1203" s="112"/>
      <c r="X1203" s="117" t="s">
        <v>33</v>
      </c>
      <c r="Y1203" s="118">
        <v>2.6025</v>
      </c>
      <c r="Z1203" s="102" t="s">
        <v>33</v>
      </c>
      <c r="AA1203" s="118">
        <v>20.82</v>
      </c>
      <c r="AB1203" s="117">
        <v>2.9899999999999998</v>
      </c>
      <c r="AC1203" s="118">
        <v>2.5024999999999999</v>
      </c>
      <c r="AD1203" s="102">
        <v>0.19480519480519473</v>
      </c>
      <c r="AE1203" s="119">
        <v>20.02</v>
      </c>
      <c r="AF1203" s="118">
        <v>2.6025</v>
      </c>
      <c r="AG1203" s="119">
        <v>20.82</v>
      </c>
      <c r="AH1203" s="112"/>
      <c r="AI1203" s="120">
        <v>4.4408920985006262E-16</v>
      </c>
    </row>
    <row r="1204" spans="1:35" s="107" customFormat="1" x14ac:dyDescent="0.3">
      <c r="A1204" s="106" t="s">
        <v>1426</v>
      </c>
      <c r="B1204" s="107" t="s">
        <v>245</v>
      </c>
      <c r="C1204" s="112" t="s">
        <v>246</v>
      </c>
      <c r="D1204" s="112">
        <v>139</v>
      </c>
      <c r="E1204" s="107" t="s">
        <v>285</v>
      </c>
      <c r="F1204" s="112">
        <v>13839</v>
      </c>
      <c r="G1204" s="107" t="s">
        <v>3422</v>
      </c>
      <c r="H1204" s="108" t="s">
        <v>265</v>
      </c>
      <c r="I1204" s="108" t="s">
        <v>266</v>
      </c>
      <c r="J1204" s="108" t="s">
        <v>39</v>
      </c>
      <c r="K1204" s="109">
        <v>8</v>
      </c>
      <c r="L1204" s="109">
        <v>2.1520000000000001E-2</v>
      </c>
      <c r="M1204" s="117" t="s">
        <v>33</v>
      </c>
      <c r="N1204" s="118">
        <v>2.5916666666666672</v>
      </c>
      <c r="O1204" s="102" t="s">
        <v>33</v>
      </c>
      <c r="P1204" s="119">
        <v>20.740000000000002</v>
      </c>
      <c r="Q1204" s="117">
        <v>2.99</v>
      </c>
      <c r="R1204" s="118">
        <v>2.4916666666666671</v>
      </c>
      <c r="S1204" s="102">
        <v>0.19999999999999984</v>
      </c>
      <c r="T1204" s="118">
        <v>19.940000000000001</v>
      </c>
      <c r="U1204" s="117">
        <v>2.5916666666666672</v>
      </c>
      <c r="V1204" s="119">
        <v>20.740000000000002</v>
      </c>
      <c r="W1204" s="112"/>
      <c r="X1204" s="117" t="s">
        <v>33</v>
      </c>
      <c r="Y1204" s="118">
        <v>2.7698913043478264</v>
      </c>
      <c r="Z1204" s="102" t="s">
        <v>33</v>
      </c>
      <c r="AA1204" s="118">
        <v>22.16</v>
      </c>
      <c r="AB1204" s="117">
        <v>3.19</v>
      </c>
      <c r="AC1204" s="118">
        <v>2.6698913043478263</v>
      </c>
      <c r="AD1204" s="102">
        <v>0.19480519480519473</v>
      </c>
      <c r="AE1204" s="119">
        <v>21.36</v>
      </c>
      <c r="AF1204" s="118">
        <v>2.7698913043478264</v>
      </c>
      <c r="AG1204" s="119">
        <v>22.16</v>
      </c>
      <c r="AH1204" s="112"/>
      <c r="AI1204" s="120">
        <v>-0.19999999999999973</v>
      </c>
    </row>
    <row r="1205" spans="1:35" s="107" customFormat="1" x14ac:dyDescent="0.3">
      <c r="A1205" s="106" t="s">
        <v>1427</v>
      </c>
      <c r="B1205" s="107" t="s">
        <v>185</v>
      </c>
      <c r="C1205" s="112" t="s">
        <v>22</v>
      </c>
      <c r="D1205" s="112">
        <v>740</v>
      </c>
      <c r="E1205" s="107" t="s">
        <v>284</v>
      </c>
      <c r="F1205" s="112">
        <v>13839</v>
      </c>
      <c r="G1205" s="107" t="s">
        <v>3422</v>
      </c>
      <c r="H1205" s="108" t="s">
        <v>265</v>
      </c>
      <c r="I1205" s="108" t="s">
        <v>266</v>
      </c>
      <c r="J1205" s="108" t="s">
        <v>39</v>
      </c>
      <c r="K1205" s="109">
        <v>8</v>
      </c>
      <c r="L1205" s="109">
        <v>2.1520000000000001E-2</v>
      </c>
      <c r="M1205" s="117" t="s">
        <v>33</v>
      </c>
      <c r="N1205" s="118">
        <v>2.5916666666666672</v>
      </c>
      <c r="O1205" s="102" t="s">
        <v>33</v>
      </c>
      <c r="P1205" s="119">
        <v>20.740000000000002</v>
      </c>
      <c r="Q1205" s="117">
        <v>2.99</v>
      </c>
      <c r="R1205" s="118">
        <v>2.4916666666666671</v>
      </c>
      <c r="S1205" s="102">
        <v>0.19999999999999984</v>
      </c>
      <c r="T1205" s="118">
        <v>19.940000000000001</v>
      </c>
      <c r="U1205" s="117">
        <v>2.5916666666666672</v>
      </c>
      <c r="V1205" s="119">
        <v>20.740000000000002</v>
      </c>
      <c r="W1205" s="112"/>
      <c r="X1205" s="117" t="s">
        <v>33</v>
      </c>
      <c r="Y1205" s="118">
        <v>2.7698913043478264</v>
      </c>
      <c r="Z1205" s="102" t="s">
        <v>33</v>
      </c>
      <c r="AA1205" s="118">
        <v>22.16</v>
      </c>
      <c r="AB1205" s="117">
        <v>3.19</v>
      </c>
      <c r="AC1205" s="118">
        <v>2.6698913043478263</v>
      </c>
      <c r="AD1205" s="102">
        <v>0.19480519480519473</v>
      </c>
      <c r="AE1205" s="119">
        <v>21.36</v>
      </c>
      <c r="AF1205" s="118">
        <v>2.7698913043478264</v>
      </c>
      <c r="AG1205" s="119">
        <v>22.16</v>
      </c>
      <c r="AH1205" s="112"/>
      <c r="AI1205" s="120">
        <v>-0.19999999999999973</v>
      </c>
    </row>
    <row r="1206" spans="1:35" s="107" customFormat="1" x14ac:dyDescent="0.3">
      <c r="A1206" s="106" t="s">
        <v>1428</v>
      </c>
      <c r="B1206" s="107" t="s">
        <v>245</v>
      </c>
      <c r="C1206" s="112" t="s">
        <v>246</v>
      </c>
      <c r="D1206" s="112">
        <v>872</v>
      </c>
      <c r="E1206" s="107" t="s">
        <v>287</v>
      </c>
      <c r="F1206" s="112">
        <v>13839</v>
      </c>
      <c r="G1206" s="107" t="s">
        <v>3422</v>
      </c>
      <c r="H1206" s="108" t="s">
        <v>265</v>
      </c>
      <c r="I1206" s="108" t="s">
        <v>266</v>
      </c>
      <c r="J1206" s="108" t="s">
        <v>39</v>
      </c>
      <c r="K1206" s="109">
        <v>8</v>
      </c>
      <c r="L1206" s="109">
        <v>2.1520000000000001E-2</v>
      </c>
      <c r="M1206" s="117" t="s">
        <v>33</v>
      </c>
      <c r="N1206" s="118">
        <v>2.5916666666666672</v>
      </c>
      <c r="O1206" s="102" t="s">
        <v>33</v>
      </c>
      <c r="P1206" s="119">
        <v>20.740000000000002</v>
      </c>
      <c r="Q1206" s="117">
        <v>2.99</v>
      </c>
      <c r="R1206" s="118">
        <v>2.4916666666666671</v>
      </c>
      <c r="S1206" s="102">
        <v>0.19999999999999984</v>
      </c>
      <c r="T1206" s="118">
        <v>19.940000000000001</v>
      </c>
      <c r="U1206" s="117">
        <v>2.5916666666666672</v>
      </c>
      <c r="V1206" s="119">
        <v>20.740000000000002</v>
      </c>
      <c r="W1206" s="112"/>
      <c r="X1206" s="117" t="s">
        <v>33</v>
      </c>
      <c r="Y1206" s="118">
        <v>2.7698913043478264</v>
      </c>
      <c r="Z1206" s="102" t="s">
        <v>33</v>
      </c>
      <c r="AA1206" s="118">
        <v>22.16</v>
      </c>
      <c r="AB1206" s="117">
        <v>3.19</v>
      </c>
      <c r="AC1206" s="118">
        <v>2.6698913043478263</v>
      </c>
      <c r="AD1206" s="102">
        <v>0.19480519480519473</v>
      </c>
      <c r="AE1206" s="119">
        <v>21.36</v>
      </c>
      <c r="AF1206" s="118">
        <v>2.7698913043478264</v>
      </c>
      <c r="AG1206" s="119">
        <v>22.16</v>
      </c>
      <c r="AH1206" s="112"/>
      <c r="AI1206" s="120">
        <v>-0.19999999999999973</v>
      </c>
    </row>
    <row r="1207" spans="1:35" s="107" customFormat="1" x14ac:dyDescent="0.3">
      <c r="A1207" s="106" t="s">
        <v>1429</v>
      </c>
      <c r="B1207" s="107" t="s">
        <v>3389</v>
      </c>
      <c r="C1207" s="112" t="s">
        <v>247</v>
      </c>
      <c r="D1207" s="112">
        <v>10700</v>
      </c>
      <c r="E1207" s="107" t="s">
        <v>301</v>
      </c>
      <c r="F1207" s="112">
        <v>13839</v>
      </c>
      <c r="G1207" s="107" t="s">
        <v>3422</v>
      </c>
      <c r="H1207" s="108" t="s">
        <v>265</v>
      </c>
      <c r="I1207" s="108" t="s">
        <v>266</v>
      </c>
      <c r="J1207" s="108" t="s">
        <v>39</v>
      </c>
      <c r="K1207" s="109">
        <v>8</v>
      </c>
      <c r="L1207" s="109">
        <v>2.1520000000000001E-2</v>
      </c>
      <c r="M1207" s="117" t="s">
        <v>33</v>
      </c>
      <c r="N1207" s="118">
        <v>2.5916666666666672</v>
      </c>
      <c r="O1207" s="102" t="s">
        <v>33</v>
      </c>
      <c r="P1207" s="119">
        <v>20.740000000000002</v>
      </c>
      <c r="Q1207" s="117">
        <v>2.99</v>
      </c>
      <c r="R1207" s="118">
        <v>2.4916666666666671</v>
      </c>
      <c r="S1207" s="102">
        <v>0.19999999999999984</v>
      </c>
      <c r="T1207" s="118">
        <v>19.940000000000001</v>
      </c>
      <c r="U1207" s="117">
        <v>2.5916666666666672</v>
      </c>
      <c r="V1207" s="119">
        <v>20.740000000000002</v>
      </c>
      <c r="W1207" s="112"/>
      <c r="X1207" s="117" t="s">
        <v>33</v>
      </c>
      <c r="Y1207" s="118">
        <v>2.6025</v>
      </c>
      <c r="Z1207" s="102" t="s">
        <v>33</v>
      </c>
      <c r="AA1207" s="118">
        <v>20.82</v>
      </c>
      <c r="AB1207" s="117">
        <v>2.9899999999999998</v>
      </c>
      <c r="AC1207" s="118">
        <v>2.5024999999999999</v>
      </c>
      <c r="AD1207" s="102">
        <v>0.19480519480519473</v>
      </c>
      <c r="AE1207" s="119">
        <v>20.02</v>
      </c>
      <c r="AF1207" s="118">
        <v>2.6025</v>
      </c>
      <c r="AG1207" s="119">
        <v>20.82</v>
      </c>
      <c r="AH1207" s="112"/>
      <c r="AI1207" s="120">
        <v>4.4408920985006262E-16</v>
      </c>
    </row>
    <row r="1208" spans="1:35" s="107" customFormat="1" x14ac:dyDescent="0.3">
      <c r="A1208" s="106" t="s">
        <v>1430</v>
      </c>
      <c r="B1208" s="107" t="s">
        <v>248</v>
      </c>
      <c r="C1208" s="112" t="s">
        <v>249</v>
      </c>
      <c r="D1208" s="112">
        <v>29537</v>
      </c>
      <c r="E1208" s="107" t="s">
        <v>312</v>
      </c>
      <c r="F1208" s="112">
        <v>13839</v>
      </c>
      <c r="G1208" s="107" t="s">
        <v>3422</v>
      </c>
      <c r="H1208" s="108" t="s">
        <v>265</v>
      </c>
      <c r="I1208" s="108" t="s">
        <v>266</v>
      </c>
      <c r="J1208" s="108" t="s">
        <v>39</v>
      </c>
      <c r="K1208" s="109">
        <v>8</v>
      </c>
      <c r="L1208" s="109">
        <v>2.1520000000000001E-2</v>
      </c>
      <c r="M1208" s="117" t="s">
        <v>33</v>
      </c>
      <c r="N1208" s="118">
        <v>2.5916666666666672</v>
      </c>
      <c r="O1208" s="102" t="s">
        <v>33</v>
      </c>
      <c r="P1208" s="119">
        <v>20.740000000000002</v>
      </c>
      <c r="Q1208" s="117">
        <v>2.99</v>
      </c>
      <c r="R1208" s="118">
        <v>2.4916666666666671</v>
      </c>
      <c r="S1208" s="102">
        <v>0.19999999999999984</v>
      </c>
      <c r="T1208" s="118">
        <v>19.940000000000001</v>
      </c>
      <c r="U1208" s="117">
        <v>2.5916666666666672</v>
      </c>
      <c r="V1208" s="119">
        <v>20.740000000000002</v>
      </c>
      <c r="W1208" s="112"/>
      <c r="X1208" s="117" t="s">
        <v>33</v>
      </c>
      <c r="Y1208" s="118">
        <v>2.6025</v>
      </c>
      <c r="Z1208" s="102" t="s">
        <v>33</v>
      </c>
      <c r="AA1208" s="118">
        <v>20.82</v>
      </c>
      <c r="AB1208" s="117">
        <v>2.9899999999999998</v>
      </c>
      <c r="AC1208" s="118">
        <v>2.5024999999999999</v>
      </c>
      <c r="AD1208" s="102">
        <v>0.19480519480519473</v>
      </c>
      <c r="AE1208" s="119">
        <v>20.02</v>
      </c>
      <c r="AF1208" s="118">
        <v>2.6025</v>
      </c>
      <c r="AG1208" s="119">
        <v>20.82</v>
      </c>
      <c r="AH1208" s="112"/>
      <c r="AI1208" s="120">
        <v>4.4408920985006262E-16</v>
      </c>
    </row>
    <row r="1209" spans="1:35" s="107" customFormat="1" x14ac:dyDescent="0.3">
      <c r="A1209" s="106" t="s">
        <v>1431</v>
      </c>
      <c r="B1209" s="107" t="s">
        <v>190</v>
      </c>
      <c r="C1209" s="112" t="s">
        <v>246</v>
      </c>
      <c r="D1209" s="112">
        <v>32352</v>
      </c>
      <c r="E1209" s="107" t="s">
        <v>290</v>
      </c>
      <c r="F1209" s="112">
        <v>13839</v>
      </c>
      <c r="G1209" s="107" t="s">
        <v>3422</v>
      </c>
      <c r="H1209" s="108" t="s">
        <v>265</v>
      </c>
      <c r="I1209" s="108" t="s">
        <v>266</v>
      </c>
      <c r="J1209" s="108" t="s">
        <v>39</v>
      </c>
      <c r="K1209" s="109">
        <v>8</v>
      </c>
      <c r="L1209" s="109">
        <v>2.1520000000000001E-2</v>
      </c>
      <c r="M1209" s="117" t="s">
        <v>33</v>
      </c>
      <c r="N1209" s="118">
        <v>2.5916666666666672</v>
      </c>
      <c r="O1209" s="102" t="s">
        <v>33</v>
      </c>
      <c r="P1209" s="119">
        <v>20.740000000000002</v>
      </c>
      <c r="Q1209" s="117">
        <v>2.99</v>
      </c>
      <c r="R1209" s="118">
        <v>2.4916666666666671</v>
      </c>
      <c r="S1209" s="102">
        <v>0.19999999999999984</v>
      </c>
      <c r="T1209" s="118">
        <v>19.940000000000001</v>
      </c>
      <c r="U1209" s="117">
        <v>2.5916666666666672</v>
      </c>
      <c r="V1209" s="119">
        <v>20.740000000000002</v>
      </c>
      <c r="W1209" s="112"/>
      <c r="X1209" s="117" t="s">
        <v>33</v>
      </c>
      <c r="Y1209" s="118">
        <v>2.7698913043478264</v>
      </c>
      <c r="Z1209" s="102" t="s">
        <v>33</v>
      </c>
      <c r="AA1209" s="118">
        <v>22.16</v>
      </c>
      <c r="AB1209" s="117">
        <v>3.19</v>
      </c>
      <c r="AC1209" s="118">
        <v>2.6698913043478263</v>
      </c>
      <c r="AD1209" s="102">
        <v>0.19480519480519473</v>
      </c>
      <c r="AE1209" s="119">
        <v>21.36</v>
      </c>
      <c r="AF1209" s="118">
        <v>2.7698913043478264</v>
      </c>
      <c r="AG1209" s="119">
        <v>22.16</v>
      </c>
      <c r="AH1209" s="112"/>
      <c r="AI1209" s="120">
        <v>-0.19999999999999973</v>
      </c>
    </row>
    <row r="1210" spans="1:35" s="107" customFormat="1" x14ac:dyDescent="0.3">
      <c r="A1210" s="106" t="s">
        <v>1432</v>
      </c>
      <c r="B1210" s="107" t="s">
        <v>3389</v>
      </c>
      <c r="C1210" s="112" t="s">
        <v>247</v>
      </c>
      <c r="D1210" s="112">
        <v>36038</v>
      </c>
      <c r="E1210" s="107" t="s">
        <v>300</v>
      </c>
      <c r="F1210" s="112">
        <v>13839</v>
      </c>
      <c r="G1210" s="107" t="s">
        <v>3422</v>
      </c>
      <c r="H1210" s="108" t="s">
        <v>265</v>
      </c>
      <c r="I1210" s="108" t="s">
        <v>266</v>
      </c>
      <c r="J1210" s="108" t="s">
        <v>39</v>
      </c>
      <c r="K1210" s="109">
        <v>8</v>
      </c>
      <c r="L1210" s="109">
        <v>2.1520000000000001E-2</v>
      </c>
      <c r="M1210" s="117" t="s">
        <v>33</v>
      </c>
      <c r="N1210" s="118">
        <v>2.5916666666666672</v>
      </c>
      <c r="O1210" s="102" t="s">
        <v>33</v>
      </c>
      <c r="P1210" s="119">
        <v>20.740000000000002</v>
      </c>
      <c r="Q1210" s="117">
        <v>2.99</v>
      </c>
      <c r="R1210" s="118">
        <v>2.4916666666666671</v>
      </c>
      <c r="S1210" s="102">
        <v>0.19999999999999984</v>
      </c>
      <c r="T1210" s="118">
        <v>19.940000000000001</v>
      </c>
      <c r="U1210" s="117">
        <v>2.5916666666666672</v>
      </c>
      <c r="V1210" s="119">
        <v>20.740000000000002</v>
      </c>
      <c r="W1210" s="112"/>
      <c r="X1210" s="117" t="s">
        <v>33</v>
      </c>
      <c r="Y1210" s="118">
        <v>2.6025</v>
      </c>
      <c r="Z1210" s="102" t="s">
        <v>33</v>
      </c>
      <c r="AA1210" s="118">
        <v>20.82</v>
      </c>
      <c r="AB1210" s="117">
        <v>2.9899999999999998</v>
      </c>
      <c r="AC1210" s="118">
        <v>2.5024999999999999</v>
      </c>
      <c r="AD1210" s="102">
        <v>0.19480519480519473</v>
      </c>
      <c r="AE1210" s="119">
        <v>20.02</v>
      </c>
      <c r="AF1210" s="118">
        <v>2.6025</v>
      </c>
      <c r="AG1210" s="119">
        <v>20.82</v>
      </c>
      <c r="AH1210" s="112"/>
      <c r="AI1210" s="120">
        <v>4.4408920985006262E-16</v>
      </c>
    </row>
    <row r="1211" spans="1:35" s="107" customFormat="1" x14ac:dyDescent="0.3">
      <c r="A1211" s="106" t="s">
        <v>1433</v>
      </c>
      <c r="B1211" s="107" t="s">
        <v>186</v>
      </c>
      <c r="C1211" s="112" t="s">
        <v>250</v>
      </c>
      <c r="D1211" s="112">
        <v>37646</v>
      </c>
      <c r="E1211" s="107" t="s">
        <v>311</v>
      </c>
      <c r="F1211" s="112">
        <v>13839</v>
      </c>
      <c r="G1211" s="107" t="s">
        <v>3422</v>
      </c>
      <c r="H1211" s="108" t="s">
        <v>265</v>
      </c>
      <c r="I1211" s="108" t="s">
        <v>266</v>
      </c>
      <c r="J1211" s="108" t="s">
        <v>39</v>
      </c>
      <c r="K1211" s="109">
        <v>8</v>
      </c>
      <c r="L1211" s="109">
        <v>2.1520000000000001E-2</v>
      </c>
      <c r="M1211" s="117" t="s">
        <v>33</v>
      </c>
      <c r="N1211" s="118">
        <v>2.5916666666666672</v>
      </c>
      <c r="O1211" s="102" t="s">
        <v>33</v>
      </c>
      <c r="P1211" s="119">
        <v>20.740000000000002</v>
      </c>
      <c r="Q1211" s="117">
        <v>2.99</v>
      </c>
      <c r="R1211" s="118">
        <v>2.4916666666666671</v>
      </c>
      <c r="S1211" s="102">
        <v>0.19999999999999984</v>
      </c>
      <c r="T1211" s="118">
        <v>19.940000000000001</v>
      </c>
      <c r="U1211" s="117">
        <v>2.5916666666666672</v>
      </c>
      <c r="V1211" s="119">
        <v>20.740000000000002</v>
      </c>
      <c r="W1211" s="112"/>
      <c r="X1211" s="117" t="s">
        <v>33</v>
      </c>
      <c r="Y1211" s="118">
        <v>2.7698913043478264</v>
      </c>
      <c r="Z1211" s="102" t="s">
        <v>33</v>
      </c>
      <c r="AA1211" s="118">
        <v>22.16</v>
      </c>
      <c r="AB1211" s="117">
        <v>3.19</v>
      </c>
      <c r="AC1211" s="118">
        <v>2.6698913043478263</v>
      </c>
      <c r="AD1211" s="102">
        <v>0.19480519480519473</v>
      </c>
      <c r="AE1211" s="119">
        <v>21.36</v>
      </c>
      <c r="AF1211" s="118">
        <v>2.7698913043478264</v>
      </c>
      <c r="AG1211" s="119">
        <v>22.16</v>
      </c>
      <c r="AH1211" s="112"/>
      <c r="AI1211" s="120">
        <v>-0.19999999999999973</v>
      </c>
    </row>
    <row r="1212" spans="1:35" s="107" customFormat="1" x14ac:dyDescent="0.3">
      <c r="A1212" s="106" t="s">
        <v>1434</v>
      </c>
      <c r="B1212" s="107" t="s">
        <v>186</v>
      </c>
      <c r="C1212" s="112" t="s">
        <v>251</v>
      </c>
      <c r="D1212" s="112">
        <v>49535</v>
      </c>
      <c r="E1212" s="107" t="s">
        <v>278</v>
      </c>
      <c r="F1212" s="112">
        <v>13839</v>
      </c>
      <c r="G1212" s="107" t="s">
        <v>3422</v>
      </c>
      <c r="H1212" s="108" t="s">
        <v>265</v>
      </c>
      <c r="I1212" s="108" t="s">
        <v>266</v>
      </c>
      <c r="J1212" s="108" t="s">
        <v>39</v>
      </c>
      <c r="K1212" s="109">
        <v>8</v>
      </c>
      <c r="L1212" s="109">
        <v>2.1520000000000001E-2</v>
      </c>
      <c r="M1212" s="117" t="s">
        <v>33</v>
      </c>
      <c r="N1212" s="118">
        <v>2.5916666666666672</v>
      </c>
      <c r="O1212" s="102" t="s">
        <v>33</v>
      </c>
      <c r="P1212" s="119">
        <v>20.740000000000002</v>
      </c>
      <c r="Q1212" s="117">
        <v>2.99</v>
      </c>
      <c r="R1212" s="118">
        <v>2.4916666666666671</v>
      </c>
      <c r="S1212" s="102">
        <v>0.19999999999999984</v>
      </c>
      <c r="T1212" s="118">
        <v>19.940000000000001</v>
      </c>
      <c r="U1212" s="117">
        <v>2.5916666666666672</v>
      </c>
      <c r="V1212" s="119">
        <v>20.740000000000002</v>
      </c>
      <c r="W1212" s="112"/>
      <c r="X1212" s="117" t="s">
        <v>33</v>
      </c>
      <c r="Y1212" s="118">
        <v>2.7698913043478264</v>
      </c>
      <c r="Z1212" s="102" t="s">
        <v>33</v>
      </c>
      <c r="AA1212" s="118">
        <v>22.16</v>
      </c>
      <c r="AB1212" s="117">
        <v>3.19</v>
      </c>
      <c r="AC1212" s="118">
        <v>2.6698913043478263</v>
      </c>
      <c r="AD1212" s="102">
        <v>0.19480519480519473</v>
      </c>
      <c r="AE1212" s="119">
        <v>21.36</v>
      </c>
      <c r="AF1212" s="118">
        <v>2.7698913043478264</v>
      </c>
      <c r="AG1212" s="119">
        <v>22.16</v>
      </c>
      <c r="AH1212" s="112"/>
      <c r="AI1212" s="120">
        <v>-0.19999999999999973</v>
      </c>
    </row>
    <row r="1213" spans="1:35" s="107" customFormat="1" x14ac:dyDescent="0.3">
      <c r="A1213" s="106" t="s">
        <v>1435</v>
      </c>
      <c r="B1213" s="107" t="s">
        <v>189</v>
      </c>
      <c r="C1213" s="112" t="s">
        <v>168</v>
      </c>
      <c r="D1213" s="112">
        <v>54264</v>
      </c>
      <c r="E1213" s="107" t="s">
        <v>303</v>
      </c>
      <c r="F1213" s="112">
        <v>13839</v>
      </c>
      <c r="G1213" s="107" t="s">
        <v>3422</v>
      </c>
      <c r="H1213" s="108" t="s">
        <v>265</v>
      </c>
      <c r="I1213" s="108" t="s">
        <v>266</v>
      </c>
      <c r="J1213" s="108" t="s">
        <v>39</v>
      </c>
      <c r="K1213" s="109">
        <v>8</v>
      </c>
      <c r="L1213" s="109">
        <v>2.1520000000000001E-2</v>
      </c>
      <c r="M1213" s="117" t="s">
        <v>33</v>
      </c>
      <c r="N1213" s="118">
        <v>2.5916666666666672</v>
      </c>
      <c r="O1213" s="102" t="s">
        <v>33</v>
      </c>
      <c r="P1213" s="119">
        <v>20.740000000000002</v>
      </c>
      <c r="Q1213" s="117">
        <v>2.99</v>
      </c>
      <c r="R1213" s="118">
        <v>2.4916666666666671</v>
      </c>
      <c r="S1213" s="102">
        <v>0.19999999999999984</v>
      </c>
      <c r="T1213" s="118">
        <v>19.940000000000001</v>
      </c>
      <c r="U1213" s="117">
        <v>2.5916666666666672</v>
      </c>
      <c r="V1213" s="119">
        <v>20.740000000000002</v>
      </c>
      <c r="W1213" s="112"/>
      <c r="X1213" s="117" t="s">
        <v>33</v>
      </c>
      <c r="Y1213" s="118">
        <v>2.6025</v>
      </c>
      <c r="Z1213" s="102" t="s">
        <v>33</v>
      </c>
      <c r="AA1213" s="118">
        <v>20.82</v>
      </c>
      <c r="AB1213" s="117">
        <v>2.9899999999999998</v>
      </c>
      <c r="AC1213" s="118">
        <v>2.5024999999999999</v>
      </c>
      <c r="AD1213" s="102">
        <v>0.19480519480519473</v>
      </c>
      <c r="AE1213" s="119">
        <v>20.02</v>
      </c>
      <c r="AF1213" s="118">
        <v>2.6025</v>
      </c>
      <c r="AG1213" s="119">
        <v>20.82</v>
      </c>
      <c r="AH1213" s="112"/>
      <c r="AI1213" s="120">
        <v>4.4408920985006262E-16</v>
      </c>
    </row>
    <row r="1214" spans="1:35" s="107" customFormat="1" x14ac:dyDescent="0.3">
      <c r="A1214" s="106" t="s">
        <v>1436</v>
      </c>
      <c r="B1214" s="107" t="s">
        <v>248</v>
      </c>
      <c r="C1214" s="112" t="s">
        <v>249</v>
      </c>
      <c r="D1214" s="112">
        <v>59971</v>
      </c>
      <c r="E1214" s="107" t="s">
        <v>281</v>
      </c>
      <c r="F1214" s="112">
        <v>13839</v>
      </c>
      <c r="G1214" s="107" t="s">
        <v>3422</v>
      </c>
      <c r="H1214" s="108" t="s">
        <v>265</v>
      </c>
      <c r="I1214" s="108" t="s">
        <v>266</v>
      </c>
      <c r="J1214" s="108" t="s">
        <v>39</v>
      </c>
      <c r="K1214" s="109">
        <v>8</v>
      </c>
      <c r="L1214" s="109">
        <v>2.1520000000000001E-2</v>
      </c>
      <c r="M1214" s="117" t="s">
        <v>33</v>
      </c>
      <c r="N1214" s="118">
        <v>2.5916666666666672</v>
      </c>
      <c r="O1214" s="102" t="s">
        <v>33</v>
      </c>
      <c r="P1214" s="119">
        <v>20.740000000000002</v>
      </c>
      <c r="Q1214" s="117">
        <v>2.99</v>
      </c>
      <c r="R1214" s="118">
        <v>2.4916666666666671</v>
      </c>
      <c r="S1214" s="102">
        <v>0.19999999999999984</v>
      </c>
      <c r="T1214" s="118">
        <v>19.940000000000001</v>
      </c>
      <c r="U1214" s="117">
        <v>2.5916666666666672</v>
      </c>
      <c r="V1214" s="119">
        <v>20.740000000000002</v>
      </c>
      <c r="W1214" s="112"/>
      <c r="X1214" s="117" t="s">
        <v>33</v>
      </c>
      <c r="Y1214" s="118">
        <v>2.6025</v>
      </c>
      <c r="Z1214" s="102" t="s">
        <v>33</v>
      </c>
      <c r="AA1214" s="118">
        <v>20.82</v>
      </c>
      <c r="AB1214" s="117">
        <v>2.9899999999999998</v>
      </c>
      <c r="AC1214" s="118">
        <v>2.5024999999999999</v>
      </c>
      <c r="AD1214" s="102">
        <v>0.19480519480519473</v>
      </c>
      <c r="AE1214" s="119">
        <v>20.02</v>
      </c>
      <c r="AF1214" s="118">
        <v>2.6025</v>
      </c>
      <c r="AG1214" s="119">
        <v>20.82</v>
      </c>
      <c r="AH1214" s="112"/>
      <c r="AI1214" s="120">
        <v>4.4408920985006262E-16</v>
      </c>
    </row>
    <row r="1215" spans="1:35" s="107" customFormat="1" x14ac:dyDescent="0.3">
      <c r="A1215" s="106" t="s">
        <v>1437</v>
      </c>
      <c r="B1215" s="107" t="s">
        <v>189</v>
      </c>
      <c r="C1215" s="112" t="s">
        <v>168</v>
      </c>
      <c r="D1215" s="112">
        <v>60074</v>
      </c>
      <c r="E1215" s="107" t="s">
        <v>304</v>
      </c>
      <c r="F1215" s="112">
        <v>13839</v>
      </c>
      <c r="G1215" s="107" t="s">
        <v>3422</v>
      </c>
      <c r="H1215" s="108" t="s">
        <v>265</v>
      </c>
      <c r="I1215" s="108" t="s">
        <v>266</v>
      </c>
      <c r="J1215" s="108" t="s">
        <v>39</v>
      </c>
      <c r="K1215" s="109">
        <v>8</v>
      </c>
      <c r="L1215" s="109">
        <v>2.1520000000000001E-2</v>
      </c>
      <c r="M1215" s="117" t="s">
        <v>33</v>
      </c>
      <c r="N1215" s="118">
        <v>2.5916666666666672</v>
      </c>
      <c r="O1215" s="102" t="s">
        <v>33</v>
      </c>
      <c r="P1215" s="119">
        <v>20.740000000000002</v>
      </c>
      <c r="Q1215" s="117">
        <v>2.99</v>
      </c>
      <c r="R1215" s="118">
        <v>2.4916666666666671</v>
      </c>
      <c r="S1215" s="102">
        <v>0.19999999999999984</v>
      </c>
      <c r="T1215" s="118">
        <v>19.940000000000001</v>
      </c>
      <c r="U1215" s="117">
        <v>2.5916666666666672</v>
      </c>
      <c r="V1215" s="119">
        <v>20.740000000000002</v>
      </c>
      <c r="W1215" s="112"/>
      <c r="X1215" s="117" t="s">
        <v>33</v>
      </c>
      <c r="Y1215" s="118">
        <v>2.6025</v>
      </c>
      <c r="Z1215" s="102" t="s">
        <v>33</v>
      </c>
      <c r="AA1215" s="118">
        <v>20.82</v>
      </c>
      <c r="AB1215" s="117">
        <v>2.9899999999999998</v>
      </c>
      <c r="AC1215" s="118">
        <v>2.5024999999999999</v>
      </c>
      <c r="AD1215" s="102">
        <v>0.19480519480519473</v>
      </c>
      <c r="AE1215" s="119">
        <v>20.02</v>
      </c>
      <c r="AF1215" s="118">
        <v>2.6025</v>
      </c>
      <c r="AG1215" s="119">
        <v>20.82</v>
      </c>
      <c r="AH1215" s="112"/>
      <c r="AI1215" s="120">
        <v>4.4408920985006262E-16</v>
      </c>
    </row>
    <row r="1216" spans="1:35" s="107" customFormat="1" x14ac:dyDescent="0.3">
      <c r="A1216" s="106" t="s">
        <v>1438</v>
      </c>
      <c r="B1216" s="107" t="s">
        <v>248</v>
      </c>
      <c r="C1216" s="112" t="s">
        <v>246</v>
      </c>
      <c r="D1216" s="112">
        <v>60663</v>
      </c>
      <c r="E1216" s="107" t="s">
        <v>298</v>
      </c>
      <c r="F1216" s="112">
        <v>13839</v>
      </c>
      <c r="G1216" s="107" t="s">
        <v>3422</v>
      </c>
      <c r="H1216" s="108" t="s">
        <v>265</v>
      </c>
      <c r="I1216" s="108" t="s">
        <v>266</v>
      </c>
      <c r="J1216" s="108" t="s">
        <v>39</v>
      </c>
      <c r="K1216" s="109">
        <v>8</v>
      </c>
      <c r="L1216" s="109">
        <v>2.1520000000000001E-2</v>
      </c>
      <c r="M1216" s="117" t="s">
        <v>33</v>
      </c>
      <c r="N1216" s="118">
        <v>2.5916666666666672</v>
      </c>
      <c r="O1216" s="102" t="s">
        <v>33</v>
      </c>
      <c r="P1216" s="119">
        <v>20.740000000000002</v>
      </c>
      <c r="Q1216" s="117">
        <v>2.99</v>
      </c>
      <c r="R1216" s="118">
        <v>2.4916666666666671</v>
      </c>
      <c r="S1216" s="102">
        <v>0.19999999999999984</v>
      </c>
      <c r="T1216" s="118">
        <v>19.940000000000001</v>
      </c>
      <c r="U1216" s="117">
        <v>2.5916666666666672</v>
      </c>
      <c r="V1216" s="119">
        <v>20.740000000000002</v>
      </c>
      <c r="W1216" s="112"/>
      <c r="X1216" s="117" t="s">
        <v>33</v>
      </c>
      <c r="Y1216" s="118">
        <v>2.7698913043478264</v>
      </c>
      <c r="Z1216" s="102" t="s">
        <v>33</v>
      </c>
      <c r="AA1216" s="118">
        <v>22.16</v>
      </c>
      <c r="AB1216" s="117">
        <v>3.19</v>
      </c>
      <c r="AC1216" s="118">
        <v>2.6698913043478263</v>
      </c>
      <c r="AD1216" s="102">
        <v>0.19480519480519473</v>
      </c>
      <c r="AE1216" s="119">
        <v>21.36</v>
      </c>
      <c r="AF1216" s="118">
        <v>2.7698913043478264</v>
      </c>
      <c r="AG1216" s="119">
        <v>22.16</v>
      </c>
      <c r="AH1216" s="112"/>
      <c r="AI1216" s="120">
        <v>-0.19999999999999973</v>
      </c>
    </row>
    <row r="1217" spans="1:35" s="107" customFormat="1" x14ac:dyDescent="0.3">
      <c r="A1217" s="106" t="s">
        <v>1439</v>
      </c>
      <c r="B1217" s="107" t="s">
        <v>252</v>
      </c>
      <c r="C1217" s="112" t="s">
        <v>246</v>
      </c>
      <c r="D1217" s="112">
        <v>61333</v>
      </c>
      <c r="E1217" s="107" t="s">
        <v>292</v>
      </c>
      <c r="F1217" s="112">
        <v>13839</v>
      </c>
      <c r="G1217" s="107" t="s">
        <v>3422</v>
      </c>
      <c r="H1217" s="108" t="s">
        <v>265</v>
      </c>
      <c r="I1217" s="108" t="s">
        <v>266</v>
      </c>
      <c r="J1217" s="108" t="s">
        <v>39</v>
      </c>
      <c r="K1217" s="109">
        <v>8</v>
      </c>
      <c r="L1217" s="109">
        <v>2.1520000000000001E-2</v>
      </c>
      <c r="M1217" s="117" t="s">
        <v>33</v>
      </c>
      <c r="N1217" s="118">
        <v>2.5916666666666672</v>
      </c>
      <c r="O1217" s="102" t="s">
        <v>33</v>
      </c>
      <c r="P1217" s="119">
        <v>20.740000000000002</v>
      </c>
      <c r="Q1217" s="117">
        <v>2.99</v>
      </c>
      <c r="R1217" s="118">
        <v>2.4916666666666671</v>
      </c>
      <c r="S1217" s="102">
        <v>0.19999999999999984</v>
      </c>
      <c r="T1217" s="118">
        <v>19.940000000000001</v>
      </c>
      <c r="U1217" s="117">
        <v>2.5916666666666672</v>
      </c>
      <c r="V1217" s="119">
        <v>20.740000000000002</v>
      </c>
      <c r="W1217" s="112"/>
      <c r="X1217" s="117" t="s">
        <v>33</v>
      </c>
      <c r="Y1217" s="118">
        <v>2.7698913043478264</v>
      </c>
      <c r="Z1217" s="102" t="s">
        <v>33</v>
      </c>
      <c r="AA1217" s="118">
        <v>22.16</v>
      </c>
      <c r="AB1217" s="117">
        <v>3.19</v>
      </c>
      <c r="AC1217" s="118">
        <v>2.6698913043478263</v>
      </c>
      <c r="AD1217" s="102">
        <v>0.19480519480519473</v>
      </c>
      <c r="AE1217" s="119">
        <v>21.36</v>
      </c>
      <c r="AF1217" s="118">
        <v>2.7698913043478264</v>
      </c>
      <c r="AG1217" s="119">
        <v>22.16</v>
      </c>
      <c r="AH1217" s="112"/>
      <c r="AI1217" s="120">
        <v>-0.19999999999999973</v>
      </c>
    </row>
    <row r="1218" spans="1:35" s="107" customFormat="1" x14ac:dyDescent="0.3">
      <c r="A1218" s="106" t="s">
        <v>1440</v>
      </c>
      <c r="B1218" s="107" t="s">
        <v>192</v>
      </c>
      <c r="C1218" s="112" t="s">
        <v>238</v>
      </c>
      <c r="D1218" s="112">
        <v>61367</v>
      </c>
      <c r="E1218" s="107" t="s">
        <v>295</v>
      </c>
      <c r="F1218" s="112">
        <v>13839</v>
      </c>
      <c r="G1218" s="107" t="s">
        <v>3422</v>
      </c>
      <c r="H1218" s="108" t="s">
        <v>265</v>
      </c>
      <c r="I1218" s="108" t="s">
        <v>266</v>
      </c>
      <c r="J1218" s="108" t="s">
        <v>39</v>
      </c>
      <c r="K1218" s="109">
        <v>8</v>
      </c>
      <c r="L1218" s="109">
        <v>2.1520000000000001E-2</v>
      </c>
      <c r="M1218" s="117" t="s">
        <v>33</v>
      </c>
      <c r="N1218" s="118">
        <v>2.5916666666666672</v>
      </c>
      <c r="O1218" s="102" t="s">
        <v>33</v>
      </c>
      <c r="P1218" s="119">
        <v>20.740000000000002</v>
      </c>
      <c r="Q1218" s="117">
        <v>2.99</v>
      </c>
      <c r="R1218" s="118">
        <v>2.4916666666666671</v>
      </c>
      <c r="S1218" s="102">
        <v>0.19999999999999984</v>
      </c>
      <c r="T1218" s="118">
        <v>19.940000000000001</v>
      </c>
      <c r="U1218" s="117">
        <v>2.5916666666666672</v>
      </c>
      <c r="V1218" s="119">
        <v>20.740000000000002</v>
      </c>
      <c r="W1218" s="112"/>
      <c r="X1218" s="117" t="s">
        <v>33</v>
      </c>
      <c r="Y1218" s="118">
        <v>2.7698913043478264</v>
      </c>
      <c r="Z1218" s="102" t="s">
        <v>33</v>
      </c>
      <c r="AA1218" s="118">
        <v>22.16</v>
      </c>
      <c r="AB1218" s="117">
        <v>3.19</v>
      </c>
      <c r="AC1218" s="118">
        <v>2.6698913043478263</v>
      </c>
      <c r="AD1218" s="102">
        <v>0.19480519480519473</v>
      </c>
      <c r="AE1218" s="119">
        <v>21.36</v>
      </c>
      <c r="AF1218" s="118">
        <v>2.7698913043478264</v>
      </c>
      <c r="AG1218" s="119">
        <v>22.16</v>
      </c>
      <c r="AH1218" s="112"/>
      <c r="AI1218" s="120">
        <v>-0.19999999999999973</v>
      </c>
    </row>
    <row r="1219" spans="1:35" s="107" customFormat="1" x14ac:dyDescent="0.3">
      <c r="A1219" s="106" t="s">
        <v>1441</v>
      </c>
      <c r="B1219" s="107" t="s">
        <v>192</v>
      </c>
      <c r="C1219" s="112" t="s">
        <v>238</v>
      </c>
      <c r="D1219" s="112">
        <v>61377</v>
      </c>
      <c r="E1219" s="107" t="s">
        <v>296</v>
      </c>
      <c r="F1219" s="112">
        <v>13839</v>
      </c>
      <c r="G1219" s="107" t="s">
        <v>3422</v>
      </c>
      <c r="H1219" s="108" t="s">
        <v>265</v>
      </c>
      <c r="I1219" s="108" t="s">
        <v>266</v>
      </c>
      <c r="J1219" s="108" t="s">
        <v>39</v>
      </c>
      <c r="K1219" s="109">
        <v>8</v>
      </c>
      <c r="L1219" s="109">
        <v>2.1520000000000001E-2</v>
      </c>
      <c r="M1219" s="117" t="s">
        <v>33</v>
      </c>
      <c r="N1219" s="118">
        <v>2.5916666666666672</v>
      </c>
      <c r="O1219" s="102" t="s">
        <v>33</v>
      </c>
      <c r="P1219" s="119">
        <v>20.740000000000002</v>
      </c>
      <c r="Q1219" s="117">
        <v>2.99</v>
      </c>
      <c r="R1219" s="118">
        <v>2.4916666666666671</v>
      </c>
      <c r="S1219" s="102">
        <v>0.19999999999999984</v>
      </c>
      <c r="T1219" s="118">
        <v>19.940000000000001</v>
      </c>
      <c r="U1219" s="117">
        <v>2.5916666666666672</v>
      </c>
      <c r="V1219" s="119">
        <v>20.740000000000002</v>
      </c>
      <c r="W1219" s="112"/>
      <c r="X1219" s="117" t="s">
        <v>33</v>
      </c>
      <c r="Y1219" s="118">
        <v>2.7698913043478264</v>
      </c>
      <c r="Z1219" s="102" t="s">
        <v>33</v>
      </c>
      <c r="AA1219" s="118">
        <v>22.16</v>
      </c>
      <c r="AB1219" s="117">
        <v>3.19</v>
      </c>
      <c r="AC1219" s="118">
        <v>2.6698913043478263</v>
      </c>
      <c r="AD1219" s="102">
        <v>0.19480519480519473</v>
      </c>
      <c r="AE1219" s="119">
        <v>21.36</v>
      </c>
      <c r="AF1219" s="118">
        <v>2.7698913043478264</v>
      </c>
      <c r="AG1219" s="119">
        <v>22.16</v>
      </c>
      <c r="AH1219" s="112"/>
      <c r="AI1219" s="120">
        <v>-0.19999999999999973</v>
      </c>
    </row>
    <row r="1220" spans="1:35" s="107" customFormat="1" x14ac:dyDescent="0.3">
      <c r="A1220" s="106" t="s">
        <v>1442</v>
      </c>
      <c r="B1220" s="107" t="s">
        <v>3389</v>
      </c>
      <c r="C1220" s="112" t="s">
        <v>247</v>
      </c>
      <c r="D1220" s="112">
        <v>61913</v>
      </c>
      <c r="E1220" s="107" t="s">
        <v>308</v>
      </c>
      <c r="F1220" s="112">
        <v>13839</v>
      </c>
      <c r="G1220" s="107" t="s">
        <v>3422</v>
      </c>
      <c r="H1220" s="108" t="s">
        <v>265</v>
      </c>
      <c r="I1220" s="108" t="s">
        <v>266</v>
      </c>
      <c r="J1220" s="108" t="s">
        <v>39</v>
      </c>
      <c r="K1220" s="109">
        <v>8</v>
      </c>
      <c r="L1220" s="109">
        <v>2.1520000000000001E-2</v>
      </c>
      <c r="M1220" s="117" t="s">
        <v>33</v>
      </c>
      <c r="N1220" s="118">
        <v>2.5916666666666672</v>
      </c>
      <c r="O1220" s="102" t="s">
        <v>33</v>
      </c>
      <c r="P1220" s="119">
        <v>20.740000000000002</v>
      </c>
      <c r="Q1220" s="117">
        <v>2.99</v>
      </c>
      <c r="R1220" s="118">
        <v>2.4916666666666671</v>
      </c>
      <c r="S1220" s="102">
        <v>0.19999999999999984</v>
      </c>
      <c r="T1220" s="118">
        <v>19.940000000000001</v>
      </c>
      <c r="U1220" s="117">
        <v>2.5916666666666672</v>
      </c>
      <c r="V1220" s="119">
        <v>20.740000000000002</v>
      </c>
      <c r="W1220" s="112"/>
      <c r="X1220" s="117" t="s">
        <v>33</v>
      </c>
      <c r="Y1220" s="118">
        <v>2.6025</v>
      </c>
      <c r="Z1220" s="102" t="s">
        <v>33</v>
      </c>
      <c r="AA1220" s="118">
        <v>20.82</v>
      </c>
      <c r="AB1220" s="117">
        <v>2.9899999999999998</v>
      </c>
      <c r="AC1220" s="118">
        <v>2.5024999999999999</v>
      </c>
      <c r="AD1220" s="102">
        <v>0.19480519480519473</v>
      </c>
      <c r="AE1220" s="119">
        <v>20.02</v>
      </c>
      <c r="AF1220" s="118">
        <v>2.6025</v>
      </c>
      <c r="AG1220" s="119">
        <v>20.82</v>
      </c>
      <c r="AH1220" s="112"/>
      <c r="AI1220" s="120">
        <v>4.4408920985006262E-16</v>
      </c>
    </row>
    <row r="1221" spans="1:35" s="107" customFormat="1" x14ac:dyDescent="0.3">
      <c r="A1221" s="106" t="s">
        <v>1443</v>
      </c>
      <c r="B1221" s="107" t="s">
        <v>3389</v>
      </c>
      <c r="C1221" s="112" t="s">
        <v>247</v>
      </c>
      <c r="D1221" s="112">
        <v>63785</v>
      </c>
      <c r="E1221" s="107" t="s">
        <v>310</v>
      </c>
      <c r="F1221" s="112">
        <v>13839</v>
      </c>
      <c r="G1221" s="107" t="s">
        <v>3422</v>
      </c>
      <c r="H1221" s="108" t="s">
        <v>265</v>
      </c>
      <c r="I1221" s="108" t="s">
        <v>266</v>
      </c>
      <c r="J1221" s="108" t="s">
        <v>39</v>
      </c>
      <c r="K1221" s="109">
        <v>8</v>
      </c>
      <c r="L1221" s="109">
        <v>2.1520000000000001E-2</v>
      </c>
      <c r="M1221" s="117" t="s">
        <v>33</v>
      </c>
      <c r="N1221" s="118">
        <v>2.5916666666666672</v>
      </c>
      <c r="O1221" s="102" t="s">
        <v>33</v>
      </c>
      <c r="P1221" s="119">
        <v>20.740000000000002</v>
      </c>
      <c r="Q1221" s="117">
        <v>2.99</v>
      </c>
      <c r="R1221" s="118">
        <v>2.4916666666666671</v>
      </c>
      <c r="S1221" s="102">
        <v>0.19999999999999984</v>
      </c>
      <c r="T1221" s="118">
        <v>19.940000000000001</v>
      </c>
      <c r="U1221" s="117">
        <v>2.5916666666666672</v>
      </c>
      <c r="V1221" s="119">
        <v>20.740000000000002</v>
      </c>
      <c r="W1221" s="112"/>
      <c r="X1221" s="117" t="s">
        <v>33</v>
      </c>
      <c r="Y1221" s="118">
        <v>2.6025</v>
      </c>
      <c r="Z1221" s="102" t="s">
        <v>33</v>
      </c>
      <c r="AA1221" s="118">
        <v>20.82</v>
      </c>
      <c r="AB1221" s="117">
        <v>2.9899999999999998</v>
      </c>
      <c r="AC1221" s="118">
        <v>2.5024999999999999</v>
      </c>
      <c r="AD1221" s="102">
        <v>0.19480519480519473</v>
      </c>
      <c r="AE1221" s="119">
        <v>20.02</v>
      </c>
      <c r="AF1221" s="118">
        <v>2.6025</v>
      </c>
      <c r="AG1221" s="119">
        <v>20.82</v>
      </c>
      <c r="AH1221" s="112"/>
      <c r="AI1221" s="120">
        <v>4.4408920985006262E-16</v>
      </c>
    </row>
    <row r="1222" spans="1:35" s="107" customFormat="1" x14ac:dyDescent="0.3">
      <c r="A1222" s="106" t="s">
        <v>1444</v>
      </c>
      <c r="B1222" s="107" t="s">
        <v>248</v>
      </c>
      <c r="C1222" s="112" t="s">
        <v>168</v>
      </c>
      <c r="D1222" s="112">
        <v>66926</v>
      </c>
      <c r="E1222" s="107" t="s">
        <v>314</v>
      </c>
      <c r="F1222" s="112">
        <v>13839</v>
      </c>
      <c r="G1222" s="107" t="s">
        <v>3422</v>
      </c>
      <c r="H1222" s="108" t="s">
        <v>265</v>
      </c>
      <c r="I1222" s="108" t="s">
        <v>266</v>
      </c>
      <c r="J1222" s="108" t="s">
        <v>39</v>
      </c>
      <c r="K1222" s="109">
        <v>8</v>
      </c>
      <c r="L1222" s="109">
        <v>2.1520000000000001E-2</v>
      </c>
      <c r="M1222" s="117" t="s">
        <v>33</v>
      </c>
      <c r="N1222" s="118">
        <v>2.5916666666666672</v>
      </c>
      <c r="O1222" s="102" t="s">
        <v>33</v>
      </c>
      <c r="P1222" s="119">
        <v>20.740000000000002</v>
      </c>
      <c r="Q1222" s="117">
        <v>2.99</v>
      </c>
      <c r="R1222" s="118">
        <v>2.4916666666666671</v>
      </c>
      <c r="S1222" s="102">
        <v>0.19999999999999984</v>
      </c>
      <c r="T1222" s="118">
        <v>19.940000000000001</v>
      </c>
      <c r="U1222" s="117">
        <v>2.5916666666666672</v>
      </c>
      <c r="V1222" s="119">
        <v>20.740000000000002</v>
      </c>
      <c r="W1222" s="112"/>
      <c r="X1222" s="117" t="s">
        <v>33</v>
      </c>
      <c r="Y1222" s="118">
        <v>2.6025</v>
      </c>
      <c r="Z1222" s="102" t="s">
        <v>33</v>
      </c>
      <c r="AA1222" s="118">
        <v>20.82</v>
      </c>
      <c r="AB1222" s="117">
        <v>2.9899999999999998</v>
      </c>
      <c r="AC1222" s="118">
        <v>2.5024999999999999</v>
      </c>
      <c r="AD1222" s="102">
        <v>0.19480519480519473</v>
      </c>
      <c r="AE1222" s="119">
        <v>20.02</v>
      </c>
      <c r="AF1222" s="118">
        <v>2.6025</v>
      </c>
      <c r="AG1222" s="119">
        <v>20.82</v>
      </c>
      <c r="AH1222" s="112"/>
      <c r="AI1222" s="120">
        <v>4.4408920985006262E-16</v>
      </c>
    </row>
    <row r="1223" spans="1:35" s="107" customFormat="1" x14ac:dyDescent="0.3">
      <c r="A1223" s="106" t="s">
        <v>1445</v>
      </c>
      <c r="B1223" s="107" t="s">
        <v>248</v>
      </c>
      <c r="C1223" s="112" t="s">
        <v>168</v>
      </c>
      <c r="D1223" s="112">
        <v>66961</v>
      </c>
      <c r="E1223" s="107" t="s">
        <v>313</v>
      </c>
      <c r="F1223" s="112">
        <v>13839</v>
      </c>
      <c r="G1223" s="107" t="s">
        <v>3422</v>
      </c>
      <c r="H1223" s="108" t="s">
        <v>265</v>
      </c>
      <c r="I1223" s="108" t="s">
        <v>266</v>
      </c>
      <c r="J1223" s="108" t="s">
        <v>39</v>
      </c>
      <c r="K1223" s="109">
        <v>8</v>
      </c>
      <c r="L1223" s="109">
        <v>2.1520000000000001E-2</v>
      </c>
      <c r="M1223" s="117" t="s">
        <v>33</v>
      </c>
      <c r="N1223" s="118">
        <v>2.5916666666666672</v>
      </c>
      <c r="O1223" s="102" t="s">
        <v>33</v>
      </c>
      <c r="P1223" s="119">
        <v>20.740000000000002</v>
      </c>
      <c r="Q1223" s="117">
        <v>2.99</v>
      </c>
      <c r="R1223" s="118">
        <v>2.4916666666666671</v>
      </c>
      <c r="S1223" s="102">
        <v>0.19999999999999984</v>
      </c>
      <c r="T1223" s="118">
        <v>19.940000000000001</v>
      </c>
      <c r="U1223" s="117">
        <v>2.5916666666666672</v>
      </c>
      <c r="V1223" s="119">
        <v>20.740000000000002</v>
      </c>
      <c r="W1223" s="112"/>
      <c r="X1223" s="117" t="s">
        <v>33</v>
      </c>
      <c r="Y1223" s="118">
        <v>2.6025</v>
      </c>
      <c r="Z1223" s="102" t="s">
        <v>33</v>
      </c>
      <c r="AA1223" s="118">
        <v>20.82</v>
      </c>
      <c r="AB1223" s="117">
        <v>2.9899999999999998</v>
      </c>
      <c r="AC1223" s="118">
        <v>2.5024999999999999</v>
      </c>
      <c r="AD1223" s="102">
        <v>0.19480519480519473</v>
      </c>
      <c r="AE1223" s="119">
        <v>20.02</v>
      </c>
      <c r="AF1223" s="118">
        <v>2.6025</v>
      </c>
      <c r="AG1223" s="119">
        <v>20.82</v>
      </c>
      <c r="AH1223" s="112"/>
      <c r="AI1223" s="120">
        <v>4.4408920985006262E-16</v>
      </c>
    </row>
    <row r="1224" spans="1:35" s="107" customFormat="1" x14ac:dyDescent="0.3">
      <c r="A1224" s="106" t="s">
        <v>1446</v>
      </c>
      <c r="B1224" s="107" t="s">
        <v>3389</v>
      </c>
      <c r="C1224" s="112" t="s">
        <v>247</v>
      </c>
      <c r="D1224" s="112">
        <v>69800</v>
      </c>
      <c r="E1224" s="107" t="s">
        <v>294</v>
      </c>
      <c r="F1224" s="112">
        <v>13839</v>
      </c>
      <c r="G1224" s="107" t="s">
        <v>3422</v>
      </c>
      <c r="H1224" s="108" t="s">
        <v>265</v>
      </c>
      <c r="I1224" s="108" t="s">
        <v>266</v>
      </c>
      <c r="J1224" s="108" t="s">
        <v>39</v>
      </c>
      <c r="K1224" s="109">
        <v>8</v>
      </c>
      <c r="L1224" s="109">
        <v>2.1520000000000001E-2</v>
      </c>
      <c r="M1224" s="117" t="s">
        <v>33</v>
      </c>
      <c r="N1224" s="118">
        <v>2.5916666666666672</v>
      </c>
      <c r="O1224" s="102" t="s">
        <v>33</v>
      </c>
      <c r="P1224" s="119">
        <v>20.740000000000002</v>
      </c>
      <c r="Q1224" s="117">
        <v>2.99</v>
      </c>
      <c r="R1224" s="118">
        <v>2.4916666666666671</v>
      </c>
      <c r="S1224" s="102">
        <v>0.19999999999999984</v>
      </c>
      <c r="T1224" s="118">
        <v>19.940000000000001</v>
      </c>
      <c r="U1224" s="117">
        <v>2.5916666666666672</v>
      </c>
      <c r="V1224" s="119">
        <v>20.740000000000002</v>
      </c>
      <c r="W1224" s="112"/>
      <c r="X1224" s="117" t="s">
        <v>33</v>
      </c>
      <c r="Y1224" s="118">
        <v>2.6025</v>
      </c>
      <c r="Z1224" s="102" t="s">
        <v>33</v>
      </c>
      <c r="AA1224" s="118">
        <v>20.82</v>
      </c>
      <c r="AB1224" s="117">
        <v>2.9899999999999998</v>
      </c>
      <c r="AC1224" s="118">
        <v>2.5024999999999999</v>
      </c>
      <c r="AD1224" s="102">
        <v>0.19480519480519473</v>
      </c>
      <c r="AE1224" s="119">
        <v>20.02</v>
      </c>
      <c r="AF1224" s="118">
        <v>2.6025</v>
      </c>
      <c r="AG1224" s="119">
        <v>20.82</v>
      </c>
      <c r="AH1224" s="112"/>
      <c r="AI1224" s="120">
        <v>4.4408920985006262E-16</v>
      </c>
    </row>
    <row r="1225" spans="1:35" s="107" customFormat="1" x14ac:dyDescent="0.3">
      <c r="A1225" s="106" t="s">
        <v>1447</v>
      </c>
      <c r="B1225" s="107" t="s">
        <v>186</v>
      </c>
      <c r="C1225" s="112" t="s">
        <v>22</v>
      </c>
      <c r="D1225" s="112">
        <v>70313</v>
      </c>
      <c r="E1225" s="107" t="s">
        <v>279</v>
      </c>
      <c r="F1225" s="112">
        <v>13839</v>
      </c>
      <c r="G1225" s="107" t="s">
        <v>3422</v>
      </c>
      <c r="H1225" s="108" t="s">
        <v>265</v>
      </c>
      <c r="I1225" s="108" t="s">
        <v>266</v>
      </c>
      <c r="J1225" s="108" t="s">
        <v>39</v>
      </c>
      <c r="K1225" s="109">
        <v>8</v>
      </c>
      <c r="L1225" s="109">
        <v>2.1520000000000001E-2</v>
      </c>
      <c r="M1225" s="117" t="s">
        <v>33</v>
      </c>
      <c r="N1225" s="118">
        <v>2.5916666666666672</v>
      </c>
      <c r="O1225" s="102" t="s">
        <v>33</v>
      </c>
      <c r="P1225" s="119">
        <v>20.740000000000002</v>
      </c>
      <c r="Q1225" s="117">
        <v>2.99</v>
      </c>
      <c r="R1225" s="118">
        <v>2.4916666666666671</v>
      </c>
      <c r="S1225" s="102">
        <v>0.19999999999999984</v>
      </c>
      <c r="T1225" s="118">
        <v>19.940000000000001</v>
      </c>
      <c r="U1225" s="117">
        <v>2.5916666666666672</v>
      </c>
      <c r="V1225" s="119">
        <v>20.740000000000002</v>
      </c>
      <c r="W1225" s="112"/>
      <c r="X1225" s="117" t="s">
        <v>33</v>
      </c>
      <c r="Y1225" s="118">
        <v>2.7698913043478264</v>
      </c>
      <c r="Z1225" s="102" t="s">
        <v>33</v>
      </c>
      <c r="AA1225" s="118">
        <v>22.16</v>
      </c>
      <c r="AB1225" s="117">
        <v>3.19</v>
      </c>
      <c r="AC1225" s="118">
        <v>2.6698913043478263</v>
      </c>
      <c r="AD1225" s="102">
        <v>0.19480519480519473</v>
      </c>
      <c r="AE1225" s="119">
        <v>21.36</v>
      </c>
      <c r="AF1225" s="118">
        <v>2.7698913043478264</v>
      </c>
      <c r="AG1225" s="119">
        <v>22.16</v>
      </c>
      <c r="AH1225" s="112"/>
      <c r="AI1225" s="120">
        <v>-0.19999999999999973</v>
      </c>
    </row>
    <row r="1226" spans="1:35" s="107" customFormat="1" x14ac:dyDescent="0.3">
      <c r="A1226" s="106" t="s">
        <v>1448</v>
      </c>
      <c r="B1226" s="107" t="s">
        <v>186</v>
      </c>
      <c r="C1226" s="112" t="s">
        <v>250</v>
      </c>
      <c r="D1226" s="112">
        <v>70335</v>
      </c>
      <c r="E1226" s="107" t="s">
        <v>253</v>
      </c>
      <c r="F1226" s="112">
        <v>13839</v>
      </c>
      <c r="G1226" s="107" t="s">
        <v>3422</v>
      </c>
      <c r="H1226" s="108" t="s">
        <v>265</v>
      </c>
      <c r="I1226" s="108" t="s">
        <v>266</v>
      </c>
      <c r="J1226" s="108" t="s">
        <v>39</v>
      </c>
      <c r="K1226" s="109">
        <v>8</v>
      </c>
      <c r="L1226" s="109">
        <v>2.1520000000000001E-2</v>
      </c>
      <c r="M1226" s="117" t="s">
        <v>33</v>
      </c>
      <c r="N1226" s="118">
        <v>2.5916666666666672</v>
      </c>
      <c r="O1226" s="102" t="s">
        <v>33</v>
      </c>
      <c r="P1226" s="119">
        <v>20.740000000000002</v>
      </c>
      <c r="Q1226" s="117">
        <v>2.99</v>
      </c>
      <c r="R1226" s="118">
        <v>2.4916666666666671</v>
      </c>
      <c r="S1226" s="102">
        <v>0.19999999999999984</v>
      </c>
      <c r="T1226" s="118">
        <v>19.940000000000001</v>
      </c>
      <c r="U1226" s="117">
        <v>2.5916666666666672</v>
      </c>
      <c r="V1226" s="119">
        <v>20.740000000000002</v>
      </c>
      <c r="W1226" s="112"/>
      <c r="X1226" s="117" t="s">
        <v>33</v>
      </c>
      <c r="Y1226" s="118">
        <v>2.7698913043478264</v>
      </c>
      <c r="Z1226" s="102" t="s">
        <v>33</v>
      </c>
      <c r="AA1226" s="118">
        <v>22.16</v>
      </c>
      <c r="AB1226" s="117">
        <v>3.19</v>
      </c>
      <c r="AC1226" s="118">
        <v>2.6698913043478263</v>
      </c>
      <c r="AD1226" s="102">
        <v>0.19480519480519473</v>
      </c>
      <c r="AE1226" s="119">
        <v>21.36</v>
      </c>
      <c r="AF1226" s="118">
        <v>2.7698913043478264</v>
      </c>
      <c r="AG1226" s="119">
        <v>22.16</v>
      </c>
      <c r="AH1226" s="112"/>
      <c r="AI1226" s="120">
        <v>-0.19999999999999973</v>
      </c>
    </row>
    <row r="1227" spans="1:35" s="107" customFormat="1" x14ac:dyDescent="0.3">
      <c r="A1227" s="106" t="s">
        <v>1449</v>
      </c>
      <c r="B1227" s="107" t="s">
        <v>188</v>
      </c>
      <c r="C1227" s="112" t="s">
        <v>168</v>
      </c>
      <c r="D1227" s="112">
        <v>72400</v>
      </c>
      <c r="E1227" s="107" t="s">
        <v>302</v>
      </c>
      <c r="F1227" s="112">
        <v>13839</v>
      </c>
      <c r="G1227" s="107" t="s">
        <v>3422</v>
      </c>
      <c r="H1227" s="108" t="s">
        <v>265</v>
      </c>
      <c r="I1227" s="108" t="s">
        <v>266</v>
      </c>
      <c r="J1227" s="108" t="s">
        <v>39</v>
      </c>
      <c r="K1227" s="109">
        <v>8</v>
      </c>
      <c r="L1227" s="109">
        <v>2.1520000000000001E-2</v>
      </c>
      <c r="M1227" s="117" t="s">
        <v>33</v>
      </c>
      <c r="N1227" s="118">
        <v>2.5916666666666672</v>
      </c>
      <c r="O1227" s="102" t="s">
        <v>33</v>
      </c>
      <c r="P1227" s="119">
        <v>20.740000000000002</v>
      </c>
      <c r="Q1227" s="117">
        <v>2.99</v>
      </c>
      <c r="R1227" s="118">
        <v>2.4916666666666671</v>
      </c>
      <c r="S1227" s="102">
        <v>0.19999999999999984</v>
      </c>
      <c r="T1227" s="118">
        <v>19.940000000000001</v>
      </c>
      <c r="U1227" s="117">
        <v>2.5916666666666672</v>
      </c>
      <c r="V1227" s="119">
        <v>20.740000000000002</v>
      </c>
      <c r="W1227" s="112"/>
      <c r="X1227" s="117" t="s">
        <v>33</v>
      </c>
      <c r="Y1227" s="118">
        <v>2.6025</v>
      </c>
      <c r="Z1227" s="102" t="s">
        <v>33</v>
      </c>
      <c r="AA1227" s="118">
        <v>20.82</v>
      </c>
      <c r="AB1227" s="117">
        <v>2.9899999999999998</v>
      </c>
      <c r="AC1227" s="118">
        <v>2.5024999999999999</v>
      </c>
      <c r="AD1227" s="102">
        <v>0.19480519480519473</v>
      </c>
      <c r="AE1227" s="119">
        <v>20.02</v>
      </c>
      <c r="AF1227" s="118">
        <v>2.6025</v>
      </c>
      <c r="AG1227" s="119">
        <v>20.82</v>
      </c>
      <c r="AH1227" s="112"/>
      <c r="AI1227" s="120">
        <v>4.4408920985006262E-16</v>
      </c>
    </row>
    <row r="1228" spans="1:35" s="107" customFormat="1" x14ac:dyDescent="0.3">
      <c r="A1228" s="106" t="s">
        <v>1450</v>
      </c>
      <c r="B1228" s="107" t="s">
        <v>188</v>
      </c>
      <c r="C1228" s="112" t="s">
        <v>168</v>
      </c>
      <c r="D1228" s="112">
        <v>73400</v>
      </c>
      <c r="E1228" s="107" t="s">
        <v>280</v>
      </c>
      <c r="F1228" s="112">
        <v>13839</v>
      </c>
      <c r="G1228" s="107" t="s">
        <v>3422</v>
      </c>
      <c r="H1228" s="108" t="s">
        <v>265</v>
      </c>
      <c r="I1228" s="108" t="s">
        <v>266</v>
      </c>
      <c r="J1228" s="108" t="s">
        <v>39</v>
      </c>
      <c r="K1228" s="109">
        <v>8</v>
      </c>
      <c r="L1228" s="109">
        <v>2.1520000000000001E-2</v>
      </c>
      <c r="M1228" s="117" t="s">
        <v>33</v>
      </c>
      <c r="N1228" s="118">
        <v>2.5916666666666672</v>
      </c>
      <c r="O1228" s="102" t="s">
        <v>33</v>
      </c>
      <c r="P1228" s="119">
        <v>20.740000000000002</v>
      </c>
      <c r="Q1228" s="117">
        <v>2.99</v>
      </c>
      <c r="R1228" s="118">
        <v>2.4916666666666671</v>
      </c>
      <c r="S1228" s="102">
        <v>0.19999999999999984</v>
      </c>
      <c r="T1228" s="118">
        <v>19.940000000000001</v>
      </c>
      <c r="U1228" s="117">
        <v>2.5916666666666672</v>
      </c>
      <c r="V1228" s="119">
        <v>20.740000000000002</v>
      </c>
      <c r="W1228" s="112"/>
      <c r="X1228" s="117" t="s">
        <v>33</v>
      </c>
      <c r="Y1228" s="118">
        <v>2.6025</v>
      </c>
      <c r="Z1228" s="102" t="s">
        <v>33</v>
      </c>
      <c r="AA1228" s="118">
        <v>20.82</v>
      </c>
      <c r="AB1228" s="117">
        <v>2.9899999999999998</v>
      </c>
      <c r="AC1228" s="118">
        <v>2.5024999999999999</v>
      </c>
      <c r="AD1228" s="102">
        <v>0.19480519480519473</v>
      </c>
      <c r="AE1228" s="119">
        <v>20.02</v>
      </c>
      <c r="AF1228" s="118">
        <v>2.6025</v>
      </c>
      <c r="AG1228" s="119">
        <v>20.82</v>
      </c>
      <c r="AH1228" s="112"/>
      <c r="AI1228" s="120">
        <v>4.4408920985006262E-16</v>
      </c>
    </row>
    <row r="1229" spans="1:35" s="107" customFormat="1" x14ac:dyDescent="0.3">
      <c r="A1229" s="106" t="s">
        <v>1451</v>
      </c>
      <c r="B1229" s="107" t="s">
        <v>248</v>
      </c>
      <c r="C1229" s="112" t="s">
        <v>168</v>
      </c>
      <c r="D1229" s="112">
        <v>74179</v>
      </c>
      <c r="E1229" s="107" t="s">
        <v>315</v>
      </c>
      <c r="F1229" s="112">
        <v>13839</v>
      </c>
      <c r="G1229" s="107" t="s">
        <v>3422</v>
      </c>
      <c r="H1229" s="108" t="s">
        <v>265</v>
      </c>
      <c r="I1229" s="108" t="s">
        <v>266</v>
      </c>
      <c r="J1229" s="108" t="s">
        <v>39</v>
      </c>
      <c r="K1229" s="109">
        <v>8</v>
      </c>
      <c r="L1229" s="109">
        <v>2.1520000000000001E-2</v>
      </c>
      <c r="M1229" s="117" t="s">
        <v>33</v>
      </c>
      <c r="N1229" s="118">
        <v>2.5916666666666672</v>
      </c>
      <c r="O1229" s="102" t="s">
        <v>33</v>
      </c>
      <c r="P1229" s="119">
        <v>20.740000000000002</v>
      </c>
      <c r="Q1229" s="117">
        <v>2.99</v>
      </c>
      <c r="R1229" s="118">
        <v>2.4916666666666671</v>
      </c>
      <c r="S1229" s="102">
        <v>0.19999999999999984</v>
      </c>
      <c r="T1229" s="118">
        <v>19.940000000000001</v>
      </c>
      <c r="U1229" s="117">
        <v>2.5916666666666672</v>
      </c>
      <c r="V1229" s="119">
        <v>20.740000000000002</v>
      </c>
      <c r="W1229" s="112"/>
      <c r="X1229" s="117" t="s">
        <v>33</v>
      </c>
      <c r="Y1229" s="118">
        <v>2.6025</v>
      </c>
      <c r="Z1229" s="102" t="s">
        <v>33</v>
      </c>
      <c r="AA1229" s="118">
        <v>20.82</v>
      </c>
      <c r="AB1229" s="117">
        <v>2.9899999999999998</v>
      </c>
      <c r="AC1229" s="118">
        <v>2.5024999999999999</v>
      </c>
      <c r="AD1229" s="102">
        <v>0.19480519480519473</v>
      </c>
      <c r="AE1229" s="119">
        <v>20.02</v>
      </c>
      <c r="AF1229" s="118">
        <v>2.6025</v>
      </c>
      <c r="AG1229" s="119">
        <v>20.82</v>
      </c>
      <c r="AH1229" s="112"/>
      <c r="AI1229" s="120">
        <v>4.4408920985006262E-16</v>
      </c>
    </row>
    <row r="1230" spans="1:35" s="107" customFormat="1" x14ac:dyDescent="0.3">
      <c r="A1230" s="106" t="s">
        <v>1452</v>
      </c>
      <c r="B1230" s="107" t="s">
        <v>3389</v>
      </c>
      <c r="C1230" s="112" t="s">
        <v>247</v>
      </c>
      <c r="D1230" s="112">
        <v>85789</v>
      </c>
      <c r="E1230" s="107" t="s">
        <v>307</v>
      </c>
      <c r="F1230" s="112">
        <v>13839</v>
      </c>
      <c r="G1230" s="107" t="s">
        <v>3422</v>
      </c>
      <c r="H1230" s="108" t="s">
        <v>265</v>
      </c>
      <c r="I1230" s="108" t="s">
        <v>266</v>
      </c>
      <c r="J1230" s="108" t="s">
        <v>39</v>
      </c>
      <c r="K1230" s="109">
        <v>8</v>
      </c>
      <c r="L1230" s="109">
        <v>2.1520000000000001E-2</v>
      </c>
      <c r="M1230" s="117" t="s">
        <v>33</v>
      </c>
      <c r="N1230" s="118">
        <v>2.5916666666666672</v>
      </c>
      <c r="O1230" s="102" t="s">
        <v>33</v>
      </c>
      <c r="P1230" s="119">
        <v>20.740000000000002</v>
      </c>
      <c r="Q1230" s="117">
        <v>2.99</v>
      </c>
      <c r="R1230" s="118">
        <v>2.4916666666666671</v>
      </c>
      <c r="S1230" s="102">
        <v>0.19999999999999984</v>
      </c>
      <c r="T1230" s="118">
        <v>19.940000000000001</v>
      </c>
      <c r="U1230" s="117">
        <v>2.5916666666666672</v>
      </c>
      <c r="V1230" s="119">
        <v>20.740000000000002</v>
      </c>
      <c r="W1230" s="112"/>
      <c r="X1230" s="117" t="s">
        <v>33</v>
      </c>
      <c r="Y1230" s="118">
        <v>2.6025</v>
      </c>
      <c r="Z1230" s="102" t="s">
        <v>33</v>
      </c>
      <c r="AA1230" s="118">
        <v>20.82</v>
      </c>
      <c r="AB1230" s="117">
        <v>2.9899999999999998</v>
      </c>
      <c r="AC1230" s="118">
        <v>2.5024999999999999</v>
      </c>
      <c r="AD1230" s="102">
        <v>0.19480519480519473</v>
      </c>
      <c r="AE1230" s="119">
        <v>20.02</v>
      </c>
      <c r="AF1230" s="118">
        <v>2.6025</v>
      </c>
      <c r="AG1230" s="119">
        <v>20.82</v>
      </c>
      <c r="AH1230" s="112"/>
      <c r="AI1230" s="120">
        <v>4.4408920985006262E-16</v>
      </c>
    </row>
    <row r="1231" spans="1:35" s="107" customFormat="1" x14ac:dyDescent="0.3">
      <c r="A1231" s="106" t="s">
        <v>1453</v>
      </c>
      <c r="B1231" s="107" t="s">
        <v>190</v>
      </c>
      <c r="C1231" s="112" t="s">
        <v>246</v>
      </c>
      <c r="D1231" s="112">
        <v>87892</v>
      </c>
      <c r="E1231" s="107" t="s">
        <v>254</v>
      </c>
      <c r="F1231" s="112">
        <v>13839</v>
      </c>
      <c r="G1231" s="107" t="s">
        <v>3422</v>
      </c>
      <c r="H1231" s="108" t="s">
        <v>265</v>
      </c>
      <c r="I1231" s="108" t="s">
        <v>266</v>
      </c>
      <c r="J1231" s="108" t="s">
        <v>39</v>
      </c>
      <c r="K1231" s="109">
        <v>8</v>
      </c>
      <c r="L1231" s="109">
        <v>2.1520000000000001E-2</v>
      </c>
      <c r="M1231" s="117" t="s">
        <v>33</v>
      </c>
      <c r="N1231" s="118">
        <v>2.5916666666666672</v>
      </c>
      <c r="O1231" s="102" t="s">
        <v>33</v>
      </c>
      <c r="P1231" s="119">
        <v>20.740000000000002</v>
      </c>
      <c r="Q1231" s="117">
        <v>2.99</v>
      </c>
      <c r="R1231" s="118">
        <v>2.4916666666666671</v>
      </c>
      <c r="S1231" s="102">
        <v>0.19999999999999984</v>
      </c>
      <c r="T1231" s="118">
        <v>19.940000000000001</v>
      </c>
      <c r="U1231" s="117">
        <v>2.5916666666666672</v>
      </c>
      <c r="V1231" s="119">
        <v>20.740000000000002</v>
      </c>
      <c r="W1231" s="112"/>
      <c r="X1231" s="117" t="s">
        <v>33</v>
      </c>
      <c r="Y1231" s="118">
        <v>2.7698913043478264</v>
      </c>
      <c r="Z1231" s="102" t="s">
        <v>33</v>
      </c>
      <c r="AA1231" s="118">
        <v>22.16</v>
      </c>
      <c r="AB1231" s="117">
        <v>3.19</v>
      </c>
      <c r="AC1231" s="118">
        <v>2.6698913043478263</v>
      </c>
      <c r="AD1231" s="102">
        <v>0.19480519480519473</v>
      </c>
      <c r="AE1231" s="119">
        <v>21.36</v>
      </c>
      <c r="AF1231" s="118">
        <v>2.7698913043478264</v>
      </c>
      <c r="AG1231" s="119">
        <v>22.16</v>
      </c>
      <c r="AH1231" s="112"/>
      <c r="AI1231" s="120">
        <v>-0.19999999999999973</v>
      </c>
    </row>
    <row r="1232" spans="1:35" s="107" customFormat="1" x14ac:dyDescent="0.3">
      <c r="A1232" s="106" t="s">
        <v>1454</v>
      </c>
      <c r="B1232" s="107" t="s">
        <v>190</v>
      </c>
      <c r="C1232" s="112" t="s">
        <v>246</v>
      </c>
      <c r="D1232" s="112">
        <v>97075</v>
      </c>
      <c r="E1232" s="107" t="s">
        <v>291</v>
      </c>
      <c r="F1232" s="112">
        <v>13839</v>
      </c>
      <c r="G1232" s="107" t="s">
        <v>3422</v>
      </c>
      <c r="H1232" s="108" t="s">
        <v>265</v>
      </c>
      <c r="I1232" s="108" t="s">
        <v>266</v>
      </c>
      <c r="J1232" s="108" t="s">
        <v>39</v>
      </c>
      <c r="K1232" s="109">
        <v>8</v>
      </c>
      <c r="L1232" s="109">
        <v>2.1520000000000001E-2</v>
      </c>
      <c r="M1232" s="117" t="s">
        <v>33</v>
      </c>
      <c r="N1232" s="118">
        <v>2.5916666666666672</v>
      </c>
      <c r="O1232" s="102" t="s">
        <v>33</v>
      </c>
      <c r="P1232" s="119">
        <v>20.740000000000002</v>
      </c>
      <c r="Q1232" s="117">
        <v>2.99</v>
      </c>
      <c r="R1232" s="118">
        <v>2.4916666666666671</v>
      </c>
      <c r="S1232" s="102">
        <v>0.19999999999999984</v>
      </c>
      <c r="T1232" s="118">
        <v>19.940000000000001</v>
      </c>
      <c r="U1232" s="117">
        <v>2.5916666666666672</v>
      </c>
      <c r="V1232" s="119">
        <v>20.740000000000002</v>
      </c>
      <c r="W1232" s="112"/>
      <c r="X1232" s="117" t="s">
        <v>33</v>
      </c>
      <c r="Y1232" s="118">
        <v>2.7698913043478264</v>
      </c>
      <c r="Z1232" s="102" t="s">
        <v>33</v>
      </c>
      <c r="AA1232" s="118">
        <v>22.16</v>
      </c>
      <c r="AB1232" s="117">
        <v>3.19</v>
      </c>
      <c r="AC1232" s="118">
        <v>2.6698913043478263</v>
      </c>
      <c r="AD1232" s="102">
        <v>0.19480519480519473</v>
      </c>
      <c r="AE1232" s="119">
        <v>21.36</v>
      </c>
      <c r="AF1232" s="118">
        <v>2.7698913043478264</v>
      </c>
      <c r="AG1232" s="119">
        <v>22.16</v>
      </c>
      <c r="AH1232" s="112"/>
      <c r="AI1232" s="120">
        <v>-0.19999999999999973</v>
      </c>
    </row>
    <row r="1233" spans="1:35" s="107" customFormat="1" x14ac:dyDescent="0.3">
      <c r="A1233" s="106" t="s">
        <v>1455</v>
      </c>
      <c r="B1233" s="107" t="s">
        <v>255</v>
      </c>
      <c r="C1233" s="112" t="s">
        <v>168</v>
      </c>
      <c r="D1233" s="112">
        <v>98728</v>
      </c>
      <c r="E1233" s="107" t="s">
        <v>297</v>
      </c>
      <c r="F1233" s="112">
        <v>13839</v>
      </c>
      <c r="G1233" s="107" t="s">
        <v>3422</v>
      </c>
      <c r="H1233" s="108" t="s">
        <v>265</v>
      </c>
      <c r="I1233" s="108" t="s">
        <v>266</v>
      </c>
      <c r="J1233" s="108" t="s">
        <v>39</v>
      </c>
      <c r="K1233" s="109">
        <v>8</v>
      </c>
      <c r="L1233" s="109">
        <v>2.1520000000000001E-2</v>
      </c>
      <c r="M1233" s="117" t="s">
        <v>33</v>
      </c>
      <c r="N1233" s="118">
        <v>2.5916666666666672</v>
      </c>
      <c r="O1233" s="102" t="s">
        <v>33</v>
      </c>
      <c r="P1233" s="119">
        <v>20.740000000000002</v>
      </c>
      <c r="Q1233" s="117">
        <v>2.99</v>
      </c>
      <c r="R1233" s="118">
        <v>2.4916666666666671</v>
      </c>
      <c r="S1233" s="102">
        <v>0.19999999999999984</v>
      </c>
      <c r="T1233" s="118">
        <v>19.940000000000001</v>
      </c>
      <c r="U1233" s="117">
        <v>2.5916666666666672</v>
      </c>
      <c r="V1233" s="119">
        <v>20.740000000000002</v>
      </c>
      <c r="W1233" s="112"/>
      <c r="X1233" s="117" t="s">
        <v>33</v>
      </c>
      <c r="Y1233" s="118">
        <v>2.6025</v>
      </c>
      <c r="Z1233" s="102" t="s">
        <v>33</v>
      </c>
      <c r="AA1233" s="118">
        <v>20.82</v>
      </c>
      <c r="AB1233" s="117">
        <v>2.9899999999999998</v>
      </c>
      <c r="AC1233" s="118">
        <v>2.5024999999999999</v>
      </c>
      <c r="AD1233" s="102">
        <v>0.19480519480519473</v>
      </c>
      <c r="AE1233" s="119">
        <v>20.02</v>
      </c>
      <c r="AF1233" s="118">
        <v>2.6025</v>
      </c>
      <c r="AG1233" s="119">
        <v>20.82</v>
      </c>
      <c r="AH1233" s="112"/>
      <c r="AI1233" s="120">
        <v>4.4408920985006262E-16</v>
      </c>
    </row>
    <row r="1234" spans="1:35" s="107" customFormat="1" x14ac:dyDescent="0.3">
      <c r="A1234" s="106" t="s">
        <v>3230</v>
      </c>
      <c r="B1234" s="107" t="s">
        <v>192</v>
      </c>
      <c r="C1234" s="112" t="s">
        <v>256</v>
      </c>
      <c r="D1234" s="112">
        <v>99059</v>
      </c>
      <c r="E1234" s="107" t="s">
        <v>3390</v>
      </c>
      <c r="F1234" s="112">
        <v>13839</v>
      </c>
      <c r="G1234" s="107" t="s">
        <v>3422</v>
      </c>
      <c r="H1234" s="108" t="s">
        <v>265</v>
      </c>
      <c r="I1234" s="108" t="s">
        <v>266</v>
      </c>
      <c r="J1234" s="108" t="s">
        <v>39</v>
      </c>
      <c r="K1234" s="109">
        <v>8</v>
      </c>
      <c r="L1234" s="109">
        <v>2.1520000000000001E-2</v>
      </c>
      <c r="M1234" s="117" t="s">
        <v>33</v>
      </c>
      <c r="N1234" s="118">
        <v>2.5916666666666672</v>
      </c>
      <c r="O1234" s="102" t="s">
        <v>33</v>
      </c>
      <c r="P1234" s="119">
        <v>20.740000000000002</v>
      </c>
      <c r="Q1234" s="117">
        <v>2.99</v>
      </c>
      <c r="R1234" s="118">
        <v>2.4916666666666671</v>
      </c>
      <c r="S1234" s="102">
        <v>0.19999999999999984</v>
      </c>
      <c r="T1234" s="118">
        <v>19.940000000000001</v>
      </c>
      <c r="U1234" s="117">
        <v>2.5916666666666672</v>
      </c>
      <c r="V1234" s="119">
        <v>20.740000000000002</v>
      </c>
      <c r="W1234" s="112"/>
      <c r="X1234" s="117" t="s">
        <v>33</v>
      </c>
      <c r="Y1234" s="118">
        <v>2.7698913043478264</v>
      </c>
      <c r="Z1234" s="102" t="s">
        <v>33</v>
      </c>
      <c r="AA1234" s="118">
        <v>22.16</v>
      </c>
      <c r="AB1234" s="117">
        <v>3.19</v>
      </c>
      <c r="AC1234" s="118">
        <v>2.6698913043478263</v>
      </c>
      <c r="AD1234" s="102">
        <v>0.19480519480519473</v>
      </c>
      <c r="AE1234" s="119">
        <v>21.36</v>
      </c>
      <c r="AF1234" s="118">
        <v>2.7698913043478264</v>
      </c>
      <c r="AG1234" s="119">
        <v>22.16</v>
      </c>
      <c r="AH1234" s="112"/>
      <c r="AI1234" s="120">
        <v>-0.19999999999999973</v>
      </c>
    </row>
    <row r="1235" spans="1:35" s="107" customFormat="1" x14ac:dyDescent="0.3">
      <c r="A1235" s="106" t="s">
        <v>1456</v>
      </c>
      <c r="B1235" s="107" t="s">
        <v>255</v>
      </c>
      <c r="C1235" s="112" t="s">
        <v>168</v>
      </c>
      <c r="D1235" s="112">
        <v>99245</v>
      </c>
      <c r="E1235" s="107" t="s">
        <v>289</v>
      </c>
      <c r="F1235" s="112">
        <v>13839</v>
      </c>
      <c r="G1235" s="107" t="s">
        <v>3422</v>
      </c>
      <c r="H1235" s="108" t="s">
        <v>265</v>
      </c>
      <c r="I1235" s="108" t="s">
        <v>266</v>
      </c>
      <c r="J1235" s="108" t="s">
        <v>39</v>
      </c>
      <c r="K1235" s="109">
        <v>8</v>
      </c>
      <c r="L1235" s="109">
        <v>2.1520000000000001E-2</v>
      </c>
      <c r="M1235" s="117" t="s">
        <v>33</v>
      </c>
      <c r="N1235" s="118">
        <v>2.5916666666666672</v>
      </c>
      <c r="O1235" s="102" t="s">
        <v>33</v>
      </c>
      <c r="P1235" s="119">
        <v>20.740000000000002</v>
      </c>
      <c r="Q1235" s="117">
        <v>2.99</v>
      </c>
      <c r="R1235" s="118">
        <v>2.4916666666666671</v>
      </c>
      <c r="S1235" s="102">
        <v>0.19999999999999984</v>
      </c>
      <c r="T1235" s="118">
        <v>19.940000000000001</v>
      </c>
      <c r="U1235" s="117">
        <v>2.5916666666666672</v>
      </c>
      <c r="V1235" s="119">
        <v>20.740000000000002</v>
      </c>
      <c r="W1235" s="112"/>
      <c r="X1235" s="117" t="s">
        <v>33</v>
      </c>
      <c r="Y1235" s="118">
        <v>2.6025</v>
      </c>
      <c r="Z1235" s="102" t="s">
        <v>33</v>
      </c>
      <c r="AA1235" s="118">
        <v>20.82</v>
      </c>
      <c r="AB1235" s="117">
        <v>2.9899999999999998</v>
      </c>
      <c r="AC1235" s="118">
        <v>2.5024999999999999</v>
      </c>
      <c r="AD1235" s="102">
        <v>0.19480519480519473</v>
      </c>
      <c r="AE1235" s="119">
        <v>20.02</v>
      </c>
      <c r="AF1235" s="118">
        <v>2.6025</v>
      </c>
      <c r="AG1235" s="119">
        <v>20.82</v>
      </c>
      <c r="AH1235" s="112"/>
      <c r="AI1235" s="120">
        <v>4.4408920985006262E-16</v>
      </c>
    </row>
    <row r="1236" spans="1:35" s="107" customFormat="1" x14ac:dyDescent="0.3">
      <c r="A1236" s="106" t="s">
        <v>1457</v>
      </c>
      <c r="B1236" s="107" t="s">
        <v>191</v>
      </c>
      <c r="C1236" s="112" t="s">
        <v>238</v>
      </c>
      <c r="D1236" s="112">
        <v>99246</v>
      </c>
      <c r="E1236" s="107" t="s">
        <v>293</v>
      </c>
      <c r="F1236" s="112">
        <v>13839</v>
      </c>
      <c r="G1236" s="107" t="s">
        <v>3422</v>
      </c>
      <c r="H1236" s="108" t="s">
        <v>265</v>
      </c>
      <c r="I1236" s="108" t="s">
        <v>266</v>
      </c>
      <c r="J1236" s="108" t="s">
        <v>39</v>
      </c>
      <c r="K1236" s="109">
        <v>8</v>
      </c>
      <c r="L1236" s="109">
        <v>2.1520000000000001E-2</v>
      </c>
      <c r="M1236" s="117" t="s">
        <v>33</v>
      </c>
      <c r="N1236" s="118">
        <v>2.5916666666666672</v>
      </c>
      <c r="O1236" s="102" t="s">
        <v>33</v>
      </c>
      <c r="P1236" s="119">
        <v>20.740000000000002</v>
      </c>
      <c r="Q1236" s="117">
        <v>2.99</v>
      </c>
      <c r="R1236" s="118">
        <v>2.4916666666666671</v>
      </c>
      <c r="S1236" s="102">
        <v>0.19999999999999984</v>
      </c>
      <c r="T1236" s="118">
        <v>19.940000000000001</v>
      </c>
      <c r="U1236" s="117">
        <v>2.5916666666666672</v>
      </c>
      <c r="V1236" s="119">
        <v>20.740000000000002</v>
      </c>
      <c r="W1236" s="112"/>
      <c r="X1236" s="117" t="s">
        <v>33</v>
      </c>
      <c r="Y1236" s="118">
        <v>2.7698913043478264</v>
      </c>
      <c r="Z1236" s="102" t="s">
        <v>33</v>
      </c>
      <c r="AA1236" s="118">
        <v>22.16</v>
      </c>
      <c r="AB1236" s="117">
        <v>3.19</v>
      </c>
      <c r="AC1236" s="118">
        <v>2.6698913043478263</v>
      </c>
      <c r="AD1236" s="102">
        <v>0.19480519480519473</v>
      </c>
      <c r="AE1236" s="119">
        <v>21.36</v>
      </c>
      <c r="AF1236" s="118">
        <v>2.7698913043478264</v>
      </c>
      <c r="AG1236" s="119">
        <v>22.16</v>
      </c>
      <c r="AH1236" s="112"/>
      <c r="AI1236" s="120">
        <v>-0.19999999999999973</v>
      </c>
    </row>
    <row r="1237" spans="1:35" s="107" customFormat="1" x14ac:dyDescent="0.3">
      <c r="A1237" s="106" t="s">
        <v>1458</v>
      </c>
      <c r="B1237" s="107" t="s">
        <v>191</v>
      </c>
      <c r="C1237" s="112" t="s">
        <v>256</v>
      </c>
      <c r="D1237" s="112">
        <v>99597</v>
      </c>
      <c r="E1237" s="107" t="s">
        <v>305</v>
      </c>
      <c r="F1237" s="112">
        <v>13839</v>
      </c>
      <c r="G1237" s="107" t="s">
        <v>3422</v>
      </c>
      <c r="H1237" s="108" t="s">
        <v>265</v>
      </c>
      <c r="I1237" s="108" t="s">
        <v>266</v>
      </c>
      <c r="J1237" s="108" t="s">
        <v>39</v>
      </c>
      <c r="K1237" s="109">
        <v>8</v>
      </c>
      <c r="L1237" s="109">
        <v>2.1520000000000001E-2</v>
      </c>
      <c r="M1237" s="117" t="s">
        <v>33</v>
      </c>
      <c r="N1237" s="118">
        <v>2.5916666666666672</v>
      </c>
      <c r="O1237" s="102" t="s">
        <v>33</v>
      </c>
      <c r="P1237" s="119">
        <v>20.740000000000002</v>
      </c>
      <c r="Q1237" s="117">
        <v>2.99</v>
      </c>
      <c r="R1237" s="118">
        <v>2.4916666666666671</v>
      </c>
      <c r="S1237" s="102">
        <v>0.19999999999999984</v>
      </c>
      <c r="T1237" s="118">
        <v>19.940000000000001</v>
      </c>
      <c r="U1237" s="117">
        <v>2.5916666666666672</v>
      </c>
      <c r="V1237" s="119">
        <v>20.740000000000002</v>
      </c>
      <c r="W1237" s="112"/>
      <c r="X1237" s="117" t="s">
        <v>33</v>
      </c>
      <c r="Y1237" s="118">
        <v>2.7698913043478264</v>
      </c>
      <c r="Z1237" s="102" t="s">
        <v>33</v>
      </c>
      <c r="AA1237" s="118">
        <v>22.16</v>
      </c>
      <c r="AB1237" s="117">
        <v>3.19</v>
      </c>
      <c r="AC1237" s="118">
        <v>2.6698913043478263</v>
      </c>
      <c r="AD1237" s="102">
        <v>0.19480519480519473</v>
      </c>
      <c r="AE1237" s="119">
        <v>21.36</v>
      </c>
      <c r="AF1237" s="118">
        <v>2.7698913043478264</v>
      </c>
      <c r="AG1237" s="119">
        <v>22.16</v>
      </c>
      <c r="AH1237" s="112"/>
      <c r="AI1237" s="120">
        <v>-0.19999999999999973</v>
      </c>
    </row>
    <row r="1238" spans="1:35" s="107" customFormat="1" x14ac:dyDescent="0.3">
      <c r="A1238" s="106" t="s">
        <v>3231</v>
      </c>
      <c r="B1238" s="107" t="s">
        <v>248</v>
      </c>
      <c r="C1238" s="112" t="s">
        <v>246</v>
      </c>
      <c r="D1238" s="112">
        <v>99612</v>
      </c>
      <c r="E1238" s="107" t="s">
        <v>3391</v>
      </c>
      <c r="F1238" s="112">
        <v>13839</v>
      </c>
      <c r="G1238" s="107" t="s">
        <v>3422</v>
      </c>
      <c r="H1238" s="108" t="s">
        <v>265</v>
      </c>
      <c r="I1238" s="108" t="s">
        <v>266</v>
      </c>
      <c r="J1238" s="108" t="s">
        <v>39</v>
      </c>
      <c r="K1238" s="109">
        <v>8</v>
      </c>
      <c r="L1238" s="109">
        <v>2.1520000000000001E-2</v>
      </c>
      <c r="M1238" s="117" t="s">
        <v>33</v>
      </c>
      <c r="N1238" s="118">
        <v>2.5916666666666672</v>
      </c>
      <c r="O1238" s="102" t="s">
        <v>33</v>
      </c>
      <c r="P1238" s="119">
        <v>20.740000000000002</v>
      </c>
      <c r="Q1238" s="117">
        <v>2.99</v>
      </c>
      <c r="R1238" s="118">
        <v>2.4916666666666671</v>
      </c>
      <c r="S1238" s="102">
        <v>0.19999999999999984</v>
      </c>
      <c r="T1238" s="118">
        <v>19.940000000000001</v>
      </c>
      <c r="U1238" s="117">
        <v>2.5916666666666672</v>
      </c>
      <c r="V1238" s="119">
        <v>20.740000000000002</v>
      </c>
      <c r="W1238" s="112"/>
      <c r="X1238" s="117" t="s">
        <v>33</v>
      </c>
      <c r="Y1238" s="118">
        <v>2.7698913043478264</v>
      </c>
      <c r="Z1238" s="102" t="s">
        <v>33</v>
      </c>
      <c r="AA1238" s="118">
        <v>22.16</v>
      </c>
      <c r="AB1238" s="117">
        <v>3.19</v>
      </c>
      <c r="AC1238" s="118">
        <v>2.6698913043478263</v>
      </c>
      <c r="AD1238" s="102">
        <v>0.19480519480519473</v>
      </c>
      <c r="AE1238" s="119">
        <v>21.36</v>
      </c>
      <c r="AF1238" s="118">
        <v>2.7698913043478264</v>
      </c>
      <c r="AG1238" s="119">
        <v>22.16</v>
      </c>
      <c r="AH1238" s="112"/>
      <c r="AI1238" s="120">
        <v>-0.19999999999999973</v>
      </c>
    </row>
    <row r="1239" spans="1:35" s="107" customFormat="1" x14ac:dyDescent="0.3">
      <c r="A1239" s="106" t="s">
        <v>3232</v>
      </c>
      <c r="B1239" s="107" t="s">
        <v>192</v>
      </c>
      <c r="C1239" s="112" t="s">
        <v>256</v>
      </c>
      <c r="D1239" s="112">
        <v>100252</v>
      </c>
      <c r="E1239" s="107" t="s">
        <v>3392</v>
      </c>
      <c r="F1239" s="112">
        <v>13839</v>
      </c>
      <c r="G1239" s="107" t="s">
        <v>3422</v>
      </c>
      <c r="H1239" s="108" t="s">
        <v>265</v>
      </c>
      <c r="I1239" s="108" t="s">
        <v>266</v>
      </c>
      <c r="J1239" s="108" t="s">
        <v>39</v>
      </c>
      <c r="K1239" s="109">
        <v>8</v>
      </c>
      <c r="L1239" s="109">
        <v>2.1520000000000001E-2</v>
      </c>
      <c r="M1239" s="117" t="s">
        <v>33</v>
      </c>
      <c r="N1239" s="118">
        <v>2.5916666666666672</v>
      </c>
      <c r="O1239" s="102" t="s">
        <v>33</v>
      </c>
      <c r="P1239" s="119">
        <v>20.740000000000002</v>
      </c>
      <c r="Q1239" s="117">
        <v>2.99</v>
      </c>
      <c r="R1239" s="118">
        <v>2.4916666666666671</v>
      </c>
      <c r="S1239" s="102">
        <v>0.19999999999999984</v>
      </c>
      <c r="T1239" s="118">
        <v>19.940000000000001</v>
      </c>
      <c r="U1239" s="117">
        <v>2.5916666666666672</v>
      </c>
      <c r="V1239" s="119">
        <v>20.740000000000002</v>
      </c>
      <c r="W1239" s="112"/>
      <c r="X1239" s="117" t="s">
        <v>33</v>
      </c>
      <c r="Y1239" s="118">
        <v>2.7698913043478264</v>
      </c>
      <c r="Z1239" s="102" t="s">
        <v>33</v>
      </c>
      <c r="AA1239" s="118">
        <v>22.16</v>
      </c>
      <c r="AB1239" s="117">
        <v>3.19</v>
      </c>
      <c r="AC1239" s="118">
        <v>2.6698913043478263</v>
      </c>
      <c r="AD1239" s="102">
        <v>0.19480519480519473</v>
      </c>
      <c r="AE1239" s="119">
        <v>21.36</v>
      </c>
      <c r="AF1239" s="118">
        <v>2.7698913043478264</v>
      </c>
      <c r="AG1239" s="119">
        <v>22.16</v>
      </c>
      <c r="AH1239" s="112"/>
      <c r="AI1239" s="120">
        <v>-0.19999999999999973</v>
      </c>
    </row>
    <row r="1240" spans="1:35" s="107" customFormat="1" x14ac:dyDescent="0.3">
      <c r="A1240" s="106" t="s">
        <v>3233</v>
      </c>
      <c r="B1240" s="107" t="s">
        <v>188</v>
      </c>
      <c r="C1240" s="112" t="s">
        <v>168</v>
      </c>
      <c r="D1240" s="112">
        <v>101626</v>
      </c>
      <c r="E1240" s="107" t="s">
        <v>3393</v>
      </c>
      <c r="F1240" s="112">
        <v>13839</v>
      </c>
      <c r="G1240" s="107" t="s">
        <v>3422</v>
      </c>
      <c r="H1240" s="108" t="s">
        <v>265</v>
      </c>
      <c r="I1240" s="108" t="s">
        <v>266</v>
      </c>
      <c r="J1240" s="108" t="s">
        <v>39</v>
      </c>
      <c r="K1240" s="109">
        <v>8</v>
      </c>
      <c r="L1240" s="109">
        <v>2.1520000000000001E-2</v>
      </c>
      <c r="M1240" s="117" t="s">
        <v>33</v>
      </c>
      <c r="N1240" s="118">
        <v>2.5916666666666672</v>
      </c>
      <c r="O1240" s="102" t="s">
        <v>33</v>
      </c>
      <c r="P1240" s="119">
        <v>20.740000000000002</v>
      </c>
      <c r="Q1240" s="117">
        <v>2.99</v>
      </c>
      <c r="R1240" s="118">
        <v>2.4916666666666671</v>
      </c>
      <c r="S1240" s="102">
        <v>0.19999999999999984</v>
      </c>
      <c r="T1240" s="118">
        <v>19.940000000000001</v>
      </c>
      <c r="U1240" s="117">
        <v>2.5916666666666672</v>
      </c>
      <c r="V1240" s="119">
        <v>20.740000000000002</v>
      </c>
      <c r="W1240" s="112"/>
      <c r="X1240" s="117" t="s">
        <v>33</v>
      </c>
      <c r="Y1240" s="118">
        <v>2.6025</v>
      </c>
      <c r="Z1240" s="102" t="s">
        <v>33</v>
      </c>
      <c r="AA1240" s="118">
        <v>20.82</v>
      </c>
      <c r="AB1240" s="117">
        <v>2.9899999999999998</v>
      </c>
      <c r="AC1240" s="118">
        <v>2.5024999999999999</v>
      </c>
      <c r="AD1240" s="102">
        <v>0.19480519480519473</v>
      </c>
      <c r="AE1240" s="119">
        <v>20.02</v>
      </c>
      <c r="AF1240" s="118">
        <v>2.6025</v>
      </c>
      <c r="AG1240" s="119">
        <v>20.82</v>
      </c>
      <c r="AH1240" s="112"/>
      <c r="AI1240" s="120">
        <v>4.4408920985006262E-16</v>
      </c>
    </row>
    <row r="1241" spans="1:35" s="107" customFormat="1" x14ac:dyDescent="0.3">
      <c r="A1241" s="106" t="s">
        <v>1459</v>
      </c>
      <c r="B1241" s="107" t="s">
        <v>190</v>
      </c>
      <c r="C1241" s="112" t="s">
        <v>246</v>
      </c>
      <c r="D1241" s="112">
        <v>101703</v>
      </c>
      <c r="E1241" s="107" t="s">
        <v>316</v>
      </c>
      <c r="F1241" s="112">
        <v>13839</v>
      </c>
      <c r="G1241" s="107" t="s">
        <v>3422</v>
      </c>
      <c r="H1241" s="108" t="s">
        <v>265</v>
      </c>
      <c r="I1241" s="108" t="s">
        <v>266</v>
      </c>
      <c r="J1241" s="108" t="s">
        <v>39</v>
      </c>
      <c r="K1241" s="109">
        <v>8</v>
      </c>
      <c r="L1241" s="109">
        <v>2.1520000000000001E-2</v>
      </c>
      <c r="M1241" s="117" t="s">
        <v>33</v>
      </c>
      <c r="N1241" s="118">
        <v>2.5916666666666672</v>
      </c>
      <c r="O1241" s="102" t="s">
        <v>33</v>
      </c>
      <c r="P1241" s="119">
        <v>20.740000000000002</v>
      </c>
      <c r="Q1241" s="117">
        <v>2.99</v>
      </c>
      <c r="R1241" s="118">
        <v>2.4916666666666671</v>
      </c>
      <c r="S1241" s="102">
        <v>0.19999999999999984</v>
      </c>
      <c r="T1241" s="118">
        <v>19.940000000000001</v>
      </c>
      <c r="U1241" s="117">
        <v>2.5916666666666672</v>
      </c>
      <c r="V1241" s="119">
        <v>20.740000000000002</v>
      </c>
      <c r="W1241" s="112"/>
      <c r="X1241" s="117" t="s">
        <v>33</v>
      </c>
      <c r="Y1241" s="118">
        <v>2.7698913043478264</v>
      </c>
      <c r="Z1241" s="102" t="s">
        <v>33</v>
      </c>
      <c r="AA1241" s="118">
        <v>22.16</v>
      </c>
      <c r="AB1241" s="117">
        <v>3.19</v>
      </c>
      <c r="AC1241" s="118">
        <v>2.6698913043478263</v>
      </c>
      <c r="AD1241" s="102">
        <v>0.19480519480519473</v>
      </c>
      <c r="AE1241" s="119">
        <v>21.36</v>
      </c>
      <c r="AF1241" s="118">
        <v>2.7698913043478264</v>
      </c>
      <c r="AG1241" s="119">
        <v>22.16</v>
      </c>
      <c r="AH1241" s="112"/>
      <c r="AI1241" s="120">
        <v>-0.19999999999999973</v>
      </c>
    </row>
    <row r="1242" spans="1:35" s="107" customFormat="1" x14ac:dyDescent="0.3">
      <c r="A1242" s="106" t="s">
        <v>1460</v>
      </c>
      <c r="B1242" s="107" t="s">
        <v>255</v>
      </c>
      <c r="C1242" s="112" t="s">
        <v>168</v>
      </c>
      <c r="D1242" s="112">
        <v>112000</v>
      </c>
      <c r="E1242" s="107" t="s">
        <v>306</v>
      </c>
      <c r="F1242" s="112">
        <v>13839</v>
      </c>
      <c r="G1242" s="107" t="s">
        <v>3422</v>
      </c>
      <c r="H1242" s="108" t="s">
        <v>265</v>
      </c>
      <c r="I1242" s="108" t="s">
        <v>266</v>
      </c>
      <c r="J1242" s="108" t="s">
        <v>39</v>
      </c>
      <c r="K1242" s="109">
        <v>8</v>
      </c>
      <c r="L1242" s="109">
        <v>2.1520000000000001E-2</v>
      </c>
      <c r="M1242" s="117" t="s">
        <v>33</v>
      </c>
      <c r="N1242" s="118">
        <v>2.5916666666666672</v>
      </c>
      <c r="O1242" s="102" t="s">
        <v>33</v>
      </c>
      <c r="P1242" s="119">
        <v>20.740000000000002</v>
      </c>
      <c r="Q1242" s="117">
        <v>2.99</v>
      </c>
      <c r="R1242" s="118">
        <v>2.4916666666666671</v>
      </c>
      <c r="S1242" s="102">
        <v>0.19999999999999984</v>
      </c>
      <c r="T1242" s="118">
        <v>19.940000000000001</v>
      </c>
      <c r="U1242" s="117">
        <v>2.5916666666666672</v>
      </c>
      <c r="V1242" s="119">
        <v>20.740000000000002</v>
      </c>
      <c r="W1242" s="112"/>
      <c r="X1242" s="117" t="s">
        <v>33</v>
      </c>
      <c r="Y1242" s="118">
        <v>2.6025</v>
      </c>
      <c r="Z1242" s="102" t="s">
        <v>33</v>
      </c>
      <c r="AA1242" s="118">
        <v>20.82</v>
      </c>
      <c r="AB1242" s="117">
        <v>2.9899999999999998</v>
      </c>
      <c r="AC1242" s="118">
        <v>2.5024999999999999</v>
      </c>
      <c r="AD1242" s="102">
        <v>0.19480519480519473</v>
      </c>
      <c r="AE1242" s="119">
        <v>20.02</v>
      </c>
      <c r="AF1242" s="118">
        <v>2.6025</v>
      </c>
      <c r="AG1242" s="119">
        <v>20.82</v>
      </c>
      <c r="AH1242" s="112"/>
      <c r="AI1242" s="120">
        <v>4.4408920985006262E-16</v>
      </c>
    </row>
    <row r="1243" spans="1:35" s="107" customFormat="1" x14ac:dyDescent="0.3">
      <c r="A1243" s="106" t="s">
        <v>1461</v>
      </c>
      <c r="B1243" s="107" t="s">
        <v>252</v>
      </c>
      <c r="C1243" s="112" t="s">
        <v>246</v>
      </c>
      <c r="D1243" s="112">
        <v>113100</v>
      </c>
      <c r="E1243" s="107" t="s">
        <v>288</v>
      </c>
      <c r="F1243" s="112">
        <v>13839</v>
      </c>
      <c r="G1243" s="107" t="s">
        <v>3422</v>
      </c>
      <c r="H1243" s="108" t="s">
        <v>265</v>
      </c>
      <c r="I1243" s="108" t="s">
        <v>266</v>
      </c>
      <c r="J1243" s="108" t="s">
        <v>39</v>
      </c>
      <c r="K1243" s="109">
        <v>8</v>
      </c>
      <c r="L1243" s="109">
        <v>2.1520000000000001E-2</v>
      </c>
      <c r="M1243" s="117" t="s">
        <v>33</v>
      </c>
      <c r="N1243" s="118">
        <v>2.5916666666666672</v>
      </c>
      <c r="O1243" s="102" t="s">
        <v>33</v>
      </c>
      <c r="P1243" s="119">
        <v>20.740000000000002</v>
      </c>
      <c r="Q1243" s="117">
        <v>2.99</v>
      </c>
      <c r="R1243" s="118">
        <v>2.4916666666666671</v>
      </c>
      <c r="S1243" s="102">
        <v>0.19999999999999984</v>
      </c>
      <c r="T1243" s="118">
        <v>19.940000000000001</v>
      </c>
      <c r="U1243" s="117">
        <v>2.5916666666666672</v>
      </c>
      <c r="V1243" s="119">
        <v>20.740000000000002</v>
      </c>
      <c r="W1243" s="112"/>
      <c r="X1243" s="117" t="s">
        <v>33</v>
      </c>
      <c r="Y1243" s="118">
        <v>2.7698913043478264</v>
      </c>
      <c r="Z1243" s="102" t="s">
        <v>33</v>
      </c>
      <c r="AA1243" s="118">
        <v>22.16</v>
      </c>
      <c r="AB1243" s="117">
        <v>3.19</v>
      </c>
      <c r="AC1243" s="118">
        <v>2.6698913043478263</v>
      </c>
      <c r="AD1243" s="102">
        <v>0.19480519480519473</v>
      </c>
      <c r="AE1243" s="119">
        <v>21.36</v>
      </c>
      <c r="AF1243" s="118">
        <v>2.7698913043478264</v>
      </c>
      <c r="AG1243" s="119">
        <v>22.16</v>
      </c>
      <c r="AH1243" s="112"/>
      <c r="AI1243" s="120">
        <v>-0.19999999999999973</v>
      </c>
    </row>
    <row r="1244" spans="1:35" s="107" customFormat="1" x14ac:dyDescent="0.3">
      <c r="A1244" s="106" t="s">
        <v>1462</v>
      </c>
      <c r="B1244" s="107" t="s">
        <v>3389</v>
      </c>
      <c r="C1244" s="112" t="s">
        <v>247</v>
      </c>
      <c r="D1244" s="112">
        <v>132000</v>
      </c>
      <c r="E1244" s="107" t="s">
        <v>309</v>
      </c>
      <c r="F1244" s="112">
        <v>13839</v>
      </c>
      <c r="G1244" s="107" t="s">
        <v>3422</v>
      </c>
      <c r="H1244" s="108" t="s">
        <v>265</v>
      </c>
      <c r="I1244" s="108" t="s">
        <v>266</v>
      </c>
      <c r="J1244" s="108" t="s">
        <v>39</v>
      </c>
      <c r="K1244" s="109">
        <v>8</v>
      </c>
      <c r="L1244" s="109">
        <v>2.1520000000000001E-2</v>
      </c>
      <c r="M1244" s="117" t="s">
        <v>33</v>
      </c>
      <c r="N1244" s="118">
        <v>2.5916666666666672</v>
      </c>
      <c r="O1244" s="102" t="s">
        <v>33</v>
      </c>
      <c r="P1244" s="119">
        <v>20.740000000000002</v>
      </c>
      <c r="Q1244" s="117">
        <v>2.99</v>
      </c>
      <c r="R1244" s="118">
        <v>2.4916666666666671</v>
      </c>
      <c r="S1244" s="102">
        <v>0.19999999999999984</v>
      </c>
      <c r="T1244" s="118">
        <v>19.940000000000001</v>
      </c>
      <c r="U1244" s="117">
        <v>2.5916666666666672</v>
      </c>
      <c r="V1244" s="119">
        <v>20.740000000000002</v>
      </c>
      <c r="W1244" s="112"/>
      <c r="X1244" s="117" t="s">
        <v>33</v>
      </c>
      <c r="Y1244" s="118">
        <v>2.6025</v>
      </c>
      <c r="Z1244" s="102" t="s">
        <v>33</v>
      </c>
      <c r="AA1244" s="118">
        <v>20.82</v>
      </c>
      <c r="AB1244" s="117">
        <v>2.9899999999999998</v>
      </c>
      <c r="AC1244" s="118">
        <v>2.5024999999999999</v>
      </c>
      <c r="AD1244" s="102">
        <v>0.19480519480519473</v>
      </c>
      <c r="AE1244" s="119">
        <v>20.02</v>
      </c>
      <c r="AF1244" s="118">
        <v>2.6025</v>
      </c>
      <c r="AG1244" s="119">
        <v>20.82</v>
      </c>
      <c r="AH1244" s="112"/>
      <c r="AI1244" s="120">
        <v>4.4408920985006262E-16</v>
      </c>
    </row>
    <row r="1245" spans="1:35" s="107" customFormat="1" x14ac:dyDescent="0.3">
      <c r="A1245" s="106" t="s">
        <v>1463</v>
      </c>
      <c r="B1245" s="107" t="s">
        <v>192</v>
      </c>
      <c r="C1245" s="112" t="s">
        <v>256</v>
      </c>
      <c r="D1245" s="112">
        <v>158200</v>
      </c>
      <c r="E1245" s="107" t="s">
        <v>286</v>
      </c>
      <c r="F1245" s="112">
        <v>13839</v>
      </c>
      <c r="G1245" s="107" t="s">
        <v>3422</v>
      </c>
      <c r="H1245" s="108" t="s">
        <v>265</v>
      </c>
      <c r="I1245" s="108" t="s">
        <v>266</v>
      </c>
      <c r="J1245" s="108" t="s">
        <v>39</v>
      </c>
      <c r="K1245" s="109">
        <v>8</v>
      </c>
      <c r="L1245" s="109">
        <v>2.1520000000000001E-2</v>
      </c>
      <c r="M1245" s="117" t="s">
        <v>33</v>
      </c>
      <c r="N1245" s="118">
        <v>2.5916666666666672</v>
      </c>
      <c r="O1245" s="102" t="s">
        <v>33</v>
      </c>
      <c r="P1245" s="119">
        <v>20.740000000000002</v>
      </c>
      <c r="Q1245" s="117">
        <v>2.99</v>
      </c>
      <c r="R1245" s="118">
        <v>2.4916666666666671</v>
      </c>
      <c r="S1245" s="102">
        <v>0.19999999999999984</v>
      </c>
      <c r="T1245" s="118">
        <v>19.940000000000001</v>
      </c>
      <c r="U1245" s="117">
        <v>2.5916666666666672</v>
      </c>
      <c r="V1245" s="119">
        <v>20.740000000000002</v>
      </c>
      <c r="W1245" s="112"/>
      <c r="X1245" s="117" t="s">
        <v>33</v>
      </c>
      <c r="Y1245" s="118">
        <v>2.7698913043478264</v>
      </c>
      <c r="Z1245" s="102" t="s">
        <v>33</v>
      </c>
      <c r="AA1245" s="118">
        <v>22.16</v>
      </c>
      <c r="AB1245" s="117">
        <v>3.19</v>
      </c>
      <c r="AC1245" s="118">
        <v>2.6698913043478263</v>
      </c>
      <c r="AD1245" s="102">
        <v>0.19480519480519473</v>
      </c>
      <c r="AE1245" s="119">
        <v>21.36</v>
      </c>
      <c r="AF1245" s="118">
        <v>2.7698913043478264</v>
      </c>
      <c r="AG1245" s="119">
        <v>22.16</v>
      </c>
      <c r="AH1245" s="112"/>
      <c r="AI1245" s="120">
        <v>-0.19999999999999973</v>
      </c>
    </row>
    <row r="1246" spans="1:35" s="107" customFormat="1" x14ac:dyDescent="0.3">
      <c r="A1246" s="106" t="s">
        <v>1464</v>
      </c>
      <c r="B1246" s="107" t="s">
        <v>189</v>
      </c>
      <c r="C1246" s="112" t="s">
        <v>168</v>
      </c>
      <c r="D1246" s="112">
        <v>171600</v>
      </c>
      <c r="E1246" s="107" t="s">
        <v>299</v>
      </c>
      <c r="F1246" s="112">
        <v>13839</v>
      </c>
      <c r="G1246" s="107" t="s">
        <v>3422</v>
      </c>
      <c r="H1246" s="108" t="s">
        <v>265</v>
      </c>
      <c r="I1246" s="108" t="s">
        <v>266</v>
      </c>
      <c r="J1246" s="108" t="s">
        <v>39</v>
      </c>
      <c r="K1246" s="109">
        <v>8</v>
      </c>
      <c r="L1246" s="109">
        <v>2.1520000000000001E-2</v>
      </c>
      <c r="M1246" s="117" t="s">
        <v>33</v>
      </c>
      <c r="N1246" s="118">
        <v>2.5916666666666672</v>
      </c>
      <c r="O1246" s="102" t="s">
        <v>33</v>
      </c>
      <c r="P1246" s="119">
        <v>20.740000000000002</v>
      </c>
      <c r="Q1246" s="117">
        <v>2.99</v>
      </c>
      <c r="R1246" s="118">
        <v>2.4916666666666671</v>
      </c>
      <c r="S1246" s="102">
        <v>0.19999999999999984</v>
      </c>
      <c r="T1246" s="118">
        <v>19.940000000000001</v>
      </c>
      <c r="U1246" s="117">
        <v>2.5916666666666672</v>
      </c>
      <c r="V1246" s="119">
        <v>20.740000000000002</v>
      </c>
      <c r="W1246" s="112"/>
      <c r="X1246" s="117" t="s">
        <v>33</v>
      </c>
      <c r="Y1246" s="118">
        <v>2.6025</v>
      </c>
      <c r="Z1246" s="102" t="s">
        <v>33</v>
      </c>
      <c r="AA1246" s="118">
        <v>20.82</v>
      </c>
      <c r="AB1246" s="117">
        <v>2.9899999999999998</v>
      </c>
      <c r="AC1246" s="118">
        <v>2.5024999999999999</v>
      </c>
      <c r="AD1246" s="102">
        <v>0.19480519480519473</v>
      </c>
      <c r="AE1246" s="119">
        <v>20.02</v>
      </c>
      <c r="AF1246" s="118">
        <v>2.6025</v>
      </c>
      <c r="AG1246" s="119">
        <v>20.82</v>
      </c>
      <c r="AH1246" s="112"/>
      <c r="AI1246" s="120">
        <v>4.4408920985006262E-16</v>
      </c>
    </row>
    <row r="1247" spans="1:35" s="107" customFormat="1" x14ac:dyDescent="0.3">
      <c r="A1247" s="106" t="s">
        <v>1465</v>
      </c>
      <c r="B1247" s="107" t="s">
        <v>248</v>
      </c>
      <c r="C1247" s="112" t="s">
        <v>249</v>
      </c>
      <c r="D1247" s="112">
        <v>186300</v>
      </c>
      <c r="E1247" s="107" t="s">
        <v>282</v>
      </c>
      <c r="F1247" s="112">
        <v>13839</v>
      </c>
      <c r="G1247" s="107" t="s">
        <v>3422</v>
      </c>
      <c r="H1247" s="108" t="s">
        <v>265</v>
      </c>
      <c r="I1247" s="108" t="s">
        <v>266</v>
      </c>
      <c r="J1247" s="108" t="s">
        <v>39</v>
      </c>
      <c r="K1247" s="109">
        <v>8</v>
      </c>
      <c r="L1247" s="109">
        <v>2.1520000000000001E-2</v>
      </c>
      <c r="M1247" s="117" t="s">
        <v>33</v>
      </c>
      <c r="N1247" s="118">
        <v>2.5916666666666672</v>
      </c>
      <c r="O1247" s="102" t="s">
        <v>33</v>
      </c>
      <c r="P1247" s="119">
        <v>20.740000000000002</v>
      </c>
      <c r="Q1247" s="117">
        <v>2.99</v>
      </c>
      <c r="R1247" s="118">
        <v>2.4916666666666671</v>
      </c>
      <c r="S1247" s="102">
        <v>0.19999999999999984</v>
      </c>
      <c r="T1247" s="118">
        <v>19.940000000000001</v>
      </c>
      <c r="U1247" s="117">
        <v>2.5916666666666672</v>
      </c>
      <c r="V1247" s="119">
        <v>20.740000000000002</v>
      </c>
      <c r="W1247" s="112"/>
      <c r="X1247" s="117" t="s">
        <v>33</v>
      </c>
      <c r="Y1247" s="118">
        <v>2.6025</v>
      </c>
      <c r="Z1247" s="102" t="s">
        <v>33</v>
      </c>
      <c r="AA1247" s="118">
        <v>20.82</v>
      </c>
      <c r="AB1247" s="117">
        <v>2.9899999999999998</v>
      </c>
      <c r="AC1247" s="118">
        <v>2.5024999999999999</v>
      </c>
      <c r="AD1247" s="102">
        <v>0.19480519480519473</v>
      </c>
      <c r="AE1247" s="119">
        <v>20.02</v>
      </c>
      <c r="AF1247" s="118">
        <v>2.6025</v>
      </c>
      <c r="AG1247" s="119">
        <v>20.82</v>
      </c>
      <c r="AH1247" s="112"/>
      <c r="AI1247" s="120">
        <v>4.4408920985006262E-16</v>
      </c>
    </row>
    <row r="1248" spans="1:35" s="107" customFormat="1" x14ac:dyDescent="0.3">
      <c r="A1248" s="106" t="s">
        <v>1466</v>
      </c>
      <c r="B1248" s="107" t="s">
        <v>3389</v>
      </c>
      <c r="C1248" s="112" t="s">
        <v>247</v>
      </c>
      <c r="D1248" s="112">
        <v>10700</v>
      </c>
      <c r="E1248" s="107" t="s">
        <v>301</v>
      </c>
      <c r="F1248" s="112">
        <v>15056</v>
      </c>
      <c r="G1248" s="107" t="s">
        <v>3423</v>
      </c>
      <c r="H1248" s="108" t="s">
        <v>262</v>
      </c>
      <c r="I1248" s="108" t="s">
        <v>263</v>
      </c>
      <c r="J1248" s="108" t="s">
        <v>270</v>
      </c>
      <c r="K1248" s="109">
        <v>23</v>
      </c>
      <c r="L1248" s="109">
        <v>6.9000000000000006E-2</v>
      </c>
      <c r="M1248" s="117">
        <v>2.19</v>
      </c>
      <c r="N1248" s="118">
        <v>1.8278260869565217</v>
      </c>
      <c r="O1248" s="102">
        <v>0.19814462416745959</v>
      </c>
      <c r="P1248" s="119">
        <v>42.04</v>
      </c>
      <c r="Q1248" s="117">
        <v>2.19</v>
      </c>
      <c r="R1248" s="118">
        <v>1.8278260869565217</v>
      </c>
      <c r="S1248" s="102">
        <v>0.19814462416745954</v>
      </c>
      <c r="T1248" s="118">
        <v>42.04</v>
      </c>
      <c r="U1248" s="117">
        <v>1.8278260869565217</v>
      </c>
      <c r="V1248" s="119">
        <v>42.04</v>
      </c>
      <c r="W1248" s="112"/>
      <c r="X1248" s="117">
        <v>2.19</v>
      </c>
      <c r="Y1248" s="118">
        <v>1.8278260869565217</v>
      </c>
      <c r="Z1248" s="102">
        <v>0.19814462416745959</v>
      </c>
      <c r="AA1248" s="118">
        <v>42.04</v>
      </c>
      <c r="AB1248" s="117">
        <v>2.19</v>
      </c>
      <c r="AC1248" s="118">
        <v>1.8278260869565217</v>
      </c>
      <c r="AD1248" s="102">
        <v>0.19814462416745954</v>
      </c>
      <c r="AE1248" s="119">
        <v>42.04</v>
      </c>
      <c r="AF1248" s="118">
        <v>1.8278260869565217</v>
      </c>
      <c r="AG1248" s="119">
        <v>42.04</v>
      </c>
      <c r="AH1248" s="112"/>
      <c r="AI1248" s="120">
        <v>0</v>
      </c>
    </row>
    <row r="1249" spans="1:35" s="107" customFormat="1" x14ac:dyDescent="0.3">
      <c r="A1249" s="106" t="s">
        <v>1467</v>
      </c>
      <c r="B1249" s="107" t="s">
        <v>248</v>
      </c>
      <c r="C1249" s="112" t="s">
        <v>249</v>
      </c>
      <c r="D1249" s="112">
        <v>29537</v>
      </c>
      <c r="E1249" s="107" t="s">
        <v>312</v>
      </c>
      <c r="F1249" s="112">
        <v>15056</v>
      </c>
      <c r="G1249" s="107" t="s">
        <v>3423</v>
      </c>
      <c r="H1249" s="108" t="s">
        <v>262</v>
      </c>
      <c r="I1249" s="108" t="s">
        <v>263</v>
      </c>
      <c r="J1249" s="108" t="s">
        <v>270</v>
      </c>
      <c r="K1249" s="109">
        <v>23</v>
      </c>
      <c r="L1249" s="109">
        <v>6.9000000000000006E-2</v>
      </c>
      <c r="M1249" s="117">
        <v>2.19</v>
      </c>
      <c r="N1249" s="118">
        <v>1.8278260869565217</v>
      </c>
      <c r="O1249" s="102">
        <v>0.19814462416745959</v>
      </c>
      <c r="P1249" s="119">
        <v>42.04</v>
      </c>
      <c r="Q1249" s="117">
        <v>2.19</v>
      </c>
      <c r="R1249" s="118">
        <v>1.8278260869565217</v>
      </c>
      <c r="S1249" s="102">
        <v>0.19814462416745954</v>
      </c>
      <c r="T1249" s="118">
        <v>42.04</v>
      </c>
      <c r="U1249" s="117">
        <v>1.8278260869565217</v>
      </c>
      <c r="V1249" s="119">
        <v>42.04</v>
      </c>
      <c r="W1249" s="112"/>
      <c r="X1249" s="117">
        <v>2.19</v>
      </c>
      <c r="Y1249" s="118">
        <v>1.8278260869565217</v>
      </c>
      <c r="Z1249" s="102">
        <v>0.19814462416745959</v>
      </c>
      <c r="AA1249" s="118">
        <v>42.04</v>
      </c>
      <c r="AB1249" s="117">
        <v>2.19</v>
      </c>
      <c r="AC1249" s="118">
        <v>1.8278260869565217</v>
      </c>
      <c r="AD1249" s="102">
        <v>0.19814462416745954</v>
      </c>
      <c r="AE1249" s="119">
        <v>42.04</v>
      </c>
      <c r="AF1249" s="118">
        <v>1.8278260869565217</v>
      </c>
      <c r="AG1249" s="119">
        <v>42.04</v>
      </c>
      <c r="AH1249" s="112"/>
      <c r="AI1249" s="120">
        <v>0</v>
      </c>
    </row>
    <row r="1250" spans="1:35" s="107" customFormat="1" x14ac:dyDescent="0.3">
      <c r="A1250" s="106" t="s">
        <v>1468</v>
      </c>
      <c r="B1250" s="107" t="s">
        <v>3389</v>
      </c>
      <c r="C1250" s="112" t="s">
        <v>247</v>
      </c>
      <c r="D1250" s="112">
        <v>36038</v>
      </c>
      <c r="E1250" s="107" t="s">
        <v>300</v>
      </c>
      <c r="F1250" s="112">
        <v>15056</v>
      </c>
      <c r="G1250" s="107" t="s">
        <v>3423</v>
      </c>
      <c r="H1250" s="108" t="s">
        <v>262</v>
      </c>
      <c r="I1250" s="108" t="s">
        <v>263</v>
      </c>
      <c r="J1250" s="108" t="s">
        <v>270</v>
      </c>
      <c r="K1250" s="109">
        <v>23</v>
      </c>
      <c r="L1250" s="109">
        <v>6.9000000000000006E-2</v>
      </c>
      <c r="M1250" s="117">
        <v>2.19</v>
      </c>
      <c r="N1250" s="118">
        <v>1.8278260869565217</v>
      </c>
      <c r="O1250" s="102">
        <v>0.19814462416745959</v>
      </c>
      <c r="P1250" s="119">
        <v>42.04</v>
      </c>
      <c r="Q1250" s="117">
        <v>2.19</v>
      </c>
      <c r="R1250" s="118">
        <v>1.8278260869565217</v>
      </c>
      <c r="S1250" s="102">
        <v>0.19814462416745954</v>
      </c>
      <c r="T1250" s="118">
        <v>42.04</v>
      </c>
      <c r="U1250" s="117">
        <v>1.8278260869565217</v>
      </c>
      <c r="V1250" s="119">
        <v>42.04</v>
      </c>
      <c r="W1250" s="112"/>
      <c r="X1250" s="117">
        <v>2.19</v>
      </c>
      <c r="Y1250" s="118">
        <v>1.8278260869565217</v>
      </c>
      <c r="Z1250" s="102">
        <v>0.19814462416745959</v>
      </c>
      <c r="AA1250" s="118">
        <v>42.04</v>
      </c>
      <c r="AB1250" s="117">
        <v>2.19</v>
      </c>
      <c r="AC1250" s="118">
        <v>1.8278260869565217</v>
      </c>
      <c r="AD1250" s="102">
        <v>0.19814462416745954</v>
      </c>
      <c r="AE1250" s="119">
        <v>42.04</v>
      </c>
      <c r="AF1250" s="118">
        <v>1.8278260869565217</v>
      </c>
      <c r="AG1250" s="119">
        <v>42.04</v>
      </c>
      <c r="AH1250" s="112"/>
      <c r="AI1250" s="120">
        <v>0</v>
      </c>
    </row>
    <row r="1251" spans="1:35" s="107" customFormat="1" x14ac:dyDescent="0.3">
      <c r="A1251" s="106" t="s">
        <v>1469</v>
      </c>
      <c r="B1251" s="107" t="s">
        <v>189</v>
      </c>
      <c r="C1251" s="112" t="s">
        <v>168</v>
      </c>
      <c r="D1251" s="112">
        <v>54264</v>
      </c>
      <c r="E1251" s="107" t="s">
        <v>303</v>
      </c>
      <c r="F1251" s="112">
        <v>15056</v>
      </c>
      <c r="G1251" s="107" t="s">
        <v>3423</v>
      </c>
      <c r="H1251" s="108" t="s">
        <v>262</v>
      </c>
      <c r="I1251" s="108" t="s">
        <v>263</v>
      </c>
      <c r="J1251" s="108" t="s">
        <v>270</v>
      </c>
      <c r="K1251" s="109">
        <v>23</v>
      </c>
      <c r="L1251" s="109">
        <v>6.9000000000000006E-2</v>
      </c>
      <c r="M1251" s="117">
        <v>2.19</v>
      </c>
      <c r="N1251" s="118">
        <v>1.8278260869565217</v>
      </c>
      <c r="O1251" s="102">
        <v>0.19814462416745959</v>
      </c>
      <c r="P1251" s="119">
        <v>42.04</v>
      </c>
      <c r="Q1251" s="117">
        <v>2.19</v>
      </c>
      <c r="R1251" s="118">
        <v>1.8278260869565217</v>
      </c>
      <c r="S1251" s="102">
        <v>0.19814462416745954</v>
      </c>
      <c r="T1251" s="118">
        <v>42.04</v>
      </c>
      <c r="U1251" s="117">
        <v>1.8278260869565217</v>
      </c>
      <c r="V1251" s="119">
        <v>42.04</v>
      </c>
      <c r="W1251" s="112"/>
      <c r="X1251" s="117">
        <v>2.19</v>
      </c>
      <c r="Y1251" s="118">
        <v>1.8278260869565217</v>
      </c>
      <c r="Z1251" s="102">
        <v>0.19814462416745959</v>
      </c>
      <c r="AA1251" s="118">
        <v>42.04</v>
      </c>
      <c r="AB1251" s="117">
        <v>2.19</v>
      </c>
      <c r="AC1251" s="118">
        <v>1.8278260869565217</v>
      </c>
      <c r="AD1251" s="102">
        <v>0.19814462416745954</v>
      </c>
      <c r="AE1251" s="119">
        <v>42.04</v>
      </c>
      <c r="AF1251" s="118">
        <v>1.8278260869565217</v>
      </c>
      <c r="AG1251" s="119">
        <v>42.04</v>
      </c>
      <c r="AH1251" s="112"/>
      <c r="AI1251" s="120">
        <v>0</v>
      </c>
    </row>
    <row r="1252" spans="1:35" s="107" customFormat="1" x14ac:dyDescent="0.3">
      <c r="A1252" s="106" t="s">
        <v>1470</v>
      </c>
      <c r="B1252" s="107" t="s">
        <v>248</v>
      </c>
      <c r="C1252" s="112" t="s">
        <v>249</v>
      </c>
      <c r="D1252" s="112">
        <v>59971</v>
      </c>
      <c r="E1252" s="107" t="s">
        <v>281</v>
      </c>
      <c r="F1252" s="112">
        <v>15056</v>
      </c>
      <c r="G1252" s="107" t="s">
        <v>3423</v>
      </c>
      <c r="H1252" s="108" t="s">
        <v>262</v>
      </c>
      <c r="I1252" s="108" t="s">
        <v>263</v>
      </c>
      <c r="J1252" s="108" t="s">
        <v>270</v>
      </c>
      <c r="K1252" s="109">
        <v>23</v>
      </c>
      <c r="L1252" s="109">
        <v>6.9000000000000006E-2</v>
      </c>
      <c r="M1252" s="117">
        <v>2.19</v>
      </c>
      <c r="N1252" s="118">
        <v>1.8278260869565217</v>
      </c>
      <c r="O1252" s="102">
        <v>0.19814462416745959</v>
      </c>
      <c r="P1252" s="119">
        <v>42.04</v>
      </c>
      <c r="Q1252" s="117">
        <v>2.19</v>
      </c>
      <c r="R1252" s="118">
        <v>1.8278260869565217</v>
      </c>
      <c r="S1252" s="102">
        <v>0.19814462416745954</v>
      </c>
      <c r="T1252" s="118">
        <v>42.04</v>
      </c>
      <c r="U1252" s="117">
        <v>1.8278260869565217</v>
      </c>
      <c r="V1252" s="119">
        <v>42.04</v>
      </c>
      <c r="W1252" s="112"/>
      <c r="X1252" s="117">
        <v>2.19</v>
      </c>
      <c r="Y1252" s="118">
        <v>1.8278260869565217</v>
      </c>
      <c r="Z1252" s="102">
        <v>0.19814462416745959</v>
      </c>
      <c r="AA1252" s="118">
        <v>42.04</v>
      </c>
      <c r="AB1252" s="117">
        <v>2.19</v>
      </c>
      <c r="AC1252" s="118">
        <v>1.8278260869565217</v>
      </c>
      <c r="AD1252" s="102">
        <v>0.19814462416745954</v>
      </c>
      <c r="AE1252" s="119">
        <v>42.04</v>
      </c>
      <c r="AF1252" s="118">
        <v>1.8278260869565217</v>
      </c>
      <c r="AG1252" s="119">
        <v>42.04</v>
      </c>
      <c r="AH1252" s="112"/>
      <c r="AI1252" s="120">
        <v>0</v>
      </c>
    </row>
    <row r="1253" spans="1:35" s="107" customFormat="1" x14ac:dyDescent="0.3">
      <c r="A1253" s="106" t="s">
        <v>1471</v>
      </c>
      <c r="B1253" s="107" t="s">
        <v>189</v>
      </c>
      <c r="C1253" s="112" t="s">
        <v>168</v>
      </c>
      <c r="D1253" s="112">
        <v>60074</v>
      </c>
      <c r="E1253" s="107" t="s">
        <v>304</v>
      </c>
      <c r="F1253" s="112">
        <v>15056</v>
      </c>
      <c r="G1253" s="107" t="s">
        <v>3423</v>
      </c>
      <c r="H1253" s="108" t="s">
        <v>262</v>
      </c>
      <c r="I1253" s="108" t="s">
        <v>263</v>
      </c>
      <c r="J1253" s="108" t="s">
        <v>270</v>
      </c>
      <c r="K1253" s="109">
        <v>23</v>
      </c>
      <c r="L1253" s="109">
        <v>6.9000000000000006E-2</v>
      </c>
      <c r="M1253" s="117">
        <v>2.19</v>
      </c>
      <c r="N1253" s="118">
        <v>1.8278260869565217</v>
      </c>
      <c r="O1253" s="102">
        <v>0.19814462416745959</v>
      </c>
      <c r="P1253" s="119">
        <v>42.04</v>
      </c>
      <c r="Q1253" s="117">
        <v>2.19</v>
      </c>
      <c r="R1253" s="118">
        <v>1.8278260869565217</v>
      </c>
      <c r="S1253" s="102">
        <v>0.19814462416745954</v>
      </c>
      <c r="T1253" s="118">
        <v>42.04</v>
      </c>
      <c r="U1253" s="117">
        <v>1.8278260869565217</v>
      </c>
      <c r="V1253" s="119">
        <v>42.04</v>
      </c>
      <c r="W1253" s="112"/>
      <c r="X1253" s="117">
        <v>2.19</v>
      </c>
      <c r="Y1253" s="118">
        <v>1.8278260869565217</v>
      </c>
      <c r="Z1253" s="102">
        <v>0.19814462416745959</v>
      </c>
      <c r="AA1253" s="118">
        <v>42.04</v>
      </c>
      <c r="AB1253" s="117">
        <v>2.19</v>
      </c>
      <c r="AC1253" s="118">
        <v>1.8278260869565217</v>
      </c>
      <c r="AD1253" s="102">
        <v>0.19814462416745954</v>
      </c>
      <c r="AE1253" s="119">
        <v>42.04</v>
      </c>
      <c r="AF1253" s="118">
        <v>1.8278260869565217</v>
      </c>
      <c r="AG1253" s="119">
        <v>42.04</v>
      </c>
      <c r="AH1253" s="112"/>
      <c r="AI1253" s="120">
        <v>0</v>
      </c>
    </row>
    <row r="1254" spans="1:35" s="107" customFormat="1" x14ac:dyDescent="0.3">
      <c r="A1254" s="106" t="s">
        <v>1472</v>
      </c>
      <c r="B1254" s="107" t="s">
        <v>248</v>
      </c>
      <c r="C1254" s="112" t="s">
        <v>246</v>
      </c>
      <c r="D1254" s="112">
        <v>60663</v>
      </c>
      <c r="E1254" s="107" t="s">
        <v>298</v>
      </c>
      <c r="F1254" s="112">
        <v>15056</v>
      </c>
      <c r="G1254" s="107" t="s">
        <v>3423</v>
      </c>
      <c r="H1254" s="108" t="s">
        <v>262</v>
      </c>
      <c r="I1254" s="108" t="s">
        <v>263</v>
      </c>
      <c r="J1254" s="108" t="s">
        <v>270</v>
      </c>
      <c r="K1254" s="109">
        <v>23</v>
      </c>
      <c r="L1254" s="109">
        <v>6.9000000000000006E-2</v>
      </c>
      <c r="M1254" s="117">
        <v>2.19</v>
      </c>
      <c r="N1254" s="118">
        <v>1.8278260869565217</v>
      </c>
      <c r="O1254" s="102">
        <v>0.19814462416745959</v>
      </c>
      <c r="P1254" s="119">
        <v>42.04</v>
      </c>
      <c r="Q1254" s="117">
        <v>2.19</v>
      </c>
      <c r="R1254" s="118">
        <v>1.8278260869565217</v>
      </c>
      <c r="S1254" s="102">
        <v>0.19814462416745954</v>
      </c>
      <c r="T1254" s="118">
        <v>42.04</v>
      </c>
      <c r="U1254" s="117">
        <v>1.8278260869565217</v>
      </c>
      <c r="V1254" s="119">
        <v>42.04</v>
      </c>
      <c r="W1254" s="112"/>
      <c r="X1254" s="117">
        <v>2.19</v>
      </c>
      <c r="Y1254" s="118">
        <v>1.8278260869565217</v>
      </c>
      <c r="Z1254" s="102">
        <v>0.19814462416745959</v>
      </c>
      <c r="AA1254" s="118">
        <v>42.04</v>
      </c>
      <c r="AB1254" s="117">
        <v>2.19</v>
      </c>
      <c r="AC1254" s="118">
        <v>1.8278260869565217</v>
      </c>
      <c r="AD1254" s="102">
        <v>0.19814462416745954</v>
      </c>
      <c r="AE1254" s="119">
        <v>42.04</v>
      </c>
      <c r="AF1254" s="118">
        <v>1.8278260869565217</v>
      </c>
      <c r="AG1254" s="119">
        <v>42.04</v>
      </c>
      <c r="AH1254" s="112"/>
      <c r="AI1254" s="120">
        <v>0</v>
      </c>
    </row>
    <row r="1255" spans="1:35" s="107" customFormat="1" x14ac:dyDescent="0.3">
      <c r="A1255" s="106" t="s">
        <v>1473</v>
      </c>
      <c r="B1255" s="107" t="s">
        <v>3389</v>
      </c>
      <c r="C1255" s="112" t="s">
        <v>247</v>
      </c>
      <c r="D1255" s="112">
        <v>61913</v>
      </c>
      <c r="E1255" s="107" t="s">
        <v>308</v>
      </c>
      <c r="F1255" s="112">
        <v>15056</v>
      </c>
      <c r="G1255" s="107" t="s">
        <v>3423</v>
      </c>
      <c r="H1255" s="108" t="s">
        <v>262</v>
      </c>
      <c r="I1255" s="108" t="s">
        <v>263</v>
      </c>
      <c r="J1255" s="108" t="s">
        <v>270</v>
      </c>
      <c r="K1255" s="109">
        <v>23</v>
      </c>
      <c r="L1255" s="109">
        <v>6.9000000000000006E-2</v>
      </c>
      <c r="M1255" s="117">
        <v>2.19</v>
      </c>
      <c r="N1255" s="118">
        <v>1.8278260869565217</v>
      </c>
      <c r="O1255" s="102">
        <v>0.19814462416745959</v>
      </c>
      <c r="P1255" s="119">
        <v>42.04</v>
      </c>
      <c r="Q1255" s="117">
        <v>2.19</v>
      </c>
      <c r="R1255" s="118">
        <v>1.8278260869565217</v>
      </c>
      <c r="S1255" s="102">
        <v>0.19814462416745954</v>
      </c>
      <c r="T1255" s="118">
        <v>42.04</v>
      </c>
      <c r="U1255" s="117">
        <v>1.8278260869565217</v>
      </c>
      <c r="V1255" s="119">
        <v>42.04</v>
      </c>
      <c r="W1255" s="112"/>
      <c r="X1255" s="117">
        <v>2.19</v>
      </c>
      <c r="Y1255" s="118">
        <v>1.8278260869565217</v>
      </c>
      <c r="Z1255" s="102">
        <v>0.19814462416745959</v>
      </c>
      <c r="AA1255" s="118">
        <v>42.04</v>
      </c>
      <c r="AB1255" s="117">
        <v>2.19</v>
      </c>
      <c r="AC1255" s="118">
        <v>1.8278260869565217</v>
      </c>
      <c r="AD1255" s="102">
        <v>0.19814462416745954</v>
      </c>
      <c r="AE1255" s="119">
        <v>42.04</v>
      </c>
      <c r="AF1255" s="118">
        <v>1.8278260869565217</v>
      </c>
      <c r="AG1255" s="119">
        <v>42.04</v>
      </c>
      <c r="AH1255" s="112"/>
      <c r="AI1255" s="120">
        <v>0</v>
      </c>
    </row>
    <row r="1256" spans="1:35" s="107" customFormat="1" x14ac:dyDescent="0.3">
      <c r="A1256" s="106" t="s">
        <v>1474</v>
      </c>
      <c r="B1256" s="107" t="s">
        <v>3389</v>
      </c>
      <c r="C1256" s="112" t="s">
        <v>247</v>
      </c>
      <c r="D1256" s="112">
        <v>63785</v>
      </c>
      <c r="E1256" s="107" t="s">
        <v>310</v>
      </c>
      <c r="F1256" s="112">
        <v>15056</v>
      </c>
      <c r="G1256" s="107" t="s">
        <v>3423</v>
      </c>
      <c r="H1256" s="108" t="s">
        <v>262</v>
      </c>
      <c r="I1256" s="108" t="s">
        <v>263</v>
      </c>
      <c r="J1256" s="108" t="s">
        <v>270</v>
      </c>
      <c r="K1256" s="109">
        <v>23</v>
      </c>
      <c r="L1256" s="109">
        <v>6.9000000000000006E-2</v>
      </c>
      <c r="M1256" s="117">
        <v>2.19</v>
      </c>
      <c r="N1256" s="118">
        <v>1.8278260869565217</v>
      </c>
      <c r="O1256" s="102">
        <v>0.19814462416745959</v>
      </c>
      <c r="P1256" s="119">
        <v>42.04</v>
      </c>
      <c r="Q1256" s="117">
        <v>2.19</v>
      </c>
      <c r="R1256" s="118">
        <v>1.8278260869565217</v>
      </c>
      <c r="S1256" s="102">
        <v>0.19814462416745954</v>
      </c>
      <c r="T1256" s="118">
        <v>42.04</v>
      </c>
      <c r="U1256" s="117">
        <v>1.8278260869565217</v>
      </c>
      <c r="V1256" s="119">
        <v>42.04</v>
      </c>
      <c r="W1256" s="112"/>
      <c r="X1256" s="117">
        <v>2.19</v>
      </c>
      <c r="Y1256" s="118">
        <v>1.8278260869565217</v>
      </c>
      <c r="Z1256" s="102">
        <v>0.19814462416745959</v>
      </c>
      <c r="AA1256" s="118">
        <v>42.04</v>
      </c>
      <c r="AB1256" s="117">
        <v>2.19</v>
      </c>
      <c r="AC1256" s="118">
        <v>1.8278260869565217</v>
      </c>
      <c r="AD1256" s="102">
        <v>0.19814462416745954</v>
      </c>
      <c r="AE1256" s="119">
        <v>42.04</v>
      </c>
      <c r="AF1256" s="118">
        <v>1.8278260869565217</v>
      </c>
      <c r="AG1256" s="119">
        <v>42.04</v>
      </c>
      <c r="AH1256" s="112"/>
      <c r="AI1256" s="120">
        <v>0</v>
      </c>
    </row>
    <row r="1257" spans="1:35" s="107" customFormat="1" x14ac:dyDescent="0.3">
      <c r="A1257" s="106" t="s">
        <v>1475</v>
      </c>
      <c r="B1257" s="107" t="s">
        <v>248</v>
      </c>
      <c r="C1257" s="112" t="s">
        <v>168</v>
      </c>
      <c r="D1257" s="112">
        <v>66926</v>
      </c>
      <c r="E1257" s="107" t="s">
        <v>314</v>
      </c>
      <c r="F1257" s="112">
        <v>15056</v>
      </c>
      <c r="G1257" s="107" t="s">
        <v>3423</v>
      </c>
      <c r="H1257" s="108" t="s">
        <v>262</v>
      </c>
      <c r="I1257" s="108" t="s">
        <v>263</v>
      </c>
      <c r="J1257" s="108" t="s">
        <v>270</v>
      </c>
      <c r="K1257" s="109">
        <v>23</v>
      </c>
      <c r="L1257" s="109">
        <v>6.9000000000000006E-2</v>
      </c>
      <c r="M1257" s="117">
        <v>2.19</v>
      </c>
      <c r="N1257" s="118">
        <v>1.8278260869565217</v>
      </c>
      <c r="O1257" s="102">
        <v>0.19814462416745959</v>
      </c>
      <c r="P1257" s="119">
        <v>42.04</v>
      </c>
      <c r="Q1257" s="117">
        <v>2.19</v>
      </c>
      <c r="R1257" s="118">
        <v>1.8278260869565217</v>
      </c>
      <c r="S1257" s="102">
        <v>0.19814462416745954</v>
      </c>
      <c r="T1257" s="118">
        <v>42.04</v>
      </c>
      <c r="U1257" s="117">
        <v>1.8278260869565217</v>
      </c>
      <c r="V1257" s="119">
        <v>42.04</v>
      </c>
      <c r="W1257" s="112"/>
      <c r="X1257" s="117">
        <v>2.19</v>
      </c>
      <c r="Y1257" s="118">
        <v>1.8278260869565217</v>
      </c>
      <c r="Z1257" s="102">
        <v>0.19814462416745959</v>
      </c>
      <c r="AA1257" s="118">
        <v>42.04</v>
      </c>
      <c r="AB1257" s="117">
        <v>2.19</v>
      </c>
      <c r="AC1257" s="118">
        <v>1.8278260869565217</v>
      </c>
      <c r="AD1257" s="102">
        <v>0.19814462416745954</v>
      </c>
      <c r="AE1257" s="119">
        <v>42.04</v>
      </c>
      <c r="AF1257" s="118">
        <v>1.8278260869565217</v>
      </c>
      <c r="AG1257" s="119">
        <v>42.04</v>
      </c>
      <c r="AH1257" s="112"/>
      <c r="AI1257" s="120">
        <v>0</v>
      </c>
    </row>
    <row r="1258" spans="1:35" s="107" customFormat="1" x14ac:dyDescent="0.3">
      <c r="A1258" s="106" t="s">
        <v>1476</v>
      </c>
      <c r="B1258" s="107" t="s">
        <v>248</v>
      </c>
      <c r="C1258" s="112" t="s">
        <v>168</v>
      </c>
      <c r="D1258" s="112">
        <v>66961</v>
      </c>
      <c r="E1258" s="107" t="s">
        <v>313</v>
      </c>
      <c r="F1258" s="112">
        <v>15056</v>
      </c>
      <c r="G1258" s="107" t="s">
        <v>3423</v>
      </c>
      <c r="H1258" s="108" t="s">
        <v>262</v>
      </c>
      <c r="I1258" s="108" t="s">
        <v>263</v>
      </c>
      <c r="J1258" s="108" t="s">
        <v>270</v>
      </c>
      <c r="K1258" s="109">
        <v>23</v>
      </c>
      <c r="L1258" s="109">
        <v>6.9000000000000006E-2</v>
      </c>
      <c r="M1258" s="117">
        <v>2.19</v>
      </c>
      <c r="N1258" s="118">
        <v>1.8278260869565217</v>
      </c>
      <c r="O1258" s="102">
        <v>0.19814462416745959</v>
      </c>
      <c r="P1258" s="119">
        <v>42.04</v>
      </c>
      <c r="Q1258" s="117">
        <v>2.19</v>
      </c>
      <c r="R1258" s="118">
        <v>1.8278260869565217</v>
      </c>
      <c r="S1258" s="102">
        <v>0.19814462416745954</v>
      </c>
      <c r="T1258" s="118">
        <v>42.04</v>
      </c>
      <c r="U1258" s="117">
        <v>1.8278260869565217</v>
      </c>
      <c r="V1258" s="119">
        <v>42.04</v>
      </c>
      <c r="W1258" s="112"/>
      <c r="X1258" s="117">
        <v>2.19</v>
      </c>
      <c r="Y1258" s="118">
        <v>1.8278260869565217</v>
      </c>
      <c r="Z1258" s="102">
        <v>0.19814462416745959</v>
      </c>
      <c r="AA1258" s="118">
        <v>42.04</v>
      </c>
      <c r="AB1258" s="117">
        <v>2.19</v>
      </c>
      <c r="AC1258" s="118">
        <v>1.8278260869565217</v>
      </c>
      <c r="AD1258" s="102">
        <v>0.19814462416745954</v>
      </c>
      <c r="AE1258" s="119">
        <v>42.04</v>
      </c>
      <c r="AF1258" s="118">
        <v>1.8278260869565217</v>
      </c>
      <c r="AG1258" s="119">
        <v>42.04</v>
      </c>
      <c r="AH1258" s="112"/>
      <c r="AI1258" s="120">
        <v>0</v>
      </c>
    </row>
    <row r="1259" spans="1:35" s="107" customFormat="1" x14ac:dyDescent="0.3">
      <c r="A1259" s="106" t="s">
        <v>1477</v>
      </c>
      <c r="B1259" s="107" t="s">
        <v>3389</v>
      </c>
      <c r="C1259" s="112" t="s">
        <v>247</v>
      </c>
      <c r="D1259" s="112">
        <v>69800</v>
      </c>
      <c r="E1259" s="107" t="s">
        <v>294</v>
      </c>
      <c r="F1259" s="112">
        <v>15056</v>
      </c>
      <c r="G1259" s="107" t="s">
        <v>3423</v>
      </c>
      <c r="H1259" s="108" t="s">
        <v>262</v>
      </c>
      <c r="I1259" s="108" t="s">
        <v>263</v>
      </c>
      <c r="J1259" s="108" t="s">
        <v>270</v>
      </c>
      <c r="K1259" s="109">
        <v>23</v>
      </c>
      <c r="L1259" s="109">
        <v>6.9000000000000006E-2</v>
      </c>
      <c r="M1259" s="117">
        <v>2.19</v>
      </c>
      <c r="N1259" s="118">
        <v>1.8278260869565217</v>
      </c>
      <c r="O1259" s="102">
        <v>0.19814462416745959</v>
      </c>
      <c r="P1259" s="119">
        <v>42.04</v>
      </c>
      <c r="Q1259" s="117">
        <v>2.19</v>
      </c>
      <c r="R1259" s="118">
        <v>1.8278260869565217</v>
      </c>
      <c r="S1259" s="102">
        <v>0.19814462416745954</v>
      </c>
      <c r="T1259" s="118">
        <v>42.04</v>
      </c>
      <c r="U1259" s="117">
        <v>1.8278260869565217</v>
      </c>
      <c r="V1259" s="119">
        <v>42.04</v>
      </c>
      <c r="W1259" s="112"/>
      <c r="X1259" s="117">
        <v>2.19</v>
      </c>
      <c r="Y1259" s="118">
        <v>1.8278260869565217</v>
      </c>
      <c r="Z1259" s="102">
        <v>0.19814462416745959</v>
      </c>
      <c r="AA1259" s="118">
        <v>42.04</v>
      </c>
      <c r="AB1259" s="117">
        <v>2.19</v>
      </c>
      <c r="AC1259" s="118">
        <v>1.8278260869565217</v>
      </c>
      <c r="AD1259" s="102">
        <v>0.19814462416745954</v>
      </c>
      <c r="AE1259" s="119">
        <v>42.04</v>
      </c>
      <c r="AF1259" s="118">
        <v>1.8278260869565217</v>
      </c>
      <c r="AG1259" s="119">
        <v>42.04</v>
      </c>
      <c r="AH1259" s="112"/>
      <c r="AI1259" s="120">
        <v>0</v>
      </c>
    </row>
    <row r="1260" spans="1:35" s="107" customFormat="1" x14ac:dyDescent="0.3">
      <c r="A1260" s="106" t="s">
        <v>1478</v>
      </c>
      <c r="B1260" s="107" t="s">
        <v>188</v>
      </c>
      <c r="C1260" s="112" t="s">
        <v>168</v>
      </c>
      <c r="D1260" s="112">
        <v>72400</v>
      </c>
      <c r="E1260" s="107" t="s">
        <v>302</v>
      </c>
      <c r="F1260" s="112">
        <v>15056</v>
      </c>
      <c r="G1260" s="107" t="s">
        <v>3423</v>
      </c>
      <c r="H1260" s="108" t="s">
        <v>262</v>
      </c>
      <c r="I1260" s="108" t="s">
        <v>263</v>
      </c>
      <c r="J1260" s="108" t="s">
        <v>270</v>
      </c>
      <c r="K1260" s="109">
        <v>23</v>
      </c>
      <c r="L1260" s="109">
        <v>6.9000000000000006E-2</v>
      </c>
      <c r="M1260" s="117">
        <v>2.19</v>
      </c>
      <c r="N1260" s="118">
        <v>1.8278260869565217</v>
      </c>
      <c r="O1260" s="102">
        <v>0.19814462416745959</v>
      </c>
      <c r="P1260" s="119">
        <v>42.04</v>
      </c>
      <c r="Q1260" s="117">
        <v>2.19</v>
      </c>
      <c r="R1260" s="118">
        <v>1.8278260869565217</v>
      </c>
      <c r="S1260" s="102">
        <v>0.19814462416745954</v>
      </c>
      <c r="T1260" s="118">
        <v>42.04</v>
      </c>
      <c r="U1260" s="117">
        <v>1.8278260869565217</v>
      </c>
      <c r="V1260" s="119">
        <v>42.04</v>
      </c>
      <c r="W1260" s="112"/>
      <c r="X1260" s="117">
        <v>2.19</v>
      </c>
      <c r="Y1260" s="118">
        <v>1.8278260869565217</v>
      </c>
      <c r="Z1260" s="102">
        <v>0.19814462416745959</v>
      </c>
      <c r="AA1260" s="118">
        <v>42.04</v>
      </c>
      <c r="AB1260" s="117">
        <v>2.19</v>
      </c>
      <c r="AC1260" s="118">
        <v>1.8278260869565217</v>
      </c>
      <c r="AD1260" s="102">
        <v>0.19814462416745954</v>
      </c>
      <c r="AE1260" s="119">
        <v>42.04</v>
      </c>
      <c r="AF1260" s="118">
        <v>1.8278260869565217</v>
      </c>
      <c r="AG1260" s="119">
        <v>42.04</v>
      </c>
      <c r="AH1260" s="112"/>
      <c r="AI1260" s="120">
        <v>0</v>
      </c>
    </row>
    <row r="1261" spans="1:35" s="107" customFormat="1" x14ac:dyDescent="0.3">
      <c r="A1261" s="106" t="s">
        <v>1479</v>
      </c>
      <c r="B1261" s="107" t="s">
        <v>188</v>
      </c>
      <c r="C1261" s="112" t="s">
        <v>168</v>
      </c>
      <c r="D1261" s="112">
        <v>73400</v>
      </c>
      <c r="E1261" s="107" t="s">
        <v>280</v>
      </c>
      <c r="F1261" s="112">
        <v>15056</v>
      </c>
      <c r="G1261" s="107" t="s">
        <v>3423</v>
      </c>
      <c r="H1261" s="108" t="s">
        <v>262</v>
      </c>
      <c r="I1261" s="108" t="s">
        <v>263</v>
      </c>
      <c r="J1261" s="108" t="s">
        <v>270</v>
      </c>
      <c r="K1261" s="109">
        <v>23</v>
      </c>
      <c r="L1261" s="109">
        <v>6.9000000000000006E-2</v>
      </c>
      <c r="M1261" s="117">
        <v>2.19</v>
      </c>
      <c r="N1261" s="118">
        <v>1.8278260869565217</v>
      </c>
      <c r="O1261" s="102">
        <v>0.19814462416745959</v>
      </c>
      <c r="P1261" s="119">
        <v>42.04</v>
      </c>
      <c r="Q1261" s="117">
        <v>2.19</v>
      </c>
      <c r="R1261" s="118">
        <v>1.8278260869565217</v>
      </c>
      <c r="S1261" s="102">
        <v>0.19814462416745954</v>
      </c>
      <c r="T1261" s="118">
        <v>42.04</v>
      </c>
      <c r="U1261" s="117">
        <v>1.8278260869565217</v>
      </c>
      <c r="V1261" s="119">
        <v>42.04</v>
      </c>
      <c r="W1261" s="112"/>
      <c r="X1261" s="117">
        <v>2.19</v>
      </c>
      <c r="Y1261" s="118">
        <v>1.8278260869565217</v>
      </c>
      <c r="Z1261" s="102">
        <v>0.19814462416745959</v>
      </c>
      <c r="AA1261" s="118">
        <v>42.04</v>
      </c>
      <c r="AB1261" s="117">
        <v>2.19</v>
      </c>
      <c r="AC1261" s="118">
        <v>1.8278260869565217</v>
      </c>
      <c r="AD1261" s="102">
        <v>0.19814462416745954</v>
      </c>
      <c r="AE1261" s="119">
        <v>42.04</v>
      </c>
      <c r="AF1261" s="118">
        <v>1.8278260869565217</v>
      </c>
      <c r="AG1261" s="119">
        <v>42.04</v>
      </c>
      <c r="AH1261" s="112"/>
      <c r="AI1261" s="120">
        <v>0</v>
      </c>
    </row>
    <row r="1262" spans="1:35" s="107" customFormat="1" x14ac:dyDescent="0.3">
      <c r="A1262" s="106" t="s">
        <v>1480</v>
      </c>
      <c r="B1262" s="107" t="s">
        <v>248</v>
      </c>
      <c r="C1262" s="112" t="s">
        <v>168</v>
      </c>
      <c r="D1262" s="112">
        <v>74179</v>
      </c>
      <c r="E1262" s="107" t="s">
        <v>315</v>
      </c>
      <c r="F1262" s="112">
        <v>15056</v>
      </c>
      <c r="G1262" s="107" t="s">
        <v>3423</v>
      </c>
      <c r="H1262" s="108" t="s">
        <v>262</v>
      </c>
      <c r="I1262" s="108" t="s">
        <v>263</v>
      </c>
      <c r="J1262" s="108" t="s">
        <v>270</v>
      </c>
      <c r="K1262" s="109">
        <v>23</v>
      </c>
      <c r="L1262" s="109">
        <v>6.9000000000000006E-2</v>
      </c>
      <c r="M1262" s="117">
        <v>2.19</v>
      </c>
      <c r="N1262" s="118">
        <v>1.8278260869565217</v>
      </c>
      <c r="O1262" s="102">
        <v>0.19814462416745959</v>
      </c>
      <c r="P1262" s="119">
        <v>42.04</v>
      </c>
      <c r="Q1262" s="117">
        <v>2.19</v>
      </c>
      <c r="R1262" s="118">
        <v>1.8278260869565217</v>
      </c>
      <c r="S1262" s="102">
        <v>0.19814462416745954</v>
      </c>
      <c r="T1262" s="118">
        <v>42.04</v>
      </c>
      <c r="U1262" s="117">
        <v>1.8278260869565217</v>
      </c>
      <c r="V1262" s="119">
        <v>42.04</v>
      </c>
      <c r="W1262" s="112"/>
      <c r="X1262" s="117">
        <v>2.19</v>
      </c>
      <c r="Y1262" s="118">
        <v>1.8278260869565217</v>
      </c>
      <c r="Z1262" s="102">
        <v>0.19814462416745959</v>
      </c>
      <c r="AA1262" s="118">
        <v>42.04</v>
      </c>
      <c r="AB1262" s="117">
        <v>2.19</v>
      </c>
      <c r="AC1262" s="118">
        <v>1.8278260869565217</v>
      </c>
      <c r="AD1262" s="102">
        <v>0.19814462416745954</v>
      </c>
      <c r="AE1262" s="119">
        <v>42.04</v>
      </c>
      <c r="AF1262" s="118">
        <v>1.8278260869565217</v>
      </c>
      <c r="AG1262" s="119">
        <v>42.04</v>
      </c>
      <c r="AH1262" s="112"/>
      <c r="AI1262" s="120">
        <v>0</v>
      </c>
    </row>
    <row r="1263" spans="1:35" s="107" customFormat="1" x14ac:dyDescent="0.3">
      <c r="A1263" s="106" t="s">
        <v>1481</v>
      </c>
      <c r="B1263" s="107" t="s">
        <v>3389</v>
      </c>
      <c r="C1263" s="112" t="s">
        <v>247</v>
      </c>
      <c r="D1263" s="112">
        <v>85789</v>
      </c>
      <c r="E1263" s="107" t="s">
        <v>307</v>
      </c>
      <c r="F1263" s="112">
        <v>15056</v>
      </c>
      <c r="G1263" s="107" t="s">
        <v>3423</v>
      </c>
      <c r="H1263" s="108" t="s">
        <v>262</v>
      </c>
      <c r="I1263" s="108" t="s">
        <v>263</v>
      </c>
      <c r="J1263" s="108" t="s">
        <v>270</v>
      </c>
      <c r="K1263" s="109">
        <v>23</v>
      </c>
      <c r="L1263" s="109">
        <v>6.9000000000000006E-2</v>
      </c>
      <c r="M1263" s="117">
        <v>2.19</v>
      </c>
      <c r="N1263" s="118">
        <v>1.8278260869565217</v>
      </c>
      <c r="O1263" s="102">
        <v>0.19814462416745959</v>
      </c>
      <c r="P1263" s="119">
        <v>42.04</v>
      </c>
      <c r="Q1263" s="117">
        <v>2.19</v>
      </c>
      <c r="R1263" s="118">
        <v>1.8278260869565217</v>
      </c>
      <c r="S1263" s="102">
        <v>0.19814462416745954</v>
      </c>
      <c r="T1263" s="118">
        <v>42.04</v>
      </c>
      <c r="U1263" s="117">
        <v>1.8278260869565217</v>
      </c>
      <c r="V1263" s="119">
        <v>42.04</v>
      </c>
      <c r="W1263" s="112"/>
      <c r="X1263" s="117">
        <v>2.19</v>
      </c>
      <c r="Y1263" s="118">
        <v>1.8278260869565217</v>
      </c>
      <c r="Z1263" s="102">
        <v>0.19814462416745959</v>
      </c>
      <c r="AA1263" s="118">
        <v>42.04</v>
      </c>
      <c r="AB1263" s="117">
        <v>2.19</v>
      </c>
      <c r="AC1263" s="118">
        <v>1.8278260869565217</v>
      </c>
      <c r="AD1263" s="102">
        <v>0.19814462416745954</v>
      </c>
      <c r="AE1263" s="119">
        <v>42.04</v>
      </c>
      <c r="AF1263" s="118">
        <v>1.8278260869565217</v>
      </c>
      <c r="AG1263" s="119">
        <v>42.04</v>
      </c>
      <c r="AH1263" s="112"/>
      <c r="AI1263" s="120">
        <v>0</v>
      </c>
    </row>
    <row r="1264" spans="1:35" s="107" customFormat="1" x14ac:dyDescent="0.3">
      <c r="A1264" s="106" t="s">
        <v>1482</v>
      </c>
      <c r="B1264" s="107" t="s">
        <v>255</v>
      </c>
      <c r="C1264" s="112" t="s">
        <v>168</v>
      </c>
      <c r="D1264" s="112">
        <v>98728</v>
      </c>
      <c r="E1264" s="107" t="s">
        <v>297</v>
      </c>
      <c r="F1264" s="112">
        <v>15056</v>
      </c>
      <c r="G1264" s="107" t="s">
        <v>3423</v>
      </c>
      <c r="H1264" s="108" t="s">
        <v>262</v>
      </c>
      <c r="I1264" s="108" t="s">
        <v>263</v>
      </c>
      <c r="J1264" s="108" t="s">
        <v>270</v>
      </c>
      <c r="K1264" s="109">
        <v>23</v>
      </c>
      <c r="L1264" s="109">
        <v>6.9000000000000006E-2</v>
      </c>
      <c r="M1264" s="117">
        <v>2.19</v>
      </c>
      <c r="N1264" s="118">
        <v>1.8278260869565217</v>
      </c>
      <c r="O1264" s="102">
        <v>0.19814462416745959</v>
      </c>
      <c r="P1264" s="119">
        <v>42.04</v>
      </c>
      <c r="Q1264" s="117">
        <v>2.19</v>
      </c>
      <c r="R1264" s="118">
        <v>1.8278260869565217</v>
      </c>
      <c r="S1264" s="102">
        <v>0.19814462416745954</v>
      </c>
      <c r="T1264" s="118">
        <v>42.04</v>
      </c>
      <c r="U1264" s="117">
        <v>1.8278260869565217</v>
      </c>
      <c r="V1264" s="119">
        <v>42.04</v>
      </c>
      <c r="W1264" s="112"/>
      <c r="X1264" s="117">
        <v>2.19</v>
      </c>
      <c r="Y1264" s="118">
        <v>1.8278260869565217</v>
      </c>
      <c r="Z1264" s="102">
        <v>0.19814462416745959</v>
      </c>
      <c r="AA1264" s="118">
        <v>42.04</v>
      </c>
      <c r="AB1264" s="117">
        <v>2.19</v>
      </c>
      <c r="AC1264" s="118">
        <v>1.8278260869565217</v>
      </c>
      <c r="AD1264" s="102">
        <v>0.19814462416745954</v>
      </c>
      <c r="AE1264" s="119">
        <v>42.04</v>
      </c>
      <c r="AF1264" s="118">
        <v>1.8278260869565217</v>
      </c>
      <c r="AG1264" s="119">
        <v>42.04</v>
      </c>
      <c r="AH1264" s="112"/>
      <c r="AI1264" s="120">
        <v>0</v>
      </c>
    </row>
    <row r="1265" spans="1:35" s="107" customFormat="1" x14ac:dyDescent="0.3">
      <c r="A1265" s="106" t="s">
        <v>1483</v>
      </c>
      <c r="B1265" s="107" t="s">
        <v>255</v>
      </c>
      <c r="C1265" s="112" t="s">
        <v>168</v>
      </c>
      <c r="D1265" s="112">
        <v>99245</v>
      </c>
      <c r="E1265" s="107" t="s">
        <v>289</v>
      </c>
      <c r="F1265" s="112">
        <v>15056</v>
      </c>
      <c r="G1265" s="107" t="s">
        <v>3423</v>
      </c>
      <c r="H1265" s="108" t="s">
        <v>262</v>
      </c>
      <c r="I1265" s="108" t="s">
        <v>263</v>
      </c>
      <c r="J1265" s="108" t="s">
        <v>270</v>
      </c>
      <c r="K1265" s="109">
        <v>23</v>
      </c>
      <c r="L1265" s="109">
        <v>6.9000000000000006E-2</v>
      </c>
      <c r="M1265" s="117">
        <v>2.19</v>
      </c>
      <c r="N1265" s="118">
        <v>1.8278260869565217</v>
      </c>
      <c r="O1265" s="102">
        <v>0.19814462416745959</v>
      </c>
      <c r="P1265" s="119">
        <v>42.04</v>
      </c>
      <c r="Q1265" s="117">
        <v>2.19</v>
      </c>
      <c r="R1265" s="118">
        <v>1.8278260869565217</v>
      </c>
      <c r="S1265" s="102">
        <v>0.19814462416745954</v>
      </c>
      <c r="T1265" s="118">
        <v>42.04</v>
      </c>
      <c r="U1265" s="117">
        <v>1.8278260869565217</v>
      </c>
      <c r="V1265" s="119">
        <v>42.04</v>
      </c>
      <c r="W1265" s="112"/>
      <c r="X1265" s="117">
        <v>2.19</v>
      </c>
      <c r="Y1265" s="118">
        <v>1.8278260869565217</v>
      </c>
      <c r="Z1265" s="102">
        <v>0.19814462416745959</v>
      </c>
      <c r="AA1265" s="118">
        <v>42.04</v>
      </c>
      <c r="AB1265" s="117">
        <v>2.19</v>
      </c>
      <c r="AC1265" s="118">
        <v>1.8278260869565217</v>
      </c>
      <c r="AD1265" s="102">
        <v>0.19814462416745954</v>
      </c>
      <c r="AE1265" s="119">
        <v>42.04</v>
      </c>
      <c r="AF1265" s="118">
        <v>1.8278260869565217</v>
      </c>
      <c r="AG1265" s="119">
        <v>42.04</v>
      </c>
      <c r="AH1265" s="112"/>
      <c r="AI1265" s="120">
        <v>0</v>
      </c>
    </row>
    <row r="1266" spans="1:35" s="107" customFormat="1" x14ac:dyDescent="0.3">
      <c r="A1266" s="106" t="s">
        <v>3234</v>
      </c>
      <c r="B1266" s="107" t="s">
        <v>248</v>
      </c>
      <c r="C1266" s="112" t="s">
        <v>246</v>
      </c>
      <c r="D1266" s="112">
        <v>99612</v>
      </c>
      <c r="E1266" s="107" t="s">
        <v>3391</v>
      </c>
      <c r="F1266" s="112">
        <v>15056</v>
      </c>
      <c r="G1266" s="107" t="s">
        <v>3423</v>
      </c>
      <c r="H1266" s="108" t="s">
        <v>262</v>
      </c>
      <c r="I1266" s="108" t="s">
        <v>263</v>
      </c>
      <c r="J1266" s="108" t="s">
        <v>270</v>
      </c>
      <c r="K1266" s="109">
        <v>23</v>
      </c>
      <c r="L1266" s="109">
        <v>6.9000000000000006E-2</v>
      </c>
      <c r="M1266" s="117">
        <v>2.19</v>
      </c>
      <c r="N1266" s="118">
        <v>1.8278260869565217</v>
      </c>
      <c r="O1266" s="102">
        <v>0.19814462416745959</v>
      </c>
      <c r="P1266" s="119">
        <v>42.04</v>
      </c>
      <c r="Q1266" s="117">
        <v>2.19</v>
      </c>
      <c r="R1266" s="118">
        <v>1.8278260869565217</v>
      </c>
      <c r="S1266" s="102">
        <v>0.19814462416745954</v>
      </c>
      <c r="T1266" s="118">
        <v>42.04</v>
      </c>
      <c r="U1266" s="117">
        <v>1.8278260869565217</v>
      </c>
      <c r="V1266" s="119">
        <v>42.04</v>
      </c>
      <c r="W1266" s="112"/>
      <c r="X1266" s="117">
        <v>2.19</v>
      </c>
      <c r="Y1266" s="118">
        <v>1.8278260869565217</v>
      </c>
      <c r="Z1266" s="102">
        <v>0.19814462416745959</v>
      </c>
      <c r="AA1266" s="118">
        <v>42.04</v>
      </c>
      <c r="AB1266" s="117">
        <v>2.19</v>
      </c>
      <c r="AC1266" s="118">
        <v>1.8278260869565217</v>
      </c>
      <c r="AD1266" s="102">
        <v>0.19814462416745954</v>
      </c>
      <c r="AE1266" s="119">
        <v>42.04</v>
      </c>
      <c r="AF1266" s="118">
        <v>1.8278260869565217</v>
      </c>
      <c r="AG1266" s="119">
        <v>42.04</v>
      </c>
      <c r="AH1266" s="112"/>
      <c r="AI1266" s="120">
        <v>0</v>
      </c>
    </row>
    <row r="1267" spans="1:35" s="107" customFormat="1" x14ac:dyDescent="0.3">
      <c r="A1267" s="106" t="s">
        <v>3235</v>
      </c>
      <c r="B1267" s="107" t="s">
        <v>188</v>
      </c>
      <c r="C1267" s="112" t="s">
        <v>168</v>
      </c>
      <c r="D1267" s="112">
        <v>101626</v>
      </c>
      <c r="E1267" s="107" t="s">
        <v>3393</v>
      </c>
      <c r="F1267" s="112">
        <v>15056</v>
      </c>
      <c r="G1267" s="107" t="s">
        <v>3423</v>
      </c>
      <c r="H1267" s="108" t="s">
        <v>262</v>
      </c>
      <c r="I1267" s="108" t="s">
        <v>263</v>
      </c>
      <c r="J1267" s="108" t="s">
        <v>270</v>
      </c>
      <c r="K1267" s="109">
        <v>23</v>
      </c>
      <c r="L1267" s="109">
        <v>6.9000000000000006E-2</v>
      </c>
      <c r="M1267" s="117">
        <v>2.19</v>
      </c>
      <c r="N1267" s="118">
        <v>1.8278260869565217</v>
      </c>
      <c r="O1267" s="102">
        <v>0.19814462416745959</v>
      </c>
      <c r="P1267" s="119">
        <v>42.04</v>
      </c>
      <c r="Q1267" s="117">
        <v>2.19</v>
      </c>
      <c r="R1267" s="118">
        <v>1.8278260869565217</v>
      </c>
      <c r="S1267" s="102">
        <v>0.19814462416745954</v>
      </c>
      <c r="T1267" s="118">
        <v>42.04</v>
      </c>
      <c r="U1267" s="117">
        <v>1.8278260869565217</v>
      </c>
      <c r="V1267" s="119">
        <v>42.04</v>
      </c>
      <c r="W1267" s="112"/>
      <c r="X1267" s="117">
        <v>2.19</v>
      </c>
      <c r="Y1267" s="118">
        <v>1.8278260869565217</v>
      </c>
      <c r="Z1267" s="102">
        <v>0.19814462416745959</v>
      </c>
      <c r="AA1267" s="118">
        <v>42.04</v>
      </c>
      <c r="AB1267" s="117">
        <v>2.19</v>
      </c>
      <c r="AC1267" s="118">
        <v>1.8278260869565217</v>
      </c>
      <c r="AD1267" s="102">
        <v>0.19814462416745954</v>
      </c>
      <c r="AE1267" s="119">
        <v>42.04</v>
      </c>
      <c r="AF1267" s="118">
        <v>1.8278260869565217</v>
      </c>
      <c r="AG1267" s="119">
        <v>42.04</v>
      </c>
      <c r="AH1267" s="112"/>
      <c r="AI1267" s="120">
        <v>0</v>
      </c>
    </row>
    <row r="1268" spans="1:35" s="107" customFormat="1" x14ac:dyDescent="0.3">
      <c r="A1268" s="106" t="s">
        <v>1484</v>
      </c>
      <c r="B1268" s="107" t="s">
        <v>255</v>
      </c>
      <c r="C1268" s="112" t="s">
        <v>168</v>
      </c>
      <c r="D1268" s="112">
        <v>112000</v>
      </c>
      <c r="E1268" s="107" t="s">
        <v>306</v>
      </c>
      <c r="F1268" s="112">
        <v>15056</v>
      </c>
      <c r="G1268" s="107" t="s">
        <v>3423</v>
      </c>
      <c r="H1268" s="108" t="s">
        <v>262</v>
      </c>
      <c r="I1268" s="108" t="s">
        <v>263</v>
      </c>
      <c r="J1268" s="108" t="s">
        <v>270</v>
      </c>
      <c r="K1268" s="109">
        <v>23</v>
      </c>
      <c r="L1268" s="109">
        <v>6.9000000000000006E-2</v>
      </c>
      <c r="M1268" s="117">
        <v>2.19</v>
      </c>
      <c r="N1268" s="118">
        <v>1.8278260869565217</v>
      </c>
      <c r="O1268" s="102">
        <v>0.19814462416745959</v>
      </c>
      <c r="P1268" s="119">
        <v>42.04</v>
      </c>
      <c r="Q1268" s="117">
        <v>2.19</v>
      </c>
      <c r="R1268" s="118">
        <v>1.8278260869565217</v>
      </c>
      <c r="S1268" s="102">
        <v>0.19814462416745954</v>
      </c>
      <c r="T1268" s="118">
        <v>42.04</v>
      </c>
      <c r="U1268" s="117">
        <v>1.8278260869565217</v>
      </c>
      <c r="V1268" s="119">
        <v>42.04</v>
      </c>
      <c r="W1268" s="112"/>
      <c r="X1268" s="117">
        <v>2.19</v>
      </c>
      <c r="Y1268" s="118">
        <v>1.8278260869565217</v>
      </c>
      <c r="Z1268" s="102">
        <v>0.19814462416745959</v>
      </c>
      <c r="AA1268" s="118">
        <v>42.04</v>
      </c>
      <c r="AB1268" s="117">
        <v>2.19</v>
      </c>
      <c r="AC1268" s="118">
        <v>1.8278260869565217</v>
      </c>
      <c r="AD1268" s="102">
        <v>0.19814462416745954</v>
      </c>
      <c r="AE1268" s="119">
        <v>42.04</v>
      </c>
      <c r="AF1268" s="118">
        <v>1.8278260869565217</v>
      </c>
      <c r="AG1268" s="119">
        <v>42.04</v>
      </c>
      <c r="AH1268" s="112"/>
      <c r="AI1268" s="120">
        <v>0</v>
      </c>
    </row>
    <row r="1269" spans="1:35" s="107" customFormat="1" x14ac:dyDescent="0.3">
      <c r="A1269" s="106" t="s">
        <v>1485</v>
      </c>
      <c r="B1269" s="107" t="s">
        <v>3389</v>
      </c>
      <c r="C1269" s="112" t="s">
        <v>247</v>
      </c>
      <c r="D1269" s="112">
        <v>132000</v>
      </c>
      <c r="E1269" s="107" t="s">
        <v>309</v>
      </c>
      <c r="F1269" s="112">
        <v>15056</v>
      </c>
      <c r="G1269" s="107" t="s">
        <v>3423</v>
      </c>
      <c r="H1269" s="108" t="s">
        <v>262</v>
      </c>
      <c r="I1269" s="108" t="s">
        <v>263</v>
      </c>
      <c r="J1269" s="108" t="s">
        <v>270</v>
      </c>
      <c r="K1269" s="109">
        <v>23</v>
      </c>
      <c r="L1269" s="109">
        <v>6.9000000000000006E-2</v>
      </c>
      <c r="M1269" s="117">
        <v>2.19</v>
      </c>
      <c r="N1269" s="118">
        <v>1.8278260869565217</v>
      </c>
      <c r="O1269" s="102">
        <v>0.19814462416745959</v>
      </c>
      <c r="P1269" s="119">
        <v>42.04</v>
      </c>
      <c r="Q1269" s="117">
        <v>2.19</v>
      </c>
      <c r="R1269" s="118">
        <v>1.8278260869565217</v>
      </c>
      <c r="S1269" s="102">
        <v>0.19814462416745954</v>
      </c>
      <c r="T1269" s="118">
        <v>42.04</v>
      </c>
      <c r="U1269" s="117">
        <v>1.8278260869565217</v>
      </c>
      <c r="V1269" s="119">
        <v>42.04</v>
      </c>
      <c r="W1269" s="112"/>
      <c r="X1269" s="117">
        <v>2.19</v>
      </c>
      <c r="Y1269" s="118">
        <v>1.8278260869565217</v>
      </c>
      <c r="Z1269" s="102">
        <v>0.19814462416745959</v>
      </c>
      <c r="AA1269" s="118">
        <v>42.04</v>
      </c>
      <c r="AB1269" s="117">
        <v>2.19</v>
      </c>
      <c r="AC1269" s="118">
        <v>1.8278260869565217</v>
      </c>
      <c r="AD1269" s="102">
        <v>0.19814462416745954</v>
      </c>
      <c r="AE1269" s="119">
        <v>42.04</v>
      </c>
      <c r="AF1269" s="118">
        <v>1.8278260869565217</v>
      </c>
      <c r="AG1269" s="119">
        <v>42.04</v>
      </c>
      <c r="AH1269" s="112"/>
      <c r="AI1269" s="120">
        <v>0</v>
      </c>
    </row>
    <row r="1270" spans="1:35" s="107" customFormat="1" x14ac:dyDescent="0.3">
      <c r="A1270" s="106" t="s">
        <v>1486</v>
      </c>
      <c r="B1270" s="107" t="s">
        <v>189</v>
      </c>
      <c r="C1270" s="112" t="s">
        <v>168</v>
      </c>
      <c r="D1270" s="112">
        <v>171600</v>
      </c>
      <c r="E1270" s="107" t="s">
        <v>299</v>
      </c>
      <c r="F1270" s="112">
        <v>15056</v>
      </c>
      <c r="G1270" s="107" t="s">
        <v>3423</v>
      </c>
      <c r="H1270" s="108" t="s">
        <v>262</v>
      </c>
      <c r="I1270" s="108" t="s">
        <v>263</v>
      </c>
      <c r="J1270" s="108" t="s">
        <v>270</v>
      </c>
      <c r="K1270" s="109">
        <v>23</v>
      </c>
      <c r="L1270" s="109">
        <v>6.9000000000000006E-2</v>
      </c>
      <c r="M1270" s="117">
        <v>2.19</v>
      </c>
      <c r="N1270" s="118">
        <v>1.8278260869565217</v>
      </c>
      <c r="O1270" s="102">
        <v>0.19814462416745959</v>
      </c>
      <c r="P1270" s="119">
        <v>42.04</v>
      </c>
      <c r="Q1270" s="117">
        <v>2.19</v>
      </c>
      <c r="R1270" s="118">
        <v>1.8278260869565217</v>
      </c>
      <c r="S1270" s="102">
        <v>0.19814462416745954</v>
      </c>
      <c r="T1270" s="118">
        <v>42.04</v>
      </c>
      <c r="U1270" s="117">
        <v>1.8278260869565217</v>
      </c>
      <c r="V1270" s="119">
        <v>42.04</v>
      </c>
      <c r="W1270" s="112"/>
      <c r="X1270" s="117">
        <v>2.19</v>
      </c>
      <c r="Y1270" s="118">
        <v>1.8278260869565217</v>
      </c>
      <c r="Z1270" s="102">
        <v>0.19814462416745959</v>
      </c>
      <c r="AA1270" s="118">
        <v>42.04</v>
      </c>
      <c r="AB1270" s="117">
        <v>2.19</v>
      </c>
      <c r="AC1270" s="118">
        <v>1.8278260869565217</v>
      </c>
      <c r="AD1270" s="102">
        <v>0.19814462416745954</v>
      </c>
      <c r="AE1270" s="119">
        <v>42.04</v>
      </c>
      <c r="AF1270" s="118">
        <v>1.8278260869565217</v>
      </c>
      <c r="AG1270" s="119">
        <v>42.04</v>
      </c>
      <c r="AH1270" s="112"/>
      <c r="AI1270" s="120">
        <v>0</v>
      </c>
    </row>
    <row r="1271" spans="1:35" s="107" customFormat="1" x14ac:dyDescent="0.3">
      <c r="A1271" s="106" t="s">
        <v>1487</v>
      </c>
      <c r="B1271" s="107" t="s">
        <v>248</v>
      </c>
      <c r="C1271" s="112" t="s">
        <v>249</v>
      </c>
      <c r="D1271" s="112">
        <v>186300</v>
      </c>
      <c r="E1271" s="107" t="s">
        <v>282</v>
      </c>
      <c r="F1271" s="112">
        <v>15056</v>
      </c>
      <c r="G1271" s="107" t="s">
        <v>3423</v>
      </c>
      <c r="H1271" s="108" t="s">
        <v>262</v>
      </c>
      <c r="I1271" s="108" t="s">
        <v>263</v>
      </c>
      <c r="J1271" s="108" t="s">
        <v>270</v>
      </c>
      <c r="K1271" s="109">
        <v>23</v>
      </c>
      <c r="L1271" s="109">
        <v>6.9000000000000006E-2</v>
      </c>
      <c r="M1271" s="117">
        <v>2.19</v>
      </c>
      <c r="N1271" s="118">
        <v>1.8278260869565217</v>
      </c>
      <c r="O1271" s="102">
        <v>0.19814462416745959</v>
      </c>
      <c r="P1271" s="119">
        <v>42.04</v>
      </c>
      <c r="Q1271" s="117">
        <v>2.19</v>
      </c>
      <c r="R1271" s="118">
        <v>1.8278260869565217</v>
      </c>
      <c r="S1271" s="102">
        <v>0.19814462416745954</v>
      </c>
      <c r="T1271" s="118">
        <v>42.04</v>
      </c>
      <c r="U1271" s="117">
        <v>1.8278260869565217</v>
      </c>
      <c r="V1271" s="119">
        <v>42.04</v>
      </c>
      <c r="W1271" s="112"/>
      <c r="X1271" s="117">
        <v>2.19</v>
      </c>
      <c r="Y1271" s="118">
        <v>1.8278260869565217</v>
      </c>
      <c r="Z1271" s="102">
        <v>0.19814462416745959</v>
      </c>
      <c r="AA1271" s="118">
        <v>42.04</v>
      </c>
      <c r="AB1271" s="117">
        <v>2.19</v>
      </c>
      <c r="AC1271" s="118">
        <v>1.8278260869565217</v>
      </c>
      <c r="AD1271" s="102">
        <v>0.19814462416745954</v>
      </c>
      <c r="AE1271" s="119">
        <v>42.04</v>
      </c>
      <c r="AF1271" s="118">
        <v>1.8278260869565217</v>
      </c>
      <c r="AG1271" s="119">
        <v>42.04</v>
      </c>
      <c r="AH1271" s="112"/>
      <c r="AI1271" s="120">
        <v>0</v>
      </c>
    </row>
    <row r="1272" spans="1:35" s="107" customFormat="1" x14ac:dyDescent="0.3">
      <c r="A1272" s="106" t="s">
        <v>1488</v>
      </c>
      <c r="B1272" s="107" t="s">
        <v>187</v>
      </c>
      <c r="C1272" s="112" t="s">
        <v>167</v>
      </c>
      <c r="D1272" s="112">
        <v>40</v>
      </c>
      <c r="E1272" s="107" t="s">
        <v>283</v>
      </c>
      <c r="F1272" s="112">
        <v>16503</v>
      </c>
      <c r="G1272" s="107" t="s">
        <v>3424</v>
      </c>
      <c r="H1272" s="108" t="s">
        <v>242</v>
      </c>
      <c r="I1272" s="108" t="s">
        <v>267</v>
      </c>
      <c r="J1272" s="108" t="s">
        <v>270</v>
      </c>
      <c r="K1272" s="109">
        <v>23</v>
      </c>
      <c r="L1272" s="109">
        <v>6.9000000000000006E-2</v>
      </c>
      <c r="M1272" s="117">
        <v>4.0999999999999996</v>
      </c>
      <c r="N1272" s="118">
        <v>2.1617251615156281</v>
      </c>
      <c r="O1272" s="102">
        <v>0.92468619246861916</v>
      </c>
      <c r="P1272" s="119">
        <v>49.9</v>
      </c>
      <c r="Q1272" s="117">
        <v>2.59</v>
      </c>
      <c r="R1272" s="118">
        <v>2.1617251615156281</v>
      </c>
      <c r="S1272" s="102">
        <v>0.19811715481171538</v>
      </c>
      <c r="T1272" s="118">
        <v>49.9</v>
      </c>
      <c r="U1272" s="117">
        <v>2.1617251615156281</v>
      </c>
      <c r="V1272" s="119">
        <v>49.9</v>
      </c>
      <c r="W1272" s="112"/>
      <c r="X1272" s="117">
        <v>4.0999999999999996</v>
      </c>
      <c r="Y1272" s="118">
        <v>2.1617251615156281</v>
      </c>
      <c r="Z1272" s="102">
        <v>0.92468619246861916</v>
      </c>
      <c r="AA1272" s="118">
        <v>49.9</v>
      </c>
      <c r="AB1272" s="117">
        <v>2.59</v>
      </c>
      <c r="AC1272" s="118">
        <v>2.1617251615156281</v>
      </c>
      <c r="AD1272" s="102">
        <v>0.19811715481171538</v>
      </c>
      <c r="AE1272" s="119">
        <v>49.9</v>
      </c>
      <c r="AF1272" s="118">
        <v>2.1617251615156281</v>
      </c>
      <c r="AG1272" s="119">
        <v>49.9</v>
      </c>
      <c r="AH1272" s="112"/>
      <c r="AI1272" s="120">
        <v>0</v>
      </c>
    </row>
    <row r="1273" spans="1:35" s="107" customFormat="1" x14ac:dyDescent="0.3">
      <c r="A1273" s="106" t="s">
        <v>1489</v>
      </c>
      <c r="B1273" s="107" t="s">
        <v>245</v>
      </c>
      <c r="C1273" s="112" t="s">
        <v>246</v>
      </c>
      <c r="D1273" s="112">
        <v>139</v>
      </c>
      <c r="E1273" s="107" t="s">
        <v>285</v>
      </c>
      <c r="F1273" s="112">
        <v>16503</v>
      </c>
      <c r="G1273" s="107" t="s">
        <v>3424</v>
      </c>
      <c r="H1273" s="108" t="s">
        <v>242</v>
      </c>
      <c r="I1273" s="108" t="s">
        <v>267</v>
      </c>
      <c r="J1273" s="108" t="s">
        <v>270</v>
      </c>
      <c r="K1273" s="109">
        <v>23</v>
      </c>
      <c r="L1273" s="109">
        <v>6.9000000000000006E-2</v>
      </c>
      <c r="M1273" s="117">
        <v>3.6</v>
      </c>
      <c r="N1273" s="118">
        <v>2.1617251615156281</v>
      </c>
      <c r="O1273" s="102">
        <v>0.68410041841004188</v>
      </c>
      <c r="P1273" s="119">
        <v>49.9</v>
      </c>
      <c r="Q1273" s="117">
        <v>2.59</v>
      </c>
      <c r="R1273" s="118">
        <v>2.1617251615156281</v>
      </c>
      <c r="S1273" s="102">
        <v>0.19811715481171538</v>
      </c>
      <c r="T1273" s="118">
        <v>49.9</v>
      </c>
      <c r="U1273" s="117">
        <v>2.1617251615156281</v>
      </c>
      <c r="V1273" s="119">
        <v>49.9</v>
      </c>
      <c r="W1273" s="112"/>
      <c r="X1273" s="117">
        <v>3.6</v>
      </c>
      <c r="Y1273" s="118">
        <v>2.1617251615156281</v>
      </c>
      <c r="Z1273" s="102">
        <v>0.68410041841004188</v>
      </c>
      <c r="AA1273" s="118">
        <v>49.9</v>
      </c>
      <c r="AB1273" s="117">
        <v>2.59</v>
      </c>
      <c r="AC1273" s="118">
        <v>2.1617251615156281</v>
      </c>
      <c r="AD1273" s="102">
        <v>0.19811715481171538</v>
      </c>
      <c r="AE1273" s="119">
        <v>49.9</v>
      </c>
      <c r="AF1273" s="118">
        <v>2.1617251615156281</v>
      </c>
      <c r="AG1273" s="119">
        <v>49.9</v>
      </c>
      <c r="AH1273" s="112"/>
      <c r="AI1273" s="120">
        <v>0</v>
      </c>
    </row>
    <row r="1274" spans="1:35" s="107" customFormat="1" x14ac:dyDescent="0.3">
      <c r="A1274" s="106" t="s">
        <v>1490</v>
      </c>
      <c r="B1274" s="107" t="s">
        <v>245</v>
      </c>
      <c r="C1274" s="112" t="s">
        <v>246</v>
      </c>
      <c r="D1274" s="112">
        <v>872</v>
      </c>
      <c r="E1274" s="107" t="s">
        <v>287</v>
      </c>
      <c r="F1274" s="112">
        <v>16503</v>
      </c>
      <c r="G1274" s="107" t="s">
        <v>3424</v>
      </c>
      <c r="H1274" s="108" t="s">
        <v>242</v>
      </c>
      <c r="I1274" s="108" t="s">
        <v>267</v>
      </c>
      <c r="J1274" s="108" t="s">
        <v>270</v>
      </c>
      <c r="K1274" s="109">
        <v>23</v>
      </c>
      <c r="L1274" s="109">
        <v>6.9000000000000006E-2</v>
      </c>
      <c r="M1274" s="117">
        <v>3.6</v>
      </c>
      <c r="N1274" s="118">
        <v>2.1617251615156281</v>
      </c>
      <c r="O1274" s="102">
        <v>0.68410041841004188</v>
      </c>
      <c r="P1274" s="119">
        <v>49.9</v>
      </c>
      <c r="Q1274" s="117">
        <v>2.59</v>
      </c>
      <c r="R1274" s="118">
        <v>2.1617251615156281</v>
      </c>
      <c r="S1274" s="102">
        <v>0.19811715481171538</v>
      </c>
      <c r="T1274" s="118">
        <v>49.9</v>
      </c>
      <c r="U1274" s="117">
        <v>2.1617251615156281</v>
      </c>
      <c r="V1274" s="119">
        <v>49.9</v>
      </c>
      <c r="W1274" s="112"/>
      <c r="X1274" s="117">
        <v>3.6</v>
      </c>
      <c r="Y1274" s="118">
        <v>2.1617251615156281</v>
      </c>
      <c r="Z1274" s="102">
        <v>0.68410041841004188</v>
      </c>
      <c r="AA1274" s="118">
        <v>49.9</v>
      </c>
      <c r="AB1274" s="117">
        <v>2.59</v>
      </c>
      <c r="AC1274" s="118">
        <v>2.1617251615156281</v>
      </c>
      <c r="AD1274" s="102">
        <v>0.19811715481171538</v>
      </c>
      <c r="AE1274" s="119">
        <v>49.9</v>
      </c>
      <c r="AF1274" s="118">
        <v>2.1617251615156281</v>
      </c>
      <c r="AG1274" s="119">
        <v>49.9</v>
      </c>
      <c r="AH1274" s="112"/>
      <c r="AI1274" s="120">
        <v>0</v>
      </c>
    </row>
    <row r="1275" spans="1:35" s="107" customFormat="1" x14ac:dyDescent="0.3">
      <c r="A1275" s="106" t="s">
        <v>1491</v>
      </c>
      <c r="B1275" s="107" t="s">
        <v>3389</v>
      </c>
      <c r="C1275" s="112" t="s">
        <v>247</v>
      </c>
      <c r="D1275" s="112">
        <v>10700</v>
      </c>
      <c r="E1275" s="107" t="s">
        <v>301</v>
      </c>
      <c r="F1275" s="112">
        <v>16503</v>
      </c>
      <c r="G1275" s="107" t="s">
        <v>3424</v>
      </c>
      <c r="H1275" s="108" t="s">
        <v>242</v>
      </c>
      <c r="I1275" s="108" t="s">
        <v>267</v>
      </c>
      <c r="J1275" s="108" t="s">
        <v>270</v>
      </c>
      <c r="K1275" s="109">
        <v>23</v>
      </c>
      <c r="L1275" s="109">
        <v>6.9000000000000006E-2</v>
      </c>
      <c r="M1275" s="117">
        <v>3.6</v>
      </c>
      <c r="N1275" s="118">
        <v>2.1617251615156281</v>
      </c>
      <c r="O1275" s="102">
        <v>0.68410041841004188</v>
      </c>
      <c r="P1275" s="119">
        <v>49.9</v>
      </c>
      <c r="Q1275" s="117">
        <v>2.59</v>
      </c>
      <c r="R1275" s="118">
        <v>2.1617251615156281</v>
      </c>
      <c r="S1275" s="102">
        <v>0.19811715481171538</v>
      </c>
      <c r="T1275" s="118">
        <v>49.9</v>
      </c>
      <c r="U1275" s="117">
        <v>2.1617251615156281</v>
      </c>
      <c r="V1275" s="119">
        <v>49.9</v>
      </c>
      <c r="W1275" s="112"/>
      <c r="X1275" s="117">
        <v>3.6</v>
      </c>
      <c r="Y1275" s="118">
        <v>2.1617251615156281</v>
      </c>
      <c r="Z1275" s="102">
        <v>0.68410041841004188</v>
      </c>
      <c r="AA1275" s="118">
        <v>49.9</v>
      </c>
      <c r="AB1275" s="117">
        <v>2.59</v>
      </c>
      <c r="AC1275" s="118">
        <v>2.1617251615156281</v>
      </c>
      <c r="AD1275" s="102">
        <v>0.19811715481171538</v>
      </c>
      <c r="AE1275" s="119">
        <v>49.9</v>
      </c>
      <c r="AF1275" s="118">
        <v>2.1617251615156281</v>
      </c>
      <c r="AG1275" s="119">
        <v>49.9</v>
      </c>
      <c r="AH1275" s="112"/>
      <c r="AI1275" s="120">
        <v>0</v>
      </c>
    </row>
    <row r="1276" spans="1:35" s="107" customFormat="1" x14ac:dyDescent="0.3">
      <c r="A1276" s="106" t="s">
        <v>1492</v>
      </c>
      <c r="B1276" s="107" t="s">
        <v>248</v>
      </c>
      <c r="C1276" s="112" t="s">
        <v>249</v>
      </c>
      <c r="D1276" s="112">
        <v>29537</v>
      </c>
      <c r="E1276" s="107" t="s">
        <v>312</v>
      </c>
      <c r="F1276" s="112">
        <v>16503</v>
      </c>
      <c r="G1276" s="107" t="s">
        <v>3424</v>
      </c>
      <c r="H1276" s="108" t="s">
        <v>242</v>
      </c>
      <c r="I1276" s="108" t="s">
        <v>267</v>
      </c>
      <c r="J1276" s="108" t="s">
        <v>270</v>
      </c>
      <c r="K1276" s="109">
        <v>23</v>
      </c>
      <c r="L1276" s="109">
        <v>6.9000000000000006E-2</v>
      </c>
      <c r="M1276" s="117">
        <v>3.6</v>
      </c>
      <c r="N1276" s="118">
        <v>2.1617251615156281</v>
      </c>
      <c r="O1276" s="102">
        <v>0.68410041841004188</v>
      </c>
      <c r="P1276" s="119">
        <v>49.9</v>
      </c>
      <c r="Q1276" s="117">
        <v>2.59</v>
      </c>
      <c r="R1276" s="118">
        <v>2.1617251615156281</v>
      </c>
      <c r="S1276" s="102">
        <v>0.19811715481171538</v>
      </c>
      <c r="T1276" s="118">
        <v>49.9</v>
      </c>
      <c r="U1276" s="117">
        <v>2.1617251615156281</v>
      </c>
      <c r="V1276" s="119">
        <v>49.9</v>
      </c>
      <c r="W1276" s="112"/>
      <c r="X1276" s="117">
        <v>3.6</v>
      </c>
      <c r="Y1276" s="118">
        <v>2.1617251615156281</v>
      </c>
      <c r="Z1276" s="102">
        <v>0.68410041841004188</v>
      </c>
      <c r="AA1276" s="118">
        <v>49.9</v>
      </c>
      <c r="AB1276" s="117">
        <v>2.59</v>
      </c>
      <c r="AC1276" s="118">
        <v>2.1617251615156281</v>
      </c>
      <c r="AD1276" s="102">
        <v>0.19811715481171538</v>
      </c>
      <c r="AE1276" s="119">
        <v>49.9</v>
      </c>
      <c r="AF1276" s="118">
        <v>2.1617251615156281</v>
      </c>
      <c r="AG1276" s="119">
        <v>49.9</v>
      </c>
      <c r="AH1276" s="112"/>
      <c r="AI1276" s="120">
        <v>0</v>
      </c>
    </row>
    <row r="1277" spans="1:35" s="107" customFormat="1" x14ac:dyDescent="0.3">
      <c r="A1277" s="106" t="s">
        <v>1493</v>
      </c>
      <c r="B1277" s="107" t="s">
        <v>190</v>
      </c>
      <c r="C1277" s="112" t="s">
        <v>246</v>
      </c>
      <c r="D1277" s="112">
        <v>32352</v>
      </c>
      <c r="E1277" s="107" t="s">
        <v>290</v>
      </c>
      <c r="F1277" s="112">
        <v>16503</v>
      </c>
      <c r="G1277" s="107" t="s">
        <v>3424</v>
      </c>
      <c r="H1277" s="108" t="s">
        <v>242</v>
      </c>
      <c r="I1277" s="108" t="s">
        <v>267</v>
      </c>
      <c r="J1277" s="108" t="s">
        <v>270</v>
      </c>
      <c r="K1277" s="109">
        <v>23</v>
      </c>
      <c r="L1277" s="109">
        <v>6.9000000000000006E-2</v>
      </c>
      <c r="M1277" s="117">
        <v>3.6</v>
      </c>
      <c r="N1277" s="118">
        <v>2.1617251615156281</v>
      </c>
      <c r="O1277" s="102">
        <v>0.68410041841004188</v>
      </c>
      <c r="P1277" s="119">
        <v>49.9</v>
      </c>
      <c r="Q1277" s="117">
        <v>2.59</v>
      </c>
      <c r="R1277" s="118">
        <v>2.1617251615156281</v>
      </c>
      <c r="S1277" s="102">
        <v>0.19811715481171538</v>
      </c>
      <c r="T1277" s="118">
        <v>49.9</v>
      </c>
      <c r="U1277" s="117">
        <v>2.1617251615156281</v>
      </c>
      <c r="V1277" s="119">
        <v>49.9</v>
      </c>
      <c r="W1277" s="112"/>
      <c r="X1277" s="117">
        <v>3.6</v>
      </c>
      <c r="Y1277" s="118">
        <v>2.1617251615156281</v>
      </c>
      <c r="Z1277" s="102">
        <v>0.68410041841004188</v>
      </c>
      <c r="AA1277" s="118">
        <v>49.9</v>
      </c>
      <c r="AB1277" s="117">
        <v>2.59</v>
      </c>
      <c r="AC1277" s="118">
        <v>2.1617251615156281</v>
      </c>
      <c r="AD1277" s="102">
        <v>0.19811715481171538</v>
      </c>
      <c r="AE1277" s="119">
        <v>49.9</v>
      </c>
      <c r="AF1277" s="118">
        <v>2.1617251615156281</v>
      </c>
      <c r="AG1277" s="119">
        <v>49.9</v>
      </c>
      <c r="AH1277" s="112"/>
      <c r="AI1277" s="120">
        <v>0</v>
      </c>
    </row>
    <row r="1278" spans="1:35" s="107" customFormat="1" x14ac:dyDescent="0.3">
      <c r="A1278" s="106" t="s">
        <v>1494</v>
      </c>
      <c r="B1278" s="107" t="s">
        <v>3389</v>
      </c>
      <c r="C1278" s="112" t="s">
        <v>247</v>
      </c>
      <c r="D1278" s="112">
        <v>36038</v>
      </c>
      <c r="E1278" s="107" t="s">
        <v>300</v>
      </c>
      <c r="F1278" s="112">
        <v>16503</v>
      </c>
      <c r="G1278" s="107" t="s">
        <v>3424</v>
      </c>
      <c r="H1278" s="108" t="s">
        <v>242</v>
      </c>
      <c r="I1278" s="108" t="s">
        <v>267</v>
      </c>
      <c r="J1278" s="108" t="s">
        <v>270</v>
      </c>
      <c r="K1278" s="109">
        <v>23</v>
      </c>
      <c r="L1278" s="109">
        <v>6.9000000000000006E-2</v>
      </c>
      <c r="M1278" s="117">
        <v>3.6</v>
      </c>
      <c r="N1278" s="118">
        <v>2.1617251615156281</v>
      </c>
      <c r="O1278" s="102">
        <v>0.68410041841004188</v>
      </c>
      <c r="P1278" s="119">
        <v>49.9</v>
      </c>
      <c r="Q1278" s="117">
        <v>2.59</v>
      </c>
      <c r="R1278" s="118">
        <v>2.1617251615156281</v>
      </c>
      <c r="S1278" s="102">
        <v>0.19811715481171538</v>
      </c>
      <c r="T1278" s="118">
        <v>49.9</v>
      </c>
      <c r="U1278" s="117">
        <v>2.1617251615156281</v>
      </c>
      <c r="V1278" s="119">
        <v>49.9</v>
      </c>
      <c r="W1278" s="112"/>
      <c r="X1278" s="117">
        <v>3.6</v>
      </c>
      <c r="Y1278" s="118">
        <v>2.1617251615156281</v>
      </c>
      <c r="Z1278" s="102">
        <v>0.68410041841004188</v>
      </c>
      <c r="AA1278" s="118">
        <v>49.9</v>
      </c>
      <c r="AB1278" s="117">
        <v>2.59</v>
      </c>
      <c r="AC1278" s="118">
        <v>2.1617251615156281</v>
      </c>
      <c r="AD1278" s="102">
        <v>0.19811715481171538</v>
      </c>
      <c r="AE1278" s="119">
        <v>49.9</v>
      </c>
      <c r="AF1278" s="118">
        <v>2.1617251615156281</v>
      </c>
      <c r="AG1278" s="119">
        <v>49.9</v>
      </c>
      <c r="AH1278" s="112"/>
      <c r="AI1278" s="120">
        <v>0</v>
      </c>
    </row>
    <row r="1279" spans="1:35" s="107" customFormat="1" x14ac:dyDescent="0.3">
      <c r="A1279" s="106" t="s">
        <v>1495</v>
      </c>
      <c r="B1279" s="107" t="s">
        <v>186</v>
      </c>
      <c r="C1279" s="112" t="s">
        <v>250</v>
      </c>
      <c r="D1279" s="112">
        <v>37646</v>
      </c>
      <c r="E1279" s="107" t="s">
        <v>311</v>
      </c>
      <c r="F1279" s="112">
        <v>16503</v>
      </c>
      <c r="G1279" s="107" t="s">
        <v>3424</v>
      </c>
      <c r="H1279" s="108" t="s">
        <v>242</v>
      </c>
      <c r="I1279" s="108" t="s">
        <v>267</v>
      </c>
      <c r="J1279" s="108" t="s">
        <v>270</v>
      </c>
      <c r="K1279" s="109">
        <v>23</v>
      </c>
      <c r="L1279" s="109">
        <v>6.9000000000000006E-2</v>
      </c>
      <c r="M1279" s="117">
        <v>3.6</v>
      </c>
      <c r="N1279" s="118">
        <v>2.1617251615156281</v>
      </c>
      <c r="O1279" s="102">
        <v>0.68410041841004188</v>
      </c>
      <c r="P1279" s="119">
        <v>49.9</v>
      </c>
      <c r="Q1279" s="117">
        <v>2.59</v>
      </c>
      <c r="R1279" s="118">
        <v>2.1617251615156281</v>
      </c>
      <c r="S1279" s="102">
        <v>0.19811715481171538</v>
      </c>
      <c r="T1279" s="118">
        <v>49.9</v>
      </c>
      <c r="U1279" s="117">
        <v>2.1617251615156281</v>
      </c>
      <c r="V1279" s="119">
        <v>49.9</v>
      </c>
      <c r="W1279" s="112"/>
      <c r="X1279" s="117">
        <v>3.6</v>
      </c>
      <c r="Y1279" s="118">
        <v>2.1617251615156281</v>
      </c>
      <c r="Z1279" s="102">
        <v>0.68410041841004188</v>
      </c>
      <c r="AA1279" s="118">
        <v>49.9</v>
      </c>
      <c r="AB1279" s="117">
        <v>2.59</v>
      </c>
      <c r="AC1279" s="118">
        <v>2.1617251615156281</v>
      </c>
      <c r="AD1279" s="102">
        <v>0.19811715481171538</v>
      </c>
      <c r="AE1279" s="119">
        <v>49.9</v>
      </c>
      <c r="AF1279" s="118">
        <v>2.1617251615156281</v>
      </c>
      <c r="AG1279" s="119">
        <v>49.9</v>
      </c>
      <c r="AH1279" s="112"/>
      <c r="AI1279" s="120">
        <v>0</v>
      </c>
    </row>
    <row r="1280" spans="1:35" s="107" customFormat="1" x14ac:dyDescent="0.3">
      <c r="A1280" s="106" t="s">
        <v>1496</v>
      </c>
      <c r="B1280" s="107" t="s">
        <v>186</v>
      </c>
      <c r="C1280" s="112" t="s">
        <v>251</v>
      </c>
      <c r="D1280" s="112">
        <v>49535</v>
      </c>
      <c r="E1280" s="107" t="s">
        <v>278</v>
      </c>
      <c r="F1280" s="112">
        <v>16503</v>
      </c>
      <c r="G1280" s="107" t="s">
        <v>3424</v>
      </c>
      <c r="H1280" s="108" t="s">
        <v>242</v>
      </c>
      <c r="I1280" s="108" t="s">
        <v>267</v>
      </c>
      <c r="J1280" s="108" t="s">
        <v>270</v>
      </c>
      <c r="K1280" s="109">
        <v>23</v>
      </c>
      <c r="L1280" s="109">
        <v>6.9000000000000006E-2</v>
      </c>
      <c r="M1280" s="117">
        <v>3.6</v>
      </c>
      <c r="N1280" s="118">
        <v>2.1617251615156281</v>
      </c>
      <c r="O1280" s="102">
        <v>0.68410041841004188</v>
      </c>
      <c r="P1280" s="119">
        <v>49.9</v>
      </c>
      <c r="Q1280" s="117">
        <v>2.59</v>
      </c>
      <c r="R1280" s="118">
        <v>2.1617251615156281</v>
      </c>
      <c r="S1280" s="102">
        <v>0.19811715481171538</v>
      </c>
      <c r="T1280" s="118">
        <v>49.9</v>
      </c>
      <c r="U1280" s="117">
        <v>2.1617251615156281</v>
      </c>
      <c r="V1280" s="119">
        <v>49.9</v>
      </c>
      <c r="W1280" s="112"/>
      <c r="X1280" s="117">
        <v>3.6</v>
      </c>
      <c r="Y1280" s="118">
        <v>2.1617251615156281</v>
      </c>
      <c r="Z1280" s="102">
        <v>0.68410041841004188</v>
      </c>
      <c r="AA1280" s="118">
        <v>49.9</v>
      </c>
      <c r="AB1280" s="117">
        <v>2.59</v>
      </c>
      <c r="AC1280" s="118">
        <v>2.1617251615156281</v>
      </c>
      <c r="AD1280" s="102">
        <v>0.19811715481171538</v>
      </c>
      <c r="AE1280" s="119">
        <v>49.9</v>
      </c>
      <c r="AF1280" s="118">
        <v>2.1617251615156281</v>
      </c>
      <c r="AG1280" s="119">
        <v>49.9</v>
      </c>
      <c r="AH1280" s="112"/>
      <c r="AI1280" s="120">
        <v>0</v>
      </c>
    </row>
    <row r="1281" spans="1:35" s="107" customFormat="1" x14ac:dyDescent="0.3">
      <c r="A1281" s="106" t="s">
        <v>1497</v>
      </c>
      <c r="B1281" s="107" t="s">
        <v>189</v>
      </c>
      <c r="C1281" s="112" t="s">
        <v>168</v>
      </c>
      <c r="D1281" s="112">
        <v>54264</v>
      </c>
      <c r="E1281" s="107" t="s">
        <v>303</v>
      </c>
      <c r="F1281" s="112">
        <v>16503</v>
      </c>
      <c r="G1281" s="107" t="s">
        <v>3424</v>
      </c>
      <c r="H1281" s="108" t="s">
        <v>242</v>
      </c>
      <c r="I1281" s="108" t="s">
        <v>267</v>
      </c>
      <c r="J1281" s="108" t="s">
        <v>270</v>
      </c>
      <c r="K1281" s="109">
        <v>23</v>
      </c>
      <c r="L1281" s="109">
        <v>6.9000000000000006E-2</v>
      </c>
      <c r="M1281" s="117">
        <v>3.6</v>
      </c>
      <c r="N1281" s="118">
        <v>2.1617251615156281</v>
      </c>
      <c r="O1281" s="102">
        <v>0.68410041841004188</v>
      </c>
      <c r="P1281" s="119">
        <v>49.9</v>
      </c>
      <c r="Q1281" s="117">
        <v>2.59</v>
      </c>
      <c r="R1281" s="118">
        <v>2.1617251615156281</v>
      </c>
      <c r="S1281" s="102">
        <v>0.19811715481171538</v>
      </c>
      <c r="T1281" s="118">
        <v>49.9</v>
      </c>
      <c r="U1281" s="117">
        <v>2.1617251615156281</v>
      </c>
      <c r="V1281" s="119">
        <v>49.9</v>
      </c>
      <c r="W1281" s="112"/>
      <c r="X1281" s="117">
        <v>3.6</v>
      </c>
      <c r="Y1281" s="118">
        <v>2.1617251615156281</v>
      </c>
      <c r="Z1281" s="102">
        <v>0.68410041841004188</v>
      </c>
      <c r="AA1281" s="118">
        <v>49.9</v>
      </c>
      <c r="AB1281" s="117">
        <v>2.59</v>
      </c>
      <c r="AC1281" s="118">
        <v>2.1617251615156281</v>
      </c>
      <c r="AD1281" s="102">
        <v>0.19811715481171538</v>
      </c>
      <c r="AE1281" s="119">
        <v>49.9</v>
      </c>
      <c r="AF1281" s="118">
        <v>2.1617251615156281</v>
      </c>
      <c r="AG1281" s="119">
        <v>49.9</v>
      </c>
      <c r="AH1281" s="112"/>
      <c r="AI1281" s="120">
        <v>0</v>
      </c>
    </row>
    <row r="1282" spans="1:35" s="107" customFormat="1" x14ac:dyDescent="0.3">
      <c r="A1282" s="106" t="s">
        <v>1498</v>
      </c>
      <c r="B1282" s="107" t="s">
        <v>248</v>
      </c>
      <c r="C1282" s="112" t="s">
        <v>249</v>
      </c>
      <c r="D1282" s="112">
        <v>59971</v>
      </c>
      <c r="E1282" s="107" t="s">
        <v>281</v>
      </c>
      <c r="F1282" s="112">
        <v>16503</v>
      </c>
      <c r="G1282" s="107" t="s">
        <v>3424</v>
      </c>
      <c r="H1282" s="108" t="s">
        <v>242</v>
      </c>
      <c r="I1282" s="108" t="s">
        <v>267</v>
      </c>
      <c r="J1282" s="108" t="s">
        <v>270</v>
      </c>
      <c r="K1282" s="109">
        <v>23</v>
      </c>
      <c r="L1282" s="109">
        <v>6.9000000000000006E-2</v>
      </c>
      <c r="M1282" s="117">
        <v>3.6</v>
      </c>
      <c r="N1282" s="118">
        <v>2.1617251615156281</v>
      </c>
      <c r="O1282" s="102">
        <v>0.68410041841004188</v>
      </c>
      <c r="P1282" s="119">
        <v>49.9</v>
      </c>
      <c r="Q1282" s="117">
        <v>2.59</v>
      </c>
      <c r="R1282" s="118">
        <v>2.1617251615156281</v>
      </c>
      <c r="S1282" s="102">
        <v>0.19811715481171538</v>
      </c>
      <c r="T1282" s="118">
        <v>49.9</v>
      </c>
      <c r="U1282" s="117">
        <v>2.1617251615156281</v>
      </c>
      <c r="V1282" s="119">
        <v>49.9</v>
      </c>
      <c r="W1282" s="112"/>
      <c r="X1282" s="117">
        <v>3.6</v>
      </c>
      <c r="Y1282" s="118">
        <v>2.1617251615156281</v>
      </c>
      <c r="Z1282" s="102">
        <v>0.68410041841004188</v>
      </c>
      <c r="AA1282" s="118">
        <v>49.9</v>
      </c>
      <c r="AB1282" s="117">
        <v>2.59</v>
      </c>
      <c r="AC1282" s="118">
        <v>2.1617251615156281</v>
      </c>
      <c r="AD1282" s="102">
        <v>0.19811715481171538</v>
      </c>
      <c r="AE1282" s="119">
        <v>49.9</v>
      </c>
      <c r="AF1282" s="118">
        <v>2.1617251615156281</v>
      </c>
      <c r="AG1282" s="119">
        <v>49.9</v>
      </c>
      <c r="AH1282" s="112"/>
      <c r="AI1282" s="120">
        <v>0</v>
      </c>
    </row>
    <row r="1283" spans="1:35" s="107" customFormat="1" x14ac:dyDescent="0.3">
      <c r="A1283" s="106" t="s">
        <v>1499</v>
      </c>
      <c r="B1283" s="107" t="s">
        <v>189</v>
      </c>
      <c r="C1283" s="112" t="s">
        <v>168</v>
      </c>
      <c r="D1283" s="112">
        <v>60074</v>
      </c>
      <c r="E1283" s="107" t="s">
        <v>304</v>
      </c>
      <c r="F1283" s="112">
        <v>16503</v>
      </c>
      <c r="G1283" s="107" t="s">
        <v>3424</v>
      </c>
      <c r="H1283" s="108" t="s">
        <v>242</v>
      </c>
      <c r="I1283" s="108" t="s">
        <v>267</v>
      </c>
      <c r="J1283" s="108" t="s">
        <v>270</v>
      </c>
      <c r="K1283" s="109">
        <v>23</v>
      </c>
      <c r="L1283" s="109">
        <v>6.9000000000000006E-2</v>
      </c>
      <c r="M1283" s="117">
        <v>3.6</v>
      </c>
      <c r="N1283" s="118">
        <v>2.1617251615156281</v>
      </c>
      <c r="O1283" s="102">
        <v>0.68410041841004188</v>
      </c>
      <c r="P1283" s="119">
        <v>49.9</v>
      </c>
      <c r="Q1283" s="117">
        <v>2.59</v>
      </c>
      <c r="R1283" s="118">
        <v>2.1617251615156281</v>
      </c>
      <c r="S1283" s="102">
        <v>0.19811715481171538</v>
      </c>
      <c r="T1283" s="118">
        <v>49.9</v>
      </c>
      <c r="U1283" s="117">
        <v>2.1617251615156281</v>
      </c>
      <c r="V1283" s="119">
        <v>49.9</v>
      </c>
      <c r="W1283" s="112"/>
      <c r="X1283" s="117">
        <v>3.6</v>
      </c>
      <c r="Y1283" s="118">
        <v>2.1617251615156281</v>
      </c>
      <c r="Z1283" s="102">
        <v>0.68410041841004188</v>
      </c>
      <c r="AA1283" s="118">
        <v>49.9</v>
      </c>
      <c r="AB1283" s="117">
        <v>2.59</v>
      </c>
      <c r="AC1283" s="118">
        <v>2.1617251615156281</v>
      </c>
      <c r="AD1283" s="102">
        <v>0.19811715481171538</v>
      </c>
      <c r="AE1283" s="119">
        <v>49.9</v>
      </c>
      <c r="AF1283" s="118">
        <v>2.1617251615156281</v>
      </c>
      <c r="AG1283" s="119">
        <v>49.9</v>
      </c>
      <c r="AH1283" s="112"/>
      <c r="AI1283" s="120">
        <v>0</v>
      </c>
    </row>
    <row r="1284" spans="1:35" s="107" customFormat="1" x14ac:dyDescent="0.3">
      <c r="A1284" s="106" t="s">
        <v>1500</v>
      </c>
      <c r="B1284" s="107" t="s">
        <v>248</v>
      </c>
      <c r="C1284" s="112" t="s">
        <v>246</v>
      </c>
      <c r="D1284" s="112">
        <v>60663</v>
      </c>
      <c r="E1284" s="107" t="s">
        <v>298</v>
      </c>
      <c r="F1284" s="112">
        <v>16503</v>
      </c>
      <c r="G1284" s="107" t="s">
        <v>3424</v>
      </c>
      <c r="H1284" s="108" t="s">
        <v>242</v>
      </c>
      <c r="I1284" s="108" t="s">
        <v>267</v>
      </c>
      <c r="J1284" s="108" t="s">
        <v>270</v>
      </c>
      <c r="K1284" s="109">
        <v>23</v>
      </c>
      <c r="L1284" s="109">
        <v>6.9000000000000006E-2</v>
      </c>
      <c r="M1284" s="117">
        <v>3.6</v>
      </c>
      <c r="N1284" s="118">
        <v>2.1617251615156281</v>
      </c>
      <c r="O1284" s="102">
        <v>0.68410041841004188</v>
      </c>
      <c r="P1284" s="119">
        <v>49.9</v>
      </c>
      <c r="Q1284" s="117">
        <v>2.59</v>
      </c>
      <c r="R1284" s="118">
        <v>2.1617251615156281</v>
      </c>
      <c r="S1284" s="102">
        <v>0.19811715481171538</v>
      </c>
      <c r="T1284" s="118">
        <v>49.9</v>
      </c>
      <c r="U1284" s="117">
        <v>2.1617251615156281</v>
      </c>
      <c r="V1284" s="119">
        <v>49.9</v>
      </c>
      <c r="W1284" s="112"/>
      <c r="X1284" s="117">
        <v>3.6</v>
      </c>
      <c r="Y1284" s="118">
        <v>2.1617251615156281</v>
      </c>
      <c r="Z1284" s="102">
        <v>0.68410041841004188</v>
      </c>
      <c r="AA1284" s="118">
        <v>49.9</v>
      </c>
      <c r="AB1284" s="117">
        <v>2.59</v>
      </c>
      <c r="AC1284" s="118">
        <v>2.1617251615156281</v>
      </c>
      <c r="AD1284" s="102">
        <v>0.19811715481171538</v>
      </c>
      <c r="AE1284" s="119">
        <v>49.9</v>
      </c>
      <c r="AF1284" s="118">
        <v>2.1617251615156281</v>
      </c>
      <c r="AG1284" s="119">
        <v>49.9</v>
      </c>
      <c r="AH1284" s="112"/>
      <c r="AI1284" s="120">
        <v>0</v>
      </c>
    </row>
    <row r="1285" spans="1:35" s="107" customFormat="1" x14ac:dyDescent="0.3">
      <c r="A1285" s="106" t="s">
        <v>1501</v>
      </c>
      <c r="B1285" s="107" t="s">
        <v>252</v>
      </c>
      <c r="C1285" s="112" t="s">
        <v>246</v>
      </c>
      <c r="D1285" s="112">
        <v>61333</v>
      </c>
      <c r="E1285" s="107" t="s">
        <v>292</v>
      </c>
      <c r="F1285" s="112">
        <v>16503</v>
      </c>
      <c r="G1285" s="107" t="s">
        <v>3424</v>
      </c>
      <c r="H1285" s="108" t="s">
        <v>242</v>
      </c>
      <c r="I1285" s="108" t="s">
        <v>267</v>
      </c>
      <c r="J1285" s="108" t="s">
        <v>270</v>
      </c>
      <c r="K1285" s="109">
        <v>23</v>
      </c>
      <c r="L1285" s="109">
        <v>6.9000000000000006E-2</v>
      </c>
      <c r="M1285" s="117">
        <v>3.6</v>
      </c>
      <c r="N1285" s="118">
        <v>2.1617251615156281</v>
      </c>
      <c r="O1285" s="102">
        <v>0.68410041841004188</v>
      </c>
      <c r="P1285" s="119">
        <v>49.9</v>
      </c>
      <c r="Q1285" s="117">
        <v>2.59</v>
      </c>
      <c r="R1285" s="118">
        <v>2.1617251615156281</v>
      </c>
      <c r="S1285" s="102">
        <v>0.19811715481171538</v>
      </c>
      <c r="T1285" s="118">
        <v>49.9</v>
      </c>
      <c r="U1285" s="117">
        <v>2.1617251615156281</v>
      </c>
      <c r="V1285" s="119">
        <v>49.9</v>
      </c>
      <c r="W1285" s="112"/>
      <c r="X1285" s="117">
        <v>3.6</v>
      </c>
      <c r="Y1285" s="118">
        <v>2.1617251615156281</v>
      </c>
      <c r="Z1285" s="102">
        <v>0.68410041841004188</v>
      </c>
      <c r="AA1285" s="118">
        <v>49.9</v>
      </c>
      <c r="AB1285" s="117">
        <v>2.59</v>
      </c>
      <c r="AC1285" s="118">
        <v>2.1617251615156281</v>
      </c>
      <c r="AD1285" s="102">
        <v>0.19811715481171538</v>
      </c>
      <c r="AE1285" s="119">
        <v>49.9</v>
      </c>
      <c r="AF1285" s="118">
        <v>2.1617251615156281</v>
      </c>
      <c r="AG1285" s="119">
        <v>49.9</v>
      </c>
      <c r="AH1285" s="112"/>
      <c r="AI1285" s="120">
        <v>0</v>
      </c>
    </row>
    <row r="1286" spans="1:35" s="107" customFormat="1" x14ac:dyDescent="0.3">
      <c r="A1286" s="106" t="s">
        <v>1502</v>
      </c>
      <c r="B1286" s="107" t="s">
        <v>192</v>
      </c>
      <c r="C1286" s="112" t="s">
        <v>238</v>
      </c>
      <c r="D1286" s="112">
        <v>61367</v>
      </c>
      <c r="E1286" s="107" t="s">
        <v>295</v>
      </c>
      <c r="F1286" s="112">
        <v>16503</v>
      </c>
      <c r="G1286" s="107" t="s">
        <v>3424</v>
      </c>
      <c r="H1286" s="108" t="s">
        <v>242</v>
      </c>
      <c r="I1286" s="108" t="s">
        <v>267</v>
      </c>
      <c r="J1286" s="108" t="s">
        <v>270</v>
      </c>
      <c r="K1286" s="109">
        <v>23</v>
      </c>
      <c r="L1286" s="109">
        <v>6.9000000000000006E-2</v>
      </c>
      <c r="M1286" s="117">
        <v>3.7</v>
      </c>
      <c r="N1286" s="118">
        <v>2.2451894534660384</v>
      </c>
      <c r="O1286" s="102">
        <v>0.68410041841004188</v>
      </c>
      <c r="P1286" s="119">
        <v>51.9</v>
      </c>
      <c r="Q1286" s="117">
        <v>2.69</v>
      </c>
      <c r="R1286" s="118">
        <v>2.2451894534660384</v>
      </c>
      <c r="S1286" s="102">
        <v>0.19811715481171538</v>
      </c>
      <c r="T1286" s="118">
        <v>51.9</v>
      </c>
      <c r="U1286" s="117">
        <v>2.3973633665095164</v>
      </c>
      <c r="V1286" s="119">
        <v>55.4</v>
      </c>
      <c r="W1286" s="112"/>
      <c r="X1286" s="117">
        <v>3.7</v>
      </c>
      <c r="Y1286" s="118">
        <v>2.2451894534660384</v>
      </c>
      <c r="Z1286" s="102">
        <v>0.68410041841004188</v>
      </c>
      <c r="AA1286" s="118">
        <v>51.9</v>
      </c>
      <c r="AB1286" s="117">
        <v>2.69</v>
      </c>
      <c r="AC1286" s="118">
        <v>2.2451894534660384</v>
      </c>
      <c r="AD1286" s="102">
        <v>0.19811715481171538</v>
      </c>
      <c r="AE1286" s="119">
        <v>51.9</v>
      </c>
      <c r="AF1286" s="118">
        <v>2.3973633665095164</v>
      </c>
      <c r="AG1286" s="119">
        <v>55.4</v>
      </c>
      <c r="AH1286" s="112"/>
      <c r="AI1286" s="120">
        <v>0</v>
      </c>
    </row>
    <row r="1287" spans="1:35" s="107" customFormat="1" x14ac:dyDescent="0.3">
      <c r="A1287" s="106" t="s">
        <v>1503</v>
      </c>
      <c r="B1287" s="107" t="s">
        <v>192</v>
      </c>
      <c r="C1287" s="112" t="s">
        <v>238</v>
      </c>
      <c r="D1287" s="112">
        <v>61377</v>
      </c>
      <c r="E1287" s="107" t="s">
        <v>296</v>
      </c>
      <c r="F1287" s="112">
        <v>16503</v>
      </c>
      <c r="G1287" s="107" t="s">
        <v>3424</v>
      </c>
      <c r="H1287" s="108" t="s">
        <v>242</v>
      </c>
      <c r="I1287" s="108" t="s">
        <v>267</v>
      </c>
      <c r="J1287" s="108" t="s">
        <v>270</v>
      </c>
      <c r="K1287" s="109">
        <v>23</v>
      </c>
      <c r="L1287" s="109">
        <v>6.9000000000000006E-2</v>
      </c>
      <c r="M1287" s="117">
        <v>3.7</v>
      </c>
      <c r="N1287" s="118">
        <v>2.2451894534660384</v>
      </c>
      <c r="O1287" s="102">
        <v>0.68410041841004188</v>
      </c>
      <c r="P1287" s="119">
        <v>51.9</v>
      </c>
      <c r="Q1287" s="117">
        <v>2.69</v>
      </c>
      <c r="R1287" s="118">
        <v>2.2451894534660384</v>
      </c>
      <c r="S1287" s="102">
        <v>0.19811715481171538</v>
      </c>
      <c r="T1287" s="118">
        <v>51.9</v>
      </c>
      <c r="U1287" s="117">
        <v>2.3973633665095164</v>
      </c>
      <c r="V1287" s="119">
        <v>55.4</v>
      </c>
      <c r="W1287" s="112"/>
      <c r="X1287" s="117">
        <v>3.7</v>
      </c>
      <c r="Y1287" s="118">
        <v>2.2451894534660384</v>
      </c>
      <c r="Z1287" s="102">
        <v>0.68410041841004188</v>
      </c>
      <c r="AA1287" s="118">
        <v>51.9</v>
      </c>
      <c r="AB1287" s="117">
        <v>2.69</v>
      </c>
      <c r="AC1287" s="118">
        <v>2.2451894534660384</v>
      </c>
      <c r="AD1287" s="102">
        <v>0.19811715481171538</v>
      </c>
      <c r="AE1287" s="119">
        <v>51.9</v>
      </c>
      <c r="AF1287" s="118">
        <v>2.3973633665095164</v>
      </c>
      <c r="AG1287" s="119">
        <v>55.4</v>
      </c>
      <c r="AH1287" s="112"/>
      <c r="AI1287" s="120">
        <v>0</v>
      </c>
    </row>
    <row r="1288" spans="1:35" s="107" customFormat="1" x14ac:dyDescent="0.3">
      <c r="A1288" s="106" t="s">
        <v>1504</v>
      </c>
      <c r="B1288" s="107" t="s">
        <v>3389</v>
      </c>
      <c r="C1288" s="112" t="s">
        <v>247</v>
      </c>
      <c r="D1288" s="112">
        <v>61913</v>
      </c>
      <c r="E1288" s="107" t="s">
        <v>308</v>
      </c>
      <c r="F1288" s="112">
        <v>16503</v>
      </c>
      <c r="G1288" s="107" t="s">
        <v>3424</v>
      </c>
      <c r="H1288" s="108" t="s">
        <v>242</v>
      </c>
      <c r="I1288" s="108" t="s">
        <v>267</v>
      </c>
      <c r="J1288" s="108" t="s">
        <v>270</v>
      </c>
      <c r="K1288" s="109">
        <v>23</v>
      </c>
      <c r="L1288" s="109">
        <v>6.9000000000000006E-2</v>
      </c>
      <c r="M1288" s="117">
        <v>3.6</v>
      </c>
      <c r="N1288" s="118">
        <v>2.1617251615156281</v>
      </c>
      <c r="O1288" s="102">
        <v>0.68410041841004188</v>
      </c>
      <c r="P1288" s="119">
        <v>49.9</v>
      </c>
      <c r="Q1288" s="117">
        <v>2.59</v>
      </c>
      <c r="R1288" s="118">
        <v>2.1617251615156281</v>
      </c>
      <c r="S1288" s="102">
        <v>0.19811715481171538</v>
      </c>
      <c r="T1288" s="118">
        <v>49.9</v>
      </c>
      <c r="U1288" s="117">
        <v>2.1617251615156281</v>
      </c>
      <c r="V1288" s="119">
        <v>49.9</v>
      </c>
      <c r="W1288" s="112"/>
      <c r="X1288" s="117">
        <v>3.6</v>
      </c>
      <c r="Y1288" s="118">
        <v>2.1617251615156281</v>
      </c>
      <c r="Z1288" s="102">
        <v>0.68410041841004188</v>
      </c>
      <c r="AA1288" s="118">
        <v>49.9</v>
      </c>
      <c r="AB1288" s="117">
        <v>2.59</v>
      </c>
      <c r="AC1288" s="118">
        <v>2.1617251615156281</v>
      </c>
      <c r="AD1288" s="102">
        <v>0.19811715481171538</v>
      </c>
      <c r="AE1288" s="119">
        <v>49.9</v>
      </c>
      <c r="AF1288" s="118">
        <v>2.1617251615156281</v>
      </c>
      <c r="AG1288" s="119">
        <v>49.9</v>
      </c>
      <c r="AH1288" s="112"/>
      <c r="AI1288" s="120">
        <v>0</v>
      </c>
    </row>
    <row r="1289" spans="1:35" s="107" customFormat="1" x14ac:dyDescent="0.3">
      <c r="A1289" s="106" t="s">
        <v>1505</v>
      </c>
      <c r="B1289" s="107" t="s">
        <v>3389</v>
      </c>
      <c r="C1289" s="112" t="s">
        <v>247</v>
      </c>
      <c r="D1289" s="112">
        <v>63785</v>
      </c>
      <c r="E1289" s="107" t="s">
        <v>310</v>
      </c>
      <c r="F1289" s="112">
        <v>16503</v>
      </c>
      <c r="G1289" s="107" t="s">
        <v>3424</v>
      </c>
      <c r="H1289" s="108" t="s">
        <v>242</v>
      </c>
      <c r="I1289" s="108" t="s">
        <v>267</v>
      </c>
      <c r="J1289" s="108" t="s">
        <v>270</v>
      </c>
      <c r="K1289" s="109">
        <v>23</v>
      </c>
      <c r="L1289" s="109">
        <v>6.9000000000000006E-2</v>
      </c>
      <c r="M1289" s="117">
        <v>3.6</v>
      </c>
      <c r="N1289" s="118">
        <v>2.1617251615156281</v>
      </c>
      <c r="O1289" s="102">
        <v>0.68410041841004188</v>
      </c>
      <c r="P1289" s="119">
        <v>49.9</v>
      </c>
      <c r="Q1289" s="117">
        <v>2.59</v>
      </c>
      <c r="R1289" s="118">
        <v>2.1617251615156281</v>
      </c>
      <c r="S1289" s="102">
        <v>0.19811715481171538</v>
      </c>
      <c r="T1289" s="118">
        <v>49.9</v>
      </c>
      <c r="U1289" s="117">
        <v>2.1617251615156281</v>
      </c>
      <c r="V1289" s="119">
        <v>49.9</v>
      </c>
      <c r="W1289" s="112"/>
      <c r="X1289" s="117">
        <v>3.6</v>
      </c>
      <c r="Y1289" s="118">
        <v>2.1617251615156281</v>
      </c>
      <c r="Z1289" s="102">
        <v>0.68410041841004188</v>
      </c>
      <c r="AA1289" s="118">
        <v>49.9</v>
      </c>
      <c r="AB1289" s="117">
        <v>2.59</v>
      </c>
      <c r="AC1289" s="118">
        <v>2.1617251615156281</v>
      </c>
      <c r="AD1289" s="102">
        <v>0.19811715481171538</v>
      </c>
      <c r="AE1289" s="119">
        <v>49.9</v>
      </c>
      <c r="AF1289" s="118">
        <v>2.1617251615156281</v>
      </c>
      <c r="AG1289" s="119">
        <v>49.9</v>
      </c>
      <c r="AH1289" s="112"/>
      <c r="AI1289" s="120">
        <v>0</v>
      </c>
    </row>
    <row r="1290" spans="1:35" s="107" customFormat="1" x14ac:dyDescent="0.3">
      <c r="A1290" s="106" t="s">
        <v>1506</v>
      </c>
      <c r="B1290" s="107" t="s">
        <v>248</v>
      </c>
      <c r="C1290" s="112" t="s">
        <v>168</v>
      </c>
      <c r="D1290" s="112">
        <v>66926</v>
      </c>
      <c r="E1290" s="107" t="s">
        <v>314</v>
      </c>
      <c r="F1290" s="112">
        <v>16503</v>
      </c>
      <c r="G1290" s="107" t="s">
        <v>3424</v>
      </c>
      <c r="H1290" s="108" t="s">
        <v>242</v>
      </c>
      <c r="I1290" s="108" t="s">
        <v>267</v>
      </c>
      <c r="J1290" s="108" t="s">
        <v>270</v>
      </c>
      <c r="K1290" s="109">
        <v>23</v>
      </c>
      <c r="L1290" s="109">
        <v>6.9000000000000006E-2</v>
      </c>
      <c r="M1290" s="117">
        <v>3.6</v>
      </c>
      <c r="N1290" s="118">
        <v>2.1617251615156281</v>
      </c>
      <c r="O1290" s="102">
        <v>0.68410041841004188</v>
      </c>
      <c r="P1290" s="119">
        <v>49.9</v>
      </c>
      <c r="Q1290" s="117">
        <v>2.59</v>
      </c>
      <c r="R1290" s="118">
        <v>2.1617251615156281</v>
      </c>
      <c r="S1290" s="102">
        <v>0.19811715481171538</v>
      </c>
      <c r="T1290" s="118">
        <v>49.9</v>
      </c>
      <c r="U1290" s="117">
        <v>2.1617251615156281</v>
      </c>
      <c r="V1290" s="119">
        <v>49.9</v>
      </c>
      <c r="W1290" s="112"/>
      <c r="X1290" s="117">
        <v>3.6</v>
      </c>
      <c r="Y1290" s="118">
        <v>2.1617251615156281</v>
      </c>
      <c r="Z1290" s="102">
        <v>0.68410041841004188</v>
      </c>
      <c r="AA1290" s="118">
        <v>49.9</v>
      </c>
      <c r="AB1290" s="117">
        <v>2.59</v>
      </c>
      <c r="AC1290" s="118">
        <v>2.1617251615156281</v>
      </c>
      <c r="AD1290" s="102">
        <v>0.19811715481171538</v>
      </c>
      <c r="AE1290" s="119">
        <v>49.9</v>
      </c>
      <c r="AF1290" s="118">
        <v>2.1617251615156281</v>
      </c>
      <c r="AG1290" s="119">
        <v>49.9</v>
      </c>
      <c r="AH1290" s="112"/>
      <c r="AI1290" s="120">
        <v>0</v>
      </c>
    </row>
    <row r="1291" spans="1:35" s="107" customFormat="1" x14ac:dyDescent="0.3">
      <c r="A1291" s="106" t="s">
        <v>1507</v>
      </c>
      <c r="B1291" s="107" t="s">
        <v>248</v>
      </c>
      <c r="C1291" s="112" t="s">
        <v>168</v>
      </c>
      <c r="D1291" s="112">
        <v>66961</v>
      </c>
      <c r="E1291" s="107" t="s">
        <v>313</v>
      </c>
      <c r="F1291" s="112">
        <v>16503</v>
      </c>
      <c r="G1291" s="107" t="s">
        <v>3424</v>
      </c>
      <c r="H1291" s="108" t="s">
        <v>242</v>
      </c>
      <c r="I1291" s="108" t="s">
        <v>267</v>
      </c>
      <c r="J1291" s="108" t="s">
        <v>270</v>
      </c>
      <c r="K1291" s="109">
        <v>23</v>
      </c>
      <c r="L1291" s="109">
        <v>6.9000000000000006E-2</v>
      </c>
      <c r="M1291" s="117">
        <v>3.6</v>
      </c>
      <c r="N1291" s="118">
        <v>2.1617251615156281</v>
      </c>
      <c r="O1291" s="102">
        <v>0.68410041841004188</v>
      </c>
      <c r="P1291" s="119">
        <v>49.9</v>
      </c>
      <c r="Q1291" s="117">
        <v>2.59</v>
      </c>
      <c r="R1291" s="118">
        <v>2.1617251615156281</v>
      </c>
      <c r="S1291" s="102">
        <v>0.19811715481171538</v>
      </c>
      <c r="T1291" s="118">
        <v>49.9</v>
      </c>
      <c r="U1291" s="117">
        <v>2.1617251615156281</v>
      </c>
      <c r="V1291" s="119">
        <v>49.9</v>
      </c>
      <c r="W1291" s="112"/>
      <c r="X1291" s="117">
        <v>3.6</v>
      </c>
      <c r="Y1291" s="118">
        <v>2.1617251615156281</v>
      </c>
      <c r="Z1291" s="102">
        <v>0.68410041841004188</v>
      </c>
      <c r="AA1291" s="118">
        <v>49.9</v>
      </c>
      <c r="AB1291" s="117">
        <v>2.59</v>
      </c>
      <c r="AC1291" s="118">
        <v>2.1617251615156281</v>
      </c>
      <c r="AD1291" s="102">
        <v>0.19811715481171538</v>
      </c>
      <c r="AE1291" s="119">
        <v>49.9</v>
      </c>
      <c r="AF1291" s="118">
        <v>2.1617251615156281</v>
      </c>
      <c r="AG1291" s="119">
        <v>49.9</v>
      </c>
      <c r="AH1291" s="112"/>
      <c r="AI1291" s="120">
        <v>0</v>
      </c>
    </row>
    <row r="1292" spans="1:35" s="107" customFormat="1" x14ac:dyDescent="0.3">
      <c r="A1292" s="106" t="s">
        <v>1508</v>
      </c>
      <c r="B1292" s="107" t="s">
        <v>3389</v>
      </c>
      <c r="C1292" s="112" t="s">
        <v>247</v>
      </c>
      <c r="D1292" s="112">
        <v>69800</v>
      </c>
      <c r="E1292" s="107" t="s">
        <v>294</v>
      </c>
      <c r="F1292" s="112">
        <v>16503</v>
      </c>
      <c r="G1292" s="107" t="s">
        <v>3424</v>
      </c>
      <c r="H1292" s="108" t="s">
        <v>242</v>
      </c>
      <c r="I1292" s="108" t="s">
        <v>267</v>
      </c>
      <c r="J1292" s="108" t="s">
        <v>270</v>
      </c>
      <c r="K1292" s="109">
        <v>23</v>
      </c>
      <c r="L1292" s="109">
        <v>6.9000000000000006E-2</v>
      </c>
      <c r="M1292" s="117">
        <v>3.6</v>
      </c>
      <c r="N1292" s="118">
        <v>2.1617251615156281</v>
      </c>
      <c r="O1292" s="102">
        <v>0.68410041841004188</v>
      </c>
      <c r="P1292" s="119">
        <v>49.9</v>
      </c>
      <c r="Q1292" s="117">
        <v>2.59</v>
      </c>
      <c r="R1292" s="118">
        <v>2.1617251615156281</v>
      </c>
      <c r="S1292" s="102">
        <v>0.19811715481171538</v>
      </c>
      <c r="T1292" s="118">
        <v>49.9</v>
      </c>
      <c r="U1292" s="117">
        <v>2.1617251615156281</v>
      </c>
      <c r="V1292" s="119">
        <v>49.9</v>
      </c>
      <c r="W1292" s="112"/>
      <c r="X1292" s="117">
        <v>3.6</v>
      </c>
      <c r="Y1292" s="118">
        <v>2.1617251615156281</v>
      </c>
      <c r="Z1292" s="102">
        <v>0.68410041841004188</v>
      </c>
      <c r="AA1292" s="118">
        <v>49.9</v>
      </c>
      <c r="AB1292" s="117">
        <v>2.59</v>
      </c>
      <c r="AC1292" s="118">
        <v>2.1617251615156281</v>
      </c>
      <c r="AD1292" s="102">
        <v>0.19811715481171538</v>
      </c>
      <c r="AE1292" s="119">
        <v>49.9</v>
      </c>
      <c r="AF1292" s="118">
        <v>2.1617251615156281</v>
      </c>
      <c r="AG1292" s="119">
        <v>49.9</v>
      </c>
      <c r="AH1292" s="112"/>
      <c r="AI1292" s="120">
        <v>0</v>
      </c>
    </row>
    <row r="1293" spans="1:35" s="107" customFormat="1" x14ac:dyDescent="0.3">
      <c r="A1293" s="106" t="s">
        <v>1509</v>
      </c>
      <c r="B1293" s="107" t="s">
        <v>186</v>
      </c>
      <c r="C1293" s="112" t="s">
        <v>22</v>
      </c>
      <c r="D1293" s="112">
        <v>70313</v>
      </c>
      <c r="E1293" s="107" t="s">
        <v>279</v>
      </c>
      <c r="F1293" s="112">
        <v>16503</v>
      </c>
      <c r="G1293" s="107" t="s">
        <v>3424</v>
      </c>
      <c r="H1293" s="108" t="s">
        <v>242</v>
      </c>
      <c r="I1293" s="108" t="s">
        <v>267</v>
      </c>
      <c r="J1293" s="108" t="s">
        <v>270</v>
      </c>
      <c r="K1293" s="109">
        <v>23</v>
      </c>
      <c r="L1293" s="109">
        <v>6.9000000000000006E-2</v>
      </c>
      <c r="M1293" s="117">
        <v>3.6</v>
      </c>
      <c r="N1293" s="118">
        <v>2.1617251615156281</v>
      </c>
      <c r="O1293" s="102">
        <v>0.68410041841004188</v>
      </c>
      <c r="P1293" s="119">
        <v>49.9</v>
      </c>
      <c r="Q1293" s="117">
        <v>2.59</v>
      </c>
      <c r="R1293" s="118">
        <v>2.1617251615156281</v>
      </c>
      <c r="S1293" s="102">
        <v>0.19811715481171538</v>
      </c>
      <c r="T1293" s="118">
        <v>49.9</v>
      </c>
      <c r="U1293" s="117">
        <v>2.1617251615156281</v>
      </c>
      <c r="V1293" s="119">
        <v>49.9</v>
      </c>
      <c r="W1293" s="112"/>
      <c r="X1293" s="117">
        <v>3.6</v>
      </c>
      <c r="Y1293" s="118">
        <v>2.1617251615156281</v>
      </c>
      <c r="Z1293" s="102">
        <v>0.68410041841004188</v>
      </c>
      <c r="AA1293" s="118">
        <v>49.9</v>
      </c>
      <c r="AB1293" s="117">
        <v>2.59</v>
      </c>
      <c r="AC1293" s="118">
        <v>2.1617251615156281</v>
      </c>
      <c r="AD1293" s="102">
        <v>0.19811715481171538</v>
      </c>
      <c r="AE1293" s="119">
        <v>49.9</v>
      </c>
      <c r="AF1293" s="118">
        <v>2.1617251615156281</v>
      </c>
      <c r="AG1293" s="119">
        <v>49.9</v>
      </c>
      <c r="AH1293" s="112"/>
      <c r="AI1293" s="120">
        <v>0</v>
      </c>
    </row>
    <row r="1294" spans="1:35" s="107" customFormat="1" x14ac:dyDescent="0.3">
      <c r="A1294" s="106" t="s">
        <v>1510</v>
      </c>
      <c r="B1294" s="107" t="s">
        <v>186</v>
      </c>
      <c r="C1294" s="112" t="s">
        <v>250</v>
      </c>
      <c r="D1294" s="112">
        <v>70335</v>
      </c>
      <c r="E1294" s="107" t="s">
        <v>253</v>
      </c>
      <c r="F1294" s="112">
        <v>16503</v>
      </c>
      <c r="G1294" s="107" t="s">
        <v>3424</v>
      </c>
      <c r="H1294" s="108" t="s">
        <v>242</v>
      </c>
      <c r="I1294" s="108" t="s">
        <v>267</v>
      </c>
      <c r="J1294" s="108" t="s">
        <v>270</v>
      </c>
      <c r="K1294" s="109">
        <v>23</v>
      </c>
      <c r="L1294" s="109">
        <v>6.9000000000000006E-2</v>
      </c>
      <c r="M1294" s="117">
        <v>3.6</v>
      </c>
      <c r="N1294" s="118">
        <v>2.1617251615156281</v>
      </c>
      <c r="O1294" s="102">
        <v>0.68410041841004188</v>
      </c>
      <c r="P1294" s="119">
        <v>49.9</v>
      </c>
      <c r="Q1294" s="117">
        <v>2.59</v>
      </c>
      <c r="R1294" s="118">
        <v>2.1617251615156281</v>
      </c>
      <c r="S1294" s="102">
        <v>0.19811715481171538</v>
      </c>
      <c r="T1294" s="118">
        <v>49.9</v>
      </c>
      <c r="U1294" s="117">
        <v>2.1617251615156281</v>
      </c>
      <c r="V1294" s="119">
        <v>49.9</v>
      </c>
      <c r="W1294" s="112"/>
      <c r="X1294" s="117">
        <v>3.6</v>
      </c>
      <c r="Y1294" s="118">
        <v>2.1617251615156281</v>
      </c>
      <c r="Z1294" s="102">
        <v>0.68410041841004188</v>
      </c>
      <c r="AA1294" s="118">
        <v>49.9</v>
      </c>
      <c r="AB1294" s="117">
        <v>2.59</v>
      </c>
      <c r="AC1294" s="118">
        <v>2.1617251615156281</v>
      </c>
      <c r="AD1294" s="102">
        <v>0.19811715481171538</v>
      </c>
      <c r="AE1294" s="119">
        <v>49.9</v>
      </c>
      <c r="AF1294" s="118">
        <v>2.1617251615156281</v>
      </c>
      <c r="AG1294" s="119">
        <v>49.9</v>
      </c>
      <c r="AH1294" s="112"/>
      <c r="AI1294" s="120">
        <v>0</v>
      </c>
    </row>
    <row r="1295" spans="1:35" s="107" customFormat="1" x14ac:dyDescent="0.3">
      <c r="A1295" s="106" t="s">
        <v>1511</v>
      </c>
      <c r="B1295" s="107" t="s">
        <v>188</v>
      </c>
      <c r="C1295" s="112" t="s">
        <v>168</v>
      </c>
      <c r="D1295" s="112">
        <v>72400</v>
      </c>
      <c r="E1295" s="107" t="s">
        <v>302</v>
      </c>
      <c r="F1295" s="112">
        <v>16503</v>
      </c>
      <c r="G1295" s="107" t="s">
        <v>3424</v>
      </c>
      <c r="H1295" s="108" t="s">
        <v>242</v>
      </c>
      <c r="I1295" s="108" t="s">
        <v>267</v>
      </c>
      <c r="J1295" s="108" t="s">
        <v>270</v>
      </c>
      <c r="K1295" s="109">
        <v>23</v>
      </c>
      <c r="L1295" s="109">
        <v>6.9000000000000006E-2</v>
      </c>
      <c r="M1295" s="117">
        <v>3.6</v>
      </c>
      <c r="N1295" s="118">
        <v>2.1617251615156281</v>
      </c>
      <c r="O1295" s="102">
        <v>0.68410041841004188</v>
      </c>
      <c r="P1295" s="119">
        <v>49.9</v>
      </c>
      <c r="Q1295" s="117">
        <v>2.59</v>
      </c>
      <c r="R1295" s="118">
        <v>2.1617251615156281</v>
      </c>
      <c r="S1295" s="102">
        <v>0.19811715481171538</v>
      </c>
      <c r="T1295" s="118">
        <v>49.9</v>
      </c>
      <c r="U1295" s="117">
        <v>2.1617251615156281</v>
      </c>
      <c r="V1295" s="119">
        <v>49.9</v>
      </c>
      <c r="W1295" s="112"/>
      <c r="X1295" s="117">
        <v>3.6</v>
      </c>
      <c r="Y1295" s="118">
        <v>2.1617251615156281</v>
      </c>
      <c r="Z1295" s="102">
        <v>0.68410041841004188</v>
      </c>
      <c r="AA1295" s="118">
        <v>49.9</v>
      </c>
      <c r="AB1295" s="117">
        <v>2.59</v>
      </c>
      <c r="AC1295" s="118">
        <v>2.1617251615156281</v>
      </c>
      <c r="AD1295" s="102">
        <v>0.19811715481171538</v>
      </c>
      <c r="AE1295" s="119">
        <v>49.9</v>
      </c>
      <c r="AF1295" s="118">
        <v>2.1617251615156281</v>
      </c>
      <c r="AG1295" s="119">
        <v>49.9</v>
      </c>
      <c r="AH1295" s="112"/>
      <c r="AI1295" s="120">
        <v>0</v>
      </c>
    </row>
    <row r="1296" spans="1:35" s="107" customFormat="1" x14ac:dyDescent="0.3">
      <c r="A1296" s="106" t="s">
        <v>1512</v>
      </c>
      <c r="B1296" s="107" t="s">
        <v>188</v>
      </c>
      <c r="C1296" s="112" t="s">
        <v>168</v>
      </c>
      <c r="D1296" s="112">
        <v>73400</v>
      </c>
      <c r="E1296" s="107" t="s">
        <v>280</v>
      </c>
      <c r="F1296" s="112">
        <v>16503</v>
      </c>
      <c r="G1296" s="107" t="s">
        <v>3424</v>
      </c>
      <c r="H1296" s="108" t="s">
        <v>242</v>
      </c>
      <c r="I1296" s="108" t="s">
        <v>267</v>
      </c>
      <c r="J1296" s="108" t="s">
        <v>270</v>
      </c>
      <c r="K1296" s="109">
        <v>23</v>
      </c>
      <c r="L1296" s="109">
        <v>6.9000000000000006E-2</v>
      </c>
      <c r="M1296" s="117">
        <v>3.6</v>
      </c>
      <c r="N1296" s="118">
        <v>2.1617251615156281</v>
      </c>
      <c r="O1296" s="102">
        <v>0.68410041841004188</v>
      </c>
      <c r="P1296" s="119">
        <v>49.9</v>
      </c>
      <c r="Q1296" s="117">
        <v>2.59</v>
      </c>
      <c r="R1296" s="118">
        <v>2.1617251615156281</v>
      </c>
      <c r="S1296" s="102">
        <v>0.19811715481171538</v>
      </c>
      <c r="T1296" s="118">
        <v>49.9</v>
      </c>
      <c r="U1296" s="117">
        <v>2.1617251615156281</v>
      </c>
      <c r="V1296" s="119">
        <v>49.9</v>
      </c>
      <c r="W1296" s="112"/>
      <c r="X1296" s="117">
        <v>3.6</v>
      </c>
      <c r="Y1296" s="118">
        <v>2.1617251615156281</v>
      </c>
      <c r="Z1296" s="102">
        <v>0.68410041841004188</v>
      </c>
      <c r="AA1296" s="118">
        <v>49.9</v>
      </c>
      <c r="AB1296" s="117">
        <v>2.59</v>
      </c>
      <c r="AC1296" s="118">
        <v>2.1617251615156281</v>
      </c>
      <c r="AD1296" s="102">
        <v>0.19811715481171538</v>
      </c>
      <c r="AE1296" s="119">
        <v>49.9</v>
      </c>
      <c r="AF1296" s="118">
        <v>2.1617251615156281</v>
      </c>
      <c r="AG1296" s="119">
        <v>49.9</v>
      </c>
      <c r="AH1296" s="112"/>
      <c r="AI1296" s="120">
        <v>0</v>
      </c>
    </row>
    <row r="1297" spans="1:35" s="107" customFormat="1" x14ac:dyDescent="0.3">
      <c r="A1297" s="106" t="s">
        <v>1513</v>
      </c>
      <c r="B1297" s="107" t="s">
        <v>248</v>
      </c>
      <c r="C1297" s="112" t="s">
        <v>168</v>
      </c>
      <c r="D1297" s="112">
        <v>74179</v>
      </c>
      <c r="E1297" s="107" t="s">
        <v>315</v>
      </c>
      <c r="F1297" s="112">
        <v>16503</v>
      </c>
      <c r="G1297" s="107" t="s">
        <v>3424</v>
      </c>
      <c r="H1297" s="108" t="s">
        <v>242</v>
      </c>
      <c r="I1297" s="108" t="s">
        <v>267</v>
      </c>
      <c r="J1297" s="108" t="s">
        <v>270</v>
      </c>
      <c r="K1297" s="109">
        <v>23</v>
      </c>
      <c r="L1297" s="109">
        <v>6.9000000000000006E-2</v>
      </c>
      <c r="M1297" s="117">
        <v>3.6</v>
      </c>
      <c r="N1297" s="118">
        <v>2.1617251615156281</v>
      </c>
      <c r="O1297" s="102">
        <v>0.68410041841004188</v>
      </c>
      <c r="P1297" s="119">
        <v>49.9</v>
      </c>
      <c r="Q1297" s="117">
        <v>2.59</v>
      </c>
      <c r="R1297" s="118">
        <v>2.1617251615156281</v>
      </c>
      <c r="S1297" s="102">
        <v>0.19811715481171538</v>
      </c>
      <c r="T1297" s="118">
        <v>49.9</v>
      </c>
      <c r="U1297" s="117">
        <v>2.1617251615156281</v>
      </c>
      <c r="V1297" s="119">
        <v>49.9</v>
      </c>
      <c r="W1297" s="112"/>
      <c r="X1297" s="117">
        <v>3.6</v>
      </c>
      <c r="Y1297" s="118">
        <v>2.1617251615156281</v>
      </c>
      <c r="Z1297" s="102">
        <v>0.68410041841004188</v>
      </c>
      <c r="AA1297" s="118">
        <v>49.9</v>
      </c>
      <c r="AB1297" s="117">
        <v>2.59</v>
      </c>
      <c r="AC1297" s="118">
        <v>2.1617251615156281</v>
      </c>
      <c r="AD1297" s="102">
        <v>0.19811715481171538</v>
      </c>
      <c r="AE1297" s="119">
        <v>49.9</v>
      </c>
      <c r="AF1297" s="118">
        <v>2.1617251615156281</v>
      </c>
      <c r="AG1297" s="119">
        <v>49.9</v>
      </c>
      <c r="AH1297" s="112"/>
      <c r="AI1297" s="120">
        <v>0</v>
      </c>
    </row>
    <row r="1298" spans="1:35" s="107" customFormat="1" x14ac:dyDescent="0.3">
      <c r="A1298" s="106" t="s">
        <v>1514</v>
      </c>
      <c r="B1298" s="107" t="s">
        <v>3389</v>
      </c>
      <c r="C1298" s="112" t="s">
        <v>247</v>
      </c>
      <c r="D1298" s="112">
        <v>85789</v>
      </c>
      <c r="E1298" s="107" t="s">
        <v>307</v>
      </c>
      <c r="F1298" s="112">
        <v>16503</v>
      </c>
      <c r="G1298" s="107" t="s">
        <v>3424</v>
      </c>
      <c r="H1298" s="108" t="s">
        <v>242</v>
      </c>
      <c r="I1298" s="108" t="s">
        <v>267</v>
      </c>
      <c r="J1298" s="108" t="s">
        <v>270</v>
      </c>
      <c r="K1298" s="109">
        <v>23</v>
      </c>
      <c r="L1298" s="109">
        <v>6.9000000000000006E-2</v>
      </c>
      <c r="M1298" s="117">
        <v>3.6</v>
      </c>
      <c r="N1298" s="118">
        <v>2.1617251615156281</v>
      </c>
      <c r="O1298" s="102">
        <v>0.68410041841004188</v>
      </c>
      <c r="P1298" s="119">
        <v>49.9</v>
      </c>
      <c r="Q1298" s="117">
        <v>2.59</v>
      </c>
      <c r="R1298" s="118">
        <v>2.1617251615156281</v>
      </c>
      <c r="S1298" s="102">
        <v>0.19811715481171538</v>
      </c>
      <c r="T1298" s="118">
        <v>49.9</v>
      </c>
      <c r="U1298" s="117">
        <v>2.1617251615156281</v>
      </c>
      <c r="V1298" s="119">
        <v>49.9</v>
      </c>
      <c r="W1298" s="112"/>
      <c r="X1298" s="117">
        <v>3.6</v>
      </c>
      <c r="Y1298" s="118">
        <v>2.1617251615156281</v>
      </c>
      <c r="Z1298" s="102">
        <v>0.68410041841004188</v>
      </c>
      <c r="AA1298" s="118">
        <v>49.9</v>
      </c>
      <c r="AB1298" s="117">
        <v>2.59</v>
      </c>
      <c r="AC1298" s="118">
        <v>2.1617251615156281</v>
      </c>
      <c r="AD1298" s="102">
        <v>0.19811715481171538</v>
      </c>
      <c r="AE1298" s="119">
        <v>49.9</v>
      </c>
      <c r="AF1298" s="118">
        <v>2.1617251615156281</v>
      </c>
      <c r="AG1298" s="119">
        <v>49.9</v>
      </c>
      <c r="AH1298" s="112"/>
      <c r="AI1298" s="120">
        <v>0</v>
      </c>
    </row>
    <row r="1299" spans="1:35" s="107" customFormat="1" x14ac:dyDescent="0.3">
      <c r="A1299" s="106" t="s">
        <v>1515</v>
      </c>
      <c r="B1299" s="107" t="s">
        <v>190</v>
      </c>
      <c r="C1299" s="112" t="s">
        <v>246</v>
      </c>
      <c r="D1299" s="112">
        <v>87892</v>
      </c>
      <c r="E1299" s="107" t="s">
        <v>254</v>
      </c>
      <c r="F1299" s="112">
        <v>16503</v>
      </c>
      <c r="G1299" s="107" t="s">
        <v>3424</v>
      </c>
      <c r="H1299" s="108" t="s">
        <v>242</v>
      </c>
      <c r="I1299" s="108" t="s">
        <v>267</v>
      </c>
      <c r="J1299" s="108" t="s">
        <v>270</v>
      </c>
      <c r="K1299" s="109">
        <v>23</v>
      </c>
      <c r="L1299" s="109">
        <v>6.9000000000000006E-2</v>
      </c>
      <c r="M1299" s="117">
        <v>3.6</v>
      </c>
      <c r="N1299" s="118">
        <v>2.1617251615156281</v>
      </c>
      <c r="O1299" s="102">
        <v>0.68410041841004188</v>
      </c>
      <c r="P1299" s="119">
        <v>49.9</v>
      </c>
      <c r="Q1299" s="117">
        <v>2.59</v>
      </c>
      <c r="R1299" s="118">
        <v>2.1617251615156281</v>
      </c>
      <c r="S1299" s="102">
        <v>0.19811715481171538</v>
      </c>
      <c r="T1299" s="118">
        <v>49.9</v>
      </c>
      <c r="U1299" s="117">
        <v>2.1617251615156281</v>
      </c>
      <c r="V1299" s="119">
        <v>49.9</v>
      </c>
      <c r="W1299" s="112"/>
      <c r="X1299" s="117">
        <v>3.6</v>
      </c>
      <c r="Y1299" s="118">
        <v>2.1617251615156281</v>
      </c>
      <c r="Z1299" s="102">
        <v>0.68410041841004188</v>
      </c>
      <c r="AA1299" s="118">
        <v>49.9</v>
      </c>
      <c r="AB1299" s="117">
        <v>2.59</v>
      </c>
      <c r="AC1299" s="118">
        <v>2.1617251615156281</v>
      </c>
      <c r="AD1299" s="102">
        <v>0.19811715481171538</v>
      </c>
      <c r="AE1299" s="119">
        <v>49.9</v>
      </c>
      <c r="AF1299" s="118">
        <v>2.1617251615156281</v>
      </c>
      <c r="AG1299" s="119">
        <v>49.9</v>
      </c>
      <c r="AH1299" s="112"/>
      <c r="AI1299" s="120">
        <v>0</v>
      </c>
    </row>
    <row r="1300" spans="1:35" s="107" customFormat="1" x14ac:dyDescent="0.3">
      <c r="A1300" s="106" t="s">
        <v>1516</v>
      </c>
      <c r="B1300" s="107" t="s">
        <v>190</v>
      </c>
      <c r="C1300" s="112" t="s">
        <v>246</v>
      </c>
      <c r="D1300" s="112">
        <v>97075</v>
      </c>
      <c r="E1300" s="107" t="s">
        <v>291</v>
      </c>
      <c r="F1300" s="112">
        <v>16503</v>
      </c>
      <c r="G1300" s="107" t="s">
        <v>3424</v>
      </c>
      <c r="H1300" s="108" t="s">
        <v>242</v>
      </c>
      <c r="I1300" s="108" t="s">
        <v>267</v>
      </c>
      <c r="J1300" s="108" t="s">
        <v>270</v>
      </c>
      <c r="K1300" s="109">
        <v>23</v>
      </c>
      <c r="L1300" s="109">
        <v>6.9000000000000006E-2</v>
      </c>
      <c r="M1300" s="117">
        <v>3.6</v>
      </c>
      <c r="N1300" s="118">
        <v>2.1617251615156281</v>
      </c>
      <c r="O1300" s="102">
        <v>0.68410041841004188</v>
      </c>
      <c r="P1300" s="119">
        <v>49.9</v>
      </c>
      <c r="Q1300" s="117">
        <v>2.59</v>
      </c>
      <c r="R1300" s="118">
        <v>2.1617251615156281</v>
      </c>
      <c r="S1300" s="102">
        <v>0.19811715481171538</v>
      </c>
      <c r="T1300" s="118">
        <v>49.9</v>
      </c>
      <c r="U1300" s="117">
        <v>2.1617251615156281</v>
      </c>
      <c r="V1300" s="119">
        <v>49.9</v>
      </c>
      <c r="W1300" s="112"/>
      <c r="X1300" s="117">
        <v>3.6</v>
      </c>
      <c r="Y1300" s="118">
        <v>2.1617251615156281</v>
      </c>
      <c r="Z1300" s="102">
        <v>0.68410041841004188</v>
      </c>
      <c r="AA1300" s="118">
        <v>49.9</v>
      </c>
      <c r="AB1300" s="117">
        <v>2.59</v>
      </c>
      <c r="AC1300" s="118">
        <v>2.1617251615156281</v>
      </c>
      <c r="AD1300" s="102">
        <v>0.19811715481171538</v>
      </c>
      <c r="AE1300" s="119">
        <v>49.9</v>
      </c>
      <c r="AF1300" s="118">
        <v>2.1617251615156281</v>
      </c>
      <c r="AG1300" s="119">
        <v>49.9</v>
      </c>
      <c r="AH1300" s="112"/>
      <c r="AI1300" s="120">
        <v>0</v>
      </c>
    </row>
    <row r="1301" spans="1:35" s="107" customFormat="1" x14ac:dyDescent="0.3">
      <c r="A1301" s="106" t="s">
        <v>1517</v>
      </c>
      <c r="B1301" s="107" t="s">
        <v>255</v>
      </c>
      <c r="C1301" s="112" t="s">
        <v>168</v>
      </c>
      <c r="D1301" s="112">
        <v>98728</v>
      </c>
      <c r="E1301" s="107" t="s">
        <v>297</v>
      </c>
      <c r="F1301" s="112">
        <v>16503</v>
      </c>
      <c r="G1301" s="107" t="s">
        <v>3424</v>
      </c>
      <c r="H1301" s="108" t="s">
        <v>242</v>
      </c>
      <c r="I1301" s="108" t="s">
        <v>267</v>
      </c>
      <c r="J1301" s="108" t="s">
        <v>270</v>
      </c>
      <c r="K1301" s="109">
        <v>23</v>
      </c>
      <c r="L1301" s="109">
        <v>6.9000000000000006E-2</v>
      </c>
      <c r="M1301" s="117">
        <v>3.6</v>
      </c>
      <c r="N1301" s="118">
        <v>2.1617251615156281</v>
      </c>
      <c r="O1301" s="102">
        <v>0.68410041841004188</v>
      </c>
      <c r="P1301" s="119">
        <v>49.9</v>
      </c>
      <c r="Q1301" s="117">
        <v>2.59</v>
      </c>
      <c r="R1301" s="118">
        <v>2.1617251615156281</v>
      </c>
      <c r="S1301" s="102">
        <v>0.19811715481171538</v>
      </c>
      <c r="T1301" s="118">
        <v>49.9</v>
      </c>
      <c r="U1301" s="117">
        <v>2.1617251615156281</v>
      </c>
      <c r="V1301" s="119">
        <v>49.9</v>
      </c>
      <c r="W1301" s="112"/>
      <c r="X1301" s="117">
        <v>3.6</v>
      </c>
      <c r="Y1301" s="118">
        <v>2.1617251615156281</v>
      </c>
      <c r="Z1301" s="102">
        <v>0.68410041841004188</v>
      </c>
      <c r="AA1301" s="118">
        <v>49.9</v>
      </c>
      <c r="AB1301" s="117">
        <v>2.59</v>
      </c>
      <c r="AC1301" s="118">
        <v>2.1617251615156281</v>
      </c>
      <c r="AD1301" s="102">
        <v>0.19811715481171538</v>
      </c>
      <c r="AE1301" s="119">
        <v>49.9</v>
      </c>
      <c r="AF1301" s="118">
        <v>2.1617251615156281</v>
      </c>
      <c r="AG1301" s="119">
        <v>49.9</v>
      </c>
      <c r="AH1301" s="112"/>
      <c r="AI1301" s="120">
        <v>0</v>
      </c>
    </row>
    <row r="1302" spans="1:35" s="107" customFormat="1" x14ac:dyDescent="0.3">
      <c r="A1302" s="106" t="s">
        <v>3236</v>
      </c>
      <c r="B1302" s="107" t="s">
        <v>192</v>
      </c>
      <c r="C1302" s="112" t="s">
        <v>256</v>
      </c>
      <c r="D1302" s="112">
        <v>99059</v>
      </c>
      <c r="E1302" s="107" t="s">
        <v>3390</v>
      </c>
      <c r="F1302" s="112">
        <v>16503</v>
      </c>
      <c r="G1302" s="107" t="s">
        <v>3424</v>
      </c>
      <c r="H1302" s="108" t="s">
        <v>242</v>
      </c>
      <c r="I1302" s="108" t="s">
        <v>267</v>
      </c>
      <c r="J1302" s="108" t="s">
        <v>270</v>
      </c>
      <c r="K1302" s="109">
        <v>23</v>
      </c>
      <c r="L1302" s="109">
        <v>6.9000000000000006E-2</v>
      </c>
      <c r="M1302" s="117">
        <v>3.7</v>
      </c>
      <c r="N1302" s="118">
        <v>2.2451894534660384</v>
      </c>
      <c r="O1302" s="102">
        <v>0.68410041841004188</v>
      </c>
      <c r="P1302" s="119">
        <v>51.9</v>
      </c>
      <c r="Q1302" s="117">
        <v>2.69</v>
      </c>
      <c r="R1302" s="118">
        <v>2.2451894534660384</v>
      </c>
      <c r="S1302" s="102">
        <v>0.19811715481171538</v>
      </c>
      <c r="T1302" s="118">
        <v>51.9</v>
      </c>
      <c r="U1302" s="117">
        <v>2.3973633665095164</v>
      </c>
      <c r="V1302" s="119">
        <v>55.4</v>
      </c>
      <c r="W1302" s="112"/>
      <c r="X1302" s="117">
        <v>3.7</v>
      </c>
      <c r="Y1302" s="118">
        <v>2.2451894534660384</v>
      </c>
      <c r="Z1302" s="102">
        <v>0.68410041841004188</v>
      </c>
      <c r="AA1302" s="118">
        <v>51.9</v>
      </c>
      <c r="AB1302" s="117">
        <v>2.69</v>
      </c>
      <c r="AC1302" s="118">
        <v>2.2451894534660384</v>
      </c>
      <c r="AD1302" s="102">
        <v>0.19811715481171538</v>
      </c>
      <c r="AE1302" s="119">
        <v>51.9</v>
      </c>
      <c r="AF1302" s="118">
        <v>2.3973633665095164</v>
      </c>
      <c r="AG1302" s="119">
        <v>55.4</v>
      </c>
      <c r="AH1302" s="112"/>
      <c r="AI1302" s="120">
        <v>0</v>
      </c>
    </row>
    <row r="1303" spans="1:35" s="107" customFormat="1" x14ac:dyDescent="0.3">
      <c r="A1303" s="106" t="s">
        <v>1518</v>
      </c>
      <c r="B1303" s="107" t="s">
        <v>255</v>
      </c>
      <c r="C1303" s="112" t="s">
        <v>168</v>
      </c>
      <c r="D1303" s="112">
        <v>99245</v>
      </c>
      <c r="E1303" s="107" t="s">
        <v>289</v>
      </c>
      <c r="F1303" s="112">
        <v>16503</v>
      </c>
      <c r="G1303" s="107" t="s">
        <v>3424</v>
      </c>
      <c r="H1303" s="108" t="s">
        <v>242</v>
      </c>
      <c r="I1303" s="108" t="s">
        <v>267</v>
      </c>
      <c r="J1303" s="108" t="s">
        <v>270</v>
      </c>
      <c r="K1303" s="109">
        <v>23</v>
      </c>
      <c r="L1303" s="109">
        <v>6.9000000000000006E-2</v>
      </c>
      <c r="M1303" s="117">
        <v>3.6</v>
      </c>
      <c r="N1303" s="118">
        <v>2.1617251615156281</v>
      </c>
      <c r="O1303" s="102">
        <v>0.68410041841004188</v>
      </c>
      <c r="P1303" s="119">
        <v>49.9</v>
      </c>
      <c r="Q1303" s="117">
        <v>2.59</v>
      </c>
      <c r="R1303" s="118">
        <v>2.1617251615156281</v>
      </c>
      <c r="S1303" s="102">
        <v>0.19811715481171538</v>
      </c>
      <c r="T1303" s="118">
        <v>49.9</v>
      </c>
      <c r="U1303" s="117">
        <v>2.1617251615156281</v>
      </c>
      <c r="V1303" s="119">
        <v>49.9</v>
      </c>
      <c r="W1303" s="112"/>
      <c r="X1303" s="117">
        <v>3.6</v>
      </c>
      <c r="Y1303" s="118">
        <v>2.1617251615156281</v>
      </c>
      <c r="Z1303" s="102">
        <v>0.68410041841004188</v>
      </c>
      <c r="AA1303" s="118">
        <v>49.9</v>
      </c>
      <c r="AB1303" s="117">
        <v>2.59</v>
      </c>
      <c r="AC1303" s="118">
        <v>2.1617251615156281</v>
      </c>
      <c r="AD1303" s="102">
        <v>0.19811715481171538</v>
      </c>
      <c r="AE1303" s="119">
        <v>49.9</v>
      </c>
      <c r="AF1303" s="118">
        <v>2.1617251615156281</v>
      </c>
      <c r="AG1303" s="119">
        <v>49.9</v>
      </c>
      <c r="AH1303" s="112"/>
      <c r="AI1303" s="120">
        <v>0</v>
      </c>
    </row>
    <row r="1304" spans="1:35" s="107" customFormat="1" x14ac:dyDescent="0.3">
      <c r="A1304" s="106" t="s">
        <v>1519</v>
      </c>
      <c r="B1304" s="107" t="s">
        <v>191</v>
      </c>
      <c r="C1304" s="112" t="s">
        <v>238</v>
      </c>
      <c r="D1304" s="112">
        <v>99246</v>
      </c>
      <c r="E1304" s="107" t="s">
        <v>293</v>
      </c>
      <c r="F1304" s="112">
        <v>16503</v>
      </c>
      <c r="G1304" s="107" t="s">
        <v>3424</v>
      </c>
      <c r="H1304" s="108" t="s">
        <v>242</v>
      </c>
      <c r="I1304" s="108" t="s">
        <v>267</v>
      </c>
      <c r="J1304" s="108" t="s">
        <v>270</v>
      </c>
      <c r="K1304" s="109">
        <v>23</v>
      </c>
      <c r="L1304" s="109">
        <v>6.9000000000000006E-2</v>
      </c>
      <c r="M1304" s="117">
        <v>3.7</v>
      </c>
      <c r="N1304" s="118">
        <v>2.2451894534660384</v>
      </c>
      <c r="O1304" s="102">
        <v>0.68410041841004188</v>
      </c>
      <c r="P1304" s="119">
        <v>51.9</v>
      </c>
      <c r="Q1304" s="117">
        <v>2.69</v>
      </c>
      <c r="R1304" s="118">
        <v>2.2451894534660384</v>
      </c>
      <c r="S1304" s="102">
        <v>0.19811715481171538</v>
      </c>
      <c r="T1304" s="118">
        <v>51.9</v>
      </c>
      <c r="U1304" s="117">
        <v>2.3973633665095164</v>
      </c>
      <c r="V1304" s="119">
        <v>55.4</v>
      </c>
      <c r="W1304" s="112"/>
      <c r="X1304" s="117">
        <v>3.7</v>
      </c>
      <c r="Y1304" s="118">
        <v>2.2451894534660384</v>
      </c>
      <c r="Z1304" s="102">
        <v>0.68410041841004188</v>
      </c>
      <c r="AA1304" s="118">
        <v>51.9</v>
      </c>
      <c r="AB1304" s="117">
        <v>2.69</v>
      </c>
      <c r="AC1304" s="118">
        <v>2.2451894534660384</v>
      </c>
      <c r="AD1304" s="102">
        <v>0.19811715481171538</v>
      </c>
      <c r="AE1304" s="119">
        <v>51.9</v>
      </c>
      <c r="AF1304" s="118">
        <v>2.3973633665095164</v>
      </c>
      <c r="AG1304" s="119">
        <v>55.4</v>
      </c>
      <c r="AH1304" s="112"/>
      <c r="AI1304" s="120">
        <v>0</v>
      </c>
    </row>
    <row r="1305" spans="1:35" s="107" customFormat="1" x14ac:dyDescent="0.3">
      <c r="A1305" s="106" t="s">
        <v>1520</v>
      </c>
      <c r="B1305" s="107" t="s">
        <v>191</v>
      </c>
      <c r="C1305" s="112" t="s">
        <v>256</v>
      </c>
      <c r="D1305" s="112">
        <v>99597</v>
      </c>
      <c r="E1305" s="107" t="s">
        <v>305</v>
      </c>
      <c r="F1305" s="112">
        <v>16503</v>
      </c>
      <c r="G1305" s="107" t="s">
        <v>3424</v>
      </c>
      <c r="H1305" s="108" t="s">
        <v>242</v>
      </c>
      <c r="I1305" s="108" t="s">
        <v>267</v>
      </c>
      <c r="J1305" s="108" t="s">
        <v>270</v>
      </c>
      <c r="K1305" s="109">
        <v>23</v>
      </c>
      <c r="L1305" s="109">
        <v>6.9000000000000006E-2</v>
      </c>
      <c r="M1305" s="117">
        <v>3.7</v>
      </c>
      <c r="N1305" s="118">
        <v>2.2451894534660384</v>
      </c>
      <c r="O1305" s="102">
        <v>0.68410041841004188</v>
      </c>
      <c r="P1305" s="119">
        <v>51.9</v>
      </c>
      <c r="Q1305" s="117">
        <v>2.69</v>
      </c>
      <c r="R1305" s="118">
        <v>2.2451894534660384</v>
      </c>
      <c r="S1305" s="102">
        <v>0.19811715481171538</v>
      </c>
      <c r="T1305" s="118">
        <v>51.9</v>
      </c>
      <c r="U1305" s="117">
        <v>2.3973633665095164</v>
      </c>
      <c r="V1305" s="119">
        <v>55.4</v>
      </c>
      <c r="W1305" s="112"/>
      <c r="X1305" s="117">
        <v>3.7</v>
      </c>
      <c r="Y1305" s="118">
        <v>2.2451894534660384</v>
      </c>
      <c r="Z1305" s="102">
        <v>0.68410041841004188</v>
      </c>
      <c r="AA1305" s="118">
        <v>51.9</v>
      </c>
      <c r="AB1305" s="117">
        <v>2.69</v>
      </c>
      <c r="AC1305" s="118">
        <v>2.2451894534660384</v>
      </c>
      <c r="AD1305" s="102">
        <v>0.19811715481171538</v>
      </c>
      <c r="AE1305" s="119">
        <v>51.9</v>
      </c>
      <c r="AF1305" s="118">
        <v>2.3973633665095164</v>
      </c>
      <c r="AG1305" s="119">
        <v>55.4</v>
      </c>
      <c r="AH1305" s="112"/>
      <c r="AI1305" s="120">
        <v>0</v>
      </c>
    </row>
    <row r="1306" spans="1:35" s="107" customFormat="1" x14ac:dyDescent="0.3">
      <c r="A1306" s="106" t="s">
        <v>3237</v>
      </c>
      <c r="B1306" s="107" t="s">
        <v>248</v>
      </c>
      <c r="C1306" s="112" t="s">
        <v>246</v>
      </c>
      <c r="D1306" s="112">
        <v>99612</v>
      </c>
      <c r="E1306" s="107" t="s">
        <v>3391</v>
      </c>
      <c r="F1306" s="112">
        <v>16503</v>
      </c>
      <c r="G1306" s="107" t="s">
        <v>3424</v>
      </c>
      <c r="H1306" s="108" t="s">
        <v>242</v>
      </c>
      <c r="I1306" s="108" t="s">
        <v>267</v>
      </c>
      <c r="J1306" s="108" t="s">
        <v>270</v>
      </c>
      <c r="K1306" s="109">
        <v>23</v>
      </c>
      <c r="L1306" s="109">
        <v>6.9000000000000006E-2</v>
      </c>
      <c r="M1306" s="117">
        <v>3.6</v>
      </c>
      <c r="N1306" s="118">
        <v>2.1617251615156281</v>
      </c>
      <c r="O1306" s="102">
        <v>0.68410041841004188</v>
      </c>
      <c r="P1306" s="119">
        <v>49.9</v>
      </c>
      <c r="Q1306" s="117">
        <v>2.59</v>
      </c>
      <c r="R1306" s="118">
        <v>2.1617251615156281</v>
      </c>
      <c r="S1306" s="102">
        <v>0.19811715481171538</v>
      </c>
      <c r="T1306" s="118">
        <v>49.9</v>
      </c>
      <c r="U1306" s="117">
        <v>2.1617251615156281</v>
      </c>
      <c r="V1306" s="119">
        <v>49.9</v>
      </c>
      <c r="W1306" s="112"/>
      <c r="X1306" s="117">
        <v>3.6</v>
      </c>
      <c r="Y1306" s="118">
        <v>2.1617251615156281</v>
      </c>
      <c r="Z1306" s="102">
        <v>0.68410041841004188</v>
      </c>
      <c r="AA1306" s="118">
        <v>49.9</v>
      </c>
      <c r="AB1306" s="117">
        <v>2.59</v>
      </c>
      <c r="AC1306" s="118">
        <v>2.1617251615156281</v>
      </c>
      <c r="AD1306" s="102">
        <v>0.19811715481171538</v>
      </c>
      <c r="AE1306" s="119">
        <v>49.9</v>
      </c>
      <c r="AF1306" s="118">
        <v>2.1617251615156281</v>
      </c>
      <c r="AG1306" s="119">
        <v>49.9</v>
      </c>
      <c r="AH1306" s="112"/>
      <c r="AI1306" s="120">
        <v>0</v>
      </c>
    </row>
    <row r="1307" spans="1:35" s="107" customFormat="1" x14ac:dyDescent="0.3">
      <c r="A1307" s="106" t="s">
        <v>3238</v>
      </c>
      <c r="B1307" s="107" t="s">
        <v>192</v>
      </c>
      <c r="C1307" s="112" t="s">
        <v>256</v>
      </c>
      <c r="D1307" s="112">
        <v>100252</v>
      </c>
      <c r="E1307" s="107" t="s">
        <v>3392</v>
      </c>
      <c r="F1307" s="112">
        <v>16503</v>
      </c>
      <c r="G1307" s="107" t="s">
        <v>3424</v>
      </c>
      <c r="H1307" s="108" t="s">
        <v>242</v>
      </c>
      <c r="I1307" s="108" t="s">
        <v>267</v>
      </c>
      <c r="J1307" s="108" t="s">
        <v>270</v>
      </c>
      <c r="K1307" s="109">
        <v>23</v>
      </c>
      <c r="L1307" s="109">
        <v>6.9000000000000006E-2</v>
      </c>
      <c r="M1307" s="117">
        <v>3.7</v>
      </c>
      <c r="N1307" s="118">
        <v>2.2451894534660384</v>
      </c>
      <c r="O1307" s="102">
        <v>0.68410041841004188</v>
      </c>
      <c r="P1307" s="119">
        <v>51.9</v>
      </c>
      <c r="Q1307" s="117">
        <v>2.69</v>
      </c>
      <c r="R1307" s="118">
        <v>2.2451894534660384</v>
      </c>
      <c r="S1307" s="102">
        <v>0.19811715481171538</v>
      </c>
      <c r="T1307" s="118">
        <v>51.9</v>
      </c>
      <c r="U1307" s="117">
        <v>2.3973633665095164</v>
      </c>
      <c r="V1307" s="119">
        <v>55.4</v>
      </c>
      <c r="W1307" s="112"/>
      <c r="X1307" s="117">
        <v>3.7</v>
      </c>
      <c r="Y1307" s="118">
        <v>2.2451894534660384</v>
      </c>
      <c r="Z1307" s="102">
        <v>0.68410041841004188</v>
      </c>
      <c r="AA1307" s="118">
        <v>51.9</v>
      </c>
      <c r="AB1307" s="117">
        <v>2.69</v>
      </c>
      <c r="AC1307" s="118">
        <v>2.2451894534660384</v>
      </c>
      <c r="AD1307" s="102">
        <v>0.19811715481171538</v>
      </c>
      <c r="AE1307" s="119">
        <v>51.9</v>
      </c>
      <c r="AF1307" s="118">
        <v>2.3973633665095164</v>
      </c>
      <c r="AG1307" s="119">
        <v>55.4</v>
      </c>
      <c r="AH1307" s="112"/>
      <c r="AI1307" s="120">
        <v>0</v>
      </c>
    </row>
    <row r="1308" spans="1:35" s="107" customFormat="1" x14ac:dyDescent="0.3">
      <c r="A1308" s="106" t="s">
        <v>3239</v>
      </c>
      <c r="B1308" s="107" t="s">
        <v>188</v>
      </c>
      <c r="C1308" s="112" t="s">
        <v>168</v>
      </c>
      <c r="D1308" s="112">
        <v>101626</v>
      </c>
      <c r="E1308" s="107" t="s">
        <v>3393</v>
      </c>
      <c r="F1308" s="112">
        <v>16503</v>
      </c>
      <c r="G1308" s="107" t="s">
        <v>3424</v>
      </c>
      <c r="H1308" s="108" t="s">
        <v>242</v>
      </c>
      <c r="I1308" s="108" t="s">
        <v>267</v>
      </c>
      <c r="J1308" s="108" t="s">
        <v>270</v>
      </c>
      <c r="K1308" s="109">
        <v>23</v>
      </c>
      <c r="L1308" s="109">
        <v>6.9000000000000006E-2</v>
      </c>
      <c r="M1308" s="117">
        <v>3.6</v>
      </c>
      <c r="N1308" s="118">
        <v>2.1617251615156281</v>
      </c>
      <c r="O1308" s="102">
        <v>0.68410041841004188</v>
      </c>
      <c r="P1308" s="119">
        <v>49.9</v>
      </c>
      <c r="Q1308" s="117">
        <v>2.59</v>
      </c>
      <c r="R1308" s="118">
        <v>2.1617251615156281</v>
      </c>
      <c r="S1308" s="102">
        <v>0.19811715481171538</v>
      </c>
      <c r="T1308" s="118">
        <v>49.9</v>
      </c>
      <c r="U1308" s="117">
        <v>2.1617251615156281</v>
      </c>
      <c r="V1308" s="119">
        <v>49.9</v>
      </c>
      <c r="W1308" s="112"/>
      <c r="X1308" s="117">
        <v>3.6</v>
      </c>
      <c r="Y1308" s="118">
        <v>2.1617251615156281</v>
      </c>
      <c r="Z1308" s="102">
        <v>0.68410041841004188</v>
      </c>
      <c r="AA1308" s="118">
        <v>49.9</v>
      </c>
      <c r="AB1308" s="117">
        <v>2.59</v>
      </c>
      <c r="AC1308" s="118">
        <v>2.1617251615156281</v>
      </c>
      <c r="AD1308" s="102">
        <v>0.19811715481171538</v>
      </c>
      <c r="AE1308" s="119">
        <v>49.9</v>
      </c>
      <c r="AF1308" s="118">
        <v>2.1617251615156281</v>
      </c>
      <c r="AG1308" s="119">
        <v>49.9</v>
      </c>
      <c r="AH1308" s="112"/>
      <c r="AI1308" s="120">
        <v>0</v>
      </c>
    </row>
    <row r="1309" spans="1:35" s="107" customFormat="1" x14ac:dyDescent="0.3">
      <c r="A1309" s="106" t="s">
        <v>1521</v>
      </c>
      <c r="B1309" s="107" t="s">
        <v>190</v>
      </c>
      <c r="C1309" s="112" t="s">
        <v>246</v>
      </c>
      <c r="D1309" s="112">
        <v>101703</v>
      </c>
      <c r="E1309" s="107" t="s">
        <v>316</v>
      </c>
      <c r="F1309" s="112">
        <v>16503</v>
      </c>
      <c r="G1309" s="107" t="s">
        <v>3424</v>
      </c>
      <c r="H1309" s="108" t="s">
        <v>242</v>
      </c>
      <c r="I1309" s="108" t="s">
        <v>267</v>
      </c>
      <c r="J1309" s="108" t="s">
        <v>270</v>
      </c>
      <c r="K1309" s="109">
        <v>23</v>
      </c>
      <c r="L1309" s="109">
        <v>6.9000000000000006E-2</v>
      </c>
      <c r="M1309" s="117">
        <v>3.6</v>
      </c>
      <c r="N1309" s="118">
        <v>2.1617251615156281</v>
      </c>
      <c r="O1309" s="102">
        <v>0.68410041841004188</v>
      </c>
      <c r="P1309" s="119">
        <v>49.9</v>
      </c>
      <c r="Q1309" s="117">
        <v>2.59</v>
      </c>
      <c r="R1309" s="118">
        <v>2.1617251615156281</v>
      </c>
      <c r="S1309" s="102">
        <v>0.19811715481171538</v>
      </c>
      <c r="T1309" s="118">
        <v>49.9</v>
      </c>
      <c r="U1309" s="117">
        <v>2.1617251615156281</v>
      </c>
      <c r="V1309" s="119">
        <v>49.9</v>
      </c>
      <c r="W1309" s="112"/>
      <c r="X1309" s="117">
        <v>3.6</v>
      </c>
      <c r="Y1309" s="118">
        <v>2.1617251615156281</v>
      </c>
      <c r="Z1309" s="102">
        <v>0.68410041841004188</v>
      </c>
      <c r="AA1309" s="118">
        <v>49.9</v>
      </c>
      <c r="AB1309" s="117">
        <v>2.59</v>
      </c>
      <c r="AC1309" s="118">
        <v>2.1617251615156281</v>
      </c>
      <c r="AD1309" s="102">
        <v>0.19811715481171538</v>
      </c>
      <c r="AE1309" s="119">
        <v>49.9</v>
      </c>
      <c r="AF1309" s="118">
        <v>2.1617251615156281</v>
      </c>
      <c r="AG1309" s="119">
        <v>49.9</v>
      </c>
      <c r="AH1309" s="112"/>
      <c r="AI1309" s="120">
        <v>0</v>
      </c>
    </row>
    <row r="1310" spans="1:35" s="107" customFormat="1" x14ac:dyDescent="0.3">
      <c r="A1310" s="106" t="s">
        <v>1522</v>
      </c>
      <c r="B1310" s="107" t="s">
        <v>255</v>
      </c>
      <c r="C1310" s="112" t="s">
        <v>168</v>
      </c>
      <c r="D1310" s="112">
        <v>112000</v>
      </c>
      <c r="E1310" s="107" t="s">
        <v>306</v>
      </c>
      <c r="F1310" s="112">
        <v>16503</v>
      </c>
      <c r="G1310" s="107" t="s">
        <v>3424</v>
      </c>
      <c r="H1310" s="108" t="s">
        <v>242</v>
      </c>
      <c r="I1310" s="108" t="s">
        <v>267</v>
      </c>
      <c r="J1310" s="108" t="s">
        <v>270</v>
      </c>
      <c r="K1310" s="109">
        <v>23</v>
      </c>
      <c r="L1310" s="109">
        <v>6.9000000000000006E-2</v>
      </c>
      <c r="M1310" s="117">
        <v>3.6</v>
      </c>
      <c r="N1310" s="118">
        <v>2.1617251615156281</v>
      </c>
      <c r="O1310" s="102">
        <v>0.68410041841004188</v>
      </c>
      <c r="P1310" s="119">
        <v>49.9</v>
      </c>
      <c r="Q1310" s="117">
        <v>2.59</v>
      </c>
      <c r="R1310" s="118">
        <v>2.1617251615156281</v>
      </c>
      <c r="S1310" s="102">
        <v>0.19811715481171538</v>
      </c>
      <c r="T1310" s="118">
        <v>49.9</v>
      </c>
      <c r="U1310" s="117">
        <v>2.1617251615156281</v>
      </c>
      <c r="V1310" s="119">
        <v>49.9</v>
      </c>
      <c r="W1310" s="112"/>
      <c r="X1310" s="117">
        <v>3.6</v>
      </c>
      <c r="Y1310" s="118">
        <v>2.1617251615156281</v>
      </c>
      <c r="Z1310" s="102">
        <v>0.68410041841004188</v>
      </c>
      <c r="AA1310" s="118">
        <v>49.9</v>
      </c>
      <c r="AB1310" s="117">
        <v>2.59</v>
      </c>
      <c r="AC1310" s="118">
        <v>2.1617251615156281</v>
      </c>
      <c r="AD1310" s="102">
        <v>0.19811715481171538</v>
      </c>
      <c r="AE1310" s="119">
        <v>49.9</v>
      </c>
      <c r="AF1310" s="118">
        <v>2.1617251615156281</v>
      </c>
      <c r="AG1310" s="119">
        <v>49.9</v>
      </c>
      <c r="AH1310" s="112"/>
      <c r="AI1310" s="120">
        <v>0</v>
      </c>
    </row>
    <row r="1311" spans="1:35" s="107" customFormat="1" x14ac:dyDescent="0.3">
      <c r="A1311" s="106" t="s">
        <v>1523</v>
      </c>
      <c r="B1311" s="107" t="s">
        <v>252</v>
      </c>
      <c r="C1311" s="112" t="s">
        <v>246</v>
      </c>
      <c r="D1311" s="112">
        <v>113100</v>
      </c>
      <c r="E1311" s="107" t="s">
        <v>288</v>
      </c>
      <c r="F1311" s="112">
        <v>16503</v>
      </c>
      <c r="G1311" s="107" t="s">
        <v>3424</v>
      </c>
      <c r="H1311" s="108" t="s">
        <v>242</v>
      </c>
      <c r="I1311" s="108" t="s">
        <v>267</v>
      </c>
      <c r="J1311" s="108" t="s">
        <v>270</v>
      </c>
      <c r="K1311" s="109">
        <v>23</v>
      </c>
      <c r="L1311" s="109">
        <v>6.9000000000000006E-2</v>
      </c>
      <c r="M1311" s="117">
        <v>3.6</v>
      </c>
      <c r="N1311" s="118">
        <v>2.1617251615156281</v>
      </c>
      <c r="O1311" s="102">
        <v>0.68410041841004188</v>
      </c>
      <c r="P1311" s="119">
        <v>49.9</v>
      </c>
      <c r="Q1311" s="117">
        <v>2.59</v>
      </c>
      <c r="R1311" s="118">
        <v>2.1617251615156281</v>
      </c>
      <c r="S1311" s="102">
        <v>0.19811715481171538</v>
      </c>
      <c r="T1311" s="118">
        <v>49.9</v>
      </c>
      <c r="U1311" s="117">
        <v>2.1617251615156281</v>
      </c>
      <c r="V1311" s="119">
        <v>49.9</v>
      </c>
      <c r="W1311" s="112"/>
      <c r="X1311" s="117">
        <v>3.6</v>
      </c>
      <c r="Y1311" s="118">
        <v>2.1617251615156281</v>
      </c>
      <c r="Z1311" s="102">
        <v>0.68410041841004188</v>
      </c>
      <c r="AA1311" s="118">
        <v>49.9</v>
      </c>
      <c r="AB1311" s="117">
        <v>2.59</v>
      </c>
      <c r="AC1311" s="118">
        <v>2.1617251615156281</v>
      </c>
      <c r="AD1311" s="102">
        <v>0.19811715481171538</v>
      </c>
      <c r="AE1311" s="119">
        <v>49.9</v>
      </c>
      <c r="AF1311" s="118">
        <v>2.1617251615156281</v>
      </c>
      <c r="AG1311" s="119">
        <v>49.9</v>
      </c>
      <c r="AH1311" s="112"/>
      <c r="AI1311" s="120">
        <v>0</v>
      </c>
    </row>
    <row r="1312" spans="1:35" s="107" customFormat="1" x14ac:dyDescent="0.3">
      <c r="A1312" s="106" t="s">
        <v>1524</v>
      </c>
      <c r="B1312" s="107" t="s">
        <v>3389</v>
      </c>
      <c r="C1312" s="112" t="s">
        <v>247</v>
      </c>
      <c r="D1312" s="112">
        <v>132000</v>
      </c>
      <c r="E1312" s="107" t="s">
        <v>309</v>
      </c>
      <c r="F1312" s="112">
        <v>16503</v>
      </c>
      <c r="G1312" s="107" t="s">
        <v>3424</v>
      </c>
      <c r="H1312" s="108" t="s">
        <v>242</v>
      </c>
      <c r="I1312" s="108" t="s">
        <v>267</v>
      </c>
      <c r="J1312" s="108" t="s">
        <v>270</v>
      </c>
      <c r="K1312" s="109">
        <v>23</v>
      </c>
      <c r="L1312" s="109">
        <v>6.9000000000000006E-2</v>
      </c>
      <c r="M1312" s="117">
        <v>3.6</v>
      </c>
      <c r="N1312" s="118">
        <v>2.1617251615156281</v>
      </c>
      <c r="O1312" s="102">
        <v>0.68410041841004188</v>
      </c>
      <c r="P1312" s="119">
        <v>49.9</v>
      </c>
      <c r="Q1312" s="117">
        <v>2.59</v>
      </c>
      <c r="R1312" s="118">
        <v>2.1617251615156281</v>
      </c>
      <c r="S1312" s="102">
        <v>0.19811715481171538</v>
      </c>
      <c r="T1312" s="118">
        <v>49.9</v>
      </c>
      <c r="U1312" s="117">
        <v>2.1617251615156281</v>
      </c>
      <c r="V1312" s="119">
        <v>49.9</v>
      </c>
      <c r="W1312" s="112"/>
      <c r="X1312" s="117">
        <v>3.6</v>
      </c>
      <c r="Y1312" s="118">
        <v>2.1617251615156281</v>
      </c>
      <c r="Z1312" s="102">
        <v>0.68410041841004188</v>
      </c>
      <c r="AA1312" s="118">
        <v>49.9</v>
      </c>
      <c r="AB1312" s="117">
        <v>2.59</v>
      </c>
      <c r="AC1312" s="118">
        <v>2.1617251615156281</v>
      </c>
      <c r="AD1312" s="102">
        <v>0.19811715481171538</v>
      </c>
      <c r="AE1312" s="119">
        <v>49.9</v>
      </c>
      <c r="AF1312" s="118">
        <v>2.1617251615156281</v>
      </c>
      <c r="AG1312" s="119">
        <v>49.9</v>
      </c>
      <c r="AH1312" s="112"/>
      <c r="AI1312" s="120">
        <v>0</v>
      </c>
    </row>
    <row r="1313" spans="1:35" s="107" customFormat="1" x14ac:dyDescent="0.3">
      <c r="A1313" s="106" t="s">
        <v>1525</v>
      </c>
      <c r="B1313" s="107" t="s">
        <v>192</v>
      </c>
      <c r="C1313" s="112" t="s">
        <v>256</v>
      </c>
      <c r="D1313" s="112">
        <v>158200</v>
      </c>
      <c r="E1313" s="107" t="s">
        <v>286</v>
      </c>
      <c r="F1313" s="112">
        <v>16503</v>
      </c>
      <c r="G1313" s="107" t="s">
        <v>3424</v>
      </c>
      <c r="H1313" s="108" t="s">
        <v>242</v>
      </c>
      <c r="I1313" s="108" t="s">
        <v>267</v>
      </c>
      <c r="J1313" s="108" t="s">
        <v>270</v>
      </c>
      <c r="K1313" s="109">
        <v>23</v>
      </c>
      <c r="L1313" s="109">
        <v>6.9000000000000006E-2</v>
      </c>
      <c r="M1313" s="117">
        <v>3.7</v>
      </c>
      <c r="N1313" s="118">
        <v>2.2451894534660384</v>
      </c>
      <c r="O1313" s="102">
        <v>0.68410041841004188</v>
      </c>
      <c r="P1313" s="119">
        <v>51.9</v>
      </c>
      <c r="Q1313" s="117">
        <v>2.69</v>
      </c>
      <c r="R1313" s="118">
        <v>2.2451894534660384</v>
      </c>
      <c r="S1313" s="102">
        <v>0.19811715481171538</v>
      </c>
      <c r="T1313" s="118">
        <v>51.9</v>
      </c>
      <c r="U1313" s="117">
        <v>2.3973633665095164</v>
      </c>
      <c r="V1313" s="119">
        <v>55.4</v>
      </c>
      <c r="W1313" s="112"/>
      <c r="X1313" s="117">
        <v>3.7</v>
      </c>
      <c r="Y1313" s="118">
        <v>2.2451894534660384</v>
      </c>
      <c r="Z1313" s="102">
        <v>0.68410041841004188</v>
      </c>
      <c r="AA1313" s="118">
        <v>51.9</v>
      </c>
      <c r="AB1313" s="117">
        <v>2.69</v>
      </c>
      <c r="AC1313" s="118">
        <v>2.2451894534660384</v>
      </c>
      <c r="AD1313" s="102">
        <v>0.19811715481171538</v>
      </c>
      <c r="AE1313" s="119">
        <v>51.9</v>
      </c>
      <c r="AF1313" s="118">
        <v>2.3973633665095164</v>
      </c>
      <c r="AG1313" s="119">
        <v>55.4</v>
      </c>
      <c r="AH1313" s="112"/>
      <c r="AI1313" s="120">
        <v>0</v>
      </c>
    </row>
    <row r="1314" spans="1:35" s="107" customFormat="1" x14ac:dyDescent="0.3">
      <c r="A1314" s="106" t="s">
        <v>1526</v>
      </c>
      <c r="B1314" s="107" t="s">
        <v>189</v>
      </c>
      <c r="C1314" s="112" t="s">
        <v>168</v>
      </c>
      <c r="D1314" s="112">
        <v>171600</v>
      </c>
      <c r="E1314" s="107" t="s">
        <v>299</v>
      </c>
      <c r="F1314" s="112">
        <v>16503</v>
      </c>
      <c r="G1314" s="107" t="s">
        <v>3424</v>
      </c>
      <c r="H1314" s="108" t="s">
        <v>242</v>
      </c>
      <c r="I1314" s="108" t="s">
        <v>267</v>
      </c>
      <c r="J1314" s="108" t="s">
        <v>270</v>
      </c>
      <c r="K1314" s="109">
        <v>23</v>
      </c>
      <c r="L1314" s="109">
        <v>6.9000000000000006E-2</v>
      </c>
      <c r="M1314" s="117">
        <v>3.6</v>
      </c>
      <c r="N1314" s="118">
        <v>2.1617251615156281</v>
      </c>
      <c r="O1314" s="102">
        <v>0.68410041841004188</v>
      </c>
      <c r="P1314" s="119">
        <v>49.9</v>
      </c>
      <c r="Q1314" s="117">
        <v>2.59</v>
      </c>
      <c r="R1314" s="118">
        <v>2.1617251615156281</v>
      </c>
      <c r="S1314" s="102">
        <v>0.19811715481171538</v>
      </c>
      <c r="T1314" s="118">
        <v>49.9</v>
      </c>
      <c r="U1314" s="117">
        <v>2.1617251615156281</v>
      </c>
      <c r="V1314" s="119">
        <v>49.9</v>
      </c>
      <c r="W1314" s="112"/>
      <c r="X1314" s="117">
        <v>3.6</v>
      </c>
      <c r="Y1314" s="118">
        <v>2.1617251615156281</v>
      </c>
      <c r="Z1314" s="102">
        <v>0.68410041841004188</v>
      </c>
      <c r="AA1314" s="118">
        <v>49.9</v>
      </c>
      <c r="AB1314" s="117">
        <v>2.59</v>
      </c>
      <c r="AC1314" s="118">
        <v>2.1617251615156281</v>
      </c>
      <c r="AD1314" s="102">
        <v>0.19811715481171538</v>
      </c>
      <c r="AE1314" s="119">
        <v>49.9</v>
      </c>
      <c r="AF1314" s="118">
        <v>2.1617251615156281</v>
      </c>
      <c r="AG1314" s="119">
        <v>49.9</v>
      </c>
      <c r="AH1314" s="112"/>
      <c r="AI1314" s="120">
        <v>0</v>
      </c>
    </row>
    <row r="1315" spans="1:35" s="107" customFormat="1" x14ac:dyDescent="0.3">
      <c r="A1315" s="106" t="s">
        <v>1527</v>
      </c>
      <c r="B1315" s="107" t="s">
        <v>248</v>
      </c>
      <c r="C1315" s="112" t="s">
        <v>249</v>
      </c>
      <c r="D1315" s="112">
        <v>186300</v>
      </c>
      <c r="E1315" s="107" t="s">
        <v>282</v>
      </c>
      <c r="F1315" s="112">
        <v>16503</v>
      </c>
      <c r="G1315" s="107" t="s">
        <v>3424</v>
      </c>
      <c r="H1315" s="108" t="s">
        <v>242</v>
      </c>
      <c r="I1315" s="108" t="s">
        <v>267</v>
      </c>
      <c r="J1315" s="108" t="s">
        <v>270</v>
      </c>
      <c r="K1315" s="109">
        <v>23</v>
      </c>
      <c r="L1315" s="109">
        <v>6.9000000000000006E-2</v>
      </c>
      <c r="M1315" s="117">
        <v>3.6</v>
      </c>
      <c r="N1315" s="118">
        <v>2.1617251615156281</v>
      </c>
      <c r="O1315" s="102">
        <v>0.68410041841004188</v>
      </c>
      <c r="P1315" s="119">
        <v>49.9</v>
      </c>
      <c r="Q1315" s="117">
        <v>2.59</v>
      </c>
      <c r="R1315" s="118">
        <v>2.1617251615156281</v>
      </c>
      <c r="S1315" s="102">
        <v>0.19811715481171538</v>
      </c>
      <c r="T1315" s="118">
        <v>49.9</v>
      </c>
      <c r="U1315" s="117">
        <v>2.1617251615156281</v>
      </c>
      <c r="V1315" s="119">
        <v>49.9</v>
      </c>
      <c r="W1315" s="112"/>
      <c r="X1315" s="117">
        <v>3.6</v>
      </c>
      <c r="Y1315" s="118">
        <v>2.1617251615156281</v>
      </c>
      <c r="Z1315" s="102">
        <v>0.68410041841004188</v>
      </c>
      <c r="AA1315" s="118">
        <v>49.9</v>
      </c>
      <c r="AB1315" s="117">
        <v>2.59</v>
      </c>
      <c r="AC1315" s="118">
        <v>2.1617251615156281</v>
      </c>
      <c r="AD1315" s="102">
        <v>0.19811715481171538</v>
      </c>
      <c r="AE1315" s="119">
        <v>49.9</v>
      </c>
      <c r="AF1315" s="118">
        <v>2.1617251615156281</v>
      </c>
      <c r="AG1315" s="119">
        <v>49.9</v>
      </c>
      <c r="AH1315" s="112"/>
      <c r="AI1315" s="120">
        <v>0</v>
      </c>
    </row>
    <row r="1316" spans="1:35" s="107" customFormat="1" x14ac:dyDescent="0.3">
      <c r="A1316" s="106" t="s">
        <v>1528</v>
      </c>
      <c r="B1316" s="107" t="s">
        <v>187</v>
      </c>
      <c r="C1316" s="112" t="s">
        <v>167</v>
      </c>
      <c r="D1316" s="112">
        <v>40</v>
      </c>
      <c r="E1316" s="107" t="s">
        <v>283</v>
      </c>
      <c r="F1316" s="112">
        <v>17757</v>
      </c>
      <c r="G1316" s="107" t="s">
        <v>3425</v>
      </c>
      <c r="H1316" s="108" t="s">
        <v>257</v>
      </c>
      <c r="I1316" s="108" t="s">
        <v>271</v>
      </c>
      <c r="J1316" s="108" t="s">
        <v>244</v>
      </c>
      <c r="K1316" s="109">
        <v>24</v>
      </c>
      <c r="L1316" s="109">
        <v>7.9200000000000007E-2</v>
      </c>
      <c r="M1316" s="117" t="s">
        <v>33</v>
      </c>
      <c r="N1316" s="118">
        <v>4.8916666666666666</v>
      </c>
      <c r="O1316" s="102" t="s">
        <v>33</v>
      </c>
      <c r="P1316" s="119">
        <v>117.4</v>
      </c>
      <c r="Q1316" s="117">
        <v>5.99</v>
      </c>
      <c r="R1316" s="118">
        <v>4.791666666666667</v>
      </c>
      <c r="S1316" s="102">
        <v>0.25008695652173912</v>
      </c>
      <c r="T1316" s="118">
        <v>115</v>
      </c>
      <c r="U1316" s="117">
        <v>4.8916666666666666</v>
      </c>
      <c r="V1316" s="119">
        <v>117.4</v>
      </c>
      <c r="W1316" s="112"/>
      <c r="X1316" s="117" t="s">
        <v>33</v>
      </c>
      <c r="Y1316" s="118">
        <v>4.8916666666666666</v>
      </c>
      <c r="Z1316" s="102" t="s">
        <v>33</v>
      </c>
      <c r="AA1316" s="118">
        <v>117.4</v>
      </c>
      <c r="AB1316" s="117">
        <v>5.99</v>
      </c>
      <c r="AC1316" s="118">
        <v>4.791666666666667</v>
      </c>
      <c r="AD1316" s="102">
        <v>0.25008695652173912</v>
      </c>
      <c r="AE1316" s="119">
        <v>115</v>
      </c>
      <c r="AF1316" s="118">
        <v>4.8916666666666666</v>
      </c>
      <c r="AG1316" s="119">
        <v>117.4</v>
      </c>
      <c r="AH1316" s="112"/>
      <c r="AI1316" s="120">
        <v>0</v>
      </c>
    </row>
    <row r="1317" spans="1:35" s="107" customFormat="1" x14ac:dyDescent="0.3">
      <c r="A1317" s="106" t="s">
        <v>1529</v>
      </c>
      <c r="B1317" s="107" t="s">
        <v>245</v>
      </c>
      <c r="C1317" s="112" t="s">
        <v>246</v>
      </c>
      <c r="D1317" s="112">
        <v>139</v>
      </c>
      <c r="E1317" s="107" t="s">
        <v>285</v>
      </c>
      <c r="F1317" s="112">
        <v>17757</v>
      </c>
      <c r="G1317" s="107" t="s">
        <v>3425</v>
      </c>
      <c r="H1317" s="108" t="s">
        <v>257</v>
      </c>
      <c r="I1317" s="108" t="s">
        <v>271</v>
      </c>
      <c r="J1317" s="108" t="s">
        <v>244</v>
      </c>
      <c r="K1317" s="109">
        <v>24</v>
      </c>
      <c r="L1317" s="109">
        <v>7.9200000000000007E-2</v>
      </c>
      <c r="M1317" s="117" t="s">
        <v>33</v>
      </c>
      <c r="N1317" s="118">
        <v>4.8916666666666666</v>
      </c>
      <c r="O1317" s="102" t="s">
        <v>33</v>
      </c>
      <c r="P1317" s="119">
        <v>117.4</v>
      </c>
      <c r="Q1317" s="117">
        <v>5.99</v>
      </c>
      <c r="R1317" s="118">
        <v>4.791666666666667</v>
      </c>
      <c r="S1317" s="102">
        <v>0.25008695652173912</v>
      </c>
      <c r="T1317" s="118">
        <v>115</v>
      </c>
      <c r="U1317" s="117">
        <v>4.8916666666666666</v>
      </c>
      <c r="V1317" s="119">
        <v>117.4</v>
      </c>
      <c r="W1317" s="112"/>
      <c r="X1317" s="117" t="s">
        <v>33</v>
      </c>
      <c r="Y1317" s="118">
        <v>4.8916666666666666</v>
      </c>
      <c r="Z1317" s="102" t="s">
        <v>33</v>
      </c>
      <c r="AA1317" s="118">
        <v>117.4</v>
      </c>
      <c r="AB1317" s="117">
        <v>5.99</v>
      </c>
      <c r="AC1317" s="118">
        <v>4.791666666666667</v>
      </c>
      <c r="AD1317" s="102">
        <v>0.25008695652173912</v>
      </c>
      <c r="AE1317" s="119">
        <v>115</v>
      </c>
      <c r="AF1317" s="118">
        <v>4.8916666666666666</v>
      </c>
      <c r="AG1317" s="119">
        <v>117.4</v>
      </c>
      <c r="AH1317" s="112"/>
      <c r="AI1317" s="120">
        <v>0</v>
      </c>
    </row>
    <row r="1318" spans="1:35" s="107" customFormat="1" x14ac:dyDescent="0.3">
      <c r="A1318" s="106" t="s">
        <v>1530</v>
      </c>
      <c r="B1318" s="107" t="s">
        <v>185</v>
      </c>
      <c r="C1318" s="112" t="s">
        <v>22</v>
      </c>
      <c r="D1318" s="112">
        <v>740</v>
      </c>
      <c r="E1318" s="107" t="s">
        <v>284</v>
      </c>
      <c r="F1318" s="112">
        <v>17757</v>
      </c>
      <c r="G1318" s="107" t="s">
        <v>3425</v>
      </c>
      <c r="H1318" s="108" t="s">
        <v>257</v>
      </c>
      <c r="I1318" s="108" t="s">
        <v>271</v>
      </c>
      <c r="J1318" s="108" t="s">
        <v>244</v>
      </c>
      <c r="K1318" s="109">
        <v>24</v>
      </c>
      <c r="L1318" s="109">
        <v>7.9200000000000007E-2</v>
      </c>
      <c r="M1318" s="117" t="s">
        <v>33</v>
      </c>
      <c r="N1318" s="118">
        <v>4.8916666666666666</v>
      </c>
      <c r="O1318" s="102" t="s">
        <v>33</v>
      </c>
      <c r="P1318" s="119">
        <v>117.4</v>
      </c>
      <c r="Q1318" s="117">
        <v>5.99</v>
      </c>
      <c r="R1318" s="118">
        <v>4.791666666666667</v>
      </c>
      <c r="S1318" s="102">
        <v>0.25008695652173912</v>
      </c>
      <c r="T1318" s="118">
        <v>115</v>
      </c>
      <c r="U1318" s="117">
        <v>4.8916666666666666</v>
      </c>
      <c r="V1318" s="119">
        <v>117.4</v>
      </c>
      <c r="W1318" s="112"/>
      <c r="X1318" s="117" t="s">
        <v>33</v>
      </c>
      <c r="Y1318" s="118">
        <v>4.8916666666666666</v>
      </c>
      <c r="Z1318" s="102" t="s">
        <v>33</v>
      </c>
      <c r="AA1318" s="118">
        <v>117.4</v>
      </c>
      <c r="AB1318" s="117">
        <v>5.99</v>
      </c>
      <c r="AC1318" s="118">
        <v>4.791666666666667</v>
      </c>
      <c r="AD1318" s="102">
        <v>0.25008695652173912</v>
      </c>
      <c r="AE1318" s="119">
        <v>115</v>
      </c>
      <c r="AF1318" s="118">
        <v>4.8916666666666666</v>
      </c>
      <c r="AG1318" s="119">
        <v>117.4</v>
      </c>
      <c r="AH1318" s="112"/>
      <c r="AI1318" s="120">
        <v>0</v>
      </c>
    </row>
    <row r="1319" spans="1:35" s="107" customFormat="1" x14ac:dyDescent="0.3">
      <c r="A1319" s="106" t="s">
        <v>1531</v>
      </c>
      <c r="B1319" s="107" t="s">
        <v>245</v>
      </c>
      <c r="C1319" s="112" t="s">
        <v>246</v>
      </c>
      <c r="D1319" s="112">
        <v>872</v>
      </c>
      <c r="E1319" s="107" t="s">
        <v>287</v>
      </c>
      <c r="F1319" s="112">
        <v>17757</v>
      </c>
      <c r="G1319" s="107" t="s">
        <v>3425</v>
      </c>
      <c r="H1319" s="108" t="s">
        <v>257</v>
      </c>
      <c r="I1319" s="108" t="s">
        <v>271</v>
      </c>
      <c r="J1319" s="108" t="s">
        <v>244</v>
      </c>
      <c r="K1319" s="109">
        <v>24</v>
      </c>
      <c r="L1319" s="109">
        <v>7.9200000000000007E-2</v>
      </c>
      <c r="M1319" s="117" t="s">
        <v>33</v>
      </c>
      <c r="N1319" s="118">
        <v>4.8916666666666666</v>
      </c>
      <c r="O1319" s="102" t="s">
        <v>33</v>
      </c>
      <c r="P1319" s="119">
        <v>117.4</v>
      </c>
      <c r="Q1319" s="117">
        <v>5.99</v>
      </c>
      <c r="R1319" s="118">
        <v>4.791666666666667</v>
      </c>
      <c r="S1319" s="102">
        <v>0.25008695652173912</v>
      </c>
      <c r="T1319" s="118">
        <v>115</v>
      </c>
      <c r="U1319" s="117">
        <v>4.8916666666666666</v>
      </c>
      <c r="V1319" s="119">
        <v>117.4</v>
      </c>
      <c r="W1319" s="112"/>
      <c r="X1319" s="117" t="s">
        <v>33</v>
      </c>
      <c r="Y1319" s="118">
        <v>4.8916666666666666</v>
      </c>
      <c r="Z1319" s="102" t="s">
        <v>33</v>
      </c>
      <c r="AA1319" s="118">
        <v>117.4</v>
      </c>
      <c r="AB1319" s="117">
        <v>5.99</v>
      </c>
      <c r="AC1319" s="118">
        <v>4.791666666666667</v>
      </c>
      <c r="AD1319" s="102">
        <v>0.25008695652173912</v>
      </c>
      <c r="AE1319" s="119">
        <v>115</v>
      </c>
      <c r="AF1319" s="118">
        <v>4.8916666666666666</v>
      </c>
      <c r="AG1319" s="119">
        <v>117.4</v>
      </c>
      <c r="AH1319" s="112"/>
      <c r="AI1319" s="120">
        <v>0</v>
      </c>
    </row>
    <row r="1320" spans="1:35" s="107" customFormat="1" x14ac:dyDescent="0.3">
      <c r="A1320" s="106" t="s">
        <v>1532</v>
      </c>
      <c r="B1320" s="107" t="s">
        <v>3389</v>
      </c>
      <c r="C1320" s="112" t="s">
        <v>247</v>
      </c>
      <c r="D1320" s="112">
        <v>10700</v>
      </c>
      <c r="E1320" s="107" t="s">
        <v>301</v>
      </c>
      <c r="F1320" s="112">
        <v>17757</v>
      </c>
      <c r="G1320" s="107" t="s">
        <v>3425</v>
      </c>
      <c r="H1320" s="108" t="s">
        <v>257</v>
      </c>
      <c r="I1320" s="108" t="s">
        <v>271</v>
      </c>
      <c r="J1320" s="108" t="s">
        <v>244</v>
      </c>
      <c r="K1320" s="109">
        <v>24</v>
      </c>
      <c r="L1320" s="109">
        <v>7.9200000000000007E-2</v>
      </c>
      <c r="M1320" s="117" t="s">
        <v>33</v>
      </c>
      <c r="N1320" s="118">
        <v>4.8916666666666666</v>
      </c>
      <c r="O1320" s="102" t="s">
        <v>33</v>
      </c>
      <c r="P1320" s="119">
        <v>117.4</v>
      </c>
      <c r="Q1320" s="117">
        <v>5.99</v>
      </c>
      <c r="R1320" s="118">
        <v>4.791666666666667</v>
      </c>
      <c r="S1320" s="102">
        <v>0.25008695652173912</v>
      </c>
      <c r="T1320" s="118">
        <v>115</v>
      </c>
      <c r="U1320" s="117">
        <v>4.8916666666666666</v>
      </c>
      <c r="V1320" s="119">
        <v>117.4</v>
      </c>
      <c r="W1320" s="112"/>
      <c r="X1320" s="117" t="s">
        <v>33</v>
      </c>
      <c r="Y1320" s="118">
        <v>4.8916666666666666</v>
      </c>
      <c r="Z1320" s="102" t="s">
        <v>33</v>
      </c>
      <c r="AA1320" s="118">
        <v>117.4</v>
      </c>
      <c r="AB1320" s="117">
        <v>5.99</v>
      </c>
      <c r="AC1320" s="118">
        <v>4.791666666666667</v>
      </c>
      <c r="AD1320" s="102">
        <v>0.25008695652173912</v>
      </c>
      <c r="AE1320" s="119">
        <v>115</v>
      </c>
      <c r="AF1320" s="118">
        <v>4.8916666666666666</v>
      </c>
      <c r="AG1320" s="119">
        <v>117.4</v>
      </c>
      <c r="AH1320" s="112"/>
      <c r="AI1320" s="120">
        <v>0</v>
      </c>
    </row>
    <row r="1321" spans="1:35" s="107" customFormat="1" x14ac:dyDescent="0.3">
      <c r="A1321" s="106" t="s">
        <v>1533</v>
      </c>
      <c r="B1321" s="107" t="s">
        <v>248</v>
      </c>
      <c r="C1321" s="112" t="s">
        <v>249</v>
      </c>
      <c r="D1321" s="112">
        <v>29537</v>
      </c>
      <c r="E1321" s="107" t="s">
        <v>312</v>
      </c>
      <c r="F1321" s="112">
        <v>17757</v>
      </c>
      <c r="G1321" s="107" t="s">
        <v>3425</v>
      </c>
      <c r="H1321" s="108" t="s">
        <v>257</v>
      </c>
      <c r="I1321" s="108" t="s">
        <v>271</v>
      </c>
      <c r="J1321" s="108" t="s">
        <v>244</v>
      </c>
      <c r="K1321" s="109">
        <v>24</v>
      </c>
      <c r="L1321" s="109">
        <v>7.9200000000000007E-2</v>
      </c>
      <c r="M1321" s="117" t="s">
        <v>33</v>
      </c>
      <c r="N1321" s="118">
        <v>4.8916666666666666</v>
      </c>
      <c r="O1321" s="102" t="s">
        <v>33</v>
      </c>
      <c r="P1321" s="119">
        <v>117.4</v>
      </c>
      <c r="Q1321" s="117">
        <v>5.99</v>
      </c>
      <c r="R1321" s="118">
        <v>4.791666666666667</v>
      </c>
      <c r="S1321" s="102">
        <v>0.25008695652173912</v>
      </c>
      <c r="T1321" s="118">
        <v>115</v>
      </c>
      <c r="U1321" s="117">
        <v>4.8916666666666666</v>
      </c>
      <c r="V1321" s="119">
        <v>117.4</v>
      </c>
      <c r="W1321" s="112"/>
      <c r="X1321" s="117" t="s">
        <v>33</v>
      </c>
      <c r="Y1321" s="118">
        <v>4.8916666666666666</v>
      </c>
      <c r="Z1321" s="102" t="s">
        <v>33</v>
      </c>
      <c r="AA1321" s="118">
        <v>117.4</v>
      </c>
      <c r="AB1321" s="117">
        <v>5.99</v>
      </c>
      <c r="AC1321" s="118">
        <v>4.791666666666667</v>
      </c>
      <c r="AD1321" s="102">
        <v>0.25008695652173912</v>
      </c>
      <c r="AE1321" s="119">
        <v>115</v>
      </c>
      <c r="AF1321" s="118">
        <v>4.8916666666666666</v>
      </c>
      <c r="AG1321" s="119">
        <v>117.4</v>
      </c>
      <c r="AH1321" s="112"/>
      <c r="AI1321" s="120">
        <v>0</v>
      </c>
    </row>
    <row r="1322" spans="1:35" s="107" customFormat="1" x14ac:dyDescent="0.3">
      <c r="A1322" s="106" t="s">
        <v>1534</v>
      </c>
      <c r="B1322" s="107" t="s">
        <v>190</v>
      </c>
      <c r="C1322" s="112" t="s">
        <v>246</v>
      </c>
      <c r="D1322" s="112">
        <v>32352</v>
      </c>
      <c r="E1322" s="107" t="s">
        <v>290</v>
      </c>
      <c r="F1322" s="112">
        <v>17757</v>
      </c>
      <c r="G1322" s="107" t="s">
        <v>3425</v>
      </c>
      <c r="H1322" s="108" t="s">
        <v>257</v>
      </c>
      <c r="I1322" s="108" t="s">
        <v>271</v>
      </c>
      <c r="J1322" s="108" t="s">
        <v>244</v>
      </c>
      <c r="K1322" s="109">
        <v>24</v>
      </c>
      <c r="L1322" s="109">
        <v>7.9200000000000007E-2</v>
      </c>
      <c r="M1322" s="117" t="s">
        <v>33</v>
      </c>
      <c r="N1322" s="118">
        <v>4.8916666666666666</v>
      </c>
      <c r="O1322" s="102" t="s">
        <v>33</v>
      </c>
      <c r="P1322" s="119">
        <v>117.4</v>
      </c>
      <c r="Q1322" s="117">
        <v>5.99</v>
      </c>
      <c r="R1322" s="118">
        <v>4.791666666666667</v>
      </c>
      <c r="S1322" s="102">
        <v>0.25008695652173912</v>
      </c>
      <c r="T1322" s="118">
        <v>115</v>
      </c>
      <c r="U1322" s="117">
        <v>4.8916666666666666</v>
      </c>
      <c r="V1322" s="119">
        <v>117.4</v>
      </c>
      <c r="W1322" s="112"/>
      <c r="X1322" s="117" t="s">
        <v>33</v>
      </c>
      <c r="Y1322" s="118">
        <v>4.8916666666666666</v>
      </c>
      <c r="Z1322" s="102" t="s">
        <v>33</v>
      </c>
      <c r="AA1322" s="118">
        <v>117.4</v>
      </c>
      <c r="AB1322" s="117">
        <v>5.99</v>
      </c>
      <c r="AC1322" s="118">
        <v>4.791666666666667</v>
      </c>
      <c r="AD1322" s="102">
        <v>0.25008695652173912</v>
      </c>
      <c r="AE1322" s="119">
        <v>115</v>
      </c>
      <c r="AF1322" s="118">
        <v>4.8916666666666666</v>
      </c>
      <c r="AG1322" s="119">
        <v>117.4</v>
      </c>
      <c r="AH1322" s="112"/>
      <c r="AI1322" s="120">
        <v>0</v>
      </c>
    </row>
    <row r="1323" spans="1:35" s="107" customFormat="1" x14ac:dyDescent="0.3">
      <c r="A1323" s="106" t="s">
        <v>1535</v>
      </c>
      <c r="B1323" s="107" t="s">
        <v>3389</v>
      </c>
      <c r="C1323" s="112" t="s">
        <v>247</v>
      </c>
      <c r="D1323" s="112">
        <v>36038</v>
      </c>
      <c r="E1323" s="107" t="s">
        <v>300</v>
      </c>
      <c r="F1323" s="112">
        <v>17757</v>
      </c>
      <c r="G1323" s="107" t="s">
        <v>3425</v>
      </c>
      <c r="H1323" s="108" t="s">
        <v>257</v>
      </c>
      <c r="I1323" s="108" t="s">
        <v>271</v>
      </c>
      <c r="J1323" s="108" t="s">
        <v>244</v>
      </c>
      <c r="K1323" s="109">
        <v>24</v>
      </c>
      <c r="L1323" s="109">
        <v>7.9200000000000007E-2</v>
      </c>
      <c r="M1323" s="117" t="s">
        <v>33</v>
      </c>
      <c r="N1323" s="118">
        <v>4.8916666666666666</v>
      </c>
      <c r="O1323" s="102" t="s">
        <v>33</v>
      </c>
      <c r="P1323" s="119">
        <v>117.4</v>
      </c>
      <c r="Q1323" s="117">
        <v>5.99</v>
      </c>
      <c r="R1323" s="118">
        <v>4.791666666666667</v>
      </c>
      <c r="S1323" s="102">
        <v>0.25008695652173912</v>
      </c>
      <c r="T1323" s="118">
        <v>115</v>
      </c>
      <c r="U1323" s="117">
        <v>4.8916666666666666</v>
      </c>
      <c r="V1323" s="119">
        <v>117.4</v>
      </c>
      <c r="W1323" s="112"/>
      <c r="X1323" s="117" t="s">
        <v>33</v>
      </c>
      <c r="Y1323" s="118">
        <v>4.8916666666666666</v>
      </c>
      <c r="Z1323" s="102" t="s">
        <v>33</v>
      </c>
      <c r="AA1323" s="118">
        <v>117.4</v>
      </c>
      <c r="AB1323" s="117">
        <v>5.99</v>
      </c>
      <c r="AC1323" s="118">
        <v>4.791666666666667</v>
      </c>
      <c r="AD1323" s="102">
        <v>0.25008695652173912</v>
      </c>
      <c r="AE1323" s="119">
        <v>115</v>
      </c>
      <c r="AF1323" s="118">
        <v>4.8916666666666666</v>
      </c>
      <c r="AG1323" s="119">
        <v>117.4</v>
      </c>
      <c r="AH1323" s="112"/>
      <c r="AI1323" s="120">
        <v>0</v>
      </c>
    </row>
    <row r="1324" spans="1:35" s="107" customFormat="1" x14ac:dyDescent="0.3">
      <c r="A1324" s="106" t="s">
        <v>1536</v>
      </c>
      <c r="B1324" s="107" t="s">
        <v>186</v>
      </c>
      <c r="C1324" s="112" t="s">
        <v>250</v>
      </c>
      <c r="D1324" s="112">
        <v>37646</v>
      </c>
      <c r="E1324" s="107" t="s">
        <v>311</v>
      </c>
      <c r="F1324" s="112">
        <v>17757</v>
      </c>
      <c r="G1324" s="107" t="s">
        <v>3425</v>
      </c>
      <c r="H1324" s="108" t="s">
        <v>257</v>
      </c>
      <c r="I1324" s="108" t="s">
        <v>271</v>
      </c>
      <c r="J1324" s="108" t="s">
        <v>244</v>
      </c>
      <c r="K1324" s="109">
        <v>24</v>
      </c>
      <c r="L1324" s="109">
        <v>7.9200000000000007E-2</v>
      </c>
      <c r="M1324" s="117" t="s">
        <v>33</v>
      </c>
      <c r="N1324" s="118">
        <v>4.8916666666666666</v>
      </c>
      <c r="O1324" s="102" t="s">
        <v>33</v>
      </c>
      <c r="P1324" s="119">
        <v>117.4</v>
      </c>
      <c r="Q1324" s="117">
        <v>5.99</v>
      </c>
      <c r="R1324" s="118">
        <v>4.791666666666667</v>
      </c>
      <c r="S1324" s="102">
        <v>0.25008695652173912</v>
      </c>
      <c r="T1324" s="118">
        <v>115</v>
      </c>
      <c r="U1324" s="117">
        <v>4.8916666666666666</v>
      </c>
      <c r="V1324" s="119">
        <v>117.4</v>
      </c>
      <c r="W1324" s="112"/>
      <c r="X1324" s="117" t="s">
        <v>33</v>
      </c>
      <c r="Y1324" s="118">
        <v>4.8916666666666666</v>
      </c>
      <c r="Z1324" s="102" t="s">
        <v>33</v>
      </c>
      <c r="AA1324" s="118">
        <v>117.4</v>
      </c>
      <c r="AB1324" s="117">
        <v>5.99</v>
      </c>
      <c r="AC1324" s="118">
        <v>4.791666666666667</v>
      </c>
      <c r="AD1324" s="102">
        <v>0.25008695652173912</v>
      </c>
      <c r="AE1324" s="119">
        <v>115</v>
      </c>
      <c r="AF1324" s="118">
        <v>4.8916666666666666</v>
      </c>
      <c r="AG1324" s="119">
        <v>117.4</v>
      </c>
      <c r="AH1324" s="112"/>
      <c r="AI1324" s="120">
        <v>0</v>
      </c>
    </row>
    <row r="1325" spans="1:35" s="107" customFormat="1" x14ac:dyDescent="0.3">
      <c r="A1325" s="106" t="s">
        <v>1537</v>
      </c>
      <c r="B1325" s="107" t="s">
        <v>186</v>
      </c>
      <c r="C1325" s="112" t="s">
        <v>251</v>
      </c>
      <c r="D1325" s="112">
        <v>49535</v>
      </c>
      <c r="E1325" s="107" t="s">
        <v>278</v>
      </c>
      <c r="F1325" s="112">
        <v>17757</v>
      </c>
      <c r="G1325" s="107" t="s">
        <v>3425</v>
      </c>
      <c r="H1325" s="108" t="s">
        <v>257</v>
      </c>
      <c r="I1325" s="108" t="s">
        <v>271</v>
      </c>
      <c r="J1325" s="108" t="s">
        <v>244</v>
      </c>
      <c r="K1325" s="109">
        <v>24</v>
      </c>
      <c r="L1325" s="109">
        <v>7.9200000000000007E-2</v>
      </c>
      <c r="M1325" s="117" t="s">
        <v>33</v>
      </c>
      <c r="N1325" s="118">
        <v>4.8916666666666666</v>
      </c>
      <c r="O1325" s="102" t="s">
        <v>33</v>
      </c>
      <c r="P1325" s="119">
        <v>117.4</v>
      </c>
      <c r="Q1325" s="117">
        <v>5.99</v>
      </c>
      <c r="R1325" s="118">
        <v>4.791666666666667</v>
      </c>
      <c r="S1325" s="102">
        <v>0.25008695652173912</v>
      </c>
      <c r="T1325" s="118">
        <v>115</v>
      </c>
      <c r="U1325" s="117">
        <v>4.8916666666666666</v>
      </c>
      <c r="V1325" s="119">
        <v>117.4</v>
      </c>
      <c r="W1325" s="112"/>
      <c r="X1325" s="117" t="s">
        <v>33</v>
      </c>
      <c r="Y1325" s="118">
        <v>4.8916666666666666</v>
      </c>
      <c r="Z1325" s="102" t="s">
        <v>33</v>
      </c>
      <c r="AA1325" s="118">
        <v>117.4</v>
      </c>
      <c r="AB1325" s="117">
        <v>5.99</v>
      </c>
      <c r="AC1325" s="118">
        <v>4.791666666666667</v>
      </c>
      <c r="AD1325" s="102">
        <v>0.25008695652173912</v>
      </c>
      <c r="AE1325" s="119">
        <v>115</v>
      </c>
      <c r="AF1325" s="118">
        <v>4.8916666666666666</v>
      </c>
      <c r="AG1325" s="119">
        <v>117.4</v>
      </c>
      <c r="AH1325" s="112"/>
      <c r="AI1325" s="120">
        <v>0</v>
      </c>
    </row>
    <row r="1326" spans="1:35" s="107" customFormat="1" x14ac:dyDescent="0.3">
      <c r="A1326" s="106" t="s">
        <v>1538</v>
      </c>
      <c r="B1326" s="107" t="s">
        <v>189</v>
      </c>
      <c r="C1326" s="112" t="s">
        <v>168</v>
      </c>
      <c r="D1326" s="112">
        <v>54264</v>
      </c>
      <c r="E1326" s="107" t="s">
        <v>303</v>
      </c>
      <c r="F1326" s="112">
        <v>17757</v>
      </c>
      <c r="G1326" s="107" t="s">
        <v>3425</v>
      </c>
      <c r="H1326" s="108" t="s">
        <v>257</v>
      </c>
      <c r="I1326" s="108" t="s">
        <v>271</v>
      </c>
      <c r="J1326" s="108" t="s">
        <v>244</v>
      </c>
      <c r="K1326" s="109">
        <v>24</v>
      </c>
      <c r="L1326" s="109">
        <v>7.9200000000000007E-2</v>
      </c>
      <c r="M1326" s="117" t="s">
        <v>33</v>
      </c>
      <c r="N1326" s="118">
        <v>4.8916666666666666</v>
      </c>
      <c r="O1326" s="102" t="s">
        <v>33</v>
      </c>
      <c r="P1326" s="119">
        <v>117.4</v>
      </c>
      <c r="Q1326" s="117">
        <v>5.99</v>
      </c>
      <c r="R1326" s="118">
        <v>4.791666666666667</v>
      </c>
      <c r="S1326" s="102">
        <v>0.25008695652173912</v>
      </c>
      <c r="T1326" s="118">
        <v>115</v>
      </c>
      <c r="U1326" s="117">
        <v>4.8916666666666666</v>
      </c>
      <c r="V1326" s="119">
        <v>117.4</v>
      </c>
      <c r="W1326" s="112"/>
      <c r="X1326" s="117" t="s">
        <v>33</v>
      </c>
      <c r="Y1326" s="118">
        <v>4.8916666666666666</v>
      </c>
      <c r="Z1326" s="102" t="s">
        <v>33</v>
      </c>
      <c r="AA1326" s="118">
        <v>117.4</v>
      </c>
      <c r="AB1326" s="117">
        <v>5.99</v>
      </c>
      <c r="AC1326" s="118">
        <v>4.791666666666667</v>
      </c>
      <c r="AD1326" s="102">
        <v>0.25008695652173912</v>
      </c>
      <c r="AE1326" s="119">
        <v>115</v>
      </c>
      <c r="AF1326" s="118">
        <v>4.8916666666666666</v>
      </c>
      <c r="AG1326" s="119">
        <v>117.4</v>
      </c>
      <c r="AH1326" s="112"/>
      <c r="AI1326" s="120">
        <v>0</v>
      </c>
    </row>
    <row r="1327" spans="1:35" s="107" customFormat="1" x14ac:dyDescent="0.3">
      <c r="A1327" s="106" t="s">
        <v>1539</v>
      </c>
      <c r="B1327" s="107" t="s">
        <v>248</v>
      </c>
      <c r="C1327" s="112" t="s">
        <v>249</v>
      </c>
      <c r="D1327" s="112">
        <v>59971</v>
      </c>
      <c r="E1327" s="107" t="s">
        <v>281</v>
      </c>
      <c r="F1327" s="112">
        <v>17757</v>
      </c>
      <c r="G1327" s="107" t="s">
        <v>3425</v>
      </c>
      <c r="H1327" s="108" t="s">
        <v>257</v>
      </c>
      <c r="I1327" s="108" t="s">
        <v>271</v>
      </c>
      <c r="J1327" s="108" t="s">
        <v>244</v>
      </c>
      <c r="K1327" s="109">
        <v>24</v>
      </c>
      <c r="L1327" s="109">
        <v>7.9200000000000007E-2</v>
      </c>
      <c r="M1327" s="117" t="s">
        <v>33</v>
      </c>
      <c r="N1327" s="118">
        <v>4.8916666666666666</v>
      </c>
      <c r="O1327" s="102" t="s">
        <v>33</v>
      </c>
      <c r="P1327" s="119">
        <v>117.4</v>
      </c>
      <c r="Q1327" s="117">
        <v>5.99</v>
      </c>
      <c r="R1327" s="118">
        <v>4.791666666666667</v>
      </c>
      <c r="S1327" s="102">
        <v>0.25008695652173912</v>
      </c>
      <c r="T1327" s="118">
        <v>115</v>
      </c>
      <c r="U1327" s="117">
        <v>4.8916666666666666</v>
      </c>
      <c r="V1327" s="119">
        <v>117.4</v>
      </c>
      <c r="W1327" s="112"/>
      <c r="X1327" s="117" t="s">
        <v>33</v>
      </c>
      <c r="Y1327" s="118">
        <v>4.8916666666666666</v>
      </c>
      <c r="Z1327" s="102" t="s">
        <v>33</v>
      </c>
      <c r="AA1327" s="118">
        <v>117.4</v>
      </c>
      <c r="AB1327" s="117">
        <v>5.99</v>
      </c>
      <c r="AC1327" s="118">
        <v>4.791666666666667</v>
      </c>
      <c r="AD1327" s="102">
        <v>0.25008695652173912</v>
      </c>
      <c r="AE1327" s="119">
        <v>115</v>
      </c>
      <c r="AF1327" s="118">
        <v>4.8916666666666666</v>
      </c>
      <c r="AG1327" s="119">
        <v>117.4</v>
      </c>
      <c r="AH1327" s="112"/>
      <c r="AI1327" s="120">
        <v>0</v>
      </c>
    </row>
    <row r="1328" spans="1:35" s="107" customFormat="1" x14ac:dyDescent="0.3">
      <c r="A1328" s="106" t="s">
        <v>1540</v>
      </c>
      <c r="B1328" s="107" t="s">
        <v>189</v>
      </c>
      <c r="C1328" s="112" t="s">
        <v>168</v>
      </c>
      <c r="D1328" s="112">
        <v>60074</v>
      </c>
      <c r="E1328" s="107" t="s">
        <v>304</v>
      </c>
      <c r="F1328" s="112">
        <v>17757</v>
      </c>
      <c r="G1328" s="107" t="s">
        <v>3425</v>
      </c>
      <c r="H1328" s="108" t="s">
        <v>257</v>
      </c>
      <c r="I1328" s="108" t="s">
        <v>271</v>
      </c>
      <c r="J1328" s="108" t="s">
        <v>244</v>
      </c>
      <c r="K1328" s="109">
        <v>24</v>
      </c>
      <c r="L1328" s="109">
        <v>7.9200000000000007E-2</v>
      </c>
      <c r="M1328" s="117" t="s">
        <v>33</v>
      </c>
      <c r="N1328" s="118">
        <v>4.8916666666666666</v>
      </c>
      <c r="O1328" s="102" t="s">
        <v>33</v>
      </c>
      <c r="P1328" s="119">
        <v>117.4</v>
      </c>
      <c r="Q1328" s="117">
        <v>5.99</v>
      </c>
      <c r="R1328" s="118">
        <v>4.791666666666667</v>
      </c>
      <c r="S1328" s="102">
        <v>0.25008695652173912</v>
      </c>
      <c r="T1328" s="118">
        <v>115</v>
      </c>
      <c r="U1328" s="117">
        <v>4.8916666666666666</v>
      </c>
      <c r="V1328" s="119">
        <v>117.4</v>
      </c>
      <c r="W1328" s="112"/>
      <c r="X1328" s="117" t="s">
        <v>33</v>
      </c>
      <c r="Y1328" s="118">
        <v>4.8916666666666666</v>
      </c>
      <c r="Z1328" s="102" t="s">
        <v>33</v>
      </c>
      <c r="AA1328" s="118">
        <v>117.4</v>
      </c>
      <c r="AB1328" s="117">
        <v>5.99</v>
      </c>
      <c r="AC1328" s="118">
        <v>4.791666666666667</v>
      </c>
      <c r="AD1328" s="102">
        <v>0.25008695652173912</v>
      </c>
      <c r="AE1328" s="119">
        <v>115</v>
      </c>
      <c r="AF1328" s="118">
        <v>4.8916666666666666</v>
      </c>
      <c r="AG1328" s="119">
        <v>117.4</v>
      </c>
      <c r="AH1328" s="112"/>
      <c r="AI1328" s="120">
        <v>0</v>
      </c>
    </row>
    <row r="1329" spans="1:35" s="107" customFormat="1" x14ac:dyDescent="0.3">
      <c r="A1329" s="106" t="s">
        <v>1541</v>
      </c>
      <c r="B1329" s="107" t="s">
        <v>248</v>
      </c>
      <c r="C1329" s="112" t="s">
        <v>246</v>
      </c>
      <c r="D1329" s="112">
        <v>60663</v>
      </c>
      <c r="E1329" s="107" t="s">
        <v>298</v>
      </c>
      <c r="F1329" s="112">
        <v>17757</v>
      </c>
      <c r="G1329" s="107" t="s">
        <v>3425</v>
      </c>
      <c r="H1329" s="108" t="s">
        <v>257</v>
      </c>
      <c r="I1329" s="108" t="s">
        <v>271</v>
      </c>
      <c r="J1329" s="108" t="s">
        <v>244</v>
      </c>
      <c r="K1329" s="109">
        <v>24</v>
      </c>
      <c r="L1329" s="109">
        <v>7.9200000000000007E-2</v>
      </c>
      <c r="M1329" s="117" t="s">
        <v>33</v>
      </c>
      <c r="N1329" s="118">
        <v>4.8916666666666666</v>
      </c>
      <c r="O1329" s="102" t="s">
        <v>33</v>
      </c>
      <c r="P1329" s="119">
        <v>117.4</v>
      </c>
      <c r="Q1329" s="117">
        <v>5.99</v>
      </c>
      <c r="R1329" s="118">
        <v>4.791666666666667</v>
      </c>
      <c r="S1329" s="102">
        <v>0.25008695652173912</v>
      </c>
      <c r="T1329" s="118">
        <v>115</v>
      </c>
      <c r="U1329" s="117">
        <v>4.8916666666666666</v>
      </c>
      <c r="V1329" s="119">
        <v>117.4</v>
      </c>
      <c r="W1329" s="112"/>
      <c r="X1329" s="117" t="s">
        <v>33</v>
      </c>
      <c r="Y1329" s="118">
        <v>4.8916666666666666</v>
      </c>
      <c r="Z1329" s="102" t="s">
        <v>33</v>
      </c>
      <c r="AA1329" s="118">
        <v>117.4</v>
      </c>
      <c r="AB1329" s="117">
        <v>5.99</v>
      </c>
      <c r="AC1329" s="118">
        <v>4.791666666666667</v>
      </c>
      <c r="AD1329" s="102">
        <v>0.25008695652173912</v>
      </c>
      <c r="AE1329" s="119">
        <v>115</v>
      </c>
      <c r="AF1329" s="118">
        <v>4.8916666666666666</v>
      </c>
      <c r="AG1329" s="119">
        <v>117.4</v>
      </c>
      <c r="AH1329" s="112"/>
      <c r="AI1329" s="120">
        <v>0</v>
      </c>
    </row>
    <row r="1330" spans="1:35" s="107" customFormat="1" x14ac:dyDescent="0.3">
      <c r="A1330" s="106" t="s">
        <v>1542</v>
      </c>
      <c r="B1330" s="107" t="s">
        <v>252</v>
      </c>
      <c r="C1330" s="112" t="s">
        <v>246</v>
      </c>
      <c r="D1330" s="112">
        <v>61333</v>
      </c>
      <c r="E1330" s="107" t="s">
        <v>292</v>
      </c>
      <c r="F1330" s="112">
        <v>17757</v>
      </c>
      <c r="G1330" s="107" t="s">
        <v>3425</v>
      </c>
      <c r="H1330" s="108" t="s">
        <v>257</v>
      </c>
      <c r="I1330" s="108" t="s">
        <v>271</v>
      </c>
      <c r="J1330" s="108" t="s">
        <v>244</v>
      </c>
      <c r="K1330" s="109">
        <v>24</v>
      </c>
      <c r="L1330" s="109">
        <v>7.9200000000000007E-2</v>
      </c>
      <c r="M1330" s="117" t="s">
        <v>33</v>
      </c>
      <c r="N1330" s="118">
        <v>4.8916666666666666</v>
      </c>
      <c r="O1330" s="102" t="s">
        <v>33</v>
      </c>
      <c r="P1330" s="119">
        <v>117.4</v>
      </c>
      <c r="Q1330" s="117">
        <v>5.99</v>
      </c>
      <c r="R1330" s="118">
        <v>4.791666666666667</v>
      </c>
      <c r="S1330" s="102">
        <v>0.25008695652173912</v>
      </c>
      <c r="T1330" s="118">
        <v>115</v>
      </c>
      <c r="U1330" s="117">
        <v>4.8916666666666666</v>
      </c>
      <c r="V1330" s="119">
        <v>117.4</v>
      </c>
      <c r="W1330" s="112"/>
      <c r="X1330" s="117" t="s">
        <v>33</v>
      </c>
      <c r="Y1330" s="118">
        <v>4.8916666666666666</v>
      </c>
      <c r="Z1330" s="102" t="s">
        <v>33</v>
      </c>
      <c r="AA1330" s="118">
        <v>117.4</v>
      </c>
      <c r="AB1330" s="117">
        <v>5.99</v>
      </c>
      <c r="AC1330" s="118">
        <v>4.791666666666667</v>
      </c>
      <c r="AD1330" s="102">
        <v>0.25008695652173912</v>
      </c>
      <c r="AE1330" s="119">
        <v>115</v>
      </c>
      <c r="AF1330" s="118">
        <v>4.8916666666666666</v>
      </c>
      <c r="AG1330" s="119">
        <v>117.4</v>
      </c>
      <c r="AH1330" s="112"/>
      <c r="AI1330" s="120">
        <v>0</v>
      </c>
    </row>
    <row r="1331" spans="1:35" s="107" customFormat="1" x14ac:dyDescent="0.3">
      <c r="A1331" s="106" t="s">
        <v>1543</v>
      </c>
      <c r="B1331" s="107" t="s">
        <v>192</v>
      </c>
      <c r="C1331" s="112" t="s">
        <v>238</v>
      </c>
      <c r="D1331" s="112">
        <v>61367</v>
      </c>
      <c r="E1331" s="107" t="s">
        <v>295</v>
      </c>
      <c r="F1331" s="112">
        <v>17757</v>
      </c>
      <c r="G1331" s="107" t="s">
        <v>3425</v>
      </c>
      <c r="H1331" s="108" t="s">
        <v>257</v>
      </c>
      <c r="I1331" s="108" t="s">
        <v>271</v>
      </c>
      <c r="J1331" s="108" t="s">
        <v>244</v>
      </c>
      <c r="K1331" s="109">
        <v>24</v>
      </c>
      <c r="L1331" s="109">
        <v>7.9200000000000007E-2</v>
      </c>
      <c r="M1331" s="117" t="s">
        <v>33</v>
      </c>
      <c r="N1331" s="118">
        <v>4.8916666666666666</v>
      </c>
      <c r="O1331" s="102" t="s">
        <v>33</v>
      </c>
      <c r="P1331" s="119">
        <v>117.4</v>
      </c>
      <c r="Q1331" s="117">
        <v>5.99</v>
      </c>
      <c r="R1331" s="118">
        <v>4.791666666666667</v>
      </c>
      <c r="S1331" s="102">
        <v>0.25008695652173912</v>
      </c>
      <c r="T1331" s="118">
        <v>115</v>
      </c>
      <c r="U1331" s="117">
        <v>4.8916666666666666</v>
      </c>
      <c r="V1331" s="119">
        <v>117.4</v>
      </c>
      <c r="W1331" s="112"/>
      <c r="X1331" s="117" t="s">
        <v>33</v>
      </c>
      <c r="Y1331" s="118">
        <v>4.8916666666666666</v>
      </c>
      <c r="Z1331" s="102" t="s">
        <v>33</v>
      </c>
      <c r="AA1331" s="118">
        <v>117.4</v>
      </c>
      <c r="AB1331" s="117">
        <v>5.99</v>
      </c>
      <c r="AC1331" s="118">
        <v>4.791666666666667</v>
      </c>
      <c r="AD1331" s="102">
        <v>0.25008695652173912</v>
      </c>
      <c r="AE1331" s="119">
        <v>115</v>
      </c>
      <c r="AF1331" s="118">
        <v>4.8916666666666666</v>
      </c>
      <c r="AG1331" s="119">
        <v>117.4</v>
      </c>
      <c r="AH1331" s="112"/>
      <c r="AI1331" s="120">
        <v>0</v>
      </c>
    </row>
    <row r="1332" spans="1:35" s="107" customFormat="1" x14ac:dyDescent="0.3">
      <c r="A1332" s="106" t="s">
        <v>1544</v>
      </c>
      <c r="B1332" s="107" t="s">
        <v>192</v>
      </c>
      <c r="C1332" s="112" t="s">
        <v>238</v>
      </c>
      <c r="D1332" s="112">
        <v>61377</v>
      </c>
      <c r="E1332" s="107" t="s">
        <v>296</v>
      </c>
      <c r="F1332" s="112">
        <v>17757</v>
      </c>
      <c r="G1332" s="107" t="s">
        <v>3425</v>
      </c>
      <c r="H1332" s="108" t="s">
        <v>257</v>
      </c>
      <c r="I1332" s="108" t="s">
        <v>271</v>
      </c>
      <c r="J1332" s="108" t="s">
        <v>244</v>
      </c>
      <c r="K1332" s="109">
        <v>24</v>
      </c>
      <c r="L1332" s="109">
        <v>7.9200000000000007E-2</v>
      </c>
      <c r="M1332" s="117" t="s">
        <v>33</v>
      </c>
      <c r="N1332" s="118">
        <v>4.8916666666666666</v>
      </c>
      <c r="O1332" s="102" t="s">
        <v>33</v>
      </c>
      <c r="P1332" s="119">
        <v>117.4</v>
      </c>
      <c r="Q1332" s="117">
        <v>5.99</v>
      </c>
      <c r="R1332" s="118">
        <v>4.791666666666667</v>
      </c>
      <c r="S1332" s="102">
        <v>0.25008695652173912</v>
      </c>
      <c r="T1332" s="118">
        <v>115</v>
      </c>
      <c r="U1332" s="117">
        <v>4.8916666666666666</v>
      </c>
      <c r="V1332" s="119">
        <v>117.4</v>
      </c>
      <c r="W1332" s="112"/>
      <c r="X1332" s="117" t="s">
        <v>33</v>
      </c>
      <c r="Y1332" s="118">
        <v>4.8916666666666666</v>
      </c>
      <c r="Z1332" s="102" t="s">
        <v>33</v>
      </c>
      <c r="AA1332" s="118">
        <v>117.4</v>
      </c>
      <c r="AB1332" s="117">
        <v>5.99</v>
      </c>
      <c r="AC1332" s="118">
        <v>4.791666666666667</v>
      </c>
      <c r="AD1332" s="102">
        <v>0.25008695652173912</v>
      </c>
      <c r="AE1332" s="119">
        <v>115</v>
      </c>
      <c r="AF1332" s="118">
        <v>4.8916666666666666</v>
      </c>
      <c r="AG1332" s="119">
        <v>117.4</v>
      </c>
      <c r="AH1332" s="112"/>
      <c r="AI1332" s="120">
        <v>0</v>
      </c>
    </row>
    <row r="1333" spans="1:35" s="107" customFormat="1" x14ac:dyDescent="0.3">
      <c r="A1333" s="106" t="s">
        <v>1545</v>
      </c>
      <c r="B1333" s="107" t="s">
        <v>3389</v>
      </c>
      <c r="C1333" s="112" t="s">
        <v>247</v>
      </c>
      <c r="D1333" s="112">
        <v>61913</v>
      </c>
      <c r="E1333" s="107" t="s">
        <v>308</v>
      </c>
      <c r="F1333" s="112">
        <v>17757</v>
      </c>
      <c r="G1333" s="107" t="s">
        <v>3425</v>
      </c>
      <c r="H1333" s="108" t="s">
        <v>257</v>
      </c>
      <c r="I1333" s="108" t="s">
        <v>271</v>
      </c>
      <c r="J1333" s="108" t="s">
        <v>244</v>
      </c>
      <c r="K1333" s="109">
        <v>24</v>
      </c>
      <c r="L1333" s="109">
        <v>7.9200000000000007E-2</v>
      </c>
      <c r="M1333" s="117" t="s">
        <v>33</v>
      </c>
      <c r="N1333" s="118">
        <v>4.8916666666666666</v>
      </c>
      <c r="O1333" s="102" t="s">
        <v>33</v>
      </c>
      <c r="P1333" s="119">
        <v>117.4</v>
      </c>
      <c r="Q1333" s="117">
        <v>5.99</v>
      </c>
      <c r="R1333" s="118">
        <v>4.791666666666667</v>
      </c>
      <c r="S1333" s="102">
        <v>0.25008695652173912</v>
      </c>
      <c r="T1333" s="118">
        <v>115</v>
      </c>
      <c r="U1333" s="117">
        <v>4.8916666666666666</v>
      </c>
      <c r="V1333" s="119">
        <v>117.4</v>
      </c>
      <c r="W1333" s="112"/>
      <c r="X1333" s="117" t="s">
        <v>33</v>
      </c>
      <c r="Y1333" s="118">
        <v>4.8916666666666666</v>
      </c>
      <c r="Z1333" s="102" t="s">
        <v>33</v>
      </c>
      <c r="AA1333" s="118">
        <v>117.4</v>
      </c>
      <c r="AB1333" s="117">
        <v>5.99</v>
      </c>
      <c r="AC1333" s="118">
        <v>4.791666666666667</v>
      </c>
      <c r="AD1333" s="102">
        <v>0.25008695652173912</v>
      </c>
      <c r="AE1333" s="119">
        <v>115</v>
      </c>
      <c r="AF1333" s="118">
        <v>4.8916666666666666</v>
      </c>
      <c r="AG1333" s="119">
        <v>117.4</v>
      </c>
      <c r="AH1333" s="112"/>
      <c r="AI1333" s="120">
        <v>0</v>
      </c>
    </row>
    <row r="1334" spans="1:35" s="107" customFormat="1" x14ac:dyDescent="0.3">
      <c r="A1334" s="106" t="s">
        <v>1546</v>
      </c>
      <c r="B1334" s="107" t="s">
        <v>3389</v>
      </c>
      <c r="C1334" s="112" t="s">
        <v>247</v>
      </c>
      <c r="D1334" s="112">
        <v>63785</v>
      </c>
      <c r="E1334" s="107" t="s">
        <v>310</v>
      </c>
      <c r="F1334" s="112">
        <v>17757</v>
      </c>
      <c r="G1334" s="107" t="s">
        <v>3425</v>
      </c>
      <c r="H1334" s="108" t="s">
        <v>257</v>
      </c>
      <c r="I1334" s="108" t="s">
        <v>271</v>
      </c>
      <c r="J1334" s="108" t="s">
        <v>244</v>
      </c>
      <c r="K1334" s="109">
        <v>24</v>
      </c>
      <c r="L1334" s="109">
        <v>7.9200000000000007E-2</v>
      </c>
      <c r="M1334" s="117" t="s">
        <v>33</v>
      </c>
      <c r="N1334" s="118">
        <v>4.8916666666666666</v>
      </c>
      <c r="O1334" s="102" t="s">
        <v>33</v>
      </c>
      <c r="P1334" s="119">
        <v>117.4</v>
      </c>
      <c r="Q1334" s="117">
        <v>5.99</v>
      </c>
      <c r="R1334" s="118">
        <v>4.791666666666667</v>
      </c>
      <c r="S1334" s="102">
        <v>0.25008695652173912</v>
      </c>
      <c r="T1334" s="118">
        <v>115</v>
      </c>
      <c r="U1334" s="117">
        <v>4.8916666666666666</v>
      </c>
      <c r="V1334" s="119">
        <v>117.4</v>
      </c>
      <c r="W1334" s="112"/>
      <c r="X1334" s="117" t="s">
        <v>33</v>
      </c>
      <c r="Y1334" s="118">
        <v>4.8916666666666666</v>
      </c>
      <c r="Z1334" s="102" t="s">
        <v>33</v>
      </c>
      <c r="AA1334" s="118">
        <v>117.4</v>
      </c>
      <c r="AB1334" s="117">
        <v>5.99</v>
      </c>
      <c r="AC1334" s="118">
        <v>4.791666666666667</v>
      </c>
      <c r="AD1334" s="102">
        <v>0.25008695652173912</v>
      </c>
      <c r="AE1334" s="119">
        <v>115</v>
      </c>
      <c r="AF1334" s="118">
        <v>4.8916666666666666</v>
      </c>
      <c r="AG1334" s="119">
        <v>117.4</v>
      </c>
      <c r="AH1334" s="112"/>
      <c r="AI1334" s="120">
        <v>0</v>
      </c>
    </row>
    <row r="1335" spans="1:35" s="107" customFormat="1" x14ac:dyDescent="0.3">
      <c r="A1335" s="106" t="s">
        <v>1547</v>
      </c>
      <c r="B1335" s="107" t="s">
        <v>248</v>
      </c>
      <c r="C1335" s="112" t="s">
        <v>168</v>
      </c>
      <c r="D1335" s="112">
        <v>66926</v>
      </c>
      <c r="E1335" s="107" t="s">
        <v>314</v>
      </c>
      <c r="F1335" s="112">
        <v>17757</v>
      </c>
      <c r="G1335" s="107" t="s">
        <v>3425</v>
      </c>
      <c r="H1335" s="108" t="s">
        <v>257</v>
      </c>
      <c r="I1335" s="108" t="s">
        <v>271</v>
      </c>
      <c r="J1335" s="108" t="s">
        <v>244</v>
      </c>
      <c r="K1335" s="109">
        <v>24</v>
      </c>
      <c r="L1335" s="109">
        <v>7.9200000000000007E-2</v>
      </c>
      <c r="M1335" s="117" t="s">
        <v>33</v>
      </c>
      <c r="N1335" s="118">
        <v>4.8916666666666666</v>
      </c>
      <c r="O1335" s="102" t="s">
        <v>33</v>
      </c>
      <c r="P1335" s="119">
        <v>117.4</v>
      </c>
      <c r="Q1335" s="117">
        <v>5.99</v>
      </c>
      <c r="R1335" s="118">
        <v>4.791666666666667</v>
      </c>
      <c r="S1335" s="102">
        <v>0.25008695652173912</v>
      </c>
      <c r="T1335" s="118">
        <v>115</v>
      </c>
      <c r="U1335" s="117">
        <v>4.8916666666666666</v>
      </c>
      <c r="V1335" s="119">
        <v>117.4</v>
      </c>
      <c r="W1335" s="112"/>
      <c r="X1335" s="117" t="s">
        <v>33</v>
      </c>
      <c r="Y1335" s="118">
        <v>4.8916666666666666</v>
      </c>
      <c r="Z1335" s="102" t="s">
        <v>33</v>
      </c>
      <c r="AA1335" s="118">
        <v>117.4</v>
      </c>
      <c r="AB1335" s="117">
        <v>5.99</v>
      </c>
      <c r="AC1335" s="118">
        <v>4.791666666666667</v>
      </c>
      <c r="AD1335" s="102">
        <v>0.25008695652173912</v>
      </c>
      <c r="AE1335" s="119">
        <v>115</v>
      </c>
      <c r="AF1335" s="118">
        <v>4.8916666666666666</v>
      </c>
      <c r="AG1335" s="119">
        <v>117.4</v>
      </c>
      <c r="AH1335" s="112"/>
      <c r="AI1335" s="120">
        <v>0</v>
      </c>
    </row>
    <row r="1336" spans="1:35" s="107" customFormat="1" x14ac:dyDescent="0.3">
      <c r="A1336" s="106" t="s">
        <v>1548</v>
      </c>
      <c r="B1336" s="107" t="s">
        <v>248</v>
      </c>
      <c r="C1336" s="112" t="s">
        <v>168</v>
      </c>
      <c r="D1336" s="112">
        <v>66961</v>
      </c>
      <c r="E1336" s="107" t="s">
        <v>313</v>
      </c>
      <c r="F1336" s="112">
        <v>17757</v>
      </c>
      <c r="G1336" s="107" t="s">
        <v>3425</v>
      </c>
      <c r="H1336" s="108" t="s">
        <v>257</v>
      </c>
      <c r="I1336" s="108" t="s">
        <v>271</v>
      </c>
      <c r="J1336" s="108" t="s">
        <v>244</v>
      </c>
      <c r="K1336" s="109">
        <v>24</v>
      </c>
      <c r="L1336" s="109">
        <v>7.9200000000000007E-2</v>
      </c>
      <c r="M1336" s="117" t="s">
        <v>33</v>
      </c>
      <c r="N1336" s="118">
        <v>4.8916666666666666</v>
      </c>
      <c r="O1336" s="102" t="s">
        <v>33</v>
      </c>
      <c r="P1336" s="119">
        <v>117.4</v>
      </c>
      <c r="Q1336" s="117">
        <v>5.99</v>
      </c>
      <c r="R1336" s="118">
        <v>4.791666666666667</v>
      </c>
      <c r="S1336" s="102">
        <v>0.25008695652173912</v>
      </c>
      <c r="T1336" s="118">
        <v>115</v>
      </c>
      <c r="U1336" s="117">
        <v>4.8916666666666666</v>
      </c>
      <c r="V1336" s="119">
        <v>117.4</v>
      </c>
      <c r="W1336" s="112"/>
      <c r="X1336" s="117" t="s">
        <v>33</v>
      </c>
      <c r="Y1336" s="118">
        <v>4.8916666666666666</v>
      </c>
      <c r="Z1336" s="102" t="s">
        <v>33</v>
      </c>
      <c r="AA1336" s="118">
        <v>117.4</v>
      </c>
      <c r="AB1336" s="117">
        <v>5.99</v>
      </c>
      <c r="AC1336" s="118">
        <v>4.791666666666667</v>
      </c>
      <c r="AD1336" s="102">
        <v>0.25008695652173912</v>
      </c>
      <c r="AE1336" s="119">
        <v>115</v>
      </c>
      <c r="AF1336" s="118">
        <v>4.8916666666666666</v>
      </c>
      <c r="AG1336" s="119">
        <v>117.4</v>
      </c>
      <c r="AH1336" s="112"/>
      <c r="AI1336" s="120">
        <v>0</v>
      </c>
    </row>
    <row r="1337" spans="1:35" s="107" customFormat="1" x14ac:dyDescent="0.3">
      <c r="A1337" s="106" t="s">
        <v>1549</v>
      </c>
      <c r="B1337" s="107" t="s">
        <v>3389</v>
      </c>
      <c r="C1337" s="112" t="s">
        <v>247</v>
      </c>
      <c r="D1337" s="112">
        <v>69800</v>
      </c>
      <c r="E1337" s="107" t="s">
        <v>294</v>
      </c>
      <c r="F1337" s="112">
        <v>17757</v>
      </c>
      <c r="G1337" s="107" t="s">
        <v>3425</v>
      </c>
      <c r="H1337" s="108" t="s">
        <v>257</v>
      </c>
      <c r="I1337" s="108" t="s">
        <v>271</v>
      </c>
      <c r="J1337" s="108" t="s">
        <v>244</v>
      </c>
      <c r="K1337" s="109">
        <v>24</v>
      </c>
      <c r="L1337" s="109">
        <v>7.9200000000000007E-2</v>
      </c>
      <c r="M1337" s="117" t="s">
        <v>33</v>
      </c>
      <c r="N1337" s="118">
        <v>4.8916666666666666</v>
      </c>
      <c r="O1337" s="102" t="s">
        <v>33</v>
      </c>
      <c r="P1337" s="119">
        <v>117.4</v>
      </c>
      <c r="Q1337" s="117">
        <v>5.99</v>
      </c>
      <c r="R1337" s="118">
        <v>4.791666666666667</v>
      </c>
      <c r="S1337" s="102">
        <v>0.25008695652173912</v>
      </c>
      <c r="T1337" s="118">
        <v>115</v>
      </c>
      <c r="U1337" s="117">
        <v>4.8916666666666666</v>
      </c>
      <c r="V1337" s="119">
        <v>117.4</v>
      </c>
      <c r="W1337" s="112"/>
      <c r="X1337" s="117" t="s">
        <v>33</v>
      </c>
      <c r="Y1337" s="118">
        <v>4.8916666666666666</v>
      </c>
      <c r="Z1337" s="102" t="s">
        <v>33</v>
      </c>
      <c r="AA1337" s="118">
        <v>117.4</v>
      </c>
      <c r="AB1337" s="117">
        <v>5.99</v>
      </c>
      <c r="AC1337" s="118">
        <v>4.791666666666667</v>
      </c>
      <c r="AD1337" s="102">
        <v>0.25008695652173912</v>
      </c>
      <c r="AE1337" s="119">
        <v>115</v>
      </c>
      <c r="AF1337" s="118">
        <v>4.8916666666666666</v>
      </c>
      <c r="AG1337" s="119">
        <v>117.4</v>
      </c>
      <c r="AH1337" s="112"/>
      <c r="AI1337" s="120">
        <v>0</v>
      </c>
    </row>
    <row r="1338" spans="1:35" s="107" customFormat="1" x14ac:dyDescent="0.3">
      <c r="A1338" s="106" t="s">
        <v>1550</v>
      </c>
      <c r="B1338" s="107" t="s">
        <v>186</v>
      </c>
      <c r="C1338" s="112" t="s">
        <v>22</v>
      </c>
      <c r="D1338" s="112">
        <v>70313</v>
      </c>
      <c r="E1338" s="107" t="s">
        <v>279</v>
      </c>
      <c r="F1338" s="112">
        <v>17757</v>
      </c>
      <c r="G1338" s="107" t="s">
        <v>3425</v>
      </c>
      <c r="H1338" s="108" t="s">
        <v>257</v>
      </c>
      <c r="I1338" s="108" t="s">
        <v>271</v>
      </c>
      <c r="J1338" s="108" t="s">
        <v>244</v>
      </c>
      <c r="K1338" s="109">
        <v>24</v>
      </c>
      <c r="L1338" s="109">
        <v>7.9200000000000007E-2</v>
      </c>
      <c r="M1338" s="117" t="s">
        <v>33</v>
      </c>
      <c r="N1338" s="118">
        <v>4.8916666666666666</v>
      </c>
      <c r="O1338" s="102" t="s">
        <v>33</v>
      </c>
      <c r="P1338" s="119">
        <v>117.4</v>
      </c>
      <c r="Q1338" s="117">
        <v>5.99</v>
      </c>
      <c r="R1338" s="118">
        <v>4.791666666666667</v>
      </c>
      <c r="S1338" s="102">
        <v>0.25008695652173912</v>
      </c>
      <c r="T1338" s="118">
        <v>115</v>
      </c>
      <c r="U1338" s="117">
        <v>4.8916666666666666</v>
      </c>
      <c r="V1338" s="119">
        <v>117.4</v>
      </c>
      <c r="W1338" s="112"/>
      <c r="X1338" s="117" t="s">
        <v>33</v>
      </c>
      <c r="Y1338" s="118">
        <v>4.8916666666666666</v>
      </c>
      <c r="Z1338" s="102" t="s">
        <v>33</v>
      </c>
      <c r="AA1338" s="118">
        <v>117.4</v>
      </c>
      <c r="AB1338" s="117">
        <v>5.99</v>
      </c>
      <c r="AC1338" s="118">
        <v>4.791666666666667</v>
      </c>
      <c r="AD1338" s="102">
        <v>0.25008695652173912</v>
      </c>
      <c r="AE1338" s="119">
        <v>115</v>
      </c>
      <c r="AF1338" s="118">
        <v>4.8916666666666666</v>
      </c>
      <c r="AG1338" s="119">
        <v>117.4</v>
      </c>
      <c r="AH1338" s="112"/>
      <c r="AI1338" s="120">
        <v>0</v>
      </c>
    </row>
    <row r="1339" spans="1:35" s="107" customFormat="1" x14ac:dyDescent="0.3">
      <c r="A1339" s="106" t="s">
        <v>1551</v>
      </c>
      <c r="B1339" s="107" t="s">
        <v>186</v>
      </c>
      <c r="C1339" s="112" t="s">
        <v>250</v>
      </c>
      <c r="D1339" s="112">
        <v>70335</v>
      </c>
      <c r="E1339" s="107" t="s">
        <v>253</v>
      </c>
      <c r="F1339" s="112">
        <v>17757</v>
      </c>
      <c r="G1339" s="107" t="s">
        <v>3425</v>
      </c>
      <c r="H1339" s="108" t="s">
        <v>257</v>
      </c>
      <c r="I1339" s="108" t="s">
        <v>271</v>
      </c>
      <c r="J1339" s="108" t="s">
        <v>244</v>
      </c>
      <c r="K1339" s="109">
        <v>24</v>
      </c>
      <c r="L1339" s="109">
        <v>7.9200000000000007E-2</v>
      </c>
      <c r="M1339" s="117" t="s">
        <v>33</v>
      </c>
      <c r="N1339" s="118">
        <v>4.8916666666666666</v>
      </c>
      <c r="O1339" s="102" t="s">
        <v>33</v>
      </c>
      <c r="P1339" s="119">
        <v>117.4</v>
      </c>
      <c r="Q1339" s="117">
        <v>5.99</v>
      </c>
      <c r="R1339" s="118">
        <v>4.791666666666667</v>
      </c>
      <c r="S1339" s="102">
        <v>0.25008695652173912</v>
      </c>
      <c r="T1339" s="118">
        <v>115</v>
      </c>
      <c r="U1339" s="117">
        <v>4.8916666666666666</v>
      </c>
      <c r="V1339" s="119">
        <v>117.4</v>
      </c>
      <c r="W1339" s="112"/>
      <c r="X1339" s="117" t="s">
        <v>33</v>
      </c>
      <c r="Y1339" s="118">
        <v>4.8916666666666666</v>
      </c>
      <c r="Z1339" s="102" t="s">
        <v>33</v>
      </c>
      <c r="AA1339" s="118">
        <v>117.4</v>
      </c>
      <c r="AB1339" s="117">
        <v>5.99</v>
      </c>
      <c r="AC1339" s="118">
        <v>4.791666666666667</v>
      </c>
      <c r="AD1339" s="102">
        <v>0.25008695652173912</v>
      </c>
      <c r="AE1339" s="119">
        <v>115</v>
      </c>
      <c r="AF1339" s="118">
        <v>4.8916666666666666</v>
      </c>
      <c r="AG1339" s="119">
        <v>117.4</v>
      </c>
      <c r="AH1339" s="112"/>
      <c r="AI1339" s="120">
        <v>0</v>
      </c>
    </row>
    <row r="1340" spans="1:35" s="107" customFormat="1" x14ac:dyDescent="0.3">
      <c r="A1340" s="106" t="s">
        <v>1552</v>
      </c>
      <c r="B1340" s="107" t="s">
        <v>188</v>
      </c>
      <c r="C1340" s="112" t="s">
        <v>168</v>
      </c>
      <c r="D1340" s="112">
        <v>72400</v>
      </c>
      <c r="E1340" s="107" t="s">
        <v>302</v>
      </c>
      <c r="F1340" s="112">
        <v>17757</v>
      </c>
      <c r="G1340" s="107" t="s">
        <v>3425</v>
      </c>
      <c r="H1340" s="108" t="s">
        <v>257</v>
      </c>
      <c r="I1340" s="108" t="s">
        <v>271</v>
      </c>
      <c r="J1340" s="108" t="s">
        <v>244</v>
      </c>
      <c r="K1340" s="109">
        <v>24</v>
      </c>
      <c r="L1340" s="109">
        <v>7.9200000000000007E-2</v>
      </c>
      <c r="M1340" s="117" t="s">
        <v>33</v>
      </c>
      <c r="N1340" s="118">
        <v>4.8916666666666666</v>
      </c>
      <c r="O1340" s="102" t="s">
        <v>33</v>
      </c>
      <c r="P1340" s="119">
        <v>117.4</v>
      </c>
      <c r="Q1340" s="117">
        <v>5.99</v>
      </c>
      <c r="R1340" s="118">
        <v>4.791666666666667</v>
      </c>
      <c r="S1340" s="102">
        <v>0.25008695652173912</v>
      </c>
      <c r="T1340" s="118">
        <v>115</v>
      </c>
      <c r="U1340" s="117">
        <v>4.8916666666666666</v>
      </c>
      <c r="V1340" s="119">
        <v>117.4</v>
      </c>
      <c r="W1340" s="112"/>
      <c r="X1340" s="117" t="s">
        <v>33</v>
      </c>
      <c r="Y1340" s="118">
        <v>4.8916666666666666</v>
      </c>
      <c r="Z1340" s="102" t="s">
        <v>33</v>
      </c>
      <c r="AA1340" s="118">
        <v>117.4</v>
      </c>
      <c r="AB1340" s="117">
        <v>5.99</v>
      </c>
      <c r="AC1340" s="118">
        <v>4.791666666666667</v>
      </c>
      <c r="AD1340" s="102">
        <v>0.25008695652173912</v>
      </c>
      <c r="AE1340" s="119">
        <v>115</v>
      </c>
      <c r="AF1340" s="118">
        <v>4.8916666666666666</v>
      </c>
      <c r="AG1340" s="119">
        <v>117.4</v>
      </c>
      <c r="AH1340" s="112"/>
      <c r="AI1340" s="120">
        <v>0</v>
      </c>
    </row>
    <row r="1341" spans="1:35" s="107" customFormat="1" x14ac:dyDescent="0.3">
      <c r="A1341" s="106" t="s">
        <v>1553</v>
      </c>
      <c r="B1341" s="107" t="s">
        <v>188</v>
      </c>
      <c r="C1341" s="112" t="s">
        <v>168</v>
      </c>
      <c r="D1341" s="112">
        <v>73400</v>
      </c>
      <c r="E1341" s="107" t="s">
        <v>280</v>
      </c>
      <c r="F1341" s="112">
        <v>17757</v>
      </c>
      <c r="G1341" s="107" t="s">
        <v>3425</v>
      </c>
      <c r="H1341" s="108" t="s">
        <v>257</v>
      </c>
      <c r="I1341" s="108" t="s">
        <v>271</v>
      </c>
      <c r="J1341" s="108" t="s">
        <v>244</v>
      </c>
      <c r="K1341" s="109">
        <v>24</v>
      </c>
      <c r="L1341" s="109">
        <v>7.9200000000000007E-2</v>
      </c>
      <c r="M1341" s="117" t="s">
        <v>33</v>
      </c>
      <c r="N1341" s="118">
        <v>4.8916666666666666</v>
      </c>
      <c r="O1341" s="102" t="s">
        <v>33</v>
      </c>
      <c r="P1341" s="119">
        <v>117.4</v>
      </c>
      <c r="Q1341" s="117">
        <v>5.99</v>
      </c>
      <c r="R1341" s="118">
        <v>4.791666666666667</v>
      </c>
      <c r="S1341" s="102">
        <v>0.25008695652173912</v>
      </c>
      <c r="T1341" s="118">
        <v>115</v>
      </c>
      <c r="U1341" s="117">
        <v>4.8916666666666666</v>
      </c>
      <c r="V1341" s="119">
        <v>117.4</v>
      </c>
      <c r="W1341" s="112"/>
      <c r="X1341" s="117" t="s">
        <v>33</v>
      </c>
      <c r="Y1341" s="118">
        <v>4.8916666666666666</v>
      </c>
      <c r="Z1341" s="102" t="s">
        <v>33</v>
      </c>
      <c r="AA1341" s="118">
        <v>117.4</v>
      </c>
      <c r="AB1341" s="117">
        <v>5.99</v>
      </c>
      <c r="AC1341" s="118">
        <v>4.791666666666667</v>
      </c>
      <c r="AD1341" s="102">
        <v>0.25008695652173912</v>
      </c>
      <c r="AE1341" s="119">
        <v>115</v>
      </c>
      <c r="AF1341" s="118">
        <v>4.8916666666666666</v>
      </c>
      <c r="AG1341" s="119">
        <v>117.4</v>
      </c>
      <c r="AH1341" s="112"/>
      <c r="AI1341" s="120">
        <v>0</v>
      </c>
    </row>
    <row r="1342" spans="1:35" s="107" customFormat="1" x14ac:dyDescent="0.3">
      <c r="A1342" s="106" t="s">
        <v>1554</v>
      </c>
      <c r="B1342" s="107" t="s">
        <v>248</v>
      </c>
      <c r="C1342" s="112" t="s">
        <v>168</v>
      </c>
      <c r="D1342" s="112">
        <v>74179</v>
      </c>
      <c r="E1342" s="107" t="s">
        <v>315</v>
      </c>
      <c r="F1342" s="112">
        <v>17757</v>
      </c>
      <c r="G1342" s="107" t="s">
        <v>3425</v>
      </c>
      <c r="H1342" s="108" t="s">
        <v>257</v>
      </c>
      <c r="I1342" s="108" t="s">
        <v>271</v>
      </c>
      <c r="J1342" s="108" t="s">
        <v>244</v>
      </c>
      <c r="K1342" s="109">
        <v>24</v>
      </c>
      <c r="L1342" s="109">
        <v>7.9200000000000007E-2</v>
      </c>
      <c r="M1342" s="117" t="s">
        <v>33</v>
      </c>
      <c r="N1342" s="118">
        <v>4.8916666666666666</v>
      </c>
      <c r="O1342" s="102" t="s">
        <v>33</v>
      </c>
      <c r="P1342" s="119">
        <v>117.4</v>
      </c>
      <c r="Q1342" s="117">
        <v>5.99</v>
      </c>
      <c r="R1342" s="118">
        <v>4.791666666666667</v>
      </c>
      <c r="S1342" s="102">
        <v>0.25008695652173912</v>
      </c>
      <c r="T1342" s="118">
        <v>115</v>
      </c>
      <c r="U1342" s="117">
        <v>4.8916666666666666</v>
      </c>
      <c r="V1342" s="119">
        <v>117.4</v>
      </c>
      <c r="W1342" s="112"/>
      <c r="X1342" s="117" t="s">
        <v>33</v>
      </c>
      <c r="Y1342" s="118">
        <v>4.8916666666666666</v>
      </c>
      <c r="Z1342" s="102" t="s">
        <v>33</v>
      </c>
      <c r="AA1342" s="118">
        <v>117.4</v>
      </c>
      <c r="AB1342" s="117">
        <v>5.99</v>
      </c>
      <c r="AC1342" s="118">
        <v>4.791666666666667</v>
      </c>
      <c r="AD1342" s="102">
        <v>0.25008695652173912</v>
      </c>
      <c r="AE1342" s="119">
        <v>115</v>
      </c>
      <c r="AF1342" s="118">
        <v>4.8916666666666666</v>
      </c>
      <c r="AG1342" s="119">
        <v>117.4</v>
      </c>
      <c r="AH1342" s="112"/>
      <c r="AI1342" s="120">
        <v>0</v>
      </c>
    </row>
    <row r="1343" spans="1:35" s="107" customFormat="1" x14ac:dyDescent="0.3">
      <c r="A1343" s="106" t="s">
        <v>1555</v>
      </c>
      <c r="B1343" s="107" t="s">
        <v>3389</v>
      </c>
      <c r="C1343" s="112" t="s">
        <v>247</v>
      </c>
      <c r="D1343" s="112">
        <v>85789</v>
      </c>
      <c r="E1343" s="107" t="s">
        <v>307</v>
      </c>
      <c r="F1343" s="112">
        <v>17757</v>
      </c>
      <c r="G1343" s="107" t="s">
        <v>3425</v>
      </c>
      <c r="H1343" s="108" t="s">
        <v>257</v>
      </c>
      <c r="I1343" s="108" t="s">
        <v>271</v>
      </c>
      <c r="J1343" s="108" t="s">
        <v>244</v>
      </c>
      <c r="K1343" s="109">
        <v>24</v>
      </c>
      <c r="L1343" s="109">
        <v>7.9200000000000007E-2</v>
      </c>
      <c r="M1343" s="117" t="s">
        <v>33</v>
      </c>
      <c r="N1343" s="118">
        <v>4.8916666666666666</v>
      </c>
      <c r="O1343" s="102" t="s">
        <v>33</v>
      </c>
      <c r="P1343" s="119">
        <v>117.4</v>
      </c>
      <c r="Q1343" s="117">
        <v>5.99</v>
      </c>
      <c r="R1343" s="118">
        <v>4.791666666666667</v>
      </c>
      <c r="S1343" s="102">
        <v>0.25008695652173912</v>
      </c>
      <c r="T1343" s="118">
        <v>115</v>
      </c>
      <c r="U1343" s="117">
        <v>4.8916666666666666</v>
      </c>
      <c r="V1343" s="119">
        <v>117.4</v>
      </c>
      <c r="W1343" s="112"/>
      <c r="X1343" s="117" t="s">
        <v>33</v>
      </c>
      <c r="Y1343" s="118">
        <v>4.8916666666666666</v>
      </c>
      <c r="Z1343" s="102" t="s">
        <v>33</v>
      </c>
      <c r="AA1343" s="118">
        <v>117.4</v>
      </c>
      <c r="AB1343" s="117">
        <v>5.99</v>
      </c>
      <c r="AC1343" s="118">
        <v>4.791666666666667</v>
      </c>
      <c r="AD1343" s="102">
        <v>0.25008695652173912</v>
      </c>
      <c r="AE1343" s="119">
        <v>115</v>
      </c>
      <c r="AF1343" s="118">
        <v>4.8916666666666666</v>
      </c>
      <c r="AG1343" s="119">
        <v>117.4</v>
      </c>
      <c r="AH1343" s="112"/>
      <c r="AI1343" s="120">
        <v>0</v>
      </c>
    </row>
    <row r="1344" spans="1:35" s="107" customFormat="1" x14ac:dyDescent="0.3">
      <c r="A1344" s="106" t="s">
        <v>1556</v>
      </c>
      <c r="B1344" s="107" t="s">
        <v>190</v>
      </c>
      <c r="C1344" s="112" t="s">
        <v>246</v>
      </c>
      <c r="D1344" s="112">
        <v>87892</v>
      </c>
      <c r="E1344" s="107" t="s">
        <v>254</v>
      </c>
      <c r="F1344" s="112">
        <v>17757</v>
      </c>
      <c r="G1344" s="107" t="s">
        <v>3425</v>
      </c>
      <c r="H1344" s="108" t="s">
        <v>257</v>
      </c>
      <c r="I1344" s="108" t="s">
        <v>271</v>
      </c>
      <c r="J1344" s="108" t="s">
        <v>244</v>
      </c>
      <c r="K1344" s="109">
        <v>24</v>
      </c>
      <c r="L1344" s="109">
        <v>7.9200000000000007E-2</v>
      </c>
      <c r="M1344" s="117" t="s">
        <v>33</v>
      </c>
      <c r="N1344" s="118">
        <v>4.8916666666666666</v>
      </c>
      <c r="O1344" s="102" t="s">
        <v>33</v>
      </c>
      <c r="P1344" s="119">
        <v>117.4</v>
      </c>
      <c r="Q1344" s="117">
        <v>5.99</v>
      </c>
      <c r="R1344" s="118">
        <v>4.791666666666667</v>
      </c>
      <c r="S1344" s="102">
        <v>0.25008695652173912</v>
      </c>
      <c r="T1344" s="118">
        <v>115</v>
      </c>
      <c r="U1344" s="117">
        <v>4.8916666666666666</v>
      </c>
      <c r="V1344" s="119">
        <v>117.4</v>
      </c>
      <c r="W1344" s="112"/>
      <c r="X1344" s="117" t="s">
        <v>33</v>
      </c>
      <c r="Y1344" s="118">
        <v>4.8916666666666666</v>
      </c>
      <c r="Z1344" s="102" t="s">
        <v>33</v>
      </c>
      <c r="AA1344" s="118">
        <v>117.4</v>
      </c>
      <c r="AB1344" s="117">
        <v>5.99</v>
      </c>
      <c r="AC1344" s="118">
        <v>4.791666666666667</v>
      </c>
      <c r="AD1344" s="102">
        <v>0.25008695652173912</v>
      </c>
      <c r="AE1344" s="119">
        <v>115</v>
      </c>
      <c r="AF1344" s="118">
        <v>4.8916666666666666</v>
      </c>
      <c r="AG1344" s="119">
        <v>117.4</v>
      </c>
      <c r="AH1344" s="112"/>
      <c r="AI1344" s="120">
        <v>0</v>
      </c>
    </row>
    <row r="1345" spans="1:35" s="107" customFormat="1" x14ac:dyDescent="0.3">
      <c r="A1345" s="106" t="s">
        <v>1557</v>
      </c>
      <c r="B1345" s="107" t="s">
        <v>190</v>
      </c>
      <c r="C1345" s="112" t="s">
        <v>246</v>
      </c>
      <c r="D1345" s="112">
        <v>97075</v>
      </c>
      <c r="E1345" s="107" t="s">
        <v>291</v>
      </c>
      <c r="F1345" s="112">
        <v>17757</v>
      </c>
      <c r="G1345" s="107" t="s">
        <v>3425</v>
      </c>
      <c r="H1345" s="108" t="s">
        <v>257</v>
      </c>
      <c r="I1345" s="108" t="s">
        <v>271</v>
      </c>
      <c r="J1345" s="108" t="s">
        <v>244</v>
      </c>
      <c r="K1345" s="109">
        <v>24</v>
      </c>
      <c r="L1345" s="109">
        <v>7.9200000000000007E-2</v>
      </c>
      <c r="M1345" s="117" t="s">
        <v>33</v>
      </c>
      <c r="N1345" s="118">
        <v>4.8916666666666666</v>
      </c>
      <c r="O1345" s="102" t="s">
        <v>33</v>
      </c>
      <c r="P1345" s="119">
        <v>117.4</v>
      </c>
      <c r="Q1345" s="117">
        <v>5.99</v>
      </c>
      <c r="R1345" s="118">
        <v>4.791666666666667</v>
      </c>
      <c r="S1345" s="102">
        <v>0.25008695652173912</v>
      </c>
      <c r="T1345" s="118">
        <v>115</v>
      </c>
      <c r="U1345" s="117">
        <v>4.8916666666666666</v>
      </c>
      <c r="V1345" s="119">
        <v>117.4</v>
      </c>
      <c r="W1345" s="112"/>
      <c r="X1345" s="117" t="s">
        <v>33</v>
      </c>
      <c r="Y1345" s="118">
        <v>4.8916666666666666</v>
      </c>
      <c r="Z1345" s="102" t="s">
        <v>33</v>
      </c>
      <c r="AA1345" s="118">
        <v>117.4</v>
      </c>
      <c r="AB1345" s="117">
        <v>5.99</v>
      </c>
      <c r="AC1345" s="118">
        <v>4.791666666666667</v>
      </c>
      <c r="AD1345" s="102">
        <v>0.25008695652173912</v>
      </c>
      <c r="AE1345" s="119">
        <v>115</v>
      </c>
      <c r="AF1345" s="118">
        <v>4.8916666666666666</v>
      </c>
      <c r="AG1345" s="119">
        <v>117.4</v>
      </c>
      <c r="AH1345" s="112"/>
      <c r="AI1345" s="120">
        <v>0</v>
      </c>
    </row>
    <row r="1346" spans="1:35" s="107" customFormat="1" x14ac:dyDescent="0.3">
      <c r="A1346" s="106" t="s">
        <v>1558</v>
      </c>
      <c r="B1346" s="107" t="s">
        <v>255</v>
      </c>
      <c r="C1346" s="112" t="s">
        <v>168</v>
      </c>
      <c r="D1346" s="112">
        <v>98728</v>
      </c>
      <c r="E1346" s="107" t="s">
        <v>297</v>
      </c>
      <c r="F1346" s="112">
        <v>17757</v>
      </c>
      <c r="G1346" s="107" t="s">
        <v>3425</v>
      </c>
      <c r="H1346" s="108" t="s">
        <v>257</v>
      </c>
      <c r="I1346" s="108" t="s">
        <v>271</v>
      </c>
      <c r="J1346" s="108" t="s">
        <v>244</v>
      </c>
      <c r="K1346" s="109">
        <v>24</v>
      </c>
      <c r="L1346" s="109">
        <v>7.9200000000000007E-2</v>
      </c>
      <c r="M1346" s="117" t="s">
        <v>33</v>
      </c>
      <c r="N1346" s="118">
        <v>4.8916666666666666</v>
      </c>
      <c r="O1346" s="102" t="s">
        <v>33</v>
      </c>
      <c r="P1346" s="119">
        <v>117.4</v>
      </c>
      <c r="Q1346" s="117">
        <v>5.99</v>
      </c>
      <c r="R1346" s="118">
        <v>4.791666666666667</v>
      </c>
      <c r="S1346" s="102">
        <v>0.25008695652173912</v>
      </c>
      <c r="T1346" s="118">
        <v>115</v>
      </c>
      <c r="U1346" s="117">
        <v>4.8916666666666666</v>
      </c>
      <c r="V1346" s="119">
        <v>117.4</v>
      </c>
      <c r="W1346" s="112"/>
      <c r="X1346" s="117" t="s">
        <v>33</v>
      </c>
      <c r="Y1346" s="118">
        <v>4.8916666666666666</v>
      </c>
      <c r="Z1346" s="102" t="s">
        <v>33</v>
      </c>
      <c r="AA1346" s="118">
        <v>117.4</v>
      </c>
      <c r="AB1346" s="117">
        <v>5.99</v>
      </c>
      <c r="AC1346" s="118">
        <v>4.791666666666667</v>
      </c>
      <c r="AD1346" s="102">
        <v>0.25008695652173912</v>
      </c>
      <c r="AE1346" s="119">
        <v>115</v>
      </c>
      <c r="AF1346" s="118">
        <v>4.8916666666666666</v>
      </c>
      <c r="AG1346" s="119">
        <v>117.4</v>
      </c>
      <c r="AH1346" s="112"/>
      <c r="AI1346" s="120">
        <v>0</v>
      </c>
    </row>
    <row r="1347" spans="1:35" s="107" customFormat="1" x14ac:dyDescent="0.3">
      <c r="A1347" s="106" t="s">
        <v>3240</v>
      </c>
      <c r="B1347" s="107" t="s">
        <v>192</v>
      </c>
      <c r="C1347" s="112" t="s">
        <v>256</v>
      </c>
      <c r="D1347" s="112">
        <v>99059</v>
      </c>
      <c r="E1347" s="107" t="s">
        <v>3390</v>
      </c>
      <c r="F1347" s="112">
        <v>17757</v>
      </c>
      <c r="G1347" s="107" t="s">
        <v>3425</v>
      </c>
      <c r="H1347" s="108" t="s">
        <v>257</v>
      </c>
      <c r="I1347" s="108" t="s">
        <v>271</v>
      </c>
      <c r="J1347" s="108" t="s">
        <v>244</v>
      </c>
      <c r="K1347" s="109">
        <v>24</v>
      </c>
      <c r="L1347" s="109">
        <v>7.9200000000000007E-2</v>
      </c>
      <c r="M1347" s="117" t="s">
        <v>33</v>
      </c>
      <c r="N1347" s="118">
        <v>4.8916666666666666</v>
      </c>
      <c r="O1347" s="102" t="s">
        <v>33</v>
      </c>
      <c r="P1347" s="119">
        <v>117.4</v>
      </c>
      <c r="Q1347" s="117">
        <v>5.99</v>
      </c>
      <c r="R1347" s="118">
        <v>4.791666666666667</v>
      </c>
      <c r="S1347" s="102">
        <v>0.25008695652173912</v>
      </c>
      <c r="T1347" s="118">
        <v>115</v>
      </c>
      <c r="U1347" s="117">
        <v>4.8916666666666666</v>
      </c>
      <c r="V1347" s="119">
        <v>117.4</v>
      </c>
      <c r="W1347" s="112"/>
      <c r="X1347" s="117" t="s">
        <v>33</v>
      </c>
      <c r="Y1347" s="118">
        <v>4.8916666666666666</v>
      </c>
      <c r="Z1347" s="102" t="s">
        <v>33</v>
      </c>
      <c r="AA1347" s="118">
        <v>117.4</v>
      </c>
      <c r="AB1347" s="117">
        <v>5.99</v>
      </c>
      <c r="AC1347" s="118">
        <v>4.791666666666667</v>
      </c>
      <c r="AD1347" s="102">
        <v>0.25008695652173912</v>
      </c>
      <c r="AE1347" s="119">
        <v>115</v>
      </c>
      <c r="AF1347" s="118">
        <v>4.8916666666666666</v>
      </c>
      <c r="AG1347" s="119">
        <v>117.4</v>
      </c>
      <c r="AH1347" s="112"/>
      <c r="AI1347" s="120">
        <v>0</v>
      </c>
    </row>
    <row r="1348" spans="1:35" s="107" customFormat="1" x14ac:dyDescent="0.3">
      <c r="A1348" s="106" t="s">
        <v>1559</v>
      </c>
      <c r="B1348" s="107" t="s">
        <v>255</v>
      </c>
      <c r="C1348" s="112" t="s">
        <v>168</v>
      </c>
      <c r="D1348" s="112">
        <v>99245</v>
      </c>
      <c r="E1348" s="107" t="s">
        <v>289</v>
      </c>
      <c r="F1348" s="112">
        <v>17757</v>
      </c>
      <c r="G1348" s="107" t="s">
        <v>3425</v>
      </c>
      <c r="H1348" s="108" t="s">
        <v>257</v>
      </c>
      <c r="I1348" s="108" t="s">
        <v>271</v>
      </c>
      <c r="J1348" s="108" t="s">
        <v>244</v>
      </c>
      <c r="K1348" s="109">
        <v>24</v>
      </c>
      <c r="L1348" s="109">
        <v>7.9200000000000007E-2</v>
      </c>
      <c r="M1348" s="117" t="s">
        <v>33</v>
      </c>
      <c r="N1348" s="118">
        <v>4.8916666666666666</v>
      </c>
      <c r="O1348" s="102" t="s">
        <v>33</v>
      </c>
      <c r="P1348" s="119">
        <v>117.4</v>
      </c>
      <c r="Q1348" s="117">
        <v>5.99</v>
      </c>
      <c r="R1348" s="118">
        <v>4.791666666666667</v>
      </c>
      <c r="S1348" s="102">
        <v>0.25008695652173912</v>
      </c>
      <c r="T1348" s="118">
        <v>115</v>
      </c>
      <c r="U1348" s="117">
        <v>4.8916666666666666</v>
      </c>
      <c r="V1348" s="119">
        <v>117.4</v>
      </c>
      <c r="W1348" s="112"/>
      <c r="X1348" s="117" t="s">
        <v>33</v>
      </c>
      <c r="Y1348" s="118">
        <v>4.8916666666666666</v>
      </c>
      <c r="Z1348" s="102" t="s">
        <v>33</v>
      </c>
      <c r="AA1348" s="118">
        <v>117.4</v>
      </c>
      <c r="AB1348" s="117">
        <v>5.99</v>
      </c>
      <c r="AC1348" s="118">
        <v>4.791666666666667</v>
      </c>
      <c r="AD1348" s="102">
        <v>0.25008695652173912</v>
      </c>
      <c r="AE1348" s="119">
        <v>115</v>
      </c>
      <c r="AF1348" s="118">
        <v>4.8916666666666666</v>
      </c>
      <c r="AG1348" s="119">
        <v>117.4</v>
      </c>
      <c r="AH1348" s="112"/>
      <c r="AI1348" s="120">
        <v>0</v>
      </c>
    </row>
    <row r="1349" spans="1:35" s="107" customFormat="1" x14ac:dyDescent="0.3">
      <c r="A1349" s="106" t="s">
        <v>1560</v>
      </c>
      <c r="B1349" s="107" t="s">
        <v>191</v>
      </c>
      <c r="C1349" s="112" t="s">
        <v>238</v>
      </c>
      <c r="D1349" s="112">
        <v>99246</v>
      </c>
      <c r="E1349" s="107" t="s">
        <v>293</v>
      </c>
      <c r="F1349" s="112">
        <v>17757</v>
      </c>
      <c r="G1349" s="107" t="s">
        <v>3425</v>
      </c>
      <c r="H1349" s="108" t="s">
        <v>257</v>
      </c>
      <c r="I1349" s="108" t="s">
        <v>271</v>
      </c>
      <c r="J1349" s="108" t="s">
        <v>244</v>
      </c>
      <c r="K1349" s="109">
        <v>24</v>
      </c>
      <c r="L1349" s="109">
        <v>7.9200000000000007E-2</v>
      </c>
      <c r="M1349" s="117" t="s">
        <v>33</v>
      </c>
      <c r="N1349" s="118">
        <v>4.8916666666666666</v>
      </c>
      <c r="O1349" s="102" t="s">
        <v>33</v>
      </c>
      <c r="P1349" s="119">
        <v>117.4</v>
      </c>
      <c r="Q1349" s="117">
        <v>5.99</v>
      </c>
      <c r="R1349" s="118">
        <v>4.791666666666667</v>
      </c>
      <c r="S1349" s="102">
        <v>0.25008695652173912</v>
      </c>
      <c r="T1349" s="118">
        <v>115</v>
      </c>
      <c r="U1349" s="117">
        <v>4.8916666666666666</v>
      </c>
      <c r="V1349" s="119">
        <v>117.4</v>
      </c>
      <c r="W1349" s="112"/>
      <c r="X1349" s="117" t="s">
        <v>33</v>
      </c>
      <c r="Y1349" s="118">
        <v>4.8916666666666666</v>
      </c>
      <c r="Z1349" s="102" t="s">
        <v>33</v>
      </c>
      <c r="AA1349" s="118">
        <v>117.4</v>
      </c>
      <c r="AB1349" s="117">
        <v>5.99</v>
      </c>
      <c r="AC1349" s="118">
        <v>4.791666666666667</v>
      </c>
      <c r="AD1349" s="102">
        <v>0.25008695652173912</v>
      </c>
      <c r="AE1349" s="119">
        <v>115</v>
      </c>
      <c r="AF1349" s="118">
        <v>4.8916666666666666</v>
      </c>
      <c r="AG1349" s="119">
        <v>117.4</v>
      </c>
      <c r="AH1349" s="112"/>
      <c r="AI1349" s="120">
        <v>0</v>
      </c>
    </row>
    <row r="1350" spans="1:35" s="107" customFormat="1" x14ac:dyDescent="0.3">
      <c r="A1350" s="106" t="s">
        <v>1561</v>
      </c>
      <c r="B1350" s="107" t="s">
        <v>191</v>
      </c>
      <c r="C1350" s="112" t="s">
        <v>256</v>
      </c>
      <c r="D1350" s="112">
        <v>99597</v>
      </c>
      <c r="E1350" s="107" t="s">
        <v>305</v>
      </c>
      <c r="F1350" s="112">
        <v>17757</v>
      </c>
      <c r="G1350" s="107" t="s">
        <v>3425</v>
      </c>
      <c r="H1350" s="108" t="s">
        <v>257</v>
      </c>
      <c r="I1350" s="108" t="s">
        <v>271</v>
      </c>
      <c r="J1350" s="108" t="s">
        <v>244</v>
      </c>
      <c r="K1350" s="109">
        <v>24</v>
      </c>
      <c r="L1350" s="109">
        <v>7.9200000000000007E-2</v>
      </c>
      <c r="M1350" s="117" t="s">
        <v>33</v>
      </c>
      <c r="N1350" s="118">
        <v>4.8916666666666666</v>
      </c>
      <c r="O1350" s="102" t="s">
        <v>33</v>
      </c>
      <c r="P1350" s="119">
        <v>117.4</v>
      </c>
      <c r="Q1350" s="117">
        <v>5.99</v>
      </c>
      <c r="R1350" s="118">
        <v>4.791666666666667</v>
      </c>
      <c r="S1350" s="102">
        <v>0.25008695652173912</v>
      </c>
      <c r="T1350" s="118">
        <v>115</v>
      </c>
      <c r="U1350" s="117">
        <v>4.8916666666666666</v>
      </c>
      <c r="V1350" s="119">
        <v>117.4</v>
      </c>
      <c r="W1350" s="112"/>
      <c r="X1350" s="117" t="s">
        <v>33</v>
      </c>
      <c r="Y1350" s="118">
        <v>4.8916666666666666</v>
      </c>
      <c r="Z1350" s="102" t="s">
        <v>33</v>
      </c>
      <c r="AA1350" s="118">
        <v>117.4</v>
      </c>
      <c r="AB1350" s="117">
        <v>5.99</v>
      </c>
      <c r="AC1350" s="118">
        <v>4.791666666666667</v>
      </c>
      <c r="AD1350" s="102">
        <v>0.25008695652173912</v>
      </c>
      <c r="AE1350" s="119">
        <v>115</v>
      </c>
      <c r="AF1350" s="118">
        <v>4.8916666666666666</v>
      </c>
      <c r="AG1350" s="119">
        <v>117.4</v>
      </c>
      <c r="AH1350" s="112"/>
      <c r="AI1350" s="120">
        <v>0</v>
      </c>
    </row>
    <row r="1351" spans="1:35" s="107" customFormat="1" x14ac:dyDescent="0.3">
      <c r="A1351" s="106" t="s">
        <v>3241</v>
      </c>
      <c r="B1351" s="107" t="s">
        <v>248</v>
      </c>
      <c r="C1351" s="112" t="s">
        <v>246</v>
      </c>
      <c r="D1351" s="112">
        <v>99612</v>
      </c>
      <c r="E1351" s="107" t="s">
        <v>3391</v>
      </c>
      <c r="F1351" s="112">
        <v>17757</v>
      </c>
      <c r="G1351" s="107" t="s">
        <v>3425</v>
      </c>
      <c r="H1351" s="108" t="s">
        <v>257</v>
      </c>
      <c r="I1351" s="108" t="s">
        <v>271</v>
      </c>
      <c r="J1351" s="108" t="s">
        <v>244</v>
      </c>
      <c r="K1351" s="109">
        <v>24</v>
      </c>
      <c r="L1351" s="109">
        <v>7.9200000000000007E-2</v>
      </c>
      <c r="M1351" s="117" t="s">
        <v>33</v>
      </c>
      <c r="N1351" s="118">
        <v>4.8916666666666666</v>
      </c>
      <c r="O1351" s="102" t="s">
        <v>33</v>
      </c>
      <c r="P1351" s="119">
        <v>117.4</v>
      </c>
      <c r="Q1351" s="117">
        <v>5.99</v>
      </c>
      <c r="R1351" s="118">
        <v>4.791666666666667</v>
      </c>
      <c r="S1351" s="102">
        <v>0.25008695652173912</v>
      </c>
      <c r="T1351" s="118">
        <v>115</v>
      </c>
      <c r="U1351" s="117">
        <v>4.8916666666666666</v>
      </c>
      <c r="V1351" s="119">
        <v>117.4</v>
      </c>
      <c r="W1351" s="112"/>
      <c r="X1351" s="117" t="s">
        <v>33</v>
      </c>
      <c r="Y1351" s="118">
        <v>4.8916666666666666</v>
      </c>
      <c r="Z1351" s="102" t="s">
        <v>33</v>
      </c>
      <c r="AA1351" s="118">
        <v>117.4</v>
      </c>
      <c r="AB1351" s="117">
        <v>5.99</v>
      </c>
      <c r="AC1351" s="118">
        <v>4.791666666666667</v>
      </c>
      <c r="AD1351" s="102">
        <v>0.25008695652173912</v>
      </c>
      <c r="AE1351" s="119">
        <v>115</v>
      </c>
      <c r="AF1351" s="118">
        <v>4.8916666666666666</v>
      </c>
      <c r="AG1351" s="119">
        <v>117.4</v>
      </c>
      <c r="AH1351" s="112"/>
      <c r="AI1351" s="120">
        <v>0</v>
      </c>
    </row>
    <row r="1352" spans="1:35" s="107" customFormat="1" x14ac:dyDescent="0.3">
      <c r="A1352" s="106" t="s">
        <v>3242</v>
      </c>
      <c r="B1352" s="107" t="s">
        <v>192</v>
      </c>
      <c r="C1352" s="112" t="s">
        <v>256</v>
      </c>
      <c r="D1352" s="112">
        <v>100252</v>
      </c>
      <c r="E1352" s="107" t="s">
        <v>3392</v>
      </c>
      <c r="F1352" s="112">
        <v>17757</v>
      </c>
      <c r="G1352" s="107" t="s">
        <v>3425</v>
      </c>
      <c r="H1352" s="108" t="s">
        <v>257</v>
      </c>
      <c r="I1352" s="108" t="s">
        <v>271</v>
      </c>
      <c r="J1352" s="108" t="s">
        <v>244</v>
      </c>
      <c r="K1352" s="109">
        <v>24</v>
      </c>
      <c r="L1352" s="109">
        <v>7.9200000000000007E-2</v>
      </c>
      <c r="M1352" s="117" t="s">
        <v>33</v>
      </c>
      <c r="N1352" s="118">
        <v>4.8916666666666666</v>
      </c>
      <c r="O1352" s="102" t="s">
        <v>33</v>
      </c>
      <c r="P1352" s="119">
        <v>117.4</v>
      </c>
      <c r="Q1352" s="117">
        <v>5.99</v>
      </c>
      <c r="R1352" s="118">
        <v>4.791666666666667</v>
      </c>
      <c r="S1352" s="102">
        <v>0.25008695652173912</v>
      </c>
      <c r="T1352" s="118">
        <v>115</v>
      </c>
      <c r="U1352" s="117">
        <v>4.8916666666666666</v>
      </c>
      <c r="V1352" s="119">
        <v>117.4</v>
      </c>
      <c r="W1352" s="112"/>
      <c r="X1352" s="117" t="s">
        <v>33</v>
      </c>
      <c r="Y1352" s="118">
        <v>4.8916666666666666</v>
      </c>
      <c r="Z1352" s="102" t="s">
        <v>33</v>
      </c>
      <c r="AA1352" s="118">
        <v>117.4</v>
      </c>
      <c r="AB1352" s="117">
        <v>5.99</v>
      </c>
      <c r="AC1352" s="118">
        <v>4.791666666666667</v>
      </c>
      <c r="AD1352" s="102">
        <v>0.25008695652173912</v>
      </c>
      <c r="AE1352" s="119">
        <v>115</v>
      </c>
      <c r="AF1352" s="118">
        <v>4.8916666666666666</v>
      </c>
      <c r="AG1352" s="119">
        <v>117.4</v>
      </c>
      <c r="AH1352" s="112"/>
      <c r="AI1352" s="120">
        <v>0</v>
      </c>
    </row>
    <row r="1353" spans="1:35" s="107" customFormat="1" x14ac:dyDescent="0.3">
      <c r="A1353" s="106" t="s">
        <v>3243</v>
      </c>
      <c r="B1353" s="107" t="s">
        <v>188</v>
      </c>
      <c r="C1353" s="112" t="s">
        <v>168</v>
      </c>
      <c r="D1353" s="112">
        <v>101626</v>
      </c>
      <c r="E1353" s="107" t="s">
        <v>3393</v>
      </c>
      <c r="F1353" s="112">
        <v>17757</v>
      </c>
      <c r="G1353" s="107" t="s">
        <v>3425</v>
      </c>
      <c r="H1353" s="108" t="s">
        <v>257</v>
      </c>
      <c r="I1353" s="108" t="s">
        <v>271</v>
      </c>
      <c r="J1353" s="108" t="s">
        <v>244</v>
      </c>
      <c r="K1353" s="109">
        <v>24</v>
      </c>
      <c r="L1353" s="109">
        <v>7.9200000000000007E-2</v>
      </c>
      <c r="M1353" s="117" t="s">
        <v>33</v>
      </c>
      <c r="N1353" s="118">
        <v>4.8916666666666666</v>
      </c>
      <c r="O1353" s="102" t="s">
        <v>33</v>
      </c>
      <c r="P1353" s="119">
        <v>117.4</v>
      </c>
      <c r="Q1353" s="117">
        <v>5.99</v>
      </c>
      <c r="R1353" s="118">
        <v>4.791666666666667</v>
      </c>
      <c r="S1353" s="102">
        <v>0.25008695652173912</v>
      </c>
      <c r="T1353" s="118">
        <v>115</v>
      </c>
      <c r="U1353" s="117">
        <v>4.8916666666666666</v>
      </c>
      <c r="V1353" s="119">
        <v>117.4</v>
      </c>
      <c r="W1353" s="112"/>
      <c r="X1353" s="117" t="s">
        <v>33</v>
      </c>
      <c r="Y1353" s="118">
        <v>4.8916666666666666</v>
      </c>
      <c r="Z1353" s="102" t="s">
        <v>33</v>
      </c>
      <c r="AA1353" s="118">
        <v>117.4</v>
      </c>
      <c r="AB1353" s="117">
        <v>5.99</v>
      </c>
      <c r="AC1353" s="118">
        <v>4.791666666666667</v>
      </c>
      <c r="AD1353" s="102">
        <v>0.25008695652173912</v>
      </c>
      <c r="AE1353" s="119">
        <v>115</v>
      </c>
      <c r="AF1353" s="118">
        <v>4.8916666666666666</v>
      </c>
      <c r="AG1353" s="119">
        <v>117.4</v>
      </c>
      <c r="AH1353" s="112"/>
      <c r="AI1353" s="120">
        <v>0</v>
      </c>
    </row>
    <row r="1354" spans="1:35" s="107" customFormat="1" x14ac:dyDescent="0.3">
      <c r="A1354" s="106" t="s">
        <v>1562</v>
      </c>
      <c r="B1354" s="107" t="s">
        <v>190</v>
      </c>
      <c r="C1354" s="112" t="s">
        <v>246</v>
      </c>
      <c r="D1354" s="112">
        <v>101703</v>
      </c>
      <c r="E1354" s="107" t="s">
        <v>316</v>
      </c>
      <c r="F1354" s="112">
        <v>17757</v>
      </c>
      <c r="G1354" s="107" t="s">
        <v>3425</v>
      </c>
      <c r="H1354" s="108" t="s">
        <v>257</v>
      </c>
      <c r="I1354" s="108" t="s">
        <v>271</v>
      </c>
      <c r="J1354" s="108" t="s">
        <v>244</v>
      </c>
      <c r="K1354" s="109">
        <v>24</v>
      </c>
      <c r="L1354" s="109">
        <v>7.9200000000000007E-2</v>
      </c>
      <c r="M1354" s="117" t="s">
        <v>33</v>
      </c>
      <c r="N1354" s="118">
        <v>4.8916666666666666</v>
      </c>
      <c r="O1354" s="102" t="s">
        <v>33</v>
      </c>
      <c r="P1354" s="119">
        <v>117.4</v>
      </c>
      <c r="Q1354" s="117">
        <v>5.99</v>
      </c>
      <c r="R1354" s="118">
        <v>4.791666666666667</v>
      </c>
      <c r="S1354" s="102">
        <v>0.25008695652173912</v>
      </c>
      <c r="T1354" s="118">
        <v>115</v>
      </c>
      <c r="U1354" s="117">
        <v>4.8916666666666666</v>
      </c>
      <c r="V1354" s="119">
        <v>117.4</v>
      </c>
      <c r="W1354" s="112"/>
      <c r="X1354" s="117" t="s">
        <v>33</v>
      </c>
      <c r="Y1354" s="118">
        <v>4.8916666666666666</v>
      </c>
      <c r="Z1354" s="102" t="s">
        <v>33</v>
      </c>
      <c r="AA1354" s="118">
        <v>117.4</v>
      </c>
      <c r="AB1354" s="117">
        <v>5.99</v>
      </c>
      <c r="AC1354" s="118">
        <v>4.791666666666667</v>
      </c>
      <c r="AD1354" s="102">
        <v>0.25008695652173912</v>
      </c>
      <c r="AE1354" s="119">
        <v>115</v>
      </c>
      <c r="AF1354" s="118">
        <v>4.8916666666666666</v>
      </c>
      <c r="AG1354" s="119">
        <v>117.4</v>
      </c>
      <c r="AH1354" s="112"/>
      <c r="AI1354" s="120">
        <v>0</v>
      </c>
    </row>
    <row r="1355" spans="1:35" s="107" customFormat="1" x14ac:dyDescent="0.3">
      <c r="A1355" s="106" t="s">
        <v>1563</v>
      </c>
      <c r="B1355" s="107" t="s">
        <v>255</v>
      </c>
      <c r="C1355" s="112" t="s">
        <v>168</v>
      </c>
      <c r="D1355" s="112">
        <v>112000</v>
      </c>
      <c r="E1355" s="107" t="s">
        <v>306</v>
      </c>
      <c r="F1355" s="112">
        <v>17757</v>
      </c>
      <c r="G1355" s="107" t="s">
        <v>3425</v>
      </c>
      <c r="H1355" s="108" t="s">
        <v>257</v>
      </c>
      <c r="I1355" s="108" t="s">
        <v>271</v>
      </c>
      <c r="J1355" s="108" t="s">
        <v>244</v>
      </c>
      <c r="K1355" s="109">
        <v>24</v>
      </c>
      <c r="L1355" s="109">
        <v>7.9200000000000007E-2</v>
      </c>
      <c r="M1355" s="117" t="s">
        <v>33</v>
      </c>
      <c r="N1355" s="118">
        <v>4.8916666666666666</v>
      </c>
      <c r="O1355" s="102" t="s">
        <v>33</v>
      </c>
      <c r="P1355" s="119">
        <v>117.4</v>
      </c>
      <c r="Q1355" s="117">
        <v>5.99</v>
      </c>
      <c r="R1355" s="118">
        <v>4.791666666666667</v>
      </c>
      <c r="S1355" s="102">
        <v>0.25008695652173912</v>
      </c>
      <c r="T1355" s="118">
        <v>115</v>
      </c>
      <c r="U1355" s="117">
        <v>4.8916666666666666</v>
      </c>
      <c r="V1355" s="119">
        <v>117.4</v>
      </c>
      <c r="W1355" s="112"/>
      <c r="X1355" s="117" t="s">
        <v>33</v>
      </c>
      <c r="Y1355" s="118">
        <v>4.8916666666666666</v>
      </c>
      <c r="Z1355" s="102" t="s">
        <v>33</v>
      </c>
      <c r="AA1355" s="118">
        <v>117.4</v>
      </c>
      <c r="AB1355" s="117">
        <v>5.99</v>
      </c>
      <c r="AC1355" s="118">
        <v>4.791666666666667</v>
      </c>
      <c r="AD1355" s="102">
        <v>0.25008695652173912</v>
      </c>
      <c r="AE1355" s="119">
        <v>115</v>
      </c>
      <c r="AF1355" s="118">
        <v>4.8916666666666666</v>
      </c>
      <c r="AG1355" s="119">
        <v>117.4</v>
      </c>
      <c r="AH1355" s="112"/>
      <c r="AI1355" s="120">
        <v>0</v>
      </c>
    </row>
    <row r="1356" spans="1:35" s="107" customFormat="1" x14ac:dyDescent="0.3">
      <c r="A1356" s="106" t="s">
        <v>1564</v>
      </c>
      <c r="B1356" s="107" t="s">
        <v>252</v>
      </c>
      <c r="C1356" s="112" t="s">
        <v>246</v>
      </c>
      <c r="D1356" s="112">
        <v>113100</v>
      </c>
      <c r="E1356" s="107" t="s">
        <v>288</v>
      </c>
      <c r="F1356" s="112">
        <v>17757</v>
      </c>
      <c r="G1356" s="107" t="s">
        <v>3425</v>
      </c>
      <c r="H1356" s="108" t="s">
        <v>257</v>
      </c>
      <c r="I1356" s="108" t="s">
        <v>271</v>
      </c>
      <c r="J1356" s="108" t="s">
        <v>244</v>
      </c>
      <c r="K1356" s="109">
        <v>24</v>
      </c>
      <c r="L1356" s="109">
        <v>7.9200000000000007E-2</v>
      </c>
      <c r="M1356" s="117" t="s">
        <v>33</v>
      </c>
      <c r="N1356" s="118">
        <v>4.8916666666666666</v>
      </c>
      <c r="O1356" s="102" t="s">
        <v>33</v>
      </c>
      <c r="P1356" s="119">
        <v>117.4</v>
      </c>
      <c r="Q1356" s="117">
        <v>5.99</v>
      </c>
      <c r="R1356" s="118">
        <v>4.791666666666667</v>
      </c>
      <c r="S1356" s="102">
        <v>0.25008695652173912</v>
      </c>
      <c r="T1356" s="118">
        <v>115</v>
      </c>
      <c r="U1356" s="117">
        <v>4.8916666666666666</v>
      </c>
      <c r="V1356" s="119">
        <v>117.4</v>
      </c>
      <c r="W1356" s="112"/>
      <c r="X1356" s="117" t="s">
        <v>33</v>
      </c>
      <c r="Y1356" s="118">
        <v>4.8916666666666666</v>
      </c>
      <c r="Z1356" s="102" t="s">
        <v>33</v>
      </c>
      <c r="AA1356" s="118">
        <v>117.4</v>
      </c>
      <c r="AB1356" s="117">
        <v>5.99</v>
      </c>
      <c r="AC1356" s="118">
        <v>4.791666666666667</v>
      </c>
      <c r="AD1356" s="102">
        <v>0.25008695652173912</v>
      </c>
      <c r="AE1356" s="119">
        <v>115</v>
      </c>
      <c r="AF1356" s="118">
        <v>4.8916666666666666</v>
      </c>
      <c r="AG1356" s="119">
        <v>117.4</v>
      </c>
      <c r="AH1356" s="112"/>
      <c r="AI1356" s="120">
        <v>0</v>
      </c>
    </row>
    <row r="1357" spans="1:35" s="107" customFormat="1" x14ac:dyDescent="0.3">
      <c r="A1357" s="106" t="s">
        <v>1565</v>
      </c>
      <c r="B1357" s="107" t="s">
        <v>3389</v>
      </c>
      <c r="C1357" s="112" t="s">
        <v>247</v>
      </c>
      <c r="D1357" s="112">
        <v>132000</v>
      </c>
      <c r="E1357" s="107" t="s">
        <v>309</v>
      </c>
      <c r="F1357" s="112">
        <v>17757</v>
      </c>
      <c r="G1357" s="107" t="s">
        <v>3425</v>
      </c>
      <c r="H1357" s="108" t="s">
        <v>257</v>
      </c>
      <c r="I1357" s="108" t="s">
        <v>271</v>
      </c>
      <c r="J1357" s="108" t="s">
        <v>244</v>
      </c>
      <c r="K1357" s="109">
        <v>24</v>
      </c>
      <c r="L1357" s="109">
        <v>7.9200000000000007E-2</v>
      </c>
      <c r="M1357" s="117" t="s">
        <v>33</v>
      </c>
      <c r="N1357" s="118">
        <v>4.8916666666666666</v>
      </c>
      <c r="O1357" s="102" t="s">
        <v>33</v>
      </c>
      <c r="P1357" s="119">
        <v>117.4</v>
      </c>
      <c r="Q1357" s="117">
        <v>5.99</v>
      </c>
      <c r="R1357" s="118">
        <v>4.791666666666667</v>
      </c>
      <c r="S1357" s="102">
        <v>0.25008695652173912</v>
      </c>
      <c r="T1357" s="118">
        <v>115</v>
      </c>
      <c r="U1357" s="117">
        <v>4.8916666666666666</v>
      </c>
      <c r="V1357" s="119">
        <v>117.4</v>
      </c>
      <c r="W1357" s="112"/>
      <c r="X1357" s="117" t="s">
        <v>33</v>
      </c>
      <c r="Y1357" s="118">
        <v>4.8916666666666666</v>
      </c>
      <c r="Z1357" s="102" t="s">
        <v>33</v>
      </c>
      <c r="AA1357" s="118">
        <v>117.4</v>
      </c>
      <c r="AB1357" s="117">
        <v>5.99</v>
      </c>
      <c r="AC1357" s="118">
        <v>4.791666666666667</v>
      </c>
      <c r="AD1357" s="102">
        <v>0.25008695652173912</v>
      </c>
      <c r="AE1357" s="119">
        <v>115</v>
      </c>
      <c r="AF1357" s="118">
        <v>4.8916666666666666</v>
      </c>
      <c r="AG1357" s="119">
        <v>117.4</v>
      </c>
      <c r="AH1357" s="112"/>
      <c r="AI1357" s="120">
        <v>0</v>
      </c>
    </row>
    <row r="1358" spans="1:35" s="107" customFormat="1" x14ac:dyDescent="0.3">
      <c r="A1358" s="106" t="s">
        <v>1566</v>
      </c>
      <c r="B1358" s="107" t="s">
        <v>192</v>
      </c>
      <c r="C1358" s="112" t="s">
        <v>256</v>
      </c>
      <c r="D1358" s="112">
        <v>158200</v>
      </c>
      <c r="E1358" s="107" t="s">
        <v>286</v>
      </c>
      <c r="F1358" s="112">
        <v>17757</v>
      </c>
      <c r="G1358" s="107" t="s">
        <v>3425</v>
      </c>
      <c r="H1358" s="108" t="s">
        <v>257</v>
      </c>
      <c r="I1358" s="108" t="s">
        <v>271</v>
      </c>
      <c r="J1358" s="108" t="s">
        <v>244</v>
      </c>
      <c r="K1358" s="109">
        <v>24</v>
      </c>
      <c r="L1358" s="109">
        <v>7.9200000000000007E-2</v>
      </c>
      <c r="M1358" s="117" t="s">
        <v>33</v>
      </c>
      <c r="N1358" s="118">
        <v>4.8916666666666666</v>
      </c>
      <c r="O1358" s="102" t="s">
        <v>33</v>
      </c>
      <c r="P1358" s="119">
        <v>117.4</v>
      </c>
      <c r="Q1358" s="117">
        <v>5.99</v>
      </c>
      <c r="R1358" s="118">
        <v>4.791666666666667</v>
      </c>
      <c r="S1358" s="102">
        <v>0.25008695652173912</v>
      </c>
      <c r="T1358" s="118">
        <v>115</v>
      </c>
      <c r="U1358" s="117">
        <v>4.8916666666666666</v>
      </c>
      <c r="V1358" s="119">
        <v>117.4</v>
      </c>
      <c r="W1358" s="112"/>
      <c r="X1358" s="117" t="s">
        <v>33</v>
      </c>
      <c r="Y1358" s="118">
        <v>4.8916666666666666</v>
      </c>
      <c r="Z1358" s="102" t="s">
        <v>33</v>
      </c>
      <c r="AA1358" s="118">
        <v>117.4</v>
      </c>
      <c r="AB1358" s="117">
        <v>5.99</v>
      </c>
      <c r="AC1358" s="118">
        <v>4.791666666666667</v>
      </c>
      <c r="AD1358" s="102">
        <v>0.25008695652173912</v>
      </c>
      <c r="AE1358" s="119">
        <v>115</v>
      </c>
      <c r="AF1358" s="118">
        <v>4.8916666666666666</v>
      </c>
      <c r="AG1358" s="119">
        <v>117.4</v>
      </c>
      <c r="AH1358" s="112"/>
      <c r="AI1358" s="120">
        <v>0</v>
      </c>
    </row>
    <row r="1359" spans="1:35" s="107" customFormat="1" x14ac:dyDescent="0.3">
      <c r="A1359" s="106" t="s">
        <v>1567</v>
      </c>
      <c r="B1359" s="107" t="s">
        <v>189</v>
      </c>
      <c r="C1359" s="112" t="s">
        <v>168</v>
      </c>
      <c r="D1359" s="112">
        <v>171600</v>
      </c>
      <c r="E1359" s="107" t="s">
        <v>299</v>
      </c>
      <c r="F1359" s="112">
        <v>17757</v>
      </c>
      <c r="G1359" s="107" t="s">
        <v>3425</v>
      </c>
      <c r="H1359" s="108" t="s">
        <v>257</v>
      </c>
      <c r="I1359" s="108" t="s">
        <v>271</v>
      </c>
      <c r="J1359" s="108" t="s">
        <v>244</v>
      </c>
      <c r="K1359" s="109">
        <v>24</v>
      </c>
      <c r="L1359" s="109">
        <v>7.9200000000000007E-2</v>
      </c>
      <c r="M1359" s="117" t="s">
        <v>33</v>
      </c>
      <c r="N1359" s="118">
        <v>4.8916666666666666</v>
      </c>
      <c r="O1359" s="102" t="s">
        <v>33</v>
      </c>
      <c r="P1359" s="119">
        <v>117.4</v>
      </c>
      <c r="Q1359" s="117">
        <v>5.99</v>
      </c>
      <c r="R1359" s="118">
        <v>4.791666666666667</v>
      </c>
      <c r="S1359" s="102">
        <v>0.25008695652173912</v>
      </c>
      <c r="T1359" s="118">
        <v>115</v>
      </c>
      <c r="U1359" s="117">
        <v>4.8916666666666666</v>
      </c>
      <c r="V1359" s="119">
        <v>117.4</v>
      </c>
      <c r="W1359" s="112"/>
      <c r="X1359" s="117" t="s">
        <v>33</v>
      </c>
      <c r="Y1359" s="118">
        <v>4.8916666666666666</v>
      </c>
      <c r="Z1359" s="102" t="s">
        <v>33</v>
      </c>
      <c r="AA1359" s="118">
        <v>117.4</v>
      </c>
      <c r="AB1359" s="117">
        <v>5.99</v>
      </c>
      <c r="AC1359" s="118">
        <v>4.791666666666667</v>
      </c>
      <c r="AD1359" s="102">
        <v>0.25008695652173912</v>
      </c>
      <c r="AE1359" s="119">
        <v>115</v>
      </c>
      <c r="AF1359" s="118">
        <v>4.8916666666666666</v>
      </c>
      <c r="AG1359" s="119">
        <v>117.4</v>
      </c>
      <c r="AH1359" s="112"/>
      <c r="AI1359" s="120">
        <v>0</v>
      </c>
    </row>
    <row r="1360" spans="1:35" s="107" customFormat="1" x14ac:dyDescent="0.3">
      <c r="A1360" s="106" t="s">
        <v>1568</v>
      </c>
      <c r="B1360" s="107" t="s">
        <v>248</v>
      </c>
      <c r="C1360" s="112" t="s">
        <v>249</v>
      </c>
      <c r="D1360" s="112">
        <v>186300</v>
      </c>
      <c r="E1360" s="107" t="s">
        <v>282</v>
      </c>
      <c r="F1360" s="112">
        <v>17757</v>
      </c>
      <c r="G1360" s="107" t="s">
        <v>3425</v>
      </c>
      <c r="H1360" s="108" t="s">
        <v>257</v>
      </c>
      <c r="I1360" s="108" t="s">
        <v>271</v>
      </c>
      <c r="J1360" s="108" t="s">
        <v>244</v>
      </c>
      <c r="K1360" s="109">
        <v>24</v>
      </c>
      <c r="L1360" s="109">
        <v>7.9200000000000007E-2</v>
      </c>
      <c r="M1360" s="117" t="s">
        <v>33</v>
      </c>
      <c r="N1360" s="118">
        <v>4.8916666666666666</v>
      </c>
      <c r="O1360" s="102" t="s">
        <v>33</v>
      </c>
      <c r="P1360" s="119">
        <v>117.4</v>
      </c>
      <c r="Q1360" s="117">
        <v>5.99</v>
      </c>
      <c r="R1360" s="118">
        <v>4.791666666666667</v>
      </c>
      <c r="S1360" s="102">
        <v>0.25008695652173912</v>
      </c>
      <c r="T1360" s="118">
        <v>115</v>
      </c>
      <c r="U1360" s="117">
        <v>4.8916666666666666</v>
      </c>
      <c r="V1360" s="119">
        <v>117.4</v>
      </c>
      <c r="W1360" s="112"/>
      <c r="X1360" s="117" t="s">
        <v>33</v>
      </c>
      <c r="Y1360" s="118">
        <v>4.8916666666666666</v>
      </c>
      <c r="Z1360" s="102" t="s">
        <v>33</v>
      </c>
      <c r="AA1360" s="118">
        <v>117.4</v>
      </c>
      <c r="AB1360" s="117">
        <v>5.99</v>
      </c>
      <c r="AC1360" s="118">
        <v>4.791666666666667</v>
      </c>
      <c r="AD1360" s="102">
        <v>0.25008695652173912</v>
      </c>
      <c r="AE1360" s="119">
        <v>115</v>
      </c>
      <c r="AF1360" s="118">
        <v>4.8916666666666666</v>
      </c>
      <c r="AG1360" s="119">
        <v>117.4</v>
      </c>
      <c r="AH1360" s="112"/>
      <c r="AI1360" s="120">
        <v>0</v>
      </c>
    </row>
    <row r="1361" spans="1:35" s="107" customFormat="1" x14ac:dyDescent="0.3">
      <c r="A1361" s="106" t="s">
        <v>1569</v>
      </c>
      <c r="B1361" s="107" t="s">
        <v>187</v>
      </c>
      <c r="C1361" s="112" t="s">
        <v>167</v>
      </c>
      <c r="D1361" s="112">
        <v>40</v>
      </c>
      <c r="E1361" s="107" t="s">
        <v>283</v>
      </c>
      <c r="F1361" s="112">
        <v>17808</v>
      </c>
      <c r="G1361" s="107" t="s">
        <v>3426</v>
      </c>
      <c r="H1361" s="108" t="s">
        <v>265</v>
      </c>
      <c r="I1361" s="108" t="s">
        <v>266</v>
      </c>
      <c r="J1361" s="108" t="s">
        <v>244</v>
      </c>
      <c r="K1361" s="109">
        <v>24</v>
      </c>
      <c r="L1361" s="109">
        <v>7.9200000000000007E-2</v>
      </c>
      <c r="M1361" s="117" t="s">
        <v>33</v>
      </c>
      <c r="N1361" s="118">
        <v>4.4249999999999998</v>
      </c>
      <c r="O1361" s="102" t="s">
        <v>33</v>
      </c>
      <c r="P1361" s="119">
        <v>106.2</v>
      </c>
      <c r="Q1361" s="117">
        <v>4.99</v>
      </c>
      <c r="R1361" s="118">
        <f>T1361/24</f>
        <v>4.1583333333333332</v>
      </c>
      <c r="S1361" s="102">
        <v>0.15375722543352602</v>
      </c>
      <c r="T1361" s="118">
        <v>99.8</v>
      </c>
      <c r="U1361" s="117">
        <v>4.4249999999999998</v>
      </c>
      <c r="V1361" s="119">
        <v>106.2</v>
      </c>
      <c r="W1361" s="112"/>
      <c r="X1361" s="117" t="s">
        <v>33</v>
      </c>
      <c r="Y1361" s="118">
        <v>4.4249999999999998</v>
      </c>
      <c r="Z1361" s="102" t="s">
        <v>33</v>
      </c>
      <c r="AA1361" s="118">
        <v>106.2</v>
      </c>
      <c r="AB1361" s="117">
        <v>4.99</v>
      </c>
      <c r="AC1361" s="118">
        <v>4.3250000000000002</v>
      </c>
      <c r="AD1361" s="102">
        <v>0.15375722543352602</v>
      </c>
      <c r="AE1361" s="119">
        <v>103.8</v>
      </c>
      <c r="AF1361" s="118">
        <v>4.4249999999999998</v>
      </c>
      <c r="AG1361" s="119">
        <v>106.2</v>
      </c>
      <c r="AH1361" s="112"/>
      <c r="AI1361" s="120">
        <v>0</v>
      </c>
    </row>
    <row r="1362" spans="1:35" s="107" customFormat="1" x14ac:dyDescent="0.3">
      <c r="A1362" s="106" t="s">
        <v>1570</v>
      </c>
      <c r="B1362" s="107" t="s">
        <v>245</v>
      </c>
      <c r="C1362" s="112" t="s">
        <v>246</v>
      </c>
      <c r="D1362" s="112">
        <v>139</v>
      </c>
      <c r="E1362" s="107" t="s">
        <v>285</v>
      </c>
      <c r="F1362" s="112">
        <v>17808</v>
      </c>
      <c r="G1362" s="107" t="s">
        <v>3426</v>
      </c>
      <c r="H1362" s="108" t="s">
        <v>265</v>
      </c>
      <c r="I1362" s="108" t="s">
        <v>266</v>
      </c>
      <c r="J1362" s="108" t="s">
        <v>244</v>
      </c>
      <c r="K1362" s="109">
        <v>24</v>
      </c>
      <c r="L1362" s="109">
        <v>7.9200000000000007E-2</v>
      </c>
      <c r="M1362" s="117" t="s">
        <v>33</v>
      </c>
      <c r="N1362" s="118">
        <v>4.4249999999999998</v>
      </c>
      <c r="O1362" s="102" t="s">
        <v>33</v>
      </c>
      <c r="P1362" s="119">
        <v>106.2</v>
      </c>
      <c r="Q1362" s="117">
        <v>4.99</v>
      </c>
      <c r="R1362" s="118">
        <f t="shared" ref="R1362:R1405" si="1">T1362/24</f>
        <v>4.1583333333333332</v>
      </c>
      <c r="S1362" s="102">
        <v>0.15375722543352602</v>
      </c>
      <c r="T1362" s="118">
        <v>99.8</v>
      </c>
      <c r="U1362" s="117">
        <v>4.4249999999999998</v>
      </c>
      <c r="V1362" s="119">
        <v>106.2</v>
      </c>
      <c r="W1362" s="112"/>
      <c r="X1362" s="117" t="s">
        <v>33</v>
      </c>
      <c r="Y1362" s="118">
        <v>4.4249999999999998</v>
      </c>
      <c r="Z1362" s="102" t="s">
        <v>33</v>
      </c>
      <c r="AA1362" s="118">
        <v>106.2</v>
      </c>
      <c r="AB1362" s="117">
        <v>4.99</v>
      </c>
      <c r="AC1362" s="118">
        <v>4.3250000000000002</v>
      </c>
      <c r="AD1362" s="102">
        <v>0.15375722543352602</v>
      </c>
      <c r="AE1362" s="119">
        <v>103.8</v>
      </c>
      <c r="AF1362" s="118">
        <v>4.4249999999999998</v>
      </c>
      <c r="AG1362" s="119">
        <v>106.2</v>
      </c>
      <c r="AH1362" s="112"/>
      <c r="AI1362" s="120">
        <v>0</v>
      </c>
    </row>
    <row r="1363" spans="1:35" s="107" customFormat="1" x14ac:dyDescent="0.3">
      <c r="A1363" s="106" t="s">
        <v>1571</v>
      </c>
      <c r="B1363" s="107" t="s">
        <v>185</v>
      </c>
      <c r="C1363" s="112" t="s">
        <v>22</v>
      </c>
      <c r="D1363" s="112">
        <v>740</v>
      </c>
      <c r="E1363" s="107" t="s">
        <v>284</v>
      </c>
      <c r="F1363" s="112">
        <v>17808</v>
      </c>
      <c r="G1363" s="107" t="s">
        <v>3426</v>
      </c>
      <c r="H1363" s="108" t="s">
        <v>265</v>
      </c>
      <c r="I1363" s="108" t="s">
        <v>266</v>
      </c>
      <c r="J1363" s="108" t="s">
        <v>244</v>
      </c>
      <c r="K1363" s="109">
        <v>24</v>
      </c>
      <c r="L1363" s="109">
        <v>7.9200000000000007E-2</v>
      </c>
      <c r="M1363" s="117" t="s">
        <v>33</v>
      </c>
      <c r="N1363" s="118">
        <v>4.4249999999999998</v>
      </c>
      <c r="O1363" s="102" t="s">
        <v>33</v>
      </c>
      <c r="P1363" s="119">
        <v>106.2</v>
      </c>
      <c r="Q1363" s="117">
        <v>4.99</v>
      </c>
      <c r="R1363" s="118">
        <f t="shared" si="1"/>
        <v>4.1583333333333332</v>
      </c>
      <c r="S1363" s="102">
        <v>0.15375722543352602</v>
      </c>
      <c r="T1363" s="118">
        <v>99.8</v>
      </c>
      <c r="U1363" s="117">
        <v>4.4249999999999998</v>
      </c>
      <c r="V1363" s="119">
        <v>106.2</v>
      </c>
      <c r="W1363" s="112"/>
      <c r="X1363" s="117" t="s">
        <v>33</v>
      </c>
      <c r="Y1363" s="118">
        <v>4.4249999999999998</v>
      </c>
      <c r="Z1363" s="102" t="s">
        <v>33</v>
      </c>
      <c r="AA1363" s="118">
        <v>106.2</v>
      </c>
      <c r="AB1363" s="117">
        <v>4.99</v>
      </c>
      <c r="AC1363" s="118">
        <v>4.3250000000000002</v>
      </c>
      <c r="AD1363" s="102">
        <v>0.15375722543352602</v>
      </c>
      <c r="AE1363" s="119">
        <v>103.8</v>
      </c>
      <c r="AF1363" s="118">
        <v>4.4249999999999998</v>
      </c>
      <c r="AG1363" s="119">
        <v>106.2</v>
      </c>
      <c r="AH1363" s="112"/>
      <c r="AI1363" s="120">
        <v>0</v>
      </c>
    </row>
    <row r="1364" spans="1:35" s="107" customFormat="1" x14ac:dyDescent="0.3">
      <c r="A1364" s="106" t="s">
        <v>1572</v>
      </c>
      <c r="B1364" s="107" t="s">
        <v>245</v>
      </c>
      <c r="C1364" s="112" t="s">
        <v>246</v>
      </c>
      <c r="D1364" s="112">
        <v>872</v>
      </c>
      <c r="E1364" s="107" t="s">
        <v>287</v>
      </c>
      <c r="F1364" s="112">
        <v>17808</v>
      </c>
      <c r="G1364" s="107" t="s">
        <v>3426</v>
      </c>
      <c r="H1364" s="108" t="s">
        <v>265</v>
      </c>
      <c r="I1364" s="108" t="s">
        <v>266</v>
      </c>
      <c r="J1364" s="108" t="s">
        <v>244</v>
      </c>
      <c r="K1364" s="109">
        <v>24</v>
      </c>
      <c r="L1364" s="109">
        <v>7.9200000000000007E-2</v>
      </c>
      <c r="M1364" s="117" t="s">
        <v>33</v>
      </c>
      <c r="N1364" s="118">
        <v>4.4249999999999998</v>
      </c>
      <c r="O1364" s="102" t="s">
        <v>33</v>
      </c>
      <c r="P1364" s="119">
        <v>106.2</v>
      </c>
      <c r="Q1364" s="117">
        <v>4.99</v>
      </c>
      <c r="R1364" s="118">
        <f t="shared" si="1"/>
        <v>4.1583333333333332</v>
      </c>
      <c r="S1364" s="102">
        <v>0.15375722543352602</v>
      </c>
      <c r="T1364" s="118">
        <v>99.8</v>
      </c>
      <c r="U1364" s="117">
        <v>4.4249999999999998</v>
      </c>
      <c r="V1364" s="119">
        <v>106.2</v>
      </c>
      <c r="W1364" s="112"/>
      <c r="X1364" s="117" t="s">
        <v>33</v>
      </c>
      <c r="Y1364" s="118">
        <v>4.4249999999999998</v>
      </c>
      <c r="Z1364" s="102" t="s">
        <v>33</v>
      </c>
      <c r="AA1364" s="118">
        <v>106.2</v>
      </c>
      <c r="AB1364" s="117">
        <v>4.99</v>
      </c>
      <c r="AC1364" s="118">
        <v>4.3250000000000002</v>
      </c>
      <c r="AD1364" s="102">
        <v>0.15375722543352602</v>
      </c>
      <c r="AE1364" s="119">
        <v>103.8</v>
      </c>
      <c r="AF1364" s="118">
        <v>4.4249999999999998</v>
      </c>
      <c r="AG1364" s="119">
        <v>106.2</v>
      </c>
      <c r="AH1364" s="112"/>
      <c r="AI1364" s="120">
        <v>0</v>
      </c>
    </row>
    <row r="1365" spans="1:35" s="107" customFormat="1" x14ac:dyDescent="0.3">
      <c r="A1365" s="106" t="s">
        <v>1573</v>
      </c>
      <c r="B1365" s="107" t="s">
        <v>3389</v>
      </c>
      <c r="C1365" s="112" t="s">
        <v>247</v>
      </c>
      <c r="D1365" s="112">
        <v>10700</v>
      </c>
      <c r="E1365" s="107" t="s">
        <v>301</v>
      </c>
      <c r="F1365" s="112">
        <v>17808</v>
      </c>
      <c r="G1365" s="107" t="s">
        <v>3426</v>
      </c>
      <c r="H1365" s="108" t="s">
        <v>265</v>
      </c>
      <c r="I1365" s="108" t="s">
        <v>266</v>
      </c>
      <c r="J1365" s="108" t="s">
        <v>244</v>
      </c>
      <c r="K1365" s="109">
        <v>24</v>
      </c>
      <c r="L1365" s="109">
        <v>7.9200000000000007E-2</v>
      </c>
      <c r="M1365" s="117" t="s">
        <v>33</v>
      </c>
      <c r="N1365" s="118">
        <v>4.4249999999999998</v>
      </c>
      <c r="O1365" s="102" t="s">
        <v>33</v>
      </c>
      <c r="P1365" s="119">
        <v>106.2</v>
      </c>
      <c r="Q1365" s="117">
        <v>4.99</v>
      </c>
      <c r="R1365" s="118">
        <f t="shared" si="1"/>
        <v>4.1583333333333332</v>
      </c>
      <c r="S1365" s="102">
        <v>0.15375722543352602</v>
      </c>
      <c r="T1365" s="118">
        <v>99.8</v>
      </c>
      <c r="U1365" s="117">
        <v>4.4249999999999998</v>
      </c>
      <c r="V1365" s="119">
        <v>106.2</v>
      </c>
      <c r="W1365" s="112"/>
      <c r="X1365" s="117" t="s">
        <v>33</v>
      </c>
      <c r="Y1365" s="118">
        <v>4.4249999999999998</v>
      </c>
      <c r="Z1365" s="102" t="s">
        <v>33</v>
      </c>
      <c r="AA1365" s="118">
        <v>106.2</v>
      </c>
      <c r="AB1365" s="117">
        <v>4.99</v>
      </c>
      <c r="AC1365" s="118">
        <v>4.3250000000000002</v>
      </c>
      <c r="AD1365" s="102">
        <v>0.15375722543352602</v>
      </c>
      <c r="AE1365" s="119">
        <v>103.8</v>
      </c>
      <c r="AF1365" s="118">
        <v>4.4249999999999998</v>
      </c>
      <c r="AG1365" s="119">
        <v>106.2</v>
      </c>
      <c r="AH1365" s="112"/>
      <c r="AI1365" s="120">
        <v>0</v>
      </c>
    </row>
    <row r="1366" spans="1:35" s="107" customFormat="1" x14ac:dyDescent="0.3">
      <c r="A1366" s="106" t="s">
        <v>1574</v>
      </c>
      <c r="B1366" s="107" t="s">
        <v>248</v>
      </c>
      <c r="C1366" s="112" t="s">
        <v>249</v>
      </c>
      <c r="D1366" s="112">
        <v>29537</v>
      </c>
      <c r="E1366" s="107" t="s">
        <v>312</v>
      </c>
      <c r="F1366" s="112">
        <v>17808</v>
      </c>
      <c r="G1366" s="107" t="s">
        <v>3426</v>
      </c>
      <c r="H1366" s="108" t="s">
        <v>265</v>
      </c>
      <c r="I1366" s="108" t="s">
        <v>266</v>
      </c>
      <c r="J1366" s="108" t="s">
        <v>244</v>
      </c>
      <c r="K1366" s="109">
        <v>24</v>
      </c>
      <c r="L1366" s="109">
        <v>7.9200000000000007E-2</v>
      </c>
      <c r="M1366" s="117" t="s">
        <v>33</v>
      </c>
      <c r="N1366" s="118">
        <v>4.4249999999999998</v>
      </c>
      <c r="O1366" s="102" t="s">
        <v>33</v>
      </c>
      <c r="P1366" s="119">
        <v>106.2</v>
      </c>
      <c r="Q1366" s="117">
        <v>4.99</v>
      </c>
      <c r="R1366" s="118">
        <f t="shared" si="1"/>
        <v>4.1583333333333332</v>
      </c>
      <c r="S1366" s="102">
        <v>0.15375722543352602</v>
      </c>
      <c r="T1366" s="118">
        <v>99.8</v>
      </c>
      <c r="U1366" s="117">
        <v>4.4249999999999998</v>
      </c>
      <c r="V1366" s="119">
        <v>106.2</v>
      </c>
      <c r="W1366" s="112"/>
      <c r="X1366" s="117" t="s">
        <v>33</v>
      </c>
      <c r="Y1366" s="118">
        <v>4.4249999999999998</v>
      </c>
      <c r="Z1366" s="102" t="s">
        <v>33</v>
      </c>
      <c r="AA1366" s="118">
        <v>106.2</v>
      </c>
      <c r="AB1366" s="117">
        <v>4.99</v>
      </c>
      <c r="AC1366" s="118">
        <v>4.3250000000000002</v>
      </c>
      <c r="AD1366" s="102">
        <v>0.15375722543352602</v>
      </c>
      <c r="AE1366" s="119">
        <v>103.8</v>
      </c>
      <c r="AF1366" s="118">
        <v>4.4249999999999998</v>
      </c>
      <c r="AG1366" s="119">
        <v>106.2</v>
      </c>
      <c r="AH1366" s="112"/>
      <c r="AI1366" s="120">
        <v>0</v>
      </c>
    </row>
    <row r="1367" spans="1:35" s="107" customFormat="1" x14ac:dyDescent="0.3">
      <c r="A1367" s="106" t="s">
        <v>1575</v>
      </c>
      <c r="B1367" s="107" t="s">
        <v>190</v>
      </c>
      <c r="C1367" s="112" t="s">
        <v>246</v>
      </c>
      <c r="D1367" s="112">
        <v>32352</v>
      </c>
      <c r="E1367" s="107" t="s">
        <v>290</v>
      </c>
      <c r="F1367" s="112">
        <v>17808</v>
      </c>
      <c r="G1367" s="107" t="s">
        <v>3426</v>
      </c>
      <c r="H1367" s="108" t="s">
        <v>265</v>
      </c>
      <c r="I1367" s="108" t="s">
        <v>266</v>
      </c>
      <c r="J1367" s="108" t="s">
        <v>244</v>
      </c>
      <c r="K1367" s="109">
        <v>24</v>
      </c>
      <c r="L1367" s="109">
        <v>7.9200000000000007E-2</v>
      </c>
      <c r="M1367" s="117" t="s">
        <v>33</v>
      </c>
      <c r="N1367" s="118">
        <v>4.4249999999999998</v>
      </c>
      <c r="O1367" s="102" t="s">
        <v>33</v>
      </c>
      <c r="P1367" s="119">
        <v>106.2</v>
      </c>
      <c r="Q1367" s="117">
        <v>4.99</v>
      </c>
      <c r="R1367" s="118">
        <f t="shared" si="1"/>
        <v>4.1583333333333332</v>
      </c>
      <c r="S1367" s="102">
        <v>0.15375722543352602</v>
      </c>
      <c r="T1367" s="118">
        <v>99.8</v>
      </c>
      <c r="U1367" s="117">
        <v>4.4249999999999998</v>
      </c>
      <c r="V1367" s="119">
        <v>106.2</v>
      </c>
      <c r="W1367" s="112"/>
      <c r="X1367" s="117" t="s">
        <v>33</v>
      </c>
      <c r="Y1367" s="118">
        <v>4.4249999999999998</v>
      </c>
      <c r="Z1367" s="102" t="s">
        <v>33</v>
      </c>
      <c r="AA1367" s="118">
        <v>106.2</v>
      </c>
      <c r="AB1367" s="117">
        <v>4.99</v>
      </c>
      <c r="AC1367" s="118">
        <v>4.3250000000000002</v>
      </c>
      <c r="AD1367" s="102">
        <v>0.15375722543352602</v>
      </c>
      <c r="AE1367" s="119">
        <v>103.8</v>
      </c>
      <c r="AF1367" s="118">
        <v>4.4249999999999998</v>
      </c>
      <c r="AG1367" s="119">
        <v>106.2</v>
      </c>
      <c r="AH1367" s="112"/>
      <c r="AI1367" s="120">
        <v>0</v>
      </c>
    </row>
    <row r="1368" spans="1:35" s="107" customFormat="1" x14ac:dyDescent="0.3">
      <c r="A1368" s="106" t="s">
        <v>1576</v>
      </c>
      <c r="B1368" s="107" t="s">
        <v>3389</v>
      </c>
      <c r="C1368" s="112" t="s">
        <v>247</v>
      </c>
      <c r="D1368" s="112">
        <v>36038</v>
      </c>
      <c r="E1368" s="107" t="s">
        <v>300</v>
      </c>
      <c r="F1368" s="112">
        <v>17808</v>
      </c>
      <c r="G1368" s="107" t="s">
        <v>3426</v>
      </c>
      <c r="H1368" s="108" t="s">
        <v>265</v>
      </c>
      <c r="I1368" s="108" t="s">
        <v>266</v>
      </c>
      <c r="J1368" s="108" t="s">
        <v>244</v>
      </c>
      <c r="K1368" s="109">
        <v>24</v>
      </c>
      <c r="L1368" s="109">
        <v>7.9200000000000007E-2</v>
      </c>
      <c r="M1368" s="117" t="s">
        <v>33</v>
      </c>
      <c r="N1368" s="118">
        <v>4.4249999999999998</v>
      </c>
      <c r="O1368" s="102" t="s">
        <v>33</v>
      </c>
      <c r="P1368" s="119">
        <v>106.2</v>
      </c>
      <c r="Q1368" s="117">
        <v>4.99</v>
      </c>
      <c r="R1368" s="118">
        <f t="shared" si="1"/>
        <v>4.1583333333333332</v>
      </c>
      <c r="S1368" s="102">
        <v>0.15375722543352602</v>
      </c>
      <c r="T1368" s="118">
        <v>99.8</v>
      </c>
      <c r="U1368" s="117">
        <v>4.4249999999999998</v>
      </c>
      <c r="V1368" s="119">
        <v>106.2</v>
      </c>
      <c r="W1368" s="112"/>
      <c r="X1368" s="117" t="s">
        <v>33</v>
      </c>
      <c r="Y1368" s="118">
        <v>4.4249999999999998</v>
      </c>
      <c r="Z1368" s="102" t="s">
        <v>33</v>
      </c>
      <c r="AA1368" s="118">
        <v>106.2</v>
      </c>
      <c r="AB1368" s="117">
        <v>4.99</v>
      </c>
      <c r="AC1368" s="118">
        <v>4.3250000000000002</v>
      </c>
      <c r="AD1368" s="102">
        <v>0.15375722543352602</v>
      </c>
      <c r="AE1368" s="119">
        <v>103.8</v>
      </c>
      <c r="AF1368" s="118">
        <v>4.4249999999999998</v>
      </c>
      <c r="AG1368" s="119">
        <v>106.2</v>
      </c>
      <c r="AH1368" s="112"/>
      <c r="AI1368" s="120">
        <v>0</v>
      </c>
    </row>
    <row r="1369" spans="1:35" s="107" customFormat="1" x14ac:dyDescent="0.3">
      <c r="A1369" s="106" t="s">
        <v>1577</v>
      </c>
      <c r="B1369" s="107" t="s">
        <v>186</v>
      </c>
      <c r="C1369" s="112" t="s">
        <v>250</v>
      </c>
      <c r="D1369" s="112">
        <v>37646</v>
      </c>
      <c r="E1369" s="107" t="s">
        <v>311</v>
      </c>
      <c r="F1369" s="112">
        <v>17808</v>
      </c>
      <c r="G1369" s="107" t="s">
        <v>3426</v>
      </c>
      <c r="H1369" s="108" t="s">
        <v>265</v>
      </c>
      <c r="I1369" s="108" t="s">
        <v>266</v>
      </c>
      <c r="J1369" s="108" t="s">
        <v>244</v>
      </c>
      <c r="K1369" s="109">
        <v>24</v>
      </c>
      <c r="L1369" s="109">
        <v>7.9200000000000007E-2</v>
      </c>
      <c r="M1369" s="117" t="s">
        <v>33</v>
      </c>
      <c r="N1369" s="118">
        <v>4.4249999999999998</v>
      </c>
      <c r="O1369" s="102" t="s">
        <v>33</v>
      </c>
      <c r="P1369" s="119">
        <v>106.2</v>
      </c>
      <c r="Q1369" s="117">
        <v>4.99</v>
      </c>
      <c r="R1369" s="118">
        <f t="shared" si="1"/>
        <v>4.1583333333333332</v>
      </c>
      <c r="S1369" s="102">
        <v>0.15375722543352602</v>
      </c>
      <c r="T1369" s="118">
        <v>99.8</v>
      </c>
      <c r="U1369" s="117">
        <v>4.4249999999999998</v>
      </c>
      <c r="V1369" s="119">
        <v>106.2</v>
      </c>
      <c r="W1369" s="112"/>
      <c r="X1369" s="117" t="s">
        <v>33</v>
      </c>
      <c r="Y1369" s="118">
        <v>4.4249999999999998</v>
      </c>
      <c r="Z1369" s="102" t="s">
        <v>33</v>
      </c>
      <c r="AA1369" s="118">
        <v>106.2</v>
      </c>
      <c r="AB1369" s="117">
        <v>4.99</v>
      </c>
      <c r="AC1369" s="118">
        <v>4.3250000000000002</v>
      </c>
      <c r="AD1369" s="102">
        <v>0.15375722543352602</v>
      </c>
      <c r="AE1369" s="119">
        <v>103.8</v>
      </c>
      <c r="AF1369" s="118">
        <v>4.4249999999999998</v>
      </c>
      <c r="AG1369" s="119">
        <v>106.2</v>
      </c>
      <c r="AH1369" s="112"/>
      <c r="AI1369" s="120">
        <v>0</v>
      </c>
    </row>
    <row r="1370" spans="1:35" s="107" customFormat="1" x14ac:dyDescent="0.3">
      <c r="A1370" s="106" t="s">
        <v>1578</v>
      </c>
      <c r="B1370" s="107" t="s">
        <v>186</v>
      </c>
      <c r="C1370" s="112" t="s">
        <v>251</v>
      </c>
      <c r="D1370" s="112">
        <v>49535</v>
      </c>
      <c r="E1370" s="107" t="s">
        <v>278</v>
      </c>
      <c r="F1370" s="112">
        <v>17808</v>
      </c>
      <c r="G1370" s="107" t="s">
        <v>3426</v>
      </c>
      <c r="H1370" s="108" t="s">
        <v>265</v>
      </c>
      <c r="I1370" s="108" t="s">
        <v>266</v>
      </c>
      <c r="J1370" s="108" t="s">
        <v>244</v>
      </c>
      <c r="K1370" s="109">
        <v>24</v>
      </c>
      <c r="L1370" s="109">
        <v>7.9200000000000007E-2</v>
      </c>
      <c r="M1370" s="117" t="s">
        <v>33</v>
      </c>
      <c r="N1370" s="118">
        <v>4.4249999999999998</v>
      </c>
      <c r="O1370" s="102" t="s">
        <v>33</v>
      </c>
      <c r="P1370" s="119">
        <v>106.2</v>
      </c>
      <c r="Q1370" s="117">
        <v>4.99</v>
      </c>
      <c r="R1370" s="118">
        <f t="shared" si="1"/>
        <v>4.1583333333333332</v>
      </c>
      <c r="S1370" s="102">
        <v>0.15375722543352602</v>
      </c>
      <c r="T1370" s="118">
        <v>99.8</v>
      </c>
      <c r="U1370" s="117">
        <v>4.4249999999999998</v>
      </c>
      <c r="V1370" s="119">
        <v>106.2</v>
      </c>
      <c r="W1370" s="112"/>
      <c r="X1370" s="117" t="s">
        <v>33</v>
      </c>
      <c r="Y1370" s="118">
        <v>4.4249999999999998</v>
      </c>
      <c r="Z1370" s="102" t="s">
        <v>33</v>
      </c>
      <c r="AA1370" s="118">
        <v>106.2</v>
      </c>
      <c r="AB1370" s="117">
        <v>4.99</v>
      </c>
      <c r="AC1370" s="118">
        <v>4.3250000000000002</v>
      </c>
      <c r="AD1370" s="102">
        <v>0.15375722543352602</v>
      </c>
      <c r="AE1370" s="119">
        <v>103.8</v>
      </c>
      <c r="AF1370" s="118">
        <v>4.4249999999999998</v>
      </c>
      <c r="AG1370" s="119">
        <v>106.2</v>
      </c>
      <c r="AH1370" s="112"/>
      <c r="AI1370" s="120">
        <v>0</v>
      </c>
    </row>
    <row r="1371" spans="1:35" s="107" customFormat="1" x14ac:dyDescent="0.3">
      <c r="A1371" s="106" t="s">
        <v>1579</v>
      </c>
      <c r="B1371" s="107" t="s">
        <v>189</v>
      </c>
      <c r="C1371" s="112" t="s">
        <v>168</v>
      </c>
      <c r="D1371" s="112">
        <v>54264</v>
      </c>
      <c r="E1371" s="107" t="s">
        <v>303</v>
      </c>
      <c r="F1371" s="112">
        <v>17808</v>
      </c>
      <c r="G1371" s="107" t="s">
        <v>3426</v>
      </c>
      <c r="H1371" s="108" t="s">
        <v>265</v>
      </c>
      <c r="I1371" s="108" t="s">
        <v>266</v>
      </c>
      <c r="J1371" s="108" t="s">
        <v>244</v>
      </c>
      <c r="K1371" s="109">
        <v>24</v>
      </c>
      <c r="L1371" s="109">
        <v>7.9200000000000007E-2</v>
      </c>
      <c r="M1371" s="117" t="s">
        <v>33</v>
      </c>
      <c r="N1371" s="118">
        <v>4.4249999999999998</v>
      </c>
      <c r="O1371" s="102" t="s">
        <v>33</v>
      </c>
      <c r="P1371" s="119">
        <v>106.2</v>
      </c>
      <c r="Q1371" s="117">
        <v>4.99</v>
      </c>
      <c r="R1371" s="118">
        <f t="shared" si="1"/>
        <v>4.1583333333333332</v>
      </c>
      <c r="S1371" s="102">
        <v>0.15375722543352602</v>
      </c>
      <c r="T1371" s="118">
        <v>99.8</v>
      </c>
      <c r="U1371" s="117">
        <v>4.4249999999999998</v>
      </c>
      <c r="V1371" s="119">
        <v>106.2</v>
      </c>
      <c r="W1371" s="112"/>
      <c r="X1371" s="117" t="s">
        <v>33</v>
      </c>
      <c r="Y1371" s="118">
        <v>4.4249999999999998</v>
      </c>
      <c r="Z1371" s="102" t="s">
        <v>33</v>
      </c>
      <c r="AA1371" s="118">
        <v>106.2</v>
      </c>
      <c r="AB1371" s="117">
        <v>4.99</v>
      </c>
      <c r="AC1371" s="118">
        <v>4.3250000000000002</v>
      </c>
      <c r="AD1371" s="102">
        <v>0.15375722543352602</v>
      </c>
      <c r="AE1371" s="119">
        <v>103.8</v>
      </c>
      <c r="AF1371" s="118">
        <v>4.4249999999999998</v>
      </c>
      <c r="AG1371" s="119">
        <v>106.2</v>
      </c>
      <c r="AH1371" s="112"/>
      <c r="AI1371" s="120">
        <v>0</v>
      </c>
    </row>
    <row r="1372" spans="1:35" s="107" customFormat="1" x14ac:dyDescent="0.3">
      <c r="A1372" s="106" t="s">
        <v>1580</v>
      </c>
      <c r="B1372" s="107" t="s">
        <v>248</v>
      </c>
      <c r="C1372" s="112" t="s">
        <v>249</v>
      </c>
      <c r="D1372" s="112">
        <v>59971</v>
      </c>
      <c r="E1372" s="107" t="s">
        <v>281</v>
      </c>
      <c r="F1372" s="112">
        <v>17808</v>
      </c>
      <c r="G1372" s="107" t="s">
        <v>3426</v>
      </c>
      <c r="H1372" s="108" t="s">
        <v>265</v>
      </c>
      <c r="I1372" s="108" t="s">
        <v>266</v>
      </c>
      <c r="J1372" s="108" t="s">
        <v>244</v>
      </c>
      <c r="K1372" s="109">
        <v>24</v>
      </c>
      <c r="L1372" s="109">
        <v>7.9200000000000007E-2</v>
      </c>
      <c r="M1372" s="117" t="s">
        <v>33</v>
      </c>
      <c r="N1372" s="118">
        <v>4.4249999999999998</v>
      </c>
      <c r="O1372" s="102" t="s">
        <v>33</v>
      </c>
      <c r="P1372" s="119">
        <v>106.2</v>
      </c>
      <c r="Q1372" s="117">
        <v>4.99</v>
      </c>
      <c r="R1372" s="118">
        <f t="shared" si="1"/>
        <v>4.1583333333333332</v>
      </c>
      <c r="S1372" s="102">
        <v>0.15375722543352602</v>
      </c>
      <c r="T1372" s="118">
        <v>99.8</v>
      </c>
      <c r="U1372" s="117">
        <v>4.4249999999999998</v>
      </c>
      <c r="V1372" s="119">
        <v>106.2</v>
      </c>
      <c r="W1372" s="112"/>
      <c r="X1372" s="117" t="s">
        <v>33</v>
      </c>
      <c r="Y1372" s="118">
        <v>4.4249999999999998</v>
      </c>
      <c r="Z1372" s="102" t="s">
        <v>33</v>
      </c>
      <c r="AA1372" s="118">
        <v>106.2</v>
      </c>
      <c r="AB1372" s="117">
        <v>4.99</v>
      </c>
      <c r="AC1372" s="118">
        <v>4.3250000000000002</v>
      </c>
      <c r="AD1372" s="102">
        <v>0.15375722543352602</v>
      </c>
      <c r="AE1372" s="119">
        <v>103.8</v>
      </c>
      <c r="AF1372" s="118">
        <v>4.4249999999999998</v>
      </c>
      <c r="AG1372" s="119">
        <v>106.2</v>
      </c>
      <c r="AH1372" s="112"/>
      <c r="AI1372" s="120">
        <v>0</v>
      </c>
    </row>
    <row r="1373" spans="1:35" s="107" customFormat="1" x14ac:dyDescent="0.3">
      <c r="A1373" s="106" t="s">
        <v>1581</v>
      </c>
      <c r="B1373" s="107" t="s">
        <v>189</v>
      </c>
      <c r="C1373" s="112" t="s">
        <v>168</v>
      </c>
      <c r="D1373" s="112">
        <v>60074</v>
      </c>
      <c r="E1373" s="107" t="s">
        <v>304</v>
      </c>
      <c r="F1373" s="112">
        <v>17808</v>
      </c>
      <c r="G1373" s="107" t="s">
        <v>3426</v>
      </c>
      <c r="H1373" s="108" t="s">
        <v>265</v>
      </c>
      <c r="I1373" s="108" t="s">
        <v>266</v>
      </c>
      <c r="J1373" s="108" t="s">
        <v>244</v>
      </c>
      <c r="K1373" s="109">
        <v>24</v>
      </c>
      <c r="L1373" s="109">
        <v>7.9200000000000007E-2</v>
      </c>
      <c r="M1373" s="117" t="s">
        <v>33</v>
      </c>
      <c r="N1373" s="118">
        <v>4.4249999999999998</v>
      </c>
      <c r="O1373" s="102" t="s">
        <v>33</v>
      </c>
      <c r="P1373" s="119">
        <v>106.2</v>
      </c>
      <c r="Q1373" s="117">
        <v>4.99</v>
      </c>
      <c r="R1373" s="118">
        <f t="shared" si="1"/>
        <v>4.1583333333333332</v>
      </c>
      <c r="S1373" s="102">
        <v>0.15375722543352602</v>
      </c>
      <c r="T1373" s="118">
        <v>99.8</v>
      </c>
      <c r="U1373" s="117">
        <v>4.4249999999999998</v>
      </c>
      <c r="V1373" s="119">
        <v>106.2</v>
      </c>
      <c r="W1373" s="112"/>
      <c r="X1373" s="117" t="s">
        <v>33</v>
      </c>
      <c r="Y1373" s="118">
        <v>4.4249999999999998</v>
      </c>
      <c r="Z1373" s="102" t="s">
        <v>33</v>
      </c>
      <c r="AA1373" s="118">
        <v>106.2</v>
      </c>
      <c r="AB1373" s="117">
        <v>4.99</v>
      </c>
      <c r="AC1373" s="118">
        <v>4.3250000000000002</v>
      </c>
      <c r="AD1373" s="102">
        <v>0.15375722543352602</v>
      </c>
      <c r="AE1373" s="119">
        <v>103.8</v>
      </c>
      <c r="AF1373" s="118">
        <v>4.4249999999999998</v>
      </c>
      <c r="AG1373" s="119">
        <v>106.2</v>
      </c>
      <c r="AH1373" s="112"/>
      <c r="AI1373" s="120">
        <v>0</v>
      </c>
    </row>
    <row r="1374" spans="1:35" s="107" customFormat="1" x14ac:dyDescent="0.3">
      <c r="A1374" s="106" t="s">
        <v>1582</v>
      </c>
      <c r="B1374" s="107" t="s">
        <v>248</v>
      </c>
      <c r="C1374" s="112" t="s">
        <v>246</v>
      </c>
      <c r="D1374" s="112">
        <v>60663</v>
      </c>
      <c r="E1374" s="107" t="s">
        <v>298</v>
      </c>
      <c r="F1374" s="112">
        <v>17808</v>
      </c>
      <c r="G1374" s="107" t="s">
        <v>3426</v>
      </c>
      <c r="H1374" s="108" t="s">
        <v>265</v>
      </c>
      <c r="I1374" s="108" t="s">
        <v>266</v>
      </c>
      <c r="J1374" s="108" t="s">
        <v>244</v>
      </c>
      <c r="K1374" s="109">
        <v>24</v>
      </c>
      <c r="L1374" s="109">
        <v>7.9200000000000007E-2</v>
      </c>
      <c r="M1374" s="117" t="s">
        <v>33</v>
      </c>
      <c r="N1374" s="118">
        <v>4.4249999999999998</v>
      </c>
      <c r="O1374" s="102" t="s">
        <v>33</v>
      </c>
      <c r="P1374" s="119">
        <v>106.2</v>
      </c>
      <c r="Q1374" s="117">
        <v>4.99</v>
      </c>
      <c r="R1374" s="118">
        <f t="shared" si="1"/>
        <v>4.1583333333333332</v>
      </c>
      <c r="S1374" s="102">
        <v>0.15375722543352602</v>
      </c>
      <c r="T1374" s="118">
        <v>99.8</v>
      </c>
      <c r="U1374" s="117">
        <v>4.4249999999999998</v>
      </c>
      <c r="V1374" s="119">
        <v>106.2</v>
      </c>
      <c r="W1374" s="112"/>
      <c r="X1374" s="117" t="s">
        <v>33</v>
      </c>
      <c r="Y1374" s="118">
        <v>4.4249999999999998</v>
      </c>
      <c r="Z1374" s="102" t="s">
        <v>33</v>
      </c>
      <c r="AA1374" s="118">
        <v>106.2</v>
      </c>
      <c r="AB1374" s="117">
        <v>4.99</v>
      </c>
      <c r="AC1374" s="118">
        <v>4.3250000000000002</v>
      </c>
      <c r="AD1374" s="102">
        <v>0.15375722543352602</v>
      </c>
      <c r="AE1374" s="119">
        <v>103.8</v>
      </c>
      <c r="AF1374" s="118">
        <v>4.4249999999999998</v>
      </c>
      <c r="AG1374" s="119">
        <v>106.2</v>
      </c>
      <c r="AH1374" s="112"/>
      <c r="AI1374" s="120">
        <v>0</v>
      </c>
    </row>
    <row r="1375" spans="1:35" s="107" customFormat="1" x14ac:dyDescent="0.3">
      <c r="A1375" s="106" t="s">
        <v>1583</v>
      </c>
      <c r="B1375" s="107" t="s">
        <v>252</v>
      </c>
      <c r="C1375" s="112" t="s">
        <v>246</v>
      </c>
      <c r="D1375" s="112">
        <v>61333</v>
      </c>
      <c r="E1375" s="107" t="s">
        <v>292</v>
      </c>
      <c r="F1375" s="112">
        <v>17808</v>
      </c>
      <c r="G1375" s="107" t="s">
        <v>3426</v>
      </c>
      <c r="H1375" s="108" t="s">
        <v>265</v>
      </c>
      <c r="I1375" s="108" t="s">
        <v>266</v>
      </c>
      <c r="J1375" s="108" t="s">
        <v>244</v>
      </c>
      <c r="K1375" s="109">
        <v>24</v>
      </c>
      <c r="L1375" s="109">
        <v>7.9200000000000007E-2</v>
      </c>
      <c r="M1375" s="117" t="s">
        <v>33</v>
      </c>
      <c r="N1375" s="118">
        <v>4.4249999999999998</v>
      </c>
      <c r="O1375" s="102" t="s">
        <v>33</v>
      </c>
      <c r="P1375" s="119">
        <v>106.2</v>
      </c>
      <c r="Q1375" s="117">
        <v>4.99</v>
      </c>
      <c r="R1375" s="118">
        <f t="shared" si="1"/>
        <v>4.1583333333333332</v>
      </c>
      <c r="S1375" s="102">
        <v>0.15375722543352602</v>
      </c>
      <c r="T1375" s="118">
        <v>99.8</v>
      </c>
      <c r="U1375" s="117">
        <v>4.4249999999999998</v>
      </c>
      <c r="V1375" s="119">
        <v>106.2</v>
      </c>
      <c r="W1375" s="112"/>
      <c r="X1375" s="117" t="s">
        <v>33</v>
      </c>
      <c r="Y1375" s="118">
        <v>4.4249999999999998</v>
      </c>
      <c r="Z1375" s="102" t="s">
        <v>33</v>
      </c>
      <c r="AA1375" s="118">
        <v>106.2</v>
      </c>
      <c r="AB1375" s="117">
        <v>4.99</v>
      </c>
      <c r="AC1375" s="118">
        <v>4.3250000000000002</v>
      </c>
      <c r="AD1375" s="102">
        <v>0.15375722543352602</v>
      </c>
      <c r="AE1375" s="119">
        <v>103.8</v>
      </c>
      <c r="AF1375" s="118">
        <v>4.4249999999999998</v>
      </c>
      <c r="AG1375" s="119">
        <v>106.2</v>
      </c>
      <c r="AH1375" s="112"/>
      <c r="AI1375" s="120">
        <v>0</v>
      </c>
    </row>
    <row r="1376" spans="1:35" s="107" customFormat="1" x14ac:dyDescent="0.3">
      <c r="A1376" s="106" t="s">
        <v>1584</v>
      </c>
      <c r="B1376" s="107" t="s">
        <v>192</v>
      </c>
      <c r="C1376" s="112" t="s">
        <v>238</v>
      </c>
      <c r="D1376" s="112">
        <v>61367</v>
      </c>
      <c r="E1376" s="107" t="s">
        <v>295</v>
      </c>
      <c r="F1376" s="112">
        <v>17808</v>
      </c>
      <c r="G1376" s="107" t="s">
        <v>3426</v>
      </c>
      <c r="H1376" s="108" t="s">
        <v>265</v>
      </c>
      <c r="I1376" s="108" t="s">
        <v>266</v>
      </c>
      <c r="J1376" s="108" t="s">
        <v>244</v>
      </c>
      <c r="K1376" s="109">
        <v>24</v>
      </c>
      <c r="L1376" s="109">
        <v>7.9200000000000007E-2</v>
      </c>
      <c r="M1376" s="117" t="s">
        <v>33</v>
      </c>
      <c r="N1376" s="118">
        <v>4.4249999999999998</v>
      </c>
      <c r="O1376" s="102" t="s">
        <v>33</v>
      </c>
      <c r="P1376" s="119">
        <v>106.2</v>
      </c>
      <c r="Q1376" s="117">
        <v>4.99</v>
      </c>
      <c r="R1376" s="118">
        <f t="shared" si="1"/>
        <v>4.1583333333333332</v>
      </c>
      <c r="S1376" s="102">
        <v>0.15375722543352602</v>
      </c>
      <c r="T1376" s="118">
        <v>99.8</v>
      </c>
      <c r="U1376" s="117">
        <v>4.4249999999999998</v>
      </c>
      <c r="V1376" s="119">
        <v>106.2</v>
      </c>
      <c r="W1376" s="112"/>
      <c r="X1376" s="117" t="s">
        <v>33</v>
      </c>
      <c r="Y1376" s="118">
        <v>4.4249999999999998</v>
      </c>
      <c r="Z1376" s="102" t="s">
        <v>33</v>
      </c>
      <c r="AA1376" s="118">
        <v>106.2</v>
      </c>
      <c r="AB1376" s="117">
        <v>4.99</v>
      </c>
      <c r="AC1376" s="118">
        <v>4.3250000000000002</v>
      </c>
      <c r="AD1376" s="102">
        <v>0.15375722543352602</v>
      </c>
      <c r="AE1376" s="119">
        <v>103.8</v>
      </c>
      <c r="AF1376" s="118">
        <v>4.4249999999999998</v>
      </c>
      <c r="AG1376" s="119">
        <v>106.2</v>
      </c>
      <c r="AH1376" s="112"/>
      <c r="AI1376" s="120">
        <v>0</v>
      </c>
    </row>
    <row r="1377" spans="1:35" s="107" customFormat="1" x14ac:dyDescent="0.3">
      <c r="A1377" s="106" t="s">
        <v>1585</v>
      </c>
      <c r="B1377" s="107" t="s">
        <v>192</v>
      </c>
      <c r="C1377" s="112" t="s">
        <v>238</v>
      </c>
      <c r="D1377" s="112">
        <v>61377</v>
      </c>
      <c r="E1377" s="107" t="s">
        <v>296</v>
      </c>
      <c r="F1377" s="112">
        <v>17808</v>
      </c>
      <c r="G1377" s="107" t="s">
        <v>3426</v>
      </c>
      <c r="H1377" s="108" t="s">
        <v>265</v>
      </c>
      <c r="I1377" s="108" t="s">
        <v>266</v>
      </c>
      <c r="J1377" s="108" t="s">
        <v>244</v>
      </c>
      <c r="K1377" s="109">
        <v>24</v>
      </c>
      <c r="L1377" s="109">
        <v>7.9200000000000007E-2</v>
      </c>
      <c r="M1377" s="117" t="s">
        <v>33</v>
      </c>
      <c r="N1377" s="118">
        <v>4.4249999999999998</v>
      </c>
      <c r="O1377" s="102" t="s">
        <v>33</v>
      </c>
      <c r="P1377" s="119">
        <v>106.2</v>
      </c>
      <c r="Q1377" s="117">
        <v>4.99</v>
      </c>
      <c r="R1377" s="118">
        <f t="shared" si="1"/>
        <v>4.1583333333333332</v>
      </c>
      <c r="S1377" s="102">
        <v>0.15375722543352602</v>
      </c>
      <c r="T1377" s="118">
        <v>99.8</v>
      </c>
      <c r="U1377" s="117">
        <v>4.4249999999999998</v>
      </c>
      <c r="V1377" s="119">
        <v>106.2</v>
      </c>
      <c r="W1377" s="112"/>
      <c r="X1377" s="117" t="s">
        <v>33</v>
      </c>
      <c r="Y1377" s="118">
        <v>4.4249999999999998</v>
      </c>
      <c r="Z1377" s="102" t="s">
        <v>33</v>
      </c>
      <c r="AA1377" s="118">
        <v>106.2</v>
      </c>
      <c r="AB1377" s="117">
        <v>4.99</v>
      </c>
      <c r="AC1377" s="118">
        <v>4.3250000000000002</v>
      </c>
      <c r="AD1377" s="102">
        <v>0.15375722543352602</v>
      </c>
      <c r="AE1377" s="119">
        <v>103.8</v>
      </c>
      <c r="AF1377" s="118">
        <v>4.4249999999999998</v>
      </c>
      <c r="AG1377" s="119">
        <v>106.2</v>
      </c>
      <c r="AH1377" s="112"/>
      <c r="AI1377" s="120">
        <v>0</v>
      </c>
    </row>
    <row r="1378" spans="1:35" s="107" customFormat="1" x14ac:dyDescent="0.3">
      <c r="A1378" s="106" t="s">
        <v>1586</v>
      </c>
      <c r="B1378" s="107" t="s">
        <v>3389</v>
      </c>
      <c r="C1378" s="112" t="s">
        <v>247</v>
      </c>
      <c r="D1378" s="112">
        <v>61913</v>
      </c>
      <c r="E1378" s="107" t="s">
        <v>308</v>
      </c>
      <c r="F1378" s="112">
        <v>17808</v>
      </c>
      <c r="G1378" s="107" t="s">
        <v>3426</v>
      </c>
      <c r="H1378" s="108" t="s">
        <v>265</v>
      </c>
      <c r="I1378" s="108" t="s">
        <v>266</v>
      </c>
      <c r="J1378" s="108" t="s">
        <v>244</v>
      </c>
      <c r="K1378" s="109">
        <v>24</v>
      </c>
      <c r="L1378" s="109">
        <v>7.9200000000000007E-2</v>
      </c>
      <c r="M1378" s="117" t="s">
        <v>33</v>
      </c>
      <c r="N1378" s="118">
        <v>4.4249999999999998</v>
      </c>
      <c r="O1378" s="102" t="s">
        <v>33</v>
      </c>
      <c r="P1378" s="119">
        <v>106.2</v>
      </c>
      <c r="Q1378" s="117">
        <v>4.99</v>
      </c>
      <c r="R1378" s="118">
        <f t="shared" si="1"/>
        <v>4.1583333333333332</v>
      </c>
      <c r="S1378" s="102">
        <v>0.15375722543352602</v>
      </c>
      <c r="T1378" s="118">
        <v>99.8</v>
      </c>
      <c r="U1378" s="117">
        <v>4.4249999999999998</v>
      </c>
      <c r="V1378" s="119">
        <v>106.2</v>
      </c>
      <c r="W1378" s="112"/>
      <c r="X1378" s="117" t="s">
        <v>33</v>
      </c>
      <c r="Y1378" s="118">
        <v>4.4249999999999998</v>
      </c>
      <c r="Z1378" s="102" t="s">
        <v>33</v>
      </c>
      <c r="AA1378" s="118">
        <v>106.2</v>
      </c>
      <c r="AB1378" s="117">
        <v>4.99</v>
      </c>
      <c r="AC1378" s="118">
        <v>4.3250000000000002</v>
      </c>
      <c r="AD1378" s="102">
        <v>0.15375722543352602</v>
      </c>
      <c r="AE1378" s="119">
        <v>103.8</v>
      </c>
      <c r="AF1378" s="118">
        <v>4.4249999999999998</v>
      </c>
      <c r="AG1378" s="119">
        <v>106.2</v>
      </c>
      <c r="AH1378" s="112"/>
      <c r="AI1378" s="120">
        <v>0</v>
      </c>
    </row>
    <row r="1379" spans="1:35" s="107" customFormat="1" x14ac:dyDescent="0.3">
      <c r="A1379" s="106" t="s">
        <v>1587</v>
      </c>
      <c r="B1379" s="107" t="s">
        <v>3389</v>
      </c>
      <c r="C1379" s="112" t="s">
        <v>247</v>
      </c>
      <c r="D1379" s="112">
        <v>63785</v>
      </c>
      <c r="E1379" s="107" t="s">
        <v>310</v>
      </c>
      <c r="F1379" s="112">
        <v>17808</v>
      </c>
      <c r="G1379" s="107" t="s">
        <v>3426</v>
      </c>
      <c r="H1379" s="108" t="s">
        <v>265</v>
      </c>
      <c r="I1379" s="108" t="s">
        <v>266</v>
      </c>
      <c r="J1379" s="108" t="s">
        <v>244</v>
      </c>
      <c r="K1379" s="109">
        <v>24</v>
      </c>
      <c r="L1379" s="109">
        <v>7.9200000000000007E-2</v>
      </c>
      <c r="M1379" s="117" t="s">
        <v>33</v>
      </c>
      <c r="N1379" s="118">
        <v>4.4249999999999998</v>
      </c>
      <c r="O1379" s="102" t="s">
        <v>33</v>
      </c>
      <c r="P1379" s="119">
        <v>106.2</v>
      </c>
      <c r="Q1379" s="117">
        <v>4.99</v>
      </c>
      <c r="R1379" s="118">
        <f t="shared" si="1"/>
        <v>4.1583333333333332</v>
      </c>
      <c r="S1379" s="102">
        <v>0.15375722543352602</v>
      </c>
      <c r="T1379" s="118">
        <v>99.8</v>
      </c>
      <c r="U1379" s="117">
        <v>4.4249999999999998</v>
      </c>
      <c r="V1379" s="119">
        <v>106.2</v>
      </c>
      <c r="W1379" s="112"/>
      <c r="X1379" s="117" t="s">
        <v>33</v>
      </c>
      <c r="Y1379" s="118">
        <v>4.4249999999999998</v>
      </c>
      <c r="Z1379" s="102" t="s">
        <v>33</v>
      </c>
      <c r="AA1379" s="118">
        <v>106.2</v>
      </c>
      <c r="AB1379" s="117">
        <v>4.99</v>
      </c>
      <c r="AC1379" s="118">
        <v>4.3250000000000002</v>
      </c>
      <c r="AD1379" s="102">
        <v>0.15375722543352602</v>
      </c>
      <c r="AE1379" s="119">
        <v>103.8</v>
      </c>
      <c r="AF1379" s="118">
        <v>4.4249999999999998</v>
      </c>
      <c r="AG1379" s="119">
        <v>106.2</v>
      </c>
      <c r="AH1379" s="112"/>
      <c r="AI1379" s="120">
        <v>0</v>
      </c>
    </row>
    <row r="1380" spans="1:35" s="107" customFormat="1" x14ac:dyDescent="0.3">
      <c r="A1380" s="106" t="s">
        <v>1588</v>
      </c>
      <c r="B1380" s="107" t="s">
        <v>248</v>
      </c>
      <c r="C1380" s="112" t="s">
        <v>168</v>
      </c>
      <c r="D1380" s="112">
        <v>66926</v>
      </c>
      <c r="E1380" s="107" t="s">
        <v>314</v>
      </c>
      <c r="F1380" s="112">
        <v>17808</v>
      </c>
      <c r="G1380" s="107" t="s">
        <v>3426</v>
      </c>
      <c r="H1380" s="108" t="s">
        <v>265</v>
      </c>
      <c r="I1380" s="108" t="s">
        <v>266</v>
      </c>
      <c r="J1380" s="108" t="s">
        <v>244</v>
      </c>
      <c r="K1380" s="109">
        <v>24</v>
      </c>
      <c r="L1380" s="109">
        <v>7.9200000000000007E-2</v>
      </c>
      <c r="M1380" s="117" t="s">
        <v>33</v>
      </c>
      <c r="N1380" s="118">
        <v>4.4249999999999998</v>
      </c>
      <c r="O1380" s="102" t="s">
        <v>33</v>
      </c>
      <c r="P1380" s="119">
        <v>106.2</v>
      </c>
      <c r="Q1380" s="117">
        <v>4.99</v>
      </c>
      <c r="R1380" s="118">
        <f t="shared" si="1"/>
        <v>4.1583333333333332</v>
      </c>
      <c r="S1380" s="102">
        <v>0.15375722543352602</v>
      </c>
      <c r="T1380" s="118">
        <v>99.8</v>
      </c>
      <c r="U1380" s="117">
        <v>4.4249999999999998</v>
      </c>
      <c r="V1380" s="119">
        <v>106.2</v>
      </c>
      <c r="W1380" s="112"/>
      <c r="X1380" s="117" t="s">
        <v>33</v>
      </c>
      <c r="Y1380" s="118">
        <v>4.4249999999999998</v>
      </c>
      <c r="Z1380" s="102" t="s">
        <v>33</v>
      </c>
      <c r="AA1380" s="118">
        <v>106.2</v>
      </c>
      <c r="AB1380" s="117">
        <v>4.99</v>
      </c>
      <c r="AC1380" s="118">
        <v>4.3250000000000002</v>
      </c>
      <c r="AD1380" s="102">
        <v>0.15375722543352602</v>
      </c>
      <c r="AE1380" s="119">
        <v>103.8</v>
      </c>
      <c r="AF1380" s="118">
        <v>4.4249999999999998</v>
      </c>
      <c r="AG1380" s="119">
        <v>106.2</v>
      </c>
      <c r="AH1380" s="112"/>
      <c r="AI1380" s="120">
        <v>0</v>
      </c>
    </row>
    <row r="1381" spans="1:35" s="107" customFormat="1" x14ac:dyDescent="0.3">
      <c r="A1381" s="106" t="s">
        <v>1589</v>
      </c>
      <c r="B1381" s="107" t="s">
        <v>248</v>
      </c>
      <c r="C1381" s="112" t="s">
        <v>168</v>
      </c>
      <c r="D1381" s="112">
        <v>66961</v>
      </c>
      <c r="E1381" s="107" t="s">
        <v>313</v>
      </c>
      <c r="F1381" s="112">
        <v>17808</v>
      </c>
      <c r="G1381" s="107" t="s">
        <v>3426</v>
      </c>
      <c r="H1381" s="108" t="s">
        <v>265</v>
      </c>
      <c r="I1381" s="108" t="s">
        <v>266</v>
      </c>
      <c r="J1381" s="108" t="s">
        <v>244</v>
      </c>
      <c r="K1381" s="109">
        <v>24</v>
      </c>
      <c r="L1381" s="109">
        <v>7.9200000000000007E-2</v>
      </c>
      <c r="M1381" s="117" t="s">
        <v>33</v>
      </c>
      <c r="N1381" s="118">
        <v>4.4249999999999998</v>
      </c>
      <c r="O1381" s="102" t="s">
        <v>33</v>
      </c>
      <c r="P1381" s="119">
        <v>106.2</v>
      </c>
      <c r="Q1381" s="117">
        <v>4.99</v>
      </c>
      <c r="R1381" s="118">
        <f t="shared" si="1"/>
        <v>4.1583333333333332</v>
      </c>
      <c r="S1381" s="102">
        <v>0.15375722543352602</v>
      </c>
      <c r="T1381" s="118">
        <v>99.8</v>
      </c>
      <c r="U1381" s="117">
        <v>4.4249999999999998</v>
      </c>
      <c r="V1381" s="119">
        <v>106.2</v>
      </c>
      <c r="W1381" s="112"/>
      <c r="X1381" s="117" t="s">
        <v>33</v>
      </c>
      <c r="Y1381" s="118">
        <v>4.4249999999999998</v>
      </c>
      <c r="Z1381" s="102" t="s">
        <v>33</v>
      </c>
      <c r="AA1381" s="118">
        <v>106.2</v>
      </c>
      <c r="AB1381" s="117">
        <v>4.99</v>
      </c>
      <c r="AC1381" s="118">
        <v>4.3250000000000002</v>
      </c>
      <c r="AD1381" s="102">
        <v>0.15375722543352602</v>
      </c>
      <c r="AE1381" s="119">
        <v>103.8</v>
      </c>
      <c r="AF1381" s="118">
        <v>4.4249999999999998</v>
      </c>
      <c r="AG1381" s="119">
        <v>106.2</v>
      </c>
      <c r="AH1381" s="112"/>
      <c r="AI1381" s="120">
        <v>0</v>
      </c>
    </row>
    <row r="1382" spans="1:35" s="107" customFormat="1" x14ac:dyDescent="0.3">
      <c r="A1382" s="106" t="s">
        <v>1590</v>
      </c>
      <c r="B1382" s="107" t="s">
        <v>3389</v>
      </c>
      <c r="C1382" s="112" t="s">
        <v>247</v>
      </c>
      <c r="D1382" s="112">
        <v>69800</v>
      </c>
      <c r="E1382" s="107" t="s">
        <v>294</v>
      </c>
      <c r="F1382" s="112">
        <v>17808</v>
      </c>
      <c r="G1382" s="107" t="s">
        <v>3426</v>
      </c>
      <c r="H1382" s="108" t="s">
        <v>265</v>
      </c>
      <c r="I1382" s="108" t="s">
        <v>266</v>
      </c>
      <c r="J1382" s="108" t="s">
        <v>244</v>
      </c>
      <c r="K1382" s="109">
        <v>24</v>
      </c>
      <c r="L1382" s="109">
        <v>7.9200000000000007E-2</v>
      </c>
      <c r="M1382" s="117" t="s">
        <v>33</v>
      </c>
      <c r="N1382" s="118">
        <v>4.4249999999999998</v>
      </c>
      <c r="O1382" s="102" t="s">
        <v>33</v>
      </c>
      <c r="P1382" s="119">
        <v>106.2</v>
      </c>
      <c r="Q1382" s="117">
        <v>4.99</v>
      </c>
      <c r="R1382" s="118">
        <f t="shared" si="1"/>
        <v>4.1583333333333332</v>
      </c>
      <c r="S1382" s="102">
        <v>0.15375722543352602</v>
      </c>
      <c r="T1382" s="118">
        <v>99.8</v>
      </c>
      <c r="U1382" s="117">
        <v>4.4249999999999998</v>
      </c>
      <c r="V1382" s="119">
        <v>106.2</v>
      </c>
      <c r="W1382" s="112"/>
      <c r="X1382" s="117" t="s">
        <v>33</v>
      </c>
      <c r="Y1382" s="118">
        <v>4.4249999999999998</v>
      </c>
      <c r="Z1382" s="102" t="s">
        <v>33</v>
      </c>
      <c r="AA1382" s="118">
        <v>106.2</v>
      </c>
      <c r="AB1382" s="117">
        <v>4.99</v>
      </c>
      <c r="AC1382" s="118">
        <v>4.3250000000000002</v>
      </c>
      <c r="AD1382" s="102">
        <v>0.15375722543352602</v>
      </c>
      <c r="AE1382" s="119">
        <v>103.8</v>
      </c>
      <c r="AF1382" s="118">
        <v>4.4249999999999998</v>
      </c>
      <c r="AG1382" s="119">
        <v>106.2</v>
      </c>
      <c r="AH1382" s="112"/>
      <c r="AI1382" s="120">
        <v>0</v>
      </c>
    </row>
    <row r="1383" spans="1:35" s="107" customFormat="1" x14ac:dyDescent="0.3">
      <c r="A1383" s="106" t="s">
        <v>1591</v>
      </c>
      <c r="B1383" s="107" t="s">
        <v>186</v>
      </c>
      <c r="C1383" s="112" t="s">
        <v>22</v>
      </c>
      <c r="D1383" s="112">
        <v>70313</v>
      </c>
      <c r="E1383" s="107" t="s">
        <v>279</v>
      </c>
      <c r="F1383" s="112">
        <v>17808</v>
      </c>
      <c r="G1383" s="107" t="s">
        <v>3426</v>
      </c>
      <c r="H1383" s="108" t="s">
        <v>265</v>
      </c>
      <c r="I1383" s="108" t="s">
        <v>266</v>
      </c>
      <c r="J1383" s="108" t="s">
        <v>244</v>
      </c>
      <c r="K1383" s="109">
        <v>24</v>
      </c>
      <c r="L1383" s="109">
        <v>7.9200000000000007E-2</v>
      </c>
      <c r="M1383" s="117" t="s">
        <v>33</v>
      </c>
      <c r="N1383" s="118">
        <v>4.4249999999999998</v>
      </c>
      <c r="O1383" s="102" t="s">
        <v>33</v>
      </c>
      <c r="P1383" s="119">
        <v>106.2</v>
      </c>
      <c r="Q1383" s="117">
        <v>4.99</v>
      </c>
      <c r="R1383" s="118">
        <f t="shared" si="1"/>
        <v>4.1583333333333332</v>
      </c>
      <c r="S1383" s="102">
        <v>0.15375722543352602</v>
      </c>
      <c r="T1383" s="118">
        <v>99.8</v>
      </c>
      <c r="U1383" s="117">
        <v>4.4249999999999998</v>
      </c>
      <c r="V1383" s="119">
        <v>106.2</v>
      </c>
      <c r="W1383" s="112"/>
      <c r="X1383" s="117" t="s">
        <v>33</v>
      </c>
      <c r="Y1383" s="118">
        <v>4.4249999999999998</v>
      </c>
      <c r="Z1383" s="102" t="s">
        <v>33</v>
      </c>
      <c r="AA1383" s="118">
        <v>106.2</v>
      </c>
      <c r="AB1383" s="117">
        <v>4.99</v>
      </c>
      <c r="AC1383" s="118">
        <v>4.3250000000000002</v>
      </c>
      <c r="AD1383" s="102">
        <v>0.15375722543352602</v>
      </c>
      <c r="AE1383" s="119">
        <v>103.8</v>
      </c>
      <c r="AF1383" s="118">
        <v>4.4249999999999998</v>
      </c>
      <c r="AG1383" s="119">
        <v>106.2</v>
      </c>
      <c r="AH1383" s="112"/>
      <c r="AI1383" s="120">
        <v>0</v>
      </c>
    </row>
    <row r="1384" spans="1:35" s="107" customFormat="1" x14ac:dyDescent="0.3">
      <c r="A1384" s="106" t="s">
        <v>1592</v>
      </c>
      <c r="B1384" s="107" t="s">
        <v>186</v>
      </c>
      <c r="C1384" s="112" t="s">
        <v>250</v>
      </c>
      <c r="D1384" s="112">
        <v>70335</v>
      </c>
      <c r="E1384" s="107" t="s">
        <v>253</v>
      </c>
      <c r="F1384" s="112">
        <v>17808</v>
      </c>
      <c r="G1384" s="107" t="s">
        <v>3426</v>
      </c>
      <c r="H1384" s="108" t="s">
        <v>265</v>
      </c>
      <c r="I1384" s="108" t="s">
        <v>266</v>
      </c>
      <c r="J1384" s="108" t="s">
        <v>244</v>
      </c>
      <c r="K1384" s="109">
        <v>24</v>
      </c>
      <c r="L1384" s="109">
        <v>7.9200000000000007E-2</v>
      </c>
      <c r="M1384" s="117" t="s">
        <v>33</v>
      </c>
      <c r="N1384" s="118">
        <v>4.4249999999999998</v>
      </c>
      <c r="O1384" s="102" t="s">
        <v>33</v>
      </c>
      <c r="P1384" s="119">
        <v>106.2</v>
      </c>
      <c r="Q1384" s="117">
        <v>4.99</v>
      </c>
      <c r="R1384" s="118">
        <f t="shared" si="1"/>
        <v>4.1583333333333332</v>
      </c>
      <c r="S1384" s="102">
        <v>0.15375722543352602</v>
      </c>
      <c r="T1384" s="118">
        <v>99.8</v>
      </c>
      <c r="U1384" s="117">
        <v>4.4249999999999998</v>
      </c>
      <c r="V1384" s="119">
        <v>106.2</v>
      </c>
      <c r="W1384" s="112"/>
      <c r="X1384" s="117" t="s">
        <v>33</v>
      </c>
      <c r="Y1384" s="118">
        <v>4.4249999999999998</v>
      </c>
      <c r="Z1384" s="102" t="s">
        <v>33</v>
      </c>
      <c r="AA1384" s="118">
        <v>106.2</v>
      </c>
      <c r="AB1384" s="117">
        <v>4.99</v>
      </c>
      <c r="AC1384" s="118">
        <v>4.3250000000000002</v>
      </c>
      <c r="AD1384" s="102">
        <v>0.15375722543352602</v>
      </c>
      <c r="AE1384" s="119">
        <v>103.8</v>
      </c>
      <c r="AF1384" s="118">
        <v>4.4249999999999998</v>
      </c>
      <c r="AG1384" s="119">
        <v>106.2</v>
      </c>
      <c r="AH1384" s="112"/>
      <c r="AI1384" s="120">
        <v>0</v>
      </c>
    </row>
    <row r="1385" spans="1:35" s="107" customFormat="1" x14ac:dyDescent="0.3">
      <c r="A1385" s="106" t="s">
        <v>1593</v>
      </c>
      <c r="B1385" s="107" t="s">
        <v>188</v>
      </c>
      <c r="C1385" s="112" t="s">
        <v>168</v>
      </c>
      <c r="D1385" s="112">
        <v>72400</v>
      </c>
      <c r="E1385" s="107" t="s">
        <v>302</v>
      </c>
      <c r="F1385" s="112">
        <v>17808</v>
      </c>
      <c r="G1385" s="107" t="s">
        <v>3426</v>
      </c>
      <c r="H1385" s="108" t="s">
        <v>265</v>
      </c>
      <c r="I1385" s="108" t="s">
        <v>266</v>
      </c>
      <c r="J1385" s="108" t="s">
        <v>244</v>
      </c>
      <c r="K1385" s="109">
        <v>24</v>
      </c>
      <c r="L1385" s="109">
        <v>7.9200000000000007E-2</v>
      </c>
      <c r="M1385" s="117" t="s">
        <v>33</v>
      </c>
      <c r="N1385" s="118">
        <v>4.4249999999999998</v>
      </c>
      <c r="O1385" s="102" t="s">
        <v>33</v>
      </c>
      <c r="P1385" s="119">
        <v>106.2</v>
      </c>
      <c r="Q1385" s="117">
        <v>4.99</v>
      </c>
      <c r="R1385" s="118">
        <f t="shared" si="1"/>
        <v>4.1583333333333332</v>
      </c>
      <c r="S1385" s="102">
        <v>0.15375722543352602</v>
      </c>
      <c r="T1385" s="118">
        <v>99.8</v>
      </c>
      <c r="U1385" s="117">
        <v>4.4249999999999998</v>
      </c>
      <c r="V1385" s="119">
        <v>106.2</v>
      </c>
      <c r="W1385" s="112"/>
      <c r="X1385" s="117" t="s">
        <v>33</v>
      </c>
      <c r="Y1385" s="118">
        <v>4.4249999999999998</v>
      </c>
      <c r="Z1385" s="102" t="s">
        <v>33</v>
      </c>
      <c r="AA1385" s="118">
        <v>106.2</v>
      </c>
      <c r="AB1385" s="117">
        <v>4.99</v>
      </c>
      <c r="AC1385" s="118">
        <v>4.3250000000000002</v>
      </c>
      <c r="AD1385" s="102">
        <v>0.15375722543352602</v>
      </c>
      <c r="AE1385" s="119">
        <v>103.8</v>
      </c>
      <c r="AF1385" s="118">
        <v>4.4249999999999998</v>
      </c>
      <c r="AG1385" s="119">
        <v>106.2</v>
      </c>
      <c r="AH1385" s="112"/>
      <c r="AI1385" s="120">
        <v>0</v>
      </c>
    </row>
    <row r="1386" spans="1:35" s="107" customFormat="1" x14ac:dyDescent="0.3">
      <c r="A1386" s="106" t="s">
        <v>1594</v>
      </c>
      <c r="B1386" s="107" t="s">
        <v>188</v>
      </c>
      <c r="C1386" s="112" t="s">
        <v>168</v>
      </c>
      <c r="D1386" s="112">
        <v>73400</v>
      </c>
      <c r="E1386" s="107" t="s">
        <v>280</v>
      </c>
      <c r="F1386" s="112">
        <v>17808</v>
      </c>
      <c r="G1386" s="107" t="s">
        <v>3426</v>
      </c>
      <c r="H1386" s="108" t="s">
        <v>265</v>
      </c>
      <c r="I1386" s="108" t="s">
        <v>266</v>
      </c>
      <c r="J1386" s="108" t="s">
        <v>244</v>
      </c>
      <c r="K1386" s="109">
        <v>24</v>
      </c>
      <c r="L1386" s="109">
        <v>7.9200000000000007E-2</v>
      </c>
      <c r="M1386" s="117" t="s">
        <v>33</v>
      </c>
      <c r="N1386" s="118">
        <v>4.4249999999999998</v>
      </c>
      <c r="O1386" s="102" t="s">
        <v>33</v>
      </c>
      <c r="P1386" s="119">
        <v>106.2</v>
      </c>
      <c r="Q1386" s="117">
        <v>4.99</v>
      </c>
      <c r="R1386" s="118">
        <f t="shared" si="1"/>
        <v>4.1583333333333332</v>
      </c>
      <c r="S1386" s="102">
        <v>0.15375722543352602</v>
      </c>
      <c r="T1386" s="118">
        <v>99.8</v>
      </c>
      <c r="U1386" s="117">
        <v>4.4249999999999998</v>
      </c>
      <c r="V1386" s="119">
        <v>106.2</v>
      </c>
      <c r="W1386" s="112"/>
      <c r="X1386" s="117" t="s">
        <v>33</v>
      </c>
      <c r="Y1386" s="118">
        <v>4.4249999999999998</v>
      </c>
      <c r="Z1386" s="102" t="s">
        <v>33</v>
      </c>
      <c r="AA1386" s="118">
        <v>106.2</v>
      </c>
      <c r="AB1386" s="117">
        <v>4.99</v>
      </c>
      <c r="AC1386" s="118">
        <v>4.3250000000000002</v>
      </c>
      <c r="AD1386" s="102">
        <v>0.15375722543352602</v>
      </c>
      <c r="AE1386" s="119">
        <v>103.8</v>
      </c>
      <c r="AF1386" s="118">
        <v>4.4249999999999998</v>
      </c>
      <c r="AG1386" s="119">
        <v>106.2</v>
      </c>
      <c r="AH1386" s="112"/>
      <c r="AI1386" s="120">
        <v>0</v>
      </c>
    </row>
    <row r="1387" spans="1:35" s="107" customFormat="1" x14ac:dyDescent="0.3">
      <c r="A1387" s="106" t="s">
        <v>1595</v>
      </c>
      <c r="B1387" s="107" t="s">
        <v>248</v>
      </c>
      <c r="C1387" s="112" t="s">
        <v>168</v>
      </c>
      <c r="D1387" s="112">
        <v>74179</v>
      </c>
      <c r="E1387" s="107" t="s">
        <v>315</v>
      </c>
      <c r="F1387" s="112">
        <v>17808</v>
      </c>
      <c r="G1387" s="107" t="s">
        <v>3426</v>
      </c>
      <c r="H1387" s="108" t="s">
        <v>265</v>
      </c>
      <c r="I1387" s="108" t="s">
        <v>266</v>
      </c>
      <c r="J1387" s="108" t="s">
        <v>244</v>
      </c>
      <c r="K1387" s="109">
        <v>24</v>
      </c>
      <c r="L1387" s="109">
        <v>7.9200000000000007E-2</v>
      </c>
      <c r="M1387" s="117" t="s">
        <v>33</v>
      </c>
      <c r="N1387" s="118">
        <v>4.4249999999999998</v>
      </c>
      <c r="O1387" s="102" t="s">
        <v>33</v>
      </c>
      <c r="P1387" s="119">
        <v>106.2</v>
      </c>
      <c r="Q1387" s="117">
        <v>4.99</v>
      </c>
      <c r="R1387" s="118">
        <f t="shared" si="1"/>
        <v>4.1583333333333332</v>
      </c>
      <c r="S1387" s="102">
        <v>0.15375722543352602</v>
      </c>
      <c r="T1387" s="118">
        <v>99.8</v>
      </c>
      <c r="U1387" s="117">
        <v>4.4249999999999998</v>
      </c>
      <c r="V1387" s="119">
        <v>106.2</v>
      </c>
      <c r="W1387" s="112"/>
      <c r="X1387" s="117" t="s">
        <v>33</v>
      </c>
      <c r="Y1387" s="118">
        <v>4.4249999999999998</v>
      </c>
      <c r="Z1387" s="102" t="s">
        <v>33</v>
      </c>
      <c r="AA1387" s="118">
        <v>106.2</v>
      </c>
      <c r="AB1387" s="117">
        <v>4.99</v>
      </c>
      <c r="AC1387" s="118">
        <v>4.3250000000000002</v>
      </c>
      <c r="AD1387" s="102">
        <v>0.15375722543352602</v>
      </c>
      <c r="AE1387" s="119">
        <v>103.8</v>
      </c>
      <c r="AF1387" s="118">
        <v>4.4249999999999998</v>
      </c>
      <c r="AG1387" s="119">
        <v>106.2</v>
      </c>
      <c r="AH1387" s="112"/>
      <c r="AI1387" s="120">
        <v>0</v>
      </c>
    </row>
    <row r="1388" spans="1:35" s="107" customFormat="1" x14ac:dyDescent="0.3">
      <c r="A1388" s="106" t="s">
        <v>1596</v>
      </c>
      <c r="B1388" s="107" t="s">
        <v>3389</v>
      </c>
      <c r="C1388" s="112" t="s">
        <v>247</v>
      </c>
      <c r="D1388" s="112">
        <v>85789</v>
      </c>
      <c r="E1388" s="107" t="s">
        <v>307</v>
      </c>
      <c r="F1388" s="112">
        <v>17808</v>
      </c>
      <c r="G1388" s="107" t="s">
        <v>3426</v>
      </c>
      <c r="H1388" s="108" t="s">
        <v>265</v>
      </c>
      <c r="I1388" s="108" t="s">
        <v>266</v>
      </c>
      <c r="J1388" s="108" t="s">
        <v>244</v>
      </c>
      <c r="K1388" s="109">
        <v>24</v>
      </c>
      <c r="L1388" s="109">
        <v>7.9200000000000007E-2</v>
      </c>
      <c r="M1388" s="117" t="s">
        <v>33</v>
      </c>
      <c r="N1388" s="118">
        <v>4.4249999999999998</v>
      </c>
      <c r="O1388" s="102" t="s">
        <v>33</v>
      </c>
      <c r="P1388" s="119">
        <v>106.2</v>
      </c>
      <c r="Q1388" s="117">
        <v>4.99</v>
      </c>
      <c r="R1388" s="118">
        <f t="shared" si="1"/>
        <v>4.1583333333333332</v>
      </c>
      <c r="S1388" s="102">
        <v>0.15375722543352602</v>
      </c>
      <c r="T1388" s="118">
        <v>99.8</v>
      </c>
      <c r="U1388" s="117">
        <v>4.4249999999999998</v>
      </c>
      <c r="V1388" s="119">
        <v>106.2</v>
      </c>
      <c r="W1388" s="112"/>
      <c r="X1388" s="117" t="s">
        <v>33</v>
      </c>
      <c r="Y1388" s="118">
        <v>4.4249999999999998</v>
      </c>
      <c r="Z1388" s="102" t="s">
        <v>33</v>
      </c>
      <c r="AA1388" s="118">
        <v>106.2</v>
      </c>
      <c r="AB1388" s="117">
        <v>4.99</v>
      </c>
      <c r="AC1388" s="118">
        <v>4.3250000000000002</v>
      </c>
      <c r="AD1388" s="102">
        <v>0.15375722543352602</v>
      </c>
      <c r="AE1388" s="119">
        <v>103.8</v>
      </c>
      <c r="AF1388" s="118">
        <v>4.4249999999999998</v>
      </c>
      <c r="AG1388" s="119">
        <v>106.2</v>
      </c>
      <c r="AH1388" s="112"/>
      <c r="AI1388" s="120">
        <v>0</v>
      </c>
    </row>
    <row r="1389" spans="1:35" s="107" customFormat="1" x14ac:dyDescent="0.3">
      <c r="A1389" s="106" t="s">
        <v>1597</v>
      </c>
      <c r="B1389" s="107" t="s">
        <v>190</v>
      </c>
      <c r="C1389" s="112" t="s">
        <v>246</v>
      </c>
      <c r="D1389" s="112">
        <v>87892</v>
      </c>
      <c r="E1389" s="107" t="s">
        <v>254</v>
      </c>
      <c r="F1389" s="112">
        <v>17808</v>
      </c>
      <c r="G1389" s="107" t="s">
        <v>3426</v>
      </c>
      <c r="H1389" s="108" t="s">
        <v>265</v>
      </c>
      <c r="I1389" s="108" t="s">
        <v>266</v>
      </c>
      <c r="J1389" s="108" t="s">
        <v>244</v>
      </c>
      <c r="K1389" s="109">
        <v>24</v>
      </c>
      <c r="L1389" s="109">
        <v>7.9200000000000007E-2</v>
      </c>
      <c r="M1389" s="117" t="s">
        <v>33</v>
      </c>
      <c r="N1389" s="118">
        <v>4.4249999999999998</v>
      </c>
      <c r="O1389" s="102" t="s">
        <v>33</v>
      </c>
      <c r="P1389" s="119">
        <v>106.2</v>
      </c>
      <c r="Q1389" s="117">
        <v>4.99</v>
      </c>
      <c r="R1389" s="118">
        <f t="shared" si="1"/>
        <v>4.1583333333333332</v>
      </c>
      <c r="S1389" s="102">
        <v>0.15375722543352602</v>
      </c>
      <c r="T1389" s="118">
        <v>99.8</v>
      </c>
      <c r="U1389" s="117">
        <v>4.4249999999999998</v>
      </c>
      <c r="V1389" s="119">
        <v>106.2</v>
      </c>
      <c r="W1389" s="112"/>
      <c r="X1389" s="117" t="s">
        <v>33</v>
      </c>
      <c r="Y1389" s="118">
        <v>4.4249999999999998</v>
      </c>
      <c r="Z1389" s="102" t="s">
        <v>33</v>
      </c>
      <c r="AA1389" s="118">
        <v>106.2</v>
      </c>
      <c r="AB1389" s="117">
        <v>4.99</v>
      </c>
      <c r="AC1389" s="118">
        <v>4.3250000000000002</v>
      </c>
      <c r="AD1389" s="102">
        <v>0.15375722543352602</v>
      </c>
      <c r="AE1389" s="119">
        <v>103.8</v>
      </c>
      <c r="AF1389" s="118">
        <v>4.4249999999999998</v>
      </c>
      <c r="AG1389" s="119">
        <v>106.2</v>
      </c>
      <c r="AH1389" s="112"/>
      <c r="AI1389" s="120">
        <v>0</v>
      </c>
    </row>
    <row r="1390" spans="1:35" s="107" customFormat="1" x14ac:dyDescent="0.3">
      <c r="A1390" s="106" t="s">
        <v>1598</v>
      </c>
      <c r="B1390" s="107" t="s">
        <v>190</v>
      </c>
      <c r="C1390" s="112" t="s">
        <v>246</v>
      </c>
      <c r="D1390" s="112">
        <v>97075</v>
      </c>
      <c r="E1390" s="107" t="s">
        <v>291</v>
      </c>
      <c r="F1390" s="112">
        <v>17808</v>
      </c>
      <c r="G1390" s="107" t="s">
        <v>3426</v>
      </c>
      <c r="H1390" s="108" t="s">
        <v>265</v>
      </c>
      <c r="I1390" s="108" t="s">
        <v>266</v>
      </c>
      <c r="J1390" s="108" t="s">
        <v>244</v>
      </c>
      <c r="K1390" s="109">
        <v>24</v>
      </c>
      <c r="L1390" s="109">
        <v>7.9200000000000007E-2</v>
      </c>
      <c r="M1390" s="117" t="s">
        <v>33</v>
      </c>
      <c r="N1390" s="118">
        <v>4.4249999999999998</v>
      </c>
      <c r="O1390" s="102" t="s">
        <v>33</v>
      </c>
      <c r="P1390" s="119">
        <v>106.2</v>
      </c>
      <c r="Q1390" s="117">
        <v>4.99</v>
      </c>
      <c r="R1390" s="118">
        <f t="shared" si="1"/>
        <v>4.1583333333333332</v>
      </c>
      <c r="S1390" s="102">
        <v>0.15375722543352602</v>
      </c>
      <c r="T1390" s="118">
        <v>99.8</v>
      </c>
      <c r="U1390" s="117">
        <v>4.4249999999999998</v>
      </c>
      <c r="V1390" s="119">
        <v>106.2</v>
      </c>
      <c r="W1390" s="112"/>
      <c r="X1390" s="117" t="s">
        <v>33</v>
      </c>
      <c r="Y1390" s="118">
        <v>4.4249999999999998</v>
      </c>
      <c r="Z1390" s="102" t="s">
        <v>33</v>
      </c>
      <c r="AA1390" s="118">
        <v>106.2</v>
      </c>
      <c r="AB1390" s="117">
        <v>4.99</v>
      </c>
      <c r="AC1390" s="118">
        <v>4.3250000000000002</v>
      </c>
      <c r="AD1390" s="102">
        <v>0.15375722543352602</v>
      </c>
      <c r="AE1390" s="119">
        <v>103.8</v>
      </c>
      <c r="AF1390" s="118">
        <v>4.4249999999999998</v>
      </c>
      <c r="AG1390" s="119">
        <v>106.2</v>
      </c>
      <c r="AH1390" s="112"/>
      <c r="AI1390" s="120">
        <v>0</v>
      </c>
    </row>
    <row r="1391" spans="1:35" s="107" customFormat="1" x14ac:dyDescent="0.3">
      <c r="A1391" s="106" t="s">
        <v>1599</v>
      </c>
      <c r="B1391" s="107" t="s">
        <v>255</v>
      </c>
      <c r="C1391" s="112" t="s">
        <v>168</v>
      </c>
      <c r="D1391" s="112">
        <v>98728</v>
      </c>
      <c r="E1391" s="107" t="s">
        <v>297</v>
      </c>
      <c r="F1391" s="112">
        <v>17808</v>
      </c>
      <c r="G1391" s="107" t="s">
        <v>3426</v>
      </c>
      <c r="H1391" s="108" t="s">
        <v>265</v>
      </c>
      <c r="I1391" s="108" t="s">
        <v>266</v>
      </c>
      <c r="J1391" s="108" t="s">
        <v>244</v>
      </c>
      <c r="K1391" s="109">
        <v>24</v>
      </c>
      <c r="L1391" s="109">
        <v>7.9200000000000007E-2</v>
      </c>
      <c r="M1391" s="117" t="s">
        <v>33</v>
      </c>
      <c r="N1391" s="118">
        <v>4.4249999999999998</v>
      </c>
      <c r="O1391" s="102" t="s">
        <v>33</v>
      </c>
      <c r="P1391" s="119">
        <v>106.2</v>
      </c>
      <c r="Q1391" s="117">
        <v>4.99</v>
      </c>
      <c r="R1391" s="118">
        <f t="shared" si="1"/>
        <v>4.1583333333333332</v>
      </c>
      <c r="S1391" s="102">
        <v>0.15375722543352602</v>
      </c>
      <c r="T1391" s="118">
        <v>99.8</v>
      </c>
      <c r="U1391" s="117">
        <v>4.4249999999999998</v>
      </c>
      <c r="V1391" s="119">
        <v>106.2</v>
      </c>
      <c r="W1391" s="112"/>
      <c r="X1391" s="117" t="s">
        <v>33</v>
      </c>
      <c r="Y1391" s="118">
        <v>4.4249999999999998</v>
      </c>
      <c r="Z1391" s="102" t="s">
        <v>33</v>
      </c>
      <c r="AA1391" s="118">
        <v>106.2</v>
      </c>
      <c r="AB1391" s="117">
        <v>4.99</v>
      </c>
      <c r="AC1391" s="118">
        <v>4.3250000000000002</v>
      </c>
      <c r="AD1391" s="102">
        <v>0.15375722543352602</v>
      </c>
      <c r="AE1391" s="119">
        <v>103.8</v>
      </c>
      <c r="AF1391" s="118">
        <v>4.4249999999999998</v>
      </c>
      <c r="AG1391" s="119">
        <v>106.2</v>
      </c>
      <c r="AH1391" s="112"/>
      <c r="AI1391" s="120">
        <v>0</v>
      </c>
    </row>
    <row r="1392" spans="1:35" s="107" customFormat="1" x14ac:dyDescent="0.3">
      <c r="A1392" s="106" t="s">
        <v>3244</v>
      </c>
      <c r="B1392" s="107" t="s">
        <v>192</v>
      </c>
      <c r="C1392" s="112" t="s">
        <v>256</v>
      </c>
      <c r="D1392" s="112">
        <v>99059</v>
      </c>
      <c r="E1392" s="107" t="s">
        <v>3390</v>
      </c>
      <c r="F1392" s="112">
        <v>17808</v>
      </c>
      <c r="G1392" s="107" t="s">
        <v>3426</v>
      </c>
      <c r="H1392" s="108" t="s">
        <v>265</v>
      </c>
      <c r="I1392" s="108" t="s">
        <v>266</v>
      </c>
      <c r="J1392" s="108" t="s">
        <v>244</v>
      </c>
      <c r="K1392" s="109">
        <v>24</v>
      </c>
      <c r="L1392" s="109">
        <v>7.9200000000000007E-2</v>
      </c>
      <c r="M1392" s="117" t="s">
        <v>33</v>
      </c>
      <c r="N1392" s="118">
        <v>4.4249999999999998</v>
      </c>
      <c r="O1392" s="102" t="s">
        <v>33</v>
      </c>
      <c r="P1392" s="119">
        <v>106.2</v>
      </c>
      <c r="Q1392" s="117">
        <v>4.99</v>
      </c>
      <c r="R1392" s="118">
        <f t="shared" si="1"/>
        <v>4.1583333333333332</v>
      </c>
      <c r="S1392" s="102">
        <v>0.15375722543352602</v>
      </c>
      <c r="T1392" s="118">
        <v>99.8</v>
      </c>
      <c r="U1392" s="117">
        <v>4.4249999999999998</v>
      </c>
      <c r="V1392" s="119">
        <v>106.2</v>
      </c>
      <c r="W1392" s="112"/>
      <c r="X1392" s="117" t="s">
        <v>33</v>
      </c>
      <c r="Y1392" s="118">
        <v>4.4249999999999998</v>
      </c>
      <c r="Z1392" s="102" t="s">
        <v>33</v>
      </c>
      <c r="AA1392" s="118">
        <v>106.2</v>
      </c>
      <c r="AB1392" s="117">
        <v>4.99</v>
      </c>
      <c r="AC1392" s="118">
        <v>4.3250000000000002</v>
      </c>
      <c r="AD1392" s="102">
        <v>0.15375722543352602</v>
      </c>
      <c r="AE1392" s="119">
        <v>103.8</v>
      </c>
      <c r="AF1392" s="118">
        <v>4.4249999999999998</v>
      </c>
      <c r="AG1392" s="119">
        <v>106.2</v>
      </c>
      <c r="AH1392" s="112"/>
      <c r="AI1392" s="120">
        <v>0</v>
      </c>
    </row>
    <row r="1393" spans="1:35" s="107" customFormat="1" x14ac:dyDescent="0.3">
      <c r="A1393" s="106" t="s">
        <v>1600</v>
      </c>
      <c r="B1393" s="107" t="s">
        <v>255</v>
      </c>
      <c r="C1393" s="112" t="s">
        <v>168</v>
      </c>
      <c r="D1393" s="112">
        <v>99245</v>
      </c>
      <c r="E1393" s="107" t="s">
        <v>289</v>
      </c>
      <c r="F1393" s="112">
        <v>17808</v>
      </c>
      <c r="G1393" s="107" t="s">
        <v>3426</v>
      </c>
      <c r="H1393" s="108" t="s">
        <v>265</v>
      </c>
      <c r="I1393" s="108" t="s">
        <v>266</v>
      </c>
      <c r="J1393" s="108" t="s">
        <v>244</v>
      </c>
      <c r="K1393" s="109">
        <v>24</v>
      </c>
      <c r="L1393" s="109">
        <v>7.9200000000000007E-2</v>
      </c>
      <c r="M1393" s="117" t="s">
        <v>33</v>
      </c>
      <c r="N1393" s="118">
        <v>4.4249999999999998</v>
      </c>
      <c r="O1393" s="102" t="s">
        <v>33</v>
      </c>
      <c r="P1393" s="119">
        <v>106.2</v>
      </c>
      <c r="Q1393" s="117">
        <v>4.99</v>
      </c>
      <c r="R1393" s="118">
        <f t="shared" si="1"/>
        <v>4.1583333333333332</v>
      </c>
      <c r="S1393" s="102">
        <v>0.15375722543352602</v>
      </c>
      <c r="T1393" s="118">
        <v>99.8</v>
      </c>
      <c r="U1393" s="117">
        <v>4.4249999999999998</v>
      </c>
      <c r="V1393" s="119">
        <v>106.2</v>
      </c>
      <c r="W1393" s="112"/>
      <c r="X1393" s="117" t="s">
        <v>33</v>
      </c>
      <c r="Y1393" s="118">
        <v>4.4249999999999998</v>
      </c>
      <c r="Z1393" s="102" t="s">
        <v>33</v>
      </c>
      <c r="AA1393" s="118">
        <v>106.2</v>
      </c>
      <c r="AB1393" s="117">
        <v>4.99</v>
      </c>
      <c r="AC1393" s="118">
        <v>4.3250000000000002</v>
      </c>
      <c r="AD1393" s="102">
        <v>0.15375722543352602</v>
      </c>
      <c r="AE1393" s="119">
        <v>103.8</v>
      </c>
      <c r="AF1393" s="118">
        <v>4.4249999999999998</v>
      </c>
      <c r="AG1393" s="119">
        <v>106.2</v>
      </c>
      <c r="AH1393" s="112"/>
      <c r="AI1393" s="120">
        <v>0</v>
      </c>
    </row>
    <row r="1394" spans="1:35" s="107" customFormat="1" x14ac:dyDescent="0.3">
      <c r="A1394" s="106" t="s">
        <v>1601</v>
      </c>
      <c r="B1394" s="107" t="s">
        <v>191</v>
      </c>
      <c r="C1394" s="112" t="s">
        <v>238</v>
      </c>
      <c r="D1394" s="112">
        <v>99246</v>
      </c>
      <c r="E1394" s="107" t="s">
        <v>293</v>
      </c>
      <c r="F1394" s="112">
        <v>17808</v>
      </c>
      <c r="G1394" s="107" t="s">
        <v>3426</v>
      </c>
      <c r="H1394" s="108" t="s">
        <v>265</v>
      </c>
      <c r="I1394" s="108" t="s">
        <v>266</v>
      </c>
      <c r="J1394" s="108" t="s">
        <v>244</v>
      </c>
      <c r="K1394" s="109">
        <v>24</v>
      </c>
      <c r="L1394" s="109">
        <v>7.9200000000000007E-2</v>
      </c>
      <c r="M1394" s="117" t="s">
        <v>33</v>
      </c>
      <c r="N1394" s="118">
        <v>4.4249999999999998</v>
      </c>
      <c r="O1394" s="102" t="s">
        <v>33</v>
      </c>
      <c r="P1394" s="119">
        <v>106.2</v>
      </c>
      <c r="Q1394" s="117">
        <v>4.99</v>
      </c>
      <c r="R1394" s="118">
        <f t="shared" si="1"/>
        <v>4.1583333333333332</v>
      </c>
      <c r="S1394" s="102">
        <v>0.15375722543352602</v>
      </c>
      <c r="T1394" s="118">
        <v>99.8</v>
      </c>
      <c r="U1394" s="117">
        <v>4.4249999999999998</v>
      </c>
      <c r="V1394" s="119">
        <v>106.2</v>
      </c>
      <c r="W1394" s="112"/>
      <c r="X1394" s="117" t="s">
        <v>33</v>
      </c>
      <c r="Y1394" s="118">
        <v>4.4249999999999998</v>
      </c>
      <c r="Z1394" s="102" t="s">
        <v>33</v>
      </c>
      <c r="AA1394" s="118">
        <v>106.2</v>
      </c>
      <c r="AB1394" s="117">
        <v>4.99</v>
      </c>
      <c r="AC1394" s="118">
        <v>4.3250000000000002</v>
      </c>
      <c r="AD1394" s="102">
        <v>0.15375722543352602</v>
      </c>
      <c r="AE1394" s="119">
        <v>103.8</v>
      </c>
      <c r="AF1394" s="118">
        <v>4.4249999999999998</v>
      </c>
      <c r="AG1394" s="119">
        <v>106.2</v>
      </c>
      <c r="AH1394" s="112"/>
      <c r="AI1394" s="120">
        <v>0</v>
      </c>
    </row>
    <row r="1395" spans="1:35" s="107" customFormat="1" x14ac:dyDescent="0.3">
      <c r="A1395" s="106" t="s">
        <v>1602</v>
      </c>
      <c r="B1395" s="107" t="s">
        <v>191</v>
      </c>
      <c r="C1395" s="112" t="s">
        <v>256</v>
      </c>
      <c r="D1395" s="112">
        <v>99597</v>
      </c>
      <c r="E1395" s="107" t="s">
        <v>305</v>
      </c>
      <c r="F1395" s="112">
        <v>17808</v>
      </c>
      <c r="G1395" s="107" t="s">
        <v>3426</v>
      </c>
      <c r="H1395" s="108" t="s">
        <v>265</v>
      </c>
      <c r="I1395" s="108" t="s">
        <v>266</v>
      </c>
      <c r="J1395" s="108" t="s">
        <v>244</v>
      </c>
      <c r="K1395" s="109">
        <v>24</v>
      </c>
      <c r="L1395" s="109">
        <v>7.9200000000000007E-2</v>
      </c>
      <c r="M1395" s="117" t="s">
        <v>33</v>
      </c>
      <c r="N1395" s="118">
        <v>4.4249999999999998</v>
      </c>
      <c r="O1395" s="102" t="s">
        <v>33</v>
      </c>
      <c r="P1395" s="119">
        <v>106.2</v>
      </c>
      <c r="Q1395" s="117">
        <v>4.99</v>
      </c>
      <c r="R1395" s="118">
        <f t="shared" si="1"/>
        <v>4.1583333333333332</v>
      </c>
      <c r="S1395" s="102">
        <v>0.15375722543352602</v>
      </c>
      <c r="T1395" s="118">
        <v>99.8</v>
      </c>
      <c r="U1395" s="117">
        <v>4.4249999999999998</v>
      </c>
      <c r="V1395" s="119">
        <v>106.2</v>
      </c>
      <c r="W1395" s="112"/>
      <c r="X1395" s="117" t="s">
        <v>33</v>
      </c>
      <c r="Y1395" s="118">
        <v>4.4249999999999998</v>
      </c>
      <c r="Z1395" s="102" t="s">
        <v>33</v>
      </c>
      <c r="AA1395" s="118">
        <v>106.2</v>
      </c>
      <c r="AB1395" s="117">
        <v>4.99</v>
      </c>
      <c r="AC1395" s="118">
        <v>4.3250000000000002</v>
      </c>
      <c r="AD1395" s="102">
        <v>0.15375722543352602</v>
      </c>
      <c r="AE1395" s="119">
        <v>103.8</v>
      </c>
      <c r="AF1395" s="118">
        <v>4.4249999999999998</v>
      </c>
      <c r="AG1395" s="119">
        <v>106.2</v>
      </c>
      <c r="AH1395" s="112"/>
      <c r="AI1395" s="120">
        <v>0</v>
      </c>
    </row>
    <row r="1396" spans="1:35" s="107" customFormat="1" x14ac:dyDescent="0.3">
      <c r="A1396" s="106" t="s">
        <v>3245</v>
      </c>
      <c r="B1396" s="107" t="s">
        <v>248</v>
      </c>
      <c r="C1396" s="112" t="s">
        <v>246</v>
      </c>
      <c r="D1396" s="112">
        <v>99612</v>
      </c>
      <c r="E1396" s="107" t="s">
        <v>3391</v>
      </c>
      <c r="F1396" s="112">
        <v>17808</v>
      </c>
      <c r="G1396" s="107" t="s">
        <v>3426</v>
      </c>
      <c r="H1396" s="108" t="s">
        <v>265</v>
      </c>
      <c r="I1396" s="108" t="s">
        <v>266</v>
      </c>
      <c r="J1396" s="108" t="s">
        <v>244</v>
      </c>
      <c r="K1396" s="109">
        <v>24</v>
      </c>
      <c r="L1396" s="109">
        <v>7.9200000000000007E-2</v>
      </c>
      <c r="M1396" s="117" t="s">
        <v>33</v>
      </c>
      <c r="N1396" s="118">
        <v>4.4249999999999998</v>
      </c>
      <c r="O1396" s="102" t="s">
        <v>33</v>
      </c>
      <c r="P1396" s="119">
        <v>106.2</v>
      </c>
      <c r="Q1396" s="117">
        <v>4.99</v>
      </c>
      <c r="R1396" s="118">
        <f t="shared" si="1"/>
        <v>4.1583333333333332</v>
      </c>
      <c r="S1396" s="102">
        <v>0.15375722543352602</v>
      </c>
      <c r="T1396" s="118">
        <v>99.8</v>
      </c>
      <c r="U1396" s="117">
        <v>4.4249999999999998</v>
      </c>
      <c r="V1396" s="119">
        <v>106.2</v>
      </c>
      <c r="W1396" s="112"/>
      <c r="X1396" s="117" t="s">
        <v>33</v>
      </c>
      <c r="Y1396" s="118">
        <v>4.4249999999999998</v>
      </c>
      <c r="Z1396" s="102" t="s">
        <v>33</v>
      </c>
      <c r="AA1396" s="118">
        <v>106.2</v>
      </c>
      <c r="AB1396" s="117">
        <v>4.99</v>
      </c>
      <c r="AC1396" s="118">
        <v>4.3250000000000002</v>
      </c>
      <c r="AD1396" s="102">
        <v>0.15375722543352602</v>
      </c>
      <c r="AE1396" s="119">
        <v>103.8</v>
      </c>
      <c r="AF1396" s="118">
        <v>4.4249999999999998</v>
      </c>
      <c r="AG1396" s="119">
        <v>106.2</v>
      </c>
      <c r="AH1396" s="112"/>
      <c r="AI1396" s="120">
        <v>0</v>
      </c>
    </row>
    <row r="1397" spans="1:35" s="107" customFormat="1" x14ac:dyDescent="0.3">
      <c r="A1397" s="106" t="s">
        <v>3246</v>
      </c>
      <c r="B1397" s="107" t="s">
        <v>192</v>
      </c>
      <c r="C1397" s="112" t="s">
        <v>256</v>
      </c>
      <c r="D1397" s="112">
        <v>100252</v>
      </c>
      <c r="E1397" s="107" t="s">
        <v>3392</v>
      </c>
      <c r="F1397" s="112">
        <v>17808</v>
      </c>
      <c r="G1397" s="107" t="s">
        <v>3426</v>
      </c>
      <c r="H1397" s="108" t="s">
        <v>265</v>
      </c>
      <c r="I1397" s="108" t="s">
        <v>266</v>
      </c>
      <c r="J1397" s="108" t="s">
        <v>244</v>
      </c>
      <c r="K1397" s="109">
        <v>24</v>
      </c>
      <c r="L1397" s="109">
        <v>7.9200000000000007E-2</v>
      </c>
      <c r="M1397" s="117" t="s">
        <v>33</v>
      </c>
      <c r="N1397" s="118">
        <v>4.4249999999999998</v>
      </c>
      <c r="O1397" s="102" t="s">
        <v>33</v>
      </c>
      <c r="P1397" s="119">
        <v>106.2</v>
      </c>
      <c r="Q1397" s="117">
        <v>4.99</v>
      </c>
      <c r="R1397" s="118">
        <f t="shared" si="1"/>
        <v>4.1583333333333332</v>
      </c>
      <c r="S1397" s="102">
        <v>0.15375722543352602</v>
      </c>
      <c r="T1397" s="118">
        <v>99.8</v>
      </c>
      <c r="U1397" s="117">
        <v>4.4249999999999998</v>
      </c>
      <c r="V1397" s="119">
        <v>106.2</v>
      </c>
      <c r="W1397" s="112"/>
      <c r="X1397" s="117" t="s">
        <v>33</v>
      </c>
      <c r="Y1397" s="118">
        <v>4.4249999999999998</v>
      </c>
      <c r="Z1397" s="102" t="s">
        <v>33</v>
      </c>
      <c r="AA1397" s="118">
        <v>106.2</v>
      </c>
      <c r="AB1397" s="117">
        <v>4.99</v>
      </c>
      <c r="AC1397" s="118">
        <v>4.3250000000000002</v>
      </c>
      <c r="AD1397" s="102">
        <v>0.15375722543352602</v>
      </c>
      <c r="AE1397" s="119">
        <v>103.8</v>
      </c>
      <c r="AF1397" s="118">
        <v>4.4249999999999998</v>
      </c>
      <c r="AG1397" s="119">
        <v>106.2</v>
      </c>
      <c r="AH1397" s="112"/>
      <c r="AI1397" s="120">
        <v>0</v>
      </c>
    </row>
    <row r="1398" spans="1:35" s="107" customFormat="1" x14ac:dyDescent="0.3">
      <c r="A1398" s="106" t="s">
        <v>3247</v>
      </c>
      <c r="B1398" s="107" t="s">
        <v>188</v>
      </c>
      <c r="C1398" s="112" t="s">
        <v>168</v>
      </c>
      <c r="D1398" s="112">
        <v>101626</v>
      </c>
      <c r="E1398" s="107" t="s">
        <v>3393</v>
      </c>
      <c r="F1398" s="112">
        <v>17808</v>
      </c>
      <c r="G1398" s="107" t="s">
        <v>3426</v>
      </c>
      <c r="H1398" s="108" t="s">
        <v>265</v>
      </c>
      <c r="I1398" s="108" t="s">
        <v>266</v>
      </c>
      <c r="J1398" s="108" t="s">
        <v>244</v>
      </c>
      <c r="K1398" s="109">
        <v>24</v>
      </c>
      <c r="L1398" s="109">
        <v>7.9200000000000007E-2</v>
      </c>
      <c r="M1398" s="117" t="s">
        <v>33</v>
      </c>
      <c r="N1398" s="118">
        <v>4.4249999999999998</v>
      </c>
      <c r="O1398" s="102" t="s">
        <v>33</v>
      </c>
      <c r="P1398" s="119">
        <v>106.2</v>
      </c>
      <c r="Q1398" s="117">
        <v>4.99</v>
      </c>
      <c r="R1398" s="118">
        <f t="shared" si="1"/>
        <v>4.1583333333333332</v>
      </c>
      <c r="S1398" s="102">
        <v>0.15375722543352602</v>
      </c>
      <c r="T1398" s="118">
        <v>99.8</v>
      </c>
      <c r="U1398" s="117">
        <v>4.4249999999999998</v>
      </c>
      <c r="V1398" s="119">
        <v>106.2</v>
      </c>
      <c r="W1398" s="112"/>
      <c r="X1398" s="117" t="s">
        <v>33</v>
      </c>
      <c r="Y1398" s="118">
        <v>4.4249999999999998</v>
      </c>
      <c r="Z1398" s="102" t="s">
        <v>33</v>
      </c>
      <c r="AA1398" s="118">
        <v>106.2</v>
      </c>
      <c r="AB1398" s="117">
        <v>4.99</v>
      </c>
      <c r="AC1398" s="118">
        <v>4.3250000000000002</v>
      </c>
      <c r="AD1398" s="102">
        <v>0.15375722543352602</v>
      </c>
      <c r="AE1398" s="119">
        <v>103.8</v>
      </c>
      <c r="AF1398" s="118">
        <v>4.4249999999999998</v>
      </c>
      <c r="AG1398" s="119">
        <v>106.2</v>
      </c>
      <c r="AH1398" s="112"/>
      <c r="AI1398" s="120">
        <v>0</v>
      </c>
    </row>
    <row r="1399" spans="1:35" s="107" customFormat="1" x14ac:dyDescent="0.3">
      <c r="A1399" s="106" t="s">
        <v>1603</v>
      </c>
      <c r="B1399" s="107" t="s">
        <v>190</v>
      </c>
      <c r="C1399" s="112" t="s">
        <v>246</v>
      </c>
      <c r="D1399" s="112">
        <v>101703</v>
      </c>
      <c r="E1399" s="107" t="s">
        <v>316</v>
      </c>
      <c r="F1399" s="112">
        <v>17808</v>
      </c>
      <c r="G1399" s="107" t="s">
        <v>3426</v>
      </c>
      <c r="H1399" s="108" t="s">
        <v>265</v>
      </c>
      <c r="I1399" s="108" t="s">
        <v>266</v>
      </c>
      <c r="J1399" s="108" t="s">
        <v>244</v>
      </c>
      <c r="K1399" s="109">
        <v>24</v>
      </c>
      <c r="L1399" s="109">
        <v>7.9200000000000007E-2</v>
      </c>
      <c r="M1399" s="117" t="s">
        <v>33</v>
      </c>
      <c r="N1399" s="118">
        <v>4.4249999999999998</v>
      </c>
      <c r="O1399" s="102" t="s">
        <v>33</v>
      </c>
      <c r="P1399" s="119">
        <v>106.2</v>
      </c>
      <c r="Q1399" s="117">
        <v>4.99</v>
      </c>
      <c r="R1399" s="118">
        <f t="shared" si="1"/>
        <v>4.1583333333333332</v>
      </c>
      <c r="S1399" s="102">
        <v>0.15375722543352602</v>
      </c>
      <c r="T1399" s="118">
        <v>99.8</v>
      </c>
      <c r="U1399" s="117">
        <v>4.4249999999999998</v>
      </c>
      <c r="V1399" s="119">
        <v>106.2</v>
      </c>
      <c r="W1399" s="112"/>
      <c r="X1399" s="117" t="s">
        <v>33</v>
      </c>
      <c r="Y1399" s="118">
        <v>4.4249999999999998</v>
      </c>
      <c r="Z1399" s="102" t="s">
        <v>33</v>
      </c>
      <c r="AA1399" s="118">
        <v>106.2</v>
      </c>
      <c r="AB1399" s="117">
        <v>4.99</v>
      </c>
      <c r="AC1399" s="118">
        <v>4.3250000000000002</v>
      </c>
      <c r="AD1399" s="102">
        <v>0.15375722543352602</v>
      </c>
      <c r="AE1399" s="119">
        <v>103.8</v>
      </c>
      <c r="AF1399" s="118">
        <v>4.4249999999999998</v>
      </c>
      <c r="AG1399" s="119">
        <v>106.2</v>
      </c>
      <c r="AH1399" s="112"/>
      <c r="AI1399" s="120">
        <v>0</v>
      </c>
    </row>
    <row r="1400" spans="1:35" s="107" customFormat="1" x14ac:dyDescent="0.3">
      <c r="A1400" s="106" t="s">
        <v>1604</v>
      </c>
      <c r="B1400" s="107" t="s">
        <v>255</v>
      </c>
      <c r="C1400" s="112" t="s">
        <v>168</v>
      </c>
      <c r="D1400" s="112">
        <v>112000</v>
      </c>
      <c r="E1400" s="107" t="s">
        <v>306</v>
      </c>
      <c r="F1400" s="112">
        <v>17808</v>
      </c>
      <c r="G1400" s="107" t="s">
        <v>3426</v>
      </c>
      <c r="H1400" s="108" t="s">
        <v>265</v>
      </c>
      <c r="I1400" s="108" t="s">
        <v>266</v>
      </c>
      <c r="J1400" s="108" t="s">
        <v>244</v>
      </c>
      <c r="K1400" s="109">
        <v>24</v>
      </c>
      <c r="L1400" s="109">
        <v>7.9200000000000007E-2</v>
      </c>
      <c r="M1400" s="117" t="s">
        <v>33</v>
      </c>
      <c r="N1400" s="118">
        <v>4.4249999999999998</v>
      </c>
      <c r="O1400" s="102" t="s">
        <v>33</v>
      </c>
      <c r="P1400" s="119">
        <v>106.2</v>
      </c>
      <c r="Q1400" s="117">
        <v>4.99</v>
      </c>
      <c r="R1400" s="118">
        <f t="shared" si="1"/>
        <v>4.1583333333333332</v>
      </c>
      <c r="S1400" s="102">
        <v>0.15375722543352602</v>
      </c>
      <c r="T1400" s="118">
        <v>99.8</v>
      </c>
      <c r="U1400" s="117">
        <v>4.4249999999999998</v>
      </c>
      <c r="V1400" s="119">
        <v>106.2</v>
      </c>
      <c r="W1400" s="112"/>
      <c r="X1400" s="117" t="s">
        <v>33</v>
      </c>
      <c r="Y1400" s="118">
        <v>4.4249999999999998</v>
      </c>
      <c r="Z1400" s="102" t="s">
        <v>33</v>
      </c>
      <c r="AA1400" s="118">
        <v>106.2</v>
      </c>
      <c r="AB1400" s="117">
        <v>4.99</v>
      </c>
      <c r="AC1400" s="118">
        <v>4.3250000000000002</v>
      </c>
      <c r="AD1400" s="102">
        <v>0.15375722543352602</v>
      </c>
      <c r="AE1400" s="119">
        <v>103.8</v>
      </c>
      <c r="AF1400" s="118">
        <v>4.4249999999999998</v>
      </c>
      <c r="AG1400" s="119">
        <v>106.2</v>
      </c>
      <c r="AH1400" s="112"/>
      <c r="AI1400" s="120">
        <v>0</v>
      </c>
    </row>
    <row r="1401" spans="1:35" s="107" customFormat="1" x14ac:dyDescent="0.3">
      <c r="A1401" s="106" t="s">
        <v>1605</v>
      </c>
      <c r="B1401" s="107" t="s">
        <v>252</v>
      </c>
      <c r="C1401" s="112" t="s">
        <v>246</v>
      </c>
      <c r="D1401" s="112">
        <v>113100</v>
      </c>
      <c r="E1401" s="107" t="s">
        <v>288</v>
      </c>
      <c r="F1401" s="112">
        <v>17808</v>
      </c>
      <c r="G1401" s="107" t="s">
        <v>3426</v>
      </c>
      <c r="H1401" s="108" t="s">
        <v>265</v>
      </c>
      <c r="I1401" s="108" t="s">
        <v>266</v>
      </c>
      <c r="J1401" s="108" t="s">
        <v>244</v>
      </c>
      <c r="K1401" s="109">
        <v>24</v>
      </c>
      <c r="L1401" s="109">
        <v>7.9200000000000007E-2</v>
      </c>
      <c r="M1401" s="117" t="s">
        <v>33</v>
      </c>
      <c r="N1401" s="118">
        <v>4.4249999999999998</v>
      </c>
      <c r="O1401" s="102" t="s">
        <v>33</v>
      </c>
      <c r="P1401" s="119">
        <v>106.2</v>
      </c>
      <c r="Q1401" s="117">
        <v>4.99</v>
      </c>
      <c r="R1401" s="118">
        <f t="shared" si="1"/>
        <v>4.1583333333333332</v>
      </c>
      <c r="S1401" s="102">
        <v>0.15375722543352602</v>
      </c>
      <c r="T1401" s="118">
        <v>99.8</v>
      </c>
      <c r="U1401" s="117">
        <v>4.4249999999999998</v>
      </c>
      <c r="V1401" s="119">
        <v>106.2</v>
      </c>
      <c r="W1401" s="112"/>
      <c r="X1401" s="117" t="s">
        <v>33</v>
      </c>
      <c r="Y1401" s="118">
        <v>4.4249999999999998</v>
      </c>
      <c r="Z1401" s="102" t="s">
        <v>33</v>
      </c>
      <c r="AA1401" s="118">
        <v>106.2</v>
      </c>
      <c r="AB1401" s="117">
        <v>4.99</v>
      </c>
      <c r="AC1401" s="118">
        <v>4.3250000000000002</v>
      </c>
      <c r="AD1401" s="102">
        <v>0.15375722543352602</v>
      </c>
      <c r="AE1401" s="119">
        <v>103.8</v>
      </c>
      <c r="AF1401" s="118">
        <v>4.4249999999999998</v>
      </c>
      <c r="AG1401" s="119">
        <v>106.2</v>
      </c>
      <c r="AH1401" s="112"/>
      <c r="AI1401" s="120">
        <v>0</v>
      </c>
    </row>
    <row r="1402" spans="1:35" s="107" customFormat="1" x14ac:dyDescent="0.3">
      <c r="A1402" s="106" t="s">
        <v>1606</v>
      </c>
      <c r="B1402" s="107" t="s">
        <v>3389</v>
      </c>
      <c r="C1402" s="112" t="s">
        <v>247</v>
      </c>
      <c r="D1402" s="112">
        <v>132000</v>
      </c>
      <c r="E1402" s="107" t="s">
        <v>309</v>
      </c>
      <c r="F1402" s="112">
        <v>17808</v>
      </c>
      <c r="G1402" s="107" t="s">
        <v>3426</v>
      </c>
      <c r="H1402" s="108" t="s">
        <v>265</v>
      </c>
      <c r="I1402" s="108" t="s">
        <v>266</v>
      </c>
      <c r="J1402" s="108" t="s">
        <v>244</v>
      </c>
      <c r="K1402" s="109">
        <v>24</v>
      </c>
      <c r="L1402" s="109">
        <v>7.9200000000000007E-2</v>
      </c>
      <c r="M1402" s="117" t="s">
        <v>33</v>
      </c>
      <c r="N1402" s="118">
        <v>4.4249999999999998</v>
      </c>
      <c r="O1402" s="102" t="s">
        <v>33</v>
      </c>
      <c r="P1402" s="119">
        <v>106.2</v>
      </c>
      <c r="Q1402" s="117">
        <v>4.99</v>
      </c>
      <c r="R1402" s="118">
        <f t="shared" si="1"/>
        <v>4.1583333333333332</v>
      </c>
      <c r="S1402" s="102">
        <v>0.15375722543352602</v>
      </c>
      <c r="T1402" s="118">
        <v>99.8</v>
      </c>
      <c r="U1402" s="117">
        <v>4.4249999999999998</v>
      </c>
      <c r="V1402" s="119">
        <v>106.2</v>
      </c>
      <c r="W1402" s="112"/>
      <c r="X1402" s="117" t="s">
        <v>33</v>
      </c>
      <c r="Y1402" s="118">
        <v>4.4249999999999998</v>
      </c>
      <c r="Z1402" s="102" t="s">
        <v>33</v>
      </c>
      <c r="AA1402" s="118">
        <v>106.2</v>
      </c>
      <c r="AB1402" s="117">
        <v>4.99</v>
      </c>
      <c r="AC1402" s="118">
        <v>4.3250000000000002</v>
      </c>
      <c r="AD1402" s="102">
        <v>0.15375722543352602</v>
      </c>
      <c r="AE1402" s="119">
        <v>103.8</v>
      </c>
      <c r="AF1402" s="118">
        <v>4.4249999999999998</v>
      </c>
      <c r="AG1402" s="119">
        <v>106.2</v>
      </c>
      <c r="AH1402" s="112"/>
      <c r="AI1402" s="120">
        <v>0</v>
      </c>
    </row>
    <row r="1403" spans="1:35" s="107" customFormat="1" x14ac:dyDescent="0.3">
      <c r="A1403" s="106" t="s">
        <v>1607</v>
      </c>
      <c r="B1403" s="107" t="s">
        <v>192</v>
      </c>
      <c r="C1403" s="112" t="s">
        <v>256</v>
      </c>
      <c r="D1403" s="112">
        <v>158200</v>
      </c>
      <c r="E1403" s="107" t="s">
        <v>286</v>
      </c>
      <c r="F1403" s="112">
        <v>17808</v>
      </c>
      <c r="G1403" s="107" t="s">
        <v>3426</v>
      </c>
      <c r="H1403" s="108" t="s">
        <v>265</v>
      </c>
      <c r="I1403" s="108" t="s">
        <v>266</v>
      </c>
      <c r="J1403" s="108" t="s">
        <v>244</v>
      </c>
      <c r="K1403" s="109">
        <v>24</v>
      </c>
      <c r="L1403" s="109">
        <v>7.9200000000000007E-2</v>
      </c>
      <c r="M1403" s="117" t="s">
        <v>33</v>
      </c>
      <c r="N1403" s="118">
        <v>4.4249999999999998</v>
      </c>
      <c r="O1403" s="102" t="s">
        <v>33</v>
      </c>
      <c r="P1403" s="119">
        <v>106.2</v>
      </c>
      <c r="Q1403" s="117">
        <v>4.99</v>
      </c>
      <c r="R1403" s="118">
        <f t="shared" si="1"/>
        <v>4.1583333333333332</v>
      </c>
      <c r="S1403" s="102">
        <v>0.15375722543352602</v>
      </c>
      <c r="T1403" s="118">
        <v>99.8</v>
      </c>
      <c r="U1403" s="117">
        <v>4.4249999999999998</v>
      </c>
      <c r="V1403" s="119">
        <v>106.2</v>
      </c>
      <c r="W1403" s="112"/>
      <c r="X1403" s="117" t="s">
        <v>33</v>
      </c>
      <c r="Y1403" s="118">
        <v>4.4249999999999998</v>
      </c>
      <c r="Z1403" s="102" t="s">
        <v>33</v>
      </c>
      <c r="AA1403" s="118">
        <v>106.2</v>
      </c>
      <c r="AB1403" s="117">
        <v>4.99</v>
      </c>
      <c r="AC1403" s="118">
        <v>4.3250000000000002</v>
      </c>
      <c r="AD1403" s="102">
        <v>0.15375722543352602</v>
      </c>
      <c r="AE1403" s="119">
        <v>103.8</v>
      </c>
      <c r="AF1403" s="118">
        <v>4.4249999999999998</v>
      </c>
      <c r="AG1403" s="119">
        <v>106.2</v>
      </c>
      <c r="AH1403" s="112"/>
      <c r="AI1403" s="120">
        <v>0</v>
      </c>
    </row>
    <row r="1404" spans="1:35" s="107" customFormat="1" x14ac:dyDescent="0.3">
      <c r="A1404" s="106" t="s">
        <v>1608</v>
      </c>
      <c r="B1404" s="107" t="s">
        <v>189</v>
      </c>
      <c r="C1404" s="112" t="s">
        <v>168</v>
      </c>
      <c r="D1404" s="112">
        <v>171600</v>
      </c>
      <c r="E1404" s="107" t="s">
        <v>299</v>
      </c>
      <c r="F1404" s="112">
        <v>17808</v>
      </c>
      <c r="G1404" s="107" t="s">
        <v>3426</v>
      </c>
      <c r="H1404" s="108" t="s">
        <v>265</v>
      </c>
      <c r="I1404" s="108" t="s">
        <v>266</v>
      </c>
      <c r="J1404" s="108" t="s">
        <v>244</v>
      </c>
      <c r="K1404" s="109">
        <v>24</v>
      </c>
      <c r="L1404" s="109">
        <v>7.9200000000000007E-2</v>
      </c>
      <c r="M1404" s="117" t="s">
        <v>33</v>
      </c>
      <c r="N1404" s="118">
        <v>4.4249999999999998</v>
      </c>
      <c r="O1404" s="102" t="s">
        <v>33</v>
      </c>
      <c r="P1404" s="119">
        <v>106.2</v>
      </c>
      <c r="Q1404" s="117">
        <v>4.99</v>
      </c>
      <c r="R1404" s="118">
        <f t="shared" si="1"/>
        <v>4.1583333333333332</v>
      </c>
      <c r="S1404" s="102">
        <v>0.15375722543352602</v>
      </c>
      <c r="T1404" s="118">
        <v>99.8</v>
      </c>
      <c r="U1404" s="117">
        <v>4.4249999999999998</v>
      </c>
      <c r="V1404" s="119">
        <v>106.2</v>
      </c>
      <c r="W1404" s="112"/>
      <c r="X1404" s="117" t="s">
        <v>33</v>
      </c>
      <c r="Y1404" s="118">
        <v>4.4249999999999998</v>
      </c>
      <c r="Z1404" s="102" t="s">
        <v>33</v>
      </c>
      <c r="AA1404" s="118">
        <v>106.2</v>
      </c>
      <c r="AB1404" s="117">
        <v>4.99</v>
      </c>
      <c r="AC1404" s="118">
        <v>4.3250000000000002</v>
      </c>
      <c r="AD1404" s="102">
        <v>0.15375722543352602</v>
      </c>
      <c r="AE1404" s="119">
        <v>103.8</v>
      </c>
      <c r="AF1404" s="118">
        <v>4.4249999999999998</v>
      </c>
      <c r="AG1404" s="119">
        <v>106.2</v>
      </c>
      <c r="AH1404" s="112"/>
      <c r="AI1404" s="120">
        <v>0</v>
      </c>
    </row>
    <row r="1405" spans="1:35" s="107" customFormat="1" x14ac:dyDescent="0.3">
      <c r="A1405" s="106" t="s">
        <v>1609</v>
      </c>
      <c r="B1405" s="107" t="s">
        <v>248</v>
      </c>
      <c r="C1405" s="112" t="s">
        <v>249</v>
      </c>
      <c r="D1405" s="112">
        <v>186300</v>
      </c>
      <c r="E1405" s="107" t="s">
        <v>282</v>
      </c>
      <c r="F1405" s="112">
        <v>17808</v>
      </c>
      <c r="G1405" s="107" t="s">
        <v>3426</v>
      </c>
      <c r="H1405" s="108" t="s">
        <v>265</v>
      </c>
      <c r="I1405" s="108" t="s">
        <v>266</v>
      </c>
      <c r="J1405" s="108" t="s">
        <v>244</v>
      </c>
      <c r="K1405" s="109">
        <v>24</v>
      </c>
      <c r="L1405" s="109">
        <v>7.9200000000000007E-2</v>
      </c>
      <c r="M1405" s="117" t="s">
        <v>33</v>
      </c>
      <c r="N1405" s="118">
        <v>4.4249999999999998</v>
      </c>
      <c r="O1405" s="102" t="s">
        <v>33</v>
      </c>
      <c r="P1405" s="119">
        <v>106.2</v>
      </c>
      <c r="Q1405" s="117">
        <v>4.99</v>
      </c>
      <c r="R1405" s="118">
        <f t="shared" si="1"/>
        <v>4.1583333333333332</v>
      </c>
      <c r="S1405" s="102">
        <v>0.15375722543352602</v>
      </c>
      <c r="T1405" s="118">
        <v>99.8</v>
      </c>
      <c r="U1405" s="117">
        <v>4.4249999999999998</v>
      </c>
      <c r="V1405" s="119">
        <v>106.2</v>
      </c>
      <c r="W1405" s="112"/>
      <c r="X1405" s="117" t="s">
        <v>33</v>
      </c>
      <c r="Y1405" s="118">
        <v>4.4249999999999998</v>
      </c>
      <c r="Z1405" s="102" t="s">
        <v>33</v>
      </c>
      <c r="AA1405" s="118">
        <v>106.2</v>
      </c>
      <c r="AB1405" s="117">
        <v>4.99</v>
      </c>
      <c r="AC1405" s="118">
        <v>4.3250000000000002</v>
      </c>
      <c r="AD1405" s="102">
        <v>0.15375722543352602</v>
      </c>
      <c r="AE1405" s="119">
        <v>103.8</v>
      </c>
      <c r="AF1405" s="118">
        <v>4.4249999999999998</v>
      </c>
      <c r="AG1405" s="119">
        <v>106.2</v>
      </c>
      <c r="AH1405" s="112"/>
      <c r="AI1405" s="120">
        <v>0</v>
      </c>
    </row>
    <row r="1406" spans="1:35" s="107" customFormat="1" x14ac:dyDescent="0.3">
      <c r="A1406" s="106" t="s">
        <v>1610</v>
      </c>
      <c r="B1406" s="107" t="s">
        <v>187</v>
      </c>
      <c r="C1406" s="112" t="s">
        <v>167</v>
      </c>
      <c r="D1406" s="112">
        <v>40</v>
      </c>
      <c r="E1406" s="107" t="s">
        <v>283</v>
      </c>
      <c r="F1406" s="112">
        <v>18673</v>
      </c>
      <c r="G1406" s="107" t="s">
        <v>3427</v>
      </c>
      <c r="H1406" s="108" t="s">
        <v>242</v>
      </c>
      <c r="I1406" s="108" t="s">
        <v>272</v>
      </c>
      <c r="J1406" s="108" t="s">
        <v>270</v>
      </c>
      <c r="K1406" s="109">
        <v>23</v>
      </c>
      <c r="L1406" s="109">
        <v>6.9000000000000006E-2</v>
      </c>
      <c r="M1406" s="117">
        <v>4.0999999999999996</v>
      </c>
      <c r="N1406" s="118">
        <v>2.1617251615156281</v>
      </c>
      <c r="O1406" s="102">
        <v>0.92468619246861916</v>
      </c>
      <c r="P1406" s="119">
        <v>49.9</v>
      </c>
      <c r="Q1406" s="117">
        <v>2.59</v>
      </c>
      <c r="R1406" s="118">
        <v>2.1617251615156281</v>
      </c>
      <c r="S1406" s="102">
        <v>0.19811715481171538</v>
      </c>
      <c r="T1406" s="118">
        <v>49.9</v>
      </c>
      <c r="U1406" s="117">
        <v>2.3138990745591062</v>
      </c>
      <c r="V1406" s="119">
        <v>53.4</v>
      </c>
      <c r="W1406" s="112"/>
      <c r="X1406" s="117">
        <v>4.0999999999999996</v>
      </c>
      <c r="Y1406" s="118">
        <v>2.1617251615156281</v>
      </c>
      <c r="Z1406" s="102">
        <v>0.92468619246861916</v>
      </c>
      <c r="AA1406" s="118">
        <v>49.9</v>
      </c>
      <c r="AB1406" s="117">
        <v>2.59</v>
      </c>
      <c r="AC1406" s="118">
        <v>2.1617251615156281</v>
      </c>
      <c r="AD1406" s="102">
        <v>0.19811715481171538</v>
      </c>
      <c r="AE1406" s="119">
        <v>49.9</v>
      </c>
      <c r="AF1406" s="118">
        <v>2.3138990745591062</v>
      </c>
      <c r="AG1406" s="119">
        <v>53.4</v>
      </c>
      <c r="AH1406" s="112"/>
      <c r="AI1406" s="120">
        <v>0</v>
      </c>
    </row>
    <row r="1407" spans="1:35" s="107" customFormat="1" x14ac:dyDescent="0.3">
      <c r="A1407" s="106" t="s">
        <v>1611</v>
      </c>
      <c r="B1407" s="107" t="s">
        <v>245</v>
      </c>
      <c r="C1407" s="112" t="s">
        <v>246</v>
      </c>
      <c r="D1407" s="112">
        <v>139</v>
      </c>
      <c r="E1407" s="107" t="s">
        <v>285</v>
      </c>
      <c r="F1407" s="112">
        <v>18673</v>
      </c>
      <c r="G1407" s="107" t="s">
        <v>3427</v>
      </c>
      <c r="H1407" s="108" t="s">
        <v>242</v>
      </c>
      <c r="I1407" s="108" t="s">
        <v>272</v>
      </c>
      <c r="J1407" s="108" t="s">
        <v>270</v>
      </c>
      <c r="K1407" s="109">
        <v>23</v>
      </c>
      <c r="L1407" s="109">
        <v>6.9000000000000006E-2</v>
      </c>
      <c r="M1407" s="117">
        <v>3.6</v>
      </c>
      <c r="N1407" s="118">
        <v>2.1617251615156281</v>
      </c>
      <c r="O1407" s="102">
        <v>0.68410041841004188</v>
      </c>
      <c r="P1407" s="119">
        <v>49.9</v>
      </c>
      <c r="Q1407" s="117">
        <v>2.59</v>
      </c>
      <c r="R1407" s="118">
        <v>2.1617251615156281</v>
      </c>
      <c r="S1407" s="102">
        <v>0.19811715481171538</v>
      </c>
      <c r="T1407" s="118">
        <v>49.9</v>
      </c>
      <c r="U1407" s="117">
        <v>2.3138990745591062</v>
      </c>
      <c r="V1407" s="119">
        <v>53.4</v>
      </c>
      <c r="W1407" s="112"/>
      <c r="X1407" s="117">
        <v>3.6</v>
      </c>
      <c r="Y1407" s="118">
        <v>2.1617251615156281</v>
      </c>
      <c r="Z1407" s="102">
        <v>0.68410041841004188</v>
      </c>
      <c r="AA1407" s="118">
        <v>49.9</v>
      </c>
      <c r="AB1407" s="117">
        <v>2.59</v>
      </c>
      <c r="AC1407" s="118">
        <v>2.1617251615156281</v>
      </c>
      <c r="AD1407" s="102">
        <v>0.19811715481171538</v>
      </c>
      <c r="AE1407" s="119">
        <v>49.9</v>
      </c>
      <c r="AF1407" s="118">
        <v>2.3138990745591062</v>
      </c>
      <c r="AG1407" s="119">
        <v>53.4</v>
      </c>
      <c r="AH1407" s="112"/>
      <c r="AI1407" s="120">
        <v>0</v>
      </c>
    </row>
    <row r="1408" spans="1:35" s="107" customFormat="1" x14ac:dyDescent="0.3">
      <c r="A1408" s="106" t="s">
        <v>1612</v>
      </c>
      <c r="B1408" s="107" t="s">
        <v>245</v>
      </c>
      <c r="C1408" s="112" t="s">
        <v>246</v>
      </c>
      <c r="D1408" s="112">
        <v>872</v>
      </c>
      <c r="E1408" s="107" t="s">
        <v>287</v>
      </c>
      <c r="F1408" s="112">
        <v>18673</v>
      </c>
      <c r="G1408" s="107" t="s">
        <v>3427</v>
      </c>
      <c r="H1408" s="108" t="s">
        <v>242</v>
      </c>
      <c r="I1408" s="108" t="s">
        <v>272</v>
      </c>
      <c r="J1408" s="108" t="s">
        <v>270</v>
      </c>
      <c r="K1408" s="109">
        <v>23</v>
      </c>
      <c r="L1408" s="109">
        <v>6.9000000000000006E-2</v>
      </c>
      <c r="M1408" s="117">
        <v>3.6</v>
      </c>
      <c r="N1408" s="118">
        <v>2.1617251615156281</v>
      </c>
      <c r="O1408" s="102">
        <v>0.68410041841004188</v>
      </c>
      <c r="P1408" s="119">
        <v>49.9</v>
      </c>
      <c r="Q1408" s="117">
        <v>2.59</v>
      </c>
      <c r="R1408" s="118">
        <v>2.1617251615156281</v>
      </c>
      <c r="S1408" s="102">
        <v>0.19811715481171538</v>
      </c>
      <c r="T1408" s="118">
        <v>49.9</v>
      </c>
      <c r="U1408" s="117">
        <v>2.3138990745591062</v>
      </c>
      <c r="V1408" s="119">
        <v>53.4</v>
      </c>
      <c r="W1408" s="112"/>
      <c r="X1408" s="117">
        <v>3.6</v>
      </c>
      <c r="Y1408" s="118">
        <v>2.1617251615156281</v>
      </c>
      <c r="Z1408" s="102">
        <v>0.68410041841004188</v>
      </c>
      <c r="AA1408" s="118">
        <v>49.9</v>
      </c>
      <c r="AB1408" s="117">
        <v>2.59</v>
      </c>
      <c r="AC1408" s="118">
        <v>2.1617251615156281</v>
      </c>
      <c r="AD1408" s="102">
        <v>0.19811715481171538</v>
      </c>
      <c r="AE1408" s="119">
        <v>49.9</v>
      </c>
      <c r="AF1408" s="118">
        <v>2.3138990745591062</v>
      </c>
      <c r="AG1408" s="119">
        <v>53.4</v>
      </c>
      <c r="AH1408" s="112"/>
      <c r="AI1408" s="120">
        <v>0</v>
      </c>
    </row>
    <row r="1409" spans="1:35" s="107" customFormat="1" x14ac:dyDescent="0.3">
      <c r="A1409" s="106" t="s">
        <v>1613</v>
      </c>
      <c r="B1409" s="107" t="s">
        <v>3389</v>
      </c>
      <c r="C1409" s="112" t="s">
        <v>247</v>
      </c>
      <c r="D1409" s="112">
        <v>10700</v>
      </c>
      <c r="E1409" s="107" t="s">
        <v>301</v>
      </c>
      <c r="F1409" s="112">
        <v>18673</v>
      </c>
      <c r="G1409" s="107" t="s">
        <v>3427</v>
      </c>
      <c r="H1409" s="108" t="s">
        <v>242</v>
      </c>
      <c r="I1409" s="108" t="s">
        <v>272</v>
      </c>
      <c r="J1409" s="108" t="s">
        <v>270</v>
      </c>
      <c r="K1409" s="109">
        <v>23</v>
      </c>
      <c r="L1409" s="109">
        <v>6.9000000000000006E-2</v>
      </c>
      <c r="M1409" s="117">
        <v>3.6</v>
      </c>
      <c r="N1409" s="118">
        <v>2.1617251615156281</v>
      </c>
      <c r="O1409" s="102">
        <v>0.68410041841004188</v>
      </c>
      <c r="P1409" s="119">
        <v>49.9</v>
      </c>
      <c r="Q1409" s="117">
        <v>2.59</v>
      </c>
      <c r="R1409" s="118">
        <v>2.1617251615156281</v>
      </c>
      <c r="S1409" s="102">
        <v>0.19811715481171538</v>
      </c>
      <c r="T1409" s="118">
        <v>49.9</v>
      </c>
      <c r="U1409" s="117">
        <v>2.3138990745591062</v>
      </c>
      <c r="V1409" s="119">
        <v>53.4</v>
      </c>
      <c r="W1409" s="112"/>
      <c r="X1409" s="117">
        <v>3.6</v>
      </c>
      <c r="Y1409" s="118">
        <v>2.1617251615156281</v>
      </c>
      <c r="Z1409" s="102">
        <v>0.68410041841004188</v>
      </c>
      <c r="AA1409" s="118">
        <v>49.9</v>
      </c>
      <c r="AB1409" s="117">
        <v>2.59</v>
      </c>
      <c r="AC1409" s="118">
        <v>2.1617251615156281</v>
      </c>
      <c r="AD1409" s="102">
        <v>0.19811715481171538</v>
      </c>
      <c r="AE1409" s="119">
        <v>49.9</v>
      </c>
      <c r="AF1409" s="118">
        <v>2.3138990745591062</v>
      </c>
      <c r="AG1409" s="119">
        <v>53.4</v>
      </c>
      <c r="AH1409" s="112"/>
      <c r="AI1409" s="120">
        <v>0</v>
      </c>
    </row>
    <row r="1410" spans="1:35" s="107" customFormat="1" x14ac:dyDescent="0.3">
      <c r="A1410" s="106" t="s">
        <v>1614</v>
      </c>
      <c r="B1410" s="107" t="s">
        <v>248</v>
      </c>
      <c r="C1410" s="112" t="s">
        <v>249</v>
      </c>
      <c r="D1410" s="112">
        <v>29537</v>
      </c>
      <c r="E1410" s="107" t="s">
        <v>312</v>
      </c>
      <c r="F1410" s="112">
        <v>18673</v>
      </c>
      <c r="G1410" s="107" t="s">
        <v>3427</v>
      </c>
      <c r="H1410" s="108" t="s">
        <v>242</v>
      </c>
      <c r="I1410" s="108" t="s">
        <v>272</v>
      </c>
      <c r="J1410" s="108" t="s">
        <v>270</v>
      </c>
      <c r="K1410" s="109">
        <v>23</v>
      </c>
      <c r="L1410" s="109">
        <v>6.9000000000000006E-2</v>
      </c>
      <c r="M1410" s="117">
        <v>3.6</v>
      </c>
      <c r="N1410" s="118">
        <v>2.1617251615156281</v>
      </c>
      <c r="O1410" s="102">
        <v>0.68410041841004188</v>
      </c>
      <c r="P1410" s="119">
        <v>49.9</v>
      </c>
      <c r="Q1410" s="117">
        <v>2.59</v>
      </c>
      <c r="R1410" s="118">
        <v>2.1617251615156281</v>
      </c>
      <c r="S1410" s="102">
        <v>0.19811715481171538</v>
      </c>
      <c r="T1410" s="118">
        <v>49.9</v>
      </c>
      <c r="U1410" s="117">
        <v>2.3138990745591062</v>
      </c>
      <c r="V1410" s="119">
        <v>53.4</v>
      </c>
      <c r="W1410" s="112"/>
      <c r="X1410" s="117">
        <v>3.6</v>
      </c>
      <c r="Y1410" s="118">
        <v>2.1617251615156281</v>
      </c>
      <c r="Z1410" s="102">
        <v>0.68410041841004188</v>
      </c>
      <c r="AA1410" s="118">
        <v>49.9</v>
      </c>
      <c r="AB1410" s="117">
        <v>2.59</v>
      </c>
      <c r="AC1410" s="118">
        <v>2.1617251615156281</v>
      </c>
      <c r="AD1410" s="102">
        <v>0.19811715481171538</v>
      </c>
      <c r="AE1410" s="119">
        <v>49.9</v>
      </c>
      <c r="AF1410" s="118">
        <v>2.3138990745591062</v>
      </c>
      <c r="AG1410" s="119">
        <v>53.4</v>
      </c>
      <c r="AH1410" s="112"/>
      <c r="AI1410" s="120">
        <v>0</v>
      </c>
    </row>
    <row r="1411" spans="1:35" s="107" customFormat="1" x14ac:dyDescent="0.3">
      <c r="A1411" s="106" t="s">
        <v>1615</v>
      </c>
      <c r="B1411" s="107" t="s">
        <v>190</v>
      </c>
      <c r="C1411" s="112" t="s">
        <v>246</v>
      </c>
      <c r="D1411" s="112">
        <v>32352</v>
      </c>
      <c r="E1411" s="107" t="s">
        <v>290</v>
      </c>
      <c r="F1411" s="112">
        <v>18673</v>
      </c>
      <c r="G1411" s="107" t="s">
        <v>3427</v>
      </c>
      <c r="H1411" s="108" t="s">
        <v>242</v>
      </c>
      <c r="I1411" s="108" t="s">
        <v>272</v>
      </c>
      <c r="J1411" s="108" t="s">
        <v>270</v>
      </c>
      <c r="K1411" s="109">
        <v>23</v>
      </c>
      <c r="L1411" s="109">
        <v>6.9000000000000006E-2</v>
      </c>
      <c r="M1411" s="117">
        <v>3.6</v>
      </c>
      <c r="N1411" s="118">
        <v>2.1617251615156281</v>
      </c>
      <c r="O1411" s="102">
        <v>0.68410041841004188</v>
      </c>
      <c r="P1411" s="119">
        <v>49.9</v>
      </c>
      <c r="Q1411" s="117">
        <v>2.59</v>
      </c>
      <c r="R1411" s="118">
        <v>2.1617251615156281</v>
      </c>
      <c r="S1411" s="102">
        <v>0.19811715481171538</v>
      </c>
      <c r="T1411" s="118">
        <v>49.9</v>
      </c>
      <c r="U1411" s="117">
        <v>2.3138990745591062</v>
      </c>
      <c r="V1411" s="119">
        <v>53.4</v>
      </c>
      <c r="W1411" s="112"/>
      <c r="X1411" s="117">
        <v>3.6</v>
      </c>
      <c r="Y1411" s="118">
        <v>2.1617251615156281</v>
      </c>
      <c r="Z1411" s="102">
        <v>0.68410041841004188</v>
      </c>
      <c r="AA1411" s="118">
        <v>49.9</v>
      </c>
      <c r="AB1411" s="117">
        <v>2.59</v>
      </c>
      <c r="AC1411" s="118">
        <v>2.1617251615156281</v>
      </c>
      <c r="AD1411" s="102">
        <v>0.19811715481171538</v>
      </c>
      <c r="AE1411" s="119">
        <v>49.9</v>
      </c>
      <c r="AF1411" s="118">
        <v>2.3138990745591062</v>
      </c>
      <c r="AG1411" s="119">
        <v>53.4</v>
      </c>
      <c r="AH1411" s="112"/>
      <c r="AI1411" s="120">
        <v>0</v>
      </c>
    </row>
    <row r="1412" spans="1:35" s="107" customFormat="1" x14ac:dyDescent="0.3">
      <c r="A1412" s="106" t="s">
        <v>1616</v>
      </c>
      <c r="B1412" s="107" t="s">
        <v>3389</v>
      </c>
      <c r="C1412" s="112" t="s">
        <v>247</v>
      </c>
      <c r="D1412" s="112">
        <v>36038</v>
      </c>
      <c r="E1412" s="107" t="s">
        <v>300</v>
      </c>
      <c r="F1412" s="112">
        <v>18673</v>
      </c>
      <c r="G1412" s="107" t="s">
        <v>3427</v>
      </c>
      <c r="H1412" s="108" t="s">
        <v>242</v>
      </c>
      <c r="I1412" s="108" t="s">
        <v>272</v>
      </c>
      <c r="J1412" s="108" t="s">
        <v>270</v>
      </c>
      <c r="K1412" s="109">
        <v>23</v>
      </c>
      <c r="L1412" s="109">
        <v>6.9000000000000006E-2</v>
      </c>
      <c r="M1412" s="117">
        <v>3.6</v>
      </c>
      <c r="N1412" s="118">
        <v>2.1617251615156281</v>
      </c>
      <c r="O1412" s="102">
        <v>0.68410041841004188</v>
      </c>
      <c r="P1412" s="119">
        <v>49.9</v>
      </c>
      <c r="Q1412" s="117">
        <v>2.59</v>
      </c>
      <c r="R1412" s="118">
        <v>2.1617251615156281</v>
      </c>
      <c r="S1412" s="102">
        <v>0.19811715481171538</v>
      </c>
      <c r="T1412" s="118">
        <v>49.9</v>
      </c>
      <c r="U1412" s="117">
        <v>2.3138990745591062</v>
      </c>
      <c r="V1412" s="119">
        <v>53.4</v>
      </c>
      <c r="W1412" s="112"/>
      <c r="X1412" s="117">
        <v>3.6</v>
      </c>
      <c r="Y1412" s="118">
        <v>2.1617251615156281</v>
      </c>
      <c r="Z1412" s="102">
        <v>0.68410041841004188</v>
      </c>
      <c r="AA1412" s="118">
        <v>49.9</v>
      </c>
      <c r="AB1412" s="117">
        <v>2.59</v>
      </c>
      <c r="AC1412" s="118">
        <v>2.1617251615156281</v>
      </c>
      <c r="AD1412" s="102">
        <v>0.19811715481171538</v>
      </c>
      <c r="AE1412" s="119">
        <v>49.9</v>
      </c>
      <c r="AF1412" s="118">
        <v>2.3138990745591062</v>
      </c>
      <c r="AG1412" s="119">
        <v>53.4</v>
      </c>
      <c r="AH1412" s="112"/>
      <c r="AI1412" s="120">
        <v>0</v>
      </c>
    </row>
    <row r="1413" spans="1:35" s="107" customFormat="1" x14ac:dyDescent="0.3">
      <c r="A1413" s="106" t="s">
        <v>1617</v>
      </c>
      <c r="B1413" s="107" t="s">
        <v>186</v>
      </c>
      <c r="C1413" s="112" t="s">
        <v>250</v>
      </c>
      <c r="D1413" s="112">
        <v>37646</v>
      </c>
      <c r="E1413" s="107" t="s">
        <v>311</v>
      </c>
      <c r="F1413" s="112">
        <v>18673</v>
      </c>
      <c r="G1413" s="107" t="s">
        <v>3427</v>
      </c>
      <c r="H1413" s="108" t="s">
        <v>242</v>
      </c>
      <c r="I1413" s="108" t="s">
        <v>272</v>
      </c>
      <c r="J1413" s="108" t="s">
        <v>270</v>
      </c>
      <c r="K1413" s="109">
        <v>23</v>
      </c>
      <c r="L1413" s="109">
        <v>6.9000000000000006E-2</v>
      </c>
      <c r="M1413" s="117">
        <v>3.6</v>
      </c>
      <c r="N1413" s="118">
        <v>2.1617251615156281</v>
      </c>
      <c r="O1413" s="102">
        <v>0.68410041841004188</v>
      </c>
      <c r="P1413" s="119">
        <v>49.9</v>
      </c>
      <c r="Q1413" s="117">
        <v>2.59</v>
      </c>
      <c r="R1413" s="118">
        <v>2.1617251615156281</v>
      </c>
      <c r="S1413" s="102">
        <v>0.19811715481171538</v>
      </c>
      <c r="T1413" s="118">
        <v>49.9</v>
      </c>
      <c r="U1413" s="117">
        <v>2.3138990745591062</v>
      </c>
      <c r="V1413" s="119">
        <v>53.4</v>
      </c>
      <c r="W1413" s="112"/>
      <c r="X1413" s="117">
        <v>3.6</v>
      </c>
      <c r="Y1413" s="118">
        <v>2.1617251615156281</v>
      </c>
      <c r="Z1413" s="102">
        <v>0.68410041841004188</v>
      </c>
      <c r="AA1413" s="118">
        <v>49.9</v>
      </c>
      <c r="AB1413" s="117">
        <v>2.59</v>
      </c>
      <c r="AC1413" s="118">
        <v>2.1617251615156281</v>
      </c>
      <c r="AD1413" s="102">
        <v>0.19811715481171538</v>
      </c>
      <c r="AE1413" s="119">
        <v>49.9</v>
      </c>
      <c r="AF1413" s="118">
        <v>2.3138990745591062</v>
      </c>
      <c r="AG1413" s="119">
        <v>53.4</v>
      </c>
      <c r="AH1413" s="112"/>
      <c r="AI1413" s="120">
        <v>0</v>
      </c>
    </row>
    <row r="1414" spans="1:35" s="107" customFormat="1" x14ac:dyDescent="0.3">
      <c r="A1414" s="106" t="s">
        <v>1618</v>
      </c>
      <c r="B1414" s="107" t="s">
        <v>189</v>
      </c>
      <c r="C1414" s="112" t="s">
        <v>168</v>
      </c>
      <c r="D1414" s="112">
        <v>54264</v>
      </c>
      <c r="E1414" s="107" t="s">
        <v>303</v>
      </c>
      <c r="F1414" s="112">
        <v>18673</v>
      </c>
      <c r="G1414" s="107" t="s">
        <v>3427</v>
      </c>
      <c r="H1414" s="108" t="s">
        <v>242</v>
      </c>
      <c r="I1414" s="108" t="s">
        <v>272</v>
      </c>
      <c r="J1414" s="108" t="s">
        <v>270</v>
      </c>
      <c r="K1414" s="109">
        <v>23</v>
      </c>
      <c r="L1414" s="109">
        <v>6.9000000000000006E-2</v>
      </c>
      <c r="M1414" s="117">
        <v>3.6</v>
      </c>
      <c r="N1414" s="118">
        <v>2.1617251615156281</v>
      </c>
      <c r="O1414" s="102">
        <v>0.68410041841004188</v>
      </c>
      <c r="P1414" s="119">
        <v>49.9</v>
      </c>
      <c r="Q1414" s="117">
        <v>2.59</v>
      </c>
      <c r="R1414" s="118">
        <v>2.1617251615156281</v>
      </c>
      <c r="S1414" s="102">
        <v>0.19811715481171538</v>
      </c>
      <c r="T1414" s="118">
        <v>49.9</v>
      </c>
      <c r="U1414" s="117">
        <v>2.3138990745591062</v>
      </c>
      <c r="V1414" s="119">
        <v>53.4</v>
      </c>
      <c r="W1414" s="112"/>
      <c r="X1414" s="117">
        <v>3.6</v>
      </c>
      <c r="Y1414" s="118">
        <v>2.1617251615156281</v>
      </c>
      <c r="Z1414" s="102">
        <v>0.68410041841004188</v>
      </c>
      <c r="AA1414" s="118">
        <v>49.9</v>
      </c>
      <c r="AB1414" s="117">
        <v>2.59</v>
      </c>
      <c r="AC1414" s="118">
        <v>2.1617251615156281</v>
      </c>
      <c r="AD1414" s="102">
        <v>0.19811715481171538</v>
      </c>
      <c r="AE1414" s="119">
        <v>49.9</v>
      </c>
      <c r="AF1414" s="118">
        <v>2.3138990745591062</v>
      </c>
      <c r="AG1414" s="119">
        <v>53.4</v>
      </c>
      <c r="AH1414" s="112"/>
      <c r="AI1414" s="120">
        <v>0</v>
      </c>
    </row>
    <row r="1415" spans="1:35" s="107" customFormat="1" x14ac:dyDescent="0.3">
      <c r="A1415" s="106" t="s">
        <v>1619</v>
      </c>
      <c r="B1415" s="107" t="s">
        <v>248</v>
      </c>
      <c r="C1415" s="112" t="s">
        <v>249</v>
      </c>
      <c r="D1415" s="112">
        <v>59971</v>
      </c>
      <c r="E1415" s="107" t="s">
        <v>281</v>
      </c>
      <c r="F1415" s="112">
        <v>18673</v>
      </c>
      <c r="G1415" s="107" t="s">
        <v>3427</v>
      </c>
      <c r="H1415" s="108" t="s">
        <v>242</v>
      </c>
      <c r="I1415" s="108" t="s">
        <v>272</v>
      </c>
      <c r="J1415" s="108" t="s">
        <v>270</v>
      </c>
      <c r="K1415" s="109">
        <v>23</v>
      </c>
      <c r="L1415" s="109">
        <v>6.9000000000000006E-2</v>
      </c>
      <c r="M1415" s="117">
        <v>3.6</v>
      </c>
      <c r="N1415" s="118">
        <v>2.1617251615156281</v>
      </c>
      <c r="O1415" s="102">
        <v>0.68410041841004188</v>
      </c>
      <c r="P1415" s="119">
        <v>49.9</v>
      </c>
      <c r="Q1415" s="117">
        <v>2.59</v>
      </c>
      <c r="R1415" s="118">
        <v>2.1617251615156281</v>
      </c>
      <c r="S1415" s="102">
        <v>0.19811715481171538</v>
      </c>
      <c r="T1415" s="118">
        <v>49.9</v>
      </c>
      <c r="U1415" s="117">
        <v>2.3138990745591062</v>
      </c>
      <c r="V1415" s="119">
        <v>53.4</v>
      </c>
      <c r="W1415" s="112"/>
      <c r="X1415" s="117">
        <v>3.6</v>
      </c>
      <c r="Y1415" s="118">
        <v>2.1617251615156281</v>
      </c>
      <c r="Z1415" s="102">
        <v>0.68410041841004188</v>
      </c>
      <c r="AA1415" s="118">
        <v>49.9</v>
      </c>
      <c r="AB1415" s="117">
        <v>2.59</v>
      </c>
      <c r="AC1415" s="118">
        <v>2.1617251615156281</v>
      </c>
      <c r="AD1415" s="102">
        <v>0.19811715481171538</v>
      </c>
      <c r="AE1415" s="119">
        <v>49.9</v>
      </c>
      <c r="AF1415" s="118">
        <v>2.3138990745591062</v>
      </c>
      <c r="AG1415" s="119">
        <v>53.4</v>
      </c>
      <c r="AH1415" s="112"/>
      <c r="AI1415" s="120">
        <v>0</v>
      </c>
    </row>
    <row r="1416" spans="1:35" s="107" customFormat="1" x14ac:dyDescent="0.3">
      <c r="A1416" s="106" t="s">
        <v>1620</v>
      </c>
      <c r="B1416" s="107" t="s">
        <v>189</v>
      </c>
      <c r="C1416" s="112" t="s">
        <v>168</v>
      </c>
      <c r="D1416" s="112">
        <v>60074</v>
      </c>
      <c r="E1416" s="107" t="s">
        <v>304</v>
      </c>
      <c r="F1416" s="112">
        <v>18673</v>
      </c>
      <c r="G1416" s="107" t="s">
        <v>3427</v>
      </c>
      <c r="H1416" s="108" t="s">
        <v>242</v>
      </c>
      <c r="I1416" s="108" t="s">
        <v>272</v>
      </c>
      <c r="J1416" s="108" t="s">
        <v>270</v>
      </c>
      <c r="K1416" s="109">
        <v>23</v>
      </c>
      <c r="L1416" s="109">
        <v>6.9000000000000006E-2</v>
      </c>
      <c r="M1416" s="117">
        <v>3.6</v>
      </c>
      <c r="N1416" s="118">
        <v>2.1617251615156281</v>
      </c>
      <c r="O1416" s="102">
        <v>0.68410041841004188</v>
      </c>
      <c r="P1416" s="119">
        <v>49.9</v>
      </c>
      <c r="Q1416" s="117">
        <v>2.59</v>
      </c>
      <c r="R1416" s="118">
        <v>2.1617251615156281</v>
      </c>
      <c r="S1416" s="102">
        <v>0.19811715481171538</v>
      </c>
      <c r="T1416" s="118">
        <v>49.9</v>
      </c>
      <c r="U1416" s="117">
        <v>2.3138990745591062</v>
      </c>
      <c r="V1416" s="119">
        <v>53.4</v>
      </c>
      <c r="W1416" s="112"/>
      <c r="X1416" s="117">
        <v>3.6</v>
      </c>
      <c r="Y1416" s="118">
        <v>2.1617251615156281</v>
      </c>
      <c r="Z1416" s="102">
        <v>0.68410041841004188</v>
      </c>
      <c r="AA1416" s="118">
        <v>49.9</v>
      </c>
      <c r="AB1416" s="117">
        <v>2.59</v>
      </c>
      <c r="AC1416" s="118">
        <v>2.1617251615156281</v>
      </c>
      <c r="AD1416" s="102">
        <v>0.19811715481171538</v>
      </c>
      <c r="AE1416" s="119">
        <v>49.9</v>
      </c>
      <c r="AF1416" s="118">
        <v>2.3138990745591062</v>
      </c>
      <c r="AG1416" s="119">
        <v>53.4</v>
      </c>
      <c r="AH1416" s="112"/>
      <c r="AI1416" s="120">
        <v>0</v>
      </c>
    </row>
    <row r="1417" spans="1:35" s="107" customFormat="1" x14ac:dyDescent="0.3">
      <c r="A1417" s="106" t="s">
        <v>1621</v>
      </c>
      <c r="B1417" s="107" t="s">
        <v>248</v>
      </c>
      <c r="C1417" s="112" t="s">
        <v>246</v>
      </c>
      <c r="D1417" s="112">
        <v>60663</v>
      </c>
      <c r="E1417" s="107" t="s">
        <v>298</v>
      </c>
      <c r="F1417" s="112">
        <v>18673</v>
      </c>
      <c r="G1417" s="107" t="s">
        <v>3427</v>
      </c>
      <c r="H1417" s="108" t="s">
        <v>242</v>
      </c>
      <c r="I1417" s="108" t="s">
        <v>272</v>
      </c>
      <c r="J1417" s="108" t="s">
        <v>270</v>
      </c>
      <c r="K1417" s="109">
        <v>23</v>
      </c>
      <c r="L1417" s="109">
        <v>6.9000000000000006E-2</v>
      </c>
      <c r="M1417" s="117">
        <v>3.6</v>
      </c>
      <c r="N1417" s="118">
        <v>2.1617251615156281</v>
      </c>
      <c r="O1417" s="102">
        <v>0.68410041841004188</v>
      </c>
      <c r="P1417" s="119">
        <v>49.9</v>
      </c>
      <c r="Q1417" s="117">
        <v>2.59</v>
      </c>
      <c r="R1417" s="118">
        <v>2.1617251615156281</v>
      </c>
      <c r="S1417" s="102">
        <v>0.19811715481171538</v>
      </c>
      <c r="T1417" s="118">
        <v>49.9</v>
      </c>
      <c r="U1417" s="117">
        <v>2.3138990745591062</v>
      </c>
      <c r="V1417" s="119">
        <v>53.4</v>
      </c>
      <c r="W1417" s="112"/>
      <c r="X1417" s="117">
        <v>3.6</v>
      </c>
      <c r="Y1417" s="118">
        <v>2.1617251615156281</v>
      </c>
      <c r="Z1417" s="102">
        <v>0.68410041841004188</v>
      </c>
      <c r="AA1417" s="118">
        <v>49.9</v>
      </c>
      <c r="AB1417" s="117">
        <v>2.59</v>
      </c>
      <c r="AC1417" s="118">
        <v>2.1617251615156281</v>
      </c>
      <c r="AD1417" s="102">
        <v>0.19811715481171538</v>
      </c>
      <c r="AE1417" s="119">
        <v>49.9</v>
      </c>
      <c r="AF1417" s="118">
        <v>2.3138990745591062</v>
      </c>
      <c r="AG1417" s="119">
        <v>53.4</v>
      </c>
      <c r="AH1417" s="112"/>
      <c r="AI1417" s="120">
        <v>0</v>
      </c>
    </row>
    <row r="1418" spans="1:35" s="107" customFormat="1" x14ac:dyDescent="0.3">
      <c r="A1418" s="106" t="s">
        <v>1622</v>
      </c>
      <c r="B1418" s="107" t="s">
        <v>252</v>
      </c>
      <c r="C1418" s="112" t="s">
        <v>246</v>
      </c>
      <c r="D1418" s="112">
        <v>61333</v>
      </c>
      <c r="E1418" s="107" t="s">
        <v>292</v>
      </c>
      <c r="F1418" s="112">
        <v>18673</v>
      </c>
      <c r="G1418" s="107" t="s">
        <v>3427</v>
      </c>
      <c r="H1418" s="108" t="s">
        <v>242</v>
      </c>
      <c r="I1418" s="108" t="s">
        <v>272</v>
      </c>
      <c r="J1418" s="108" t="s">
        <v>270</v>
      </c>
      <c r="K1418" s="109">
        <v>23</v>
      </c>
      <c r="L1418" s="109">
        <v>6.9000000000000006E-2</v>
      </c>
      <c r="M1418" s="117">
        <v>3.6</v>
      </c>
      <c r="N1418" s="118">
        <v>2.1617251615156281</v>
      </c>
      <c r="O1418" s="102">
        <v>0.68410041841004188</v>
      </c>
      <c r="P1418" s="119">
        <v>49.9</v>
      </c>
      <c r="Q1418" s="117">
        <v>2.59</v>
      </c>
      <c r="R1418" s="118">
        <v>2.1617251615156281</v>
      </c>
      <c r="S1418" s="102">
        <v>0.19811715481171538</v>
      </c>
      <c r="T1418" s="118">
        <v>49.9</v>
      </c>
      <c r="U1418" s="117">
        <v>2.3138990745591062</v>
      </c>
      <c r="V1418" s="119">
        <v>53.4</v>
      </c>
      <c r="W1418" s="112"/>
      <c r="X1418" s="117">
        <v>3.6</v>
      </c>
      <c r="Y1418" s="118">
        <v>2.1617251615156281</v>
      </c>
      <c r="Z1418" s="102">
        <v>0.68410041841004188</v>
      </c>
      <c r="AA1418" s="118">
        <v>49.9</v>
      </c>
      <c r="AB1418" s="117">
        <v>2.59</v>
      </c>
      <c r="AC1418" s="118">
        <v>2.1617251615156281</v>
      </c>
      <c r="AD1418" s="102">
        <v>0.19811715481171538</v>
      </c>
      <c r="AE1418" s="119">
        <v>49.9</v>
      </c>
      <c r="AF1418" s="118">
        <v>2.3138990745591062</v>
      </c>
      <c r="AG1418" s="119">
        <v>53.4</v>
      </c>
      <c r="AH1418" s="112"/>
      <c r="AI1418" s="120">
        <v>0</v>
      </c>
    </row>
    <row r="1419" spans="1:35" s="107" customFormat="1" x14ac:dyDescent="0.3">
      <c r="A1419" s="106" t="s">
        <v>1623</v>
      </c>
      <c r="B1419" s="107" t="s">
        <v>192</v>
      </c>
      <c r="C1419" s="112" t="s">
        <v>238</v>
      </c>
      <c r="D1419" s="112">
        <v>61367</v>
      </c>
      <c r="E1419" s="107" t="s">
        <v>295</v>
      </c>
      <c r="F1419" s="112">
        <v>18673</v>
      </c>
      <c r="G1419" s="107" t="s">
        <v>3427</v>
      </c>
      <c r="H1419" s="108" t="s">
        <v>242</v>
      </c>
      <c r="I1419" s="108" t="s">
        <v>272</v>
      </c>
      <c r="J1419" s="108" t="s">
        <v>270</v>
      </c>
      <c r="K1419" s="109">
        <v>23</v>
      </c>
      <c r="L1419" s="109">
        <v>6.9000000000000006E-2</v>
      </c>
      <c r="M1419" s="117">
        <v>3.7</v>
      </c>
      <c r="N1419" s="118">
        <v>2.2451894534660384</v>
      </c>
      <c r="O1419" s="102">
        <v>0.68410041841004188</v>
      </c>
      <c r="P1419" s="119">
        <v>51.9</v>
      </c>
      <c r="Q1419" s="117">
        <v>2.69</v>
      </c>
      <c r="R1419" s="118">
        <v>2.2451894534660384</v>
      </c>
      <c r="S1419" s="102">
        <v>0.19811715481171538</v>
      </c>
      <c r="T1419" s="118">
        <v>51.9</v>
      </c>
      <c r="U1419" s="117">
        <v>2.3973633665095164</v>
      </c>
      <c r="V1419" s="119">
        <v>55.4</v>
      </c>
      <c r="W1419" s="112"/>
      <c r="X1419" s="117">
        <v>3.7</v>
      </c>
      <c r="Y1419" s="118">
        <v>2.2451894534660384</v>
      </c>
      <c r="Z1419" s="102">
        <v>0.68410041841004188</v>
      </c>
      <c r="AA1419" s="118">
        <v>51.9</v>
      </c>
      <c r="AB1419" s="117">
        <v>2.69</v>
      </c>
      <c r="AC1419" s="118">
        <v>2.2451894534660384</v>
      </c>
      <c r="AD1419" s="102">
        <v>0.19811715481171538</v>
      </c>
      <c r="AE1419" s="119">
        <v>51.9</v>
      </c>
      <c r="AF1419" s="118">
        <v>2.3973633665095164</v>
      </c>
      <c r="AG1419" s="119">
        <v>55.4</v>
      </c>
      <c r="AH1419" s="112"/>
      <c r="AI1419" s="120">
        <v>0</v>
      </c>
    </row>
    <row r="1420" spans="1:35" s="107" customFormat="1" x14ac:dyDescent="0.3">
      <c r="A1420" s="106" t="s">
        <v>1624</v>
      </c>
      <c r="B1420" s="107" t="s">
        <v>192</v>
      </c>
      <c r="C1420" s="112" t="s">
        <v>238</v>
      </c>
      <c r="D1420" s="112">
        <v>61377</v>
      </c>
      <c r="E1420" s="107" t="s">
        <v>296</v>
      </c>
      <c r="F1420" s="112">
        <v>18673</v>
      </c>
      <c r="G1420" s="107" t="s">
        <v>3427</v>
      </c>
      <c r="H1420" s="108" t="s">
        <v>242</v>
      </c>
      <c r="I1420" s="108" t="s">
        <v>272</v>
      </c>
      <c r="J1420" s="108" t="s">
        <v>270</v>
      </c>
      <c r="K1420" s="109">
        <v>23</v>
      </c>
      <c r="L1420" s="109">
        <v>6.9000000000000006E-2</v>
      </c>
      <c r="M1420" s="117">
        <v>3.7</v>
      </c>
      <c r="N1420" s="118">
        <v>2.2451894534660384</v>
      </c>
      <c r="O1420" s="102">
        <v>0.68410041841004188</v>
      </c>
      <c r="P1420" s="119">
        <v>51.9</v>
      </c>
      <c r="Q1420" s="117">
        <v>2.69</v>
      </c>
      <c r="R1420" s="118">
        <v>2.2451894534660384</v>
      </c>
      <c r="S1420" s="102">
        <v>0.19811715481171538</v>
      </c>
      <c r="T1420" s="118">
        <v>51.9</v>
      </c>
      <c r="U1420" s="117">
        <v>2.3973633665095164</v>
      </c>
      <c r="V1420" s="119">
        <v>55.4</v>
      </c>
      <c r="W1420" s="112"/>
      <c r="X1420" s="117">
        <v>3.7</v>
      </c>
      <c r="Y1420" s="118">
        <v>2.2451894534660384</v>
      </c>
      <c r="Z1420" s="102">
        <v>0.68410041841004188</v>
      </c>
      <c r="AA1420" s="118">
        <v>51.9</v>
      </c>
      <c r="AB1420" s="117">
        <v>2.69</v>
      </c>
      <c r="AC1420" s="118">
        <v>2.2451894534660384</v>
      </c>
      <c r="AD1420" s="102">
        <v>0.19811715481171538</v>
      </c>
      <c r="AE1420" s="119">
        <v>51.9</v>
      </c>
      <c r="AF1420" s="118">
        <v>2.3973633665095164</v>
      </c>
      <c r="AG1420" s="119">
        <v>55.4</v>
      </c>
      <c r="AH1420" s="112"/>
      <c r="AI1420" s="120">
        <v>0</v>
      </c>
    </row>
    <row r="1421" spans="1:35" s="107" customFormat="1" x14ac:dyDescent="0.3">
      <c r="A1421" s="106" t="s">
        <v>1625</v>
      </c>
      <c r="B1421" s="107" t="s">
        <v>3389</v>
      </c>
      <c r="C1421" s="112" t="s">
        <v>247</v>
      </c>
      <c r="D1421" s="112">
        <v>61913</v>
      </c>
      <c r="E1421" s="107" t="s">
        <v>308</v>
      </c>
      <c r="F1421" s="112">
        <v>18673</v>
      </c>
      <c r="G1421" s="107" t="s">
        <v>3427</v>
      </c>
      <c r="H1421" s="108" t="s">
        <v>242</v>
      </c>
      <c r="I1421" s="108" t="s">
        <v>272</v>
      </c>
      <c r="J1421" s="108" t="s">
        <v>270</v>
      </c>
      <c r="K1421" s="109">
        <v>23</v>
      </c>
      <c r="L1421" s="109">
        <v>6.9000000000000006E-2</v>
      </c>
      <c r="M1421" s="117">
        <v>3.6</v>
      </c>
      <c r="N1421" s="118">
        <v>2.1617251615156281</v>
      </c>
      <c r="O1421" s="102">
        <v>0.68410041841004188</v>
      </c>
      <c r="P1421" s="119">
        <v>49.9</v>
      </c>
      <c r="Q1421" s="117">
        <v>2.59</v>
      </c>
      <c r="R1421" s="118">
        <v>2.1617251615156281</v>
      </c>
      <c r="S1421" s="102">
        <v>0.19811715481171538</v>
      </c>
      <c r="T1421" s="118">
        <v>49.9</v>
      </c>
      <c r="U1421" s="117">
        <v>2.3138990745591062</v>
      </c>
      <c r="V1421" s="119">
        <v>53.4</v>
      </c>
      <c r="W1421" s="112"/>
      <c r="X1421" s="117">
        <v>3.6</v>
      </c>
      <c r="Y1421" s="118">
        <v>2.1617251615156281</v>
      </c>
      <c r="Z1421" s="102">
        <v>0.68410041841004188</v>
      </c>
      <c r="AA1421" s="118">
        <v>49.9</v>
      </c>
      <c r="AB1421" s="117">
        <v>2.59</v>
      </c>
      <c r="AC1421" s="118">
        <v>2.1617251615156281</v>
      </c>
      <c r="AD1421" s="102">
        <v>0.19811715481171538</v>
      </c>
      <c r="AE1421" s="119">
        <v>49.9</v>
      </c>
      <c r="AF1421" s="118">
        <v>2.3138990745591062</v>
      </c>
      <c r="AG1421" s="119">
        <v>53.4</v>
      </c>
      <c r="AH1421" s="112"/>
      <c r="AI1421" s="120">
        <v>0</v>
      </c>
    </row>
    <row r="1422" spans="1:35" s="107" customFormat="1" x14ac:dyDescent="0.3">
      <c r="A1422" s="106" t="s">
        <v>1626</v>
      </c>
      <c r="B1422" s="107" t="s">
        <v>3389</v>
      </c>
      <c r="C1422" s="112" t="s">
        <v>247</v>
      </c>
      <c r="D1422" s="112">
        <v>63785</v>
      </c>
      <c r="E1422" s="107" t="s">
        <v>310</v>
      </c>
      <c r="F1422" s="112">
        <v>18673</v>
      </c>
      <c r="G1422" s="107" t="s">
        <v>3427</v>
      </c>
      <c r="H1422" s="108" t="s">
        <v>242</v>
      </c>
      <c r="I1422" s="108" t="s">
        <v>272</v>
      </c>
      <c r="J1422" s="108" t="s">
        <v>270</v>
      </c>
      <c r="K1422" s="109">
        <v>23</v>
      </c>
      <c r="L1422" s="109">
        <v>6.9000000000000006E-2</v>
      </c>
      <c r="M1422" s="117">
        <v>3.6</v>
      </c>
      <c r="N1422" s="118">
        <v>2.1617251615156281</v>
      </c>
      <c r="O1422" s="102">
        <v>0.68410041841004188</v>
      </c>
      <c r="P1422" s="119">
        <v>49.9</v>
      </c>
      <c r="Q1422" s="117">
        <v>2.59</v>
      </c>
      <c r="R1422" s="118">
        <v>2.1617251615156281</v>
      </c>
      <c r="S1422" s="102">
        <v>0.19811715481171538</v>
      </c>
      <c r="T1422" s="118">
        <v>49.9</v>
      </c>
      <c r="U1422" s="117">
        <v>2.3138990745591062</v>
      </c>
      <c r="V1422" s="119">
        <v>53.4</v>
      </c>
      <c r="W1422" s="112"/>
      <c r="X1422" s="117">
        <v>3.6</v>
      </c>
      <c r="Y1422" s="118">
        <v>2.1617251615156281</v>
      </c>
      <c r="Z1422" s="102">
        <v>0.68410041841004188</v>
      </c>
      <c r="AA1422" s="118">
        <v>49.9</v>
      </c>
      <c r="AB1422" s="117">
        <v>2.59</v>
      </c>
      <c r="AC1422" s="118">
        <v>2.1617251615156281</v>
      </c>
      <c r="AD1422" s="102">
        <v>0.19811715481171538</v>
      </c>
      <c r="AE1422" s="119">
        <v>49.9</v>
      </c>
      <c r="AF1422" s="118">
        <v>2.3138990745591062</v>
      </c>
      <c r="AG1422" s="119">
        <v>53.4</v>
      </c>
      <c r="AH1422" s="112"/>
      <c r="AI1422" s="120">
        <v>0</v>
      </c>
    </row>
    <row r="1423" spans="1:35" s="107" customFormat="1" x14ac:dyDescent="0.3">
      <c r="A1423" s="106" t="s">
        <v>1627</v>
      </c>
      <c r="B1423" s="107" t="s">
        <v>248</v>
      </c>
      <c r="C1423" s="112" t="s">
        <v>168</v>
      </c>
      <c r="D1423" s="112">
        <v>66926</v>
      </c>
      <c r="E1423" s="107" t="s">
        <v>314</v>
      </c>
      <c r="F1423" s="112">
        <v>18673</v>
      </c>
      <c r="G1423" s="107" t="s">
        <v>3427</v>
      </c>
      <c r="H1423" s="108" t="s">
        <v>242</v>
      </c>
      <c r="I1423" s="108" t="s">
        <v>272</v>
      </c>
      <c r="J1423" s="108" t="s">
        <v>270</v>
      </c>
      <c r="K1423" s="109">
        <v>23</v>
      </c>
      <c r="L1423" s="109">
        <v>6.9000000000000006E-2</v>
      </c>
      <c r="M1423" s="117">
        <v>3.6</v>
      </c>
      <c r="N1423" s="118">
        <v>2.1617251615156281</v>
      </c>
      <c r="O1423" s="102">
        <v>0.68410041841004188</v>
      </c>
      <c r="P1423" s="119">
        <v>49.9</v>
      </c>
      <c r="Q1423" s="117">
        <v>2.59</v>
      </c>
      <c r="R1423" s="118">
        <v>2.1617251615156281</v>
      </c>
      <c r="S1423" s="102">
        <v>0.19811715481171538</v>
      </c>
      <c r="T1423" s="118">
        <v>49.9</v>
      </c>
      <c r="U1423" s="117">
        <v>2.3138990745591062</v>
      </c>
      <c r="V1423" s="119">
        <v>53.4</v>
      </c>
      <c r="W1423" s="112"/>
      <c r="X1423" s="117">
        <v>3.6</v>
      </c>
      <c r="Y1423" s="118">
        <v>2.1617251615156281</v>
      </c>
      <c r="Z1423" s="102">
        <v>0.68410041841004188</v>
      </c>
      <c r="AA1423" s="118">
        <v>49.9</v>
      </c>
      <c r="AB1423" s="117">
        <v>2.59</v>
      </c>
      <c r="AC1423" s="118">
        <v>2.1617251615156281</v>
      </c>
      <c r="AD1423" s="102">
        <v>0.19811715481171538</v>
      </c>
      <c r="AE1423" s="119">
        <v>49.9</v>
      </c>
      <c r="AF1423" s="118">
        <v>2.3138990745591062</v>
      </c>
      <c r="AG1423" s="119">
        <v>53.4</v>
      </c>
      <c r="AH1423" s="112"/>
      <c r="AI1423" s="120">
        <v>0</v>
      </c>
    </row>
    <row r="1424" spans="1:35" s="107" customFormat="1" x14ac:dyDescent="0.3">
      <c r="A1424" s="106" t="s">
        <v>1628</v>
      </c>
      <c r="B1424" s="107" t="s">
        <v>248</v>
      </c>
      <c r="C1424" s="112" t="s">
        <v>168</v>
      </c>
      <c r="D1424" s="112">
        <v>66961</v>
      </c>
      <c r="E1424" s="107" t="s">
        <v>313</v>
      </c>
      <c r="F1424" s="112">
        <v>18673</v>
      </c>
      <c r="G1424" s="107" t="s">
        <v>3427</v>
      </c>
      <c r="H1424" s="108" t="s">
        <v>242</v>
      </c>
      <c r="I1424" s="108" t="s">
        <v>272</v>
      </c>
      <c r="J1424" s="108" t="s">
        <v>270</v>
      </c>
      <c r="K1424" s="109">
        <v>23</v>
      </c>
      <c r="L1424" s="109">
        <v>6.9000000000000006E-2</v>
      </c>
      <c r="M1424" s="117">
        <v>3.6</v>
      </c>
      <c r="N1424" s="118">
        <v>2.1617251615156281</v>
      </c>
      <c r="O1424" s="102">
        <v>0.68410041841004188</v>
      </c>
      <c r="P1424" s="119">
        <v>49.9</v>
      </c>
      <c r="Q1424" s="117">
        <v>2.59</v>
      </c>
      <c r="R1424" s="118">
        <v>2.1617251615156281</v>
      </c>
      <c r="S1424" s="102">
        <v>0.19811715481171538</v>
      </c>
      <c r="T1424" s="118">
        <v>49.9</v>
      </c>
      <c r="U1424" s="117">
        <v>2.3138990745591062</v>
      </c>
      <c r="V1424" s="119">
        <v>53.4</v>
      </c>
      <c r="W1424" s="112"/>
      <c r="X1424" s="117">
        <v>3.6</v>
      </c>
      <c r="Y1424" s="118">
        <v>2.1617251615156281</v>
      </c>
      <c r="Z1424" s="102">
        <v>0.68410041841004188</v>
      </c>
      <c r="AA1424" s="118">
        <v>49.9</v>
      </c>
      <c r="AB1424" s="117">
        <v>2.59</v>
      </c>
      <c r="AC1424" s="118">
        <v>2.1617251615156281</v>
      </c>
      <c r="AD1424" s="102">
        <v>0.19811715481171538</v>
      </c>
      <c r="AE1424" s="119">
        <v>49.9</v>
      </c>
      <c r="AF1424" s="118">
        <v>2.3138990745591062</v>
      </c>
      <c r="AG1424" s="119">
        <v>53.4</v>
      </c>
      <c r="AH1424" s="112"/>
      <c r="AI1424" s="120">
        <v>0</v>
      </c>
    </row>
    <row r="1425" spans="1:35" s="107" customFormat="1" x14ac:dyDescent="0.3">
      <c r="A1425" s="106" t="s">
        <v>1629</v>
      </c>
      <c r="B1425" s="107" t="s">
        <v>3389</v>
      </c>
      <c r="C1425" s="112" t="s">
        <v>247</v>
      </c>
      <c r="D1425" s="112">
        <v>69800</v>
      </c>
      <c r="E1425" s="107" t="s">
        <v>294</v>
      </c>
      <c r="F1425" s="112">
        <v>18673</v>
      </c>
      <c r="G1425" s="107" t="s">
        <v>3427</v>
      </c>
      <c r="H1425" s="108" t="s">
        <v>242</v>
      </c>
      <c r="I1425" s="108" t="s">
        <v>272</v>
      </c>
      <c r="J1425" s="108" t="s">
        <v>270</v>
      </c>
      <c r="K1425" s="109">
        <v>23</v>
      </c>
      <c r="L1425" s="109">
        <v>6.9000000000000006E-2</v>
      </c>
      <c r="M1425" s="117">
        <v>3.6</v>
      </c>
      <c r="N1425" s="118">
        <v>2.1617251615156281</v>
      </c>
      <c r="O1425" s="102">
        <v>0.68410041841004188</v>
      </c>
      <c r="P1425" s="119">
        <v>49.9</v>
      </c>
      <c r="Q1425" s="117">
        <v>2.59</v>
      </c>
      <c r="R1425" s="118">
        <v>2.1617251615156281</v>
      </c>
      <c r="S1425" s="102">
        <v>0.19811715481171538</v>
      </c>
      <c r="T1425" s="118">
        <v>49.9</v>
      </c>
      <c r="U1425" s="117">
        <v>2.3138990745591062</v>
      </c>
      <c r="V1425" s="119">
        <v>53.4</v>
      </c>
      <c r="W1425" s="112"/>
      <c r="X1425" s="117">
        <v>3.6</v>
      </c>
      <c r="Y1425" s="118">
        <v>2.1617251615156281</v>
      </c>
      <c r="Z1425" s="102">
        <v>0.68410041841004188</v>
      </c>
      <c r="AA1425" s="118">
        <v>49.9</v>
      </c>
      <c r="AB1425" s="117">
        <v>2.59</v>
      </c>
      <c r="AC1425" s="118">
        <v>2.1617251615156281</v>
      </c>
      <c r="AD1425" s="102">
        <v>0.19811715481171538</v>
      </c>
      <c r="AE1425" s="119">
        <v>49.9</v>
      </c>
      <c r="AF1425" s="118">
        <v>2.3138990745591062</v>
      </c>
      <c r="AG1425" s="119">
        <v>53.4</v>
      </c>
      <c r="AH1425" s="112"/>
      <c r="AI1425" s="120">
        <v>0</v>
      </c>
    </row>
    <row r="1426" spans="1:35" s="107" customFormat="1" x14ac:dyDescent="0.3">
      <c r="A1426" s="106" t="s">
        <v>1630</v>
      </c>
      <c r="B1426" s="107" t="s">
        <v>186</v>
      </c>
      <c r="C1426" s="112" t="s">
        <v>250</v>
      </c>
      <c r="D1426" s="112">
        <v>70335</v>
      </c>
      <c r="E1426" s="107" t="s">
        <v>253</v>
      </c>
      <c r="F1426" s="112">
        <v>18673</v>
      </c>
      <c r="G1426" s="107" t="s">
        <v>3427</v>
      </c>
      <c r="H1426" s="108" t="s">
        <v>242</v>
      </c>
      <c r="I1426" s="108" t="s">
        <v>272</v>
      </c>
      <c r="J1426" s="108" t="s">
        <v>270</v>
      </c>
      <c r="K1426" s="109">
        <v>23</v>
      </c>
      <c r="L1426" s="109">
        <v>6.9000000000000006E-2</v>
      </c>
      <c r="M1426" s="117">
        <v>3.6</v>
      </c>
      <c r="N1426" s="118">
        <v>2.1617251615156281</v>
      </c>
      <c r="O1426" s="102">
        <v>0.68410041841004188</v>
      </c>
      <c r="P1426" s="119">
        <v>49.9</v>
      </c>
      <c r="Q1426" s="117">
        <v>2.59</v>
      </c>
      <c r="R1426" s="118">
        <v>2.1617251615156281</v>
      </c>
      <c r="S1426" s="102">
        <v>0.19811715481171538</v>
      </c>
      <c r="T1426" s="118">
        <v>49.9</v>
      </c>
      <c r="U1426" s="117">
        <v>2.3138990745591062</v>
      </c>
      <c r="V1426" s="119">
        <v>53.4</v>
      </c>
      <c r="W1426" s="112"/>
      <c r="X1426" s="117">
        <v>3.6</v>
      </c>
      <c r="Y1426" s="118">
        <v>2.1617251615156281</v>
      </c>
      <c r="Z1426" s="102">
        <v>0.68410041841004188</v>
      </c>
      <c r="AA1426" s="118">
        <v>49.9</v>
      </c>
      <c r="AB1426" s="117">
        <v>2.59</v>
      </c>
      <c r="AC1426" s="118">
        <v>2.1617251615156281</v>
      </c>
      <c r="AD1426" s="102">
        <v>0.19811715481171538</v>
      </c>
      <c r="AE1426" s="119">
        <v>49.9</v>
      </c>
      <c r="AF1426" s="118">
        <v>2.3138990745591062</v>
      </c>
      <c r="AG1426" s="119">
        <v>53.4</v>
      </c>
      <c r="AH1426" s="112"/>
      <c r="AI1426" s="120">
        <v>0</v>
      </c>
    </row>
    <row r="1427" spans="1:35" s="107" customFormat="1" x14ac:dyDescent="0.3">
      <c r="A1427" s="106" t="s">
        <v>1631</v>
      </c>
      <c r="B1427" s="107" t="s">
        <v>188</v>
      </c>
      <c r="C1427" s="112" t="s">
        <v>168</v>
      </c>
      <c r="D1427" s="112">
        <v>72400</v>
      </c>
      <c r="E1427" s="107" t="s">
        <v>302</v>
      </c>
      <c r="F1427" s="112">
        <v>18673</v>
      </c>
      <c r="G1427" s="107" t="s">
        <v>3427</v>
      </c>
      <c r="H1427" s="108" t="s">
        <v>242</v>
      </c>
      <c r="I1427" s="108" t="s">
        <v>272</v>
      </c>
      <c r="J1427" s="108" t="s">
        <v>270</v>
      </c>
      <c r="K1427" s="109">
        <v>23</v>
      </c>
      <c r="L1427" s="109">
        <v>6.9000000000000006E-2</v>
      </c>
      <c r="M1427" s="117">
        <v>3.6</v>
      </c>
      <c r="N1427" s="118">
        <v>2.1617251615156281</v>
      </c>
      <c r="O1427" s="102">
        <v>0.68410041841004188</v>
      </c>
      <c r="P1427" s="119">
        <v>49.9</v>
      </c>
      <c r="Q1427" s="117">
        <v>2.59</v>
      </c>
      <c r="R1427" s="118">
        <v>2.1617251615156281</v>
      </c>
      <c r="S1427" s="102">
        <v>0.19811715481171538</v>
      </c>
      <c r="T1427" s="118">
        <v>49.9</v>
      </c>
      <c r="U1427" s="117">
        <v>2.3138990745591062</v>
      </c>
      <c r="V1427" s="119">
        <v>53.4</v>
      </c>
      <c r="W1427" s="112"/>
      <c r="X1427" s="117">
        <v>3.6</v>
      </c>
      <c r="Y1427" s="118">
        <v>2.1617251615156281</v>
      </c>
      <c r="Z1427" s="102">
        <v>0.68410041841004188</v>
      </c>
      <c r="AA1427" s="118">
        <v>49.9</v>
      </c>
      <c r="AB1427" s="117">
        <v>2.59</v>
      </c>
      <c r="AC1427" s="118">
        <v>2.1617251615156281</v>
      </c>
      <c r="AD1427" s="102">
        <v>0.19811715481171538</v>
      </c>
      <c r="AE1427" s="119">
        <v>49.9</v>
      </c>
      <c r="AF1427" s="118">
        <v>2.3138990745591062</v>
      </c>
      <c r="AG1427" s="119">
        <v>53.4</v>
      </c>
      <c r="AH1427" s="112"/>
      <c r="AI1427" s="120">
        <v>0</v>
      </c>
    </row>
    <row r="1428" spans="1:35" s="107" customFormat="1" x14ac:dyDescent="0.3">
      <c r="A1428" s="106" t="s">
        <v>1632</v>
      </c>
      <c r="B1428" s="107" t="s">
        <v>188</v>
      </c>
      <c r="C1428" s="112" t="s">
        <v>168</v>
      </c>
      <c r="D1428" s="112">
        <v>73400</v>
      </c>
      <c r="E1428" s="107" t="s">
        <v>280</v>
      </c>
      <c r="F1428" s="112">
        <v>18673</v>
      </c>
      <c r="G1428" s="107" t="s">
        <v>3427</v>
      </c>
      <c r="H1428" s="108" t="s">
        <v>242</v>
      </c>
      <c r="I1428" s="108" t="s">
        <v>272</v>
      </c>
      <c r="J1428" s="108" t="s">
        <v>270</v>
      </c>
      <c r="K1428" s="109">
        <v>23</v>
      </c>
      <c r="L1428" s="109">
        <v>6.9000000000000006E-2</v>
      </c>
      <c r="M1428" s="117">
        <v>3.6</v>
      </c>
      <c r="N1428" s="118">
        <v>2.1617251615156281</v>
      </c>
      <c r="O1428" s="102">
        <v>0.68410041841004188</v>
      </c>
      <c r="P1428" s="119">
        <v>49.9</v>
      </c>
      <c r="Q1428" s="117">
        <v>2.59</v>
      </c>
      <c r="R1428" s="118">
        <v>2.1617251615156281</v>
      </c>
      <c r="S1428" s="102">
        <v>0.19811715481171538</v>
      </c>
      <c r="T1428" s="118">
        <v>49.9</v>
      </c>
      <c r="U1428" s="117">
        <v>2.3138990745591062</v>
      </c>
      <c r="V1428" s="119">
        <v>53.4</v>
      </c>
      <c r="W1428" s="112"/>
      <c r="X1428" s="117">
        <v>3.6</v>
      </c>
      <c r="Y1428" s="118">
        <v>2.1617251615156281</v>
      </c>
      <c r="Z1428" s="102">
        <v>0.68410041841004188</v>
      </c>
      <c r="AA1428" s="118">
        <v>49.9</v>
      </c>
      <c r="AB1428" s="117">
        <v>2.59</v>
      </c>
      <c r="AC1428" s="118">
        <v>2.1617251615156281</v>
      </c>
      <c r="AD1428" s="102">
        <v>0.19811715481171538</v>
      </c>
      <c r="AE1428" s="119">
        <v>49.9</v>
      </c>
      <c r="AF1428" s="118">
        <v>2.3138990745591062</v>
      </c>
      <c r="AG1428" s="119">
        <v>53.4</v>
      </c>
      <c r="AH1428" s="112"/>
      <c r="AI1428" s="120">
        <v>0</v>
      </c>
    </row>
    <row r="1429" spans="1:35" s="107" customFormat="1" x14ac:dyDescent="0.3">
      <c r="A1429" s="106" t="s">
        <v>1633</v>
      </c>
      <c r="B1429" s="107" t="s">
        <v>248</v>
      </c>
      <c r="C1429" s="112" t="s">
        <v>168</v>
      </c>
      <c r="D1429" s="112">
        <v>74179</v>
      </c>
      <c r="E1429" s="107" t="s">
        <v>315</v>
      </c>
      <c r="F1429" s="112">
        <v>18673</v>
      </c>
      <c r="G1429" s="107" t="s">
        <v>3427</v>
      </c>
      <c r="H1429" s="108" t="s">
        <v>242</v>
      </c>
      <c r="I1429" s="108" t="s">
        <v>272</v>
      </c>
      <c r="J1429" s="108" t="s">
        <v>270</v>
      </c>
      <c r="K1429" s="109">
        <v>23</v>
      </c>
      <c r="L1429" s="109">
        <v>6.9000000000000006E-2</v>
      </c>
      <c r="M1429" s="117">
        <v>3.6</v>
      </c>
      <c r="N1429" s="118">
        <v>2.1617251615156281</v>
      </c>
      <c r="O1429" s="102">
        <v>0.68410041841004188</v>
      </c>
      <c r="P1429" s="119">
        <v>49.9</v>
      </c>
      <c r="Q1429" s="117">
        <v>2.59</v>
      </c>
      <c r="R1429" s="118">
        <v>2.1617251615156281</v>
      </c>
      <c r="S1429" s="102">
        <v>0.19811715481171538</v>
      </c>
      <c r="T1429" s="118">
        <v>49.9</v>
      </c>
      <c r="U1429" s="117">
        <v>2.3138990745591062</v>
      </c>
      <c r="V1429" s="119">
        <v>53.4</v>
      </c>
      <c r="W1429" s="112"/>
      <c r="X1429" s="117">
        <v>3.6</v>
      </c>
      <c r="Y1429" s="118">
        <v>2.1617251615156281</v>
      </c>
      <c r="Z1429" s="102">
        <v>0.68410041841004188</v>
      </c>
      <c r="AA1429" s="118">
        <v>49.9</v>
      </c>
      <c r="AB1429" s="117">
        <v>2.59</v>
      </c>
      <c r="AC1429" s="118">
        <v>2.1617251615156281</v>
      </c>
      <c r="AD1429" s="102">
        <v>0.19811715481171538</v>
      </c>
      <c r="AE1429" s="119">
        <v>49.9</v>
      </c>
      <c r="AF1429" s="118">
        <v>2.3138990745591062</v>
      </c>
      <c r="AG1429" s="119">
        <v>53.4</v>
      </c>
      <c r="AH1429" s="112"/>
      <c r="AI1429" s="120">
        <v>0</v>
      </c>
    </row>
    <row r="1430" spans="1:35" s="107" customFormat="1" x14ac:dyDescent="0.3">
      <c r="A1430" s="106" t="s">
        <v>1634</v>
      </c>
      <c r="B1430" s="107" t="s">
        <v>3389</v>
      </c>
      <c r="C1430" s="112" t="s">
        <v>247</v>
      </c>
      <c r="D1430" s="112">
        <v>85789</v>
      </c>
      <c r="E1430" s="107" t="s">
        <v>307</v>
      </c>
      <c r="F1430" s="112">
        <v>18673</v>
      </c>
      <c r="G1430" s="107" t="s">
        <v>3427</v>
      </c>
      <c r="H1430" s="108" t="s">
        <v>242</v>
      </c>
      <c r="I1430" s="108" t="s">
        <v>272</v>
      </c>
      <c r="J1430" s="108" t="s">
        <v>270</v>
      </c>
      <c r="K1430" s="109">
        <v>23</v>
      </c>
      <c r="L1430" s="109">
        <v>6.9000000000000006E-2</v>
      </c>
      <c r="M1430" s="117">
        <v>3.6</v>
      </c>
      <c r="N1430" s="118">
        <v>2.1617251615156281</v>
      </c>
      <c r="O1430" s="102">
        <v>0.68410041841004188</v>
      </c>
      <c r="P1430" s="119">
        <v>49.9</v>
      </c>
      <c r="Q1430" s="117">
        <v>2.59</v>
      </c>
      <c r="R1430" s="118">
        <v>2.1617251615156281</v>
      </c>
      <c r="S1430" s="102">
        <v>0.19811715481171538</v>
      </c>
      <c r="T1430" s="118">
        <v>49.9</v>
      </c>
      <c r="U1430" s="117">
        <v>2.3138990745591062</v>
      </c>
      <c r="V1430" s="119">
        <v>53.4</v>
      </c>
      <c r="W1430" s="112"/>
      <c r="X1430" s="117">
        <v>3.6</v>
      </c>
      <c r="Y1430" s="118">
        <v>2.1617251615156281</v>
      </c>
      <c r="Z1430" s="102">
        <v>0.68410041841004188</v>
      </c>
      <c r="AA1430" s="118">
        <v>49.9</v>
      </c>
      <c r="AB1430" s="117">
        <v>2.59</v>
      </c>
      <c r="AC1430" s="118">
        <v>2.1617251615156281</v>
      </c>
      <c r="AD1430" s="102">
        <v>0.19811715481171538</v>
      </c>
      <c r="AE1430" s="119">
        <v>49.9</v>
      </c>
      <c r="AF1430" s="118">
        <v>2.3138990745591062</v>
      </c>
      <c r="AG1430" s="119">
        <v>53.4</v>
      </c>
      <c r="AH1430" s="112"/>
      <c r="AI1430" s="120">
        <v>0</v>
      </c>
    </row>
    <row r="1431" spans="1:35" s="107" customFormat="1" x14ac:dyDescent="0.3">
      <c r="A1431" s="106" t="s">
        <v>1635</v>
      </c>
      <c r="B1431" s="107" t="s">
        <v>190</v>
      </c>
      <c r="C1431" s="112" t="s">
        <v>246</v>
      </c>
      <c r="D1431" s="112">
        <v>87892</v>
      </c>
      <c r="E1431" s="107" t="s">
        <v>254</v>
      </c>
      <c r="F1431" s="112">
        <v>18673</v>
      </c>
      <c r="G1431" s="107" t="s">
        <v>3427</v>
      </c>
      <c r="H1431" s="108" t="s">
        <v>242</v>
      </c>
      <c r="I1431" s="108" t="s">
        <v>272</v>
      </c>
      <c r="J1431" s="108" t="s">
        <v>270</v>
      </c>
      <c r="K1431" s="109">
        <v>23</v>
      </c>
      <c r="L1431" s="109">
        <v>6.9000000000000006E-2</v>
      </c>
      <c r="M1431" s="117">
        <v>3.6</v>
      </c>
      <c r="N1431" s="118">
        <v>2.1617251615156281</v>
      </c>
      <c r="O1431" s="102">
        <v>0.68410041841004188</v>
      </c>
      <c r="P1431" s="119">
        <v>49.9</v>
      </c>
      <c r="Q1431" s="117">
        <v>2.59</v>
      </c>
      <c r="R1431" s="118">
        <v>2.1617251615156281</v>
      </c>
      <c r="S1431" s="102">
        <v>0.19811715481171538</v>
      </c>
      <c r="T1431" s="118">
        <v>49.9</v>
      </c>
      <c r="U1431" s="117">
        <v>2.3138990745591062</v>
      </c>
      <c r="V1431" s="119">
        <v>53.4</v>
      </c>
      <c r="W1431" s="112"/>
      <c r="X1431" s="117">
        <v>3.6</v>
      </c>
      <c r="Y1431" s="118">
        <v>2.1617251615156281</v>
      </c>
      <c r="Z1431" s="102">
        <v>0.68410041841004188</v>
      </c>
      <c r="AA1431" s="118">
        <v>49.9</v>
      </c>
      <c r="AB1431" s="117">
        <v>2.59</v>
      </c>
      <c r="AC1431" s="118">
        <v>2.1617251615156281</v>
      </c>
      <c r="AD1431" s="102">
        <v>0.19811715481171538</v>
      </c>
      <c r="AE1431" s="119">
        <v>49.9</v>
      </c>
      <c r="AF1431" s="118">
        <v>2.3138990745591062</v>
      </c>
      <c r="AG1431" s="119">
        <v>53.4</v>
      </c>
      <c r="AH1431" s="112"/>
      <c r="AI1431" s="120">
        <v>0</v>
      </c>
    </row>
    <row r="1432" spans="1:35" s="107" customFormat="1" x14ac:dyDescent="0.3">
      <c r="A1432" s="106" t="s">
        <v>1636</v>
      </c>
      <c r="B1432" s="107" t="s">
        <v>190</v>
      </c>
      <c r="C1432" s="112" t="s">
        <v>246</v>
      </c>
      <c r="D1432" s="112">
        <v>97075</v>
      </c>
      <c r="E1432" s="107" t="s">
        <v>291</v>
      </c>
      <c r="F1432" s="112">
        <v>18673</v>
      </c>
      <c r="G1432" s="107" t="s">
        <v>3427</v>
      </c>
      <c r="H1432" s="108" t="s">
        <v>242</v>
      </c>
      <c r="I1432" s="108" t="s">
        <v>272</v>
      </c>
      <c r="J1432" s="108" t="s">
        <v>270</v>
      </c>
      <c r="K1432" s="109">
        <v>23</v>
      </c>
      <c r="L1432" s="109">
        <v>6.9000000000000006E-2</v>
      </c>
      <c r="M1432" s="117">
        <v>3.6</v>
      </c>
      <c r="N1432" s="118">
        <v>2.1617251615156281</v>
      </c>
      <c r="O1432" s="102">
        <v>0.68410041841004188</v>
      </c>
      <c r="P1432" s="119">
        <v>49.9</v>
      </c>
      <c r="Q1432" s="117">
        <v>2.59</v>
      </c>
      <c r="R1432" s="118">
        <v>2.1617251615156281</v>
      </c>
      <c r="S1432" s="102">
        <v>0.19811715481171538</v>
      </c>
      <c r="T1432" s="118">
        <v>49.9</v>
      </c>
      <c r="U1432" s="117">
        <v>2.3138990745591062</v>
      </c>
      <c r="V1432" s="119">
        <v>53.4</v>
      </c>
      <c r="W1432" s="112"/>
      <c r="X1432" s="117">
        <v>3.6</v>
      </c>
      <c r="Y1432" s="118">
        <v>2.1617251615156281</v>
      </c>
      <c r="Z1432" s="102">
        <v>0.68410041841004188</v>
      </c>
      <c r="AA1432" s="118">
        <v>49.9</v>
      </c>
      <c r="AB1432" s="117">
        <v>2.59</v>
      </c>
      <c r="AC1432" s="118">
        <v>2.1617251615156281</v>
      </c>
      <c r="AD1432" s="102">
        <v>0.19811715481171538</v>
      </c>
      <c r="AE1432" s="119">
        <v>49.9</v>
      </c>
      <c r="AF1432" s="118">
        <v>2.3138990745591062</v>
      </c>
      <c r="AG1432" s="119">
        <v>53.4</v>
      </c>
      <c r="AH1432" s="112"/>
      <c r="AI1432" s="120">
        <v>0</v>
      </c>
    </row>
    <row r="1433" spans="1:35" s="107" customFormat="1" x14ac:dyDescent="0.3">
      <c r="A1433" s="106" t="s">
        <v>1637</v>
      </c>
      <c r="B1433" s="107" t="s">
        <v>255</v>
      </c>
      <c r="C1433" s="112" t="s">
        <v>168</v>
      </c>
      <c r="D1433" s="112">
        <v>98728</v>
      </c>
      <c r="E1433" s="107" t="s">
        <v>297</v>
      </c>
      <c r="F1433" s="112">
        <v>18673</v>
      </c>
      <c r="G1433" s="107" t="s">
        <v>3427</v>
      </c>
      <c r="H1433" s="108" t="s">
        <v>242</v>
      </c>
      <c r="I1433" s="108" t="s">
        <v>272</v>
      </c>
      <c r="J1433" s="108" t="s">
        <v>270</v>
      </c>
      <c r="K1433" s="109">
        <v>23</v>
      </c>
      <c r="L1433" s="109">
        <v>6.9000000000000006E-2</v>
      </c>
      <c r="M1433" s="117">
        <v>3.6</v>
      </c>
      <c r="N1433" s="118">
        <v>2.1617251615156281</v>
      </c>
      <c r="O1433" s="102">
        <v>0.68410041841004188</v>
      </c>
      <c r="P1433" s="119">
        <v>49.9</v>
      </c>
      <c r="Q1433" s="117">
        <v>2.59</v>
      </c>
      <c r="R1433" s="118">
        <v>2.1617251615156281</v>
      </c>
      <c r="S1433" s="102">
        <v>0.19811715481171538</v>
      </c>
      <c r="T1433" s="118">
        <v>49.9</v>
      </c>
      <c r="U1433" s="117">
        <v>2.3138990745591062</v>
      </c>
      <c r="V1433" s="119">
        <v>53.4</v>
      </c>
      <c r="W1433" s="112"/>
      <c r="X1433" s="117">
        <v>3.6</v>
      </c>
      <c r="Y1433" s="118">
        <v>2.1617251615156281</v>
      </c>
      <c r="Z1433" s="102">
        <v>0.68410041841004188</v>
      </c>
      <c r="AA1433" s="118">
        <v>49.9</v>
      </c>
      <c r="AB1433" s="117">
        <v>2.59</v>
      </c>
      <c r="AC1433" s="118">
        <v>2.1617251615156281</v>
      </c>
      <c r="AD1433" s="102">
        <v>0.19811715481171538</v>
      </c>
      <c r="AE1433" s="119">
        <v>49.9</v>
      </c>
      <c r="AF1433" s="118">
        <v>2.3138990745591062</v>
      </c>
      <c r="AG1433" s="119">
        <v>53.4</v>
      </c>
      <c r="AH1433" s="112"/>
      <c r="AI1433" s="120">
        <v>0</v>
      </c>
    </row>
    <row r="1434" spans="1:35" s="107" customFormat="1" x14ac:dyDescent="0.3">
      <c r="A1434" s="106" t="s">
        <v>3248</v>
      </c>
      <c r="B1434" s="107" t="s">
        <v>192</v>
      </c>
      <c r="C1434" s="112" t="s">
        <v>256</v>
      </c>
      <c r="D1434" s="112">
        <v>99059</v>
      </c>
      <c r="E1434" s="107" t="s">
        <v>3390</v>
      </c>
      <c r="F1434" s="112">
        <v>18673</v>
      </c>
      <c r="G1434" s="107" t="s">
        <v>3427</v>
      </c>
      <c r="H1434" s="108" t="s">
        <v>242</v>
      </c>
      <c r="I1434" s="108" t="s">
        <v>272</v>
      </c>
      <c r="J1434" s="108" t="s">
        <v>270</v>
      </c>
      <c r="K1434" s="109">
        <v>23</v>
      </c>
      <c r="L1434" s="109">
        <v>6.9000000000000006E-2</v>
      </c>
      <c r="M1434" s="117">
        <v>3.7</v>
      </c>
      <c r="N1434" s="118">
        <v>2.2451894534660384</v>
      </c>
      <c r="O1434" s="102">
        <v>0.68410041841004188</v>
      </c>
      <c r="P1434" s="119">
        <v>51.9</v>
      </c>
      <c r="Q1434" s="117">
        <v>2.69</v>
      </c>
      <c r="R1434" s="118">
        <v>2.2451894534660384</v>
      </c>
      <c r="S1434" s="102">
        <v>0.19811715481171538</v>
      </c>
      <c r="T1434" s="118">
        <v>51.9</v>
      </c>
      <c r="U1434" s="117">
        <v>2.3973633665095164</v>
      </c>
      <c r="V1434" s="119">
        <v>55.4</v>
      </c>
      <c r="W1434" s="112"/>
      <c r="X1434" s="117">
        <v>3.7</v>
      </c>
      <c r="Y1434" s="118">
        <v>2.2451894534660384</v>
      </c>
      <c r="Z1434" s="102">
        <v>0.68410041841004188</v>
      </c>
      <c r="AA1434" s="118">
        <v>51.9</v>
      </c>
      <c r="AB1434" s="117">
        <v>2.69</v>
      </c>
      <c r="AC1434" s="118">
        <v>2.2451894534660384</v>
      </c>
      <c r="AD1434" s="102">
        <v>0.19811715481171538</v>
      </c>
      <c r="AE1434" s="119">
        <v>51.9</v>
      </c>
      <c r="AF1434" s="118">
        <v>2.3973633665095164</v>
      </c>
      <c r="AG1434" s="119">
        <v>55.4</v>
      </c>
      <c r="AH1434" s="112"/>
      <c r="AI1434" s="120">
        <v>0</v>
      </c>
    </row>
    <row r="1435" spans="1:35" s="107" customFormat="1" x14ac:dyDescent="0.3">
      <c r="A1435" s="106" t="s">
        <v>1638</v>
      </c>
      <c r="B1435" s="107" t="s">
        <v>255</v>
      </c>
      <c r="C1435" s="112" t="s">
        <v>168</v>
      </c>
      <c r="D1435" s="112">
        <v>99245</v>
      </c>
      <c r="E1435" s="107" t="s">
        <v>289</v>
      </c>
      <c r="F1435" s="112">
        <v>18673</v>
      </c>
      <c r="G1435" s="107" t="s">
        <v>3427</v>
      </c>
      <c r="H1435" s="108" t="s">
        <v>242</v>
      </c>
      <c r="I1435" s="108" t="s">
        <v>272</v>
      </c>
      <c r="J1435" s="108" t="s">
        <v>270</v>
      </c>
      <c r="K1435" s="109">
        <v>23</v>
      </c>
      <c r="L1435" s="109">
        <v>6.9000000000000006E-2</v>
      </c>
      <c r="M1435" s="117">
        <v>3.6</v>
      </c>
      <c r="N1435" s="118">
        <v>2.1617251615156281</v>
      </c>
      <c r="O1435" s="102">
        <v>0.68410041841004188</v>
      </c>
      <c r="P1435" s="119">
        <v>49.9</v>
      </c>
      <c r="Q1435" s="117">
        <v>2.59</v>
      </c>
      <c r="R1435" s="118">
        <v>2.1617251615156281</v>
      </c>
      <c r="S1435" s="102">
        <v>0.19811715481171538</v>
      </c>
      <c r="T1435" s="118">
        <v>49.9</v>
      </c>
      <c r="U1435" s="117">
        <v>2.3138990745591062</v>
      </c>
      <c r="V1435" s="119">
        <v>53.4</v>
      </c>
      <c r="W1435" s="112"/>
      <c r="X1435" s="117">
        <v>3.6</v>
      </c>
      <c r="Y1435" s="118">
        <v>2.1617251615156281</v>
      </c>
      <c r="Z1435" s="102">
        <v>0.68410041841004188</v>
      </c>
      <c r="AA1435" s="118">
        <v>49.9</v>
      </c>
      <c r="AB1435" s="117">
        <v>2.59</v>
      </c>
      <c r="AC1435" s="118">
        <v>2.1617251615156281</v>
      </c>
      <c r="AD1435" s="102">
        <v>0.19811715481171538</v>
      </c>
      <c r="AE1435" s="119">
        <v>49.9</v>
      </c>
      <c r="AF1435" s="118">
        <v>2.3138990745591062</v>
      </c>
      <c r="AG1435" s="119">
        <v>53.4</v>
      </c>
      <c r="AH1435" s="112"/>
      <c r="AI1435" s="120">
        <v>0</v>
      </c>
    </row>
    <row r="1436" spans="1:35" s="107" customFormat="1" x14ac:dyDescent="0.3">
      <c r="A1436" s="106" t="s">
        <v>1639</v>
      </c>
      <c r="B1436" s="107" t="s">
        <v>191</v>
      </c>
      <c r="C1436" s="112" t="s">
        <v>238</v>
      </c>
      <c r="D1436" s="112">
        <v>99246</v>
      </c>
      <c r="E1436" s="107" t="s">
        <v>293</v>
      </c>
      <c r="F1436" s="112">
        <v>18673</v>
      </c>
      <c r="G1436" s="107" t="s">
        <v>3427</v>
      </c>
      <c r="H1436" s="108" t="s">
        <v>242</v>
      </c>
      <c r="I1436" s="108" t="s">
        <v>272</v>
      </c>
      <c r="J1436" s="108" t="s">
        <v>270</v>
      </c>
      <c r="K1436" s="109">
        <v>23</v>
      </c>
      <c r="L1436" s="109">
        <v>6.9000000000000006E-2</v>
      </c>
      <c r="M1436" s="117">
        <v>3.7</v>
      </c>
      <c r="N1436" s="118">
        <v>2.2451894534660384</v>
      </c>
      <c r="O1436" s="102">
        <v>0.68410041841004188</v>
      </c>
      <c r="P1436" s="119">
        <v>51.9</v>
      </c>
      <c r="Q1436" s="117">
        <v>2.69</v>
      </c>
      <c r="R1436" s="118">
        <v>2.2451894534660384</v>
      </c>
      <c r="S1436" s="102">
        <v>0.19811715481171538</v>
      </c>
      <c r="T1436" s="118">
        <v>51.9</v>
      </c>
      <c r="U1436" s="117">
        <v>2.3973633665095164</v>
      </c>
      <c r="V1436" s="119">
        <v>55.4</v>
      </c>
      <c r="W1436" s="112"/>
      <c r="X1436" s="117">
        <v>3.7</v>
      </c>
      <c r="Y1436" s="118">
        <v>2.2451894534660384</v>
      </c>
      <c r="Z1436" s="102">
        <v>0.68410041841004188</v>
      </c>
      <c r="AA1436" s="118">
        <v>51.9</v>
      </c>
      <c r="AB1436" s="117">
        <v>2.69</v>
      </c>
      <c r="AC1436" s="118">
        <v>2.2451894534660384</v>
      </c>
      <c r="AD1436" s="102">
        <v>0.19811715481171538</v>
      </c>
      <c r="AE1436" s="119">
        <v>51.9</v>
      </c>
      <c r="AF1436" s="118">
        <v>2.3973633665095164</v>
      </c>
      <c r="AG1436" s="119">
        <v>55.4</v>
      </c>
      <c r="AH1436" s="112"/>
      <c r="AI1436" s="120">
        <v>0</v>
      </c>
    </row>
    <row r="1437" spans="1:35" s="107" customFormat="1" x14ac:dyDescent="0.3">
      <c r="A1437" s="106" t="s">
        <v>1640</v>
      </c>
      <c r="B1437" s="107" t="s">
        <v>191</v>
      </c>
      <c r="C1437" s="112" t="s">
        <v>256</v>
      </c>
      <c r="D1437" s="112">
        <v>99597</v>
      </c>
      <c r="E1437" s="107" t="s">
        <v>305</v>
      </c>
      <c r="F1437" s="112">
        <v>18673</v>
      </c>
      <c r="G1437" s="107" t="s">
        <v>3427</v>
      </c>
      <c r="H1437" s="108" t="s">
        <v>242</v>
      </c>
      <c r="I1437" s="108" t="s">
        <v>272</v>
      </c>
      <c r="J1437" s="108" t="s">
        <v>270</v>
      </c>
      <c r="K1437" s="109">
        <v>23</v>
      </c>
      <c r="L1437" s="109">
        <v>6.9000000000000006E-2</v>
      </c>
      <c r="M1437" s="117">
        <v>3.7</v>
      </c>
      <c r="N1437" s="118">
        <v>2.2451894534660384</v>
      </c>
      <c r="O1437" s="102">
        <v>0.68410041841004188</v>
      </c>
      <c r="P1437" s="119">
        <v>51.9</v>
      </c>
      <c r="Q1437" s="117">
        <v>2.69</v>
      </c>
      <c r="R1437" s="118">
        <v>2.2451894534660384</v>
      </c>
      <c r="S1437" s="102">
        <v>0.19811715481171538</v>
      </c>
      <c r="T1437" s="118">
        <v>51.9</v>
      </c>
      <c r="U1437" s="117">
        <v>2.3973633665095164</v>
      </c>
      <c r="V1437" s="119">
        <v>55.4</v>
      </c>
      <c r="W1437" s="112"/>
      <c r="X1437" s="117">
        <v>3.7</v>
      </c>
      <c r="Y1437" s="118">
        <v>2.2451894534660384</v>
      </c>
      <c r="Z1437" s="102">
        <v>0.68410041841004188</v>
      </c>
      <c r="AA1437" s="118">
        <v>51.9</v>
      </c>
      <c r="AB1437" s="117">
        <v>2.69</v>
      </c>
      <c r="AC1437" s="118">
        <v>2.2451894534660384</v>
      </c>
      <c r="AD1437" s="102">
        <v>0.19811715481171538</v>
      </c>
      <c r="AE1437" s="119">
        <v>51.9</v>
      </c>
      <c r="AF1437" s="118">
        <v>2.3973633665095164</v>
      </c>
      <c r="AG1437" s="119">
        <v>55.4</v>
      </c>
      <c r="AH1437" s="112"/>
      <c r="AI1437" s="120">
        <v>0</v>
      </c>
    </row>
    <row r="1438" spans="1:35" s="107" customFormat="1" x14ac:dyDescent="0.3">
      <c r="A1438" s="106" t="s">
        <v>3249</v>
      </c>
      <c r="B1438" s="107" t="s">
        <v>248</v>
      </c>
      <c r="C1438" s="112" t="s">
        <v>246</v>
      </c>
      <c r="D1438" s="112">
        <v>99612</v>
      </c>
      <c r="E1438" s="107" t="s">
        <v>3391</v>
      </c>
      <c r="F1438" s="112">
        <v>18673</v>
      </c>
      <c r="G1438" s="107" t="s">
        <v>3427</v>
      </c>
      <c r="H1438" s="108" t="s">
        <v>242</v>
      </c>
      <c r="I1438" s="108" t="s">
        <v>272</v>
      </c>
      <c r="J1438" s="108" t="s">
        <v>270</v>
      </c>
      <c r="K1438" s="109">
        <v>23</v>
      </c>
      <c r="L1438" s="109">
        <v>6.9000000000000006E-2</v>
      </c>
      <c r="M1438" s="117">
        <v>3.6</v>
      </c>
      <c r="N1438" s="118">
        <v>2.1617251615156281</v>
      </c>
      <c r="O1438" s="102">
        <v>0.68410041841004188</v>
      </c>
      <c r="P1438" s="119">
        <v>49.9</v>
      </c>
      <c r="Q1438" s="117">
        <v>2.59</v>
      </c>
      <c r="R1438" s="118">
        <v>2.1617251615156281</v>
      </c>
      <c r="S1438" s="102">
        <v>0.19811715481171538</v>
      </c>
      <c r="T1438" s="118">
        <v>49.9</v>
      </c>
      <c r="U1438" s="117">
        <v>2.3138990745591062</v>
      </c>
      <c r="V1438" s="119">
        <v>53.4</v>
      </c>
      <c r="W1438" s="112"/>
      <c r="X1438" s="117">
        <v>3.6</v>
      </c>
      <c r="Y1438" s="118">
        <v>2.1617251615156281</v>
      </c>
      <c r="Z1438" s="102">
        <v>0.68410041841004188</v>
      </c>
      <c r="AA1438" s="118">
        <v>49.9</v>
      </c>
      <c r="AB1438" s="117">
        <v>2.59</v>
      </c>
      <c r="AC1438" s="118">
        <v>2.1617251615156281</v>
      </c>
      <c r="AD1438" s="102">
        <v>0.19811715481171538</v>
      </c>
      <c r="AE1438" s="119">
        <v>49.9</v>
      </c>
      <c r="AF1438" s="118">
        <v>2.3138990745591062</v>
      </c>
      <c r="AG1438" s="119">
        <v>53.4</v>
      </c>
      <c r="AH1438" s="112"/>
      <c r="AI1438" s="120">
        <v>0</v>
      </c>
    </row>
    <row r="1439" spans="1:35" s="107" customFormat="1" x14ac:dyDescent="0.3">
      <c r="A1439" s="106" t="s">
        <v>3250</v>
      </c>
      <c r="B1439" s="107" t="s">
        <v>192</v>
      </c>
      <c r="C1439" s="112" t="s">
        <v>256</v>
      </c>
      <c r="D1439" s="112">
        <v>100252</v>
      </c>
      <c r="E1439" s="107" t="s">
        <v>3392</v>
      </c>
      <c r="F1439" s="112">
        <v>18673</v>
      </c>
      <c r="G1439" s="107" t="s">
        <v>3427</v>
      </c>
      <c r="H1439" s="108" t="s">
        <v>242</v>
      </c>
      <c r="I1439" s="108" t="s">
        <v>272</v>
      </c>
      <c r="J1439" s="108" t="s">
        <v>270</v>
      </c>
      <c r="K1439" s="109">
        <v>23</v>
      </c>
      <c r="L1439" s="109">
        <v>6.9000000000000006E-2</v>
      </c>
      <c r="M1439" s="117">
        <v>3.7</v>
      </c>
      <c r="N1439" s="118">
        <v>2.2451894534660384</v>
      </c>
      <c r="O1439" s="102">
        <v>0.68410041841004188</v>
      </c>
      <c r="P1439" s="119">
        <v>51.9</v>
      </c>
      <c r="Q1439" s="117">
        <v>2.69</v>
      </c>
      <c r="R1439" s="118">
        <v>2.2451894534660384</v>
      </c>
      <c r="S1439" s="102">
        <v>0.19811715481171538</v>
      </c>
      <c r="T1439" s="118">
        <v>51.9</v>
      </c>
      <c r="U1439" s="117">
        <v>2.3973633665095164</v>
      </c>
      <c r="V1439" s="119">
        <v>55.4</v>
      </c>
      <c r="W1439" s="112"/>
      <c r="X1439" s="117">
        <v>3.7</v>
      </c>
      <c r="Y1439" s="118">
        <v>2.2451894534660384</v>
      </c>
      <c r="Z1439" s="102">
        <v>0.68410041841004188</v>
      </c>
      <c r="AA1439" s="118">
        <v>51.9</v>
      </c>
      <c r="AB1439" s="117">
        <v>2.69</v>
      </c>
      <c r="AC1439" s="118">
        <v>2.2451894534660384</v>
      </c>
      <c r="AD1439" s="102">
        <v>0.19811715481171538</v>
      </c>
      <c r="AE1439" s="119">
        <v>51.9</v>
      </c>
      <c r="AF1439" s="118">
        <v>2.3973633665095164</v>
      </c>
      <c r="AG1439" s="119">
        <v>55.4</v>
      </c>
      <c r="AH1439" s="112"/>
      <c r="AI1439" s="120">
        <v>0</v>
      </c>
    </row>
    <row r="1440" spans="1:35" s="107" customFormat="1" x14ac:dyDescent="0.3">
      <c r="A1440" s="106" t="s">
        <v>3251</v>
      </c>
      <c r="B1440" s="107" t="s">
        <v>188</v>
      </c>
      <c r="C1440" s="112" t="s">
        <v>168</v>
      </c>
      <c r="D1440" s="112">
        <v>101626</v>
      </c>
      <c r="E1440" s="107" t="s">
        <v>3393</v>
      </c>
      <c r="F1440" s="112">
        <v>18673</v>
      </c>
      <c r="G1440" s="107" t="s">
        <v>3427</v>
      </c>
      <c r="H1440" s="108" t="s">
        <v>242</v>
      </c>
      <c r="I1440" s="108" t="s">
        <v>272</v>
      </c>
      <c r="J1440" s="108" t="s">
        <v>270</v>
      </c>
      <c r="K1440" s="109">
        <v>23</v>
      </c>
      <c r="L1440" s="109">
        <v>6.9000000000000006E-2</v>
      </c>
      <c r="M1440" s="117">
        <v>3.6</v>
      </c>
      <c r="N1440" s="118">
        <v>2.1617251615156281</v>
      </c>
      <c r="O1440" s="102">
        <v>0.68410041841004188</v>
      </c>
      <c r="P1440" s="119">
        <v>49.9</v>
      </c>
      <c r="Q1440" s="117">
        <v>2.59</v>
      </c>
      <c r="R1440" s="118">
        <v>2.1617251615156281</v>
      </c>
      <c r="S1440" s="102">
        <v>0.19811715481171538</v>
      </c>
      <c r="T1440" s="118">
        <v>49.9</v>
      </c>
      <c r="U1440" s="117">
        <v>2.3138990745591062</v>
      </c>
      <c r="V1440" s="119">
        <v>53.4</v>
      </c>
      <c r="W1440" s="112"/>
      <c r="X1440" s="117">
        <v>3.6</v>
      </c>
      <c r="Y1440" s="118">
        <v>2.1617251615156281</v>
      </c>
      <c r="Z1440" s="102">
        <v>0.68410041841004188</v>
      </c>
      <c r="AA1440" s="118">
        <v>49.9</v>
      </c>
      <c r="AB1440" s="117">
        <v>2.59</v>
      </c>
      <c r="AC1440" s="118">
        <v>2.1617251615156281</v>
      </c>
      <c r="AD1440" s="102">
        <v>0.19811715481171538</v>
      </c>
      <c r="AE1440" s="119">
        <v>49.9</v>
      </c>
      <c r="AF1440" s="118">
        <v>2.3138990745591062</v>
      </c>
      <c r="AG1440" s="119">
        <v>53.4</v>
      </c>
      <c r="AH1440" s="112"/>
      <c r="AI1440" s="120">
        <v>0</v>
      </c>
    </row>
    <row r="1441" spans="1:35" s="107" customFormat="1" x14ac:dyDescent="0.3">
      <c r="A1441" s="106" t="s">
        <v>1641</v>
      </c>
      <c r="B1441" s="107" t="s">
        <v>190</v>
      </c>
      <c r="C1441" s="112" t="s">
        <v>246</v>
      </c>
      <c r="D1441" s="112">
        <v>101703</v>
      </c>
      <c r="E1441" s="107" t="s">
        <v>316</v>
      </c>
      <c r="F1441" s="112">
        <v>18673</v>
      </c>
      <c r="G1441" s="107" t="s">
        <v>3427</v>
      </c>
      <c r="H1441" s="108" t="s">
        <v>242</v>
      </c>
      <c r="I1441" s="108" t="s">
        <v>272</v>
      </c>
      <c r="J1441" s="108" t="s">
        <v>270</v>
      </c>
      <c r="K1441" s="109">
        <v>23</v>
      </c>
      <c r="L1441" s="109">
        <v>6.9000000000000006E-2</v>
      </c>
      <c r="M1441" s="117">
        <v>3.6</v>
      </c>
      <c r="N1441" s="118">
        <v>2.1617251615156281</v>
      </c>
      <c r="O1441" s="102">
        <v>0.68410041841004188</v>
      </c>
      <c r="P1441" s="119">
        <v>49.9</v>
      </c>
      <c r="Q1441" s="117">
        <v>2.59</v>
      </c>
      <c r="R1441" s="118">
        <v>2.1617251615156281</v>
      </c>
      <c r="S1441" s="102">
        <v>0.19811715481171538</v>
      </c>
      <c r="T1441" s="118">
        <v>49.9</v>
      </c>
      <c r="U1441" s="117">
        <v>2.3138990745591062</v>
      </c>
      <c r="V1441" s="119">
        <v>53.4</v>
      </c>
      <c r="W1441" s="112"/>
      <c r="X1441" s="117">
        <v>3.6</v>
      </c>
      <c r="Y1441" s="118">
        <v>2.1617251615156281</v>
      </c>
      <c r="Z1441" s="102">
        <v>0.68410041841004188</v>
      </c>
      <c r="AA1441" s="118">
        <v>49.9</v>
      </c>
      <c r="AB1441" s="117">
        <v>2.59</v>
      </c>
      <c r="AC1441" s="118">
        <v>2.1617251615156281</v>
      </c>
      <c r="AD1441" s="102">
        <v>0.19811715481171538</v>
      </c>
      <c r="AE1441" s="119">
        <v>49.9</v>
      </c>
      <c r="AF1441" s="118">
        <v>2.3138990745591062</v>
      </c>
      <c r="AG1441" s="119">
        <v>53.4</v>
      </c>
      <c r="AH1441" s="112"/>
      <c r="AI1441" s="120">
        <v>0</v>
      </c>
    </row>
    <row r="1442" spans="1:35" s="107" customFormat="1" x14ac:dyDescent="0.3">
      <c r="A1442" s="106" t="s">
        <v>1642</v>
      </c>
      <c r="B1442" s="107" t="s">
        <v>255</v>
      </c>
      <c r="C1442" s="112" t="s">
        <v>168</v>
      </c>
      <c r="D1442" s="112">
        <v>112000</v>
      </c>
      <c r="E1442" s="107" t="s">
        <v>306</v>
      </c>
      <c r="F1442" s="112">
        <v>18673</v>
      </c>
      <c r="G1442" s="107" t="s">
        <v>3427</v>
      </c>
      <c r="H1442" s="108" t="s">
        <v>242</v>
      </c>
      <c r="I1442" s="108" t="s">
        <v>272</v>
      </c>
      <c r="J1442" s="108" t="s">
        <v>270</v>
      </c>
      <c r="K1442" s="109">
        <v>23</v>
      </c>
      <c r="L1442" s="109">
        <v>6.9000000000000006E-2</v>
      </c>
      <c r="M1442" s="117">
        <v>3.6</v>
      </c>
      <c r="N1442" s="118">
        <v>2.1617251615156281</v>
      </c>
      <c r="O1442" s="102">
        <v>0.68410041841004188</v>
      </c>
      <c r="P1442" s="119">
        <v>49.9</v>
      </c>
      <c r="Q1442" s="117">
        <v>2.59</v>
      </c>
      <c r="R1442" s="118">
        <v>2.1617251615156281</v>
      </c>
      <c r="S1442" s="102">
        <v>0.19811715481171538</v>
      </c>
      <c r="T1442" s="118">
        <v>49.9</v>
      </c>
      <c r="U1442" s="117">
        <v>2.3138990745591062</v>
      </c>
      <c r="V1442" s="119">
        <v>53.4</v>
      </c>
      <c r="W1442" s="112"/>
      <c r="X1442" s="117">
        <v>3.6</v>
      </c>
      <c r="Y1442" s="118">
        <v>2.1617251615156281</v>
      </c>
      <c r="Z1442" s="102">
        <v>0.68410041841004188</v>
      </c>
      <c r="AA1442" s="118">
        <v>49.9</v>
      </c>
      <c r="AB1442" s="117">
        <v>2.59</v>
      </c>
      <c r="AC1442" s="118">
        <v>2.1617251615156281</v>
      </c>
      <c r="AD1442" s="102">
        <v>0.19811715481171538</v>
      </c>
      <c r="AE1442" s="119">
        <v>49.9</v>
      </c>
      <c r="AF1442" s="118">
        <v>2.3138990745591062</v>
      </c>
      <c r="AG1442" s="119">
        <v>53.4</v>
      </c>
      <c r="AH1442" s="112"/>
      <c r="AI1442" s="120">
        <v>0</v>
      </c>
    </row>
    <row r="1443" spans="1:35" s="107" customFormat="1" x14ac:dyDescent="0.3">
      <c r="A1443" s="106" t="s">
        <v>1643</v>
      </c>
      <c r="B1443" s="107" t="s">
        <v>252</v>
      </c>
      <c r="C1443" s="112" t="s">
        <v>246</v>
      </c>
      <c r="D1443" s="112">
        <v>113100</v>
      </c>
      <c r="E1443" s="107" t="s">
        <v>288</v>
      </c>
      <c r="F1443" s="112">
        <v>18673</v>
      </c>
      <c r="G1443" s="107" t="s">
        <v>3427</v>
      </c>
      <c r="H1443" s="108" t="s">
        <v>242</v>
      </c>
      <c r="I1443" s="108" t="s">
        <v>272</v>
      </c>
      <c r="J1443" s="108" t="s">
        <v>270</v>
      </c>
      <c r="K1443" s="109">
        <v>23</v>
      </c>
      <c r="L1443" s="109">
        <v>6.9000000000000006E-2</v>
      </c>
      <c r="M1443" s="117">
        <v>3.6</v>
      </c>
      <c r="N1443" s="118">
        <v>2.1617251615156281</v>
      </c>
      <c r="O1443" s="102">
        <v>0.68410041841004188</v>
      </c>
      <c r="P1443" s="119">
        <v>49.9</v>
      </c>
      <c r="Q1443" s="117">
        <v>2.59</v>
      </c>
      <c r="R1443" s="118">
        <v>2.1617251615156281</v>
      </c>
      <c r="S1443" s="102">
        <v>0.19811715481171538</v>
      </c>
      <c r="T1443" s="118">
        <v>49.9</v>
      </c>
      <c r="U1443" s="117">
        <v>2.3138990745591062</v>
      </c>
      <c r="V1443" s="119">
        <v>53.4</v>
      </c>
      <c r="W1443" s="112"/>
      <c r="X1443" s="117">
        <v>3.6</v>
      </c>
      <c r="Y1443" s="118">
        <v>2.1617251615156281</v>
      </c>
      <c r="Z1443" s="102">
        <v>0.68410041841004188</v>
      </c>
      <c r="AA1443" s="118">
        <v>49.9</v>
      </c>
      <c r="AB1443" s="117">
        <v>2.59</v>
      </c>
      <c r="AC1443" s="118">
        <v>2.1617251615156281</v>
      </c>
      <c r="AD1443" s="102">
        <v>0.19811715481171538</v>
      </c>
      <c r="AE1443" s="119">
        <v>49.9</v>
      </c>
      <c r="AF1443" s="118">
        <v>2.3138990745591062</v>
      </c>
      <c r="AG1443" s="119">
        <v>53.4</v>
      </c>
      <c r="AH1443" s="112"/>
      <c r="AI1443" s="120">
        <v>0</v>
      </c>
    </row>
    <row r="1444" spans="1:35" s="107" customFormat="1" x14ac:dyDescent="0.3">
      <c r="A1444" s="106" t="s">
        <v>1644</v>
      </c>
      <c r="B1444" s="107" t="s">
        <v>3389</v>
      </c>
      <c r="C1444" s="112" t="s">
        <v>247</v>
      </c>
      <c r="D1444" s="112">
        <v>132000</v>
      </c>
      <c r="E1444" s="107" t="s">
        <v>309</v>
      </c>
      <c r="F1444" s="112">
        <v>18673</v>
      </c>
      <c r="G1444" s="107" t="s">
        <v>3427</v>
      </c>
      <c r="H1444" s="108" t="s">
        <v>242</v>
      </c>
      <c r="I1444" s="108" t="s">
        <v>272</v>
      </c>
      <c r="J1444" s="108" t="s">
        <v>270</v>
      </c>
      <c r="K1444" s="109">
        <v>23</v>
      </c>
      <c r="L1444" s="109">
        <v>6.9000000000000006E-2</v>
      </c>
      <c r="M1444" s="117">
        <v>3.6</v>
      </c>
      <c r="N1444" s="118">
        <v>2.1617251615156281</v>
      </c>
      <c r="O1444" s="102">
        <v>0.68410041841004188</v>
      </c>
      <c r="P1444" s="119">
        <v>49.9</v>
      </c>
      <c r="Q1444" s="117">
        <v>2.59</v>
      </c>
      <c r="R1444" s="118">
        <v>2.1617251615156281</v>
      </c>
      <c r="S1444" s="102">
        <v>0.19811715481171538</v>
      </c>
      <c r="T1444" s="118">
        <v>49.9</v>
      </c>
      <c r="U1444" s="117">
        <v>2.3138990745591062</v>
      </c>
      <c r="V1444" s="119">
        <v>53.4</v>
      </c>
      <c r="W1444" s="112"/>
      <c r="X1444" s="117">
        <v>3.6</v>
      </c>
      <c r="Y1444" s="118">
        <v>2.1617251615156281</v>
      </c>
      <c r="Z1444" s="102">
        <v>0.68410041841004188</v>
      </c>
      <c r="AA1444" s="118">
        <v>49.9</v>
      </c>
      <c r="AB1444" s="117">
        <v>2.59</v>
      </c>
      <c r="AC1444" s="118">
        <v>2.1617251615156281</v>
      </c>
      <c r="AD1444" s="102">
        <v>0.19811715481171538</v>
      </c>
      <c r="AE1444" s="119">
        <v>49.9</v>
      </c>
      <c r="AF1444" s="118">
        <v>2.3138990745591062</v>
      </c>
      <c r="AG1444" s="119">
        <v>53.4</v>
      </c>
      <c r="AH1444" s="112"/>
      <c r="AI1444" s="120">
        <v>0</v>
      </c>
    </row>
    <row r="1445" spans="1:35" s="107" customFormat="1" x14ac:dyDescent="0.3">
      <c r="A1445" s="106" t="s">
        <v>1645</v>
      </c>
      <c r="B1445" s="107" t="s">
        <v>192</v>
      </c>
      <c r="C1445" s="112" t="s">
        <v>256</v>
      </c>
      <c r="D1445" s="112">
        <v>158200</v>
      </c>
      <c r="E1445" s="107" t="s">
        <v>286</v>
      </c>
      <c r="F1445" s="112">
        <v>18673</v>
      </c>
      <c r="G1445" s="107" t="s">
        <v>3427</v>
      </c>
      <c r="H1445" s="108" t="s">
        <v>242</v>
      </c>
      <c r="I1445" s="108" t="s">
        <v>272</v>
      </c>
      <c r="J1445" s="108" t="s">
        <v>270</v>
      </c>
      <c r="K1445" s="109">
        <v>23</v>
      </c>
      <c r="L1445" s="109">
        <v>6.9000000000000006E-2</v>
      </c>
      <c r="M1445" s="117">
        <v>3.7</v>
      </c>
      <c r="N1445" s="118">
        <v>2.2451894534660384</v>
      </c>
      <c r="O1445" s="102">
        <v>0.68410041841004188</v>
      </c>
      <c r="P1445" s="119">
        <v>51.9</v>
      </c>
      <c r="Q1445" s="117">
        <v>2.69</v>
      </c>
      <c r="R1445" s="118">
        <v>2.2451894534660384</v>
      </c>
      <c r="S1445" s="102">
        <v>0.19811715481171538</v>
      </c>
      <c r="T1445" s="118">
        <v>51.9</v>
      </c>
      <c r="U1445" s="117">
        <v>2.3973633665095164</v>
      </c>
      <c r="V1445" s="119">
        <v>55.4</v>
      </c>
      <c r="W1445" s="112"/>
      <c r="X1445" s="117">
        <v>3.7</v>
      </c>
      <c r="Y1445" s="118">
        <v>2.2451894534660384</v>
      </c>
      <c r="Z1445" s="102">
        <v>0.68410041841004188</v>
      </c>
      <c r="AA1445" s="118">
        <v>51.9</v>
      </c>
      <c r="AB1445" s="117">
        <v>2.69</v>
      </c>
      <c r="AC1445" s="118">
        <v>2.2451894534660384</v>
      </c>
      <c r="AD1445" s="102">
        <v>0.19811715481171538</v>
      </c>
      <c r="AE1445" s="119">
        <v>51.9</v>
      </c>
      <c r="AF1445" s="118">
        <v>2.3973633665095164</v>
      </c>
      <c r="AG1445" s="119">
        <v>55.4</v>
      </c>
      <c r="AH1445" s="112"/>
      <c r="AI1445" s="120">
        <v>0</v>
      </c>
    </row>
    <row r="1446" spans="1:35" s="107" customFormat="1" x14ac:dyDescent="0.3">
      <c r="A1446" s="106" t="s">
        <v>1646</v>
      </c>
      <c r="B1446" s="107" t="s">
        <v>189</v>
      </c>
      <c r="C1446" s="112" t="s">
        <v>168</v>
      </c>
      <c r="D1446" s="112">
        <v>171600</v>
      </c>
      <c r="E1446" s="107" t="s">
        <v>299</v>
      </c>
      <c r="F1446" s="112">
        <v>18673</v>
      </c>
      <c r="G1446" s="107" t="s">
        <v>3427</v>
      </c>
      <c r="H1446" s="108" t="s">
        <v>242</v>
      </c>
      <c r="I1446" s="108" t="s">
        <v>272</v>
      </c>
      <c r="J1446" s="108" t="s">
        <v>270</v>
      </c>
      <c r="K1446" s="109">
        <v>23</v>
      </c>
      <c r="L1446" s="109">
        <v>6.9000000000000006E-2</v>
      </c>
      <c r="M1446" s="117">
        <v>3.6</v>
      </c>
      <c r="N1446" s="118">
        <v>2.1617251615156281</v>
      </c>
      <c r="O1446" s="102">
        <v>0.68410041841004188</v>
      </c>
      <c r="P1446" s="119">
        <v>49.9</v>
      </c>
      <c r="Q1446" s="117">
        <v>2.59</v>
      </c>
      <c r="R1446" s="118">
        <v>2.1617251615156281</v>
      </c>
      <c r="S1446" s="102">
        <v>0.19811715481171538</v>
      </c>
      <c r="T1446" s="118">
        <v>49.9</v>
      </c>
      <c r="U1446" s="117">
        <v>2.3138990745591062</v>
      </c>
      <c r="V1446" s="119">
        <v>53.4</v>
      </c>
      <c r="W1446" s="112"/>
      <c r="X1446" s="117">
        <v>3.6</v>
      </c>
      <c r="Y1446" s="118">
        <v>2.1617251615156281</v>
      </c>
      <c r="Z1446" s="102">
        <v>0.68410041841004188</v>
      </c>
      <c r="AA1446" s="118">
        <v>49.9</v>
      </c>
      <c r="AB1446" s="117">
        <v>2.59</v>
      </c>
      <c r="AC1446" s="118">
        <v>2.1617251615156281</v>
      </c>
      <c r="AD1446" s="102">
        <v>0.19811715481171538</v>
      </c>
      <c r="AE1446" s="119">
        <v>49.9</v>
      </c>
      <c r="AF1446" s="118">
        <v>2.3138990745591062</v>
      </c>
      <c r="AG1446" s="119">
        <v>53.4</v>
      </c>
      <c r="AH1446" s="112"/>
      <c r="AI1446" s="120">
        <v>0</v>
      </c>
    </row>
    <row r="1447" spans="1:35" s="107" customFormat="1" x14ac:dyDescent="0.3">
      <c r="A1447" s="106" t="s">
        <v>1647</v>
      </c>
      <c r="B1447" s="107" t="s">
        <v>248</v>
      </c>
      <c r="C1447" s="112" t="s">
        <v>249</v>
      </c>
      <c r="D1447" s="112">
        <v>186300</v>
      </c>
      <c r="E1447" s="107" t="s">
        <v>282</v>
      </c>
      <c r="F1447" s="112">
        <v>18673</v>
      </c>
      <c r="G1447" s="107" t="s">
        <v>3427</v>
      </c>
      <c r="H1447" s="108" t="s">
        <v>242</v>
      </c>
      <c r="I1447" s="108" t="s">
        <v>272</v>
      </c>
      <c r="J1447" s="108" t="s">
        <v>270</v>
      </c>
      <c r="K1447" s="109">
        <v>23</v>
      </c>
      <c r="L1447" s="109">
        <v>6.9000000000000006E-2</v>
      </c>
      <c r="M1447" s="117">
        <v>3.6</v>
      </c>
      <c r="N1447" s="118">
        <v>2.1617251615156281</v>
      </c>
      <c r="O1447" s="102">
        <v>0.68410041841004188</v>
      </c>
      <c r="P1447" s="119">
        <v>49.9</v>
      </c>
      <c r="Q1447" s="117">
        <v>2.59</v>
      </c>
      <c r="R1447" s="118">
        <v>2.1617251615156281</v>
      </c>
      <c r="S1447" s="102">
        <v>0.19811715481171538</v>
      </c>
      <c r="T1447" s="118">
        <v>49.9</v>
      </c>
      <c r="U1447" s="117">
        <v>2.3138990745591062</v>
      </c>
      <c r="V1447" s="119">
        <v>53.4</v>
      </c>
      <c r="W1447" s="112"/>
      <c r="X1447" s="117">
        <v>3.6</v>
      </c>
      <c r="Y1447" s="118">
        <v>2.1617251615156281</v>
      </c>
      <c r="Z1447" s="102">
        <v>0.68410041841004188</v>
      </c>
      <c r="AA1447" s="118">
        <v>49.9</v>
      </c>
      <c r="AB1447" s="117">
        <v>2.59</v>
      </c>
      <c r="AC1447" s="118">
        <v>2.1617251615156281</v>
      </c>
      <c r="AD1447" s="102">
        <v>0.19811715481171538</v>
      </c>
      <c r="AE1447" s="119">
        <v>49.9</v>
      </c>
      <c r="AF1447" s="118">
        <v>2.3138990745591062</v>
      </c>
      <c r="AG1447" s="119">
        <v>53.4</v>
      </c>
      <c r="AH1447" s="112"/>
      <c r="AI1447" s="120">
        <v>0</v>
      </c>
    </row>
    <row r="1448" spans="1:35" s="107" customFormat="1" x14ac:dyDescent="0.3">
      <c r="A1448" s="106" t="s">
        <v>1648</v>
      </c>
      <c r="B1448" s="107" t="s">
        <v>187</v>
      </c>
      <c r="C1448" s="112" t="s">
        <v>167</v>
      </c>
      <c r="D1448" s="112">
        <v>40</v>
      </c>
      <c r="E1448" s="107" t="s">
        <v>283</v>
      </c>
      <c r="F1448" s="112">
        <v>18677</v>
      </c>
      <c r="G1448" s="107" t="s">
        <v>3428</v>
      </c>
      <c r="H1448" s="108" t="s">
        <v>242</v>
      </c>
      <c r="I1448" s="108" t="s">
        <v>272</v>
      </c>
      <c r="J1448" s="108" t="s">
        <v>259</v>
      </c>
      <c r="K1448" s="109">
        <v>24</v>
      </c>
      <c r="L1448" s="109">
        <v>0.14399999999999999</v>
      </c>
      <c r="M1448" s="117">
        <v>8</v>
      </c>
      <c r="N1448" s="118">
        <v>5.1855555555555561</v>
      </c>
      <c r="O1448" s="102">
        <v>0.55172413793103448</v>
      </c>
      <c r="P1448" s="119">
        <v>124.6</v>
      </c>
      <c r="Q1448" s="117">
        <v>8</v>
      </c>
      <c r="R1448" s="118">
        <v>5.1855555555555553</v>
      </c>
      <c r="S1448" s="102">
        <v>0.55172413793103459</v>
      </c>
      <c r="T1448" s="118">
        <v>124.6</v>
      </c>
      <c r="U1448" s="117">
        <v>5.5555555555555571</v>
      </c>
      <c r="V1448" s="119">
        <v>133.4</v>
      </c>
      <c r="W1448" s="112"/>
      <c r="X1448" s="117">
        <v>8</v>
      </c>
      <c r="Y1448" s="118">
        <v>5.1855555555555561</v>
      </c>
      <c r="Z1448" s="102">
        <v>0.55172413793103448</v>
      </c>
      <c r="AA1448" s="118">
        <v>124.6</v>
      </c>
      <c r="AB1448" s="117">
        <v>8</v>
      </c>
      <c r="AC1448" s="118">
        <v>5.1855555555555553</v>
      </c>
      <c r="AD1448" s="102">
        <v>0.55172413793103459</v>
      </c>
      <c r="AE1448" s="119">
        <v>124.6</v>
      </c>
      <c r="AF1448" s="118">
        <v>5.5555555555555571</v>
      </c>
      <c r="AG1448" s="119">
        <v>133.4</v>
      </c>
      <c r="AH1448" s="112"/>
      <c r="AI1448" s="120">
        <v>0</v>
      </c>
    </row>
    <row r="1449" spans="1:35" s="107" customFormat="1" x14ac:dyDescent="0.3">
      <c r="A1449" s="106" t="s">
        <v>1649</v>
      </c>
      <c r="B1449" s="107" t="s">
        <v>245</v>
      </c>
      <c r="C1449" s="112" t="s">
        <v>246</v>
      </c>
      <c r="D1449" s="112">
        <v>139</v>
      </c>
      <c r="E1449" s="107" t="s">
        <v>285</v>
      </c>
      <c r="F1449" s="112">
        <v>18677</v>
      </c>
      <c r="G1449" s="107" t="s">
        <v>3428</v>
      </c>
      <c r="H1449" s="108" t="s">
        <v>242</v>
      </c>
      <c r="I1449" s="108" t="s">
        <v>272</v>
      </c>
      <c r="J1449" s="108" t="s">
        <v>259</v>
      </c>
      <c r="K1449" s="109">
        <v>24</v>
      </c>
      <c r="L1449" s="109">
        <v>0.14399999999999999</v>
      </c>
      <c r="M1449" s="117">
        <v>7.5</v>
      </c>
      <c r="N1449" s="118">
        <v>5.2458333333333336</v>
      </c>
      <c r="O1449" s="102">
        <v>0.44082332761578047</v>
      </c>
      <c r="P1449" s="119">
        <v>125.9</v>
      </c>
      <c r="Q1449" s="117">
        <v>7.5</v>
      </c>
      <c r="R1449" s="118">
        <v>5.2458333333333336</v>
      </c>
      <c r="S1449" s="102">
        <v>0.44082332761578041</v>
      </c>
      <c r="T1449" s="118">
        <v>125.9</v>
      </c>
      <c r="U1449" s="117">
        <v>5.6083333333333334</v>
      </c>
      <c r="V1449" s="119">
        <v>134.6</v>
      </c>
      <c r="W1449" s="112"/>
      <c r="X1449" s="117">
        <v>7.5</v>
      </c>
      <c r="Y1449" s="118">
        <v>5.2458333333333336</v>
      </c>
      <c r="Z1449" s="102">
        <v>0.44082332761578047</v>
      </c>
      <c r="AA1449" s="118">
        <v>125.9</v>
      </c>
      <c r="AB1449" s="117">
        <v>7.5</v>
      </c>
      <c r="AC1449" s="118">
        <v>5.2458333333333336</v>
      </c>
      <c r="AD1449" s="102">
        <v>0.44082332761578041</v>
      </c>
      <c r="AE1449" s="119">
        <v>125.9</v>
      </c>
      <c r="AF1449" s="118">
        <v>5.6083333333333334</v>
      </c>
      <c r="AG1449" s="119">
        <v>134.6</v>
      </c>
      <c r="AH1449" s="112"/>
      <c r="AI1449" s="120">
        <v>0</v>
      </c>
    </row>
    <row r="1450" spans="1:35" s="107" customFormat="1" x14ac:dyDescent="0.3">
      <c r="A1450" s="106" t="s">
        <v>1650</v>
      </c>
      <c r="B1450" s="107" t="s">
        <v>185</v>
      </c>
      <c r="C1450" s="112" t="s">
        <v>22</v>
      </c>
      <c r="D1450" s="112">
        <v>740</v>
      </c>
      <c r="E1450" s="107" t="s">
        <v>284</v>
      </c>
      <c r="F1450" s="112">
        <v>18677</v>
      </c>
      <c r="G1450" s="107" t="s">
        <v>3428</v>
      </c>
      <c r="H1450" s="108" t="s">
        <v>242</v>
      </c>
      <c r="I1450" s="108" t="s">
        <v>272</v>
      </c>
      <c r="J1450" s="108" t="s">
        <v>259</v>
      </c>
      <c r="K1450" s="109">
        <v>24</v>
      </c>
      <c r="L1450" s="109">
        <v>0.14399999999999999</v>
      </c>
      <c r="M1450" s="117">
        <v>6.5</v>
      </c>
      <c r="N1450" s="118">
        <v>5.0891666666666673</v>
      </c>
      <c r="O1450" s="102">
        <v>0.28479657387580293</v>
      </c>
      <c r="P1450" s="119">
        <v>122.4</v>
      </c>
      <c r="Q1450" s="117">
        <v>6.5</v>
      </c>
      <c r="R1450" s="118">
        <v>5.0891666666666673</v>
      </c>
      <c r="S1450" s="102">
        <v>0.28479657387580304</v>
      </c>
      <c r="T1450" s="118">
        <v>122.4</v>
      </c>
      <c r="U1450" s="117">
        <v>5.4591666666666674</v>
      </c>
      <c r="V1450" s="119">
        <v>131.1</v>
      </c>
      <c r="W1450" s="112"/>
      <c r="X1450" s="117">
        <v>6.5</v>
      </c>
      <c r="Y1450" s="118">
        <v>5.0891666666666673</v>
      </c>
      <c r="Z1450" s="102">
        <v>0.28479657387580293</v>
      </c>
      <c r="AA1450" s="118">
        <v>122.4</v>
      </c>
      <c r="AB1450" s="117">
        <v>6.5</v>
      </c>
      <c r="AC1450" s="118">
        <v>5.0891666666666673</v>
      </c>
      <c r="AD1450" s="102">
        <v>0.28479657387580304</v>
      </c>
      <c r="AE1450" s="119">
        <v>122.4</v>
      </c>
      <c r="AF1450" s="118">
        <v>5.4591666666666674</v>
      </c>
      <c r="AG1450" s="119">
        <v>131.1</v>
      </c>
      <c r="AH1450" s="112"/>
      <c r="AI1450" s="120">
        <v>0</v>
      </c>
    </row>
    <row r="1451" spans="1:35" s="107" customFormat="1" x14ac:dyDescent="0.3">
      <c r="A1451" s="106" t="s">
        <v>1651</v>
      </c>
      <c r="B1451" s="107" t="s">
        <v>245</v>
      </c>
      <c r="C1451" s="112" t="s">
        <v>246</v>
      </c>
      <c r="D1451" s="112">
        <v>872</v>
      </c>
      <c r="E1451" s="107" t="s">
        <v>287</v>
      </c>
      <c r="F1451" s="112">
        <v>18677</v>
      </c>
      <c r="G1451" s="107" t="s">
        <v>3428</v>
      </c>
      <c r="H1451" s="108" t="s">
        <v>242</v>
      </c>
      <c r="I1451" s="108" t="s">
        <v>272</v>
      </c>
      <c r="J1451" s="108" t="s">
        <v>259</v>
      </c>
      <c r="K1451" s="109">
        <v>24</v>
      </c>
      <c r="L1451" s="109">
        <v>0.14399999999999999</v>
      </c>
      <c r="M1451" s="117">
        <v>7.5</v>
      </c>
      <c r="N1451" s="118">
        <v>5.2458333333333336</v>
      </c>
      <c r="O1451" s="102">
        <v>0.44082332761578047</v>
      </c>
      <c r="P1451" s="119">
        <v>125.9</v>
      </c>
      <c r="Q1451" s="117">
        <v>7.5</v>
      </c>
      <c r="R1451" s="118">
        <v>5.2458333333333336</v>
      </c>
      <c r="S1451" s="102">
        <v>0.44082332761578041</v>
      </c>
      <c r="T1451" s="118">
        <v>125.9</v>
      </c>
      <c r="U1451" s="117">
        <v>5.6083333333333334</v>
      </c>
      <c r="V1451" s="119">
        <v>134.6</v>
      </c>
      <c r="W1451" s="112"/>
      <c r="X1451" s="117">
        <v>7.5</v>
      </c>
      <c r="Y1451" s="118">
        <v>5.2458333333333336</v>
      </c>
      <c r="Z1451" s="102">
        <v>0.44082332761578047</v>
      </c>
      <c r="AA1451" s="118">
        <v>125.9</v>
      </c>
      <c r="AB1451" s="117">
        <v>7.5</v>
      </c>
      <c r="AC1451" s="118">
        <v>5.2458333333333336</v>
      </c>
      <c r="AD1451" s="102">
        <v>0.44082332761578041</v>
      </c>
      <c r="AE1451" s="119">
        <v>125.9</v>
      </c>
      <c r="AF1451" s="118">
        <v>5.6083333333333334</v>
      </c>
      <c r="AG1451" s="119">
        <v>134.6</v>
      </c>
      <c r="AH1451" s="112"/>
      <c r="AI1451" s="120">
        <v>0</v>
      </c>
    </row>
    <row r="1452" spans="1:35" s="107" customFormat="1" x14ac:dyDescent="0.3">
      <c r="A1452" s="106" t="s">
        <v>1652</v>
      </c>
      <c r="B1452" s="107" t="s">
        <v>3389</v>
      </c>
      <c r="C1452" s="112" t="s">
        <v>247</v>
      </c>
      <c r="D1452" s="112">
        <v>10700</v>
      </c>
      <c r="E1452" s="107" t="s">
        <v>301</v>
      </c>
      <c r="F1452" s="112">
        <v>18677</v>
      </c>
      <c r="G1452" s="107" t="s">
        <v>3428</v>
      </c>
      <c r="H1452" s="108" t="s">
        <v>242</v>
      </c>
      <c r="I1452" s="108" t="s">
        <v>272</v>
      </c>
      <c r="J1452" s="108" t="s">
        <v>259</v>
      </c>
      <c r="K1452" s="109">
        <v>24</v>
      </c>
      <c r="L1452" s="109">
        <v>0.14399999999999999</v>
      </c>
      <c r="M1452" s="117">
        <v>7.5</v>
      </c>
      <c r="N1452" s="118">
        <v>5.2458333333333336</v>
      </c>
      <c r="O1452" s="102">
        <v>0.44082332761578047</v>
      </c>
      <c r="P1452" s="119">
        <v>125.9</v>
      </c>
      <c r="Q1452" s="117">
        <v>7.5</v>
      </c>
      <c r="R1452" s="118">
        <v>5.2458333333333336</v>
      </c>
      <c r="S1452" s="102">
        <v>0.44082332761578041</v>
      </c>
      <c r="T1452" s="118">
        <v>125.9</v>
      </c>
      <c r="U1452" s="117">
        <v>5.6083333333333334</v>
      </c>
      <c r="V1452" s="119">
        <v>134.6</v>
      </c>
      <c r="W1452" s="112"/>
      <c r="X1452" s="117">
        <v>7.5</v>
      </c>
      <c r="Y1452" s="118">
        <v>5.2458333333333336</v>
      </c>
      <c r="Z1452" s="102">
        <v>0.44082332761578047</v>
      </c>
      <c r="AA1452" s="118">
        <v>125.9</v>
      </c>
      <c r="AB1452" s="117">
        <v>7.5</v>
      </c>
      <c r="AC1452" s="118">
        <v>5.2458333333333336</v>
      </c>
      <c r="AD1452" s="102">
        <v>0.44082332761578041</v>
      </c>
      <c r="AE1452" s="119">
        <v>125.9</v>
      </c>
      <c r="AF1452" s="118">
        <v>5.6083333333333334</v>
      </c>
      <c r="AG1452" s="119">
        <v>134.6</v>
      </c>
      <c r="AH1452" s="112"/>
      <c r="AI1452" s="120">
        <v>0</v>
      </c>
    </row>
    <row r="1453" spans="1:35" s="107" customFormat="1" x14ac:dyDescent="0.3">
      <c r="A1453" s="106" t="s">
        <v>1653</v>
      </c>
      <c r="B1453" s="107" t="s">
        <v>248</v>
      </c>
      <c r="C1453" s="112" t="s">
        <v>249</v>
      </c>
      <c r="D1453" s="112">
        <v>29537</v>
      </c>
      <c r="E1453" s="107" t="s">
        <v>312</v>
      </c>
      <c r="F1453" s="112">
        <v>18677</v>
      </c>
      <c r="G1453" s="107" t="s">
        <v>3428</v>
      </c>
      <c r="H1453" s="108" t="s">
        <v>242</v>
      </c>
      <c r="I1453" s="108" t="s">
        <v>272</v>
      </c>
      <c r="J1453" s="108" t="s">
        <v>259</v>
      </c>
      <c r="K1453" s="109">
        <v>24</v>
      </c>
      <c r="L1453" s="109">
        <v>0.14399999999999999</v>
      </c>
      <c r="M1453" s="117">
        <v>7.5</v>
      </c>
      <c r="N1453" s="118">
        <v>5.2458333333333336</v>
      </c>
      <c r="O1453" s="102">
        <v>0.44082332761578047</v>
      </c>
      <c r="P1453" s="119">
        <v>125.9</v>
      </c>
      <c r="Q1453" s="117">
        <v>7.5</v>
      </c>
      <c r="R1453" s="118">
        <v>5.2458333333333336</v>
      </c>
      <c r="S1453" s="102">
        <v>0.44082332761578041</v>
      </c>
      <c r="T1453" s="118">
        <v>125.9</v>
      </c>
      <c r="U1453" s="117">
        <v>5.6083333333333334</v>
      </c>
      <c r="V1453" s="119">
        <v>134.6</v>
      </c>
      <c r="W1453" s="112"/>
      <c r="X1453" s="117">
        <v>7.5</v>
      </c>
      <c r="Y1453" s="118">
        <v>5.2458333333333336</v>
      </c>
      <c r="Z1453" s="102">
        <v>0.44082332761578047</v>
      </c>
      <c r="AA1453" s="118">
        <v>125.9</v>
      </c>
      <c r="AB1453" s="117">
        <v>7.5</v>
      </c>
      <c r="AC1453" s="118">
        <v>5.2458333333333336</v>
      </c>
      <c r="AD1453" s="102">
        <v>0.44082332761578041</v>
      </c>
      <c r="AE1453" s="119">
        <v>125.9</v>
      </c>
      <c r="AF1453" s="118">
        <v>5.6083333333333334</v>
      </c>
      <c r="AG1453" s="119">
        <v>134.6</v>
      </c>
      <c r="AH1453" s="112"/>
      <c r="AI1453" s="120">
        <v>0</v>
      </c>
    </row>
    <row r="1454" spans="1:35" s="107" customFormat="1" x14ac:dyDescent="0.3">
      <c r="A1454" s="106" t="s">
        <v>1654</v>
      </c>
      <c r="B1454" s="107" t="s">
        <v>190</v>
      </c>
      <c r="C1454" s="112" t="s">
        <v>246</v>
      </c>
      <c r="D1454" s="112">
        <v>32352</v>
      </c>
      <c r="E1454" s="107" t="s">
        <v>290</v>
      </c>
      <c r="F1454" s="112">
        <v>18677</v>
      </c>
      <c r="G1454" s="107" t="s">
        <v>3428</v>
      </c>
      <c r="H1454" s="108" t="s">
        <v>242</v>
      </c>
      <c r="I1454" s="108" t="s">
        <v>272</v>
      </c>
      <c r="J1454" s="108" t="s">
        <v>259</v>
      </c>
      <c r="K1454" s="109">
        <v>24</v>
      </c>
      <c r="L1454" s="109">
        <v>0.14399999999999999</v>
      </c>
      <c r="M1454" s="117">
        <v>7.5</v>
      </c>
      <c r="N1454" s="118">
        <v>5.2458333333333336</v>
      </c>
      <c r="O1454" s="102">
        <v>0.44082332761578047</v>
      </c>
      <c r="P1454" s="119">
        <v>125.9</v>
      </c>
      <c r="Q1454" s="117">
        <v>7.5</v>
      </c>
      <c r="R1454" s="118">
        <v>5.2458333333333336</v>
      </c>
      <c r="S1454" s="102">
        <v>0.44082332761578041</v>
      </c>
      <c r="T1454" s="118">
        <v>125.9</v>
      </c>
      <c r="U1454" s="117">
        <v>5.6083333333333334</v>
      </c>
      <c r="V1454" s="119">
        <v>134.6</v>
      </c>
      <c r="W1454" s="112"/>
      <c r="X1454" s="117">
        <v>7.5</v>
      </c>
      <c r="Y1454" s="118">
        <v>5.2458333333333336</v>
      </c>
      <c r="Z1454" s="102">
        <v>0.44082332761578047</v>
      </c>
      <c r="AA1454" s="118">
        <v>125.9</v>
      </c>
      <c r="AB1454" s="117">
        <v>7.5</v>
      </c>
      <c r="AC1454" s="118">
        <v>5.2458333333333336</v>
      </c>
      <c r="AD1454" s="102">
        <v>0.44082332761578041</v>
      </c>
      <c r="AE1454" s="119">
        <v>125.9</v>
      </c>
      <c r="AF1454" s="118">
        <v>5.6083333333333334</v>
      </c>
      <c r="AG1454" s="119">
        <v>134.6</v>
      </c>
      <c r="AH1454" s="112"/>
      <c r="AI1454" s="120">
        <v>0</v>
      </c>
    </row>
    <row r="1455" spans="1:35" s="107" customFormat="1" x14ac:dyDescent="0.3">
      <c r="A1455" s="106" t="s">
        <v>1655</v>
      </c>
      <c r="B1455" s="107" t="s">
        <v>3389</v>
      </c>
      <c r="C1455" s="112" t="s">
        <v>247</v>
      </c>
      <c r="D1455" s="112">
        <v>36038</v>
      </c>
      <c r="E1455" s="107" t="s">
        <v>300</v>
      </c>
      <c r="F1455" s="112">
        <v>18677</v>
      </c>
      <c r="G1455" s="107" t="s">
        <v>3428</v>
      </c>
      <c r="H1455" s="108" t="s">
        <v>242</v>
      </c>
      <c r="I1455" s="108" t="s">
        <v>272</v>
      </c>
      <c r="J1455" s="108" t="s">
        <v>259</v>
      </c>
      <c r="K1455" s="109">
        <v>24</v>
      </c>
      <c r="L1455" s="109">
        <v>0.14399999999999999</v>
      </c>
      <c r="M1455" s="117">
        <v>7.5</v>
      </c>
      <c r="N1455" s="118">
        <v>5.2458333333333336</v>
      </c>
      <c r="O1455" s="102">
        <v>0.44082332761578047</v>
      </c>
      <c r="P1455" s="119">
        <v>125.9</v>
      </c>
      <c r="Q1455" s="117">
        <v>7.5</v>
      </c>
      <c r="R1455" s="118">
        <v>5.2458333333333336</v>
      </c>
      <c r="S1455" s="102">
        <v>0.44082332761578041</v>
      </c>
      <c r="T1455" s="118">
        <v>125.9</v>
      </c>
      <c r="U1455" s="117">
        <v>5.6083333333333334</v>
      </c>
      <c r="V1455" s="119">
        <v>134.6</v>
      </c>
      <c r="W1455" s="112"/>
      <c r="X1455" s="117">
        <v>7.5</v>
      </c>
      <c r="Y1455" s="118">
        <v>5.2458333333333336</v>
      </c>
      <c r="Z1455" s="102">
        <v>0.44082332761578047</v>
      </c>
      <c r="AA1455" s="118">
        <v>125.9</v>
      </c>
      <c r="AB1455" s="117">
        <v>7.5</v>
      </c>
      <c r="AC1455" s="118">
        <v>5.2458333333333336</v>
      </c>
      <c r="AD1455" s="102">
        <v>0.44082332761578041</v>
      </c>
      <c r="AE1455" s="119">
        <v>125.9</v>
      </c>
      <c r="AF1455" s="118">
        <v>5.6083333333333334</v>
      </c>
      <c r="AG1455" s="119">
        <v>134.6</v>
      </c>
      <c r="AH1455" s="112"/>
      <c r="AI1455" s="120">
        <v>0</v>
      </c>
    </row>
    <row r="1456" spans="1:35" s="107" customFormat="1" x14ac:dyDescent="0.3">
      <c r="A1456" s="106" t="s">
        <v>1656</v>
      </c>
      <c r="B1456" s="107" t="s">
        <v>186</v>
      </c>
      <c r="C1456" s="112" t="s">
        <v>250</v>
      </c>
      <c r="D1456" s="112">
        <v>37646</v>
      </c>
      <c r="E1456" s="107" t="s">
        <v>311</v>
      </c>
      <c r="F1456" s="112">
        <v>18677</v>
      </c>
      <c r="G1456" s="107" t="s">
        <v>3428</v>
      </c>
      <c r="H1456" s="108" t="s">
        <v>242</v>
      </c>
      <c r="I1456" s="108" t="s">
        <v>272</v>
      </c>
      <c r="J1456" s="108" t="s">
        <v>259</v>
      </c>
      <c r="K1456" s="109">
        <v>24</v>
      </c>
      <c r="L1456" s="109">
        <v>0.14399999999999999</v>
      </c>
      <c r="M1456" s="117">
        <v>7.5</v>
      </c>
      <c r="N1456" s="118">
        <v>5.1550000000000002</v>
      </c>
      <c r="O1456" s="102">
        <v>0.46341463414634143</v>
      </c>
      <c r="P1456" s="119">
        <v>123.9</v>
      </c>
      <c r="Q1456" s="117">
        <v>7.5</v>
      </c>
      <c r="R1456" s="118">
        <v>5.1550000000000002</v>
      </c>
      <c r="S1456" s="102">
        <v>0.46341463414634149</v>
      </c>
      <c r="T1456" s="118">
        <v>123.9</v>
      </c>
      <c r="U1456" s="117">
        <v>5.5250000000000004</v>
      </c>
      <c r="V1456" s="119">
        <v>132.6</v>
      </c>
      <c r="W1456" s="112"/>
      <c r="X1456" s="117">
        <v>7.5</v>
      </c>
      <c r="Y1456" s="118">
        <v>5.1550000000000002</v>
      </c>
      <c r="Z1456" s="102">
        <v>0.46341463414634143</v>
      </c>
      <c r="AA1456" s="118">
        <v>123.9</v>
      </c>
      <c r="AB1456" s="117">
        <v>7.5</v>
      </c>
      <c r="AC1456" s="118">
        <v>5.1550000000000002</v>
      </c>
      <c r="AD1456" s="102">
        <v>0.46341463414634149</v>
      </c>
      <c r="AE1456" s="119">
        <v>123.9</v>
      </c>
      <c r="AF1456" s="118">
        <v>5.5250000000000004</v>
      </c>
      <c r="AG1456" s="119">
        <v>132.6</v>
      </c>
      <c r="AH1456" s="112"/>
      <c r="AI1456" s="120">
        <v>0</v>
      </c>
    </row>
    <row r="1457" spans="1:35" s="107" customFormat="1" x14ac:dyDescent="0.3">
      <c r="A1457" s="106" t="s">
        <v>1657</v>
      </c>
      <c r="B1457" s="107" t="s">
        <v>186</v>
      </c>
      <c r="C1457" s="112" t="s">
        <v>251</v>
      </c>
      <c r="D1457" s="112">
        <v>49535</v>
      </c>
      <c r="E1457" s="107" t="s">
        <v>278</v>
      </c>
      <c r="F1457" s="112">
        <v>18677</v>
      </c>
      <c r="G1457" s="107" t="s">
        <v>3428</v>
      </c>
      <c r="H1457" s="108" t="s">
        <v>242</v>
      </c>
      <c r="I1457" s="108" t="s">
        <v>272</v>
      </c>
      <c r="J1457" s="108" t="s">
        <v>259</v>
      </c>
      <c r="K1457" s="109">
        <v>24</v>
      </c>
      <c r="L1457" s="109">
        <v>0.14399999999999999</v>
      </c>
      <c r="M1457" s="117">
        <v>7</v>
      </c>
      <c r="N1457" s="118">
        <v>5.0251282051282047</v>
      </c>
      <c r="O1457" s="102">
        <v>0.40136543298598659</v>
      </c>
      <c r="P1457" s="119">
        <v>120.6</v>
      </c>
      <c r="Q1457" s="117">
        <v>7</v>
      </c>
      <c r="R1457" s="118">
        <v>5.0251282051282047</v>
      </c>
      <c r="S1457" s="102">
        <v>0.40136543298598654</v>
      </c>
      <c r="T1457" s="118">
        <v>120.6</v>
      </c>
      <c r="U1457" s="117">
        <v>5.3951282051282057</v>
      </c>
      <c r="V1457" s="119">
        <v>129.6</v>
      </c>
      <c r="W1457" s="112"/>
      <c r="X1457" s="117">
        <v>7</v>
      </c>
      <c r="Y1457" s="118">
        <v>5.0251282051282047</v>
      </c>
      <c r="Z1457" s="102">
        <v>0.40136543298598659</v>
      </c>
      <c r="AA1457" s="118">
        <v>120.6</v>
      </c>
      <c r="AB1457" s="117">
        <v>7</v>
      </c>
      <c r="AC1457" s="118">
        <v>5.0251282051282047</v>
      </c>
      <c r="AD1457" s="102">
        <v>0.40136543298598654</v>
      </c>
      <c r="AE1457" s="119">
        <v>120.6</v>
      </c>
      <c r="AF1457" s="118">
        <v>5.3951282051282057</v>
      </c>
      <c r="AG1457" s="119">
        <v>129.6</v>
      </c>
      <c r="AH1457" s="112"/>
      <c r="AI1457" s="120">
        <v>0</v>
      </c>
    </row>
    <row r="1458" spans="1:35" s="107" customFormat="1" x14ac:dyDescent="0.3">
      <c r="A1458" s="106" t="s">
        <v>1658</v>
      </c>
      <c r="B1458" s="107" t="s">
        <v>189</v>
      </c>
      <c r="C1458" s="112" t="s">
        <v>168</v>
      </c>
      <c r="D1458" s="112">
        <v>54264</v>
      </c>
      <c r="E1458" s="107" t="s">
        <v>303</v>
      </c>
      <c r="F1458" s="112">
        <v>18677</v>
      </c>
      <c r="G1458" s="107" t="s">
        <v>3428</v>
      </c>
      <c r="H1458" s="108" t="s">
        <v>242</v>
      </c>
      <c r="I1458" s="108" t="s">
        <v>272</v>
      </c>
      <c r="J1458" s="108" t="s">
        <v>259</v>
      </c>
      <c r="K1458" s="109">
        <v>24</v>
      </c>
      <c r="L1458" s="109">
        <v>0.14399999999999999</v>
      </c>
      <c r="M1458" s="117">
        <v>7.5</v>
      </c>
      <c r="N1458" s="118">
        <v>5.3291666666666666</v>
      </c>
      <c r="O1458" s="102">
        <v>0.41796083727211353</v>
      </c>
      <c r="P1458" s="119">
        <v>127.9</v>
      </c>
      <c r="Q1458" s="117">
        <v>7.5</v>
      </c>
      <c r="R1458" s="118">
        <v>5.3291666666666666</v>
      </c>
      <c r="S1458" s="102">
        <v>0.41796083727211347</v>
      </c>
      <c r="T1458" s="118">
        <v>127.9</v>
      </c>
      <c r="U1458" s="117">
        <v>5.6658333333333326</v>
      </c>
      <c r="V1458" s="119">
        <v>135.97999999999999</v>
      </c>
      <c r="W1458" s="112"/>
      <c r="X1458" s="117">
        <v>7.5</v>
      </c>
      <c r="Y1458" s="118">
        <v>5.3291666666666666</v>
      </c>
      <c r="Z1458" s="102">
        <v>0.41796083727211353</v>
      </c>
      <c r="AA1458" s="118">
        <v>127.9</v>
      </c>
      <c r="AB1458" s="117">
        <v>7.5</v>
      </c>
      <c r="AC1458" s="118">
        <v>5.3291666666666666</v>
      </c>
      <c r="AD1458" s="102">
        <v>0.41796083727211347</v>
      </c>
      <c r="AE1458" s="119">
        <v>127.9</v>
      </c>
      <c r="AF1458" s="118">
        <v>5.6658333333333326</v>
      </c>
      <c r="AG1458" s="119">
        <v>135.97999999999999</v>
      </c>
      <c r="AH1458" s="112"/>
      <c r="AI1458" s="120">
        <v>0</v>
      </c>
    </row>
    <row r="1459" spans="1:35" s="107" customFormat="1" x14ac:dyDescent="0.3">
      <c r="A1459" s="106" t="s">
        <v>1659</v>
      </c>
      <c r="B1459" s="107" t="s">
        <v>248</v>
      </c>
      <c r="C1459" s="112" t="s">
        <v>249</v>
      </c>
      <c r="D1459" s="112">
        <v>59971</v>
      </c>
      <c r="E1459" s="107" t="s">
        <v>281</v>
      </c>
      <c r="F1459" s="112">
        <v>18677</v>
      </c>
      <c r="G1459" s="107" t="s">
        <v>3428</v>
      </c>
      <c r="H1459" s="108" t="s">
        <v>242</v>
      </c>
      <c r="I1459" s="108" t="s">
        <v>272</v>
      </c>
      <c r="J1459" s="108" t="s">
        <v>259</v>
      </c>
      <c r="K1459" s="109">
        <v>24</v>
      </c>
      <c r="L1459" s="109">
        <v>0.14399999999999999</v>
      </c>
      <c r="M1459" s="117">
        <v>7.5</v>
      </c>
      <c r="N1459" s="118">
        <v>5.2458333333333336</v>
      </c>
      <c r="O1459" s="102">
        <v>0.44082332761578047</v>
      </c>
      <c r="P1459" s="119">
        <v>125.9</v>
      </c>
      <c r="Q1459" s="117">
        <v>7.5</v>
      </c>
      <c r="R1459" s="118">
        <v>5.2458333333333336</v>
      </c>
      <c r="S1459" s="102">
        <v>0.44082332761578041</v>
      </c>
      <c r="T1459" s="118">
        <v>125.9</v>
      </c>
      <c r="U1459" s="117">
        <v>5.6083333333333334</v>
      </c>
      <c r="V1459" s="119">
        <v>134.6</v>
      </c>
      <c r="W1459" s="112"/>
      <c r="X1459" s="117">
        <v>7.5</v>
      </c>
      <c r="Y1459" s="118">
        <v>5.2458333333333336</v>
      </c>
      <c r="Z1459" s="102">
        <v>0.44082332761578047</v>
      </c>
      <c r="AA1459" s="118">
        <v>125.9</v>
      </c>
      <c r="AB1459" s="117">
        <v>7.5</v>
      </c>
      <c r="AC1459" s="118">
        <v>5.2458333333333336</v>
      </c>
      <c r="AD1459" s="102">
        <v>0.44082332761578041</v>
      </c>
      <c r="AE1459" s="119">
        <v>125.9</v>
      </c>
      <c r="AF1459" s="118">
        <v>5.6083333333333334</v>
      </c>
      <c r="AG1459" s="119">
        <v>134.6</v>
      </c>
      <c r="AH1459" s="112"/>
      <c r="AI1459" s="120">
        <v>0</v>
      </c>
    </row>
    <row r="1460" spans="1:35" s="107" customFormat="1" x14ac:dyDescent="0.3">
      <c r="A1460" s="106" t="s">
        <v>1660</v>
      </c>
      <c r="B1460" s="107" t="s">
        <v>189</v>
      </c>
      <c r="C1460" s="112" t="s">
        <v>168</v>
      </c>
      <c r="D1460" s="112">
        <v>60074</v>
      </c>
      <c r="E1460" s="107" t="s">
        <v>304</v>
      </c>
      <c r="F1460" s="112">
        <v>18677</v>
      </c>
      <c r="G1460" s="107" t="s">
        <v>3428</v>
      </c>
      <c r="H1460" s="108" t="s">
        <v>242</v>
      </c>
      <c r="I1460" s="108" t="s">
        <v>272</v>
      </c>
      <c r="J1460" s="108" t="s">
        <v>259</v>
      </c>
      <c r="K1460" s="109">
        <v>24</v>
      </c>
      <c r="L1460" s="109">
        <v>0.14399999999999999</v>
      </c>
      <c r="M1460" s="117">
        <v>7.5</v>
      </c>
      <c r="N1460" s="118">
        <v>5.3291666666666666</v>
      </c>
      <c r="O1460" s="102">
        <v>0.41796083727211353</v>
      </c>
      <c r="P1460" s="119">
        <v>127.9</v>
      </c>
      <c r="Q1460" s="117">
        <v>7.5</v>
      </c>
      <c r="R1460" s="118">
        <v>5.3291666666666666</v>
      </c>
      <c r="S1460" s="102">
        <v>0.41796083727211347</v>
      </c>
      <c r="T1460" s="118">
        <v>127.9</v>
      </c>
      <c r="U1460" s="117">
        <v>5.6658333333333326</v>
      </c>
      <c r="V1460" s="119">
        <v>135.97999999999999</v>
      </c>
      <c r="W1460" s="112"/>
      <c r="X1460" s="117">
        <v>7.5</v>
      </c>
      <c r="Y1460" s="118">
        <v>5.3291666666666666</v>
      </c>
      <c r="Z1460" s="102">
        <v>0.41796083727211353</v>
      </c>
      <c r="AA1460" s="118">
        <v>127.9</v>
      </c>
      <c r="AB1460" s="117">
        <v>7.5</v>
      </c>
      <c r="AC1460" s="118">
        <v>5.3291666666666666</v>
      </c>
      <c r="AD1460" s="102">
        <v>0.41796083727211347</v>
      </c>
      <c r="AE1460" s="119">
        <v>127.9</v>
      </c>
      <c r="AF1460" s="118">
        <v>5.6658333333333326</v>
      </c>
      <c r="AG1460" s="119">
        <v>135.97999999999999</v>
      </c>
      <c r="AH1460" s="112"/>
      <c r="AI1460" s="120">
        <v>0</v>
      </c>
    </row>
    <row r="1461" spans="1:35" s="107" customFormat="1" x14ac:dyDescent="0.3">
      <c r="A1461" s="106" t="s">
        <v>1661</v>
      </c>
      <c r="B1461" s="107" t="s">
        <v>248</v>
      </c>
      <c r="C1461" s="112" t="s">
        <v>246</v>
      </c>
      <c r="D1461" s="112">
        <v>60663</v>
      </c>
      <c r="E1461" s="107" t="s">
        <v>298</v>
      </c>
      <c r="F1461" s="112">
        <v>18677</v>
      </c>
      <c r="G1461" s="107" t="s">
        <v>3428</v>
      </c>
      <c r="H1461" s="108" t="s">
        <v>242</v>
      </c>
      <c r="I1461" s="108" t="s">
        <v>272</v>
      </c>
      <c r="J1461" s="108" t="s">
        <v>259</v>
      </c>
      <c r="K1461" s="109">
        <v>24</v>
      </c>
      <c r="L1461" s="109">
        <v>0.14399999999999999</v>
      </c>
      <c r="M1461" s="117">
        <v>7.5</v>
      </c>
      <c r="N1461" s="118">
        <v>5.2458333333333336</v>
      </c>
      <c r="O1461" s="102">
        <v>0.44082332761578047</v>
      </c>
      <c r="P1461" s="119">
        <v>125.9</v>
      </c>
      <c r="Q1461" s="117">
        <v>7.5</v>
      </c>
      <c r="R1461" s="118">
        <v>5.2458333333333336</v>
      </c>
      <c r="S1461" s="102">
        <v>0.44082332761578041</v>
      </c>
      <c r="T1461" s="118">
        <v>125.9</v>
      </c>
      <c r="U1461" s="117">
        <v>5.6083333333333334</v>
      </c>
      <c r="V1461" s="119">
        <v>134.6</v>
      </c>
      <c r="W1461" s="112"/>
      <c r="X1461" s="117">
        <v>7.5</v>
      </c>
      <c r="Y1461" s="118">
        <v>5.2458333333333336</v>
      </c>
      <c r="Z1461" s="102">
        <v>0.44082332761578047</v>
      </c>
      <c r="AA1461" s="118">
        <v>125.9</v>
      </c>
      <c r="AB1461" s="117">
        <v>7.5</v>
      </c>
      <c r="AC1461" s="118">
        <v>5.2458333333333336</v>
      </c>
      <c r="AD1461" s="102">
        <v>0.44082332761578041</v>
      </c>
      <c r="AE1461" s="119">
        <v>125.9</v>
      </c>
      <c r="AF1461" s="118">
        <v>5.6083333333333334</v>
      </c>
      <c r="AG1461" s="119">
        <v>134.6</v>
      </c>
      <c r="AH1461" s="112"/>
      <c r="AI1461" s="120">
        <v>0</v>
      </c>
    </row>
    <row r="1462" spans="1:35" s="107" customFormat="1" x14ac:dyDescent="0.3">
      <c r="A1462" s="106" t="s">
        <v>1662</v>
      </c>
      <c r="B1462" s="107" t="s">
        <v>252</v>
      </c>
      <c r="C1462" s="112" t="s">
        <v>246</v>
      </c>
      <c r="D1462" s="112">
        <v>61333</v>
      </c>
      <c r="E1462" s="107" t="s">
        <v>292</v>
      </c>
      <c r="F1462" s="112">
        <v>18677</v>
      </c>
      <c r="G1462" s="107" t="s">
        <v>3428</v>
      </c>
      <c r="H1462" s="108" t="s">
        <v>242</v>
      </c>
      <c r="I1462" s="108" t="s">
        <v>272</v>
      </c>
      <c r="J1462" s="108" t="s">
        <v>259</v>
      </c>
      <c r="K1462" s="109">
        <v>24</v>
      </c>
      <c r="L1462" s="109">
        <v>0.14399999999999999</v>
      </c>
      <c r="M1462" s="117">
        <v>7.5</v>
      </c>
      <c r="N1462" s="118">
        <v>5.2458333333333336</v>
      </c>
      <c r="O1462" s="102">
        <v>0.44082332761578047</v>
      </c>
      <c r="P1462" s="119">
        <v>125.9</v>
      </c>
      <c r="Q1462" s="117">
        <v>7.5</v>
      </c>
      <c r="R1462" s="118">
        <v>5.2458333333333336</v>
      </c>
      <c r="S1462" s="102">
        <v>0.44082332761578041</v>
      </c>
      <c r="T1462" s="118">
        <v>125.9</v>
      </c>
      <c r="U1462" s="117">
        <v>5.6083333333333334</v>
      </c>
      <c r="V1462" s="119">
        <v>134.6</v>
      </c>
      <c r="W1462" s="112"/>
      <c r="X1462" s="117">
        <v>7.5</v>
      </c>
      <c r="Y1462" s="118">
        <v>5.2458333333333336</v>
      </c>
      <c r="Z1462" s="102">
        <v>0.44082332761578047</v>
      </c>
      <c r="AA1462" s="118">
        <v>125.9</v>
      </c>
      <c r="AB1462" s="117">
        <v>7.5</v>
      </c>
      <c r="AC1462" s="118">
        <v>5.2458333333333336</v>
      </c>
      <c r="AD1462" s="102">
        <v>0.44082332761578041</v>
      </c>
      <c r="AE1462" s="119">
        <v>125.9</v>
      </c>
      <c r="AF1462" s="118">
        <v>5.6083333333333334</v>
      </c>
      <c r="AG1462" s="119">
        <v>134.6</v>
      </c>
      <c r="AH1462" s="112"/>
      <c r="AI1462" s="120">
        <v>0</v>
      </c>
    </row>
    <row r="1463" spans="1:35" s="107" customFormat="1" x14ac:dyDescent="0.3">
      <c r="A1463" s="106" t="s">
        <v>1663</v>
      </c>
      <c r="B1463" s="107" t="s">
        <v>192</v>
      </c>
      <c r="C1463" s="112" t="s">
        <v>238</v>
      </c>
      <c r="D1463" s="112">
        <v>61367</v>
      </c>
      <c r="E1463" s="107" t="s">
        <v>295</v>
      </c>
      <c r="F1463" s="112">
        <v>18677</v>
      </c>
      <c r="G1463" s="107" t="s">
        <v>3428</v>
      </c>
      <c r="H1463" s="108" t="s">
        <v>242</v>
      </c>
      <c r="I1463" s="108" t="s">
        <v>272</v>
      </c>
      <c r="J1463" s="108" t="s">
        <v>259</v>
      </c>
      <c r="K1463" s="109">
        <v>24</v>
      </c>
      <c r="L1463" s="109">
        <v>0.14399999999999999</v>
      </c>
      <c r="M1463" s="117">
        <v>7.5</v>
      </c>
      <c r="N1463" s="118">
        <v>5.2458333333333336</v>
      </c>
      <c r="O1463" s="102">
        <v>0.44082332761578047</v>
      </c>
      <c r="P1463" s="119">
        <v>125.9</v>
      </c>
      <c r="Q1463" s="117">
        <v>7.5</v>
      </c>
      <c r="R1463" s="118">
        <v>5.2458333333333336</v>
      </c>
      <c r="S1463" s="102">
        <v>0.44082332761578041</v>
      </c>
      <c r="T1463" s="118">
        <v>125.9</v>
      </c>
      <c r="U1463" s="117">
        <v>5.6083333333333334</v>
      </c>
      <c r="V1463" s="119">
        <v>134.6</v>
      </c>
      <c r="W1463" s="112"/>
      <c r="X1463" s="117">
        <v>7.5</v>
      </c>
      <c r="Y1463" s="118">
        <v>5.2458333333333336</v>
      </c>
      <c r="Z1463" s="102">
        <v>0.44082332761578047</v>
      </c>
      <c r="AA1463" s="118">
        <v>125.9</v>
      </c>
      <c r="AB1463" s="117">
        <v>7.5</v>
      </c>
      <c r="AC1463" s="118">
        <v>5.2458333333333336</v>
      </c>
      <c r="AD1463" s="102">
        <v>0.44082332761578041</v>
      </c>
      <c r="AE1463" s="119">
        <v>125.9</v>
      </c>
      <c r="AF1463" s="118">
        <v>5.6083333333333334</v>
      </c>
      <c r="AG1463" s="119">
        <v>134.6</v>
      </c>
      <c r="AH1463" s="112"/>
      <c r="AI1463" s="120">
        <v>0</v>
      </c>
    </row>
    <row r="1464" spans="1:35" s="107" customFormat="1" x14ac:dyDescent="0.3">
      <c r="A1464" s="106" t="s">
        <v>1664</v>
      </c>
      <c r="B1464" s="107" t="s">
        <v>192</v>
      </c>
      <c r="C1464" s="112" t="s">
        <v>238</v>
      </c>
      <c r="D1464" s="112">
        <v>61377</v>
      </c>
      <c r="E1464" s="107" t="s">
        <v>296</v>
      </c>
      <c r="F1464" s="112">
        <v>18677</v>
      </c>
      <c r="G1464" s="107" t="s">
        <v>3428</v>
      </c>
      <c r="H1464" s="108" t="s">
        <v>242</v>
      </c>
      <c r="I1464" s="108" t="s">
        <v>272</v>
      </c>
      <c r="J1464" s="108" t="s">
        <v>259</v>
      </c>
      <c r="K1464" s="109">
        <v>24</v>
      </c>
      <c r="L1464" s="109">
        <v>0.14399999999999999</v>
      </c>
      <c r="M1464" s="117">
        <v>7.5</v>
      </c>
      <c r="N1464" s="118">
        <v>5.2458333333333336</v>
      </c>
      <c r="O1464" s="102">
        <v>0.44082332761578047</v>
      </c>
      <c r="P1464" s="119">
        <v>125.9</v>
      </c>
      <c r="Q1464" s="117">
        <v>7.5</v>
      </c>
      <c r="R1464" s="118">
        <v>5.2458333333333336</v>
      </c>
      <c r="S1464" s="102">
        <v>0.44082332761578041</v>
      </c>
      <c r="T1464" s="118">
        <v>125.9</v>
      </c>
      <c r="U1464" s="117">
        <v>5.6083333333333334</v>
      </c>
      <c r="V1464" s="119">
        <v>134.6</v>
      </c>
      <c r="W1464" s="112"/>
      <c r="X1464" s="117">
        <v>7.5</v>
      </c>
      <c r="Y1464" s="118">
        <v>5.2458333333333336</v>
      </c>
      <c r="Z1464" s="102">
        <v>0.44082332761578047</v>
      </c>
      <c r="AA1464" s="118">
        <v>125.9</v>
      </c>
      <c r="AB1464" s="117">
        <v>7.5</v>
      </c>
      <c r="AC1464" s="118">
        <v>5.2458333333333336</v>
      </c>
      <c r="AD1464" s="102">
        <v>0.44082332761578041</v>
      </c>
      <c r="AE1464" s="119">
        <v>125.9</v>
      </c>
      <c r="AF1464" s="118">
        <v>5.6083333333333334</v>
      </c>
      <c r="AG1464" s="119">
        <v>134.6</v>
      </c>
      <c r="AH1464" s="112"/>
      <c r="AI1464" s="120">
        <v>0</v>
      </c>
    </row>
    <row r="1465" spans="1:35" s="107" customFormat="1" x14ac:dyDescent="0.3">
      <c r="A1465" s="106" t="s">
        <v>1665</v>
      </c>
      <c r="B1465" s="107" t="s">
        <v>3389</v>
      </c>
      <c r="C1465" s="112" t="s">
        <v>247</v>
      </c>
      <c r="D1465" s="112">
        <v>61913</v>
      </c>
      <c r="E1465" s="107" t="s">
        <v>308</v>
      </c>
      <c r="F1465" s="112">
        <v>18677</v>
      </c>
      <c r="G1465" s="107" t="s">
        <v>3428</v>
      </c>
      <c r="H1465" s="108" t="s">
        <v>242</v>
      </c>
      <c r="I1465" s="108" t="s">
        <v>272</v>
      </c>
      <c r="J1465" s="108" t="s">
        <v>259</v>
      </c>
      <c r="K1465" s="109">
        <v>24</v>
      </c>
      <c r="L1465" s="109">
        <v>0.14399999999999999</v>
      </c>
      <c r="M1465" s="117">
        <v>7.5</v>
      </c>
      <c r="N1465" s="118">
        <v>5.2458333333333336</v>
      </c>
      <c r="O1465" s="102">
        <v>0.44082332761578047</v>
      </c>
      <c r="P1465" s="119">
        <v>125.9</v>
      </c>
      <c r="Q1465" s="117">
        <v>7.5</v>
      </c>
      <c r="R1465" s="118">
        <v>5.2458333333333336</v>
      </c>
      <c r="S1465" s="102">
        <v>0.44082332761578041</v>
      </c>
      <c r="T1465" s="118">
        <v>125.9</v>
      </c>
      <c r="U1465" s="117">
        <v>5.6083333333333334</v>
      </c>
      <c r="V1465" s="119">
        <v>134.6</v>
      </c>
      <c r="W1465" s="112"/>
      <c r="X1465" s="117">
        <v>7.5</v>
      </c>
      <c r="Y1465" s="118">
        <v>5.2458333333333336</v>
      </c>
      <c r="Z1465" s="102">
        <v>0.44082332761578047</v>
      </c>
      <c r="AA1465" s="118">
        <v>125.9</v>
      </c>
      <c r="AB1465" s="117">
        <v>7.5</v>
      </c>
      <c r="AC1465" s="118">
        <v>5.2458333333333336</v>
      </c>
      <c r="AD1465" s="102">
        <v>0.44082332761578041</v>
      </c>
      <c r="AE1465" s="119">
        <v>125.9</v>
      </c>
      <c r="AF1465" s="118">
        <v>5.6083333333333334</v>
      </c>
      <c r="AG1465" s="119">
        <v>134.6</v>
      </c>
      <c r="AH1465" s="112"/>
      <c r="AI1465" s="120">
        <v>0</v>
      </c>
    </row>
    <row r="1466" spans="1:35" s="107" customFormat="1" x14ac:dyDescent="0.3">
      <c r="A1466" s="106" t="s">
        <v>1666</v>
      </c>
      <c r="B1466" s="107" t="s">
        <v>3389</v>
      </c>
      <c r="C1466" s="112" t="s">
        <v>247</v>
      </c>
      <c r="D1466" s="112">
        <v>63785</v>
      </c>
      <c r="E1466" s="107" t="s">
        <v>310</v>
      </c>
      <c r="F1466" s="112">
        <v>18677</v>
      </c>
      <c r="G1466" s="107" t="s">
        <v>3428</v>
      </c>
      <c r="H1466" s="108" t="s">
        <v>242</v>
      </c>
      <c r="I1466" s="108" t="s">
        <v>272</v>
      </c>
      <c r="J1466" s="108" t="s">
        <v>259</v>
      </c>
      <c r="K1466" s="109">
        <v>24</v>
      </c>
      <c r="L1466" s="109">
        <v>0.14399999999999999</v>
      </c>
      <c r="M1466" s="117">
        <v>7.5</v>
      </c>
      <c r="N1466" s="118">
        <v>5.2458333333333336</v>
      </c>
      <c r="O1466" s="102">
        <v>0.44082332761578047</v>
      </c>
      <c r="P1466" s="119">
        <v>125.9</v>
      </c>
      <c r="Q1466" s="117">
        <v>7.5</v>
      </c>
      <c r="R1466" s="118">
        <v>5.2458333333333336</v>
      </c>
      <c r="S1466" s="102">
        <v>0.44082332761578041</v>
      </c>
      <c r="T1466" s="118">
        <v>125.9</v>
      </c>
      <c r="U1466" s="117">
        <v>5.6083333333333334</v>
      </c>
      <c r="V1466" s="119">
        <v>134.6</v>
      </c>
      <c r="W1466" s="112"/>
      <c r="X1466" s="117">
        <v>7.5</v>
      </c>
      <c r="Y1466" s="118">
        <v>5.2458333333333336</v>
      </c>
      <c r="Z1466" s="102">
        <v>0.44082332761578047</v>
      </c>
      <c r="AA1466" s="118">
        <v>125.9</v>
      </c>
      <c r="AB1466" s="117">
        <v>7.5</v>
      </c>
      <c r="AC1466" s="118">
        <v>5.2458333333333336</v>
      </c>
      <c r="AD1466" s="102">
        <v>0.44082332761578041</v>
      </c>
      <c r="AE1466" s="119">
        <v>125.9</v>
      </c>
      <c r="AF1466" s="118">
        <v>5.6083333333333334</v>
      </c>
      <c r="AG1466" s="119">
        <v>134.6</v>
      </c>
      <c r="AH1466" s="112"/>
      <c r="AI1466" s="120">
        <v>0</v>
      </c>
    </row>
    <row r="1467" spans="1:35" s="107" customFormat="1" x14ac:dyDescent="0.3">
      <c r="A1467" s="106" t="s">
        <v>1667</v>
      </c>
      <c r="B1467" s="107" t="s">
        <v>248</v>
      </c>
      <c r="C1467" s="112" t="s">
        <v>168</v>
      </c>
      <c r="D1467" s="112">
        <v>66926</v>
      </c>
      <c r="E1467" s="107" t="s">
        <v>314</v>
      </c>
      <c r="F1467" s="112">
        <v>18677</v>
      </c>
      <c r="G1467" s="107" t="s">
        <v>3428</v>
      </c>
      <c r="H1467" s="108" t="s">
        <v>242</v>
      </c>
      <c r="I1467" s="108" t="s">
        <v>272</v>
      </c>
      <c r="J1467" s="108" t="s">
        <v>259</v>
      </c>
      <c r="K1467" s="109">
        <v>24</v>
      </c>
      <c r="L1467" s="109">
        <v>0.14399999999999999</v>
      </c>
      <c r="M1467" s="117">
        <v>8</v>
      </c>
      <c r="N1467" s="118">
        <v>5.3291666666666666</v>
      </c>
      <c r="O1467" s="102">
        <v>0.51924375422012159</v>
      </c>
      <c r="P1467" s="119">
        <v>127.9</v>
      </c>
      <c r="Q1467" s="117">
        <v>8</v>
      </c>
      <c r="R1467" s="118">
        <v>5.3291666666666666</v>
      </c>
      <c r="S1467" s="102">
        <v>0.51924375422012159</v>
      </c>
      <c r="T1467" s="118">
        <v>127.9</v>
      </c>
      <c r="U1467" s="117">
        <v>5.6658333333333326</v>
      </c>
      <c r="V1467" s="119">
        <v>135.97999999999999</v>
      </c>
      <c r="W1467" s="112"/>
      <c r="X1467" s="117">
        <v>8</v>
      </c>
      <c r="Y1467" s="118">
        <v>5.3291666666666666</v>
      </c>
      <c r="Z1467" s="102">
        <v>0.51924375422012159</v>
      </c>
      <c r="AA1467" s="118">
        <v>127.9</v>
      </c>
      <c r="AB1467" s="117">
        <v>8</v>
      </c>
      <c r="AC1467" s="118">
        <v>5.3291666666666666</v>
      </c>
      <c r="AD1467" s="102">
        <v>0.51924375422012159</v>
      </c>
      <c r="AE1467" s="119">
        <v>127.9</v>
      </c>
      <c r="AF1467" s="118">
        <v>5.6658333333333326</v>
      </c>
      <c r="AG1467" s="119">
        <v>135.97999999999999</v>
      </c>
      <c r="AH1467" s="112"/>
      <c r="AI1467" s="120">
        <v>0</v>
      </c>
    </row>
    <row r="1468" spans="1:35" s="107" customFormat="1" x14ac:dyDescent="0.3">
      <c r="A1468" s="106" t="s">
        <v>1668</v>
      </c>
      <c r="B1468" s="107" t="s">
        <v>248</v>
      </c>
      <c r="C1468" s="112" t="s">
        <v>168</v>
      </c>
      <c r="D1468" s="112">
        <v>66961</v>
      </c>
      <c r="E1468" s="107" t="s">
        <v>313</v>
      </c>
      <c r="F1468" s="112">
        <v>18677</v>
      </c>
      <c r="G1468" s="107" t="s">
        <v>3428</v>
      </c>
      <c r="H1468" s="108" t="s">
        <v>242</v>
      </c>
      <c r="I1468" s="108" t="s">
        <v>272</v>
      </c>
      <c r="J1468" s="108" t="s">
        <v>259</v>
      </c>
      <c r="K1468" s="109">
        <v>24</v>
      </c>
      <c r="L1468" s="109">
        <v>0.14399999999999999</v>
      </c>
      <c r="M1468" s="117">
        <v>8</v>
      </c>
      <c r="N1468" s="118">
        <v>5.3291666666666666</v>
      </c>
      <c r="O1468" s="102">
        <v>0.51924375422012159</v>
      </c>
      <c r="P1468" s="119">
        <v>127.9</v>
      </c>
      <c r="Q1468" s="117">
        <v>8</v>
      </c>
      <c r="R1468" s="118">
        <v>5.3291666666666666</v>
      </c>
      <c r="S1468" s="102">
        <v>0.51924375422012159</v>
      </c>
      <c r="T1468" s="118">
        <v>127.9</v>
      </c>
      <c r="U1468" s="117">
        <v>5.6658333333333326</v>
      </c>
      <c r="V1468" s="119">
        <v>135.97999999999999</v>
      </c>
      <c r="W1468" s="112"/>
      <c r="X1468" s="117">
        <v>8</v>
      </c>
      <c r="Y1468" s="118">
        <v>5.3291666666666666</v>
      </c>
      <c r="Z1468" s="102">
        <v>0.51924375422012159</v>
      </c>
      <c r="AA1468" s="118">
        <v>127.9</v>
      </c>
      <c r="AB1468" s="117">
        <v>8</v>
      </c>
      <c r="AC1468" s="118">
        <v>5.3291666666666666</v>
      </c>
      <c r="AD1468" s="102">
        <v>0.51924375422012159</v>
      </c>
      <c r="AE1468" s="119">
        <v>127.9</v>
      </c>
      <c r="AF1468" s="118">
        <v>5.6658333333333326</v>
      </c>
      <c r="AG1468" s="119">
        <v>135.97999999999999</v>
      </c>
      <c r="AH1468" s="112"/>
      <c r="AI1468" s="120">
        <v>0</v>
      </c>
    </row>
    <row r="1469" spans="1:35" s="107" customFormat="1" x14ac:dyDescent="0.3">
      <c r="A1469" s="106" t="s">
        <v>1669</v>
      </c>
      <c r="B1469" s="107" t="s">
        <v>3389</v>
      </c>
      <c r="C1469" s="112" t="s">
        <v>247</v>
      </c>
      <c r="D1469" s="112">
        <v>69800</v>
      </c>
      <c r="E1469" s="107" t="s">
        <v>294</v>
      </c>
      <c r="F1469" s="112">
        <v>18677</v>
      </c>
      <c r="G1469" s="107" t="s">
        <v>3428</v>
      </c>
      <c r="H1469" s="108" t="s">
        <v>242</v>
      </c>
      <c r="I1469" s="108" t="s">
        <v>272</v>
      </c>
      <c r="J1469" s="108" t="s">
        <v>259</v>
      </c>
      <c r="K1469" s="109">
        <v>24</v>
      </c>
      <c r="L1469" s="109">
        <v>0.14399999999999999</v>
      </c>
      <c r="M1469" s="117">
        <v>7.5</v>
      </c>
      <c r="N1469" s="118">
        <v>5.2458333333333336</v>
      </c>
      <c r="O1469" s="102">
        <v>0.44082332761578047</v>
      </c>
      <c r="P1469" s="119">
        <v>125.9</v>
      </c>
      <c r="Q1469" s="117">
        <v>7.5</v>
      </c>
      <c r="R1469" s="118">
        <v>5.2458333333333336</v>
      </c>
      <c r="S1469" s="102">
        <v>0.44082332761578041</v>
      </c>
      <c r="T1469" s="118">
        <v>125.9</v>
      </c>
      <c r="U1469" s="117">
        <v>5.6083333333333334</v>
      </c>
      <c r="V1469" s="119">
        <v>134.6</v>
      </c>
      <c r="W1469" s="112"/>
      <c r="X1469" s="117">
        <v>7.5</v>
      </c>
      <c r="Y1469" s="118">
        <v>5.2458333333333336</v>
      </c>
      <c r="Z1469" s="102">
        <v>0.44082332761578047</v>
      </c>
      <c r="AA1469" s="118">
        <v>125.9</v>
      </c>
      <c r="AB1469" s="117">
        <v>7.5</v>
      </c>
      <c r="AC1469" s="118">
        <v>5.2458333333333336</v>
      </c>
      <c r="AD1469" s="102">
        <v>0.44082332761578041</v>
      </c>
      <c r="AE1469" s="119">
        <v>125.9</v>
      </c>
      <c r="AF1469" s="118">
        <v>5.6083333333333334</v>
      </c>
      <c r="AG1469" s="119">
        <v>134.6</v>
      </c>
      <c r="AH1469" s="112"/>
      <c r="AI1469" s="120">
        <v>0</v>
      </c>
    </row>
    <row r="1470" spans="1:35" s="107" customFormat="1" x14ac:dyDescent="0.3">
      <c r="A1470" s="106" t="s">
        <v>1670</v>
      </c>
      <c r="B1470" s="107" t="s">
        <v>186</v>
      </c>
      <c r="C1470" s="112" t="s">
        <v>22</v>
      </c>
      <c r="D1470" s="112">
        <v>70313</v>
      </c>
      <c r="E1470" s="107" t="s">
        <v>279</v>
      </c>
      <c r="F1470" s="112">
        <v>18677</v>
      </c>
      <c r="G1470" s="107" t="s">
        <v>3428</v>
      </c>
      <c r="H1470" s="108" t="s">
        <v>242</v>
      </c>
      <c r="I1470" s="108" t="s">
        <v>272</v>
      </c>
      <c r="J1470" s="108" t="s">
        <v>259</v>
      </c>
      <c r="K1470" s="109">
        <v>24</v>
      </c>
      <c r="L1470" s="109">
        <v>0.14399999999999999</v>
      </c>
      <c r="M1470" s="117">
        <v>6.5</v>
      </c>
      <c r="N1470" s="118">
        <v>5.0891666666666673</v>
      </c>
      <c r="O1470" s="102">
        <v>0.28479657387580293</v>
      </c>
      <c r="P1470" s="119">
        <v>122.4</v>
      </c>
      <c r="Q1470" s="117">
        <v>6.5</v>
      </c>
      <c r="R1470" s="118">
        <v>5.0891666666666673</v>
      </c>
      <c r="S1470" s="102">
        <v>0.28479657387580304</v>
      </c>
      <c r="T1470" s="118">
        <v>122.4</v>
      </c>
      <c r="U1470" s="117">
        <v>5.4591666666666674</v>
      </c>
      <c r="V1470" s="119">
        <v>131.1</v>
      </c>
      <c r="W1470" s="112"/>
      <c r="X1470" s="117">
        <v>6.5</v>
      </c>
      <c r="Y1470" s="118">
        <v>5.0891666666666673</v>
      </c>
      <c r="Z1470" s="102">
        <v>0.28479657387580293</v>
      </c>
      <c r="AA1470" s="118">
        <v>122.4</v>
      </c>
      <c r="AB1470" s="117">
        <v>6.5</v>
      </c>
      <c r="AC1470" s="118">
        <v>5.0891666666666673</v>
      </c>
      <c r="AD1470" s="102">
        <v>0.28479657387580304</v>
      </c>
      <c r="AE1470" s="119">
        <v>122.4</v>
      </c>
      <c r="AF1470" s="118">
        <v>5.4591666666666674</v>
      </c>
      <c r="AG1470" s="119">
        <v>131.1</v>
      </c>
      <c r="AH1470" s="112"/>
      <c r="AI1470" s="120">
        <v>0</v>
      </c>
    </row>
    <row r="1471" spans="1:35" s="107" customFormat="1" x14ac:dyDescent="0.3">
      <c r="A1471" s="106" t="s">
        <v>1671</v>
      </c>
      <c r="B1471" s="107" t="s">
        <v>186</v>
      </c>
      <c r="C1471" s="112" t="s">
        <v>250</v>
      </c>
      <c r="D1471" s="112">
        <v>70335</v>
      </c>
      <c r="E1471" s="107" t="s">
        <v>253</v>
      </c>
      <c r="F1471" s="112">
        <v>18677</v>
      </c>
      <c r="G1471" s="107" t="s">
        <v>3428</v>
      </c>
      <c r="H1471" s="108" t="s">
        <v>242</v>
      </c>
      <c r="I1471" s="108" t="s">
        <v>272</v>
      </c>
      <c r="J1471" s="108" t="s">
        <v>259</v>
      </c>
      <c r="K1471" s="109">
        <v>24</v>
      </c>
      <c r="L1471" s="109">
        <v>0.14399999999999999</v>
      </c>
      <c r="M1471" s="117">
        <v>7</v>
      </c>
      <c r="N1471" s="118">
        <v>5.2925641025641026</v>
      </c>
      <c r="O1471" s="102">
        <v>0.330150068212824</v>
      </c>
      <c r="P1471" s="119">
        <v>127.1</v>
      </c>
      <c r="Q1471" s="117">
        <v>7</v>
      </c>
      <c r="R1471" s="118">
        <v>5.2925641025641026</v>
      </c>
      <c r="S1471" s="102">
        <v>0.330150068212824</v>
      </c>
      <c r="T1471" s="118">
        <v>127.1</v>
      </c>
      <c r="U1471" s="117">
        <v>5.6625641025641027</v>
      </c>
      <c r="V1471" s="119">
        <v>135.9</v>
      </c>
      <c r="W1471" s="112"/>
      <c r="X1471" s="117">
        <v>7</v>
      </c>
      <c r="Y1471" s="118">
        <v>5.2925641025641026</v>
      </c>
      <c r="Z1471" s="102">
        <v>0.330150068212824</v>
      </c>
      <c r="AA1471" s="118">
        <v>127.1</v>
      </c>
      <c r="AB1471" s="117">
        <v>7</v>
      </c>
      <c r="AC1471" s="118">
        <v>5.2925641025641026</v>
      </c>
      <c r="AD1471" s="102">
        <v>0.330150068212824</v>
      </c>
      <c r="AE1471" s="119">
        <v>127.1</v>
      </c>
      <c r="AF1471" s="118">
        <v>5.6625641025641027</v>
      </c>
      <c r="AG1471" s="119">
        <v>135.9</v>
      </c>
      <c r="AH1471" s="112"/>
      <c r="AI1471" s="120">
        <v>0</v>
      </c>
    </row>
    <row r="1472" spans="1:35" s="107" customFormat="1" x14ac:dyDescent="0.3">
      <c r="A1472" s="106" t="s">
        <v>1672</v>
      </c>
      <c r="B1472" s="107" t="s">
        <v>188</v>
      </c>
      <c r="C1472" s="112" t="s">
        <v>168</v>
      </c>
      <c r="D1472" s="112">
        <v>72400</v>
      </c>
      <c r="E1472" s="107" t="s">
        <v>302</v>
      </c>
      <c r="F1472" s="112">
        <v>18677</v>
      </c>
      <c r="G1472" s="107" t="s">
        <v>3428</v>
      </c>
      <c r="H1472" s="108" t="s">
        <v>242</v>
      </c>
      <c r="I1472" s="108" t="s">
        <v>272</v>
      </c>
      <c r="J1472" s="108" t="s">
        <v>259</v>
      </c>
      <c r="K1472" s="109">
        <v>24</v>
      </c>
      <c r="L1472" s="109">
        <v>0.14399999999999999</v>
      </c>
      <c r="M1472" s="117">
        <v>7.5</v>
      </c>
      <c r="N1472" s="118">
        <v>5.2458333333333336</v>
      </c>
      <c r="O1472" s="102">
        <v>0.42970611596505154</v>
      </c>
      <c r="P1472" s="119">
        <v>125.9</v>
      </c>
      <c r="Q1472" s="117">
        <v>7.5</v>
      </c>
      <c r="R1472" s="118">
        <v>5.2458333333333336</v>
      </c>
      <c r="S1472" s="102">
        <v>0.42970611596505154</v>
      </c>
      <c r="T1472" s="118">
        <v>125.9</v>
      </c>
      <c r="U1472" s="117">
        <v>5.6083333333333334</v>
      </c>
      <c r="V1472" s="119">
        <v>134.6</v>
      </c>
      <c r="W1472" s="112"/>
      <c r="X1472" s="117">
        <v>7.5</v>
      </c>
      <c r="Y1472" s="118">
        <v>5.2458333333333336</v>
      </c>
      <c r="Z1472" s="102">
        <v>0.42970611596505154</v>
      </c>
      <c r="AA1472" s="118">
        <v>125.9</v>
      </c>
      <c r="AB1472" s="117">
        <v>7.5</v>
      </c>
      <c r="AC1472" s="118">
        <v>5.2458333333333336</v>
      </c>
      <c r="AD1472" s="102">
        <v>0.42970611596505154</v>
      </c>
      <c r="AE1472" s="119">
        <v>125.9</v>
      </c>
      <c r="AF1472" s="118">
        <v>5.6083333333333334</v>
      </c>
      <c r="AG1472" s="119">
        <v>134.6</v>
      </c>
      <c r="AH1472" s="112"/>
      <c r="AI1472" s="120">
        <v>0</v>
      </c>
    </row>
    <row r="1473" spans="1:35" s="107" customFormat="1" x14ac:dyDescent="0.3">
      <c r="A1473" s="106" t="s">
        <v>1673</v>
      </c>
      <c r="B1473" s="107" t="s">
        <v>188</v>
      </c>
      <c r="C1473" s="112" t="s">
        <v>168</v>
      </c>
      <c r="D1473" s="112">
        <v>73400</v>
      </c>
      <c r="E1473" s="107" t="s">
        <v>280</v>
      </c>
      <c r="F1473" s="112">
        <v>18677</v>
      </c>
      <c r="G1473" s="107" t="s">
        <v>3428</v>
      </c>
      <c r="H1473" s="108" t="s">
        <v>242</v>
      </c>
      <c r="I1473" s="108" t="s">
        <v>272</v>
      </c>
      <c r="J1473" s="108" t="s">
        <v>259</v>
      </c>
      <c r="K1473" s="109">
        <v>24</v>
      </c>
      <c r="L1473" s="109">
        <v>0.14399999999999999</v>
      </c>
      <c r="M1473" s="117">
        <v>8</v>
      </c>
      <c r="N1473" s="118">
        <v>5.1855555555555561</v>
      </c>
      <c r="O1473" s="102">
        <v>0.54274694664666789</v>
      </c>
      <c r="P1473" s="119">
        <v>125.9</v>
      </c>
      <c r="Q1473" s="117">
        <v>8</v>
      </c>
      <c r="R1473" s="118">
        <v>5.1855555555555553</v>
      </c>
      <c r="S1473" s="102">
        <v>0.54274694664666789</v>
      </c>
      <c r="T1473" s="118">
        <v>125.9</v>
      </c>
      <c r="U1473" s="117">
        <v>5.5555555555555571</v>
      </c>
      <c r="V1473" s="119">
        <v>134.6</v>
      </c>
      <c r="W1473" s="112"/>
      <c r="X1473" s="117">
        <v>8</v>
      </c>
      <c r="Y1473" s="118">
        <v>5.1855555555555561</v>
      </c>
      <c r="Z1473" s="102">
        <v>0.54274694664666789</v>
      </c>
      <c r="AA1473" s="118">
        <v>125.9</v>
      </c>
      <c r="AB1473" s="117">
        <v>8</v>
      </c>
      <c r="AC1473" s="118">
        <v>5.1855555555555553</v>
      </c>
      <c r="AD1473" s="102">
        <v>0.54274694664666789</v>
      </c>
      <c r="AE1473" s="119">
        <v>125.9</v>
      </c>
      <c r="AF1473" s="118">
        <v>5.5555555555555571</v>
      </c>
      <c r="AG1473" s="119">
        <v>134.6</v>
      </c>
      <c r="AH1473" s="112"/>
      <c r="AI1473" s="120">
        <v>0</v>
      </c>
    </row>
    <row r="1474" spans="1:35" s="107" customFormat="1" x14ac:dyDescent="0.3">
      <c r="A1474" s="106" t="s">
        <v>1674</v>
      </c>
      <c r="B1474" s="107" t="s">
        <v>248</v>
      </c>
      <c r="C1474" s="112" t="s">
        <v>168</v>
      </c>
      <c r="D1474" s="112">
        <v>74179</v>
      </c>
      <c r="E1474" s="107" t="s">
        <v>315</v>
      </c>
      <c r="F1474" s="112">
        <v>18677</v>
      </c>
      <c r="G1474" s="107" t="s">
        <v>3428</v>
      </c>
      <c r="H1474" s="108" t="s">
        <v>242</v>
      </c>
      <c r="I1474" s="108" t="s">
        <v>272</v>
      </c>
      <c r="J1474" s="108" t="s">
        <v>259</v>
      </c>
      <c r="K1474" s="109">
        <v>24</v>
      </c>
      <c r="L1474" s="109">
        <v>0.14399999999999999</v>
      </c>
      <c r="M1474" s="117">
        <v>8</v>
      </c>
      <c r="N1474" s="118">
        <v>5.3291666666666666</v>
      </c>
      <c r="O1474" s="102">
        <v>0.51924375422012159</v>
      </c>
      <c r="P1474" s="119">
        <v>127.9</v>
      </c>
      <c r="Q1474" s="117">
        <v>8</v>
      </c>
      <c r="R1474" s="118">
        <v>5.3291666666666666</v>
      </c>
      <c r="S1474" s="102">
        <v>0.51924375422012159</v>
      </c>
      <c r="T1474" s="118">
        <v>127.9</v>
      </c>
      <c r="U1474" s="117">
        <v>5.6658333333333326</v>
      </c>
      <c r="V1474" s="119">
        <v>135.97999999999999</v>
      </c>
      <c r="W1474" s="112"/>
      <c r="X1474" s="117">
        <v>8</v>
      </c>
      <c r="Y1474" s="118">
        <v>5.3291666666666666</v>
      </c>
      <c r="Z1474" s="102">
        <v>0.51924375422012159</v>
      </c>
      <c r="AA1474" s="118">
        <v>127.9</v>
      </c>
      <c r="AB1474" s="117">
        <v>8</v>
      </c>
      <c r="AC1474" s="118">
        <v>5.3291666666666666</v>
      </c>
      <c r="AD1474" s="102">
        <v>0.51924375422012159</v>
      </c>
      <c r="AE1474" s="119">
        <v>127.9</v>
      </c>
      <c r="AF1474" s="118">
        <v>5.6658333333333326</v>
      </c>
      <c r="AG1474" s="119">
        <v>135.97999999999999</v>
      </c>
      <c r="AH1474" s="112"/>
      <c r="AI1474" s="120">
        <v>0</v>
      </c>
    </row>
    <row r="1475" spans="1:35" s="107" customFormat="1" x14ac:dyDescent="0.3">
      <c r="A1475" s="106" t="s">
        <v>1675</v>
      </c>
      <c r="B1475" s="107" t="s">
        <v>3389</v>
      </c>
      <c r="C1475" s="112" t="s">
        <v>247</v>
      </c>
      <c r="D1475" s="112">
        <v>85789</v>
      </c>
      <c r="E1475" s="107" t="s">
        <v>307</v>
      </c>
      <c r="F1475" s="112">
        <v>18677</v>
      </c>
      <c r="G1475" s="107" t="s">
        <v>3428</v>
      </c>
      <c r="H1475" s="108" t="s">
        <v>242</v>
      </c>
      <c r="I1475" s="108" t="s">
        <v>272</v>
      </c>
      <c r="J1475" s="108" t="s">
        <v>259</v>
      </c>
      <c r="K1475" s="109">
        <v>24</v>
      </c>
      <c r="L1475" s="109">
        <v>0.14399999999999999</v>
      </c>
      <c r="M1475" s="117">
        <v>7.5</v>
      </c>
      <c r="N1475" s="118">
        <v>5.2458333333333336</v>
      </c>
      <c r="O1475" s="102">
        <v>0.44082332761578047</v>
      </c>
      <c r="P1475" s="119">
        <v>125.9</v>
      </c>
      <c r="Q1475" s="117">
        <v>7.5</v>
      </c>
      <c r="R1475" s="118">
        <v>5.2458333333333336</v>
      </c>
      <c r="S1475" s="102">
        <v>0.44082332761578041</v>
      </c>
      <c r="T1475" s="118">
        <v>125.9</v>
      </c>
      <c r="U1475" s="117">
        <v>5.6083333333333334</v>
      </c>
      <c r="V1475" s="119">
        <v>134.6</v>
      </c>
      <c r="W1475" s="112"/>
      <c r="X1475" s="117">
        <v>7.5</v>
      </c>
      <c r="Y1475" s="118">
        <v>5.2458333333333336</v>
      </c>
      <c r="Z1475" s="102">
        <v>0.44082332761578047</v>
      </c>
      <c r="AA1475" s="118">
        <v>125.9</v>
      </c>
      <c r="AB1475" s="117">
        <v>7.5</v>
      </c>
      <c r="AC1475" s="118">
        <v>5.2458333333333336</v>
      </c>
      <c r="AD1475" s="102">
        <v>0.44082332761578041</v>
      </c>
      <c r="AE1475" s="119">
        <v>125.9</v>
      </c>
      <c r="AF1475" s="118">
        <v>5.6083333333333334</v>
      </c>
      <c r="AG1475" s="119">
        <v>134.6</v>
      </c>
      <c r="AH1475" s="112"/>
      <c r="AI1475" s="120">
        <v>0</v>
      </c>
    </row>
    <row r="1476" spans="1:35" s="107" customFormat="1" x14ac:dyDescent="0.3">
      <c r="A1476" s="106" t="s">
        <v>1676</v>
      </c>
      <c r="B1476" s="107" t="s">
        <v>190</v>
      </c>
      <c r="C1476" s="112" t="s">
        <v>246</v>
      </c>
      <c r="D1476" s="112">
        <v>87892</v>
      </c>
      <c r="E1476" s="107" t="s">
        <v>254</v>
      </c>
      <c r="F1476" s="112">
        <v>18677</v>
      </c>
      <c r="G1476" s="107" t="s">
        <v>3428</v>
      </c>
      <c r="H1476" s="108" t="s">
        <v>242</v>
      </c>
      <c r="I1476" s="108" t="s">
        <v>272</v>
      </c>
      <c r="J1476" s="108" t="s">
        <v>259</v>
      </c>
      <c r="K1476" s="109">
        <v>24</v>
      </c>
      <c r="L1476" s="109">
        <v>0.14399999999999999</v>
      </c>
      <c r="M1476" s="117">
        <v>7.5</v>
      </c>
      <c r="N1476" s="118">
        <v>5.2458333333333336</v>
      </c>
      <c r="O1476" s="102">
        <v>0.44082332761578047</v>
      </c>
      <c r="P1476" s="119">
        <v>125.9</v>
      </c>
      <c r="Q1476" s="117">
        <v>7.5</v>
      </c>
      <c r="R1476" s="118">
        <v>5.2458333333333336</v>
      </c>
      <c r="S1476" s="102">
        <v>0.44082332761578041</v>
      </c>
      <c r="T1476" s="118">
        <v>125.9</v>
      </c>
      <c r="U1476" s="117">
        <v>5.6083333333333334</v>
      </c>
      <c r="V1476" s="119">
        <v>134.6</v>
      </c>
      <c r="W1476" s="112"/>
      <c r="X1476" s="117">
        <v>7.5</v>
      </c>
      <c r="Y1476" s="118">
        <v>5.2458333333333336</v>
      </c>
      <c r="Z1476" s="102">
        <v>0.44082332761578047</v>
      </c>
      <c r="AA1476" s="118">
        <v>125.9</v>
      </c>
      <c r="AB1476" s="117">
        <v>7.5</v>
      </c>
      <c r="AC1476" s="118">
        <v>5.2458333333333336</v>
      </c>
      <c r="AD1476" s="102">
        <v>0.44082332761578041</v>
      </c>
      <c r="AE1476" s="119">
        <v>125.9</v>
      </c>
      <c r="AF1476" s="118">
        <v>5.6083333333333334</v>
      </c>
      <c r="AG1476" s="119">
        <v>134.6</v>
      </c>
      <c r="AH1476" s="112"/>
      <c r="AI1476" s="120">
        <v>0</v>
      </c>
    </row>
    <row r="1477" spans="1:35" s="107" customFormat="1" x14ac:dyDescent="0.3">
      <c r="A1477" s="106" t="s">
        <v>1677</v>
      </c>
      <c r="B1477" s="107" t="s">
        <v>190</v>
      </c>
      <c r="C1477" s="112" t="s">
        <v>246</v>
      </c>
      <c r="D1477" s="112">
        <v>97075</v>
      </c>
      <c r="E1477" s="107" t="s">
        <v>291</v>
      </c>
      <c r="F1477" s="112">
        <v>18677</v>
      </c>
      <c r="G1477" s="107" t="s">
        <v>3428</v>
      </c>
      <c r="H1477" s="108" t="s">
        <v>242</v>
      </c>
      <c r="I1477" s="108" t="s">
        <v>272</v>
      </c>
      <c r="J1477" s="108" t="s">
        <v>259</v>
      </c>
      <c r="K1477" s="109">
        <v>24</v>
      </c>
      <c r="L1477" s="109">
        <v>0.14399999999999999</v>
      </c>
      <c r="M1477" s="117">
        <v>7.5</v>
      </c>
      <c r="N1477" s="118">
        <v>5.2458333333333336</v>
      </c>
      <c r="O1477" s="102">
        <v>0.44082332761578047</v>
      </c>
      <c r="P1477" s="119">
        <v>125.9</v>
      </c>
      <c r="Q1477" s="117">
        <v>7.5</v>
      </c>
      <c r="R1477" s="118">
        <v>5.2458333333333336</v>
      </c>
      <c r="S1477" s="102">
        <v>0.44082332761578041</v>
      </c>
      <c r="T1477" s="118">
        <v>125.9</v>
      </c>
      <c r="U1477" s="117">
        <v>5.6083333333333334</v>
      </c>
      <c r="V1477" s="119">
        <v>134.6</v>
      </c>
      <c r="W1477" s="112"/>
      <c r="X1477" s="117">
        <v>7.5</v>
      </c>
      <c r="Y1477" s="118">
        <v>5.2458333333333336</v>
      </c>
      <c r="Z1477" s="102">
        <v>0.44082332761578047</v>
      </c>
      <c r="AA1477" s="118">
        <v>125.9</v>
      </c>
      <c r="AB1477" s="117">
        <v>7.5</v>
      </c>
      <c r="AC1477" s="118">
        <v>5.2458333333333336</v>
      </c>
      <c r="AD1477" s="102">
        <v>0.44082332761578041</v>
      </c>
      <c r="AE1477" s="119">
        <v>125.9</v>
      </c>
      <c r="AF1477" s="118">
        <v>5.6083333333333334</v>
      </c>
      <c r="AG1477" s="119">
        <v>134.6</v>
      </c>
      <c r="AH1477" s="112"/>
      <c r="AI1477" s="120">
        <v>0</v>
      </c>
    </row>
    <row r="1478" spans="1:35" s="107" customFormat="1" x14ac:dyDescent="0.3">
      <c r="A1478" s="106" t="s">
        <v>1678</v>
      </c>
      <c r="B1478" s="107" t="s">
        <v>255</v>
      </c>
      <c r="C1478" s="112" t="s">
        <v>168</v>
      </c>
      <c r="D1478" s="112">
        <v>98728</v>
      </c>
      <c r="E1478" s="107" t="s">
        <v>297</v>
      </c>
      <c r="F1478" s="112">
        <v>18677</v>
      </c>
      <c r="G1478" s="107" t="s">
        <v>3428</v>
      </c>
      <c r="H1478" s="108" t="s">
        <v>242</v>
      </c>
      <c r="I1478" s="108" t="s">
        <v>272</v>
      </c>
      <c r="J1478" s="108" t="s">
        <v>259</v>
      </c>
      <c r="K1478" s="109">
        <v>24</v>
      </c>
      <c r="L1478" s="109">
        <v>0.14399999999999999</v>
      </c>
      <c r="M1478" s="117">
        <v>7.5</v>
      </c>
      <c r="N1478" s="118">
        <v>5.2458333333333336</v>
      </c>
      <c r="O1478" s="102">
        <v>0.44082332761578047</v>
      </c>
      <c r="P1478" s="119">
        <v>125.9</v>
      </c>
      <c r="Q1478" s="117">
        <v>7.5</v>
      </c>
      <c r="R1478" s="118">
        <v>5.2458333333333336</v>
      </c>
      <c r="S1478" s="102">
        <v>0.44082332761578041</v>
      </c>
      <c r="T1478" s="118">
        <v>125.9</v>
      </c>
      <c r="U1478" s="117">
        <v>5.6083333333333334</v>
      </c>
      <c r="V1478" s="119">
        <v>134.6</v>
      </c>
      <c r="W1478" s="112"/>
      <c r="X1478" s="117">
        <v>7.5</v>
      </c>
      <c r="Y1478" s="118">
        <v>5.2458333333333336</v>
      </c>
      <c r="Z1478" s="102">
        <v>0.44082332761578047</v>
      </c>
      <c r="AA1478" s="118">
        <v>125.9</v>
      </c>
      <c r="AB1478" s="117">
        <v>7.5</v>
      </c>
      <c r="AC1478" s="118">
        <v>5.2458333333333336</v>
      </c>
      <c r="AD1478" s="102">
        <v>0.44082332761578041</v>
      </c>
      <c r="AE1478" s="119">
        <v>125.9</v>
      </c>
      <c r="AF1478" s="118">
        <v>5.6083333333333334</v>
      </c>
      <c r="AG1478" s="119">
        <v>134.6</v>
      </c>
      <c r="AH1478" s="112"/>
      <c r="AI1478" s="120">
        <v>0</v>
      </c>
    </row>
    <row r="1479" spans="1:35" s="107" customFormat="1" x14ac:dyDescent="0.3">
      <c r="A1479" s="106" t="s">
        <v>3252</v>
      </c>
      <c r="B1479" s="107" t="s">
        <v>192</v>
      </c>
      <c r="C1479" s="112" t="s">
        <v>256</v>
      </c>
      <c r="D1479" s="112">
        <v>99059</v>
      </c>
      <c r="E1479" s="107" t="s">
        <v>3390</v>
      </c>
      <c r="F1479" s="112">
        <v>18677</v>
      </c>
      <c r="G1479" s="107" t="s">
        <v>3428</v>
      </c>
      <c r="H1479" s="108" t="s">
        <v>242</v>
      </c>
      <c r="I1479" s="108" t="s">
        <v>272</v>
      </c>
      <c r="J1479" s="108" t="s">
        <v>259</v>
      </c>
      <c r="K1479" s="109">
        <v>24</v>
      </c>
      <c r="L1479" s="109">
        <v>0.14399999999999999</v>
      </c>
      <c r="M1479" s="117">
        <v>7.5</v>
      </c>
      <c r="N1479" s="118">
        <v>5.2458333333333336</v>
      </c>
      <c r="O1479" s="102">
        <v>0.44082332761578047</v>
      </c>
      <c r="P1479" s="119">
        <v>125.9</v>
      </c>
      <c r="Q1479" s="117">
        <v>7.5</v>
      </c>
      <c r="R1479" s="118">
        <v>5.2458333333333336</v>
      </c>
      <c r="S1479" s="102">
        <v>0.44082332761578041</v>
      </c>
      <c r="T1479" s="118">
        <v>125.9</v>
      </c>
      <c r="U1479" s="117">
        <v>5.6083333333333334</v>
      </c>
      <c r="V1479" s="119">
        <v>134.6</v>
      </c>
      <c r="W1479" s="112"/>
      <c r="X1479" s="117">
        <v>7.5</v>
      </c>
      <c r="Y1479" s="118">
        <v>5.2458333333333336</v>
      </c>
      <c r="Z1479" s="102">
        <v>0.44082332761578047</v>
      </c>
      <c r="AA1479" s="118">
        <v>125.9</v>
      </c>
      <c r="AB1479" s="117">
        <v>7.5</v>
      </c>
      <c r="AC1479" s="118">
        <v>5.2458333333333336</v>
      </c>
      <c r="AD1479" s="102">
        <v>0.44082332761578041</v>
      </c>
      <c r="AE1479" s="119">
        <v>125.9</v>
      </c>
      <c r="AF1479" s="118">
        <v>5.6083333333333334</v>
      </c>
      <c r="AG1479" s="119">
        <v>134.6</v>
      </c>
      <c r="AH1479" s="112"/>
      <c r="AI1479" s="120">
        <v>0</v>
      </c>
    </row>
    <row r="1480" spans="1:35" s="107" customFormat="1" x14ac:dyDescent="0.3">
      <c r="A1480" s="106" t="s">
        <v>1679</v>
      </c>
      <c r="B1480" s="107" t="s">
        <v>255</v>
      </c>
      <c r="C1480" s="112" t="s">
        <v>168</v>
      </c>
      <c r="D1480" s="112">
        <v>99245</v>
      </c>
      <c r="E1480" s="107" t="s">
        <v>289</v>
      </c>
      <c r="F1480" s="112">
        <v>18677</v>
      </c>
      <c r="G1480" s="107" t="s">
        <v>3428</v>
      </c>
      <c r="H1480" s="108" t="s">
        <v>242</v>
      </c>
      <c r="I1480" s="108" t="s">
        <v>272</v>
      </c>
      <c r="J1480" s="108" t="s">
        <v>259</v>
      </c>
      <c r="K1480" s="109">
        <v>24</v>
      </c>
      <c r="L1480" s="109">
        <v>0.14399999999999999</v>
      </c>
      <c r="M1480" s="117">
        <v>7.5</v>
      </c>
      <c r="N1480" s="118">
        <v>5.2458333333333336</v>
      </c>
      <c r="O1480" s="102">
        <v>0.44082332761578047</v>
      </c>
      <c r="P1480" s="119">
        <v>125.9</v>
      </c>
      <c r="Q1480" s="117">
        <v>7.5</v>
      </c>
      <c r="R1480" s="118">
        <v>5.2458333333333336</v>
      </c>
      <c r="S1480" s="102">
        <v>0.44082332761578041</v>
      </c>
      <c r="T1480" s="118">
        <v>125.9</v>
      </c>
      <c r="U1480" s="117">
        <v>5.6083333333333334</v>
      </c>
      <c r="V1480" s="119">
        <v>134.6</v>
      </c>
      <c r="W1480" s="112"/>
      <c r="X1480" s="117">
        <v>7.5</v>
      </c>
      <c r="Y1480" s="118">
        <v>5.2458333333333336</v>
      </c>
      <c r="Z1480" s="102">
        <v>0.44082332761578047</v>
      </c>
      <c r="AA1480" s="118">
        <v>125.9</v>
      </c>
      <c r="AB1480" s="117">
        <v>7.5</v>
      </c>
      <c r="AC1480" s="118">
        <v>5.2458333333333336</v>
      </c>
      <c r="AD1480" s="102">
        <v>0.44082332761578041</v>
      </c>
      <c r="AE1480" s="119">
        <v>125.9</v>
      </c>
      <c r="AF1480" s="118">
        <v>5.6083333333333334</v>
      </c>
      <c r="AG1480" s="119">
        <v>134.6</v>
      </c>
      <c r="AH1480" s="112"/>
      <c r="AI1480" s="120">
        <v>0</v>
      </c>
    </row>
    <row r="1481" spans="1:35" s="107" customFormat="1" x14ac:dyDescent="0.3">
      <c r="A1481" s="106" t="s">
        <v>1680</v>
      </c>
      <c r="B1481" s="107" t="s">
        <v>191</v>
      </c>
      <c r="C1481" s="112" t="s">
        <v>238</v>
      </c>
      <c r="D1481" s="112">
        <v>99246</v>
      </c>
      <c r="E1481" s="107" t="s">
        <v>293</v>
      </c>
      <c r="F1481" s="112">
        <v>18677</v>
      </c>
      <c r="G1481" s="107" t="s">
        <v>3428</v>
      </c>
      <c r="H1481" s="108" t="s">
        <v>242</v>
      </c>
      <c r="I1481" s="108" t="s">
        <v>272</v>
      </c>
      <c r="J1481" s="108" t="s">
        <v>259</v>
      </c>
      <c r="K1481" s="109">
        <v>24</v>
      </c>
      <c r="L1481" s="109">
        <v>0.14399999999999999</v>
      </c>
      <c r="M1481" s="117">
        <v>7.5</v>
      </c>
      <c r="N1481" s="118">
        <v>5.2458333333333336</v>
      </c>
      <c r="O1481" s="102">
        <v>0.44082332761578047</v>
      </c>
      <c r="P1481" s="119">
        <v>125.9</v>
      </c>
      <c r="Q1481" s="117">
        <v>7.5</v>
      </c>
      <c r="R1481" s="118">
        <v>5.2458333333333336</v>
      </c>
      <c r="S1481" s="102">
        <v>0.44082332761578041</v>
      </c>
      <c r="T1481" s="118">
        <v>125.9</v>
      </c>
      <c r="U1481" s="117">
        <v>5.6083333333333334</v>
      </c>
      <c r="V1481" s="119">
        <v>134.6</v>
      </c>
      <c r="W1481" s="112"/>
      <c r="X1481" s="117">
        <v>7.5</v>
      </c>
      <c r="Y1481" s="118">
        <v>5.2458333333333336</v>
      </c>
      <c r="Z1481" s="102">
        <v>0.44082332761578047</v>
      </c>
      <c r="AA1481" s="118">
        <v>125.9</v>
      </c>
      <c r="AB1481" s="117">
        <v>7.5</v>
      </c>
      <c r="AC1481" s="118">
        <v>5.2458333333333336</v>
      </c>
      <c r="AD1481" s="102">
        <v>0.44082332761578041</v>
      </c>
      <c r="AE1481" s="119">
        <v>125.9</v>
      </c>
      <c r="AF1481" s="118">
        <v>5.6083333333333334</v>
      </c>
      <c r="AG1481" s="119">
        <v>134.6</v>
      </c>
      <c r="AH1481" s="112"/>
      <c r="AI1481" s="120">
        <v>0</v>
      </c>
    </row>
    <row r="1482" spans="1:35" s="107" customFormat="1" x14ac:dyDescent="0.3">
      <c r="A1482" s="106" t="s">
        <v>1681</v>
      </c>
      <c r="B1482" s="107" t="s">
        <v>191</v>
      </c>
      <c r="C1482" s="112" t="s">
        <v>256</v>
      </c>
      <c r="D1482" s="112">
        <v>99597</v>
      </c>
      <c r="E1482" s="107" t="s">
        <v>305</v>
      </c>
      <c r="F1482" s="112">
        <v>18677</v>
      </c>
      <c r="G1482" s="107" t="s">
        <v>3428</v>
      </c>
      <c r="H1482" s="108" t="s">
        <v>242</v>
      </c>
      <c r="I1482" s="108" t="s">
        <v>272</v>
      </c>
      <c r="J1482" s="108" t="s">
        <v>259</v>
      </c>
      <c r="K1482" s="109">
        <v>24</v>
      </c>
      <c r="L1482" s="109">
        <v>0.14399999999999999</v>
      </c>
      <c r="M1482" s="117">
        <v>7.5</v>
      </c>
      <c r="N1482" s="118">
        <v>5.2458333333333336</v>
      </c>
      <c r="O1482" s="102">
        <v>0.44082332761578047</v>
      </c>
      <c r="P1482" s="119">
        <v>125.9</v>
      </c>
      <c r="Q1482" s="117">
        <v>7.5</v>
      </c>
      <c r="R1482" s="118">
        <v>5.2458333333333336</v>
      </c>
      <c r="S1482" s="102">
        <v>0.44082332761578041</v>
      </c>
      <c r="T1482" s="118">
        <v>125.9</v>
      </c>
      <c r="U1482" s="117">
        <v>5.6083333333333334</v>
      </c>
      <c r="V1482" s="119">
        <v>134.6</v>
      </c>
      <c r="W1482" s="112"/>
      <c r="X1482" s="117">
        <v>7.5</v>
      </c>
      <c r="Y1482" s="118">
        <v>5.2458333333333336</v>
      </c>
      <c r="Z1482" s="102">
        <v>0.44082332761578047</v>
      </c>
      <c r="AA1482" s="118">
        <v>125.9</v>
      </c>
      <c r="AB1482" s="117">
        <v>7.5</v>
      </c>
      <c r="AC1482" s="118">
        <v>5.2458333333333336</v>
      </c>
      <c r="AD1482" s="102">
        <v>0.44082332761578041</v>
      </c>
      <c r="AE1482" s="119">
        <v>125.9</v>
      </c>
      <c r="AF1482" s="118">
        <v>5.6083333333333334</v>
      </c>
      <c r="AG1482" s="119">
        <v>134.6</v>
      </c>
      <c r="AH1482" s="112"/>
      <c r="AI1482" s="120">
        <v>0</v>
      </c>
    </row>
    <row r="1483" spans="1:35" s="107" customFormat="1" x14ac:dyDescent="0.3">
      <c r="A1483" s="106" t="s">
        <v>3253</v>
      </c>
      <c r="B1483" s="107" t="s">
        <v>248</v>
      </c>
      <c r="C1483" s="112" t="s">
        <v>246</v>
      </c>
      <c r="D1483" s="112">
        <v>99612</v>
      </c>
      <c r="E1483" s="107" t="s">
        <v>3391</v>
      </c>
      <c r="F1483" s="112">
        <v>18677</v>
      </c>
      <c r="G1483" s="107" t="s">
        <v>3428</v>
      </c>
      <c r="H1483" s="108" t="s">
        <v>242</v>
      </c>
      <c r="I1483" s="108" t="s">
        <v>272</v>
      </c>
      <c r="J1483" s="108" t="s">
        <v>259</v>
      </c>
      <c r="K1483" s="109">
        <v>24</v>
      </c>
      <c r="L1483" s="109">
        <v>0.14399999999999999</v>
      </c>
      <c r="M1483" s="117">
        <v>7.5</v>
      </c>
      <c r="N1483" s="118">
        <v>5.2458333333333336</v>
      </c>
      <c r="O1483" s="102">
        <v>0.44082332761578047</v>
      </c>
      <c r="P1483" s="119">
        <v>125.9</v>
      </c>
      <c r="Q1483" s="117">
        <v>7.5</v>
      </c>
      <c r="R1483" s="118">
        <v>5.2458333333333336</v>
      </c>
      <c r="S1483" s="102">
        <v>0.44082332761578041</v>
      </c>
      <c r="T1483" s="118">
        <v>125.9</v>
      </c>
      <c r="U1483" s="117">
        <v>5.6083333333333334</v>
      </c>
      <c r="V1483" s="119">
        <v>134.6</v>
      </c>
      <c r="W1483" s="112"/>
      <c r="X1483" s="117">
        <v>7.5</v>
      </c>
      <c r="Y1483" s="118">
        <v>5.2458333333333336</v>
      </c>
      <c r="Z1483" s="102">
        <v>0.44082332761578047</v>
      </c>
      <c r="AA1483" s="118">
        <v>125.9</v>
      </c>
      <c r="AB1483" s="117">
        <v>7.5</v>
      </c>
      <c r="AC1483" s="118">
        <v>5.2458333333333336</v>
      </c>
      <c r="AD1483" s="102">
        <v>0.44082332761578041</v>
      </c>
      <c r="AE1483" s="119">
        <v>125.9</v>
      </c>
      <c r="AF1483" s="118">
        <v>5.6083333333333334</v>
      </c>
      <c r="AG1483" s="119">
        <v>134.6</v>
      </c>
      <c r="AH1483" s="112"/>
      <c r="AI1483" s="120">
        <v>0</v>
      </c>
    </row>
    <row r="1484" spans="1:35" s="107" customFormat="1" x14ac:dyDescent="0.3">
      <c r="A1484" s="106" t="s">
        <v>3254</v>
      </c>
      <c r="B1484" s="107" t="s">
        <v>192</v>
      </c>
      <c r="C1484" s="112" t="s">
        <v>256</v>
      </c>
      <c r="D1484" s="112">
        <v>100252</v>
      </c>
      <c r="E1484" s="107" t="s">
        <v>3392</v>
      </c>
      <c r="F1484" s="112">
        <v>18677</v>
      </c>
      <c r="G1484" s="107" t="s">
        <v>3428</v>
      </c>
      <c r="H1484" s="108" t="s">
        <v>242</v>
      </c>
      <c r="I1484" s="108" t="s">
        <v>272</v>
      </c>
      <c r="J1484" s="108" t="s">
        <v>259</v>
      </c>
      <c r="K1484" s="109">
        <v>24</v>
      </c>
      <c r="L1484" s="109">
        <v>0.14399999999999999</v>
      </c>
      <c r="M1484" s="117">
        <v>7.5</v>
      </c>
      <c r="N1484" s="118">
        <v>5.2458333333333336</v>
      </c>
      <c r="O1484" s="102">
        <v>0.44082332761578047</v>
      </c>
      <c r="P1484" s="119">
        <v>125.9</v>
      </c>
      <c r="Q1484" s="117">
        <v>7.5</v>
      </c>
      <c r="R1484" s="118">
        <v>5.2458333333333336</v>
      </c>
      <c r="S1484" s="102">
        <v>0.44082332761578041</v>
      </c>
      <c r="T1484" s="118">
        <v>125.9</v>
      </c>
      <c r="U1484" s="117">
        <v>5.6083333333333334</v>
      </c>
      <c r="V1484" s="119">
        <v>134.6</v>
      </c>
      <c r="W1484" s="112"/>
      <c r="X1484" s="117">
        <v>7.5</v>
      </c>
      <c r="Y1484" s="118">
        <v>5.2458333333333336</v>
      </c>
      <c r="Z1484" s="102">
        <v>0.44082332761578047</v>
      </c>
      <c r="AA1484" s="118">
        <v>125.9</v>
      </c>
      <c r="AB1484" s="117">
        <v>7.5</v>
      </c>
      <c r="AC1484" s="118">
        <v>5.2458333333333336</v>
      </c>
      <c r="AD1484" s="102">
        <v>0.44082332761578041</v>
      </c>
      <c r="AE1484" s="119">
        <v>125.9</v>
      </c>
      <c r="AF1484" s="118">
        <v>5.6083333333333334</v>
      </c>
      <c r="AG1484" s="119">
        <v>134.6</v>
      </c>
      <c r="AH1484" s="112"/>
      <c r="AI1484" s="120">
        <v>0</v>
      </c>
    </row>
    <row r="1485" spans="1:35" s="107" customFormat="1" x14ac:dyDescent="0.3">
      <c r="A1485" s="106" t="s">
        <v>3255</v>
      </c>
      <c r="B1485" s="107" t="s">
        <v>188</v>
      </c>
      <c r="C1485" s="112" t="s">
        <v>168</v>
      </c>
      <c r="D1485" s="112">
        <v>101626</v>
      </c>
      <c r="E1485" s="107" t="s">
        <v>3393</v>
      </c>
      <c r="F1485" s="112">
        <v>18677</v>
      </c>
      <c r="G1485" s="107" t="s">
        <v>3428</v>
      </c>
      <c r="H1485" s="108" t="s">
        <v>242</v>
      </c>
      <c r="I1485" s="108" t="s">
        <v>272</v>
      </c>
      <c r="J1485" s="108" t="s">
        <v>259</v>
      </c>
      <c r="K1485" s="109">
        <v>24</v>
      </c>
      <c r="L1485" s="109">
        <v>0.14399999999999999</v>
      </c>
      <c r="M1485" s="117">
        <v>8</v>
      </c>
      <c r="N1485" s="118">
        <v>5.1855555555555561</v>
      </c>
      <c r="O1485" s="102">
        <v>0.54274694664666789</v>
      </c>
      <c r="P1485" s="119">
        <v>125.9</v>
      </c>
      <c r="Q1485" s="117">
        <v>8</v>
      </c>
      <c r="R1485" s="118">
        <v>5.1855555555555553</v>
      </c>
      <c r="S1485" s="102">
        <v>0.54274694664666789</v>
      </c>
      <c r="T1485" s="118">
        <v>125.9</v>
      </c>
      <c r="U1485" s="117">
        <v>5.5555555555555571</v>
      </c>
      <c r="V1485" s="119">
        <v>134.6</v>
      </c>
      <c r="W1485" s="112"/>
      <c r="X1485" s="117">
        <v>8</v>
      </c>
      <c r="Y1485" s="118">
        <v>5.1855555555555561</v>
      </c>
      <c r="Z1485" s="102">
        <v>0.54274694664666789</v>
      </c>
      <c r="AA1485" s="118">
        <v>125.9</v>
      </c>
      <c r="AB1485" s="117">
        <v>8</v>
      </c>
      <c r="AC1485" s="118">
        <v>5.1855555555555553</v>
      </c>
      <c r="AD1485" s="102">
        <v>0.54274694664666789</v>
      </c>
      <c r="AE1485" s="119">
        <v>125.9</v>
      </c>
      <c r="AF1485" s="118">
        <v>5.5555555555555571</v>
      </c>
      <c r="AG1485" s="119">
        <v>134.6</v>
      </c>
      <c r="AH1485" s="112"/>
      <c r="AI1485" s="120">
        <v>0</v>
      </c>
    </row>
    <row r="1486" spans="1:35" s="107" customFormat="1" x14ac:dyDescent="0.3">
      <c r="A1486" s="106" t="s">
        <v>1682</v>
      </c>
      <c r="B1486" s="107" t="s">
        <v>190</v>
      </c>
      <c r="C1486" s="112" t="s">
        <v>246</v>
      </c>
      <c r="D1486" s="112">
        <v>101703</v>
      </c>
      <c r="E1486" s="107" t="s">
        <v>316</v>
      </c>
      <c r="F1486" s="112">
        <v>18677</v>
      </c>
      <c r="G1486" s="107" t="s">
        <v>3428</v>
      </c>
      <c r="H1486" s="108" t="s">
        <v>242</v>
      </c>
      <c r="I1486" s="108" t="s">
        <v>272</v>
      </c>
      <c r="J1486" s="108" t="s">
        <v>259</v>
      </c>
      <c r="K1486" s="109">
        <v>24</v>
      </c>
      <c r="L1486" s="109">
        <v>0.14399999999999999</v>
      </c>
      <c r="M1486" s="117">
        <v>7.5</v>
      </c>
      <c r="N1486" s="118">
        <v>5.2458333333333336</v>
      </c>
      <c r="O1486" s="102">
        <v>0.44082332761578047</v>
      </c>
      <c r="P1486" s="119">
        <v>125.9</v>
      </c>
      <c r="Q1486" s="117">
        <v>7.5</v>
      </c>
      <c r="R1486" s="118">
        <v>5.2458333333333336</v>
      </c>
      <c r="S1486" s="102">
        <v>0.44082332761578041</v>
      </c>
      <c r="T1486" s="118">
        <v>125.9</v>
      </c>
      <c r="U1486" s="117">
        <v>5.6083333333333334</v>
      </c>
      <c r="V1486" s="119">
        <v>134.6</v>
      </c>
      <c r="W1486" s="112"/>
      <c r="X1486" s="117">
        <v>7.5</v>
      </c>
      <c r="Y1486" s="118">
        <v>5.2458333333333336</v>
      </c>
      <c r="Z1486" s="102">
        <v>0.44082332761578047</v>
      </c>
      <c r="AA1486" s="118">
        <v>125.9</v>
      </c>
      <c r="AB1486" s="117">
        <v>7.5</v>
      </c>
      <c r="AC1486" s="118">
        <v>5.2458333333333336</v>
      </c>
      <c r="AD1486" s="102">
        <v>0.44082332761578041</v>
      </c>
      <c r="AE1486" s="119">
        <v>125.9</v>
      </c>
      <c r="AF1486" s="118">
        <v>5.6083333333333334</v>
      </c>
      <c r="AG1486" s="119">
        <v>134.6</v>
      </c>
      <c r="AH1486" s="112"/>
      <c r="AI1486" s="120">
        <v>0</v>
      </c>
    </row>
    <row r="1487" spans="1:35" s="107" customFormat="1" x14ac:dyDescent="0.3">
      <c r="A1487" s="106" t="s">
        <v>1683</v>
      </c>
      <c r="B1487" s="107" t="s">
        <v>255</v>
      </c>
      <c r="C1487" s="112" t="s">
        <v>168</v>
      </c>
      <c r="D1487" s="112">
        <v>112000</v>
      </c>
      <c r="E1487" s="107" t="s">
        <v>306</v>
      </c>
      <c r="F1487" s="112">
        <v>18677</v>
      </c>
      <c r="G1487" s="107" t="s">
        <v>3428</v>
      </c>
      <c r="H1487" s="108" t="s">
        <v>242</v>
      </c>
      <c r="I1487" s="108" t="s">
        <v>272</v>
      </c>
      <c r="J1487" s="108" t="s">
        <v>259</v>
      </c>
      <c r="K1487" s="109">
        <v>24</v>
      </c>
      <c r="L1487" s="109">
        <v>0.14399999999999999</v>
      </c>
      <c r="M1487" s="117">
        <v>7.5</v>
      </c>
      <c r="N1487" s="118">
        <v>5.2458333333333336</v>
      </c>
      <c r="O1487" s="102">
        <v>0.44082332761578047</v>
      </c>
      <c r="P1487" s="119">
        <v>125.9</v>
      </c>
      <c r="Q1487" s="117">
        <v>7.5</v>
      </c>
      <c r="R1487" s="118">
        <v>5.2458333333333336</v>
      </c>
      <c r="S1487" s="102">
        <v>0.44082332761578041</v>
      </c>
      <c r="T1487" s="118">
        <v>125.9</v>
      </c>
      <c r="U1487" s="117">
        <v>5.6083333333333334</v>
      </c>
      <c r="V1487" s="119">
        <v>134.6</v>
      </c>
      <c r="W1487" s="112"/>
      <c r="X1487" s="117">
        <v>7.5</v>
      </c>
      <c r="Y1487" s="118">
        <v>5.2458333333333336</v>
      </c>
      <c r="Z1487" s="102">
        <v>0.44082332761578047</v>
      </c>
      <c r="AA1487" s="118">
        <v>125.9</v>
      </c>
      <c r="AB1487" s="117">
        <v>7.5</v>
      </c>
      <c r="AC1487" s="118">
        <v>5.2458333333333336</v>
      </c>
      <c r="AD1487" s="102">
        <v>0.44082332761578041</v>
      </c>
      <c r="AE1487" s="119">
        <v>125.9</v>
      </c>
      <c r="AF1487" s="118">
        <v>5.6083333333333334</v>
      </c>
      <c r="AG1487" s="119">
        <v>134.6</v>
      </c>
      <c r="AH1487" s="112"/>
      <c r="AI1487" s="120">
        <v>0</v>
      </c>
    </row>
    <row r="1488" spans="1:35" s="107" customFormat="1" x14ac:dyDescent="0.3">
      <c r="A1488" s="106" t="s">
        <v>1684</v>
      </c>
      <c r="B1488" s="107" t="s">
        <v>252</v>
      </c>
      <c r="C1488" s="112" t="s">
        <v>246</v>
      </c>
      <c r="D1488" s="112">
        <v>113100</v>
      </c>
      <c r="E1488" s="107" t="s">
        <v>288</v>
      </c>
      <c r="F1488" s="112">
        <v>18677</v>
      </c>
      <c r="G1488" s="107" t="s">
        <v>3428</v>
      </c>
      <c r="H1488" s="108" t="s">
        <v>242</v>
      </c>
      <c r="I1488" s="108" t="s">
        <v>272</v>
      </c>
      <c r="J1488" s="108" t="s">
        <v>259</v>
      </c>
      <c r="K1488" s="109">
        <v>24</v>
      </c>
      <c r="L1488" s="109">
        <v>0.14399999999999999</v>
      </c>
      <c r="M1488" s="117">
        <v>7.5</v>
      </c>
      <c r="N1488" s="118">
        <v>5.2458333333333336</v>
      </c>
      <c r="O1488" s="102">
        <v>0.44082332761578047</v>
      </c>
      <c r="P1488" s="119">
        <v>125.9</v>
      </c>
      <c r="Q1488" s="117">
        <v>7.5</v>
      </c>
      <c r="R1488" s="118">
        <v>5.2458333333333336</v>
      </c>
      <c r="S1488" s="102">
        <v>0.44082332761578041</v>
      </c>
      <c r="T1488" s="118">
        <v>125.9</v>
      </c>
      <c r="U1488" s="117">
        <v>5.6083333333333334</v>
      </c>
      <c r="V1488" s="119">
        <v>134.6</v>
      </c>
      <c r="W1488" s="112"/>
      <c r="X1488" s="117">
        <v>7.5</v>
      </c>
      <c r="Y1488" s="118">
        <v>5.2458333333333336</v>
      </c>
      <c r="Z1488" s="102">
        <v>0.44082332761578047</v>
      </c>
      <c r="AA1488" s="118">
        <v>125.9</v>
      </c>
      <c r="AB1488" s="117">
        <v>7.5</v>
      </c>
      <c r="AC1488" s="118">
        <v>5.2458333333333336</v>
      </c>
      <c r="AD1488" s="102">
        <v>0.44082332761578041</v>
      </c>
      <c r="AE1488" s="119">
        <v>125.9</v>
      </c>
      <c r="AF1488" s="118">
        <v>5.6083333333333334</v>
      </c>
      <c r="AG1488" s="119">
        <v>134.6</v>
      </c>
      <c r="AH1488" s="112"/>
      <c r="AI1488" s="120">
        <v>0</v>
      </c>
    </row>
    <row r="1489" spans="1:35" s="107" customFormat="1" x14ac:dyDescent="0.3">
      <c r="A1489" s="106" t="s">
        <v>1685</v>
      </c>
      <c r="B1489" s="107" t="s">
        <v>3389</v>
      </c>
      <c r="C1489" s="112" t="s">
        <v>247</v>
      </c>
      <c r="D1489" s="112">
        <v>132000</v>
      </c>
      <c r="E1489" s="107" t="s">
        <v>309</v>
      </c>
      <c r="F1489" s="112">
        <v>18677</v>
      </c>
      <c r="G1489" s="107" t="s">
        <v>3428</v>
      </c>
      <c r="H1489" s="108" t="s">
        <v>242</v>
      </c>
      <c r="I1489" s="108" t="s">
        <v>272</v>
      </c>
      <c r="J1489" s="108" t="s">
        <v>259</v>
      </c>
      <c r="K1489" s="109">
        <v>24</v>
      </c>
      <c r="L1489" s="109">
        <v>0.14399999999999999</v>
      </c>
      <c r="M1489" s="117">
        <v>7.5</v>
      </c>
      <c r="N1489" s="118">
        <v>5.2458333333333336</v>
      </c>
      <c r="O1489" s="102">
        <v>0.44082332761578047</v>
      </c>
      <c r="P1489" s="119">
        <v>125.9</v>
      </c>
      <c r="Q1489" s="117">
        <v>7.5</v>
      </c>
      <c r="R1489" s="118">
        <v>5.2458333333333336</v>
      </c>
      <c r="S1489" s="102">
        <v>0.44082332761578041</v>
      </c>
      <c r="T1489" s="118">
        <v>125.9</v>
      </c>
      <c r="U1489" s="117">
        <v>5.6083333333333334</v>
      </c>
      <c r="V1489" s="119">
        <v>134.6</v>
      </c>
      <c r="W1489" s="112"/>
      <c r="X1489" s="117">
        <v>7.5</v>
      </c>
      <c r="Y1489" s="118">
        <v>5.2458333333333336</v>
      </c>
      <c r="Z1489" s="102">
        <v>0.44082332761578047</v>
      </c>
      <c r="AA1489" s="118">
        <v>125.9</v>
      </c>
      <c r="AB1489" s="117">
        <v>7.5</v>
      </c>
      <c r="AC1489" s="118">
        <v>5.2458333333333336</v>
      </c>
      <c r="AD1489" s="102">
        <v>0.44082332761578041</v>
      </c>
      <c r="AE1489" s="119">
        <v>125.9</v>
      </c>
      <c r="AF1489" s="118">
        <v>5.6083333333333334</v>
      </c>
      <c r="AG1489" s="119">
        <v>134.6</v>
      </c>
      <c r="AH1489" s="112"/>
      <c r="AI1489" s="120">
        <v>0</v>
      </c>
    </row>
    <row r="1490" spans="1:35" s="107" customFormat="1" x14ac:dyDescent="0.3">
      <c r="A1490" s="106" t="s">
        <v>1686</v>
      </c>
      <c r="B1490" s="107" t="s">
        <v>192</v>
      </c>
      <c r="C1490" s="112" t="s">
        <v>256</v>
      </c>
      <c r="D1490" s="112">
        <v>158200</v>
      </c>
      <c r="E1490" s="107" t="s">
        <v>286</v>
      </c>
      <c r="F1490" s="112">
        <v>18677</v>
      </c>
      <c r="G1490" s="107" t="s">
        <v>3428</v>
      </c>
      <c r="H1490" s="108" t="s">
        <v>242</v>
      </c>
      <c r="I1490" s="108" t="s">
        <v>272</v>
      </c>
      <c r="J1490" s="108" t="s">
        <v>259</v>
      </c>
      <c r="K1490" s="109">
        <v>24</v>
      </c>
      <c r="L1490" s="109">
        <v>0.14399999999999999</v>
      </c>
      <c r="M1490" s="117">
        <v>7.5</v>
      </c>
      <c r="N1490" s="118">
        <v>5.2458333333333336</v>
      </c>
      <c r="O1490" s="102">
        <v>0.44082332761578047</v>
      </c>
      <c r="P1490" s="119">
        <v>125.9</v>
      </c>
      <c r="Q1490" s="117">
        <v>7.5</v>
      </c>
      <c r="R1490" s="118">
        <v>5.2458333333333336</v>
      </c>
      <c r="S1490" s="102">
        <v>0.44082332761578041</v>
      </c>
      <c r="T1490" s="118">
        <v>125.9</v>
      </c>
      <c r="U1490" s="117">
        <v>5.6083333333333334</v>
      </c>
      <c r="V1490" s="119">
        <v>134.6</v>
      </c>
      <c r="W1490" s="112"/>
      <c r="X1490" s="117">
        <v>7.5</v>
      </c>
      <c r="Y1490" s="118">
        <v>5.2458333333333336</v>
      </c>
      <c r="Z1490" s="102">
        <v>0.44082332761578047</v>
      </c>
      <c r="AA1490" s="118">
        <v>125.9</v>
      </c>
      <c r="AB1490" s="117">
        <v>7.5</v>
      </c>
      <c r="AC1490" s="118">
        <v>5.2458333333333336</v>
      </c>
      <c r="AD1490" s="102">
        <v>0.44082332761578041</v>
      </c>
      <c r="AE1490" s="119">
        <v>125.9</v>
      </c>
      <c r="AF1490" s="118">
        <v>5.6083333333333334</v>
      </c>
      <c r="AG1490" s="119">
        <v>134.6</v>
      </c>
      <c r="AH1490" s="112"/>
      <c r="AI1490" s="120">
        <v>0</v>
      </c>
    </row>
    <row r="1491" spans="1:35" s="107" customFormat="1" x14ac:dyDescent="0.3">
      <c r="A1491" s="106" t="s">
        <v>1687</v>
      </c>
      <c r="B1491" s="107" t="s">
        <v>189</v>
      </c>
      <c r="C1491" s="112" t="s">
        <v>168</v>
      </c>
      <c r="D1491" s="112">
        <v>171600</v>
      </c>
      <c r="E1491" s="107" t="s">
        <v>299</v>
      </c>
      <c r="F1491" s="112">
        <v>18677</v>
      </c>
      <c r="G1491" s="107" t="s">
        <v>3428</v>
      </c>
      <c r="H1491" s="108" t="s">
        <v>242</v>
      </c>
      <c r="I1491" s="108" t="s">
        <v>272</v>
      </c>
      <c r="J1491" s="108" t="s">
        <v>259</v>
      </c>
      <c r="K1491" s="109">
        <v>24</v>
      </c>
      <c r="L1491" s="109">
        <v>0.14399999999999999</v>
      </c>
      <c r="M1491" s="117">
        <v>7.5</v>
      </c>
      <c r="N1491" s="118">
        <v>5.3291666666666666</v>
      </c>
      <c r="O1491" s="102">
        <v>0.41796083727211353</v>
      </c>
      <c r="P1491" s="119">
        <v>127.9</v>
      </c>
      <c r="Q1491" s="117">
        <v>7.5</v>
      </c>
      <c r="R1491" s="118">
        <v>5.3291666666666666</v>
      </c>
      <c r="S1491" s="102">
        <v>0.41796083727211347</v>
      </c>
      <c r="T1491" s="118">
        <v>127.9</v>
      </c>
      <c r="U1491" s="117">
        <v>5.6658333333333326</v>
      </c>
      <c r="V1491" s="119">
        <v>135.97999999999999</v>
      </c>
      <c r="W1491" s="112"/>
      <c r="X1491" s="117">
        <v>7.5</v>
      </c>
      <c r="Y1491" s="118">
        <v>5.3291666666666666</v>
      </c>
      <c r="Z1491" s="102">
        <v>0.41796083727211353</v>
      </c>
      <c r="AA1491" s="118">
        <v>127.9</v>
      </c>
      <c r="AB1491" s="117">
        <v>7.5</v>
      </c>
      <c r="AC1491" s="118">
        <v>5.3291666666666666</v>
      </c>
      <c r="AD1491" s="102">
        <v>0.41796083727211347</v>
      </c>
      <c r="AE1491" s="119">
        <v>127.9</v>
      </c>
      <c r="AF1491" s="118">
        <v>5.6658333333333326</v>
      </c>
      <c r="AG1491" s="119">
        <v>135.97999999999999</v>
      </c>
      <c r="AH1491" s="112"/>
      <c r="AI1491" s="120">
        <v>0</v>
      </c>
    </row>
    <row r="1492" spans="1:35" s="107" customFormat="1" x14ac:dyDescent="0.3">
      <c r="A1492" s="106" t="s">
        <v>1688</v>
      </c>
      <c r="B1492" s="107" t="s">
        <v>248</v>
      </c>
      <c r="C1492" s="112" t="s">
        <v>249</v>
      </c>
      <c r="D1492" s="112">
        <v>186300</v>
      </c>
      <c r="E1492" s="107" t="s">
        <v>282</v>
      </c>
      <c r="F1492" s="112">
        <v>18677</v>
      </c>
      <c r="G1492" s="107" t="s">
        <v>3428</v>
      </c>
      <c r="H1492" s="108" t="s">
        <v>242</v>
      </c>
      <c r="I1492" s="108" t="s">
        <v>272</v>
      </c>
      <c r="J1492" s="108" t="s">
        <v>259</v>
      </c>
      <c r="K1492" s="109">
        <v>24</v>
      </c>
      <c r="L1492" s="109">
        <v>0.14399999999999999</v>
      </c>
      <c r="M1492" s="117">
        <v>7.5</v>
      </c>
      <c r="N1492" s="118">
        <v>5.2458333333333336</v>
      </c>
      <c r="O1492" s="102">
        <v>0.44082332761578047</v>
      </c>
      <c r="P1492" s="119">
        <v>125.9</v>
      </c>
      <c r="Q1492" s="117">
        <v>7.5</v>
      </c>
      <c r="R1492" s="118">
        <v>5.2458333333333336</v>
      </c>
      <c r="S1492" s="102">
        <v>0.44082332761578041</v>
      </c>
      <c r="T1492" s="118">
        <v>125.9</v>
      </c>
      <c r="U1492" s="117">
        <v>5.6083333333333334</v>
      </c>
      <c r="V1492" s="119">
        <v>134.6</v>
      </c>
      <c r="W1492" s="112"/>
      <c r="X1492" s="117">
        <v>7.5</v>
      </c>
      <c r="Y1492" s="118">
        <v>5.2458333333333336</v>
      </c>
      <c r="Z1492" s="102">
        <v>0.44082332761578047</v>
      </c>
      <c r="AA1492" s="118">
        <v>125.9</v>
      </c>
      <c r="AB1492" s="117">
        <v>7.5</v>
      </c>
      <c r="AC1492" s="118">
        <v>5.2458333333333336</v>
      </c>
      <c r="AD1492" s="102">
        <v>0.44082332761578041</v>
      </c>
      <c r="AE1492" s="119">
        <v>125.9</v>
      </c>
      <c r="AF1492" s="118">
        <v>5.6083333333333334</v>
      </c>
      <c r="AG1492" s="119">
        <v>134.6</v>
      </c>
      <c r="AH1492" s="112"/>
      <c r="AI1492" s="120">
        <v>0</v>
      </c>
    </row>
    <row r="1493" spans="1:35" s="107" customFormat="1" x14ac:dyDescent="0.3">
      <c r="A1493" s="106" t="s">
        <v>1689</v>
      </c>
      <c r="B1493" s="107" t="s">
        <v>187</v>
      </c>
      <c r="C1493" s="112" t="s">
        <v>167</v>
      </c>
      <c r="D1493" s="112">
        <v>40</v>
      </c>
      <c r="E1493" s="107" t="s">
        <v>283</v>
      </c>
      <c r="F1493" s="112">
        <v>18678</v>
      </c>
      <c r="G1493" s="107" t="s">
        <v>3429</v>
      </c>
      <c r="H1493" s="108" t="s">
        <v>242</v>
      </c>
      <c r="I1493" s="108" t="s">
        <v>272</v>
      </c>
      <c r="J1493" s="108" t="s">
        <v>87</v>
      </c>
      <c r="K1493" s="109">
        <v>12</v>
      </c>
      <c r="L1493" s="109">
        <v>0.12</v>
      </c>
      <c r="M1493" s="117">
        <v>9.5</v>
      </c>
      <c r="N1493" s="118">
        <v>6.3166666666666664</v>
      </c>
      <c r="O1493" s="102">
        <v>0.50395778364116106</v>
      </c>
      <c r="P1493" s="119">
        <v>75.8</v>
      </c>
      <c r="Q1493" s="117">
        <v>9.5</v>
      </c>
      <c r="R1493" s="118">
        <v>6.3166666666666664</v>
      </c>
      <c r="S1493" s="102">
        <v>0.50395778364116106</v>
      </c>
      <c r="T1493" s="118">
        <v>75.8</v>
      </c>
      <c r="U1493" s="117">
        <v>6.7166666666666659</v>
      </c>
      <c r="V1493" s="119">
        <v>80.599999999999994</v>
      </c>
      <c r="W1493" s="112"/>
      <c r="X1493" s="117">
        <v>9.5</v>
      </c>
      <c r="Y1493" s="118">
        <v>6.3166666666666664</v>
      </c>
      <c r="Z1493" s="102">
        <v>0.50395778364116106</v>
      </c>
      <c r="AA1493" s="118">
        <v>75.8</v>
      </c>
      <c r="AB1493" s="117">
        <v>9.5</v>
      </c>
      <c r="AC1493" s="118">
        <v>6.3166666666666664</v>
      </c>
      <c r="AD1493" s="102">
        <v>0.50395778364116106</v>
      </c>
      <c r="AE1493" s="119">
        <v>75.8</v>
      </c>
      <c r="AF1493" s="118">
        <v>6.7166666666666659</v>
      </c>
      <c r="AG1493" s="119">
        <v>80.599999999999994</v>
      </c>
      <c r="AH1493" s="112"/>
      <c r="AI1493" s="120">
        <v>0</v>
      </c>
    </row>
    <row r="1494" spans="1:35" s="107" customFormat="1" x14ac:dyDescent="0.3">
      <c r="A1494" s="106" t="s">
        <v>1690</v>
      </c>
      <c r="B1494" s="107" t="s">
        <v>245</v>
      </c>
      <c r="C1494" s="112" t="s">
        <v>246</v>
      </c>
      <c r="D1494" s="112">
        <v>139</v>
      </c>
      <c r="E1494" s="107" t="s">
        <v>285</v>
      </c>
      <c r="F1494" s="112">
        <v>18678</v>
      </c>
      <c r="G1494" s="107" t="s">
        <v>3429</v>
      </c>
      <c r="H1494" s="108" t="s">
        <v>242</v>
      </c>
      <c r="I1494" s="108" t="s">
        <v>272</v>
      </c>
      <c r="J1494" s="108" t="s">
        <v>87</v>
      </c>
      <c r="K1494" s="109">
        <v>12</v>
      </c>
      <c r="L1494" s="109">
        <v>0.12</v>
      </c>
      <c r="M1494" s="117">
        <v>9</v>
      </c>
      <c r="N1494" s="118">
        <v>6.3166666666666664</v>
      </c>
      <c r="O1494" s="102">
        <v>0.42480211081794206</v>
      </c>
      <c r="P1494" s="119">
        <v>75.8</v>
      </c>
      <c r="Q1494" s="117">
        <v>9</v>
      </c>
      <c r="R1494" s="118">
        <v>6.3166666666666664</v>
      </c>
      <c r="S1494" s="102">
        <v>0.424802110817942</v>
      </c>
      <c r="T1494" s="118">
        <v>75.8</v>
      </c>
      <c r="U1494" s="117">
        <v>6.7166666666666659</v>
      </c>
      <c r="V1494" s="119">
        <v>80.599999999999994</v>
      </c>
      <c r="W1494" s="112"/>
      <c r="X1494" s="117">
        <v>9</v>
      </c>
      <c r="Y1494" s="118">
        <v>6.3166666666666664</v>
      </c>
      <c r="Z1494" s="102">
        <v>0.42480211081794206</v>
      </c>
      <c r="AA1494" s="118">
        <v>75.8</v>
      </c>
      <c r="AB1494" s="117">
        <v>9</v>
      </c>
      <c r="AC1494" s="118">
        <v>6.3166666666666664</v>
      </c>
      <c r="AD1494" s="102">
        <v>0.424802110817942</v>
      </c>
      <c r="AE1494" s="119">
        <v>75.8</v>
      </c>
      <c r="AF1494" s="118">
        <v>6.7166666666666659</v>
      </c>
      <c r="AG1494" s="119">
        <v>80.599999999999994</v>
      </c>
      <c r="AH1494" s="112"/>
      <c r="AI1494" s="120">
        <v>0</v>
      </c>
    </row>
    <row r="1495" spans="1:35" s="107" customFormat="1" x14ac:dyDescent="0.3">
      <c r="A1495" s="106" t="s">
        <v>1691</v>
      </c>
      <c r="B1495" s="107" t="s">
        <v>185</v>
      </c>
      <c r="C1495" s="112" t="s">
        <v>22</v>
      </c>
      <c r="D1495" s="112">
        <v>740</v>
      </c>
      <c r="E1495" s="107" t="s">
        <v>284</v>
      </c>
      <c r="F1495" s="112">
        <v>18678</v>
      </c>
      <c r="G1495" s="107" t="s">
        <v>3429</v>
      </c>
      <c r="H1495" s="108" t="s">
        <v>242</v>
      </c>
      <c r="I1495" s="108" t="s">
        <v>272</v>
      </c>
      <c r="J1495" s="108" t="s">
        <v>87</v>
      </c>
      <c r="K1495" s="109">
        <v>12</v>
      </c>
      <c r="L1495" s="109">
        <v>0.12</v>
      </c>
      <c r="M1495" s="117">
        <v>8</v>
      </c>
      <c r="N1495" s="118">
        <v>6.6583333333333341</v>
      </c>
      <c r="O1495" s="102">
        <v>0.2</v>
      </c>
      <c r="P1495" s="119">
        <v>79.900000000000006</v>
      </c>
      <c r="Q1495" s="117">
        <v>8</v>
      </c>
      <c r="R1495" s="118">
        <v>6.6583333333333341</v>
      </c>
      <c r="S1495" s="102">
        <v>0.20150187734668321</v>
      </c>
      <c r="T1495" s="118">
        <v>79.900000000000006</v>
      </c>
      <c r="U1495" s="117">
        <v>7.0583333333333327</v>
      </c>
      <c r="V1495" s="119">
        <v>84.7</v>
      </c>
      <c r="W1495" s="112"/>
      <c r="X1495" s="117">
        <v>8</v>
      </c>
      <c r="Y1495" s="118">
        <v>6.6583333333333341</v>
      </c>
      <c r="Z1495" s="102">
        <v>0.2</v>
      </c>
      <c r="AA1495" s="118">
        <v>79.900000000000006</v>
      </c>
      <c r="AB1495" s="117">
        <v>8</v>
      </c>
      <c r="AC1495" s="118">
        <v>6.6583333333333341</v>
      </c>
      <c r="AD1495" s="102">
        <v>0.20150187734668321</v>
      </c>
      <c r="AE1495" s="119">
        <v>79.900000000000006</v>
      </c>
      <c r="AF1495" s="118">
        <v>7.0583333333333327</v>
      </c>
      <c r="AG1495" s="119">
        <v>84.7</v>
      </c>
      <c r="AH1495" s="112"/>
      <c r="AI1495" s="120">
        <v>0</v>
      </c>
    </row>
    <row r="1496" spans="1:35" s="107" customFormat="1" x14ac:dyDescent="0.3">
      <c r="A1496" s="106" t="s">
        <v>1692</v>
      </c>
      <c r="B1496" s="107" t="s">
        <v>245</v>
      </c>
      <c r="C1496" s="112" t="s">
        <v>246</v>
      </c>
      <c r="D1496" s="112">
        <v>872</v>
      </c>
      <c r="E1496" s="107" t="s">
        <v>287</v>
      </c>
      <c r="F1496" s="112">
        <v>18678</v>
      </c>
      <c r="G1496" s="107" t="s">
        <v>3429</v>
      </c>
      <c r="H1496" s="108" t="s">
        <v>242</v>
      </c>
      <c r="I1496" s="108" t="s">
        <v>272</v>
      </c>
      <c r="J1496" s="108" t="s">
        <v>87</v>
      </c>
      <c r="K1496" s="109">
        <v>12</v>
      </c>
      <c r="L1496" s="109">
        <v>0.12</v>
      </c>
      <c r="M1496" s="117">
        <v>9</v>
      </c>
      <c r="N1496" s="118">
        <v>6.3166666666666664</v>
      </c>
      <c r="O1496" s="102">
        <v>0.42480211081794206</v>
      </c>
      <c r="P1496" s="119">
        <v>75.8</v>
      </c>
      <c r="Q1496" s="117">
        <v>9</v>
      </c>
      <c r="R1496" s="118">
        <v>6.3166666666666664</v>
      </c>
      <c r="S1496" s="102">
        <v>0.424802110817942</v>
      </c>
      <c r="T1496" s="118">
        <v>75.8</v>
      </c>
      <c r="U1496" s="117">
        <v>6.7166666666666659</v>
      </c>
      <c r="V1496" s="119">
        <v>80.599999999999994</v>
      </c>
      <c r="W1496" s="112"/>
      <c r="X1496" s="117">
        <v>9</v>
      </c>
      <c r="Y1496" s="118">
        <v>6.3166666666666664</v>
      </c>
      <c r="Z1496" s="102">
        <v>0.42480211081794206</v>
      </c>
      <c r="AA1496" s="118">
        <v>75.8</v>
      </c>
      <c r="AB1496" s="117">
        <v>9</v>
      </c>
      <c r="AC1496" s="118">
        <v>6.3166666666666664</v>
      </c>
      <c r="AD1496" s="102">
        <v>0.424802110817942</v>
      </c>
      <c r="AE1496" s="119">
        <v>75.8</v>
      </c>
      <c r="AF1496" s="118">
        <v>6.7166666666666659</v>
      </c>
      <c r="AG1496" s="119">
        <v>80.599999999999994</v>
      </c>
      <c r="AH1496" s="112"/>
      <c r="AI1496" s="120">
        <v>0</v>
      </c>
    </row>
    <row r="1497" spans="1:35" s="107" customFormat="1" x14ac:dyDescent="0.3">
      <c r="A1497" s="106" t="s">
        <v>1693</v>
      </c>
      <c r="B1497" s="107" t="s">
        <v>3389</v>
      </c>
      <c r="C1497" s="112" t="s">
        <v>247</v>
      </c>
      <c r="D1497" s="112">
        <v>10700</v>
      </c>
      <c r="E1497" s="107" t="s">
        <v>301</v>
      </c>
      <c r="F1497" s="112">
        <v>18678</v>
      </c>
      <c r="G1497" s="107" t="s">
        <v>3429</v>
      </c>
      <c r="H1497" s="108" t="s">
        <v>242</v>
      </c>
      <c r="I1497" s="108" t="s">
        <v>272</v>
      </c>
      <c r="J1497" s="108" t="s">
        <v>87</v>
      </c>
      <c r="K1497" s="109">
        <v>12</v>
      </c>
      <c r="L1497" s="109">
        <v>0.12</v>
      </c>
      <c r="M1497" s="117">
        <v>8.5</v>
      </c>
      <c r="N1497" s="118">
        <v>6.3166666666666664</v>
      </c>
      <c r="O1497" s="102">
        <v>0.34564643799472305</v>
      </c>
      <c r="P1497" s="119">
        <v>75.8</v>
      </c>
      <c r="Q1497" s="117">
        <v>8.5</v>
      </c>
      <c r="R1497" s="118">
        <v>6.3166666666666664</v>
      </c>
      <c r="S1497" s="102">
        <v>0.345646437994723</v>
      </c>
      <c r="T1497" s="118">
        <v>75.8</v>
      </c>
      <c r="U1497" s="117">
        <v>6.7166666666666659</v>
      </c>
      <c r="V1497" s="119">
        <v>80.599999999999994</v>
      </c>
      <c r="W1497" s="112"/>
      <c r="X1497" s="117">
        <v>8.5</v>
      </c>
      <c r="Y1497" s="118">
        <v>6.3166666666666664</v>
      </c>
      <c r="Z1497" s="102">
        <v>0.34564643799472305</v>
      </c>
      <c r="AA1497" s="118">
        <v>75.8</v>
      </c>
      <c r="AB1497" s="117">
        <v>8.5</v>
      </c>
      <c r="AC1497" s="118">
        <v>6.3166666666666664</v>
      </c>
      <c r="AD1497" s="102">
        <v>0.345646437994723</v>
      </c>
      <c r="AE1497" s="119">
        <v>75.8</v>
      </c>
      <c r="AF1497" s="118">
        <v>6.7166666666666659</v>
      </c>
      <c r="AG1497" s="119">
        <v>80.599999999999994</v>
      </c>
      <c r="AH1497" s="112"/>
      <c r="AI1497" s="120">
        <v>0</v>
      </c>
    </row>
    <row r="1498" spans="1:35" s="107" customFormat="1" x14ac:dyDescent="0.3">
      <c r="A1498" s="106" t="s">
        <v>1694</v>
      </c>
      <c r="B1498" s="107" t="s">
        <v>248</v>
      </c>
      <c r="C1498" s="112" t="s">
        <v>249</v>
      </c>
      <c r="D1498" s="112">
        <v>29537</v>
      </c>
      <c r="E1498" s="107" t="s">
        <v>312</v>
      </c>
      <c r="F1498" s="112">
        <v>18678</v>
      </c>
      <c r="G1498" s="107" t="s">
        <v>3429</v>
      </c>
      <c r="H1498" s="108" t="s">
        <v>242</v>
      </c>
      <c r="I1498" s="108" t="s">
        <v>272</v>
      </c>
      <c r="J1498" s="108" t="s">
        <v>87</v>
      </c>
      <c r="K1498" s="109">
        <v>12</v>
      </c>
      <c r="L1498" s="109">
        <v>0.12</v>
      </c>
      <c r="M1498" s="117">
        <v>9</v>
      </c>
      <c r="N1498" s="118">
        <v>6.3166666666666664</v>
      </c>
      <c r="O1498" s="102">
        <v>0.42480211081794206</v>
      </c>
      <c r="P1498" s="119">
        <v>75.8</v>
      </c>
      <c r="Q1498" s="117">
        <v>9</v>
      </c>
      <c r="R1498" s="118">
        <v>6.3166666666666664</v>
      </c>
      <c r="S1498" s="102">
        <v>0.424802110817942</v>
      </c>
      <c r="T1498" s="118">
        <v>75.8</v>
      </c>
      <c r="U1498" s="117">
        <v>6.7166666666666659</v>
      </c>
      <c r="V1498" s="119">
        <v>80.599999999999994</v>
      </c>
      <c r="W1498" s="112"/>
      <c r="X1498" s="117">
        <v>9</v>
      </c>
      <c r="Y1498" s="118">
        <v>6.3166666666666664</v>
      </c>
      <c r="Z1498" s="102">
        <v>0.42480211081794206</v>
      </c>
      <c r="AA1498" s="118">
        <v>75.8</v>
      </c>
      <c r="AB1498" s="117">
        <v>9</v>
      </c>
      <c r="AC1498" s="118">
        <v>6.3166666666666664</v>
      </c>
      <c r="AD1498" s="102">
        <v>0.424802110817942</v>
      </c>
      <c r="AE1498" s="119">
        <v>75.8</v>
      </c>
      <c r="AF1498" s="118">
        <v>6.7166666666666659</v>
      </c>
      <c r="AG1498" s="119">
        <v>80.599999999999994</v>
      </c>
      <c r="AH1498" s="112"/>
      <c r="AI1498" s="120">
        <v>0</v>
      </c>
    </row>
    <row r="1499" spans="1:35" s="107" customFormat="1" x14ac:dyDescent="0.3">
      <c r="A1499" s="106" t="s">
        <v>1695</v>
      </c>
      <c r="B1499" s="107" t="s">
        <v>190</v>
      </c>
      <c r="C1499" s="112" t="s">
        <v>246</v>
      </c>
      <c r="D1499" s="112">
        <v>32352</v>
      </c>
      <c r="E1499" s="107" t="s">
        <v>290</v>
      </c>
      <c r="F1499" s="112">
        <v>18678</v>
      </c>
      <c r="G1499" s="107" t="s">
        <v>3429</v>
      </c>
      <c r="H1499" s="108" t="s">
        <v>242</v>
      </c>
      <c r="I1499" s="108" t="s">
        <v>272</v>
      </c>
      <c r="J1499" s="108" t="s">
        <v>87</v>
      </c>
      <c r="K1499" s="109">
        <v>12</v>
      </c>
      <c r="L1499" s="109">
        <v>0.12</v>
      </c>
      <c r="M1499" s="117">
        <v>9</v>
      </c>
      <c r="N1499" s="118">
        <v>6.3166666666666664</v>
      </c>
      <c r="O1499" s="102">
        <v>0.42480211081794206</v>
      </c>
      <c r="P1499" s="119">
        <v>75.8</v>
      </c>
      <c r="Q1499" s="117">
        <v>9</v>
      </c>
      <c r="R1499" s="118">
        <v>6.3166666666666664</v>
      </c>
      <c r="S1499" s="102">
        <v>0.424802110817942</v>
      </c>
      <c r="T1499" s="118">
        <v>75.8</v>
      </c>
      <c r="U1499" s="117">
        <v>6.7166666666666659</v>
      </c>
      <c r="V1499" s="119">
        <v>80.599999999999994</v>
      </c>
      <c r="W1499" s="112"/>
      <c r="X1499" s="117">
        <v>9</v>
      </c>
      <c r="Y1499" s="118">
        <v>6.3166666666666664</v>
      </c>
      <c r="Z1499" s="102">
        <v>0.42480211081794206</v>
      </c>
      <c r="AA1499" s="118">
        <v>75.8</v>
      </c>
      <c r="AB1499" s="117">
        <v>9</v>
      </c>
      <c r="AC1499" s="118">
        <v>6.3166666666666664</v>
      </c>
      <c r="AD1499" s="102">
        <v>0.424802110817942</v>
      </c>
      <c r="AE1499" s="119">
        <v>75.8</v>
      </c>
      <c r="AF1499" s="118">
        <v>6.7166666666666659</v>
      </c>
      <c r="AG1499" s="119">
        <v>80.599999999999994</v>
      </c>
      <c r="AH1499" s="112"/>
      <c r="AI1499" s="120">
        <v>0</v>
      </c>
    </row>
    <row r="1500" spans="1:35" s="107" customFormat="1" x14ac:dyDescent="0.3">
      <c r="A1500" s="106" t="s">
        <v>1696</v>
      </c>
      <c r="B1500" s="107" t="s">
        <v>3389</v>
      </c>
      <c r="C1500" s="112" t="s">
        <v>247</v>
      </c>
      <c r="D1500" s="112">
        <v>36038</v>
      </c>
      <c r="E1500" s="107" t="s">
        <v>300</v>
      </c>
      <c r="F1500" s="112">
        <v>18678</v>
      </c>
      <c r="G1500" s="107" t="s">
        <v>3429</v>
      </c>
      <c r="H1500" s="108" t="s">
        <v>242</v>
      </c>
      <c r="I1500" s="108" t="s">
        <v>272</v>
      </c>
      <c r="J1500" s="108" t="s">
        <v>87</v>
      </c>
      <c r="K1500" s="109">
        <v>12</v>
      </c>
      <c r="L1500" s="109">
        <v>0.12</v>
      </c>
      <c r="M1500" s="117">
        <v>8.5</v>
      </c>
      <c r="N1500" s="118">
        <v>6.3166666666666664</v>
      </c>
      <c r="O1500" s="102">
        <v>0.34564643799472305</v>
      </c>
      <c r="P1500" s="119">
        <v>75.8</v>
      </c>
      <c r="Q1500" s="117">
        <v>8.5</v>
      </c>
      <c r="R1500" s="118">
        <v>6.3166666666666664</v>
      </c>
      <c r="S1500" s="102">
        <v>0.345646437994723</v>
      </c>
      <c r="T1500" s="118">
        <v>75.8</v>
      </c>
      <c r="U1500" s="117">
        <v>6.7166666666666659</v>
      </c>
      <c r="V1500" s="119">
        <v>80.599999999999994</v>
      </c>
      <c r="W1500" s="112"/>
      <c r="X1500" s="117">
        <v>8.5</v>
      </c>
      <c r="Y1500" s="118">
        <v>6.3166666666666664</v>
      </c>
      <c r="Z1500" s="102">
        <v>0.34564643799472305</v>
      </c>
      <c r="AA1500" s="118">
        <v>75.8</v>
      </c>
      <c r="AB1500" s="117">
        <v>8.5</v>
      </c>
      <c r="AC1500" s="118">
        <v>6.3166666666666664</v>
      </c>
      <c r="AD1500" s="102">
        <v>0.345646437994723</v>
      </c>
      <c r="AE1500" s="119">
        <v>75.8</v>
      </c>
      <c r="AF1500" s="118">
        <v>6.7166666666666659</v>
      </c>
      <c r="AG1500" s="119">
        <v>80.599999999999994</v>
      </c>
      <c r="AH1500" s="112"/>
      <c r="AI1500" s="120">
        <v>0</v>
      </c>
    </row>
    <row r="1501" spans="1:35" s="107" customFormat="1" x14ac:dyDescent="0.3">
      <c r="A1501" s="106" t="s">
        <v>1697</v>
      </c>
      <c r="B1501" s="107" t="s">
        <v>186</v>
      </c>
      <c r="C1501" s="112" t="s">
        <v>250</v>
      </c>
      <c r="D1501" s="112">
        <v>37646</v>
      </c>
      <c r="E1501" s="107" t="s">
        <v>311</v>
      </c>
      <c r="F1501" s="112">
        <v>18678</v>
      </c>
      <c r="G1501" s="107" t="s">
        <v>3429</v>
      </c>
      <c r="H1501" s="108" t="s">
        <v>242</v>
      </c>
      <c r="I1501" s="108" t="s">
        <v>272</v>
      </c>
      <c r="J1501" s="108" t="s">
        <v>87</v>
      </c>
      <c r="K1501" s="109">
        <v>12</v>
      </c>
      <c r="L1501" s="109">
        <v>0.12</v>
      </c>
      <c r="M1501" s="117">
        <v>8</v>
      </c>
      <c r="N1501" s="118">
        <v>6.3166666666666664</v>
      </c>
      <c r="O1501" s="102">
        <v>0.26649076517150405</v>
      </c>
      <c r="P1501" s="119">
        <v>75.8</v>
      </c>
      <c r="Q1501" s="117">
        <v>8</v>
      </c>
      <c r="R1501" s="118">
        <v>6.3166666666666664</v>
      </c>
      <c r="S1501" s="102">
        <v>0.266490765171504</v>
      </c>
      <c r="T1501" s="118">
        <v>75.8</v>
      </c>
      <c r="U1501" s="117">
        <v>6.7166666666666659</v>
      </c>
      <c r="V1501" s="119">
        <v>80.599999999999994</v>
      </c>
      <c r="W1501" s="112"/>
      <c r="X1501" s="117">
        <v>8</v>
      </c>
      <c r="Y1501" s="118">
        <v>6.3166666666666664</v>
      </c>
      <c r="Z1501" s="102">
        <v>0.26649076517150405</v>
      </c>
      <c r="AA1501" s="118">
        <v>75.8</v>
      </c>
      <c r="AB1501" s="117">
        <v>8</v>
      </c>
      <c r="AC1501" s="118">
        <v>6.3166666666666664</v>
      </c>
      <c r="AD1501" s="102">
        <v>0.266490765171504</v>
      </c>
      <c r="AE1501" s="119">
        <v>75.8</v>
      </c>
      <c r="AF1501" s="118">
        <v>6.7166666666666659</v>
      </c>
      <c r="AG1501" s="119">
        <v>80.599999999999994</v>
      </c>
      <c r="AH1501" s="112"/>
      <c r="AI1501" s="120">
        <v>0</v>
      </c>
    </row>
    <row r="1502" spans="1:35" s="107" customFormat="1" x14ac:dyDescent="0.3">
      <c r="A1502" s="106" t="s">
        <v>1698</v>
      </c>
      <c r="B1502" s="107" t="s">
        <v>186</v>
      </c>
      <c r="C1502" s="112" t="s">
        <v>251</v>
      </c>
      <c r="D1502" s="112">
        <v>49535</v>
      </c>
      <c r="E1502" s="107" t="s">
        <v>278</v>
      </c>
      <c r="F1502" s="112">
        <v>18678</v>
      </c>
      <c r="G1502" s="107" t="s">
        <v>3429</v>
      </c>
      <c r="H1502" s="108" t="s">
        <v>242</v>
      </c>
      <c r="I1502" s="108" t="s">
        <v>272</v>
      </c>
      <c r="J1502" s="108" t="s">
        <v>87</v>
      </c>
      <c r="K1502" s="109">
        <v>12</v>
      </c>
      <c r="L1502" s="109">
        <v>0.12</v>
      </c>
      <c r="M1502" s="117">
        <v>8.5</v>
      </c>
      <c r="N1502" s="118">
        <v>6.5666666666666664</v>
      </c>
      <c r="O1502" s="102">
        <v>0.2993630573248407</v>
      </c>
      <c r="P1502" s="119">
        <v>78.8</v>
      </c>
      <c r="Q1502" s="117">
        <v>8.5</v>
      </c>
      <c r="R1502" s="118">
        <v>6.5666666666666664</v>
      </c>
      <c r="S1502" s="102">
        <v>0.29441624365482238</v>
      </c>
      <c r="T1502" s="118">
        <v>78.8</v>
      </c>
      <c r="U1502" s="117">
        <v>6.9666666666666659</v>
      </c>
      <c r="V1502" s="119">
        <v>83.6</v>
      </c>
      <c r="W1502" s="112"/>
      <c r="X1502" s="117">
        <v>8.5</v>
      </c>
      <c r="Y1502" s="118">
        <v>6.5666666666666664</v>
      </c>
      <c r="Z1502" s="102">
        <v>0.2993630573248407</v>
      </c>
      <c r="AA1502" s="118">
        <v>78.8</v>
      </c>
      <c r="AB1502" s="117">
        <v>8.5</v>
      </c>
      <c r="AC1502" s="118">
        <v>6.5666666666666664</v>
      </c>
      <c r="AD1502" s="102">
        <v>0.29441624365482238</v>
      </c>
      <c r="AE1502" s="119">
        <v>78.8</v>
      </c>
      <c r="AF1502" s="118">
        <v>6.9666666666666659</v>
      </c>
      <c r="AG1502" s="119">
        <v>83.6</v>
      </c>
      <c r="AH1502" s="112"/>
      <c r="AI1502" s="120">
        <v>0</v>
      </c>
    </row>
    <row r="1503" spans="1:35" s="107" customFormat="1" x14ac:dyDescent="0.3">
      <c r="A1503" s="106" t="s">
        <v>1699</v>
      </c>
      <c r="B1503" s="107" t="s">
        <v>189</v>
      </c>
      <c r="C1503" s="112" t="s">
        <v>168</v>
      </c>
      <c r="D1503" s="112">
        <v>54264</v>
      </c>
      <c r="E1503" s="107" t="s">
        <v>303</v>
      </c>
      <c r="F1503" s="112">
        <v>18678</v>
      </c>
      <c r="G1503" s="107" t="s">
        <v>3429</v>
      </c>
      <c r="H1503" s="108" t="s">
        <v>242</v>
      </c>
      <c r="I1503" s="108" t="s">
        <v>272</v>
      </c>
      <c r="J1503" s="108" t="s">
        <v>87</v>
      </c>
      <c r="K1503" s="109">
        <v>12</v>
      </c>
      <c r="L1503" s="109">
        <v>0.12</v>
      </c>
      <c r="M1503" s="117">
        <v>9</v>
      </c>
      <c r="N1503" s="118">
        <v>6.3166666666666664</v>
      </c>
      <c r="O1503" s="102">
        <v>0.42480211081794206</v>
      </c>
      <c r="P1503" s="119">
        <v>75.8</v>
      </c>
      <c r="Q1503" s="117">
        <v>9</v>
      </c>
      <c r="R1503" s="118">
        <v>6.3166666666666664</v>
      </c>
      <c r="S1503" s="102">
        <v>0.424802110817942</v>
      </c>
      <c r="T1503" s="118">
        <v>75.8</v>
      </c>
      <c r="U1503" s="117">
        <v>6.7166666666666659</v>
      </c>
      <c r="V1503" s="119">
        <v>80.599999999999994</v>
      </c>
      <c r="W1503" s="112"/>
      <c r="X1503" s="117">
        <v>9</v>
      </c>
      <c r="Y1503" s="118">
        <v>6.3166666666666664</v>
      </c>
      <c r="Z1503" s="102">
        <v>0.42480211081794206</v>
      </c>
      <c r="AA1503" s="118">
        <v>75.8</v>
      </c>
      <c r="AB1503" s="117">
        <v>9</v>
      </c>
      <c r="AC1503" s="118">
        <v>6.3166666666666664</v>
      </c>
      <c r="AD1503" s="102">
        <v>0.424802110817942</v>
      </c>
      <c r="AE1503" s="119">
        <v>75.8</v>
      </c>
      <c r="AF1503" s="118">
        <v>6.7166666666666659</v>
      </c>
      <c r="AG1503" s="119">
        <v>80.599999999999994</v>
      </c>
      <c r="AH1503" s="112"/>
      <c r="AI1503" s="120">
        <v>0</v>
      </c>
    </row>
    <row r="1504" spans="1:35" s="107" customFormat="1" x14ac:dyDescent="0.3">
      <c r="A1504" s="106" t="s">
        <v>1700</v>
      </c>
      <c r="B1504" s="107" t="s">
        <v>248</v>
      </c>
      <c r="C1504" s="112" t="s">
        <v>249</v>
      </c>
      <c r="D1504" s="112">
        <v>59971</v>
      </c>
      <c r="E1504" s="107" t="s">
        <v>281</v>
      </c>
      <c r="F1504" s="112">
        <v>18678</v>
      </c>
      <c r="G1504" s="107" t="s">
        <v>3429</v>
      </c>
      <c r="H1504" s="108" t="s">
        <v>242</v>
      </c>
      <c r="I1504" s="108" t="s">
        <v>272</v>
      </c>
      <c r="J1504" s="108" t="s">
        <v>87</v>
      </c>
      <c r="K1504" s="109">
        <v>12</v>
      </c>
      <c r="L1504" s="109">
        <v>0.12</v>
      </c>
      <c r="M1504" s="117">
        <v>9</v>
      </c>
      <c r="N1504" s="118">
        <v>6.3166666666666664</v>
      </c>
      <c r="O1504" s="102">
        <v>0.42480211081794206</v>
      </c>
      <c r="P1504" s="119">
        <v>75.8</v>
      </c>
      <c r="Q1504" s="117">
        <v>9</v>
      </c>
      <c r="R1504" s="118">
        <v>6.3166666666666664</v>
      </c>
      <c r="S1504" s="102">
        <v>0.424802110817942</v>
      </c>
      <c r="T1504" s="118">
        <v>75.8</v>
      </c>
      <c r="U1504" s="117">
        <v>6.7166666666666659</v>
      </c>
      <c r="V1504" s="119">
        <v>80.599999999999994</v>
      </c>
      <c r="W1504" s="112"/>
      <c r="X1504" s="117">
        <v>9</v>
      </c>
      <c r="Y1504" s="118">
        <v>6.3166666666666664</v>
      </c>
      <c r="Z1504" s="102">
        <v>0.42480211081794206</v>
      </c>
      <c r="AA1504" s="118">
        <v>75.8</v>
      </c>
      <c r="AB1504" s="117">
        <v>9</v>
      </c>
      <c r="AC1504" s="118">
        <v>6.3166666666666664</v>
      </c>
      <c r="AD1504" s="102">
        <v>0.424802110817942</v>
      </c>
      <c r="AE1504" s="119">
        <v>75.8</v>
      </c>
      <c r="AF1504" s="118">
        <v>6.7166666666666659</v>
      </c>
      <c r="AG1504" s="119">
        <v>80.599999999999994</v>
      </c>
      <c r="AH1504" s="112"/>
      <c r="AI1504" s="120">
        <v>0</v>
      </c>
    </row>
    <row r="1505" spans="1:35" s="107" customFormat="1" x14ac:dyDescent="0.3">
      <c r="A1505" s="106" t="s">
        <v>1701</v>
      </c>
      <c r="B1505" s="107" t="s">
        <v>189</v>
      </c>
      <c r="C1505" s="112" t="s">
        <v>168</v>
      </c>
      <c r="D1505" s="112">
        <v>60074</v>
      </c>
      <c r="E1505" s="107" t="s">
        <v>304</v>
      </c>
      <c r="F1505" s="112">
        <v>18678</v>
      </c>
      <c r="G1505" s="107" t="s">
        <v>3429</v>
      </c>
      <c r="H1505" s="108" t="s">
        <v>242</v>
      </c>
      <c r="I1505" s="108" t="s">
        <v>272</v>
      </c>
      <c r="J1505" s="108" t="s">
        <v>87</v>
      </c>
      <c r="K1505" s="109">
        <v>12</v>
      </c>
      <c r="L1505" s="109">
        <v>0.12</v>
      </c>
      <c r="M1505" s="117">
        <v>9</v>
      </c>
      <c r="N1505" s="118">
        <v>6.3166666666666664</v>
      </c>
      <c r="O1505" s="102">
        <v>0.42480211081794206</v>
      </c>
      <c r="P1505" s="119">
        <v>75.8</v>
      </c>
      <c r="Q1505" s="117">
        <v>9</v>
      </c>
      <c r="R1505" s="118">
        <v>6.3166666666666664</v>
      </c>
      <c r="S1505" s="102">
        <v>0.424802110817942</v>
      </c>
      <c r="T1505" s="118">
        <v>75.8</v>
      </c>
      <c r="U1505" s="117">
        <v>6.7166666666666659</v>
      </c>
      <c r="V1505" s="119">
        <v>80.599999999999994</v>
      </c>
      <c r="W1505" s="112"/>
      <c r="X1505" s="117">
        <v>9</v>
      </c>
      <c r="Y1505" s="118">
        <v>6.3166666666666664</v>
      </c>
      <c r="Z1505" s="102">
        <v>0.42480211081794206</v>
      </c>
      <c r="AA1505" s="118">
        <v>75.8</v>
      </c>
      <c r="AB1505" s="117">
        <v>9</v>
      </c>
      <c r="AC1505" s="118">
        <v>6.3166666666666664</v>
      </c>
      <c r="AD1505" s="102">
        <v>0.424802110817942</v>
      </c>
      <c r="AE1505" s="119">
        <v>75.8</v>
      </c>
      <c r="AF1505" s="118">
        <v>6.7166666666666659</v>
      </c>
      <c r="AG1505" s="119">
        <v>80.599999999999994</v>
      </c>
      <c r="AH1505" s="112"/>
      <c r="AI1505" s="120">
        <v>0</v>
      </c>
    </row>
    <row r="1506" spans="1:35" s="107" customFormat="1" x14ac:dyDescent="0.3">
      <c r="A1506" s="106" t="s">
        <v>1702</v>
      </c>
      <c r="B1506" s="107" t="s">
        <v>248</v>
      </c>
      <c r="C1506" s="112" t="s">
        <v>246</v>
      </c>
      <c r="D1506" s="112">
        <v>60663</v>
      </c>
      <c r="E1506" s="107" t="s">
        <v>298</v>
      </c>
      <c r="F1506" s="112">
        <v>18678</v>
      </c>
      <c r="G1506" s="107" t="s">
        <v>3429</v>
      </c>
      <c r="H1506" s="108" t="s">
        <v>242</v>
      </c>
      <c r="I1506" s="108" t="s">
        <v>272</v>
      </c>
      <c r="J1506" s="108" t="s">
        <v>87</v>
      </c>
      <c r="K1506" s="109">
        <v>12</v>
      </c>
      <c r="L1506" s="109">
        <v>0.12</v>
      </c>
      <c r="M1506" s="117">
        <v>9</v>
      </c>
      <c r="N1506" s="118">
        <v>6.3166666666666664</v>
      </c>
      <c r="O1506" s="102">
        <v>0.42480211081794206</v>
      </c>
      <c r="P1506" s="119">
        <v>75.8</v>
      </c>
      <c r="Q1506" s="117">
        <v>9</v>
      </c>
      <c r="R1506" s="118">
        <v>6.3166666666666664</v>
      </c>
      <c r="S1506" s="102">
        <v>0.424802110817942</v>
      </c>
      <c r="T1506" s="118">
        <v>75.8</v>
      </c>
      <c r="U1506" s="117">
        <v>6.7166666666666659</v>
      </c>
      <c r="V1506" s="119">
        <v>80.599999999999994</v>
      </c>
      <c r="W1506" s="112"/>
      <c r="X1506" s="117">
        <v>9</v>
      </c>
      <c r="Y1506" s="118">
        <v>6.3166666666666664</v>
      </c>
      <c r="Z1506" s="102">
        <v>0.42480211081794206</v>
      </c>
      <c r="AA1506" s="118">
        <v>75.8</v>
      </c>
      <c r="AB1506" s="117">
        <v>9</v>
      </c>
      <c r="AC1506" s="118">
        <v>6.3166666666666664</v>
      </c>
      <c r="AD1506" s="102">
        <v>0.424802110817942</v>
      </c>
      <c r="AE1506" s="119">
        <v>75.8</v>
      </c>
      <c r="AF1506" s="118">
        <v>6.7166666666666659</v>
      </c>
      <c r="AG1506" s="119">
        <v>80.599999999999994</v>
      </c>
      <c r="AH1506" s="112"/>
      <c r="AI1506" s="120">
        <v>0</v>
      </c>
    </row>
    <row r="1507" spans="1:35" s="107" customFormat="1" x14ac:dyDescent="0.3">
      <c r="A1507" s="106" t="s">
        <v>1703</v>
      </c>
      <c r="B1507" s="107" t="s">
        <v>252</v>
      </c>
      <c r="C1507" s="112" t="s">
        <v>246</v>
      </c>
      <c r="D1507" s="112">
        <v>61333</v>
      </c>
      <c r="E1507" s="107" t="s">
        <v>292</v>
      </c>
      <c r="F1507" s="112">
        <v>18678</v>
      </c>
      <c r="G1507" s="107" t="s">
        <v>3429</v>
      </c>
      <c r="H1507" s="108" t="s">
        <v>242</v>
      </c>
      <c r="I1507" s="108" t="s">
        <v>272</v>
      </c>
      <c r="J1507" s="108" t="s">
        <v>87</v>
      </c>
      <c r="K1507" s="109">
        <v>12</v>
      </c>
      <c r="L1507" s="109">
        <v>0.12</v>
      </c>
      <c r="M1507" s="117">
        <v>9</v>
      </c>
      <c r="N1507" s="118">
        <v>6.3166666666666664</v>
      </c>
      <c r="O1507" s="102">
        <v>0.42480211081794206</v>
      </c>
      <c r="P1507" s="119">
        <v>75.8</v>
      </c>
      <c r="Q1507" s="117">
        <v>9</v>
      </c>
      <c r="R1507" s="118">
        <v>6.3166666666666664</v>
      </c>
      <c r="S1507" s="102">
        <v>0.424802110817942</v>
      </c>
      <c r="T1507" s="118">
        <v>75.8</v>
      </c>
      <c r="U1507" s="117">
        <v>6.7166666666666659</v>
      </c>
      <c r="V1507" s="119">
        <v>80.599999999999994</v>
      </c>
      <c r="W1507" s="112"/>
      <c r="X1507" s="117">
        <v>9</v>
      </c>
      <c r="Y1507" s="118">
        <v>6.3166666666666664</v>
      </c>
      <c r="Z1507" s="102">
        <v>0.42480211081794206</v>
      </c>
      <c r="AA1507" s="118">
        <v>75.8</v>
      </c>
      <c r="AB1507" s="117">
        <v>9</v>
      </c>
      <c r="AC1507" s="118">
        <v>6.3166666666666664</v>
      </c>
      <c r="AD1507" s="102">
        <v>0.424802110817942</v>
      </c>
      <c r="AE1507" s="119">
        <v>75.8</v>
      </c>
      <c r="AF1507" s="118">
        <v>6.7166666666666659</v>
      </c>
      <c r="AG1507" s="119">
        <v>80.599999999999994</v>
      </c>
      <c r="AH1507" s="112"/>
      <c r="AI1507" s="120">
        <v>0</v>
      </c>
    </row>
    <row r="1508" spans="1:35" s="107" customFormat="1" x14ac:dyDescent="0.3">
      <c r="A1508" s="106" t="s">
        <v>1704</v>
      </c>
      <c r="B1508" s="107" t="s">
        <v>192</v>
      </c>
      <c r="C1508" s="112" t="s">
        <v>238</v>
      </c>
      <c r="D1508" s="112">
        <v>61367</v>
      </c>
      <c r="E1508" s="107" t="s">
        <v>295</v>
      </c>
      <c r="F1508" s="112">
        <v>18678</v>
      </c>
      <c r="G1508" s="107" t="s">
        <v>3429</v>
      </c>
      <c r="H1508" s="108" t="s">
        <v>242</v>
      </c>
      <c r="I1508" s="108" t="s">
        <v>272</v>
      </c>
      <c r="J1508" s="108" t="s">
        <v>87</v>
      </c>
      <c r="K1508" s="109">
        <v>12</v>
      </c>
      <c r="L1508" s="109">
        <v>0.12</v>
      </c>
      <c r="M1508" s="117">
        <v>9</v>
      </c>
      <c r="N1508" s="118">
        <v>6.3166666666666664</v>
      </c>
      <c r="O1508" s="102">
        <v>0.42480211081794206</v>
      </c>
      <c r="P1508" s="119">
        <v>75.8</v>
      </c>
      <c r="Q1508" s="117">
        <v>9</v>
      </c>
      <c r="R1508" s="118">
        <v>6.3166666666666664</v>
      </c>
      <c r="S1508" s="102">
        <v>0.424802110817942</v>
      </c>
      <c r="T1508" s="118">
        <v>75.8</v>
      </c>
      <c r="U1508" s="117">
        <v>6.7166666666666659</v>
      </c>
      <c r="V1508" s="119">
        <v>80.599999999999994</v>
      </c>
      <c r="W1508" s="112"/>
      <c r="X1508" s="117">
        <v>9</v>
      </c>
      <c r="Y1508" s="118">
        <v>6.3166666666666664</v>
      </c>
      <c r="Z1508" s="102">
        <v>0.42480211081794206</v>
      </c>
      <c r="AA1508" s="118">
        <v>75.8</v>
      </c>
      <c r="AB1508" s="117">
        <v>9</v>
      </c>
      <c r="AC1508" s="118">
        <v>6.3166666666666664</v>
      </c>
      <c r="AD1508" s="102">
        <v>0.424802110817942</v>
      </c>
      <c r="AE1508" s="119">
        <v>75.8</v>
      </c>
      <c r="AF1508" s="118">
        <v>6.7166666666666659</v>
      </c>
      <c r="AG1508" s="119">
        <v>80.599999999999994</v>
      </c>
      <c r="AH1508" s="112"/>
      <c r="AI1508" s="120">
        <v>0</v>
      </c>
    </row>
    <row r="1509" spans="1:35" s="107" customFormat="1" x14ac:dyDescent="0.3">
      <c r="A1509" s="106" t="s">
        <v>1705</v>
      </c>
      <c r="B1509" s="107" t="s">
        <v>192</v>
      </c>
      <c r="C1509" s="112" t="s">
        <v>238</v>
      </c>
      <c r="D1509" s="112">
        <v>61377</v>
      </c>
      <c r="E1509" s="107" t="s">
        <v>296</v>
      </c>
      <c r="F1509" s="112">
        <v>18678</v>
      </c>
      <c r="G1509" s="107" t="s">
        <v>3429</v>
      </c>
      <c r="H1509" s="108" t="s">
        <v>242</v>
      </c>
      <c r="I1509" s="108" t="s">
        <v>272</v>
      </c>
      <c r="J1509" s="108" t="s">
        <v>87</v>
      </c>
      <c r="K1509" s="109">
        <v>12</v>
      </c>
      <c r="L1509" s="109">
        <v>0.12</v>
      </c>
      <c r="M1509" s="117">
        <v>9</v>
      </c>
      <c r="N1509" s="118">
        <v>6.3166666666666664</v>
      </c>
      <c r="O1509" s="102">
        <v>0.42480211081794206</v>
      </c>
      <c r="P1509" s="119">
        <v>75.8</v>
      </c>
      <c r="Q1509" s="117">
        <v>9</v>
      </c>
      <c r="R1509" s="118">
        <v>6.3166666666666664</v>
      </c>
      <c r="S1509" s="102">
        <v>0.424802110817942</v>
      </c>
      <c r="T1509" s="118">
        <v>75.8</v>
      </c>
      <c r="U1509" s="117">
        <v>6.7166666666666659</v>
      </c>
      <c r="V1509" s="119">
        <v>80.599999999999994</v>
      </c>
      <c r="W1509" s="112"/>
      <c r="X1509" s="117">
        <v>9</v>
      </c>
      <c r="Y1509" s="118">
        <v>6.3166666666666664</v>
      </c>
      <c r="Z1509" s="102">
        <v>0.42480211081794206</v>
      </c>
      <c r="AA1509" s="118">
        <v>75.8</v>
      </c>
      <c r="AB1509" s="117">
        <v>9</v>
      </c>
      <c r="AC1509" s="118">
        <v>6.3166666666666664</v>
      </c>
      <c r="AD1509" s="102">
        <v>0.424802110817942</v>
      </c>
      <c r="AE1509" s="119">
        <v>75.8</v>
      </c>
      <c r="AF1509" s="118">
        <v>6.7166666666666659</v>
      </c>
      <c r="AG1509" s="119">
        <v>80.599999999999994</v>
      </c>
      <c r="AH1509" s="112"/>
      <c r="AI1509" s="120">
        <v>0</v>
      </c>
    </row>
    <row r="1510" spans="1:35" s="107" customFormat="1" x14ac:dyDescent="0.3">
      <c r="A1510" s="106" t="s">
        <v>1706</v>
      </c>
      <c r="B1510" s="107" t="s">
        <v>3389</v>
      </c>
      <c r="C1510" s="112" t="s">
        <v>247</v>
      </c>
      <c r="D1510" s="112">
        <v>61913</v>
      </c>
      <c r="E1510" s="107" t="s">
        <v>308</v>
      </c>
      <c r="F1510" s="112">
        <v>18678</v>
      </c>
      <c r="G1510" s="107" t="s">
        <v>3429</v>
      </c>
      <c r="H1510" s="108" t="s">
        <v>242</v>
      </c>
      <c r="I1510" s="108" t="s">
        <v>272</v>
      </c>
      <c r="J1510" s="108" t="s">
        <v>87</v>
      </c>
      <c r="K1510" s="109">
        <v>12</v>
      </c>
      <c r="L1510" s="109">
        <v>0.12</v>
      </c>
      <c r="M1510" s="117">
        <v>8.5</v>
      </c>
      <c r="N1510" s="118">
        <v>6.3166666666666664</v>
      </c>
      <c r="O1510" s="102">
        <v>0.34564643799472305</v>
      </c>
      <c r="P1510" s="119">
        <v>75.8</v>
      </c>
      <c r="Q1510" s="117">
        <v>8.5</v>
      </c>
      <c r="R1510" s="118">
        <v>6.3166666666666664</v>
      </c>
      <c r="S1510" s="102">
        <v>0.345646437994723</v>
      </c>
      <c r="T1510" s="118">
        <v>75.8</v>
      </c>
      <c r="U1510" s="117">
        <v>6.7166666666666659</v>
      </c>
      <c r="V1510" s="119">
        <v>80.599999999999994</v>
      </c>
      <c r="W1510" s="112"/>
      <c r="X1510" s="117">
        <v>8.5</v>
      </c>
      <c r="Y1510" s="118">
        <v>6.3166666666666664</v>
      </c>
      <c r="Z1510" s="102">
        <v>0.34564643799472305</v>
      </c>
      <c r="AA1510" s="118">
        <v>75.8</v>
      </c>
      <c r="AB1510" s="117">
        <v>8.5</v>
      </c>
      <c r="AC1510" s="118">
        <v>6.3166666666666664</v>
      </c>
      <c r="AD1510" s="102">
        <v>0.345646437994723</v>
      </c>
      <c r="AE1510" s="119">
        <v>75.8</v>
      </c>
      <c r="AF1510" s="118">
        <v>6.7166666666666659</v>
      </c>
      <c r="AG1510" s="119">
        <v>80.599999999999994</v>
      </c>
      <c r="AH1510" s="112"/>
      <c r="AI1510" s="120">
        <v>0</v>
      </c>
    </row>
    <row r="1511" spans="1:35" s="107" customFormat="1" x14ac:dyDescent="0.3">
      <c r="A1511" s="106" t="s">
        <v>1707</v>
      </c>
      <c r="B1511" s="107" t="s">
        <v>3389</v>
      </c>
      <c r="C1511" s="112" t="s">
        <v>247</v>
      </c>
      <c r="D1511" s="112">
        <v>63785</v>
      </c>
      <c r="E1511" s="107" t="s">
        <v>310</v>
      </c>
      <c r="F1511" s="112">
        <v>18678</v>
      </c>
      <c r="G1511" s="107" t="s">
        <v>3429</v>
      </c>
      <c r="H1511" s="108" t="s">
        <v>242</v>
      </c>
      <c r="I1511" s="108" t="s">
        <v>272</v>
      </c>
      <c r="J1511" s="108" t="s">
        <v>87</v>
      </c>
      <c r="K1511" s="109">
        <v>12</v>
      </c>
      <c r="L1511" s="109">
        <v>0.12</v>
      </c>
      <c r="M1511" s="117">
        <v>8.5</v>
      </c>
      <c r="N1511" s="118">
        <v>6.3166666666666664</v>
      </c>
      <c r="O1511" s="102">
        <v>0.34564643799472305</v>
      </c>
      <c r="P1511" s="119">
        <v>75.8</v>
      </c>
      <c r="Q1511" s="117">
        <v>8.5</v>
      </c>
      <c r="R1511" s="118">
        <v>6.3166666666666664</v>
      </c>
      <c r="S1511" s="102">
        <v>0.345646437994723</v>
      </c>
      <c r="T1511" s="118">
        <v>75.8</v>
      </c>
      <c r="U1511" s="117">
        <v>6.7166666666666659</v>
      </c>
      <c r="V1511" s="119">
        <v>80.599999999999994</v>
      </c>
      <c r="W1511" s="112"/>
      <c r="X1511" s="117">
        <v>8.5</v>
      </c>
      <c r="Y1511" s="118">
        <v>6.3166666666666664</v>
      </c>
      <c r="Z1511" s="102">
        <v>0.34564643799472305</v>
      </c>
      <c r="AA1511" s="118">
        <v>75.8</v>
      </c>
      <c r="AB1511" s="117">
        <v>8.5</v>
      </c>
      <c r="AC1511" s="118">
        <v>6.3166666666666664</v>
      </c>
      <c r="AD1511" s="102">
        <v>0.345646437994723</v>
      </c>
      <c r="AE1511" s="119">
        <v>75.8</v>
      </c>
      <c r="AF1511" s="118">
        <v>6.7166666666666659</v>
      </c>
      <c r="AG1511" s="119">
        <v>80.599999999999994</v>
      </c>
      <c r="AH1511" s="112"/>
      <c r="AI1511" s="120">
        <v>0</v>
      </c>
    </row>
    <row r="1512" spans="1:35" s="107" customFormat="1" x14ac:dyDescent="0.3">
      <c r="A1512" s="106" t="s">
        <v>1708</v>
      </c>
      <c r="B1512" s="107" t="s">
        <v>248</v>
      </c>
      <c r="C1512" s="112" t="s">
        <v>168</v>
      </c>
      <c r="D1512" s="112">
        <v>66926</v>
      </c>
      <c r="E1512" s="107" t="s">
        <v>314</v>
      </c>
      <c r="F1512" s="112">
        <v>18678</v>
      </c>
      <c r="G1512" s="107" t="s">
        <v>3429</v>
      </c>
      <c r="H1512" s="108" t="s">
        <v>242</v>
      </c>
      <c r="I1512" s="108" t="s">
        <v>272</v>
      </c>
      <c r="J1512" s="108" t="s">
        <v>87</v>
      </c>
      <c r="K1512" s="109">
        <v>12</v>
      </c>
      <c r="L1512" s="109">
        <v>0.12</v>
      </c>
      <c r="M1512" s="117">
        <v>9</v>
      </c>
      <c r="N1512" s="118">
        <v>6.3166666666666664</v>
      </c>
      <c r="O1512" s="102">
        <v>0.42480211081794206</v>
      </c>
      <c r="P1512" s="119">
        <v>75.8</v>
      </c>
      <c r="Q1512" s="117">
        <v>9</v>
      </c>
      <c r="R1512" s="118">
        <v>6.3166666666666664</v>
      </c>
      <c r="S1512" s="102">
        <v>0.424802110817942</v>
      </c>
      <c r="T1512" s="118">
        <v>75.8</v>
      </c>
      <c r="U1512" s="117">
        <v>6.7166666666666659</v>
      </c>
      <c r="V1512" s="119">
        <v>80.599999999999994</v>
      </c>
      <c r="W1512" s="112"/>
      <c r="X1512" s="117">
        <v>9</v>
      </c>
      <c r="Y1512" s="118">
        <v>6.3166666666666664</v>
      </c>
      <c r="Z1512" s="102">
        <v>0.42480211081794206</v>
      </c>
      <c r="AA1512" s="118">
        <v>75.8</v>
      </c>
      <c r="AB1512" s="117">
        <v>9</v>
      </c>
      <c r="AC1512" s="118">
        <v>6.3166666666666664</v>
      </c>
      <c r="AD1512" s="102">
        <v>0.424802110817942</v>
      </c>
      <c r="AE1512" s="119">
        <v>75.8</v>
      </c>
      <c r="AF1512" s="118">
        <v>6.7166666666666659</v>
      </c>
      <c r="AG1512" s="119">
        <v>80.599999999999994</v>
      </c>
      <c r="AH1512" s="112"/>
      <c r="AI1512" s="120">
        <v>0</v>
      </c>
    </row>
    <row r="1513" spans="1:35" s="107" customFormat="1" x14ac:dyDescent="0.3">
      <c r="A1513" s="106" t="s">
        <v>1709</v>
      </c>
      <c r="B1513" s="107" t="s">
        <v>248</v>
      </c>
      <c r="C1513" s="112" t="s">
        <v>168</v>
      </c>
      <c r="D1513" s="112">
        <v>66961</v>
      </c>
      <c r="E1513" s="107" t="s">
        <v>313</v>
      </c>
      <c r="F1513" s="112">
        <v>18678</v>
      </c>
      <c r="G1513" s="107" t="s">
        <v>3429</v>
      </c>
      <c r="H1513" s="108" t="s">
        <v>242</v>
      </c>
      <c r="I1513" s="108" t="s">
        <v>272</v>
      </c>
      <c r="J1513" s="108" t="s">
        <v>87</v>
      </c>
      <c r="K1513" s="109">
        <v>12</v>
      </c>
      <c r="L1513" s="109">
        <v>0.12</v>
      </c>
      <c r="M1513" s="117">
        <v>9</v>
      </c>
      <c r="N1513" s="118">
        <v>6.3166666666666664</v>
      </c>
      <c r="O1513" s="102">
        <v>0.42480211081794206</v>
      </c>
      <c r="P1513" s="119">
        <v>75.8</v>
      </c>
      <c r="Q1513" s="117">
        <v>9</v>
      </c>
      <c r="R1513" s="118">
        <v>6.3166666666666664</v>
      </c>
      <c r="S1513" s="102">
        <v>0.424802110817942</v>
      </c>
      <c r="T1513" s="118">
        <v>75.8</v>
      </c>
      <c r="U1513" s="117">
        <v>6.7166666666666659</v>
      </c>
      <c r="V1513" s="119">
        <v>80.599999999999994</v>
      </c>
      <c r="W1513" s="112"/>
      <c r="X1513" s="117">
        <v>9</v>
      </c>
      <c r="Y1513" s="118">
        <v>6.3166666666666664</v>
      </c>
      <c r="Z1513" s="102">
        <v>0.42480211081794206</v>
      </c>
      <c r="AA1513" s="118">
        <v>75.8</v>
      </c>
      <c r="AB1513" s="117">
        <v>9</v>
      </c>
      <c r="AC1513" s="118">
        <v>6.3166666666666664</v>
      </c>
      <c r="AD1513" s="102">
        <v>0.424802110817942</v>
      </c>
      <c r="AE1513" s="119">
        <v>75.8</v>
      </c>
      <c r="AF1513" s="118">
        <v>6.7166666666666659</v>
      </c>
      <c r="AG1513" s="119">
        <v>80.599999999999994</v>
      </c>
      <c r="AH1513" s="112"/>
      <c r="AI1513" s="120">
        <v>0</v>
      </c>
    </row>
    <row r="1514" spans="1:35" s="107" customFormat="1" x14ac:dyDescent="0.3">
      <c r="A1514" s="106" t="s">
        <v>1710</v>
      </c>
      <c r="B1514" s="107" t="s">
        <v>3389</v>
      </c>
      <c r="C1514" s="112" t="s">
        <v>247</v>
      </c>
      <c r="D1514" s="112">
        <v>69800</v>
      </c>
      <c r="E1514" s="107" t="s">
        <v>294</v>
      </c>
      <c r="F1514" s="112">
        <v>18678</v>
      </c>
      <c r="G1514" s="107" t="s">
        <v>3429</v>
      </c>
      <c r="H1514" s="108" t="s">
        <v>242</v>
      </c>
      <c r="I1514" s="108" t="s">
        <v>272</v>
      </c>
      <c r="J1514" s="108" t="s">
        <v>87</v>
      </c>
      <c r="K1514" s="109">
        <v>12</v>
      </c>
      <c r="L1514" s="109">
        <v>0.12</v>
      </c>
      <c r="M1514" s="117">
        <v>8.5</v>
      </c>
      <c r="N1514" s="118">
        <v>6.3166666666666664</v>
      </c>
      <c r="O1514" s="102">
        <v>0.34564643799472305</v>
      </c>
      <c r="P1514" s="119">
        <v>75.8</v>
      </c>
      <c r="Q1514" s="117">
        <v>8.5</v>
      </c>
      <c r="R1514" s="118">
        <v>6.3166666666666664</v>
      </c>
      <c r="S1514" s="102">
        <v>0.345646437994723</v>
      </c>
      <c r="T1514" s="118">
        <v>75.8</v>
      </c>
      <c r="U1514" s="117">
        <v>6.7166666666666659</v>
      </c>
      <c r="V1514" s="119">
        <v>80.599999999999994</v>
      </c>
      <c r="W1514" s="112"/>
      <c r="X1514" s="117">
        <v>8.5</v>
      </c>
      <c r="Y1514" s="118">
        <v>6.3166666666666664</v>
      </c>
      <c r="Z1514" s="102">
        <v>0.34564643799472305</v>
      </c>
      <c r="AA1514" s="118">
        <v>75.8</v>
      </c>
      <c r="AB1514" s="117">
        <v>8.5</v>
      </c>
      <c r="AC1514" s="118">
        <v>6.3166666666666664</v>
      </c>
      <c r="AD1514" s="102">
        <v>0.345646437994723</v>
      </c>
      <c r="AE1514" s="119">
        <v>75.8</v>
      </c>
      <c r="AF1514" s="118">
        <v>6.7166666666666659</v>
      </c>
      <c r="AG1514" s="119">
        <v>80.599999999999994</v>
      </c>
      <c r="AH1514" s="112"/>
      <c r="AI1514" s="120">
        <v>0</v>
      </c>
    </row>
    <row r="1515" spans="1:35" s="107" customFormat="1" x14ac:dyDescent="0.3">
      <c r="A1515" s="106" t="s">
        <v>1711</v>
      </c>
      <c r="B1515" s="107" t="s">
        <v>186</v>
      </c>
      <c r="C1515" s="112" t="s">
        <v>22</v>
      </c>
      <c r="D1515" s="112">
        <v>70313</v>
      </c>
      <c r="E1515" s="107" t="s">
        <v>279</v>
      </c>
      <c r="F1515" s="112">
        <v>18678</v>
      </c>
      <c r="G1515" s="107" t="s">
        <v>3429</v>
      </c>
      <c r="H1515" s="108" t="s">
        <v>242</v>
      </c>
      <c r="I1515" s="108" t="s">
        <v>272</v>
      </c>
      <c r="J1515" s="108" t="s">
        <v>87</v>
      </c>
      <c r="K1515" s="109">
        <v>12</v>
      </c>
      <c r="L1515" s="109">
        <v>0.12</v>
      </c>
      <c r="M1515" s="117">
        <v>8.5</v>
      </c>
      <c r="N1515" s="118">
        <v>6.5666666666666664</v>
      </c>
      <c r="O1515" s="102">
        <v>0.2993630573248407</v>
      </c>
      <c r="P1515" s="119">
        <v>78.8</v>
      </c>
      <c r="Q1515" s="117">
        <v>8.5</v>
      </c>
      <c r="R1515" s="118">
        <v>6.5666666666666664</v>
      </c>
      <c r="S1515" s="102">
        <v>0.29441624365482238</v>
      </c>
      <c r="T1515" s="118">
        <v>78.8</v>
      </c>
      <c r="U1515" s="117">
        <v>6.9666666666666659</v>
      </c>
      <c r="V1515" s="119">
        <v>83.6</v>
      </c>
      <c r="W1515" s="112"/>
      <c r="X1515" s="117">
        <v>8.5</v>
      </c>
      <c r="Y1515" s="118">
        <v>6.5666666666666664</v>
      </c>
      <c r="Z1515" s="102">
        <v>0.2993630573248407</v>
      </c>
      <c r="AA1515" s="118">
        <v>78.8</v>
      </c>
      <c r="AB1515" s="117">
        <v>8.5</v>
      </c>
      <c r="AC1515" s="118">
        <v>6.5666666666666664</v>
      </c>
      <c r="AD1515" s="102">
        <v>0.29441624365482238</v>
      </c>
      <c r="AE1515" s="119">
        <v>78.8</v>
      </c>
      <c r="AF1515" s="118">
        <v>6.9666666666666659</v>
      </c>
      <c r="AG1515" s="119">
        <v>83.6</v>
      </c>
      <c r="AH1515" s="112"/>
      <c r="AI1515" s="120">
        <v>0</v>
      </c>
    </row>
    <row r="1516" spans="1:35" s="107" customFormat="1" x14ac:dyDescent="0.3">
      <c r="A1516" s="106" t="s">
        <v>1712</v>
      </c>
      <c r="B1516" s="107" t="s">
        <v>186</v>
      </c>
      <c r="C1516" s="112" t="s">
        <v>250</v>
      </c>
      <c r="D1516" s="112">
        <v>70335</v>
      </c>
      <c r="E1516" s="107" t="s">
        <v>253</v>
      </c>
      <c r="F1516" s="112">
        <v>18678</v>
      </c>
      <c r="G1516" s="107" t="s">
        <v>3429</v>
      </c>
      <c r="H1516" s="108" t="s">
        <v>242</v>
      </c>
      <c r="I1516" s="108" t="s">
        <v>272</v>
      </c>
      <c r="J1516" s="108" t="s">
        <v>87</v>
      </c>
      <c r="K1516" s="109">
        <v>12</v>
      </c>
      <c r="L1516" s="109">
        <v>0.12</v>
      </c>
      <c r="M1516" s="117">
        <v>8</v>
      </c>
      <c r="N1516" s="118">
        <v>6.3166666666666664</v>
      </c>
      <c r="O1516" s="102">
        <v>0.26649076517150405</v>
      </c>
      <c r="P1516" s="119">
        <v>75.8</v>
      </c>
      <c r="Q1516" s="117">
        <v>8</v>
      </c>
      <c r="R1516" s="118">
        <v>6.3166666666666664</v>
      </c>
      <c r="S1516" s="102">
        <v>0.266490765171504</v>
      </c>
      <c r="T1516" s="118">
        <v>75.8</v>
      </c>
      <c r="U1516" s="117">
        <v>6.7166666666666659</v>
      </c>
      <c r="V1516" s="119">
        <v>80.599999999999994</v>
      </c>
      <c r="W1516" s="112"/>
      <c r="X1516" s="117">
        <v>8</v>
      </c>
      <c r="Y1516" s="118">
        <v>6.3166666666666664</v>
      </c>
      <c r="Z1516" s="102">
        <v>0.26649076517150405</v>
      </c>
      <c r="AA1516" s="118">
        <v>75.8</v>
      </c>
      <c r="AB1516" s="117">
        <v>8</v>
      </c>
      <c r="AC1516" s="118">
        <v>6.3166666666666664</v>
      </c>
      <c r="AD1516" s="102">
        <v>0.266490765171504</v>
      </c>
      <c r="AE1516" s="119">
        <v>75.8</v>
      </c>
      <c r="AF1516" s="118">
        <v>6.7166666666666659</v>
      </c>
      <c r="AG1516" s="119">
        <v>80.599999999999994</v>
      </c>
      <c r="AH1516" s="112"/>
      <c r="AI1516" s="120">
        <v>0</v>
      </c>
    </row>
    <row r="1517" spans="1:35" s="107" customFormat="1" x14ac:dyDescent="0.3">
      <c r="A1517" s="106" t="s">
        <v>1713</v>
      </c>
      <c r="B1517" s="107" t="s">
        <v>188</v>
      </c>
      <c r="C1517" s="112" t="s">
        <v>168</v>
      </c>
      <c r="D1517" s="112">
        <v>72400</v>
      </c>
      <c r="E1517" s="107" t="s">
        <v>302</v>
      </c>
      <c r="F1517" s="112">
        <v>18678</v>
      </c>
      <c r="G1517" s="107" t="s">
        <v>3429</v>
      </c>
      <c r="H1517" s="108" t="s">
        <v>242</v>
      </c>
      <c r="I1517" s="108" t="s">
        <v>272</v>
      </c>
      <c r="J1517" s="108" t="s">
        <v>87</v>
      </c>
      <c r="K1517" s="109">
        <v>12</v>
      </c>
      <c r="L1517" s="109">
        <v>0.12</v>
      </c>
      <c r="M1517" s="117">
        <v>9</v>
      </c>
      <c r="N1517" s="118">
        <v>6.3166666666666664</v>
      </c>
      <c r="O1517" s="102">
        <v>0.42480211081794206</v>
      </c>
      <c r="P1517" s="119">
        <v>75.8</v>
      </c>
      <c r="Q1517" s="117">
        <v>9</v>
      </c>
      <c r="R1517" s="118">
        <v>6.3166666666666664</v>
      </c>
      <c r="S1517" s="102">
        <v>0.424802110817942</v>
      </c>
      <c r="T1517" s="118">
        <v>75.8</v>
      </c>
      <c r="U1517" s="117">
        <v>6.7166666666666659</v>
      </c>
      <c r="V1517" s="119">
        <v>80.599999999999994</v>
      </c>
      <c r="W1517" s="112"/>
      <c r="X1517" s="117">
        <v>9</v>
      </c>
      <c r="Y1517" s="118">
        <v>6.3166666666666664</v>
      </c>
      <c r="Z1517" s="102">
        <v>0.42480211081794206</v>
      </c>
      <c r="AA1517" s="118">
        <v>75.8</v>
      </c>
      <c r="AB1517" s="117">
        <v>9</v>
      </c>
      <c r="AC1517" s="118">
        <v>6.3166666666666664</v>
      </c>
      <c r="AD1517" s="102">
        <v>0.424802110817942</v>
      </c>
      <c r="AE1517" s="119">
        <v>75.8</v>
      </c>
      <c r="AF1517" s="118">
        <v>6.7166666666666659</v>
      </c>
      <c r="AG1517" s="119">
        <v>80.599999999999994</v>
      </c>
      <c r="AH1517" s="112"/>
      <c r="AI1517" s="120">
        <v>0</v>
      </c>
    </row>
    <row r="1518" spans="1:35" s="107" customFormat="1" x14ac:dyDescent="0.3">
      <c r="A1518" s="106" t="s">
        <v>1714</v>
      </c>
      <c r="B1518" s="107" t="s">
        <v>188</v>
      </c>
      <c r="C1518" s="112" t="s">
        <v>168</v>
      </c>
      <c r="D1518" s="112">
        <v>73400</v>
      </c>
      <c r="E1518" s="107" t="s">
        <v>280</v>
      </c>
      <c r="F1518" s="112">
        <v>18678</v>
      </c>
      <c r="G1518" s="107" t="s">
        <v>3429</v>
      </c>
      <c r="H1518" s="108" t="s">
        <v>242</v>
      </c>
      <c r="I1518" s="108" t="s">
        <v>272</v>
      </c>
      <c r="J1518" s="108" t="s">
        <v>87</v>
      </c>
      <c r="K1518" s="109">
        <v>12</v>
      </c>
      <c r="L1518" s="109">
        <v>0.12</v>
      </c>
      <c r="M1518" s="117">
        <v>9</v>
      </c>
      <c r="N1518" s="118">
        <v>6.3166666666666664</v>
      </c>
      <c r="O1518" s="102">
        <v>0.42480211081794206</v>
      </c>
      <c r="P1518" s="119">
        <v>75.8</v>
      </c>
      <c r="Q1518" s="117">
        <v>9</v>
      </c>
      <c r="R1518" s="118">
        <v>6.3166666666666664</v>
      </c>
      <c r="S1518" s="102">
        <v>0.424802110817942</v>
      </c>
      <c r="T1518" s="118">
        <v>75.8</v>
      </c>
      <c r="U1518" s="117">
        <v>6.7166666666666659</v>
      </c>
      <c r="V1518" s="119">
        <v>80.599999999999994</v>
      </c>
      <c r="W1518" s="112"/>
      <c r="X1518" s="117">
        <v>9</v>
      </c>
      <c r="Y1518" s="118">
        <v>6.3166666666666664</v>
      </c>
      <c r="Z1518" s="102">
        <v>0.42480211081794206</v>
      </c>
      <c r="AA1518" s="118">
        <v>75.8</v>
      </c>
      <c r="AB1518" s="117">
        <v>9</v>
      </c>
      <c r="AC1518" s="118">
        <v>6.3166666666666664</v>
      </c>
      <c r="AD1518" s="102">
        <v>0.424802110817942</v>
      </c>
      <c r="AE1518" s="119">
        <v>75.8</v>
      </c>
      <c r="AF1518" s="118">
        <v>6.7166666666666659</v>
      </c>
      <c r="AG1518" s="119">
        <v>80.599999999999994</v>
      </c>
      <c r="AH1518" s="112"/>
      <c r="AI1518" s="120">
        <v>0</v>
      </c>
    </row>
    <row r="1519" spans="1:35" s="107" customFormat="1" x14ac:dyDescent="0.3">
      <c r="A1519" s="106" t="s">
        <v>1715</v>
      </c>
      <c r="B1519" s="107" t="s">
        <v>248</v>
      </c>
      <c r="C1519" s="112" t="s">
        <v>168</v>
      </c>
      <c r="D1519" s="112">
        <v>74179</v>
      </c>
      <c r="E1519" s="107" t="s">
        <v>315</v>
      </c>
      <c r="F1519" s="112">
        <v>18678</v>
      </c>
      <c r="G1519" s="107" t="s">
        <v>3429</v>
      </c>
      <c r="H1519" s="108" t="s">
        <v>242</v>
      </c>
      <c r="I1519" s="108" t="s">
        <v>272</v>
      </c>
      <c r="J1519" s="108" t="s">
        <v>87</v>
      </c>
      <c r="K1519" s="109">
        <v>12</v>
      </c>
      <c r="L1519" s="109">
        <v>0.12</v>
      </c>
      <c r="M1519" s="117">
        <v>9</v>
      </c>
      <c r="N1519" s="118">
        <v>6.3166666666666664</v>
      </c>
      <c r="O1519" s="102">
        <v>0.42480211081794206</v>
      </c>
      <c r="P1519" s="119">
        <v>75.8</v>
      </c>
      <c r="Q1519" s="117">
        <v>9</v>
      </c>
      <c r="R1519" s="118">
        <v>6.3166666666666664</v>
      </c>
      <c r="S1519" s="102">
        <v>0.424802110817942</v>
      </c>
      <c r="T1519" s="118">
        <v>75.8</v>
      </c>
      <c r="U1519" s="117">
        <v>6.7166666666666659</v>
      </c>
      <c r="V1519" s="119">
        <v>80.599999999999994</v>
      </c>
      <c r="W1519" s="112"/>
      <c r="X1519" s="117">
        <v>9</v>
      </c>
      <c r="Y1519" s="118">
        <v>6.3166666666666664</v>
      </c>
      <c r="Z1519" s="102">
        <v>0.42480211081794206</v>
      </c>
      <c r="AA1519" s="118">
        <v>75.8</v>
      </c>
      <c r="AB1519" s="117">
        <v>9</v>
      </c>
      <c r="AC1519" s="118">
        <v>6.3166666666666664</v>
      </c>
      <c r="AD1519" s="102">
        <v>0.424802110817942</v>
      </c>
      <c r="AE1519" s="119">
        <v>75.8</v>
      </c>
      <c r="AF1519" s="118">
        <v>6.7166666666666659</v>
      </c>
      <c r="AG1519" s="119">
        <v>80.599999999999994</v>
      </c>
      <c r="AH1519" s="112"/>
      <c r="AI1519" s="120">
        <v>0</v>
      </c>
    </row>
    <row r="1520" spans="1:35" s="107" customFormat="1" x14ac:dyDescent="0.3">
      <c r="A1520" s="106" t="s">
        <v>1716</v>
      </c>
      <c r="B1520" s="107" t="s">
        <v>3389</v>
      </c>
      <c r="C1520" s="112" t="s">
        <v>247</v>
      </c>
      <c r="D1520" s="112">
        <v>85789</v>
      </c>
      <c r="E1520" s="107" t="s">
        <v>307</v>
      </c>
      <c r="F1520" s="112">
        <v>18678</v>
      </c>
      <c r="G1520" s="107" t="s">
        <v>3429</v>
      </c>
      <c r="H1520" s="108" t="s">
        <v>242</v>
      </c>
      <c r="I1520" s="108" t="s">
        <v>272</v>
      </c>
      <c r="J1520" s="108" t="s">
        <v>87</v>
      </c>
      <c r="K1520" s="109">
        <v>12</v>
      </c>
      <c r="L1520" s="109">
        <v>0.12</v>
      </c>
      <c r="M1520" s="117">
        <v>8.5</v>
      </c>
      <c r="N1520" s="118">
        <v>6.3166666666666664</v>
      </c>
      <c r="O1520" s="102">
        <v>0.34564643799472305</v>
      </c>
      <c r="P1520" s="119">
        <v>75.8</v>
      </c>
      <c r="Q1520" s="117">
        <v>8.5</v>
      </c>
      <c r="R1520" s="118">
        <v>6.3166666666666664</v>
      </c>
      <c r="S1520" s="102">
        <v>0.345646437994723</v>
      </c>
      <c r="T1520" s="118">
        <v>75.8</v>
      </c>
      <c r="U1520" s="117">
        <v>6.7166666666666659</v>
      </c>
      <c r="V1520" s="119">
        <v>80.599999999999994</v>
      </c>
      <c r="W1520" s="112"/>
      <c r="X1520" s="117">
        <v>8.5</v>
      </c>
      <c r="Y1520" s="118">
        <v>6.3166666666666664</v>
      </c>
      <c r="Z1520" s="102">
        <v>0.34564643799472305</v>
      </c>
      <c r="AA1520" s="118">
        <v>75.8</v>
      </c>
      <c r="AB1520" s="117">
        <v>8.5</v>
      </c>
      <c r="AC1520" s="118">
        <v>6.3166666666666664</v>
      </c>
      <c r="AD1520" s="102">
        <v>0.345646437994723</v>
      </c>
      <c r="AE1520" s="119">
        <v>75.8</v>
      </c>
      <c r="AF1520" s="118">
        <v>6.7166666666666659</v>
      </c>
      <c r="AG1520" s="119">
        <v>80.599999999999994</v>
      </c>
      <c r="AH1520" s="112"/>
      <c r="AI1520" s="120">
        <v>0</v>
      </c>
    </row>
    <row r="1521" spans="1:35" s="107" customFormat="1" x14ac:dyDescent="0.3">
      <c r="A1521" s="106" t="s">
        <v>1717</v>
      </c>
      <c r="B1521" s="107" t="s">
        <v>190</v>
      </c>
      <c r="C1521" s="112" t="s">
        <v>246</v>
      </c>
      <c r="D1521" s="112">
        <v>87892</v>
      </c>
      <c r="E1521" s="107" t="s">
        <v>254</v>
      </c>
      <c r="F1521" s="112">
        <v>18678</v>
      </c>
      <c r="G1521" s="107" t="s">
        <v>3429</v>
      </c>
      <c r="H1521" s="108" t="s">
        <v>242</v>
      </c>
      <c r="I1521" s="108" t="s">
        <v>272</v>
      </c>
      <c r="J1521" s="108" t="s">
        <v>87</v>
      </c>
      <c r="K1521" s="109">
        <v>12</v>
      </c>
      <c r="L1521" s="109">
        <v>0.12</v>
      </c>
      <c r="M1521" s="117">
        <v>9</v>
      </c>
      <c r="N1521" s="118">
        <v>6.3166666666666664</v>
      </c>
      <c r="O1521" s="102">
        <v>0.42480211081794206</v>
      </c>
      <c r="P1521" s="119">
        <v>75.8</v>
      </c>
      <c r="Q1521" s="117">
        <v>9</v>
      </c>
      <c r="R1521" s="118">
        <v>6.3166666666666664</v>
      </c>
      <c r="S1521" s="102">
        <v>0.424802110817942</v>
      </c>
      <c r="T1521" s="118">
        <v>75.8</v>
      </c>
      <c r="U1521" s="117">
        <v>6.7166666666666659</v>
      </c>
      <c r="V1521" s="119">
        <v>80.599999999999994</v>
      </c>
      <c r="W1521" s="112"/>
      <c r="X1521" s="117">
        <v>9</v>
      </c>
      <c r="Y1521" s="118">
        <v>6.3166666666666664</v>
      </c>
      <c r="Z1521" s="102">
        <v>0.42480211081794206</v>
      </c>
      <c r="AA1521" s="118">
        <v>75.8</v>
      </c>
      <c r="AB1521" s="117">
        <v>9</v>
      </c>
      <c r="AC1521" s="118">
        <v>6.3166666666666664</v>
      </c>
      <c r="AD1521" s="102">
        <v>0.424802110817942</v>
      </c>
      <c r="AE1521" s="119">
        <v>75.8</v>
      </c>
      <c r="AF1521" s="118">
        <v>6.7166666666666659</v>
      </c>
      <c r="AG1521" s="119">
        <v>80.599999999999994</v>
      </c>
      <c r="AH1521" s="112"/>
      <c r="AI1521" s="120">
        <v>0</v>
      </c>
    </row>
    <row r="1522" spans="1:35" s="107" customFormat="1" x14ac:dyDescent="0.3">
      <c r="A1522" s="106" t="s">
        <v>1718</v>
      </c>
      <c r="B1522" s="107" t="s">
        <v>190</v>
      </c>
      <c r="C1522" s="112" t="s">
        <v>246</v>
      </c>
      <c r="D1522" s="112">
        <v>97075</v>
      </c>
      <c r="E1522" s="107" t="s">
        <v>291</v>
      </c>
      <c r="F1522" s="112">
        <v>18678</v>
      </c>
      <c r="G1522" s="107" t="s">
        <v>3429</v>
      </c>
      <c r="H1522" s="108" t="s">
        <v>242</v>
      </c>
      <c r="I1522" s="108" t="s">
        <v>272</v>
      </c>
      <c r="J1522" s="108" t="s">
        <v>87</v>
      </c>
      <c r="K1522" s="109">
        <v>12</v>
      </c>
      <c r="L1522" s="109">
        <v>0.12</v>
      </c>
      <c r="M1522" s="117">
        <v>9</v>
      </c>
      <c r="N1522" s="118">
        <v>6.3166666666666664</v>
      </c>
      <c r="O1522" s="102">
        <v>0.42480211081794206</v>
      </c>
      <c r="P1522" s="119">
        <v>75.8</v>
      </c>
      <c r="Q1522" s="117">
        <v>9</v>
      </c>
      <c r="R1522" s="118">
        <v>6.3166666666666664</v>
      </c>
      <c r="S1522" s="102">
        <v>0.424802110817942</v>
      </c>
      <c r="T1522" s="118">
        <v>75.8</v>
      </c>
      <c r="U1522" s="117">
        <v>6.7166666666666659</v>
      </c>
      <c r="V1522" s="119">
        <v>80.599999999999994</v>
      </c>
      <c r="W1522" s="112"/>
      <c r="X1522" s="117">
        <v>9</v>
      </c>
      <c r="Y1522" s="118">
        <v>6.3166666666666664</v>
      </c>
      <c r="Z1522" s="102">
        <v>0.42480211081794206</v>
      </c>
      <c r="AA1522" s="118">
        <v>75.8</v>
      </c>
      <c r="AB1522" s="117">
        <v>9</v>
      </c>
      <c r="AC1522" s="118">
        <v>6.3166666666666664</v>
      </c>
      <c r="AD1522" s="102">
        <v>0.424802110817942</v>
      </c>
      <c r="AE1522" s="119">
        <v>75.8</v>
      </c>
      <c r="AF1522" s="118">
        <v>6.7166666666666659</v>
      </c>
      <c r="AG1522" s="119">
        <v>80.599999999999994</v>
      </c>
      <c r="AH1522" s="112"/>
      <c r="AI1522" s="120">
        <v>0</v>
      </c>
    </row>
    <row r="1523" spans="1:35" s="107" customFormat="1" x14ac:dyDescent="0.3">
      <c r="A1523" s="106" t="s">
        <v>1719</v>
      </c>
      <c r="B1523" s="107" t="s">
        <v>255</v>
      </c>
      <c r="C1523" s="112" t="s">
        <v>168</v>
      </c>
      <c r="D1523" s="112">
        <v>98728</v>
      </c>
      <c r="E1523" s="107" t="s">
        <v>297</v>
      </c>
      <c r="F1523" s="112">
        <v>18678</v>
      </c>
      <c r="G1523" s="107" t="s">
        <v>3429</v>
      </c>
      <c r="H1523" s="108" t="s">
        <v>242</v>
      </c>
      <c r="I1523" s="108" t="s">
        <v>272</v>
      </c>
      <c r="J1523" s="108" t="s">
        <v>87</v>
      </c>
      <c r="K1523" s="109">
        <v>12</v>
      </c>
      <c r="L1523" s="109">
        <v>0.12</v>
      </c>
      <c r="M1523" s="117">
        <v>9</v>
      </c>
      <c r="N1523" s="118">
        <v>6.3166666666666664</v>
      </c>
      <c r="O1523" s="102">
        <v>0.42480211081794206</v>
      </c>
      <c r="P1523" s="119">
        <v>75.8</v>
      </c>
      <c r="Q1523" s="117">
        <v>9</v>
      </c>
      <c r="R1523" s="118">
        <v>6.3166666666666664</v>
      </c>
      <c r="S1523" s="102">
        <v>0.424802110817942</v>
      </c>
      <c r="T1523" s="118">
        <v>75.8</v>
      </c>
      <c r="U1523" s="117">
        <v>6.7166666666666659</v>
      </c>
      <c r="V1523" s="119">
        <v>80.599999999999994</v>
      </c>
      <c r="W1523" s="112"/>
      <c r="X1523" s="117">
        <v>9</v>
      </c>
      <c r="Y1523" s="118">
        <v>6.3166666666666664</v>
      </c>
      <c r="Z1523" s="102">
        <v>0.42480211081794206</v>
      </c>
      <c r="AA1523" s="118">
        <v>75.8</v>
      </c>
      <c r="AB1523" s="117">
        <v>9</v>
      </c>
      <c r="AC1523" s="118">
        <v>6.3166666666666664</v>
      </c>
      <c r="AD1523" s="102">
        <v>0.424802110817942</v>
      </c>
      <c r="AE1523" s="119">
        <v>75.8</v>
      </c>
      <c r="AF1523" s="118">
        <v>6.7166666666666659</v>
      </c>
      <c r="AG1523" s="119">
        <v>80.599999999999994</v>
      </c>
      <c r="AH1523" s="112"/>
      <c r="AI1523" s="120">
        <v>0</v>
      </c>
    </row>
    <row r="1524" spans="1:35" s="107" customFormat="1" x14ac:dyDescent="0.3">
      <c r="A1524" s="106" t="s">
        <v>3256</v>
      </c>
      <c r="B1524" s="107" t="s">
        <v>192</v>
      </c>
      <c r="C1524" s="112" t="s">
        <v>256</v>
      </c>
      <c r="D1524" s="112">
        <v>99059</v>
      </c>
      <c r="E1524" s="107" t="s">
        <v>3390</v>
      </c>
      <c r="F1524" s="112">
        <v>18678</v>
      </c>
      <c r="G1524" s="107" t="s">
        <v>3429</v>
      </c>
      <c r="H1524" s="108" t="s">
        <v>242</v>
      </c>
      <c r="I1524" s="108" t="s">
        <v>272</v>
      </c>
      <c r="J1524" s="108" t="s">
        <v>87</v>
      </c>
      <c r="K1524" s="109">
        <v>12</v>
      </c>
      <c r="L1524" s="109">
        <v>0.12</v>
      </c>
      <c r="M1524" s="117">
        <v>9</v>
      </c>
      <c r="N1524" s="118">
        <v>6.3166666666666664</v>
      </c>
      <c r="O1524" s="102">
        <v>0.42480211081794206</v>
      </c>
      <c r="P1524" s="119">
        <v>75.8</v>
      </c>
      <c r="Q1524" s="117">
        <v>9</v>
      </c>
      <c r="R1524" s="118">
        <v>6.3166666666666664</v>
      </c>
      <c r="S1524" s="102">
        <v>0.424802110817942</v>
      </c>
      <c r="T1524" s="118">
        <v>75.8</v>
      </c>
      <c r="U1524" s="117">
        <v>6.7166666666666659</v>
      </c>
      <c r="V1524" s="119">
        <v>80.599999999999994</v>
      </c>
      <c r="W1524" s="112"/>
      <c r="X1524" s="117">
        <v>9</v>
      </c>
      <c r="Y1524" s="118">
        <v>6.3166666666666664</v>
      </c>
      <c r="Z1524" s="102">
        <v>0.42480211081794206</v>
      </c>
      <c r="AA1524" s="118">
        <v>75.8</v>
      </c>
      <c r="AB1524" s="117">
        <v>9</v>
      </c>
      <c r="AC1524" s="118">
        <v>6.3166666666666664</v>
      </c>
      <c r="AD1524" s="102">
        <v>0.424802110817942</v>
      </c>
      <c r="AE1524" s="119">
        <v>75.8</v>
      </c>
      <c r="AF1524" s="118">
        <v>6.7166666666666659</v>
      </c>
      <c r="AG1524" s="119">
        <v>80.599999999999994</v>
      </c>
      <c r="AH1524" s="112"/>
      <c r="AI1524" s="120">
        <v>0</v>
      </c>
    </row>
    <row r="1525" spans="1:35" s="107" customFormat="1" x14ac:dyDescent="0.3">
      <c r="A1525" s="106" t="s">
        <v>1720</v>
      </c>
      <c r="B1525" s="107" t="s">
        <v>255</v>
      </c>
      <c r="C1525" s="112" t="s">
        <v>168</v>
      </c>
      <c r="D1525" s="112">
        <v>99245</v>
      </c>
      <c r="E1525" s="107" t="s">
        <v>289</v>
      </c>
      <c r="F1525" s="112">
        <v>18678</v>
      </c>
      <c r="G1525" s="107" t="s">
        <v>3429</v>
      </c>
      <c r="H1525" s="108" t="s">
        <v>242</v>
      </c>
      <c r="I1525" s="108" t="s">
        <v>272</v>
      </c>
      <c r="J1525" s="108" t="s">
        <v>87</v>
      </c>
      <c r="K1525" s="109">
        <v>12</v>
      </c>
      <c r="L1525" s="109">
        <v>0.12</v>
      </c>
      <c r="M1525" s="117">
        <v>9</v>
      </c>
      <c r="N1525" s="118">
        <v>6.3166666666666664</v>
      </c>
      <c r="O1525" s="102">
        <v>0.42480211081794206</v>
      </c>
      <c r="P1525" s="119">
        <v>75.8</v>
      </c>
      <c r="Q1525" s="117">
        <v>9</v>
      </c>
      <c r="R1525" s="118">
        <v>6.3166666666666664</v>
      </c>
      <c r="S1525" s="102">
        <v>0.424802110817942</v>
      </c>
      <c r="T1525" s="118">
        <v>75.8</v>
      </c>
      <c r="U1525" s="117">
        <v>6.7166666666666659</v>
      </c>
      <c r="V1525" s="119">
        <v>80.599999999999994</v>
      </c>
      <c r="W1525" s="112"/>
      <c r="X1525" s="117">
        <v>9</v>
      </c>
      <c r="Y1525" s="118">
        <v>6.3166666666666664</v>
      </c>
      <c r="Z1525" s="102">
        <v>0.42480211081794206</v>
      </c>
      <c r="AA1525" s="118">
        <v>75.8</v>
      </c>
      <c r="AB1525" s="117">
        <v>9</v>
      </c>
      <c r="AC1525" s="118">
        <v>6.3166666666666664</v>
      </c>
      <c r="AD1525" s="102">
        <v>0.424802110817942</v>
      </c>
      <c r="AE1525" s="119">
        <v>75.8</v>
      </c>
      <c r="AF1525" s="118">
        <v>6.7166666666666659</v>
      </c>
      <c r="AG1525" s="119">
        <v>80.599999999999994</v>
      </c>
      <c r="AH1525" s="112"/>
      <c r="AI1525" s="120">
        <v>0</v>
      </c>
    </row>
    <row r="1526" spans="1:35" s="107" customFormat="1" x14ac:dyDescent="0.3">
      <c r="A1526" s="106" t="s">
        <v>1721</v>
      </c>
      <c r="B1526" s="107" t="s">
        <v>191</v>
      </c>
      <c r="C1526" s="112" t="s">
        <v>238</v>
      </c>
      <c r="D1526" s="112">
        <v>99246</v>
      </c>
      <c r="E1526" s="107" t="s">
        <v>293</v>
      </c>
      <c r="F1526" s="112">
        <v>18678</v>
      </c>
      <c r="G1526" s="107" t="s">
        <v>3429</v>
      </c>
      <c r="H1526" s="108" t="s">
        <v>242</v>
      </c>
      <c r="I1526" s="108" t="s">
        <v>272</v>
      </c>
      <c r="J1526" s="108" t="s">
        <v>87</v>
      </c>
      <c r="K1526" s="109">
        <v>12</v>
      </c>
      <c r="L1526" s="109">
        <v>0.12</v>
      </c>
      <c r="M1526" s="117">
        <v>9</v>
      </c>
      <c r="N1526" s="118">
        <v>6.3166666666666664</v>
      </c>
      <c r="O1526" s="102">
        <v>0.42480211081794206</v>
      </c>
      <c r="P1526" s="119">
        <v>75.8</v>
      </c>
      <c r="Q1526" s="117">
        <v>9</v>
      </c>
      <c r="R1526" s="118">
        <v>6.3166666666666664</v>
      </c>
      <c r="S1526" s="102">
        <v>0.424802110817942</v>
      </c>
      <c r="T1526" s="118">
        <v>75.8</v>
      </c>
      <c r="U1526" s="117">
        <v>6.7166666666666659</v>
      </c>
      <c r="V1526" s="119">
        <v>80.599999999999994</v>
      </c>
      <c r="W1526" s="112"/>
      <c r="X1526" s="117">
        <v>9</v>
      </c>
      <c r="Y1526" s="118">
        <v>6.3166666666666664</v>
      </c>
      <c r="Z1526" s="102">
        <v>0.42480211081794206</v>
      </c>
      <c r="AA1526" s="118">
        <v>75.8</v>
      </c>
      <c r="AB1526" s="117">
        <v>9</v>
      </c>
      <c r="AC1526" s="118">
        <v>6.3166666666666664</v>
      </c>
      <c r="AD1526" s="102">
        <v>0.424802110817942</v>
      </c>
      <c r="AE1526" s="119">
        <v>75.8</v>
      </c>
      <c r="AF1526" s="118">
        <v>6.7166666666666659</v>
      </c>
      <c r="AG1526" s="119">
        <v>80.599999999999994</v>
      </c>
      <c r="AH1526" s="112"/>
      <c r="AI1526" s="120">
        <v>0</v>
      </c>
    </row>
    <row r="1527" spans="1:35" s="107" customFormat="1" x14ac:dyDescent="0.3">
      <c r="A1527" s="106" t="s">
        <v>1722</v>
      </c>
      <c r="B1527" s="107" t="s">
        <v>191</v>
      </c>
      <c r="C1527" s="112" t="s">
        <v>256</v>
      </c>
      <c r="D1527" s="112">
        <v>99597</v>
      </c>
      <c r="E1527" s="107" t="s">
        <v>305</v>
      </c>
      <c r="F1527" s="112">
        <v>18678</v>
      </c>
      <c r="G1527" s="107" t="s">
        <v>3429</v>
      </c>
      <c r="H1527" s="108" t="s">
        <v>242</v>
      </c>
      <c r="I1527" s="108" t="s">
        <v>272</v>
      </c>
      <c r="J1527" s="108" t="s">
        <v>87</v>
      </c>
      <c r="K1527" s="109">
        <v>12</v>
      </c>
      <c r="L1527" s="109">
        <v>0.12</v>
      </c>
      <c r="M1527" s="117">
        <v>9</v>
      </c>
      <c r="N1527" s="118">
        <v>6.3166666666666664</v>
      </c>
      <c r="O1527" s="102">
        <v>0.42480211081794206</v>
      </c>
      <c r="P1527" s="119">
        <v>75.8</v>
      </c>
      <c r="Q1527" s="117">
        <v>9</v>
      </c>
      <c r="R1527" s="118">
        <v>6.3166666666666664</v>
      </c>
      <c r="S1527" s="102">
        <v>0.424802110817942</v>
      </c>
      <c r="T1527" s="118">
        <v>75.8</v>
      </c>
      <c r="U1527" s="117">
        <v>6.7166666666666659</v>
      </c>
      <c r="V1527" s="119">
        <v>80.599999999999994</v>
      </c>
      <c r="W1527" s="112"/>
      <c r="X1527" s="117">
        <v>9</v>
      </c>
      <c r="Y1527" s="118">
        <v>6.3166666666666664</v>
      </c>
      <c r="Z1527" s="102">
        <v>0.42480211081794206</v>
      </c>
      <c r="AA1527" s="118">
        <v>75.8</v>
      </c>
      <c r="AB1527" s="117">
        <v>9</v>
      </c>
      <c r="AC1527" s="118">
        <v>6.3166666666666664</v>
      </c>
      <c r="AD1527" s="102">
        <v>0.424802110817942</v>
      </c>
      <c r="AE1527" s="119">
        <v>75.8</v>
      </c>
      <c r="AF1527" s="118">
        <v>6.7166666666666659</v>
      </c>
      <c r="AG1527" s="119">
        <v>80.599999999999994</v>
      </c>
      <c r="AH1527" s="112"/>
      <c r="AI1527" s="120">
        <v>0</v>
      </c>
    </row>
    <row r="1528" spans="1:35" s="107" customFormat="1" x14ac:dyDescent="0.3">
      <c r="A1528" s="106" t="s">
        <v>3257</v>
      </c>
      <c r="B1528" s="107" t="s">
        <v>248</v>
      </c>
      <c r="C1528" s="112" t="s">
        <v>246</v>
      </c>
      <c r="D1528" s="112">
        <v>99612</v>
      </c>
      <c r="E1528" s="107" t="s">
        <v>3391</v>
      </c>
      <c r="F1528" s="112">
        <v>18678</v>
      </c>
      <c r="G1528" s="107" t="s">
        <v>3429</v>
      </c>
      <c r="H1528" s="108" t="s">
        <v>242</v>
      </c>
      <c r="I1528" s="108" t="s">
        <v>272</v>
      </c>
      <c r="J1528" s="108" t="s">
        <v>87</v>
      </c>
      <c r="K1528" s="109">
        <v>12</v>
      </c>
      <c r="L1528" s="109">
        <v>0.12</v>
      </c>
      <c r="M1528" s="117">
        <v>9</v>
      </c>
      <c r="N1528" s="118">
        <v>6.3166666666666664</v>
      </c>
      <c r="O1528" s="102">
        <v>0.42480211081794206</v>
      </c>
      <c r="P1528" s="119">
        <v>75.8</v>
      </c>
      <c r="Q1528" s="117">
        <v>9</v>
      </c>
      <c r="R1528" s="118">
        <v>6.3166666666666664</v>
      </c>
      <c r="S1528" s="102">
        <v>0.424802110817942</v>
      </c>
      <c r="T1528" s="118">
        <v>75.8</v>
      </c>
      <c r="U1528" s="117">
        <v>6.7166666666666659</v>
      </c>
      <c r="V1528" s="119">
        <v>80.599999999999994</v>
      </c>
      <c r="W1528" s="112"/>
      <c r="X1528" s="117">
        <v>9</v>
      </c>
      <c r="Y1528" s="118">
        <v>6.3166666666666664</v>
      </c>
      <c r="Z1528" s="102">
        <v>0.42480211081794206</v>
      </c>
      <c r="AA1528" s="118">
        <v>75.8</v>
      </c>
      <c r="AB1528" s="117">
        <v>9</v>
      </c>
      <c r="AC1528" s="118">
        <v>6.3166666666666664</v>
      </c>
      <c r="AD1528" s="102">
        <v>0.424802110817942</v>
      </c>
      <c r="AE1528" s="119">
        <v>75.8</v>
      </c>
      <c r="AF1528" s="118">
        <v>6.7166666666666659</v>
      </c>
      <c r="AG1528" s="119">
        <v>80.599999999999994</v>
      </c>
      <c r="AH1528" s="112"/>
      <c r="AI1528" s="120">
        <v>0</v>
      </c>
    </row>
    <row r="1529" spans="1:35" s="107" customFormat="1" x14ac:dyDescent="0.3">
      <c r="A1529" s="106" t="s">
        <v>3258</v>
      </c>
      <c r="B1529" s="107" t="s">
        <v>192</v>
      </c>
      <c r="C1529" s="112" t="s">
        <v>256</v>
      </c>
      <c r="D1529" s="112">
        <v>100252</v>
      </c>
      <c r="E1529" s="107" t="s">
        <v>3392</v>
      </c>
      <c r="F1529" s="112">
        <v>18678</v>
      </c>
      <c r="G1529" s="107" t="s">
        <v>3429</v>
      </c>
      <c r="H1529" s="108" t="s">
        <v>242</v>
      </c>
      <c r="I1529" s="108" t="s">
        <v>272</v>
      </c>
      <c r="J1529" s="108" t="s">
        <v>87</v>
      </c>
      <c r="K1529" s="109">
        <v>12</v>
      </c>
      <c r="L1529" s="109">
        <v>0.12</v>
      </c>
      <c r="M1529" s="117">
        <v>9</v>
      </c>
      <c r="N1529" s="118">
        <v>6.3166666666666664</v>
      </c>
      <c r="O1529" s="102">
        <v>0.42480211081794206</v>
      </c>
      <c r="P1529" s="119">
        <v>75.8</v>
      </c>
      <c r="Q1529" s="117">
        <v>9</v>
      </c>
      <c r="R1529" s="118">
        <v>6.3166666666666664</v>
      </c>
      <c r="S1529" s="102">
        <v>0.424802110817942</v>
      </c>
      <c r="T1529" s="118">
        <v>75.8</v>
      </c>
      <c r="U1529" s="117">
        <v>6.7166666666666659</v>
      </c>
      <c r="V1529" s="119">
        <v>80.599999999999994</v>
      </c>
      <c r="W1529" s="112"/>
      <c r="X1529" s="117">
        <v>9</v>
      </c>
      <c r="Y1529" s="118">
        <v>6.3166666666666664</v>
      </c>
      <c r="Z1529" s="102">
        <v>0.42480211081794206</v>
      </c>
      <c r="AA1529" s="118">
        <v>75.8</v>
      </c>
      <c r="AB1529" s="117">
        <v>9</v>
      </c>
      <c r="AC1529" s="118">
        <v>6.3166666666666664</v>
      </c>
      <c r="AD1529" s="102">
        <v>0.424802110817942</v>
      </c>
      <c r="AE1529" s="119">
        <v>75.8</v>
      </c>
      <c r="AF1529" s="118">
        <v>6.7166666666666659</v>
      </c>
      <c r="AG1529" s="119">
        <v>80.599999999999994</v>
      </c>
      <c r="AH1529" s="112"/>
      <c r="AI1529" s="120">
        <v>0</v>
      </c>
    </row>
    <row r="1530" spans="1:35" s="107" customFormat="1" x14ac:dyDescent="0.3">
      <c r="A1530" s="106" t="s">
        <v>3259</v>
      </c>
      <c r="B1530" s="107" t="s">
        <v>188</v>
      </c>
      <c r="C1530" s="112" t="s">
        <v>168</v>
      </c>
      <c r="D1530" s="112">
        <v>101626</v>
      </c>
      <c r="E1530" s="107" t="s">
        <v>3393</v>
      </c>
      <c r="F1530" s="112">
        <v>18678</v>
      </c>
      <c r="G1530" s="107" t="s">
        <v>3429</v>
      </c>
      <c r="H1530" s="108" t="s">
        <v>242</v>
      </c>
      <c r="I1530" s="108" t="s">
        <v>272</v>
      </c>
      <c r="J1530" s="108" t="s">
        <v>87</v>
      </c>
      <c r="K1530" s="109">
        <v>12</v>
      </c>
      <c r="L1530" s="109">
        <v>0.12</v>
      </c>
      <c r="M1530" s="117">
        <v>9</v>
      </c>
      <c r="N1530" s="118">
        <v>6.3166666666666664</v>
      </c>
      <c r="O1530" s="102">
        <v>0.42480211081794206</v>
      </c>
      <c r="P1530" s="119">
        <v>75.8</v>
      </c>
      <c r="Q1530" s="117">
        <v>9</v>
      </c>
      <c r="R1530" s="118">
        <v>6.3166666666666664</v>
      </c>
      <c r="S1530" s="102">
        <v>0.424802110817942</v>
      </c>
      <c r="T1530" s="118">
        <v>75.8</v>
      </c>
      <c r="U1530" s="117">
        <v>6.7166666666666659</v>
      </c>
      <c r="V1530" s="119">
        <v>80.599999999999994</v>
      </c>
      <c r="W1530" s="112"/>
      <c r="X1530" s="117">
        <v>9</v>
      </c>
      <c r="Y1530" s="118">
        <v>6.3166666666666664</v>
      </c>
      <c r="Z1530" s="102">
        <v>0.42480211081794206</v>
      </c>
      <c r="AA1530" s="118">
        <v>75.8</v>
      </c>
      <c r="AB1530" s="117">
        <v>9</v>
      </c>
      <c r="AC1530" s="118">
        <v>6.3166666666666664</v>
      </c>
      <c r="AD1530" s="102">
        <v>0.424802110817942</v>
      </c>
      <c r="AE1530" s="119">
        <v>75.8</v>
      </c>
      <c r="AF1530" s="118">
        <v>6.7166666666666659</v>
      </c>
      <c r="AG1530" s="119">
        <v>80.599999999999994</v>
      </c>
      <c r="AH1530" s="112"/>
      <c r="AI1530" s="120">
        <v>0</v>
      </c>
    </row>
    <row r="1531" spans="1:35" s="107" customFormat="1" x14ac:dyDescent="0.3">
      <c r="A1531" s="106" t="s">
        <v>1723</v>
      </c>
      <c r="B1531" s="107" t="s">
        <v>190</v>
      </c>
      <c r="C1531" s="112" t="s">
        <v>246</v>
      </c>
      <c r="D1531" s="112">
        <v>101703</v>
      </c>
      <c r="E1531" s="107" t="s">
        <v>316</v>
      </c>
      <c r="F1531" s="112">
        <v>18678</v>
      </c>
      <c r="G1531" s="107" t="s">
        <v>3429</v>
      </c>
      <c r="H1531" s="108" t="s">
        <v>242</v>
      </c>
      <c r="I1531" s="108" t="s">
        <v>272</v>
      </c>
      <c r="J1531" s="108" t="s">
        <v>87</v>
      </c>
      <c r="K1531" s="109">
        <v>12</v>
      </c>
      <c r="L1531" s="109">
        <v>0.12</v>
      </c>
      <c r="M1531" s="117">
        <v>9</v>
      </c>
      <c r="N1531" s="118">
        <v>6.3166666666666664</v>
      </c>
      <c r="O1531" s="102">
        <v>0.42480211081794206</v>
      </c>
      <c r="P1531" s="119">
        <v>75.8</v>
      </c>
      <c r="Q1531" s="117">
        <v>9</v>
      </c>
      <c r="R1531" s="118">
        <v>6.3166666666666664</v>
      </c>
      <c r="S1531" s="102">
        <v>0.424802110817942</v>
      </c>
      <c r="T1531" s="118">
        <v>75.8</v>
      </c>
      <c r="U1531" s="117">
        <v>6.7166666666666659</v>
      </c>
      <c r="V1531" s="119">
        <v>80.599999999999994</v>
      </c>
      <c r="W1531" s="112"/>
      <c r="X1531" s="117">
        <v>9</v>
      </c>
      <c r="Y1531" s="118">
        <v>6.3166666666666664</v>
      </c>
      <c r="Z1531" s="102">
        <v>0.42480211081794206</v>
      </c>
      <c r="AA1531" s="118">
        <v>75.8</v>
      </c>
      <c r="AB1531" s="117">
        <v>9</v>
      </c>
      <c r="AC1531" s="118">
        <v>6.3166666666666664</v>
      </c>
      <c r="AD1531" s="102">
        <v>0.424802110817942</v>
      </c>
      <c r="AE1531" s="119">
        <v>75.8</v>
      </c>
      <c r="AF1531" s="118">
        <v>6.7166666666666659</v>
      </c>
      <c r="AG1531" s="119">
        <v>80.599999999999994</v>
      </c>
      <c r="AH1531" s="112"/>
      <c r="AI1531" s="120">
        <v>0</v>
      </c>
    </row>
    <row r="1532" spans="1:35" s="107" customFormat="1" x14ac:dyDescent="0.3">
      <c r="A1532" s="106" t="s">
        <v>1724</v>
      </c>
      <c r="B1532" s="107" t="s">
        <v>255</v>
      </c>
      <c r="C1532" s="112" t="s">
        <v>168</v>
      </c>
      <c r="D1532" s="112">
        <v>112000</v>
      </c>
      <c r="E1532" s="107" t="s">
        <v>306</v>
      </c>
      <c r="F1532" s="112">
        <v>18678</v>
      </c>
      <c r="G1532" s="107" t="s">
        <v>3429</v>
      </c>
      <c r="H1532" s="108" t="s">
        <v>242</v>
      </c>
      <c r="I1532" s="108" t="s">
        <v>272</v>
      </c>
      <c r="J1532" s="108" t="s">
        <v>87</v>
      </c>
      <c r="K1532" s="109">
        <v>12</v>
      </c>
      <c r="L1532" s="109">
        <v>0.12</v>
      </c>
      <c r="M1532" s="117">
        <v>9</v>
      </c>
      <c r="N1532" s="118">
        <v>6.3166666666666664</v>
      </c>
      <c r="O1532" s="102">
        <v>0.42480211081794206</v>
      </c>
      <c r="P1532" s="119">
        <v>75.8</v>
      </c>
      <c r="Q1532" s="117">
        <v>9</v>
      </c>
      <c r="R1532" s="118">
        <v>6.3166666666666664</v>
      </c>
      <c r="S1532" s="102">
        <v>0.424802110817942</v>
      </c>
      <c r="T1532" s="118">
        <v>75.8</v>
      </c>
      <c r="U1532" s="117">
        <v>6.7166666666666659</v>
      </c>
      <c r="V1532" s="119">
        <v>80.599999999999994</v>
      </c>
      <c r="W1532" s="112"/>
      <c r="X1532" s="117">
        <v>9</v>
      </c>
      <c r="Y1532" s="118">
        <v>6.3166666666666664</v>
      </c>
      <c r="Z1532" s="102">
        <v>0.42480211081794206</v>
      </c>
      <c r="AA1532" s="118">
        <v>75.8</v>
      </c>
      <c r="AB1532" s="117">
        <v>9</v>
      </c>
      <c r="AC1532" s="118">
        <v>6.3166666666666664</v>
      </c>
      <c r="AD1532" s="102">
        <v>0.424802110817942</v>
      </c>
      <c r="AE1532" s="119">
        <v>75.8</v>
      </c>
      <c r="AF1532" s="118">
        <v>6.7166666666666659</v>
      </c>
      <c r="AG1532" s="119">
        <v>80.599999999999994</v>
      </c>
      <c r="AH1532" s="112"/>
      <c r="AI1532" s="120">
        <v>0</v>
      </c>
    </row>
    <row r="1533" spans="1:35" s="107" customFormat="1" x14ac:dyDescent="0.3">
      <c r="A1533" s="106" t="s">
        <v>1725</v>
      </c>
      <c r="B1533" s="107" t="s">
        <v>252</v>
      </c>
      <c r="C1533" s="112" t="s">
        <v>246</v>
      </c>
      <c r="D1533" s="112">
        <v>113100</v>
      </c>
      <c r="E1533" s="107" t="s">
        <v>288</v>
      </c>
      <c r="F1533" s="112">
        <v>18678</v>
      </c>
      <c r="G1533" s="107" t="s">
        <v>3429</v>
      </c>
      <c r="H1533" s="108" t="s">
        <v>242</v>
      </c>
      <c r="I1533" s="108" t="s">
        <v>272</v>
      </c>
      <c r="J1533" s="108" t="s">
        <v>87</v>
      </c>
      <c r="K1533" s="109">
        <v>12</v>
      </c>
      <c r="L1533" s="109">
        <v>0.12</v>
      </c>
      <c r="M1533" s="117">
        <v>9</v>
      </c>
      <c r="N1533" s="118">
        <v>6.3166666666666664</v>
      </c>
      <c r="O1533" s="102">
        <v>0.42480211081794206</v>
      </c>
      <c r="P1533" s="119">
        <v>75.8</v>
      </c>
      <c r="Q1533" s="117">
        <v>9</v>
      </c>
      <c r="R1533" s="118">
        <v>6.3166666666666664</v>
      </c>
      <c r="S1533" s="102">
        <v>0.424802110817942</v>
      </c>
      <c r="T1533" s="118">
        <v>75.8</v>
      </c>
      <c r="U1533" s="117">
        <v>6.7166666666666659</v>
      </c>
      <c r="V1533" s="119">
        <v>80.599999999999994</v>
      </c>
      <c r="W1533" s="112"/>
      <c r="X1533" s="117">
        <v>9</v>
      </c>
      <c r="Y1533" s="118">
        <v>6.3166666666666664</v>
      </c>
      <c r="Z1533" s="102">
        <v>0.42480211081794206</v>
      </c>
      <c r="AA1533" s="118">
        <v>75.8</v>
      </c>
      <c r="AB1533" s="117">
        <v>9</v>
      </c>
      <c r="AC1533" s="118">
        <v>6.3166666666666664</v>
      </c>
      <c r="AD1533" s="102">
        <v>0.424802110817942</v>
      </c>
      <c r="AE1533" s="119">
        <v>75.8</v>
      </c>
      <c r="AF1533" s="118">
        <v>6.7166666666666659</v>
      </c>
      <c r="AG1533" s="119">
        <v>80.599999999999994</v>
      </c>
      <c r="AH1533" s="112"/>
      <c r="AI1533" s="120">
        <v>0</v>
      </c>
    </row>
    <row r="1534" spans="1:35" s="107" customFormat="1" x14ac:dyDescent="0.3">
      <c r="A1534" s="106" t="s">
        <v>1726</v>
      </c>
      <c r="B1534" s="107" t="s">
        <v>3389</v>
      </c>
      <c r="C1534" s="112" t="s">
        <v>247</v>
      </c>
      <c r="D1534" s="112">
        <v>132000</v>
      </c>
      <c r="E1534" s="107" t="s">
        <v>309</v>
      </c>
      <c r="F1534" s="112">
        <v>18678</v>
      </c>
      <c r="G1534" s="107" t="s">
        <v>3429</v>
      </c>
      <c r="H1534" s="108" t="s">
        <v>242</v>
      </c>
      <c r="I1534" s="108" t="s">
        <v>272</v>
      </c>
      <c r="J1534" s="108" t="s">
        <v>87</v>
      </c>
      <c r="K1534" s="109">
        <v>12</v>
      </c>
      <c r="L1534" s="109">
        <v>0.12</v>
      </c>
      <c r="M1534" s="117">
        <v>8.5</v>
      </c>
      <c r="N1534" s="118">
        <v>6.3166666666666664</v>
      </c>
      <c r="O1534" s="102">
        <v>0.34564643799472305</v>
      </c>
      <c r="P1534" s="119">
        <v>75.8</v>
      </c>
      <c r="Q1534" s="117">
        <v>8.5</v>
      </c>
      <c r="R1534" s="118">
        <v>6.3166666666666664</v>
      </c>
      <c r="S1534" s="102">
        <v>0.345646437994723</v>
      </c>
      <c r="T1534" s="118">
        <v>75.8</v>
      </c>
      <c r="U1534" s="117">
        <v>6.7166666666666659</v>
      </c>
      <c r="V1534" s="119">
        <v>80.599999999999994</v>
      </c>
      <c r="W1534" s="112"/>
      <c r="X1534" s="117">
        <v>8.5</v>
      </c>
      <c r="Y1534" s="118">
        <v>6.3166666666666664</v>
      </c>
      <c r="Z1534" s="102">
        <v>0.34564643799472305</v>
      </c>
      <c r="AA1534" s="118">
        <v>75.8</v>
      </c>
      <c r="AB1534" s="117">
        <v>8.5</v>
      </c>
      <c r="AC1534" s="118">
        <v>6.3166666666666664</v>
      </c>
      <c r="AD1534" s="102">
        <v>0.345646437994723</v>
      </c>
      <c r="AE1534" s="119">
        <v>75.8</v>
      </c>
      <c r="AF1534" s="118">
        <v>6.7166666666666659</v>
      </c>
      <c r="AG1534" s="119">
        <v>80.599999999999994</v>
      </c>
      <c r="AH1534" s="112"/>
      <c r="AI1534" s="120">
        <v>0</v>
      </c>
    </row>
    <row r="1535" spans="1:35" s="107" customFormat="1" x14ac:dyDescent="0.3">
      <c r="A1535" s="106" t="s">
        <v>1727</v>
      </c>
      <c r="B1535" s="107" t="s">
        <v>192</v>
      </c>
      <c r="C1535" s="112" t="s">
        <v>256</v>
      </c>
      <c r="D1535" s="112">
        <v>158200</v>
      </c>
      <c r="E1535" s="107" t="s">
        <v>286</v>
      </c>
      <c r="F1535" s="112">
        <v>18678</v>
      </c>
      <c r="G1535" s="107" t="s">
        <v>3429</v>
      </c>
      <c r="H1535" s="108" t="s">
        <v>242</v>
      </c>
      <c r="I1535" s="108" t="s">
        <v>272</v>
      </c>
      <c r="J1535" s="108" t="s">
        <v>87</v>
      </c>
      <c r="K1535" s="109">
        <v>12</v>
      </c>
      <c r="L1535" s="109">
        <v>0.12</v>
      </c>
      <c r="M1535" s="117">
        <v>9</v>
      </c>
      <c r="N1535" s="118">
        <v>6.3166666666666664</v>
      </c>
      <c r="O1535" s="102">
        <v>0.42480211081794206</v>
      </c>
      <c r="P1535" s="119">
        <v>75.8</v>
      </c>
      <c r="Q1535" s="117">
        <v>9</v>
      </c>
      <c r="R1535" s="118">
        <v>6.3166666666666664</v>
      </c>
      <c r="S1535" s="102">
        <v>0.424802110817942</v>
      </c>
      <c r="T1535" s="118">
        <v>75.8</v>
      </c>
      <c r="U1535" s="117">
        <v>6.7166666666666659</v>
      </c>
      <c r="V1535" s="119">
        <v>80.599999999999994</v>
      </c>
      <c r="W1535" s="112"/>
      <c r="X1535" s="117">
        <v>9</v>
      </c>
      <c r="Y1535" s="118">
        <v>6.3166666666666664</v>
      </c>
      <c r="Z1535" s="102">
        <v>0.42480211081794206</v>
      </c>
      <c r="AA1535" s="118">
        <v>75.8</v>
      </c>
      <c r="AB1535" s="117">
        <v>9</v>
      </c>
      <c r="AC1535" s="118">
        <v>6.3166666666666664</v>
      </c>
      <c r="AD1535" s="102">
        <v>0.424802110817942</v>
      </c>
      <c r="AE1535" s="119">
        <v>75.8</v>
      </c>
      <c r="AF1535" s="118">
        <v>6.7166666666666659</v>
      </c>
      <c r="AG1535" s="119">
        <v>80.599999999999994</v>
      </c>
      <c r="AH1535" s="112"/>
      <c r="AI1535" s="120">
        <v>0</v>
      </c>
    </row>
    <row r="1536" spans="1:35" s="107" customFormat="1" x14ac:dyDescent="0.3">
      <c r="A1536" s="106" t="s">
        <v>1728</v>
      </c>
      <c r="B1536" s="107" t="s">
        <v>189</v>
      </c>
      <c r="C1536" s="112" t="s">
        <v>168</v>
      </c>
      <c r="D1536" s="112">
        <v>171600</v>
      </c>
      <c r="E1536" s="107" t="s">
        <v>299</v>
      </c>
      <c r="F1536" s="112">
        <v>18678</v>
      </c>
      <c r="G1536" s="107" t="s">
        <v>3429</v>
      </c>
      <c r="H1536" s="108" t="s">
        <v>242</v>
      </c>
      <c r="I1536" s="108" t="s">
        <v>272</v>
      </c>
      <c r="J1536" s="108" t="s">
        <v>87</v>
      </c>
      <c r="K1536" s="109">
        <v>12</v>
      </c>
      <c r="L1536" s="109">
        <v>0.12</v>
      </c>
      <c r="M1536" s="117">
        <v>9</v>
      </c>
      <c r="N1536" s="118">
        <v>6.3166666666666664</v>
      </c>
      <c r="O1536" s="102">
        <v>0.42480211081794206</v>
      </c>
      <c r="P1536" s="119">
        <v>75.8</v>
      </c>
      <c r="Q1536" s="117">
        <v>9</v>
      </c>
      <c r="R1536" s="118">
        <v>6.3166666666666664</v>
      </c>
      <c r="S1536" s="102">
        <v>0.424802110817942</v>
      </c>
      <c r="T1536" s="118">
        <v>75.8</v>
      </c>
      <c r="U1536" s="117">
        <v>6.7166666666666659</v>
      </c>
      <c r="V1536" s="119">
        <v>80.599999999999994</v>
      </c>
      <c r="W1536" s="112"/>
      <c r="X1536" s="117">
        <v>9</v>
      </c>
      <c r="Y1536" s="118">
        <v>6.3166666666666664</v>
      </c>
      <c r="Z1536" s="102">
        <v>0.42480211081794206</v>
      </c>
      <c r="AA1536" s="118">
        <v>75.8</v>
      </c>
      <c r="AB1536" s="117">
        <v>9</v>
      </c>
      <c r="AC1536" s="118">
        <v>6.3166666666666664</v>
      </c>
      <c r="AD1536" s="102">
        <v>0.424802110817942</v>
      </c>
      <c r="AE1536" s="119">
        <v>75.8</v>
      </c>
      <c r="AF1536" s="118">
        <v>6.7166666666666659</v>
      </c>
      <c r="AG1536" s="119">
        <v>80.599999999999994</v>
      </c>
      <c r="AH1536" s="112"/>
      <c r="AI1536" s="120">
        <v>0</v>
      </c>
    </row>
    <row r="1537" spans="1:35" s="107" customFormat="1" x14ac:dyDescent="0.3">
      <c r="A1537" s="106" t="s">
        <v>1729</v>
      </c>
      <c r="B1537" s="107" t="s">
        <v>248</v>
      </c>
      <c r="C1537" s="112" t="s">
        <v>249</v>
      </c>
      <c r="D1537" s="112">
        <v>186300</v>
      </c>
      <c r="E1537" s="107" t="s">
        <v>282</v>
      </c>
      <c r="F1537" s="112">
        <v>18678</v>
      </c>
      <c r="G1537" s="107" t="s">
        <v>3429</v>
      </c>
      <c r="H1537" s="108" t="s">
        <v>242</v>
      </c>
      <c r="I1537" s="108" t="s">
        <v>272</v>
      </c>
      <c r="J1537" s="108" t="s">
        <v>87</v>
      </c>
      <c r="K1537" s="109">
        <v>12</v>
      </c>
      <c r="L1537" s="109">
        <v>0.12</v>
      </c>
      <c r="M1537" s="117">
        <v>9</v>
      </c>
      <c r="N1537" s="118">
        <v>6.3166666666666664</v>
      </c>
      <c r="O1537" s="102">
        <v>0.42480211081794206</v>
      </c>
      <c r="P1537" s="119">
        <v>75.8</v>
      </c>
      <c r="Q1537" s="117">
        <v>9</v>
      </c>
      <c r="R1537" s="118">
        <v>6.3166666666666664</v>
      </c>
      <c r="S1537" s="102">
        <v>0.424802110817942</v>
      </c>
      <c r="T1537" s="118">
        <v>75.8</v>
      </c>
      <c r="U1537" s="117">
        <v>6.7166666666666659</v>
      </c>
      <c r="V1537" s="119">
        <v>80.599999999999994</v>
      </c>
      <c r="W1537" s="112"/>
      <c r="X1537" s="117">
        <v>9</v>
      </c>
      <c r="Y1537" s="118">
        <v>6.3166666666666664</v>
      </c>
      <c r="Z1537" s="102">
        <v>0.42480211081794206</v>
      </c>
      <c r="AA1537" s="118">
        <v>75.8</v>
      </c>
      <c r="AB1537" s="117">
        <v>9</v>
      </c>
      <c r="AC1537" s="118">
        <v>6.3166666666666664</v>
      </c>
      <c r="AD1537" s="102">
        <v>0.424802110817942</v>
      </c>
      <c r="AE1537" s="119">
        <v>75.8</v>
      </c>
      <c r="AF1537" s="118">
        <v>6.7166666666666659</v>
      </c>
      <c r="AG1537" s="119">
        <v>80.599999999999994</v>
      </c>
      <c r="AH1537" s="112"/>
      <c r="AI1537" s="120">
        <v>0</v>
      </c>
    </row>
    <row r="1538" spans="1:35" s="107" customFormat="1" x14ac:dyDescent="0.3">
      <c r="A1538" s="106" t="s">
        <v>1730</v>
      </c>
      <c r="B1538" s="107" t="s">
        <v>187</v>
      </c>
      <c r="C1538" s="112" t="s">
        <v>167</v>
      </c>
      <c r="D1538" s="112">
        <v>40</v>
      </c>
      <c r="E1538" s="107" t="s">
        <v>283</v>
      </c>
      <c r="F1538" s="112">
        <v>18680</v>
      </c>
      <c r="G1538" s="107" t="s">
        <v>3430</v>
      </c>
      <c r="H1538" s="108" t="s">
        <v>242</v>
      </c>
      <c r="I1538" s="108" t="s">
        <v>272</v>
      </c>
      <c r="J1538" s="108" t="s">
        <v>55</v>
      </c>
      <c r="K1538" s="109">
        <v>12</v>
      </c>
      <c r="L1538" s="109">
        <v>4.2000000000000003E-2</v>
      </c>
      <c r="M1538" s="117" t="s">
        <v>33</v>
      </c>
      <c r="N1538" s="118">
        <v>2.9250000000000003</v>
      </c>
      <c r="O1538" s="102" t="s">
        <v>33</v>
      </c>
      <c r="P1538" s="119">
        <v>35.1</v>
      </c>
      <c r="Q1538" s="117">
        <v>3.39</v>
      </c>
      <c r="R1538" s="118">
        <v>2.8250000000000002</v>
      </c>
      <c r="S1538" s="102">
        <v>0.20000000000000004</v>
      </c>
      <c r="T1538" s="118">
        <v>33.9</v>
      </c>
      <c r="U1538" s="117">
        <v>2.9250000000000003</v>
      </c>
      <c r="V1538" s="119">
        <v>35.1</v>
      </c>
      <c r="W1538" s="112"/>
      <c r="X1538" s="117" t="s">
        <v>33</v>
      </c>
      <c r="Y1538" s="118">
        <v>2.9250000000000003</v>
      </c>
      <c r="Z1538" s="102" t="s">
        <v>33</v>
      </c>
      <c r="AA1538" s="118">
        <v>35.1</v>
      </c>
      <c r="AB1538" s="117">
        <v>3.39</v>
      </c>
      <c r="AC1538" s="118">
        <v>2.8250000000000002</v>
      </c>
      <c r="AD1538" s="102">
        <v>0.20000000000000004</v>
      </c>
      <c r="AE1538" s="119">
        <v>33.9</v>
      </c>
      <c r="AF1538" s="118">
        <v>2.9250000000000003</v>
      </c>
      <c r="AG1538" s="119">
        <v>35.1</v>
      </c>
      <c r="AH1538" s="112"/>
      <c r="AI1538" s="120">
        <v>0</v>
      </c>
    </row>
    <row r="1539" spans="1:35" s="107" customFormat="1" x14ac:dyDescent="0.3">
      <c r="A1539" s="106" t="s">
        <v>1731</v>
      </c>
      <c r="B1539" s="107" t="s">
        <v>245</v>
      </c>
      <c r="C1539" s="112" t="s">
        <v>246</v>
      </c>
      <c r="D1539" s="112">
        <v>139</v>
      </c>
      <c r="E1539" s="107" t="s">
        <v>285</v>
      </c>
      <c r="F1539" s="112">
        <v>18680</v>
      </c>
      <c r="G1539" s="107" t="s">
        <v>3430</v>
      </c>
      <c r="H1539" s="108" t="s">
        <v>242</v>
      </c>
      <c r="I1539" s="108" t="s">
        <v>272</v>
      </c>
      <c r="J1539" s="108" t="s">
        <v>55</v>
      </c>
      <c r="K1539" s="109">
        <v>12</v>
      </c>
      <c r="L1539" s="109">
        <v>4.2000000000000003E-2</v>
      </c>
      <c r="M1539" s="117" t="s">
        <v>33</v>
      </c>
      <c r="N1539" s="118">
        <v>2.9250000000000003</v>
      </c>
      <c r="O1539" s="102" t="s">
        <v>33</v>
      </c>
      <c r="P1539" s="119">
        <v>35.1</v>
      </c>
      <c r="Q1539" s="117">
        <v>3.39</v>
      </c>
      <c r="R1539" s="118">
        <v>2.8250000000000002</v>
      </c>
      <c r="S1539" s="102">
        <v>0.20000000000000004</v>
      </c>
      <c r="T1539" s="118">
        <v>33.9</v>
      </c>
      <c r="U1539" s="117">
        <v>2.9250000000000003</v>
      </c>
      <c r="V1539" s="119">
        <v>35.1</v>
      </c>
      <c r="W1539" s="112"/>
      <c r="X1539" s="117" t="s">
        <v>33</v>
      </c>
      <c r="Y1539" s="118">
        <v>2.9250000000000003</v>
      </c>
      <c r="Z1539" s="102" t="s">
        <v>33</v>
      </c>
      <c r="AA1539" s="118">
        <v>35.1</v>
      </c>
      <c r="AB1539" s="117">
        <v>3.39</v>
      </c>
      <c r="AC1539" s="118">
        <v>2.8250000000000002</v>
      </c>
      <c r="AD1539" s="102">
        <v>0.20000000000000004</v>
      </c>
      <c r="AE1539" s="119">
        <v>33.9</v>
      </c>
      <c r="AF1539" s="118">
        <v>2.9250000000000003</v>
      </c>
      <c r="AG1539" s="119">
        <v>35.1</v>
      </c>
      <c r="AH1539" s="112"/>
      <c r="AI1539" s="120">
        <v>0</v>
      </c>
    </row>
    <row r="1540" spans="1:35" s="107" customFormat="1" x14ac:dyDescent="0.3">
      <c r="A1540" s="106" t="s">
        <v>1732</v>
      </c>
      <c r="B1540" s="107" t="s">
        <v>185</v>
      </c>
      <c r="C1540" s="112" t="s">
        <v>22</v>
      </c>
      <c r="D1540" s="112">
        <v>740</v>
      </c>
      <c r="E1540" s="107" t="s">
        <v>284</v>
      </c>
      <c r="F1540" s="112">
        <v>18680</v>
      </c>
      <c r="G1540" s="107" t="s">
        <v>3430</v>
      </c>
      <c r="H1540" s="108" t="s">
        <v>242</v>
      </c>
      <c r="I1540" s="108" t="s">
        <v>272</v>
      </c>
      <c r="J1540" s="108" t="s">
        <v>55</v>
      </c>
      <c r="K1540" s="109">
        <v>12</v>
      </c>
      <c r="L1540" s="109">
        <v>4.2000000000000003E-2</v>
      </c>
      <c r="M1540" s="117" t="s">
        <v>33</v>
      </c>
      <c r="N1540" s="118">
        <v>2.9250000000000003</v>
      </c>
      <c r="O1540" s="102" t="s">
        <v>33</v>
      </c>
      <c r="P1540" s="119">
        <v>35.1</v>
      </c>
      <c r="Q1540" s="117">
        <v>3.39</v>
      </c>
      <c r="R1540" s="118">
        <v>2.8250000000000002</v>
      </c>
      <c r="S1540" s="102">
        <v>0.20000000000000004</v>
      </c>
      <c r="T1540" s="118">
        <v>33.9</v>
      </c>
      <c r="U1540" s="117">
        <v>2.9250000000000003</v>
      </c>
      <c r="V1540" s="119">
        <v>35.1</v>
      </c>
      <c r="W1540" s="112"/>
      <c r="X1540" s="117" t="s">
        <v>33</v>
      </c>
      <c r="Y1540" s="118">
        <v>2.9250000000000003</v>
      </c>
      <c r="Z1540" s="102" t="s">
        <v>33</v>
      </c>
      <c r="AA1540" s="118">
        <v>35.1</v>
      </c>
      <c r="AB1540" s="117">
        <v>3.39</v>
      </c>
      <c r="AC1540" s="118">
        <v>2.8250000000000002</v>
      </c>
      <c r="AD1540" s="102">
        <v>0.20000000000000004</v>
      </c>
      <c r="AE1540" s="119">
        <v>33.9</v>
      </c>
      <c r="AF1540" s="118">
        <v>2.9250000000000003</v>
      </c>
      <c r="AG1540" s="119">
        <v>35.1</v>
      </c>
      <c r="AH1540" s="112"/>
      <c r="AI1540" s="120">
        <v>0</v>
      </c>
    </row>
    <row r="1541" spans="1:35" s="107" customFormat="1" x14ac:dyDescent="0.3">
      <c r="A1541" s="106" t="s">
        <v>1733</v>
      </c>
      <c r="B1541" s="107" t="s">
        <v>245</v>
      </c>
      <c r="C1541" s="112" t="s">
        <v>246</v>
      </c>
      <c r="D1541" s="112">
        <v>872</v>
      </c>
      <c r="E1541" s="107" t="s">
        <v>287</v>
      </c>
      <c r="F1541" s="112">
        <v>18680</v>
      </c>
      <c r="G1541" s="107" t="s">
        <v>3430</v>
      </c>
      <c r="H1541" s="108" t="s">
        <v>242</v>
      </c>
      <c r="I1541" s="108" t="s">
        <v>272</v>
      </c>
      <c r="J1541" s="108" t="s">
        <v>55</v>
      </c>
      <c r="K1541" s="109">
        <v>12</v>
      </c>
      <c r="L1541" s="109">
        <v>4.2000000000000003E-2</v>
      </c>
      <c r="M1541" s="117" t="s">
        <v>33</v>
      </c>
      <c r="N1541" s="118">
        <v>2.9250000000000003</v>
      </c>
      <c r="O1541" s="102" t="s">
        <v>33</v>
      </c>
      <c r="P1541" s="119">
        <v>35.1</v>
      </c>
      <c r="Q1541" s="117">
        <v>3.39</v>
      </c>
      <c r="R1541" s="118">
        <v>2.8250000000000002</v>
      </c>
      <c r="S1541" s="102">
        <v>0.20000000000000004</v>
      </c>
      <c r="T1541" s="118">
        <v>33.9</v>
      </c>
      <c r="U1541" s="117">
        <v>2.9250000000000003</v>
      </c>
      <c r="V1541" s="119">
        <v>35.1</v>
      </c>
      <c r="W1541" s="112"/>
      <c r="X1541" s="117" t="s">
        <v>33</v>
      </c>
      <c r="Y1541" s="118">
        <v>2.9250000000000003</v>
      </c>
      <c r="Z1541" s="102" t="s">
        <v>33</v>
      </c>
      <c r="AA1541" s="118">
        <v>35.1</v>
      </c>
      <c r="AB1541" s="117">
        <v>3.39</v>
      </c>
      <c r="AC1541" s="118">
        <v>2.8250000000000002</v>
      </c>
      <c r="AD1541" s="102">
        <v>0.20000000000000004</v>
      </c>
      <c r="AE1541" s="119">
        <v>33.9</v>
      </c>
      <c r="AF1541" s="118">
        <v>2.9250000000000003</v>
      </c>
      <c r="AG1541" s="119">
        <v>35.1</v>
      </c>
      <c r="AH1541" s="112"/>
      <c r="AI1541" s="120">
        <v>0</v>
      </c>
    </row>
    <row r="1542" spans="1:35" s="107" customFormat="1" x14ac:dyDescent="0.3">
      <c r="A1542" s="106" t="s">
        <v>1734</v>
      </c>
      <c r="B1542" s="107" t="s">
        <v>3389</v>
      </c>
      <c r="C1542" s="112" t="s">
        <v>247</v>
      </c>
      <c r="D1542" s="112">
        <v>10700</v>
      </c>
      <c r="E1542" s="107" t="s">
        <v>301</v>
      </c>
      <c r="F1542" s="112">
        <v>18680</v>
      </c>
      <c r="G1542" s="107" t="s">
        <v>3430</v>
      </c>
      <c r="H1542" s="108" t="s">
        <v>242</v>
      </c>
      <c r="I1542" s="108" t="s">
        <v>272</v>
      </c>
      <c r="J1542" s="108" t="s">
        <v>55</v>
      </c>
      <c r="K1542" s="109">
        <v>12</v>
      </c>
      <c r="L1542" s="109">
        <v>4.2000000000000003E-2</v>
      </c>
      <c r="M1542" s="117" t="s">
        <v>33</v>
      </c>
      <c r="N1542" s="118">
        <v>2.9250000000000003</v>
      </c>
      <c r="O1542" s="102" t="s">
        <v>33</v>
      </c>
      <c r="P1542" s="119">
        <v>35.1</v>
      </c>
      <c r="Q1542" s="117">
        <v>3.39</v>
      </c>
      <c r="R1542" s="118">
        <v>2.8250000000000002</v>
      </c>
      <c r="S1542" s="102">
        <v>0.20000000000000004</v>
      </c>
      <c r="T1542" s="118">
        <v>33.9</v>
      </c>
      <c r="U1542" s="117">
        <v>2.9250000000000003</v>
      </c>
      <c r="V1542" s="119">
        <v>35.1</v>
      </c>
      <c r="W1542" s="112"/>
      <c r="X1542" s="117" t="s">
        <v>33</v>
      </c>
      <c r="Y1542" s="118">
        <v>2.9250000000000003</v>
      </c>
      <c r="Z1542" s="102" t="s">
        <v>33</v>
      </c>
      <c r="AA1542" s="118">
        <v>35.1</v>
      </c>
      <c r="AB1542" s="117">
        <v>3.39</v>
      </c>
      <c r="AC1542" s="118">
        <v>2.8250000000000002</v>
      </c>
      <c r="AD1542" s="102">
        <v>0.20000000000000004</v>
      </c>
      <c r="AE1542" s="119">
        <v>33.9</v>
      </c>
      <c r="AF1542" s="118">
        <v>2.9250000000000003</v>
      </c>
      <c r="AG1542" s="119">
        <v>35.1</v>
      </c>
      <c r="AH1542" s="112"/>
      <c r="AI1542" s="120">
        <v>0</v>
      </c>
    </row>
    <row r="1543" spans="1:35" s="107" customFormat="1" x14ac:dyDescent="0.3">
      <c r="A1543" s="106" t="s">
        <v>1735</v>
      </c>
      <c r="B1543" s="107" t="s">
        <v>248</v>
      </c>
      <c r="C1543" s="112" t="s">
        <v>249</v>
      </c>
      <c r="D1543" s="112">
        <v>29537</v>
      </c>
      <c r="E1543" s="107" t="s">
        <v>312</v>
      </c>
      <c r="F1543" s="112">
        <v>18680</v>
      </c>
      <c r="G1543" s="107" t="s">
        <v>3430</v>
      </c>
      <c r="H1543" s="108" t="s">
        <v>242</v>
      </c>
      <c r="I1543" s="108" t="s">
        <v>272</v>
      </c>
      <c r="J1543" s="108" t="s">
        <v>55</v>
      </c>
      <c r="K1543" s="109">
        <v>12</v>
      </c>
      <c r="L1543" s="109">
        <v>4.2000000000000003E-2</v>
      </c>
      <c r="M1543" s="117" t="s">
        <v>33</v>
      </c>
      <c r="N1543" s="118">
        <v>2.9250000000000003</v>
      </c>
      <c r="O1543" s="102" t="s">
        <v>33</v>
      </c>
      <c r="P1543" s="119">
        <v>35.1</v>
      </c>
      <c r="Q1543" s="117">
        <v>3.39</v>
      </c>
      <c r="R1543" s="118">
        <v>2.8250000000000002</v>
      </c>
      <c r="S1543" s="102">
        <v>0.20000000000000004</v>
      </c>
      <c r="T1543" s="118">
        <v>33.9</v>
      </c>
      <c r="U1543" s="117">
        <v>2.9250000000000003</v>
      </c>
      <c r="V1543" s="119">
        <v>35.1</v>
      </c>
      <c r="W1543" s="112"/>
      <c r="X1543" s="117" t="s">
        <v>33</v>
      </c>
      <c r="Y1543" s="118">
        <v>2.9250000000000003</v>
      </c>
      <c r="Z1543" s="102" t="s">
        <v>33</v>
      </c>
      <c r="AA1543" s="118">
        <v>35.1</v>
      </c>
      <c r="AB1543" s="117">
        <v>3.39</v>
      </c>
      <c r="AC1543" s="118">
        <v>2.8250000000000002</v>
      </c>
      <c r="AD1543" s="102">
        <v>0.20000000000000004</v>
      </c>
      <c r="AE1543" s="119">
        <v>33.9</v>
      </c>
      <c r="AF1543" s="118">
        <v>2.9250000000000003</v>
      </c>
      <c r="AG1543" s="119">
        <v>35.1</v>
      </c>
      <c r="AH1543" s="112"/>
      <c r="AI1543" s="120">
        <v>0</v>
      </c>
    </row>
    <row r="1544" spans="1:35" s="107" customFormat="1" x14ac:dyDescent="0.3">
      <c r="A1544" s="106" t="s">
        <v>1736</v>
      </c>
      <c r="B1544" s="107" t="s">
        <v>190</v>
      </c>
      <c r="C1544" s="112" t="s">
        <v>246</v>
      </c>
      <c r="D1544" s="112">
        <v>32352</v>
      </c>
      <c r="E1544" s="107" t="s">
        <v>290</v>
      </c>
      <c r="F1544" s="112">
        <v>18680</v>
      </c>
      <c r="G1544" s="107" t="s">
        <v>3430</v>
      </c>
      <c r="H1544" s="108" t="s">
        <v>242</v>
      </c>
      <c r="I1544" s="108" t="s">
        <v>272</v>
      </c>
      <c r="J1544" s="108" t="s">
        <v>55</v>
      </c>
      <c r="K1544" s="109">
        <v>12</v>
      </c>
      <c r="L1544" s="109">
        <v>4.2000000000000003E-2</v>
      </c>
      <c r="M1544" s="117" t="s">
        <v>33</v>
      </c>
      <c r="N1544" s="118">
        <v>2.9250000000000003</v>
      </c>
      <c r="O1544" s="102" t="s">
        <v>33</v>
      </c>
      <c r="P1544" s="119">
        <v>35.1</v>
      </c>
      <c r="Q1544" s="117">
        <v>3.39</v>
      </c>
      <c r="R1544" s="118">
        <v>2.8250000000000002</v>
      </c>
      <c r="S1544" s="102">
        <v>0.20000000000000004</v>
      </c>
      <c r="T1544" s="118">
        <v>33.9</v>
      </c>
      <c r="U1544" s="117">
        <v>2.9250000000000003</v>
      </c>
      <c r="V1544" s="119">
        <v>35.1</v>
      </c>
      <c r="W1544" s="112"/>
      <c r="X1544" s="117" t="s">
        <v>33</v>
      </c>
      <c r="Y1544" s="118">
        <v>2.9250000000000003</v>
      </c>
      <c r="Z1544" s="102" t="s">
        <v>33</v>
      </c>
      <c r="AA1544" s="118">
        <v>35.1</v>
      </c>
      <c r="AB1544" s="117">
        <v>3.39</v>
      </c>
      <c r="AC1544" s="118">
        <v>2.8250000000000002</v>
      </c>
      <c r="AD1544" s="102">
        <v>0.20000000000000004</v>
      </c>
      <c r="AE1544" s="119">
        <v>33.9</v>
      </c>
      <c r="AF1544" s="118">
        <v>2.9250000000000003</v>
      </c>
      <c r="AG1544" s="119">
        <v>35.1</v>
      </c>
      <c r="AH1544" s="112"/>
      <c r="AI1544" s="120">
        <v>0</v>
      </c>
    </row>
    <row r="1545" spans="1:35" s="107" customFormat="1" x14ac:dyDescent="0.3">
      <c r="A1545" s="106" t="s">
        <v>1737</v>
      </c>
      <c r="B1545" s="107" t="s">
        <v>3389</v>
      </c>
      <c r="C1545" s="112" t="s">
        <v>247</v>
      </c>
      <c r="D1545" s="112">
        <v>36038</v>
      </c>
      <c r="E1545" s="107" t="s">
        <v>300</v>
      </c>
      <c r="F1545" s="112">
        <v>18680</v>
      </c>
      <c r="G1545" s="107" t="s">
        <v>3430</v>
      </c>
      <c r="H1545" s="108" t="s">
        <v>242</v>
      </c>
      <c r="I1545" s="108" t="s">
        <v>272</v>
      </c>
      <c r="J1545" s="108" t="s">
        <v>55</v>
      </c>
      <c r="K1545" s="109">
        <v>12</v>
      </c>
      <c r="L1545" s="109">
        <v>4.2000000000000003E-2</v>
      </c>
      <c r="M1545" s="117" t="s">
        <v>33</v>
      </c>
      <c r="N1545" s="118">
        <v>2.9250000000000003</v>
      </c>
      <c r="O1545" s="102" t="s">
        <v>33</v>
      </c>
      <c r="P1545" s="119">
        <v>35.1</v>
      </c>
      <c r="Q1545" s="117">
        <v>3.39</v>
      </c>
      <c r="R1545" s="118">
        <v>2.8250000000000002</v>
      </c>
      <c r="S1545" s="102">
        <v>0.20000000000000004</v>
      </c>
      <c r="T1545" s="118">
        <v>33.9</v>
      </c>
      <c r="U1545" s="117">
        <v>2.9250000000000003</v>
      </c>
      <c r="V1545" s="119">
        <v>35.1</v>
      </c>
      <c r="W1545" s="112"/>
      <c r="X1545" s="117" t="s">
        <v>33</v>
      </c>
      <c r="Y1545" s="118">
        <v>2.9250000000000003</v>
      </c>
      <c r="Z1545" s="102" t="s">
        <v>33</v>
      </c>
      <c r="AA1545" s="118">
        <v>35.1</v>
      </c>
      <c r="AB1545" s="117">
        <v>3.39</v>
      </c>
      <c r="AC1545" s="118">
        <v>2.8250000000000002</v>
      </c>
      <c r="AD1545" s="102">
        <v>0.20000000000000004</v>
      </c>
      <c r="AE1545" s="119">
        <v>33.9</v>
      </c>
      <c r="AF1545" s="118">
        <v>2.9250000000000003</v>
      </c>
      <c r="AG1545" s="119">
        <v>35.1</v>
      </c>
      <c r="AH1545" s="112"/>
      <c r="AI1545" s="120">
        <v>0</v>
      </c>
    </row>
    <row r="1546" spans="1:35" s="107" customFormat="1" x14ac:dyDescent="0.3">
      <c r="A1546" s="106" t="s">
        <v>1738</v>
      </c>
      <c r="B1546" s="107" t="s">
        <v>186</v>
      </c>
      <c r="C1546" s="112" t="s">
        <v>250</v>
      </c>
      <c r="D1546" s="112">
        <v>37646</v>
      </c>
      <c r="E1546" s="107" t="s">
        <v>311</v>
      </c>
      <c r="F1546" s="112">
        <v>18680</v>
      </c>
      <c r="G1546" s="107" t="s">
        <v>3430</v>
      </c>
      <c r="H1546" s="108" t="s">
        <v>242</v>
      </c>
      <c r="I1546" s="108" t="s">
        <v>272</v>
      </c>
      <c r="J1546" s="108" t="s">
        <v>55</v>
      </c>
      <c r="K1546" s="109">
        <v>12</v>
      </c>
      <c r="L1546" s="109">
        <v>4.2000000000000003E-2</v>
      </c>
      <c r="M1546" s="117" t="s">
        <v>33</v>
      </c>
      <c r="N1546" s="118">
        <v>2.9250000000000003</v>
      </c>
      <c r="O1546" s="102" t="s">
        <v>33</v>
      </c>
      <c r="P1546" s="119">
        <v>35.1</v>
      </c>
      <c r="Q1546" s="117">
        <v>3.39</v>
      </c>
      <c r="R1546" s="118">
        <v>2.8250000000000002</v>
      </c>
      <c r="S1546" s="102">
        <v>0.20000000000000004</v>
      </c>
      <c r="T1546" s="118">
        <v>33.9</v>
      </c>
      <c r="U1546" s="117">
        <v>2.9250000000000003</v>
      </c>
      <c r="V1546" s="119">
        <v>35.1</v>
      </c>
      <c r="W1546" s="112"/>
      <c r="X1546" s="117" t="s">
        <v>33</v>
      </c>
      <c r="Y1546" s="118">
        <v>2.9250000000000003</v>
      </c>
      <c r="Z1546" s="102" t="s">
        <v>33</v>
      </c>
      <c r="AA1546" s="118">
        <v>35.1</v>
      </c>
      <c r="AB1546" s="117">
        <v>3.39</v>
      </c>
      <c r="AC1546" s="118">
        <v>2.8250000000000002</v>
      </c>
      <c r="AD1546" s="102">
        <v>0.20000000000000004</v>
      </c>
      <c r="AE1546" s="119">
        <v>33.9</v>
      </c>
      <c r="AF1546" s="118">
        <v>2.9250000000000003</v>
      </c>
      <c r="AG1546" s="119">
        <v>35.1</v>
      </c>
      <c r="AH1546" s="112"/>
      <c r="AI1546" s="120">
        <v>0</v>
      </c>
    </row>
    <row r="1547" spans="1:35" s="107" customFormat="1" x14ac:dyDescent="0.3">
      <c r="A1547" s="106" t="s">
        <v>1739</v>
      </c>
      <c r="B1547" s="107" t="s">
        <v>186</v>
      </c>
      <c r="C1547" s="112" t="s">
        <v>251</v>
      </c>
      <c r="D1547" s="112">
        <v>49535</v>
      </c>
      <c r="E1547" s="107" t="s">
        <v>278</v>
      </c>
      <c r="F1547" s="112">
        <v>18680</v>
      </c>
      <c r="G1547" s="107" t="s">
        <v>3430</v>
      </c>
      <c r="H1547" s="108" t="s">
        <v>242</v>
      </c>
      <c r="I1547" s="108" t="s">
        <v>272</v>
      </c>
      <c r="J1547" s="108" t="s">
        <v>55</v>
      </c>
      <c r="K1547" s="109">
        <v>12</v>
      </c>
      <c r="L1547" s="109">
        <v>4.2000000000000003E-2</v>
      </c>
      <c r="M1547" s="117" t="s">
        <v>33</v>
      </c>
      <c r="N1547" s="118">
        <v>2.9250000000000003</v>
      </c>
      <c r="O1547" s="102" t="s">
        <v>33</v>
      </c>
      <c r="P1547" s="119">
        <v>35.1</v>
      </c>
      <c r="Q1547" s="117">
        <v>3.39</v>
      </c>
      <c r="R1547" s="118">
        <v>2.8250000000000002</v>
      </c>
      <c r="S1547" s="102">
        <v>0.20000000000000004</v>
      </c>
      <c r="T1547" s="118">
        <v>33.9</v>
      </c>
      <c r="U1547" s="117">
        <v>2.9250000000000003</v>
      </c>
      <c r="V1547" s="119">
        <v>35.1</v>
      </c>
      <c r="W1547" s="112"/>
      <c r="X1547" s="117" t="s">
        <v>33</v>
      </c>
      <c r="Y1547" s="118">
        <v>2.9250000000000003</v>
      </c>
      <c r="Z1547" s="102" t="s">
        <v>33</v>
      </c>
      <c r="AA1547" s="118">
        <v>35.1</v>
      </c>
      <c r="AB1547" s="117">
        <v>3.39</v>
      </c>
      <c r="AC1547" s="118">
        <v>2.8250000000000002</v>
      </c>
      <c r="AD1547" s="102">
        <v>0.20000000000000004</v>
      </c>
      <c r="AE1547" s="119">
        <v>33.9</v>
      </c>
      <c r="AF1547" s="118">
        <v>2.9250000000000003</v>
      </c>
      <c r="AG1547" s="119">
        <v>35.1</v>
      </c>
      <c r="AH1547" s="112"/>
      <c r="AI1547" s="120">
        <v>0</v>
      </c>
    </row>
    <row r="1548" spans="1:35" s="107" customFormat="1" x14ac:dyDescent="0.3">
      <c r="A1548" s="106" t="s">
        <v>1740</v>
      </c>
      <c r="B1548" s="107" t="s">
        <v>189</v>
      </c>
      <c r="C1548" s="112" t="s">
        <v>168</v>
      </c>
      <c r="D1548" s="112">
        <v>54264</v>
      </c>
      <c r="E1548" s="107" t="s">
        <v>303</v>
      </c>
      <c r="F1548" s="112">
        <v>18680</v>
      </c>
      <c r="G1548" s="107" t="s">
        <v>3430</v>
      </c>
      <c r="H1548" s="108" t="s">
        <v>242</v>
      </c>
      <c r="I1548" s="108" t="s">
        <v>272</v>
      </c>
      <c r="J1548" s="108" t="s">
        <v>55</v>
      </c>
      <c r="K1548" s="109">
        <v>12</v>
      </c>
      <c r="L1548" s="109">
        <v>4.2000000000000003E-2</v>
      </c>
      <c r="M1548" s="117" t="s">
        <v>33</v>
      </c>
      <c r="N1548" s="118">
        <v>2.9250000000000003</v>
      </c>
      <c r="O1548" s="102" t="s">
        <v>33</v>
      </c>
      <c r="P1548" s="119">
        <v>35.1</v>
      </c>
      <c r="Q1548" s="117">
        <v>3.39</v>
      </c>
      <c r="R1548" s="118">
        <v>2.8250000000000002</v>
      </c>
      <c r="S1548" s="102">
        <v>0.20000000000000004</v>
      </c>
      <c r="T1548" s="118">
        <v>33.9</v>
      </c>
      <c r="U1548" s="117">
        <v>2.9250000000000003</v>
      </c>
      <c r="V1548" s="119">
        <v>35.1</v>
      </c>
      <c r="W1548" s="112"/>
      <c r="X1548" s="117" t="s">
        <v>33</v>
      </c>
      <c r="Y1548" s="118">
        <v>2.9250000000000003</v>
      </c>
      <c r="Z1548" s="102" t="s">
        <v>33</v>
      </c>
      <c r="AA1548" s="118">
        <v>35.1</v>
      </c>
      <c r="AB1548" s="117">
        <v>3.39</v>
      </c>
      <c r="AC1548" s="118">
        <v>2.8250000000000002</v>
      </c>
      <c r="AD1548" s="102">
        <v>0.20000000000000004</v>
      </c>
      <c r="AE1548" s="119">
        <v>33.9</v>
      </c>
      <c r="AF1548" s="118">
        <v>2.9250000000000003</v>
      </c>
      <c r="AG1548" s="119">
        <v>35.1</v>
      </c>
      <c r="AH1548" s="112"/>
      <c r="AI1548" s="120">
        <v>0</v>
      </c>
    </row>
    <row r="1549" spans="1:35" s="107" customFormat="1" x14ac:dyDescent="0.3">
      <c r="A1549" s="106" t="s">
        <v>1741</v>
      </c>
      <c r="B1549" s="107" t="s">
        <v>248</v>
      </c>
      <c r="C1549" s="112" t="s">
        <v>249</v>
      </c>
      <c r="D1549" s="112">
        <v>59971</v>
      </c>
      <c r="E1549" s="107" t="s">
        <v>281</v>
      </c>
      <c r="F1549" s="112">
        <v>18680</v>
      </c>
      <c r="G1549" s="107" t="s">
        <v>3430</v>
      </c>
      <c r="H1549" s="108" t="s">
        <v>242</v>
      </c>
      <c r="I1549" s="108" t="s">
        <v>272</v>
      </c>
      <c r="J1549" s="108" t="s">
        <v>55</v>
      </c>
      <c r="K1549" s="109">
        <v>12</v>
      </c>
      <c r="L1549" s="109">
        <v>4.2000000000000003E-2</v>
      </c>
      <c r="M1549" s="117" t="s">
        <v>33</v>
      </c>
      <c r="N1549" s="118">
        <v>2.9250000000000003</v>
      </c>
      <c r="O1549" s="102" t="s">
        <v>33</v>
      </c>
      <c r="P1549" s="119">
        <v>35.1</v>
      </c>
      <c r="Q1549" s="117">
        <v>3.39</v>
      </c>
      <c r="R1549" s="118">
        <v>2.8250000000000002</v>
      </c>
      <c r="S1549" s="102">
        <v>0.20000000000000004</v>
      </c>
      <c r="T1549" s="118">
        <v>33.9</v>
      </c>
      <c r="U1549" s="117">
        <v>2.9250000000000003</v>
      </c>
      <c r="V1549" s="119">
        <v>35.1</v>
      </c>
      <c r="W1549" s="112"/>
      <c r="X1549" s="117" t="s">
        <v>33</v>
      </c>
      <c r="Y1549" s="118">
        <v>2.9250000000000003</v>
      </c>
      <c r="Z1549" s="102" t="s">
        <v>33</v>
      </c>
      <c r="AA1549" s="118">
        <v>35.1</v>
      </c>
      <c r="AB1549" s="117">
        <v>3.39</v>
      </c>
      <c r="AC1549" s="118">
        <v>2.8250000000000002</v>
      </c>
      <c r="AD1549" s="102">
        <v>0.20000000000000004</v>
      </c>
      <c r="AE1549" s="119">
        <v>33.9</v>
      </c>
      <c r="AF1549" s="118">
        <v>2.9250000000000003</v>
      </c>
      <c r="AG1549" s="119">
        <v>35.1</v>
      </c>
      <c r="AH1549" s="112"/>
      <c r="AI1549" s="120">
        <v>0</v>
      </c>
    </row>
    <row r="1550" spans="1:35" s="107" customFormat="1" x14ac:dyDescent="0.3">
      <c r="A1550" s="106" t="s">
        <v>1742</v>
      </c>
      <c r="B1550" s="107" t="s">
        <v>189</v>
      </c>
      <c r="C1550" s="112" t="s">
        <v>168</v>
      </c>
      <c r="D1550" s="112">
        <v>60074</v>
      </c>
      <c r="E1550" s="107" t="s">
        <v>304</v>
      </c>
      <c r="F1550" s="112">
        <v>18680</v>
      </c>
      <c r="G1550" s="107" t="s">
        <v>3430</v>
      </c>
      <c r="H1550" s="108" t="s">
        <v>242</v>
      </c>
      <c r="I1550" s="108" t="s">
        <v>272</v>
      </c>
      <c r="J1550" s="108" t="s">
        <v>55</v>
      </c>
      <c r="K1550" s="109">
        <v>12</v>
      </c>
      <c r="L1550" s="109">
        <v>4.2000000000000003E-2</v>
      </c>
      <c r="M1550" s="117" t="s">
        <v>33</v>
      </c>
      <c r="N1550" s="118">
        <v>2.9250000000000003</v>
      </c>
      <c r="O1550" s="102" t="s">
        <v>33</v>
      </c>
      <c r="P1550" s="119">
        <v>35.1</v>
      </c>
      <c r="Q1550" s="117">
        <v>3.39</v>
      </c>
      <c r="R1550" s="118">
        <v>2.8250000000000002</v>
      </c>
      <c r="S1550" s="102">
        <v>0.20000000000000004</v>
      </c>
      <c r="T1550" s="118">
        <v>33.9</v>
      </c>
      <c r="U1550" s="117">
        <v>2.9250000000000003</v>
      </c>
      <c r="V1550" s="119">
        <v>35.1</v>
      </c>
      <c r="W1550" s="112"/>
      <c r="X1550" s="117" t="s">
        <v>33</v>
      </c>
      <c r="Y1550" s="118">
        <v>2.9250000000000003</v>
      </c>
      <c r="Z1550" s="102" t="s">
        <v>33</v>
      </c>
      <c r="AA1550" s="118">
        <v>35.1</v>
      </c>
      <c r="AB1550" s="117">
        <v>3.39</v>
      </c>
      <c r="AC1550" s="118">
        <v>2.8250000000000002</v>
      </c>
      <c r="AD1550" s="102">
        <v>0.20000000000000004</v>
      </c>
      <c r="AE1550" s="119">
        <v>33.9</v>
      </c>
      <c r="AF1550" s="118">
        <v>2.9250000000000003</v>
      </c>
      <c r="AG1550" s="119">
        <v>35.1</v>
      </c>
      <c r="AH1550" s="112"/>
      <c r="AI1550" s="120">
        <v>0</v>
      </c>
    </row>
    <row r="1551" spans="1:35" s="107" customFormat="1" x14ac:dyDescent="0.3">
      <c r="A1551" s="106" t="s">
        <v>1743</v>
      </c>
      <c r="B1551" s="107" t="s">
        <v>248</v>
      </c>
      <c r="C1551" s="112" t="s">
        <v>246</v>
      </c>
      <c r="D1551" s="112">
        <v>60663</v>
      </c>
      <c r="E1551" s="107" t="s">
        <v>298</v>
      </c>
      <c r="F1551" s="112">
        <v>18680</v>
      </c>
      <c r="G1551" s="107" t="s">
        <v>3430</v>
      </c>
      <c r="H1551" s="108" t="s">
        <v>242</v>
      </c>
      <c r="I1551" s="108" t="s">
        <v>272</v>
      </c>
      <c r="J1551" s="108" t="s">
        <v>55</v>
      </c>
      <c r="K1551" s="109">
        <v>12</v>
      </c>
      <c r="L1551" s="109">
        <v>4.2000000000000003E-2</v>
      </c>
      <c r="M1551" s="117" t="s">
        <v>33</v>
      </c>
      <c r="N1551" s="118">
        <v>2.9250000000000003</v>
      </c>
      <c r="O1551" s="102" t="s">
        <v>33</v>
      </c>
      <c r="P1551" s="119">
        <v>35.1</v>
      </c>
      <c r="Q1551" s="117">
        <v>3.39</v>
      </c>
      <c r="R1551" s="118">
        <v>2.8250000000000002</v>
      </c>
      <c r="S1551" s="102">
        <v>0.20000000000000004</v>
      </c>
      <c r="T1551" s="118">
        <v>33.9</v>
      </c>
      <c r="U1551" s="117">
        <v>2.9250000000000003</v>
      </c>
      <c r="V1551" s="119">
        <v>35.1</v>
      </c>
      <c r="W1551" s="112"/>
      <c r="X1551" s="117" t="s">
        <v>33</v>
      </c>
      <c r="Y1551" s="118">
        <v>2.9250000000000003</v>
      </c>
      <c r="Z1551" s="102" t="s">
        <v>33</v>
      </c>
      <c r="AA1551" s="118">
        <v>35.1</v>
      </c>
      <c r="AB1551" s="117">
        <v>3.39</v>
      </c>
      <c r="AC1551" s="118">
        <v>2.8250000000000002</v>
      </c>
      <c r="AD1551" s="102">
        <v>0.20000000000000004</v>
      </c>
      <c r="AE1551" s="119">
        <v>33.9</v>
      </c>
      <c r="AF1551" s="118">
        <v>2.9250000000000003</v>
      </c>
      <c r="AG1551" s="119">
        <v>35.1</v>
      </c>
      <c r="AH1551" s="112"/>
      <c r="AI1551" s="120">
        <v>0</v>
      </c>
    </row>
    <row r="1552" spans="1:35" s="107" customFormat="1" x14ac:dyDescent="0.3">
      <c r="A1552" s="106" t="s">
        <v>1744</v>
      </c>
      <c r="B1552" s="107" t="s">
        <v>252</v>
      </c>
      <c r="C1552" s="112" t="s">
        <v>246</v>
      </c>
      <c r="D1552" s="112">
        <v>61333</v>
      </c>
      <c r="E1552" s="107" t="s">
        <v>292</v>
      </c>
      <c r="F1552" s="112">
        <v>18680</v>
      </c>
      <c r="G1552" s="107" t="s">
        <v>3430</v>
      </c>
      <c r="H1552" s="108" t="s">
        <v>242</v>
      </c>
      <c r="I1552" s="108" t="s">
        <v>272</v>
      </c>
      <c r="J1552" s="108" t="s">
        <v>55</v>
      </c>
      <c r="K1552" s="109">
        <v>12</v>
      </c>
      <c r="L1552" s="109">
        <v>4.2000000000000003E-2</v>
      </c>
      <c r="M1552" s="117" t="s">
        <v>33</v>
      </c>
      <c r="N1552" s="118">
        <v>2.9250000000000003</v>
      </c>
      <c r="O1552" s="102" t="s">
        <v>33</v>
      </c>
      <c r="P1552" s="119">
        <v>35.1</v>
      </c>
      <c r="Q1552" s="117">
        <v>3.39</v>
      </c>
      <c r="R1552" s="118">
        <v>2.8250000000000002</v>
      </c>
      <c r="S1552" s="102">
        <v>0.20000000000000004</v>
      </c>
      <c r="T1552" s="118">
        <v>33.9</v>
      </c>
      <c r="U1552" s="117">
        <v>2.9250000000000003</v>
      </c>
      <c r="V1552" s="119">
        <v>35.1</v>
      </c>
      <c r="W1552" s="112"/>
      <c r="X1552" s="117" t="s">
        <v>33</v>
      </c>
      <c r="Y1552" s="118">
        <v>2.9250000000000003</v>
      </c>
      <c r="Z1552" s="102" t="s">
        <v>33</v>
      </c>
      <c r="AA1552" s="118">
        <v>35.1</v>
      </c>
      <c r="AB1552" s="117">
        <v>3.39</v>
      </c>
      <c r="AC1552" s="118">
        <v>2.8250000000000002</v>
      </c>
      <c r="AD1552" s="102">
        <v>0.20000000000000004</v>
      </c>
      <c r="AE1552" s="119">
        <v>33.9</v>
      </c>
      <c r="AF1552" s="118">
        <v>2.9250000000000003</v>
      </c>
      <c r="AG1552" s="119">
        <v>35.1</v>
      </c>
      <c r="AH1552" s="112"/>
      <c r="AI1552" s="120">
        <v>0</v>
      </c>
    </row>
    <row r="1553" spans="1:35" s="107" customFormat="1" x14ac:dyDescent="0.3">
      <c r="A1553" s="106" t="s">
        <v>1745</v>
      </c>
      <c r="B1553" s="107" t="s">
        <v>192</v>
      </c>
      <c r="C1553" s="112" t="s">
        <v>238</v>
      </c>
      <c r="D1553" s="112">
        <v>61367</v>
      </c>
      <c r="E1553" s="107" t="s">
        <v>295</v>
      </c>
      <c r="F1553" s="112">
        <v>18680</v>
      </c>
      <c r="G1553" s="107" t="s">
        <v>3430</v>
      </c>
      <c r="H1553" s="108" t="s">
        <v>242</v>
      </c>
      <c r="I1553" s="108" t="s">
        <v>272</v>
      </c>
      <c r="J1553" s="108" t="s">
        <v>55</v>
      </c>
      <c r="K1553" s="109">
        <v>12</v>
      </c>
      <c r="L1553" s="109">
        <v>4.2000000000000003E-2</v>
      </c>
      <c r="M1553" s="117" t="s">
        <v>33</v>
      </c>
      <c r="N1553" s="118">
        <v>2.9250000000000003</v>
      </c>
      <c r="O1553" s="102" t="s">
        <v>33</v>
      </c>
      <c r="P1553" s="119">
        <v>35.1</v>
      </c>
      <c r="Q1553" s="117">
        <v>3.39</v>
      </c>
      <c r="R1553" s="118">
        <v>2.8250000000000002</v>
      </c>
      <c r="S1553" s="102">
        <v>0.20000000000000004</v>
      </c>
      <c r="T1553" s="118">
        <v>33.9</v>
      </c>
      <c r="U1553" s="117">
        <v>2.9250000000000003</v>
      </c>
      <c r="V1553" s="119">
        <v>35.1</v>
      </c>
      <c r="W1553" s="112"/>
      <c r="X1553" s="117" t="s">
        <v>33</v>
      </c>
      <c r="Y1553" s="118">
        <v>2.9250000000000003</v>
      </c>
      <c r="Z1553" s="102" t="s">
        <v>33</v>
      </c>
      <c r="AA1553" s="118">
        <v>35.1</v>
      </c>
      <c r="AB1553" s="117">
        <v>3.39</v>
      </c>
      <c r="AC1553" s="118">
        <v>2.8250000000000002</v>
      </c>
      <c r="AD1553" s="102">
        <v>0.20000000000000004</v>
      </c>
      <c r="AE1553" s="119">
        <v>33.9</v>
      </c>
      <c r="AF1553" s="118">
        <v>2.9250000000000003</v>
      </c>
      <c r="AG1553" s="119">
        <v>35.1</v>
      </c>
      <c r="AH1553" s="112"/>
      <c r="AI1553" s="120">
        <v>0</v>
      </c>
    </row>
    <row r="1554" spans="1:35" s="107" customFormat="1" x14ac:dyDescent="0.3">
      <c r="A1554" s="106" t="s">
        <v>1746</v>
      </c>
      <c r="B1554" s="107" t="s">
        <v>192</v>
      </c>
      <c r="C1554" s="112" t="s">
        <v>238</v>
      </c>
      <c r="D1554" s="112">
        <v>61377</v>
      </c>
      <c r="E1554" s="107" t="s">
        <v>296</v>
      </c>
      <c r="F1554" s="112">
        <v>18680</v>
      </c>
      <c r="G1554" s="107" t="s">
        <v>3430</v>
      </c>
      <c r="H1554" s="108" t="s">
        <v>242</v>
      </c>
      <c r="I1554" s="108" t="s">
        <v>272</v>
      </c>
      <c r="J1554" s="108" t="s">
        <v>55</v>
      </c>
      <c r="K1554" s="109">
        <v>12</v>
      </c>
      <c r="L1554" s="109">
        <v>4.2000000000000003E-2</v>
      </c>
      <c r="M1554" s="117" t="s">
        <v>33</v>
      </c>
      <c r="N1554" s="118">
        <v>2.9250000000000003</v>
      </c>
      <c r="O1554" s="102" t="s">
        <v>33</v>
      </c>
      <c r="P1554" s="119">
        <v>35.1</v>
      </c>
      <c r="Q1554" s="117">
        <v>3.39</v>
      </c>
      <c r="R1554" s="118">
        <v>2.8250000000000002</v>
      </c>
      <c r="S1554" s="102">
        <v>0.20000000000000004</v>
      </c>
      <c r="T1554" s="118">
        <v>33.9</v>
      </c>
      <c r="U1554" s="117">
        <v>2.9250000000000003</v>
      </c>
      <c r="V1554" s="119">
        <v>35.1</v>
      </c>
      <c r="W1554" s="112"/>
      <c r="X1554" s="117" t="s">
        <v>33</v>
      </c>
      <c r="Y1554" s="118">
        <v>2.9250000000000003</v>
      </c>
      <c r="Z1554" s="102" t="s">
        <v>33</v>
      </c>
      <c r="AA1554" s="118">
        <v>35.1</v>
      </c>
      <c r="AB1554" s="117">
        <v>3.39</v>
      </c>
      <c r="AC1554" s="118">
        <v>2.8250000000000002</v>
      </c>
      <c r="AD1554" s="102">
        <v>0.20000000000000004</v>
      </c>
      <c r="AE1554" s="119">
        <v>33.9</v>
      </c>
      <c r="AF1554" s="118">
        <v>2.9250000000000003</v>
      </c>
      <c r="AG1554" s="119">
        <v>35.1</v>
      </c>
      <c r="AH1554" s="112"/>
      <c r="AI1554" s="120">
        <v>0</v>
      </c>
    </row>
    <row r="1555" spans="1:35" s="107" customFormat="1" x14ac:dyDescent="0.3">
      <c r="A1555" s="106" t="s">
        <v>1747</v>
      </c>
      <c r="B1555" s="107" t="s">
        <v>3389</v>
      </c>
      <c r="C1555" s="112" t="s">
        <v>247</v>
      </c>
      <c r="D1555" s="112">
        <v>61913</v>
      </c>
      <c r="E1555" s="107" t="s">
        <v>308</v>
      </c>
      <c r="F1555" s="112">
        <v>18680</v>
      </c>
      <c r="G1555" s="107" t="s">
        <v>3430</v>
      </c>
      <c r="H1555" s="108" t="s">
        <v>242</v>
      </c>
      <c r="I1555" s="108" t="s">
        <v>272</v>
      </c>
      <c r="J1555" s="108" t="s">
        <v>55</v>
      </c>
      <c r="K1555" s="109">
        <v>12</v>
      </c>
      <c r="L1555" s="109">
        <v>4.2000000000000003E-2</v>
      </c>
      <c r="M1555" s="117" t="s">
        <v>33</v>
      </c>
      <c r="N1555" s="118">
        <v>2.9250000000000003</v>
      </c>
      <c r="O1555" s="102" t="s">
        <v>33</v>
      </c>
      <c r="P1555" s="119">
        <v>35.1</v>
      </c>
      <c r="Q1555" s="117">
        <v>3.39</v>
      </c>
      <c r="R1555" s="118">
        <v>2.8250000000000002</v>
      </c>
      <c r="S1555" s="102">
        <v>0.20000000000000004</v>
      </c>
      <c r="T1555" s="118">
        <v>33.9</v>
      </c>
      <c r="U1555" s="117">
        <v>2.9250000000000003</v>
      </c>
      <c r="V1555" s="119">
        <v>35.1</v>
      </c>
      <c r="W1555" s="112"/>
      <c r="X1555" s="117" t="s">
        <v>33</v>
      </c>
      <c r="Y1555" s="118">
        <v>2.9250000000000003</v>
      </c>
      <c r="Z1555" s="102" t="s">
        <v>33</v>
      </c>
      <c r="AA1555" s="118">
        <v>35.1</v>
      </c>
      <c r="AB1555" s="117">
        <v>3.39</v>
      </c>
      <c r="AC1555" s="118">
        <v>2.8250000000000002</v>
      </c>
      <c r="AD1555" s="102">
        <v>0.20000000000000004</v>
      </c>
      <c r="AE1555" s="119">
        <v>33.9</v>
      </c>
      <c r="AF1555" s="118">
        <v>2.9250000000000003</v>
      </c>
      <c r="AG1555" s="119">
        <v>35.1</v>
      </c>
      <c r="AH1555" s="112"/>
      <c r="AI1555" s="120">
        <v>0</v>
      </c>
    </row>
    <row r="1556" spans="1:35" s="107" customFormat="1" x14ac:dyDescent="0.3">
      <c r="A1556" s="106" t="s">
        <v>1748</v>
      </c>
      <c r="B1556" s="107" t="s">
        <v>3389</v>
      </c>
      <c r="C1556" s="112" t="s">
        <v>247</v>
      </c>
      <c r="D1556" s="112">
        <v>63785</v>
      </c>
      <c r="E1556" s="107" t="s">
        <v>310</v>
      </c>
      <c r="F1556" s="112">
        <v>18680</v>
      </c>
      <c r="G1556" s="107" t="s">
        <v>3430</v>
      </c>
      <c r="H1556" s="108" t="s">
        <v>242</v>
      </c>
      <c r="I1556" s="108" t="s">
        <v>272</v>
      </c>
      <c r="J1556" s="108" t="s">
        <v>55</v>
      </c>
      <c r="K1556" s="109">
        <v>12</v>
      </c>
      <c r="L1556" s="109">
        <v>4.2000000000000003E-2</v>
      </c>
      <c r="M1556" s="117" t="s">
        <v>33</v>
      </c>
      <c r="N1556" s="118">
        <v>2.9250000000000003</v>
      </c>
      <c r="O1556" s="102" t="s">
        <v>33</v>
      </c>
      <c r="P1556" s="119">
        <v>35.1</v>
      </c>
      <c r="Q1556" s="117">
        <v>3.39</v>
      </c>
      <c r="R1556" s="118">
        <v>2.8250000000000002</v>
      </c>
      <c r="S1556" s="102">
        <v>0.20000000000000004</v>
      </c>
      <c r="T1556" s="118">
        <v>33.9</v>
      </c>
      <c r="U1556" s="117">
        <v>2.9250000000000003</v>
      </c>
      <c r="V1556" s="119">
        <v>35.1</v>
      </c>
      <c r="W1556" s="112"/>
      <c r="X1556" s="117" t="s">
        <v>33</v>
      </c>
      <c r="Y1556" s="118">
        <v>2.9250000000000003</v>
      </c>
      <c r="Z1556" s="102" t="s">
        <v>33</v>
      </c>
      <c r="AA1556" s="118">
        <v>35.1</v>
      </c>
      <c r="AB1556" s="117">
        <v>3.39</v>
      </c>
      <c r="AC1556" s="118">
        <v>2.8250000000000002</v>
      </c>
      <c r="AD1556" s="102">
        <v>0.20000000000000004</v>
      </c>
      <c r="AE1556" s="119">
        <v>33.9</v>
      </c>
      <c r="AF1556" s="118">
        <v>2.9250000000000003</v>
      </c>
      <c r="AG1556" s="119">
        <v>35.1</v>
      </c>
      <c r="AH1556" s="112"/>
      <c r="AI1556" s="120">
        <v>0</v>
      </c>
    </row>
    <row r="1557" spans="1:35" s="107" customFormat="1" x14ac:dyDescent="0.3">
      <c r="A1557" s="106" t="s">
        <v>1749</v>
      </c>
      <c r="B1557" s="107" t="s">
        <v>248</v>
      </c>
      <c r="C1557" s="112" t="s">
        <v>168</v>
      </c>
      <c r="D1557" s="112">
        <v>66926</v>
      </c>
      <c r="E1557" s="107" t="s">
        <v>314</v>
      </c>
      <c r="F1557" s="112">
        <v>18680</v>
      </c>
      <c r="G1557" s="107" t="s">
        <v>3430</v>
      </c>
      <c r="H1557" s="108" t="s">
        <v>242</v>
      </c>
      <c r="I1557" s="108" t="s">
        <v>272</v>
      </c>
      <c r="J1557" s="108" t="s">
        <v>55</v>
      </c>
      <c r="K1557" s="109">
        <v>12</v>
      </c>
      <c r="L1557" s="109">
        <v>4.2000000000000003E-2</v>
      </c>
      <c r="M1557" s="117" t="s">
        <v>33</v>
      </c>
      <c r="N1557" s="118">
        <v>2.9250000000000003</v>
      </c>
      <c r="O1557" s="102" t="s">
        <v>33</v>
      </c>
      <c r="P1557" s="119">
        <v>35.1</v>
      </c>
      <c r="Q1557" s="117">
        <v>3.39</v>
      </c>
      <c r="R1557" s="118">
        <v>2.8250000000000002</v>
      </c>
      <c r="S1557" s="102">
        <v>0.20000000000000004</v>
      </c>
      <c r="T1557" s="118">
        <v>33.9</v>
      </c>
      <c r="U1557" s="117">
        <v>2.9250000000000003</v>
      </c>
      <c r="V1557" s="119">
        <v>35.1</v>
      </c>
      <c r="W1557" s="112"/>
      <c r="X1557" s="117" t="s">
        <v>33</v>
      </c>
      <c r="Y1557" s="118">
        <v>2.9250000000000003</v>
      </c>
      <c r="Z1557" s="102" t="s">
        <v>33</v>
      </c>
      <c r="AA1557" s="118">
        <v>35.1</v>
      </c>
      <c r="AB1557" s="117">
        <v>3.39</v>
      </c>
      <c r="AC1557" s="118">
        <v>2.8250000000000002</v>
      </c>
      <c r="AD1557" s="102">
        <v>0.20000000000000004</v>
      </c>
      <c r="AE1557" s="119">
        <v>33.9</v>
      </c>
      <c r="AF1557" s="118">
        <v>2.9250000000000003</v>
      </c>
      <c r="AG1557" s="119">
        <v>35.1</v>
      </c>
      <c r="AH1557" s="112"/>
      <c r="AI1557" s="120">
        <v>0</v>
      </c>
    </row>
    <row r="1558" spans="1:35" s="107" customFormat="1" x14ac:dyDescent="0.3">
      <c r="A1558" s="106" t="s">
        <v>1750</v>
      </c>
      <c r="B1558" s="107" t="s">
        <v>248</v>
      </c>
      <c r="C1558" s="112" t="s">
        <v>168</v>
      </c>
      <c r="D1558" s="112">
        <v>66961</v>
      </c>
      <c r="E1558" s="107" t="s">
        <v>313</v>
      </c>
      <c r="F1558" s="112">
        <v>18680</v>
      </c>
      <c r="G1558" s="107" t="s">
        <v>3430</v>
      </c>
      <c r="H1558" s="108" t="s">
        <v>242</v>
      </c>
      <c r="I1558" s="108" t="s">
        <v>272</v>
      </c>
      <c r="J1558" s="108" t="s">
        <v>55</v>
      </c>
      <c r="K1558" s="109">
        <v>12</v>
      </c>
      <c r="L1558" s="109">
        <v>4.2000000000000003E-2</v>
      </c>
      <c r="M1558" s="117" t="s">
        <v>33</v>
      </c>
      <c r="N1558" s="118">
        <v>2.9250000000000003</v>
      </c>
      <c r="O1558" s="102" t="s">
        <v>33</v>
      </c>
      <c r="P1558" s="119">
        <v>35.1</v>
      </c>
      <c r="Q1558" s="117">
        <v>3.39</v>
      </c>
      <c r="R1558" s="118">
        <v>2.8250000000000002</v>
      </c>
      <c r="S1558" s="102">
        <v>0.20000000000000004</v>
      </c>
      <c r="T1558" s="118">
        <v>33.9</v>
      </c>
      <c r="U1558" s="117">
        <v>2.9250000000000003</v>
      </c>
      <c r="V1558" s="119">
        <v>35.1</v>
      </c>
      <c r="W1558" s="112"/>
      <c r="X1558" s="117" t="s">
        <v>33</v>
      </c>
      <c r="Y1558" s="118">
        <v>2.9250000000000003</v>
      </c>
      <c r="Z1558" s="102" t="s">
        <v>33</v>
      </c>
      <c r="AA1558" s="118">
        <v>35.1</v>
      </c>
      <c r="AB1558" s="117">
        <v>3.39</v>
      </c>
      <c r="AC1558" s="118">
        <v>2.8250000000000002</v>
      </c>
      <c r="AD1558" s="102">
        <v>0.20000000000000004</v>
      </c>
      <c r="AE1558" s="119">
        <v>33.9</v>
      </c>
      <c r="AF1558" s="118">
        <v>2.9250000000000003</v>
      </c>
      <c r="AG1558" s="119">
        <v>35.1</v>
      </c>
      <c r="AH1558" s="112"/>
      <c r="AI1558" s="120">
        <v>0</v>
      </c>
    </row>
    <row r="1559" spans="1:35" s="107" customFormat="1" x14ac:dyDescent="0.3">
      <c r="A1559" s="106" t="s">
        <v>1751</v>
      </c>
      <c r="B1559" s="107" t="s">
        <v>3389</v>
      </c>
      <c r="C1559" s="112" t="s">
        <v>247</v>
      </c>
      <c r="D1559" s="112">
        <v>69800</v>
      </c>
      <c r="E1559" s="107" t="s">
        <v>294</v>
      </c>
      <c r="F1559" s="112">
        <v>18680</v>
      </c>
      <c r="G1559" s="107" t="s">
        <v>3430</v>
      </c>
      <c r="H1559" s="108" t="s">
        <v>242</v>
      </c>
      <c r="I1559" s="108" t="s">
        <v>272</v>
      </c>
      <c r="J1559" s="108" t="s">
        <v>55</v>
      </c>
      <c r="K1559" s="109">
        <v>12</v>
      </c>
      <c r="L1559" s="109">
        <v>4.2000000000000003E-2</v>
      </c>
      <c r="M1559" s="117" t="s">
        <v>33</v>
      </c>
      <c r="N1559" s="118">
        <v>2.9250000000000003</v>
      </c>
      <c r="O1559" s="102" t="s">
        <v>33</v>
      </c>
      <c r="P1559" s="119">
        <v>35.1</v>
      </c>
      <c r="Q1559" s="117">
        <v>3.39</v>
      </c>
      <c r="R1559" s="118">
        <v>2.8250000000000002</v>
      </c>
      <c r="S1559" s="102">
        <v>0.20000000000000004</v>
      </c>
      <c r="T1559" s="118">
        <v>33.9</v>
      </c>
      <c r="U1559" s="117">
        <v>2.9250000000000003</v>
      </c>
      <c r="V1559" s="119">
        <v>35.1</v>
      </c>
      <c r="W1559" s="112"/>
      <c r="X1559" s="117" t="s">
        <v>33</v>
      </c>
      <c r="Y1559" s="118">
        <v>2.9250000000000003</v>
      </c>
      <c r="Z1559" s="102" t="s">
        <v>33</v>
      </c>
      <c r="AA1559" s="118">
        <v>35.1</v>
      </c>
      <c r="AB1559" s="117">
        <v>3.39</v>
      </c>
      <c r="AC1559" s="118">
        <v>2.8250000000000002</v>
      </c>
      <c r="AD1559" s="102">
        <v>0.20000000000000004</v>
      </c>
      <c r="AE1559" s="119">
        <v>33.9</v>
      </c>
      <c r="AF1559" s="118">
        <v>2.9250000000000003</v>
      </c>
      <c r="AG1559" s="119">
        <v>35.1</v>
      </c>
      <c r="AH1559" s="112"/>
      <c r="AI1559" s="120">
        <v>0</v>
      </c>
    </row>
    <row r="1560" spans="1:35" s="107" customFormat="1" x14ac:dyDescent="0.3">
      <c r="A1560" s="106" t="s">
        <v>1752</v>
      </c>
      <c r="B1560" s="107" t="s">
        <v>186</v>
      </c>
      <c r="C1560" s="112" t="s">
        <v>22</v>
      </c>
      <c r="D1560" s="112">
        <v>70313</v>
      </c>
      <c r="E1560" s="107" t="s">
        <v>279</v>
      </c>
      <c r="F1560" s="112">
        <v>18680</v>
      </c>
      <c r="G1560" s="107" t="s">
        <v>3430</v>
      </c>
      <c r="H1560" s="108" t="s">
        <v>242</v>
      </c>
      <c r="I1560" s="108" t="s">
        <v>272</v>
      </c>
      <c r="J1560" s="108" t="s">
        <v>55</v>
      </c>
      <c r="K1560" s="109">
        <v>12</v>
      </c>
      <c r="L1560" s="109">
        <v>4.2000000000000003E-2</v>
      </c>
      <c r="M1560" s="117" t="s">
        <v>33</v>
      </c>
      <c r="N1560" s="118">
        <v>2.9250000000000003</v>
      </c>
      <c r="O1560" s="102" t="s">
        <v>33</v>
      </c>
      <c r="P1560" s="119">
        <v>35.1</v>
      </c>
      <c r="Q1560" s="117">
        <v>3.39</v>
      </c>
      <c r="R1560" s="118">
        <v>2.8250000000000002</v>
      </c>
      <c r="S1560" s="102">
        <v>0.20000000000000004</v>
      </c>
      <c r="T1560" s="118">
        <v>33.9</v>
      </c>
      <c r="U1560" s="117">
        <v>2.9250000000000003</v>
      </c>
      <c r="V1560" s="119">
        <v>35.1</v>
      </c>
      <c r="W1560" s="112"/>
      <c r="X1560" s="117" t="s">
        <v>33</v>
      </c>
      <c r="Y1560" s="118">
        <v>2.9250000000000003</v>
      </c>
      <c r="Z1560" s="102" t="s">
        <v>33</v>
      </c>
      <c r="AA1560" s="118">
        <v>35.1</v>
      </c>
      <c r="AB1560" s="117">
        <v>3.39</v>
      </c>
      <c r="AC1560" s="118">
        <v>2.8250000000000002</v>
      </c>
      <c r="AD1560" s="102">
        <v>0.20000000000000004</v>
      </c>
      <c r="AE1560" s="119">
        <v>33.9</v>
      </c>
      <c r="AF1560" s="118">
        <v>2.9250000000000003</v>
      </c>
      <c r="AG1560" s="119">
        <v>35.1</v>
      </c>
      <c r="AH1560" s="112"/>
      <c r="AI1560" s="120">
        <v>0</v>
      </c>
    </row>
    <row r="1561" spans="1:35" s="107" customFormat="1" x14ac:dyDescent="0.3">
      <c r="A1561" s="106" t="s">
        <v>1753</v>
      </c>
      <c r="B1561" s="107" t="s">
        <v>186</v>
      </c>
      <c r="C1561" s="112" t="s">
        <v>250</v>
      </c>
      <c r="D1561" s="112">
        <v>70335</v>
      </c>
      <c r="E1561" s="107" t="s">
        <v>253</v>
      </c>
      <c r="F1561" s="112">
        <v>18680</v>
      </c>
      <c r="G1561" s="107" t="s">
        <v>3430</v>
      </c>
      <c r="H1561" s="108" t="s">
        <v>242</v>
      </c>
      <c r="I1561" s="108" t="s">
        <v>272</v>
      </c>
      <c r="J1561" s="108" t="s">
        <v>55</v>
      </c>
      <c r="K1561" s="109">
        <v>12</v>
      </c>
      <c r="L1561" s="109">
        <v>4.2000000000000003E-2</v>
      </c>
      <c r="M1561" s="117" t="s">
        <v>33</v>
      </c>
      <c r="N1561" s="118">
        <v>2.9250000000000003</v>
      </c>
      <c r="O1561" s="102" t="s">
        <v>33</v>
      </c>
      <c r="P1561" s="119">
        <v>35.1</v>
      </c>
      <c r="Q1561" s="117">
        <v>3.39</v>
      </c>
      <c r="R1561" s="118">
        <v>2.8250000000000002</v>
      </c>
      <c r="S1561" s="102">
        <v>0.20000000000000004</v>
      </c>
      <c r="T1561" s="118">
        <v>33.9</v>
      </c>
      <c r="U1561" s="117">
        <v>2.9250000000000003</v>
      </c>
      <c r="V1561" s="119">
        <v>35.1</v>
      </c>
      <c r="W1561" s="112"/>
      <c r="X1561" s="117" t="s">
        <v>33</v>
      </c>
      <c r="Y1561" s="118">
        <v>2.9250000000000003</v>
      </c>
      <c r="Z1561" s="102" t="s">
        <v>33</v>
      </c>
      <c r="AA1561" s="118">
        <v>35.1</v>
      </c>
      <c r="AB1561" s="117">
        <v>3.39</v>
      </c>
      <c r="AC1561" s="118">
        <v>2.8250000000000002</v>
      </c>
      <c r="AD1561" s="102">
        <v>0.20000000000000004</v>
      </c>
      <c r="AE1561" s="119">
        <v>33.9</v>
      </c>
      <c r="AF1561" s="118">
        <v>2.9250000000000003</v>
      </c>
      <c r="AG1561" s="119">
        <v>35.1</v>
      </c>
      <c r="AH1561" s="112"/>
      <c r="AI1561" s="120">
        <v>0</v>
      </c>
    </row>
    <row r="1562" spans="1:35" s="107" customFormat="1" x14ac:dyDescent="0.3">
      <c r="A1562" s="106" t="s">
        <v>1754</v>
      </c>
      <c r="B1562" s="107" t="s">
        <v>188</v>
      </c>
      <c r="C1562" s="112" t="s">
        <v>168</v>
      </c>
      <c r="D1562" s="112">
        <v>72400</v>
      </c>
      <c r="E1562" s="107" t="s">
        <v>302</v>
      </c>
      <c r="F1562" s="112">
        <v>18680</v>
      </c>
      <c r="G1562" s="107" t="s">
        <v>3430</v>
      </c>
      <c r="H1562" s="108" t="s">
        <v>242</v>
      </c>
      <c r="I1562" s="108" t="s">
        <v>272</v>
      </c>
      <c r="J1562" s="108" t="s">
        <v>55</v>
      </c>
      <c r="K1562" s="109">
        <v>12</v>
      </c>
      <c r="L1562" s="109">
        <v>4.2000000000000003E-2</v>
      </c>
      <c r="M1562" s="117" t="s">
        <v>33</v>
      </c>
      <c r="N1562" s="118">
        <v>2.9250000000000003</v>
      </c>
      <c r="O1562" s="102" t="s">
        <v>33</v>
      </c>
      <c r="P1562" s="119">
        <v>35.1</v>
      </c>
      <c r="Q1562" s="117">
        <v>3.39</v>
      </c>
      <c r="R1562" s="118">
        <v>2.8250000000000002</v>
      </c>
      <c r="S1562" s="102">
        <v>0.20000000000000004</v>
      </c>
      <c r="T1562" s="118">
        <v>33.9</v>
      </c>
      <c r="U1562" s="117">
        <v>2.9250000000000003</v>
      </c>
      <c r="V1562" s="119">
        <v>35.1</v>
      </c>
      <c r="W1562" s="112"/>
      <c r="X1562" s="117" t="s">
        <v>33</v>
      </c>
      <c r="Y1562" s="118">
        <v>2.9250000000000003</v>
      </c>
      <c r="Z1562" s="102" t="s">
        <v>33</v>
      </c>
      <c r="AA1562" s="118">
        <v>35.1</v>
      </c>
      <c r="AB1562" s="117">
        <v>3.39</v>
      </c>
      <c r="AC1562" s="118">
        <v>2.8250000000000002</v>
      </c>
      <c r="AD1562" s="102">
        <v>0.20000000000000004</v>
      </c>
      <c r="AE1562" s="119">
        <v>33.9</v>
      </c>
      <c r="AF1562" s="118">
        <v>2.9250000000000003</v>
      </c>
      <c r="AG1562" s="119">
        <v>35.1</v>
      </c>
      <c r="AH1562" s="112"/>
      <c r="AI1562" s="120">
        <v>0</v>
      </c>
    </row>
    <row r="1563" spans="1:35" s="107" customFormat="1" x14ac:dyDescent="0.3">
      <c r="A1563" s="106" t="s">
        <v>1755</v>
      </c>
      <c r="B1563" s="107" t="s">
        <v>188</v>
      </c>
      <c r="C1563" s="112" t="s">
        <v>168</v>
      </c>
      <c r="D1563" s="112">
        <v>73400</v>
      </c>
      <c r="E1563" s="107" t="s">
        <v>280</v>
      </c>
      <c r="F1563" s="112">
        <v>18680</v>
      </c>
      <c r="G1563" s="107" t="s">
        <v>3430</v>
      </c>
      <c r="H1563" s="108" t="s">
        <v>242</v>
      </c>
      <c r="I1563" s="108" t="s">
        <v>272</v>
      </c>
      <c r="J1563" s="108" t="s">
        <v>55</v>
      </c>
      <c r="K1563" s="109">
        <v>12</v>
      </c>
      <c r="L1563" s="109">
        <v>4.2000000000000003E-2</v>
      </c>
      <c r="M1563" s="117" t="s">
        <v>33</v>
      </c>
      <c r="N1563" s="118">
        <v>2.9250000000000003</v>
      </c>
      <c r="O1563" s="102" t="s">
        <v>33</v>
      </c>
      <c r="P1563" s="119">
        <v>35.1</v>
      </c>
      <c r="Q1563" s="117">
        <v>3.39</v>
      </c>
      <c r="R1563" s="118">
        <v>2.8250000000000002</v>
      </c>
      <c r="S1563" s="102">
        <v>0.20000000000000004</v>
      </c>
      <c r="T1563" s="118">
        <v>33.9</v>
      </c>
      <c r="U1563" s="117">
        <v>2.9250000000000003</v>
      </c>
      <c r="V1563" s="119">
        <v>35.1</v>
      </c>
      <c r="W1563" s="112"/>
      <c r="X1563" s="117" t="s">
        <v>33</v>
      </c>
      <c r="Y1563" s="118">
        <v>2.9250000000000003</v>
      </c>
      <c r="Z1563" s="102" t="s">
        <v>33</v>
      </c>
      <c r="AA1563" s="118">
        <v>35.1</v>
      </c>
      <c r="AB1563" s="117">
        <v>3.39</v>
      </c>
      <c r="AC1563" s="118">
        <v>2.8250000000000002</v>
      </c>
      <c r="AD1563" s="102">
        <v>0.20000000000000004</v>
      </c>
      <c r="AE1563" s="119">
        <v>33.9</v>
      </c>
      <c r="AF1563" s="118">
        <v>2.9250000000000003</v>
      </c>
      <c r="AG1563" s="119">
        <v>35.1</v>
      </c>
      <c r="AH1563" s="112"/>
      <c r="AI1563" s="120">
        <v>0</v>
      </c>
    </row>
    <row r="1564" spans="1:35" s="107" customFormat="1" x14ac:dyDescent="0.3">
      <c r="A1564" s="106" t="s">
        <v>1756</v>
      </c>
      <c r="B1564" s="107" t="s">
        <v>248</v>
      </c>
      <c r="C1564" s="112" t="s">
        <v>168</v>
      </c>
      <c r="D1564" s="112">
        <v>74179</v>
      </c>
      <c r="E1564" s="107" t="s">
        <v>315</v>
      </c>
      <c r="F1564" s="112">
        <v>18680</v>
      </c>
      <c r="G1564" s="107" t="s">
        <v>3430</v>
      </c>
      <c r="H1564" s="108" t="s">
        <v>242</v>
      </c>
      <c r="I1564" s="108" t="s">
        <v>272</v>
      </c>
      <c r="J1564" s="108" t="s">
        <v>55</v>
      </c>
      <c r="K1564" s="109">
        <v>12</v>
      </c>
      <c r="L1564" s="109">
        <v>4.2000000000000003E-2</v>
      </c>
      <c r="M1564" s="117" t="s">
        <v>33</v>
      </c>
      <c r="N1564" s="118">
        <v>2.9250000000000003</v>
      </c>
      <c r="O1564" s="102" t="s">
        <v>33</v>
      </c>
      <c r="P1564" s="119">
        <v>35.1</v>
      </c>
      <c r="Q1564" s="117">
        <v>3.39</v>
      </c>
      <c r="R1564" s="118">
        <v>2.8250000000000002</v>
      </c>
      <c r="S1564" s="102">
        <v>0.20000000000000004</v>
      </c>
      <c r="T1564" s="118">
        <v>33.9</v>
      </c>
      <c r="U1564" s="117">
        <v>2.9250000000000003</v>
      </c>
      <c r="V1564" s="119">
        <v>35.1</v>
      </c>
      <c r="W1564" s="112"/>
      <c r="X1564" s="117" t="s">
        <v>33</v>
      </c>
      <c r="Y1564" s="118">
        <v>2.9250000000000003</v>
      </c>
      <c r="Z1564" s="102" t="s">
        <v>33</v>
      </c>
      <c r="AA1564" s="118">
        <v>35.1</v>
      </c>
      <c r="AB1564" s="117">
        <v>3.39</v>
      </c>
      <c r="AC1564" s="118">
        <v>2.8250000000000002</v>
      </c>
      <c r="AD1564" s="102">
        <v>0.20000000000000004</v>
      </c>
      <c r="AE1564" s="119">
        <v>33.9</v>
      </c>
      <c r="AF1564" s="118">
        <v>2.9250000000000003</v>
      </c>
      <c r="AG1564" s="119">
        <v>35.1</v>
      </c>
      <c r="AH1564" s="112"/>
      <c r="AI1564" s="120">
        <v>0</v>
      </c>
    </row>
    <row r="1565" spans="1:35" s="107" customFormat="1" x14ac:dyDescent="0.3">
      <c r="A1565" s="106" t="s">
        <v>1757</v>
      </c>
      <c r="B1565" s="107" t="s">
        <v>3389</v>
      </c>
      <c r="C1565" s="112" t="s">
        <v>247</v>
      </c>
      <c r="D1565" s="112">
        <v>85789</v>
      </c>
      <c r="E1565" s="107" t="s">
        <v>307</v>
      </c>
      <c r="F1565" s="112">
        <v>18680</v>
      </c>
      <c r="G1565" s="107" t="s">
        <v>3430</v>
      </c>
      <c r="H1565" s="108" t="s">
        <v>242</v>
      </c>
      <c r="I1565" s="108" t="s">
        <v>272</v>
      </c>
      <c r="J1565" s="108" t="s">
        <v>55</v>
      </c>
      <c r="K1565" s="109">
        <v>12</v>
      </c>
      <c r="L1565" s="109">
        <v>4.2000000000000003E-2</v>
      </c>
      <c r="M1565" s="117" t="s">
        <v>33</v>
      </c>
      <c r="N1565" s="118">
        <v>2.9250000000000003</v>
      </c>
      <c r="O1565" s="102" t="s">
        <v>33</v>
      </c>
      <c r="P1565" s="119">
        <v>35.1</v>
      </c>
      <c r="Q1565" s="117">
        <v>3.39</v>
      </c>
      <c r="R1565" s="118">
        <v>2.8250000000000002</v>
      </c>
      <c r="S1565" s="102">
        <v>0.20000000000000004</v>
      </c>
      <c r="T1565" s="118">
        <v>33.9</v>
      </c>
      <c r="U1565" s="117">
        <v>2.9250000000000003</v>
      </c>
      <c r="V1565" s="119">
        <v>35.1</v>
      </c>
      <c r="W1565" s="112"/>
      <c r="X1565" s="117" t="s">
        <v>33</v>
      </c>
      <c r="Y1565" s="118">
        <v>2.9250000000000003</v>
      </c>
      <c r="Z1565" s="102" t="s">
        <v>33</v>
      </c>
      <c r="AA1565" s="118">
        <v>35.1</v>
      </c>
      <c r="AB1565" s="117">
        <v>3.39</v>
      </c>
      <c r="AC1565" s="118">
        <v>2.8250000000000002</v>
      </c>
      <c r="AD1565" s="102">
        <v>0.20000000000000004</v>
      </c>
      <c r="AE1565" s="119">
        <v>33.9</v>
      </c>
      <c r="AF1565" s="118">
        <v>2.9250000000000003</v>
      </c>
      <c r="AG1565" s="119">
        <v>35.1</v>
      </c>
      <c r="AH1565" s="112"/>
      <c r="AI1565" s="120">
        <v>0</v>
      </c>
    </row>
    <row r="1566" spans="1:35" s="107" customFormat="1" x14ac:dyDescent="0.3">
      <c r="A1566" s="106" t="s">
        <v>1758</v>
      </c>
      <c r="B1566" s="107" t="s">
        <v>190</v>
      </c>
      <c r="C1566" s="112" t="s">
        <v>246</v>
      </c>
      <c r="D1566" s="112">
        <v>87892</v>
      </c>
      <c r="E1566" s="107" t="s">
        <v>254</v>
      </c>
      <c r="F1566" s="112">
        <v>18680</v>
      </c>
      <c r="G1566" s="107" t="s">
        <v>3430</v>
      </c>
      <c r="H1566" s="108" t="s">
        <v>242</v>
      </c>
      <c r="I1566" s="108" t="s">
        <v>272</v>
      </c>
      <c r="J1566" s="108" t="s">
        <v>55</v>
      </c>
      <c r="K1566" s="109">
        <v>12</v>
      </c>
      <c r="L1566" s="109">
        <v>4.2000000000000003E-2</v>
      </c>
      <c r="M1566" s="117" t="s">
        <v>33</v>
      </c>
      <c r="N1566" s="118">
        <v>2.9250000000000003</v>
      </c>
      <c r="O1566" s="102" t="s">
        <v>33</v>
      </c>
      <c r="P1566" s="119">
        <v>35.1</v>
      </c>
      <c r="Q1566" s="117">
        <v>3.39</v>
      </c>
      <c r="R1566" s="118">
        <v>2.8250000000000002</v>
      </c>
      <c r="S1566" s="102">
        <v>0.20000000000000004</v>
      </c>
      <c r="T1566" s="118">
        <v>33.9</v>
      </c>
      <c r="U1566" s="117">
        <v>2.9250000000000003</v>
      </c>
      <c r="V1566" s="119">
        <v>35.1</v>
      </c>
      <c r="W1566" s="112"/>
      <c r="X1566" s="117" t="s">
        <v>33</v>
      </c>
      <c r="Y1566" s="118">
        <v>2.9250000000000003</v>
      </c>
      <c r="Z1566" s="102" t="s">
        <v>33</v>
      </c>
      <c r="AA1566" s="118">
        <v>35.1</v>
      </c>
      <c r="AB1566" s="117">
        <v>3.39</v>
      </c>
      <c r="AC1566" s="118">
        <v>2.8250000000000002</v>
      </c>
      <c r="AD1566" s="102">
        <v>0.20000000000000004</v>
      </c>
      <c r="AE1566" s="119">
        <v>33.9</v>
      </c>
      <c r="AF1566" s="118">
        <v>2.9250000000000003</v>
      </c>
      <c r="AG1566" s="119">
        <v>35.1</v>
      </c>
      <c r="AH1566" s="112"/>
      <c r="AI1566" s="120">
        <v>0</v>
      </c>
    </row>
    <row r="1567" spans="1:35" s="107" customFormat="1" x14ac:dyDescent="0.3">
      <c r="A1567" s="106" t="s">
        <v>1759</v>
      </c>
      <c r="B1567" s="107" t="s">
        <v>190</v>
      </c>
      <c r="C1567" s="112" t="s">
        <v>246</v>
      </c>
      <c r="D1567" s="112">
        <v>97075</v>
      </c>
      <c r="E1567" s="107" t="s">
        <v>291</v>
      </c>
      <c r="F1567" s="112">
        <v>18680</v>
      </c>
      <c r="G1567" s="107" t="s">
        <v>3430</v>
      </c>
      <c r="H1567" s="108" t="s">
        <v>242</v>
      </c>
      <c r="I1567" s="108" t="s">
        <v>272</v>
      </c>
      <c r="J1567" s="108" t="s">
        <v>55</v>
      </c>
      <c r="K1567" s="109">
        <v>12</v>
      </c>
      <c r="L1567" s="109">
        <v>4.2000000000000003E-2</v>
      </c>
      <c r="M1567" s="117" t="s">
        <v>33</v>
      </c>
      <c r="N1567" s="118">
        <v>2.9250000000000003</v>
      </c>
      <c r="O1567" s="102" t="s">
        <v>33</v>
      </c>
      <c r="P1567" s="119">
        <v>35.1</v>
      </c>
      <c r="Q1567" s="117">
        <v>3.39</v>
      </c>
      <c r="R1567" s="118">
        <v>2.8250000000000002</v>
      </c>
      <c r="S1567" s="102">
        <v>0.20000000000000004</v>
      </c>
      <c r="T1567" s="118">
        <v>33.9</v>
      </c>
      <c r="U1567" s="117">
        <v>2.9250000000000003</v>
      </c>
      <c r="V1567" s="119">
        <v>35.1</v>
      </c>
      <c r="W1567" s="112"/>
      <c r="X1567" s="117" t="s">
        <v>33</v>
      </c>
      <c r="Y1567" s="118">
        <v>2.9250000000000003</v>
      </c>
      <c r="Z1567" s="102" t="s">
        <v>33</v>
      </c>
      <c r="AA1567" s="118">
        <v>35.1</v>
      </c>
      <c r="AB1567" s="117">
        <v>3.39</v>
      </c>
      <c r="AC1567" s="118">
        <v>2.8250000000000002</v>
      </c>
      <c r="AD1567" s="102">
        <v>0.20000000000000004</v>
      </c>
      <c r="AE1567" s="119">
        <v>33.9</v>
      </c>
      <c r="AF1567" s="118">
        <v>2.9250000000000003</v>
      </c>
      <c r="AG1567" s="119">
        <v>35.1</v>
      </c>
      <c r="AH1567" s="112"/>
      <c r="AI1567" s="120">
        <v>0</v>
      </c>
    </row>
    <row r="1568" spans="1:35" s="107" customFormat="1" x14ac:dyDescent="0.3">
      <c r="A1568" s="106" t="s">
        <v>1760</v>
      </c>
      <c r="B1568" s="107" t="s">
        <v>255</v>
      </c>
      <c r="C1568" s="112" t="s">
        <v>168</v>
      </c>
      <c r="D1568" s="112">
        <v>98728</v>
      </c>
      <c r="E1568" s="107" t="s">
        <v>297</v>
      </c>
      <c r="F1568" s="112">
        <v>18680</v>
      </c>
      <c r="G1568" s="107" t="s">
        <v>3430</v>
      </c>
      <c r="H1568" s="108" t="s">
        <v>242</v>
      </c>
      <c r="I1568" s="108" t="s">
        <v>272</v>
      </c>
      <c r="J1568" s="108" t="s">
        <v>55</v>
      </c>
      <c r="K1568" s="109">
        <v>12</v>
      </c>
      <c r="L1568" s="109">
        <v>4.2000000000000003E-2</v>
      </c>
      <c r="M1568" s="117" t="s">
        <v>33</v>
      </c>
      <c r="N1568" s="118">
        <v>2.9250000000000003</v>
      </c>
      <c r="O1568" s="102" t="s">
        <v>33</v>
      </c>
      <c r="P1568" s="119">
        <v>35.1</v>
      </c>
      <c r="Q1568" s="117">
        <v>3.39</v>
      </c>
      <c r="R1568" s="118">
        <v>2.8250000000000002</v>
      </c>
      <c r="S1568" s="102">
        <v>0.20000000000000004</v>
      </c>
      <c r="T1568" s="118">
        <v>33.9</v>
      </c>
      <c r="U1568" s="117">
        <v>2.9250000000000003</v>
      </c>
      <c r="V1568" s="119">
        <v>35.1</v>
      </c>
      <c r="W1568" s="112"/>
      <c r="X1568" s="117" t="s">
        <v>33</v>
      </c>
      <c r="Y1568" s="118">
        <v>2.9250000000000003</v>
      </c>
      <c r="Z1568" s="102" t="s">
        <v>33</v>
      </c>
      <c r="AA1568" s="118">
        <v>35.1</v>
      </c>
      <c r="AB1568" s="117">
        <v>3.39</v>
      </c>
      <c r="AC1568" s="118">
        <v>2.8250000000000002</v>
      </c>
      <c r="AD1568" s="102">
        <v>0.20000000000000004</v>
      </c>
      <c r="AE1568" s="119">
        <v>33.9</v>
      </c>
      <c r="AF1568" s="118">
        <v>2.9250000000000003</v>
      </c>
      <c r="AG1568" s="119">
        <v>35.1</v>
      </c>
      <c r="AH1568" s="112"/>
      <c r="AI1568" s="120">
        <v>0</v>
      </c>
    </row>
    <row r="1569" spans="1:35" s="107" customFormat="1" x14ac:dyDescent="0.3">
      <c r="A1569" s="106" t="s">
        <v>3260</v>
      </c>
      <c r="B1569" s="107" t="s">
        <v>192</v>
      </c>
      <c r="C1569" s="112" t="s">
        <v>256</v>
      </c>
      <c r="D1569" s="112">
        <v>99059</v>
      </c>
      <c r="E1569" s="107" t="s">
        <v>3390</v>
      </c>
      <c r="F1569" s="112">
        <v>18680</v>
      </c>
      <c r="G1569" s="107" t="s">
        <v>3430</v>
      </c>
      <c r="H1569" s="108" t="s">
        <v>242</v>
      </c>
      <c r="I1569" s="108" t="s">
        <v>272</v>
      </c>
      <c r="J1569" s="108" t="s">
        <v>55</v>
      </c>
      <c r="K1569" s="109">
        <v>12</v>
      </c>
      <c r="L1569" s="109">
        <v>4.2000000000000003E-2</v>
      </c>
      <c r="M1569" s="117" t="s">
        <v>33</v>
      </c>
      <c r="N1569" s="118">
        <v>2.9250000000000003</v>
      </c>
      <c r="O1569" s="102" t="s">
        <v>33</v>
      </c>
      <c r="P1569" s="119">
        <v>35.1</v>
      </c>
      <c r="Q1569" s="117">
        <v>3.39</v>
      </c>
      <c r="R1569" s="118">
        <v>2.8250000000000002</v>
      </c>
      <c r="S1569" s="102">
        <v>0.20000000000000004</v>
      </c>
      <c r="T1569" s="118">
        <v>33.9</v>
      </c>
      <c r="U1569" s="117">
        <v>2.9250000000000003</v>
      </c>
      <c r="V1569" s="119">
        <v>35.1</v>
      </c>
      <c r="W1569" s="112"/>
      <c r="X1569" s="117" t="s">
        <v>33</v>
      </c>
      <c r="Y1569" s="118">
        <v>2.9250000000000003</v>
      </c>
      <c r="Z1569" s="102" t="s">
        <v>33</v>
      </c>
      <c r="AA1569" s="118">
        <v>35.1</v>
      </c>
      <c r="AB1569" s="117">
        <v>3.39</v>
      </c>
      <c r="AC1569" s="118">
        <v>2.8250000000000002</v>
      </c>
      <c r="AD1569" s="102">
        <v>0.20000000000000004</v>
      </c>
      <c r="AE1569" s="119">
        <v>33.9</v>
      </c>
      <c r="AF1569" s="118">
        <v>2.9250000000000003</v>
      </c>
      <c r="AG1569" s="119">
        <v>35.1</v>
      </c>
      <c r="AH1569" s="112"/>
      <c r="AI1569" s="120">
        <v>0</v>
      </c>
    </row>
    <row r="1570" spans="1:35" s="107" customFormat="1" x14ac:dyDescent="0.3">
      <c r="A1570" s="106" t="s">
        <v>1761</v>
      </c>
      <c r="B1570" s="107" t="s">
        <v>255</v>
      </c>
      <c r="C1570" s="112" t="s">
        <v>168</v>
      </c>
      <c r="D1570" s="112">
        <v>99245</v>
      </c>
      <c r="E1570" s="107" t="s">
        <v>289</v>
      </c>
      <c r="F1570" s="112">
        <v>18680</v>
      </c>
      <c r="G1570" s="107" t="s">
        <v>3430</v>
      </c>
      <c r="H1570" s="108" t="s">
        <v>242</v>
      </c>
      <c r="I1570" s="108" t="s">
        <v>272</v>
      </c>
      <c r="J1570" s="108" t="s">
        <v>55</v>
      </c>
      <c r="K1570" s="109">
        <v>12</v>
      </c>
      <c r="L1570" s="109">
        <v>4.2000000000000003E-2</v>
      </c>
      <c r="M1570" s="117" t="s">
        <v>33</v>
      </c>
      <c r="N1570" s="118">
        <v>2.9250000000000003</v>
      </c>
      <c r="O1570" s="102" t="s">
        <v>33</v>
      </c>
      <c r="P1570" s="119">
        <v>35.1</v>
      </c>
      <c r="Q1570" s="117">
        <v>3.39</v>
      </c>
      <c r="R1570" s="118">
        <v>2.8250000000000002</v>
      </c>
      <c r="S1570" s="102">
        <v>0.20000000000000004</v>
      </c>
      <c r="T1570" s="118">
        <v>33.9</v>
      </c>
      <c r="U1570" s="117">
        <v>2.9250000000000003</v>
      </c>
      <c r="V1570" s="119">
        <v>35.1</v>
      </c>
      <c r="W1570" s="112"/>
      <c r="X1570" s="117" t="s">
        <v>33</v>
      </c>
      <c r="Y1570" s="118">
        <v>2.9250000000000003</v>
      </c>
      <c r="Z1570" s="102" t="s">
        <v>33</v>
      </c>
      <c r="AA1570" s="118">
        <v>35.1</v>
      </c>
      <c r="AB1570" s="117">
        <v>3.39</v>
      </c>
      <c r="AC1570" s="118">
        <v>2.8250000000000002</v>
      </c>
      <c r="AD1570" s="102">
        <v>0.20000000000000004</v>
      </c>
      <c r="AE1570" s="119">
        <v>33.9</v>
      </c>
      <c r="AF1570" s="118">
        <v>2.9250000000000003</v>
      </c>
      <c r="AG1570" s="119">
        <v>35.1</v>
      </c>
      <c r="AH1570" s="112"/>
      <c r="AI1570" s="120">
        <v>0</v>
      </c>
    </row>
    <row r="1571" spans="1:35" s="107" customFormat="1" x14ac:dyDescent="0.3">
      <c r="A1571" s="106" t="s">
        <v>1762</v>
      </c>
      <c r="B1571" s="107" t="s">
        <v>191</v>
      </c>
      <c r="C1571" s="112" t="s">
        <v>238</v>
      </c>
      <c r="D1571" s="112">
        <v>99246</v>
      </c>
      <c r="E1571" s="107" t="s">
        <v>293</v>
      </c>
      <c r="F1571" s="112">
        <v>18680</v>
      </c>
      <c r="G1571" s="107" t="s">
        <v>3430</v>
      </c>
      <c r="H1571" s="108" t="s">
        <v>242</v>
      </c>
      <c r="I1571" s="108" t="s">
        <v>272</v>
      </c>
      <c r="J1571" s="108" t="s">
        <v>55</v>
      </c>
      <c r="K1571" s="109">
        <v>12</v>
      </c>
      <c r="L1571" s="109">
        <v>4.2000000000000003E-2</v>
      </c>
      <c r="M1571" s="117" t="s">
        <v>33</v>
      </c>
      <c r="N1571" s="118">
        <v>2.9250000000000003</v>
      </c>
      <c r="O1571" s="102" t="s">
        <v>33</v>
      </c>
      <c r="P1571" s="119">
        <v>35.1</v>
      </c>
      <c r="Q1571" s="117">
        <v>3.39</v>
      </c>
      <c r="R1571" s="118">
        <v>2.8250000000000002</v>
      </c>
      <c r="S1571" s="102">
        <v>0.20000000000000004</v>
      </c>
      <c r="T1571" s="118">
        <v>33.9</v>
      </c>
      <c r="U1571" s="117">
        <v>2.9250000000000003</v>
      </c>
      <c r="V1571" s="119">
        <v>35.1</v>
      </c>
      <c r="W1571" s="112"/>
      <c r="X1571" s="117" t="s">
        <v>33</v>
      </c>
      <c r="Y1571" s="118">
        <v>2.9250000000000003</v>
      </c>
      <c r="Z1571" s="102" t="s">
        <v>33</v>
      </c>
      <c r="AA1571" s="118">
        <v>35.1</v>
      </c>
      <c r="AB1571" s="117">
        <v>3.39</v>
      </c>
      <c r="AC1571" s="118">
        <v>2.8250000000000002</v>
      </c>
      <c r="AD1571" s="102">
        <v>0.20000000000000004</v>
      </c>
      <c r="AE1571" s="119">
        <v>33.9</v>
      </c>
      <c r="AF1571" s="118">
        <v>2.9250000000000003</v>
      </c>
      <c r="AG1571" s="119">
        <v>35.1</v>
      </c>
      <c r="AH1571" s="112"/>
      <c r="AI1571" s="120">
        <v>0</v>
      </c>
    </row>
    <row r="1572" spans="1:35" s="107" customFormat="1" x14ac:dyDescent="0.3">
      <c r="A1572" s="106" t="s">
        <v>1763</v>
      </c>
      <c r="B1572" s="107" t="s">
        <v>191</v>
      </c>
      <c r="C1572" s="112" t="s">
        <v>256</v>
      </c>
      <c r="D1572" s="112">
        <v>99597</v>
      </c>
      <c r="E1572" s="107" t="s">
        <v>305</v>
      </c>
      <c r="F1572" s="112">
        <v>18680</v>
      </c>
      <c r="G1572" s="107" t="s">
        <v>3430</v>
      </c>
      <c r="H1572" s="108" t="s">
        <v>242</v>
      </c>
      <c r="I1572" s="108" t="s">
        <v>272</v>
      </c>
      <c r="J1572" s="108" t="s">
        <v>55</v>
      </c>
      <c r="K1572" s="109">
        <v>12</v>
      </c>
      <c r="L1572" s="109">
        <v>4.2000000000000003E-2</v>
      </c>
      <c r="M1572" s="117" t="s">
        <v>33</v>
      </c>
      <c r="N1572" s="118">
        <v>2.9250000000000003</v>
      </c>
      <c r="O1572" s="102" t="s">
        <v>33</v>
      </c>
      <c r="P1572" s="119">
        <v>35.1</v>
      </c>
      <c r="Q1572" s="117">
        <v>3.39</v>
      </c>
      <c r="R1572" s="118">
        <v>2.8250000000000002</v>
      </c>
      <c r="S1572" s="102">
        <v>0.20000000000000004</v>
      </c>
      <c r="T1572" s="118">
        <v>33.9</v>
      </c>
      <c r="U1572" s="117">
        <v>2.9250000000000003</v>
      </c>
      <c r="V1572" s="119">
        <v>35.1</v>
      </c>
      <c r="W1572" s="112"/>
      <c r="X1572" s="117" t="s">
        <v>33</v>
      </c>
      <c r="Y1572" s="118">
        <v>2.9250000000000003</v>
      </c>
      <c r="Z1572" s="102" t="s">
        <v>33</v>
      </c>
      <c r="AA1572" s="118">
        <v>35.1</v>
      </c>
      <c r="AB1572" s="117">
        <v>3.39</v>
      </c>
      <c r="AC1572" s="118">
        <v>2.8250000000000002</v>
      </c>
      <c r="AD1572" s="102">
        <v>0.20000000000000004</v>
      </c>
      <c r="AE1572" s="119">
        <v>33.9</v>
      </c>
      <c r="AF1572" s="118">
        <v>2.9250000000000003</v>
      </c>
      <c r="AG1572" s="119">
        <v>35.1</v>
      </c>
      <c r="AH1572" s="112"/>
      <c r="AI1572" s="120">
        <v>0</v>
      </c>
    </row>
    <row r="1573" spans="1:35" s="107" customFormat="1" x14ac:dyDescent="0.3">
      <c r="A1573" s="106" t="s">
        <v>3261</v>
      </c>
      <c r="B1573" s="107" t="s">
        <v>248</v>
      </c>
      <c r="C1573" s="112" t="s">
        <v>246</v>
      </c>
      <c r="D1573" s="112">
        <v>99612</v>
      </c>
      <c r="E1573" s="107" t="s">
        <v>3391</v>
      </c>
      <c r="F1573" s="112">
        <v>18680</v>
      </c>
      <c r="G1573" s="107" t="s">
        <v>3430</v>
      </c>
      <c r="H1573" s="108" t="s">
        <v>242</v>
      </c>
      <c r="I1573" s="108" t="s">
        <v>272</v>
      </c>
      <c r="J1573" s="108" t="s">
        <v>55</v>
      </c>
      <c r="K1573" s="109">
        <v>12</v>
      </c>
      <c r="L1573" s="109">
        <v>4.2000000000000003E-2</v>
      </c>
      <c r="M1573" s="117" t="s">
        <v>33</v>
      </c>
      <c r="N1573" s="118">
        <v>2.9250000000000003</v>
      </c>
      <c r="O1573" s="102" t="s">
        <v>33</v>
      </c>
      <c r="P1573" s="119">
        <v>35.1</v>
      </c>
      <c r="Q1573" s="117">
        <v>3.39</v>
      </c>
      <c r="R1573" s="118">
        <v>2.8250000000000002</v>
      </c>
      <c r="S1573" s="102">
        <v>0.20000000000000004</v>
      </c>
      <c r="T1573" s="118">
        <v>33.9</v>
      </c>
      <c r="U1573" s="117">
        <v>2.9250000000000003</v>
      </c>
      <c r="V1573" s="119">
        <v>35.1</v>
      </c>
      <c r="W1573" s="112"/>
      <c r="X1573" s="117" t="s">
        <v>33</v>
      </c>
      <c r="Y1573" s="118">
        <v>2.9250000000000003</v>
      </c>
      <c r="Z1573" s="102" t="s">
        <v>33</v>
      </c>
      <c r="AA1573" s="118">
        <v>35.1</v>
      </c>
      <c r="AB1573" s="117">
        <v>3.39</v>
      </c>
      <c r="AC1573" s="118">
        <v>2.8250000000000002</v>
      </c>
      <c r="AD1573" s="102">
        <v>0.20000000000000004</v>
      </c>
      <c r="AE1573" s="119">
        <v>33.9</v>
      </c>
      <c r="AF1573" s="118">
        <v>2.9250000000000003</v>
      </c>
      <c r="AG1573" s="119">
        <v>35.1</v>
      </c>
      <c r="AH1573" s="112"/>
      <c r="AI1573" s="120">
        <v>0</v>
      </c>
    </row>
    <row r="1574" spans="1:35" s="107" customFormat="1" x14ac:dyDescent="0.3">
      <c r="A1574" s="106" t="s">
        <v>3262</v>
      </c>
      <c r="B1574" s="107" t="s">
        <v>192</v>
      </c>
      <c r="C1574" s="112" t="s">
        <v>256</v>
      </c>
      <c r="D1574" s="112">
        <v>100252</v>
      </c>
      <c r="E1574" s="107" t="s">
        <v>3392</v>
      </c>
      <c r="F1574" s="112">
        <v>18680</v>
      </c>
      <c r="G1574" s="107" t="s">
        <v>3430</v>
      </c>
      <c r="H1574" s="108" t="s">
        <v>242</v>
      </c>
      <c r="I1574" s="108" t="s">
        <v>272</v>
      </c>
      <c r="J1574" s="108" t="s">
        <v>55</v>
      </c>
      <c r="K1574" s="109">
        <v>12</v>
      </c>
      <c r="L1574" s="109">
        <v>4.2000000000000003E-2</v>
      </c>
      <c r="M1574" s="117" t="s">
        <v>33</v>
      </c>
      <c r="N1574" s="118">
        <v>2.9250000000000003</v>
      </c>
      <c r="O1574" s="102" t="s">
        <v>33</v>
      </c>
      <c r="P1574" s="119">
        <v>35.1</v>
      </c>
      <c r="Q1574" s="117">
        <v>3.39</v>
      </c>
      <c r="R1574" s="118">
        <v>2.8250000000000002</v>
      </c>
      <c r="S1574" s="102">
        <v>0.20000000000000004</v>
      </c>
      <c r="T1574" s="118">
        <v>33.9</v>
      </c>
      <c r="U1574" s="117">
        <v>2.9250000000000003</v>
      </c>
      <c r="V1574" s="119">
        <v>35.1</v>
      </c>
      <c r="W1574" s="112"/>
      <c r="X1574" s="117" t="s">
        <v>33</v>
      </c>
      <c r="Y1574" s="118">
        <v>2.9250000000000003</v>
      </c>
      <c r="Z1574" s="102" t="s">
        <v>33</v>
      </c>
      <c r="AA1574" s="118">
        <v>35.1</v>
      </c>
      <c r="AB1574" s="117">
        <v>3.39</v>
      </c>
      <c r="AC1574" s="118">
        <v>2.8250000000000002</v>
      </c>
      <c r="AD1574" s="102">
        <v>0.20000000000000004</v>
      </c>
      <c r="AE1574" s="119">
        <v>33.9</v>
      </c>
      <c r="AF1574" s="118">
        <v>2.9250000000000003</v>
      </c>
      <c r="AG1574" s="119">
        <v>35.1</v>
      </c>
      <c r="AH1574" s="112"/>
      <c r="AI1574" s="120">
        <v>0</v>
      </c>
    </row>
    <row r="1575" spans="1:35" s="107" customFormat="1" x14ac:dyDescent="0.3">
      <c r="A1575" s="106" t="s">
        <v>3263</v>
      </c>
      <c r="B1575" s="107" t="s">
        <v>188</v>
      </c>
      <c r="C1575" s="112" t="s">
        <v>168</v>
      </c>
      <c r="D1575" s="112">
        <v>101626</v>
      </c>
      <c r="E1575" s="107" t="s">
        <v>3393</v>
      </c>
      <c r="F1575" s="112">
        <v>18680</v>
      </c>
      <c r="G1575" s="107" t="s">
        <v>3430</v>
      </c>
      <c r="H1575" s="108" t="s">
        <v>242</v>
      </c>
      <c r="I1575" s="108" t="s">
        <v>272</v>
      </c>
      <c r="J1575" s="108" t="s">
        <v>55</v>
      </c>
      <c r="K1575" s="109">
        <v>12</v>
      </c>
      <c r="L1575" s="109">
        <v>4.2000000000000003E-2</v>
      </c>
      <c r="M1575" s="117" t="s">
        <v>33</v>
      </c>
      <c r="N1575" s="118">
        <v>2.9250000000000003</v>
      </c>
      <c r="O1575" s="102" t="s">
        <v>33</v>
      </c>
      <c r="P1575" s="119">
        <v>35.1</v>
      </c>
      <c r="Q1575" s="117">
        <v>3.39</v>
      </c>
      <c r="R1575" s="118">
        <v>2.8250000000000002</v>
      </c>
      <c r="S1575" s="102">
        <v>0.20000000000000004</v>
      </c>
      <c r="T1575" s="118">
        <v>33.9</v>
      </c>
      <c r="U1575" s="117">
        <v>2.9250000000000003</v>
      </c>
      <c r="V1575" s="119">
        <v>35.1</v>
      </c>
      <c r="W1575" s="112"/>
      <c r="X1575" s="117" t="s">
        <v>33</v>
      </c>
      <c r="Y1575" s="118">
        <v>2.9250000000000003</v>
      </c>
      <c r="Z1575" s="102" t="s">
        <v>33</v>
      </c>
      <c r="AA1575" s="118">
        <v>35.1</v>
      </c>
      <c r="AB1575" s="117">
        <v>3.39</v>
      </c>
      <c r="AC1575" s="118">
        <v>2.8250000000000002</v>
      </c>
      <c r="AD1575" s="102">
        <v>0.20000000000000004</v>
      </c>
      <c r="AE1575" s="119">
        <v>33.9</v>
      </c>
      <c r="AF1575" s="118">
        <v>2.9250000000000003</v>
      </c>
      <c r="AG1575" s="119">
        <v>35.1</v>
      </c>
      <c r="AH1575" s="112"/>
      <c r="AI1575" s="120">
        <v>0</v>
      </c>
    </row>
    <row r="1576" spans="1:35" s="107" customFormat="1" x14ac:dyDescent="0.3">
      <c r="A1576" s="106" t="s">
        <v>1764</v>
      </c>
      <c r="B1576" s="107" t="s">
        <v>190</v>
      </c>
      <c r="C1576" s="112" t="s">
        <v>246</v>
      </c>
      <c r="D1576" s="112">
        <v>101703</v>
      </c>
      <c r="E1576" s="107" t="s">
        <v>316</v>
      </c>
      <c r="F1576" s="112">
        <v>18680</v>
      </c>
      <c r="G1576" s="107" t="s">
        <v>3430</v>
      </c>
      <c r="H1576" s="108" t="s">
        <v>242</v>
      </c>
      <c r="I1576" s="108" t="s">
        <v>272</v>
      </c>
      <c r="J1576" s="108" t="s">
        <v>55</v>
      </c>
      <c r="K1576" s="109">
        <v>12</v>
      </c>
      <c r="L1576" s="109">
        <v>4.2000000000000003E-2</v>
      </c>
      <c r="M1576" s="117" t="s">
        <v>33</v>
      </c>
      <c r="N1576" s="118">
        <v>2.9250000000000003</v>
      </c>
      <c r="O1576" s="102" t="s">
        <v>33</v>
      </c>
      <c r="P1576" s="119">
        <v>35.1</v>
      </c>
      <c r="Q1576" s="117">
        <v>3.39</v>
      </c>
      <c r="R1576" s="118">
        <v>2.8250000000000002</v>
      </c>
      <c r="S1576" s="102">
        <v>0.20000000000000004</v>
      </c>
      <c r="T1576" s="118">
        <v>33.9</v>
      </c>
      <c r="U1576" s="117">
        <v>2.9250000000000003</v>
      </c>
      <c r="V1576" s="119">
        <v>35.1</v>
      </c>
      <c r="W1576" s="112"/>
      <c r="X1576" s="117" t="s">
        <v>33</v>
      </c>
      <c r="Y1576" s="118">
        <v>2.9250000000000003</v>
      </c>
      <c r="Z1576" s="102" t="s">
        <v>33</v>
      </c>
      <c r="AA1576" s="118">
        <v>35.1</v>
      </c>
      <c r="AB1576" s="117">
        <v>3.39</v>
      </c>
      <c r="AC1576" s="118">
        <v>2.8250000000000002</v>
      </c>
      <c r="AD1576" s="102">
        <v>0.20000000000000004</v>
      </c>
      <c r="AE1576" s="119">
        <v>33.9</v>
      </c>
      <c r="AF1576" s="118">
        <v>2.9250000000000003</v>
      </c>
      <c r="AG1576" s="119">
        <v>35.1</v>
      </c>
      <c r="AH1576" s="112"/>
      <c r="AI1576" s="120">
        <v>0</v>
      </c>
    </row>
    <row r="1577" spans="1:35" s="107" customFormat="1" x14ac:dyDescent="0.3">
      <c r="A1577" s="106" t="s">
        <v>1765</v>
      </c>
      <c r="B1577" s="107" t="s">
        <v>255</v>
      </c>
      <c r="C1577" s="112" t="s">
        <v>168</v>
      </c>
      <c r="D1577" s="112">
        <v>112000</v>
      </c>
      <c r="E1577" s="107" t="s">
        <v>306</v>
      </c>
      <c r="F1577" s="112">
        <v>18680</v>
      </c>
      <c r="G1577" s="107" t="s">
        <v>3430</v>
      </c>
      <c r="H1577" s="108" t="s">
        <v>242</v>
      </c>
      <c r="I1577" s="108" t="s">
        <v>272</v>
      </c>
      <c r="J1577" s="108" t="s">
        <v>55</v>
      </c>
      <c r="K1577" s="109">
        <v>12</v>
      </c>
      <c r="L1577" s="109">
        <v>4.2000000000000003E-2</v>
      </c>
      <c r="M1577" s="117" t="s">
        <v>33</v>
      </c>
      <c r="N1577" s="118">
        <v>2.9250000000000003</v>
      </c>
      <c r="O1577" s="102" t="s">
        <v>33</v>
      </c>
      <c r="P1577" s="119">
        <v>35.1</v>
      </c>
      <c r="Q1577" s="117">
        <v>3.39</v>
      </c>
      <c r="R1577" s="118">
        <v>2.8250000000000002</v>
      </c>
      <c r="S1577" s="102">
        <v>0.20000000000000004</v>
      </c>
      <c r="T1577" s="118">
        <v>33.9</v>
      </c>
      <c r="U1577" s="117">
        <v>2.9250000000000003</v>
      </c>
      <c r="V1577" s="119">
        <v>35.1</v>
      </c>
      <c r="W1577" s="112"/>
      <c r="X1577" s="117" t="s">
        <v>33</v>
      </c>
      <c r="Y1577" s="118">
        <v>2.9250000000000003</v>
      </c>
      <c r="Z1577" s="102" t="s">
        <v>33</v>
      </c>
      <c r="AA1577" s="118">
        <v>35.1</v>
      </c>
      <c r="AB1577" s="117">
        <v>3.39</v>
      </c>
      <c r="AC1577" s="118">
        <v>2.8250000000000002</v>
      </c>
      <c r="AD1577" s="102">
        <v>0.20000000000000004</v>
      </c>
      <c r="AE1577" s="119">
        <v>33.9</v>
      </c>
      <c r="AF1577" s="118">
        <v>2.9250000000000003</v>
      </c>
      <c r="AG1577" s="119">
        <v>35.1</v>
      </c>
      <c r="AH1577" s="112"/>
      <c r="AI1577" s="120">
        <v>0</v>
      </c>
    </row>
    <row r="1578" spans="1:35" s="107" customFormat="1" x14ac:dyDescent="0.3">
      <c r="A1578" s="106" t="s">
        <v>1766</v>
      </c>
      <c r="B1578" s="107" t="s">
        <v>252</v>
      </c>
      <c r="C1578" s="112" t="s">
        <v>246</v>
      </c>
      <c r="D1578" s="112">
        <v>113100</v>
      </c>
      <c r="E1578" s="107" t="s">
        <v>288</v>
      </c>
      <c r="F1578" s="112">
        <v>18680</v>
      </c>
      <c r="G1578" s="107" t="s">
        <v>3430</v>
      </c>
      <c r="H1578" s="108" t="s">
        <v>242</v>
      </c>
      <c r="I1578" s="108" t="s">
        <v>272</v>
      </c>
      <c r="J1578" s="108" t="s">
        <v>55</v>
      </c>
      <c r="K1578" s="109">
        <v>12</v>
      </c>
      <c r="L1578" s="109">
        <v>4.2000000000000003E-2</v>
      </c>
      <c r="M1578" s="117" t="s">
        <v>33</v>
      </c>
      <c r="N1578" s="118">
        <v>2.9250000000000003</v>
      </c>
      <c r="O1578" s="102" t="s">
        <v>33</v>
      </c>
      <c r="P1578" s="119">
        <v>35.1</v>
      </c>
      <c r="Q1578" s="117">
        <v>3.39</v>
      </c>
      <c r="R1578" s="118">
        <v>2.8250000000000002</v>
      </c>
      <c r="S1578" s="102">
        <v>0.20000000000000004</v>
      </c>
      <c r="T1578" s="118">
        <v>33.9</v>
      </c>
      <c r="U1578" s="117">
        <v>2.9250000000000003</v>
      </c>
      <c r="V1578" s="119">
        <v>35.1</v>
      </c>
      <c r="W1578" s="112"/>
      <c r="X1578" s="117" t="s">
        <v>33</v>
      </c>
      <c r="Y1578" s="118">
        <v>2.9250000000000003</v>
      </c>
      <c r="Z1578" s="102" t="s">
        <v>33</v>
      </c>
      <c r="AA1578" s="118">
        <v>35.1</v>
      </c>
      <c r="AB1578" s="117">
        <v>3.39</v>
      </c>
      <c r="AC1578" s="118">
        <v>2.8250000000000002</v>
      </c>
      <c r="AD1578" s="102">
        <v>0.20000000000000004</v>
      </c>
      <c r="AE1578" s="119">
        <v>33.9</v>
      </c>
      <c r="AF1578" s="118">
        <v>2.9250000000000003</v>
      </c>
      <c r="AG1578" s="119">
        <v>35.1</v>
      </c>
      <c r="AH1578" s="112"/>
      <c r="AI1578" s="120">
        <v>0</v>
      </c>
    </row>
    <row r="1579" spans="1:35" s="107" customFormat="1" x14ac:dyDescent="0.3">
      <c r="A1579" s="106" t="s">
        <v>1767</v>
      </c>
      <c r="B1579" s="107" t="s">
        <v>3389</v>
      </c>
      <c r="C1579" s="112" t="s">
        <v>247</v>
      </c>
      <c r="D1579" s="112">
        <v>132000</v>
      </c>
      <c r="E1579" s="107" t="s">
        <v>309</v>
      </c>
      <c r="F1579" s="112">
        <v>18680</v>
      </c>
      <c r="G1579" s="107" t="s">
        <v>3430</v>
      </c>
      <c r="H1579" s="108" t="s">
        <v>242</v>
      </c>
      <c r="I1579" s="108" t="s">
        <v>272</v>
      </c>
      <c r="J1579" s="108" t="s">
        <v>55</v>
      </c>
      <c r="K1579" s="109">
        <v>12</v>
      </c>
      <c r="L1579" s="109">
        <v>4.2000000000000003E-2</v>
      </c>
      <c r="M1579" s="117" t="s">
        <v>33</v>
      </c>
      <c r="N1579" s="118">
        <v>2.9250000000000003</v>
      </c>
      <c r="O1579" s="102" t="s">
        <v>33</v>
      </c>
      <c r="P1579" s="119">
        <v>35.1</v>
      </c>
      <c r="Q1579" s="117">
        <v>3.39</v>
      </c>
      <c r="R1579" s="118">
        <v>2.8250000000000002</v>
      </c>
      <c r="S1579" s="102">
        <v>0.20000000000000004</v>
      </c>
      <c r="T1579" s="118">
        <v>33.9</v>
      </c>
      <c r="U1579" s="117">
        <v>2.9250000000000003</v>
      </c>
      <c r="V1579" s="119">
        <v>35.1</v>
      </c>
      <c r="W1579" s="112"/>
      <c r="X1579" s="117" t="s">
        <v>33</v>
      </c>
      <c r="Y1579" s="118">
        <v>2.9250000000000003</v>
      </c>
      <c r="Z1579" s="102" t="s">
        <v>33</v>
      </c>
      <c r="AA1579" s="118">
        <v>35.1</v>
      </c>
      <c r="AB1579" s="117">
        <v>3.39</v>
      </c>
      <c r="AC1579" s="118">
        <v>2.8250000000000002</v>
      </c>
      <c r="AD1579" s="102">
        <v>0.20000000000000004</v>
      </c>
      <c r="AE1579" s="119">
        <v>33.9</v>
      </c>
      <c r="AF1579" s="118">
        <v>2.9250000000000003</v>
      </c>
      <c r="AG1579" s="119">
        <v>35.1</v>
      </c>
      <c r="AH1579" s="112"/>
      <c r="AI1579" s="120">
        <v>0</v>
      </c>
    </row>
    <row r="1580" spans="1:35" s="107" customFormat="1" x14ac:dyDescent="0.3">
      <c r="A1580" s="106" t="s">
        <v>1768</v>
      </c>
      <c r="B1580" s="107" t="s">
        <v>192</v>
      </c>
      <c r="C1580" s="112" t="s">
        <v>256</v>
      </c>
      <c r="D1580" s="112">
        <v>158200</v>
      </c>
      <c r="E1580" s="107" t="s">
        <v>286</v>
      </c>
      <c r="F1580" s="112">
        <v>18680</v>
      </c>
      <c r="G1580" s="107" t="s">
        <v>3430</v>
      </c>
      <c r="H1580" s="108" t="s">
        <v>242</v>
      </c>
      <c r="I1580" s="108" t="s">
        <v>272</v>
      </c>
      <c r="J1580" s="108" t="s">
        <v>55</v>
      </c>
      <c r="K1580" s="109">
        <v>12</v>
      </c>
      <c r="L1580" s="109">
        <v>4.2000000000000003E-2</v>
      </c>
      <c r="M1580" s="117" t="s">
        <v>33</v>
      </c>
      <c r="N1580" s="118">
        <v>2.9250000000000003</v>
      </c>
      <c r="O1580" s="102" t="s">
        <v>33</v>
      </c>
      <c r="P1580" s="119">
        <v>35.1</v>
      </c>
      <c r="Q1580" s="117">
        <v>3.39</v>
      </c>
      <c r="R1580" s="118">
        <v>2.8250000000000002</v>
      </c>
      <c r="S1580" s="102">
        <v>0.20000000000000004</v>
      </c>
      <c r="T1580" s="118">
        <v>33.9</v>
      </c>
      <c r="U1580" s="117">
        <v>2.9250000000000003</v>
      </c>
      <c r="V1580" s="119">
        <v>35.1</v>
      </c>
      <c r="W1580" s="112"/>
      <c r="X1580" s="117" t="s">
        <v>33</v>
      </c>
      <c r="Y1580" s="118">
        <v>2.9250000000000003</v>
      </c>
      <c r="Z1580" s="102" t="s">
        <v>33</v>
      </c>
      <c r="AA1580" s="118">
        <v>35.1</v>
      </c>
      <c r="AB1580" s="117">
        <v>3.39</v>
      </c>
      <c r="AC1580" s="118">
        <v>2.8250000000000002</v>
      </c>
      <c r="AD1580" s="102">
        <v>0.20000000000000004</v>
      </c>
      <c r="AE1580" s="119">
        <v>33.9</v>
      </c>
      <c r="AF1580" s="118">
        <v>2.9250000000000003</v>
      </c>
      <c r="AG1580" s="119">
        <v>35.1</v>
      </c>
      <c r="AH1580" s="112"/>
      <c r="AI1580" s="120">
        <v>0</v>
      </c>
    </row>
    <row r="1581" spans="1:35" s="107" customFormat="1" x14ac:dyDescent="0.3">
      <c r="A1581" s="106" t="s">
        <v>1769</v>
      </c>
      <c r="B1581" s="107" t="s">
        <v>189</v>
      </c>
      <c r="C1581" s="112" t="s">
        <v>168</v>
      </c>
      <c r="D1581" s="112">
        <v>171600</v>
      </c>
      <c r="E1581" s="107" t="s">
        <v>299</v>
      </c>
      <c r="F1581" s="112">
        <v>18680</v>
      </c>
      <c r="G1581" s="107" t="s">
        <v>3430</v>
      </c>
      <c r="H1581" s="108" t="s">
        <v>242</v>
      </c>
      <c r="I1581" s="108" t="s">
        <v>272</v>
      </c>
      <c r="J1581" s="108" t="s">
        <v>55</v>
      </c>
      <c r="K1581" s="109">
        <v>12</v>
      </c>
      <c r="L1581" s="109">
        <v>4.2000000000000003E-2</v>
      </c>
      <c r="M1581" s="117" t="s">
        <v>33</v>
      </c>
      <c r="N1581" s="118">
        <v>2.9250000000000003</v>
      </c>
      <c r="O1581" s="102" t="s">
        <v>33</v>
      </c>
      <c r="P1581" s="119">
        <v>35.1</v>
      </c>
      <c r="Q1581" s="117">
        <v>3.39</v>
      </c>
      <c r="R1581" s="118">
        <v>2.8250000000000002</v>
      </c>
      <c r="S1581" s="102">
        <v>0.20000000000000004</v>
      </c>
      <c r="T1581" s="118">
        <v>33.9</v>
      </c>
      <c r="U1581" s="117">
        <v>2.9250000000000003</v>
      </c>
      <c r="V1581" s="119">
        <v>35.1</v>
      </c>
      <c r="W1581" s="112"/>
      <c r="X1581" s="117" t="s">
        <v>33</v>
      </c>
      <c r="Y1581" s="118">
        <v>2.9250000000000003</v>
      </c>
      <c r="Z1581" s="102" t="s">
        <v>33</v>
      </c>
      <c r="AA1581" s="118">
        <v>35.1</v>
      </c>
      <c r="AB1581" s="117">
        <v>3.39</v>
      </c>
      <c r="AC1581" s="118">
        <v>2.8250000000000002</v>
      </c>
      <c r="AD1581" s="102">
        <v>0.20000000000000004</v>
      </c>
      <c r="AE1581" s="119">
        <v>33.9</v>
      </c>
      <c r="AF1581" s="118">
        <v>2.9250000000000003</v>
      </c>
      <c r="AG1581" s="119">
        <v>35.1</v>
      </c>
      <c r="AH1581" s="112"/>
      <c r="AI1581" s="120">
        <v>0</v>
      </c>
    </row>
    <row r="1582" spans="1:35" s="107" customFormat="1" x14ac:dyDescent="0.3">
      <c r="A1582" s="106" t="s">
        <v>1770</v>
      </c>
      <c r="B1582" s="107" t="s">
        <v>248</v>
      </c>
      <c r="C1582" s="112" t="s">
        <v>249</v>
      </c>
      <c r="D1582" s="112">
        <v>186300</v>
      </c>
      <c r="E1582" s="107" t="s">
        <v>282</v>
      </c>
      <c r="F1582" s="112">
        <v>18680</v>
      </c>
      <c r="G1582" s="107" t="s">
        <v>3430</v>
      </c>
      <c r="H1582" s="108" t="s">
        <v>242</v>
      </c>
      <c r="I1582" s="108" t="s">
        <v>272</v>
      </c>
      <c r="J1582" s="108" t="s">
        <v>55</v>
      </c>
      <c r="K1582" s="109">
        <v>12</v>
      </c>
      <c r="L1582" s="109">
        <v>4.2000000000000003E-2</v>
      </c>
      <c r="M1582" s="117" t="s">
        <v>33</v>
      </c>
      <c r="N1582" s="118">
        <v>2.9250000000000003</v>
      </c>
      <c r="O1582" s="102" t="s">
        <v>33</v>
      </c>
      <c r="P1582" s="119">
        <v>35.1</v>
      </c>
      <c r="Q1582" s="117">
        <v>3.39</v>
      </c>
      <c r="R1582" s="118">
        <v>2.8250000000000002</v>
      </c>
      <c r="S1582" s="102">
        <v>0.20000000000000004</v>
      </c>
      <c r="T1582" s="118">
        <v>33.9</v>
      </c>
      <c r="U1582" s="117">
        <v>2.9250000000000003</v>
      </c>
      <c r="V1582" s="119">
        <v>35.1</v>
      </c>
      <c r="W1582" s="112"/>
      <c r="X1582" s="117" t="s">
        <v>33</v>
      </c>
      <c r="Y1582" s="118">
        <v>2.9250000000000003</v>
      </c>
      <c r="Z1582" s="102" t="s">
        <v>33</v>
      </c>
      <c r="AA1582" s="118">
        <v>35.1</v>
      </c>
      <c r="AB1582" s="117">
        <v>3.39</v>
      </c>
      <c r="AC1582" s="118">
        <v>2.8250000000000002</v>
      </c>
      <c r="AD1582" s="102">
        <v>0.20000000000000004</v>
      </c>
      <c r="AE1582" s="119">
        <v>33.9</v>
      </c>
      <c r="AF1582" s="118">
        <v>2.9250000000000003</v>
      </c>
      <c r="AG1582" s="119">
        <v>35.1</v>
      </c>
      <c r="AH1582" s="112"/>
      <c r="AI1582" s="120">
        <v>0</v>
      </c>
    </row>
    <row r="1583" spans="1:35" s="107" customFormat="1" x14ac:dyDescent="0.3">
      <c r="A1583" s="106" t="s">
        <v>1771</v>
      </c>
      <c r="B1583" s="107" t="s">
        <v>187</v>
      </c>
      <c r="C1583" s="112" t="s">
        <v>167</v>
      </c>
      <c r="D1583" s="112">
        <v>40</v>
      </c>
      <c r="E1583" s="107" t="s">
        <v>283</v>
      </c>
      <c r="F1583" s="112">
        <v>18682</v>
      </c>
      <c r="G1583" s="107" t="s">
        <v>3431</v>
      </c>
      <c r="H1583" s="108" t="s">
        <v>242</v>
      </c>
      <c r="I1583" s="108" t="s">
        <v>272</v>
      </c>
      <c r="J1583" s="108" t="s">
        <v>39</v>
      </c>
      <c r="K1583" s="109">
        <v>15</v>
      </c>
      <c r="L1583" s="109">
        <v>4.0349999999999997E-2</v>
      </c>
      <c r="M1583" s="117" t="s">
        <v>33</v>
      </c>
      <c r="N1583" s="118">
        <v>2.5142031063321388</v>
      </c>
      <c r="O1583" s="102" t="s">
        <v>33</v>
      </c>
      <c r="P1583" s="119">
        <v>37.72</v>
      </c>
      <c r="Q1583" s="117">
        <v>2.8900000000000006</v>
      </c>
      <c r="R1583" s="118">
        <v>2.4142031063321387</v>
      </c>
      <c r="S1583" s="102">
        <v>0.19708237986270044</v>
      </c>
      <c r="T1583" s="118">
        <v>36.22</v>
      </c>
      <c r="U1583" s="117">
        <v>2.5142031063321388</v>
      </c>
      <c r="V1583" s="119">
        <v>37.72</v>
      </c>
      <c r="W1583" s="112"/>
      <c r="X1583" s="117" t="s">
        <v>33</v>
      </c>
      <c r="Y1583" s="118">
        <v>2.5142031063321388</v>
      </c>
      <c r="Z1583" s="102" t="s">
        <v>33</v>
      </c>
      <c r="AA1583" s="118">
        <v>37.72</v>
      </c>
      <c r="AB1583" s="117">
        <v>2.8900000000000006</v>
      </c>
      <c r="AC1583" s="118">
        <v>2.4142031063321387</v>
      </c>
      <c r="AD1583" s="102">
        <v>0.19708237986270044</v>
      </c>
      <c r="AE1583" s="119">
        <v>36.22</v>
      </c>
      <c r="AF1583" s="118">
        <v>2.5142031063321388</v>
      </c>
      <c r="AG1583" s="119">
        <v>37.72</v>
      </c>
      <c r="AH1583" s="112"/>
      <c r="AI1583" s="120">
        <v>0</v>
      </c>
    </row>
    <row r="1584" spans="1:35" s="107" customFormat="1" x14ac:dyDescent="0.3">
      <c r="A1584" s="106" t="s">
        <v>1772</v>
      </c>
      <c r="B1584" s="107" t="s">
        <v>245</v>
      </c>
      <c r="C1584" s="112" t="s">
        <v>246</v>
      </c>
      <c r="D1584" s="112">
        <v>139</v>
      </c>
      <c r="E1584" s="107" t="s">
        <v>285</v>
      </c>
      <c r="F1584" s="112">
        <v>18682</v>
      </c>
      <c r="G1584" s="107" t="s">
        <v>3431</v>
      </c>
      <c r="H1584" s="108" t="s">
        <v>242</v>
      </c>
      <c r="I1584" s="108" t="s">
        <v>272</v>
      </c>
      <c r="J1584" s="108" t="s">
        <v>39</v>
      </c>
      <c r="K1584" s="109">
        <v>15</v>
      </c>
      <c r="L1584" s="109">
        <v>4.0349999999999997E-2</v>
      </c>
      <c r="M1584" s="117" t="s">
        <v>33</v>
      </c>
      <c r="N1584" s="118">
        <v>2.5142031063321388</v>
      </c>
      <c r="O1584" s="102" t="s">
        <v>33</v>
      </c>
      <c r="P1584" s="119">
        <v>37.72</v>
      </c>
      <c r="Q1584" s="117">
        <v>2.8900000000000006</v>
      </c>
      <c r="R1584" s="118">
        <v>2.4142031063321387</v>
      </c>
      <c r="S1584" s="102">
        <v>0.19708237986270044</v>
      </c>
      <c r="T1584" s="118">
        <v>36.22</v>
      </c>
      <c r="U1584" s="117">
        <v>2.5142031063321388</v>
      </c>
      <c r="V1584" s="119">
        <v>37.72</v>
      </c>
      <c r="W1584" s="112"/>
      <c r="X1584" s="117" t="s">
        <v>33</v>
      </c>
      <c r="Y1584" s="118">
        <v>2.5142031063321388</v>
      </c>
      <c r="Z1584" s="102" t="s">
        <v>33</v>
      </c>
      <c r="AA1584" s="118">
        <v>37.72</v>
      </c>
      <c r="AB1584" s="117">
        <v>2.8900000000000006</v>
      </c>
      <c r="AC1584" s="118">
        <v>2.4142031063321387</v>
      </c>
      <c r="AD1584" s="102">
        <v>0.19708237986270044</v>
      </c>
      <c r="AE1584" s="119">
        <v>36.22</v>
      </c>
      <c r="AF1584" s="118">
        <v>2.5142031063321388</v>
      </c>
      <c r="AG1584" s="119">
        <v>37.72</v>
      </c>
      <c r="AH1584" s="112"/>
      <c r="AI1584" s="120">
        <v>0</v>
      </c>
    </row>
    <row r="1585" spans="1:35" s="107" customFormat="1" x14ac:dyDescent="0.3">
      <c r="A1585" s="106" t="s">
        <v>1773</v>
      </c>
      <c r="B1585" s="107" t="s">
        <v>185</v>
      </c>
      <c r="C1585" s="112" t="s">
        <v>22</v>
      </c>
      <c r="D1585" s="112">
        <v>740</v>
      </c>
      <c r="E1585" s="107" t="s">
        <v>284</v>
      </c>
      <c r="F1585" s="112">
        <v>18682</v>
      </c>
      <c r="G1585" s="107" t="s">
        <v>3431</v>
      </c>
      <c r="H1585" s="108" t="s">
        <v>242</v>
      </c>
      <c r="I1585" s="108" t="s">
        <v>272</v>
      </c>
      <c r="J1585" s="108" t="s">
        <v>39</v>
      </c>
      <c r="K1585" s="109">
        <v>15</v>
      </c>
      <c r="L1585" s="109">
        <v>4.0349999999999997E-2</v>
      </c>
      <c r="M1585" s="117" t="s">
        <v>33</v>
      </c>
      <c r="N1585" s="118">
        <v>2.5083333333333337</v>
      </c>
      <c r="O1585" s="102" t="s">
        <v>33</v>
      </c>
      <c r="P1585" s="119">
        <v>37.64</v>
      </c>
      <c r="Q1585" s="117">
        <v>2.89</v>
      </c>
      <c r="R1585" s="118">
        <v>2.4083333333333337</v>
      </c>
      <c r="S1585" s="102">
        <v>0.1999999999999999</v>
      </c>
      <c r="T1585" s="118">
        <v>36.14</v>
      </c>
      <c r="U1585" s="117">
        <v>2.5083333333333337</v>
      </c>
      <c r="V1585" s="119">
        <v>37.64</v>
      </c>
      <c r="W1585" s="112"/>
      <c r="X1585" s="117" t="s">
        <v>33</v>
      </c>
      <c r="Y1585" s="118">
        <v>2.460666666666667</v>
      </c>
      <c r="Z1585" s="102" t="s">
        <v>33</v>
      </c>
      <c r="AA1585" s="118">
        <v>36.9</v>
      </c>
      <c r="AB1585" s="117">
        <v>2.79</v>
      </c>
      <c r="AC1585" s="118">
        <v>2.3606666666666669</v>
      </c>
      <c r="AD1585" s="102">
        <v>0.18186952838181294</v>
      </c>
      <c r="AE1585" s="119">
        <v>35.42</v>
      </c>
      <c r="AF1585" s="118">
        <v>2.460666666666667</v>
      </c>
      <c r="AG1585" s="119">
        <v>36.9</v>
      </c>
      <c r="AH1585" s="112"/>
      <c r="AI1585" s="120">
        <v>0.10000000000000009</v>
      </c>
    </row>
    <row r="1586" spans="1:35" s="107" customFormat="1" x14ac:dyDescent="0.3">
      <c r="A1586" s="106" t="s">
        <v>1774</v>
      </c>
      <c r="B1586" s="107" t="s">
        <v>245</v>
      </c>
      <c r="C1586" s="112" t="s">
        <v>246</v>
      </c>
      <c r="D1586" s="112">
        <v>872</v>
      </c>
      <c r="E1586" s="107" t="s">
        <v>287</v>
      </c>
      <c r="F1586" s="112">
        <v>18682</v>
      </c>
      <c r="G1586" s="107" t="s">
        <v>3431</v>
      </c>
      <c r="H1586" s="108" t="s">
        <v>242</v>
      </c>
      <c r="I1586" s="108" t="s">
        <v>272</v>
      </c>
      <c r="J1586" s="108" t="s">
        <v>39</v>
      </c>
      <c r="K1586" s="109">
        <v>15</v>
      </c>
      <c r="L1586" s="109">
        <v>4.0349999999999997E-2</v>
      </c>
      <c r="M1586" s="117" t="s">
        <v>33</v>
      </c>
      <c r="N1586" s="118">
        <v>2.5142031063321388</v>
      </c>
      <c r="O1586" s="102" t="s">
        <v>33</v>
      </c>
      <c r="P1586" s="119">
        <v>37.72</v>
      </c>
      <c r="Q1586" s="117">
        <v>2.8900000000000006</v>
      </c>
      <c r="R1586" s="118">
        <v>2.4142031063321387</v>
      </c>
      <c r="S1586" s="102">
        <v>0.19708237986270044</v>
      </c>
      <c r="T1586" s="118">
        <v>36.22</v>
      </c>
      <c r="U1586" s="117">
        <v>2.5142031063321388</v>
      </c>
      <c r="V1586" s="119">
        <v>37.72</v>
      </c>
      <c r="W1586" s="112"/>
      <c r="X1586" s="117" t="s">
        <v>33</v>
      </c>
      <c r="Y1586" s="118">
        <v>2.5142031063321388</v>
      </c>
      <c r="Z1586" s="102" t="s">
        <v>33</v>
      </c>
      <c r="AA1586" s="118">
        <v>37.72</v>
      </c>
      <c r="AB1586" s="117">
        <v>2.8900000000000006</v>
      </c>
      <c r="AC1586" s="118">
        <v>2.4142031063321387</v>
      </c>
      <c r="AD1586" s="102">
        <v>0.19708237986270044</v>
      </c>
      <c r="AE1586" s="119">
        <v>36.22</v>
      </c>
      <c r="AF1586" s="118">
        <v>2.5142031063321388</v>
      </c>
      <c r="AG1586" s="119">
        <v>37.72</v>
      </c>
      <c r="AH1586" s="112"/>
      <c r="AI1586" s="120">
        <v>0</v>
      </c>
    </row>
    <row r="1587" spans="1:35" s="107" customFormat="1" x14ac:dyDescent="0.3">
      <c r="A1587" s="106" t="s">
        <v>1775</v>
      </c>
      <c r="B1587" s="107" t="s">
        <v>3389</v>
      </c>
      <c r="C1587" s="112" t="s">
        <v>247</v>
      </c>
      <c r="D1587" s="112">
        <v>10700</v>
      </c>
      <c r="E1587" s="107" t="s">
        <v>301</v>
      </c>
      <c r="F1587" s="112">
        <v>18682</v>
      </c>
      <c r="G1587" s="107" t="s">
        <v>3431</v>
      </c>
      <c r="H1587" s="108" t="s">
        <v>242</v>
      </c>
      <c r="I1587" s="108" t="s">
        <v>272</v>
      </c>
      <c r="J1587" s="108" t="s">
        <v>39</v>
      </c>
      <c r="K1587" s="109">
        <v>15</v>
      </c>
      <c r="L1587" s="109">
        <v>4.0349999999999997E-2</v>
      </c>
      <c r="M1587" s="117" t="s">
        <v>33</v>
      </c>
      <c r="N1587" s="118">
        <v>2.5142031063321388</v>
      </c>
      <c r="O1587" s="102" t="s">
        <v>33</v>
      </c>
      <c r="P1587" s="119">
        <v>37.72</v>
      </c>
      <c r="Q1587" s="117">
        <v>2.8900000000000006</v>
      </c>
      <c r="R1587" s="118">
        <v>2.4142031063321387</v>
      </c>
      <c r="S1587" s="102">
        <v>0.19708237986270044</v>
      </c>
      <c r="T1587" s="118">
        <v>36.22</v>
      </c>
      <c r="U1587" s="117">
        <v>2.5142031063321388</v>
      </c>
      <c r="V1587" s="119">
        <v>37.72</v>
      </c>
      <c r="W1587" s="112"/>
      <c r="X1587" s="117" t="s">
        <v>33</v>
      </c>
      <c r="Y1587" s="118">
        <v>2.5142031063321388</v>
      </c>
      <c r="Z1587" s="102" t="s">
        <v>33</v>
      </c>
      <c r="AA1587" s="118">
        <v>37.72</v>
      </c>
      <c r="AB1587" s="117">
        <v>2.8900000000000006</v>
      </c>
      <c r="AC1587" s="118">
        <v>2.4142031063321387</v>
      </c>
      <c r="AD1587" s="102">
        <v>0.19708237986270044</v>
      </c>
      <c r="AE1587" s="119">
        <v>36.22</v>
      </c>
      <c r="AF1587" s="118">
        <v>2.5142031063321388</v>
      </c>
      <c r="AG1587" s="119">
        <v>37.72</v>
      </c>
      <c r="AH1587" s="112"/>
      <c r="AI1587" s="120">
        <v>0</v>
      </c>
    </row>
    <row r="1588" spans="1:35" s="107" customFormat="1" x14ac:dyDescent="0.3">
      <c r="A1588" s="106" t="s">
        <v>1776</v>
      </c>
      <c r="B1588" s="107" t="s">
        <v>248</v>
      </c>
      <c r="C1588" s="112" t="s">
        <v>249</v>
      </c>
      <c r="D1588" s="112">
        <v>29537</v>
      </c>
      <c r="E1588" s="107" t="s">
        <v>312</v>
      </c>
      <c r="F1588" s="112">
        <v>18682</v>
      </c>
      <c r="G1588" s="107" t="s">
        <v>3431</v>
      </c>
      <c r="H1588" s="108" t="s">
        <v>242</v>
      </c>
      <c r="I1588" s="108" t="s">
        <v>272</v>
      </c>
      <c r="J1588" s="108" t="s">
        <v>39</v>
      </c>
      <c r="K1588" s="109">
        <v>15</v>
      </c>
      <c r="L1588" s="109">
        <v>4.0349999999999997E-2</v>
      </c>
      <c r="M1588" s="117" t="s">
        <v>33</v>
      </c>
      <c r="N1588" s="118">
        <v>2.5142031063321388</v>
      </c>
      <c r="O1588" s="102" t="s">
        <v>33</v>
      </c>
      <c r="P1588" s="119">
        <v>37.72</v>
      </c>
      <c r="Q1588" s="117">
        <v>2.8900000000000006</v>
      </c>
      <c r="R1588" s="118">
        <v>2.4142031063321387</v>
      </c>
      <c r="S1588" s="102">
        <v>0.19708237986270044</v>
      </c>
      <c r="T1588" s="118">
        <v>36.22</v>
      </c>
      <c r="U1588" s="117">
        <v>2.5142031063321388</v>
      </c>
      <c r="V1588" s="119">
        <v>37.72</v>
      </c>
      <c r="W1588" s="112"/>
      <c r="X1588" s="117" t="s">
        <v>33</v>
      </c>
      <c r="Y1588" s="118">
        <v>2.5142031063321388</v>
      </c>
      <c r="Z1588" s="102" t="s">
        <v>33</v>
      </c>
      <c r="AA1588" s="118">
        <v>37.72</v>
      </c>
      <c r="AB1588" s="117">
        <v>2.8900000000000006</v>
      </c>
      <c r="AC1588" s="118">
        <v>2.4142031063321387</v>
      </c>
      <c r="AD1588" s="102">
        <v>0.19708237986270044</v>
      </c>
      <c r="AE1588" s="119">
        <v>36.22</v>
      </c>
      <c r="AF1588" s="118">
        <v>2.5142031063321388</v>
      </c>
      <c r="AG1588" s="119">
        <v>37.72</v>
      </c>
      <c r="AH1588" s="112"/>
      <c r="AI1588" s="120">
        <v>0</v>
      </c>
    </row>
    <row r="1589" spans="1:35" s="107" customFormat="1" x14ac:dyDescent="0.3">
      <c r="A1589" s="106" t="s">
        <v>1777</v>
      </c>
      <c r="B1589" s="107" t="s">
        <v>190</v>
      </c>
      <c r="C1589" s="112" t="s">
        <v>246</v>
      </c>
      <c r="D1589" s="112">
        <v>32352</v>
      </c>
      <c r="E1589" s="107" t="s">
        <v>290</v>
      </c>
      <c r="F1589" s="112">
        <v>18682</v>
      </c>
      <c r="G1589" s="107" t="s">
        <v>3431</v>
      </c>
      <c r="H1589" s="108" t="s">
        <v>242</v>
      </c>
      <c r="I1589" s="108" t="s">
        <v>272</v>
      </c>
      <c r="J1589" s="108" t="s">
        <v>39</v>
      </c>
      <c r="K1589" s="109">
        <v>15</v>
      </c>
      <c r="L1589" s="109">
        <v>4.0349999999999997E-2</v>
      </c>
      <c r="M1589" s="117" t="s">
        <v>33</v>
      </c>
      <c r="N1589" s="118">
        <v>2.5142031063321388</v>
      </c>
      <c r="O1589" s="102" t="s">
        <v>33</v>
      </c>
      <c r="P1589" s="119">
        <v>37.72</v>
      </c>
      <c r="Q1589" s="117">
        <v>2.8900000000000006</v>
      </c>
      <c r="R1589" s="118">
        <v>2.4142031063321387</v>
      </c>
      <c r="S1589" s="102">
        <v>0.19708237986270044</v>
      </c>
      <c r="T1589" s="118">
        <v>36.22</v>
      </c>
      <c r="U1589" s="117">
        <v>2.5142031063321388</v>
      </c>
      <c r="V1589" s="119">
        <v>37.72</v>
      </c>
      <c r="W1589" s="112"/>
      <c r="X1589" s="117" t="s">
        <v>33</v>
      </c>
      <c r="Y1589" s="118">
        <v>2.5142031063321388</v>
      </c>
      <c r="Z1589" s="102" t="s">
        <v>33</v>
      </c>
      <c r="AA1589" s="118">
        <v>37.72</v>
      </c>
      <c r="AB1589" s="117">
        <v>2.8900000000000006</v>
      </c>
      <c r="AC1589" s="118">
        <v>2.4142031063321387</v>
      </c>
      <c r="AD1589" s="102">
        <v>0.19708237986270044</v>
      </c>
      <c r="AE1589" s="119">
        <v>36.22</v>
      </c>
      <c r="AF1589" s="118">
        <v>2.5142031063321388</v>
      </c>
      <c r="AG1589" s="119">
        <v>37.72</v>
      </c>
      <c r="AH1589" s="112"/>
      <c r="AI1589" s="120">
        <v>0</v>
      </c>
    </row>
    <row r="1590" spans="1:35" s="107" customFormat="1" x14ac:dyDescent="0.3">
      <c r="A1590" s="106" t="s">
        <v>1778</v>
      </c>
      <c r="B1590" s="107" t="s">
        <v>3389</v>
      </c>
      <c r="C1590" s="112" t="s">
        <v>247</v>
      </c>
      <c r="D1590" s="112">
        <v>36038</v>
      </c>
      <c r="E1590" s="107" t="s">
        <v>300</v>
      </c>
      <c r="F1590" s="112">
        <v>18682</v>
      </c>
      <c r="G1590" s="107" t="s">
        <v>3431</v>
      </c>
      <c r="H1590" s="108" t="s">
        <v>242</v>
      </c>
      <c r="I1590" s="108" t="s">
        <v>272</v>
      </c>
      <c r="J1590" s="108" t="s">
        <v>39</v>
      </c>
      <c r="K1590" s="109">
        <v>15</v>
      </c>
      <c r="L1590" s="109">
        <v>4.0349999999999997E-2</v>
      </c>
      <c r="M1590" s="117" t="s">
        <v>33</v>
      </c>
      <c r="N1590" s="118">
        <v>2.5142031063321388</v>
      </c>
      <c r="O1590" s="102" t="s">
        <v>33</v>
      </c>
      <c r="P1590" s="119">
        <v>37.72</v>
      </c>
      <c r="Q1590" s="117">
        <v>2.8900000000000006</v>
      </c>
      <c r="R1590" s="118">
        <v>2.4142031063321387</v>
      </c>
      <c r="S1590" s="102">
        <v>0.19708237986270044</v>
      </c>
      <c r="T1590" s="118">
        <v>36.22</v>
      </c>
      <c r="U1590" s="117">
        <v>2.5142031063321388</v>
      </c>
      <c r="V1590" s="119">
        <v>37.72</v>
      </c>
      <c r="W1590" s="112"/>
      <c r="X1590" s="117" t="s">
        <v>33</v>
      </c>
      <c r="Y1590" s="118">
        <v>2.5142031063321388</v>
      </c>
      <c r="Z1590" s="102" t="s">
        <v>33</v>
      </c>
      <c r="AA1590" s="118">
        <v>37.72</v>
      </c>
      <c r="AB1590" s="117">
        <v>2.8900000000000006</v>
      </c>
      <c r="AC1590" s="118">
        <v>2.4142031063321387</v>
      </c>
      <c r="AD1590" s="102">
        <v>0.19708237986270044</v>
      </c>
      <c r="AE1590" s="119">
        <v>36.22</v>
      </c>
      <c r="AF1590" s="118">
        <v>2.5142031063321388</v>
      </c>
      <c r="AG1590" s="119">
        <v>37.72</v>
      </c>
      <c r="AH1590" s="112"/>
      <c r="AI1590" s="120">
        <v>0</v>
      </c>
    </row>
    <row r="1591" spans="1:35" s="107" customFormat="1" x14ac:dyDescent="0.3">
      <c r="A1591" s="106" t="s">
        <v>1779</v>
      </c>
      <c r="B1591" s="107" t="s">
        <v>186</v>
      </c>
      <c r="C1591" s="112" t="s">
        <v>250</v>
      </c>
      <c r="D1591" s="112">
        <v>37646</v>
      </c>
      <c r="E1591" s="107" t="s">
        <v>311</v>
      </c>
      <c r="F1591" s="112">
        <v>18682</v>
      </c>
      <c r="G1591" s="107" t="s">
        <v>3431</v>
      </c>
      <c r="H1591" s="108" t="s">
        <v>242</v>
      </c>
      <c r="I1591" s="108" t="s">
        <v>272</v>
      </c>
      <c r="J1591" s="108" t="s">
        <v>39</v>
      </c>
      <c r="K1591" s="109">
        <v>15</v>
      </c>
      <c r="L1591" s="109">
        <v>4.0349999999999997E-2</v>
      </c>
      <c r="M1591" s="117" t="s">
        <v>33</v>
      </c>
      <c r="N1591" s="118">
        <v>2.5142031063321388</v>
      </c>
      <c r="O1591" s="102" t="s">
        <v>33</v>
      </c>
      <c r="P1591" s="119">
        <v>37.72</v>
      </c>
      <c r="Q1591" s="117">
        <v>2.8900000000000006</v>
      </c>
      <c r="R1591" s="118">
        <v>2.4142031063321387</v>
      </c>
      <c r="S1591" s="102">
        <v>0.19708237986270044</v>
      </c>
      <c r="T1591" s="118">
        <v>36.22</v>
      </c>
      <c r="U1591" s="117">
        <v>2.5142031063321388</v>
      </c>
      <c r="V1591" s="119">
        <v>37.72</v>
      </c>
      <c r="W1591" s="112"/>
      <c r="X1591" s="117" t="s">
        <v>33</v>
      </c>
      <c r="Y1591" s="118">
        <v>2.5142031063321388</v>
      </c>
      <c r="Z1591" s="102" t="s">
        <v>33</v>
      </c>
      <c r="AA1591" s="118">
        <v>37.72</v>
      </c>
      <c r="AB1591" s="117">
        <v>2.8900000000000006</v>
      </c>
      <c r="AC1591" s="118">
        <v>2.4142031063321387</v>
      </c>
      <c r="AD1591" s="102">
        <v>0.19708237986270044</v>
      </c>
      <c r="AE1591" s="119">
        <v>36.22</v>
      </c>
      <c r="AF1591" s="118">
        <v>2.5142031063321388</v>
      </c>
      <c r="AG1591" s="119">
        <v>37.72</v>
      </c>
      <c r="AH1591" s="112"/>
      <c r="AI1591" s="120">
        <v>0</v>
      </c>
    </row>
    <row r="1592" spans="1:35" s="107" customFormat="1" x14ac:dyDescent="0.3">
      <c r="A1592" s="106" t="s">
        <v>1780</v>
      </c>
      <c r="B1592" s="107" t="s">
        <v>186</v>
      </c>
      <c r="C1592" s="112" t="s">
        <v>251</v>
      </c>
      <c r="D1592" s="112">
        <v>49535</v>
      </c>
      <c r="E1592" s="107" t="s">
        <v>278</v>
      </c>
      <c r="F1592" s="112">
        <v>18682</v>
      </c>
      <c r="G1592" s="107" t="s">
        <v>3431</v>
      </c>
      <c r="H1592" s="108" t="s">
        <v>242</v>
      </c>
      <c r="I1592" s="108" t="s">
        <v>272</v>
      </c>
      <c r="J1592" s="108" t="s">
        <v>39</v>
      </c>
      <c r="K1592" s="109">
        <v>15</v>
      </c>
      <c r="L1592" s="109">
        <v>4.0349999999999997E-2</v>
      </c>
      <c r="M1592" s="117" t="s">
        <v>33</v>
      </c>
      <c r="N1592" s="118">
        <v>2.5083333333333337</v>
      </c>
      <c r="O1592" s="102" t="s">
        <v>33</v>
      </c>
      <c r="P1592" s="119">
        <v>37.64</v>
      </c>
      <c r="Q1592" s="117">
        <v>2.89</v>
      </c>
      <c r="R1592" s="118">
        <v>2.4083333333333337</v>
      </c>
      <c r="S1592" s="102">
        <v>0.1999999999999999</v>
      </c>
      <c r="T1592" s="118">
        <v>36.14</v>
      </c>
      <c r="U1592" s="117">
        <v>2.5083333333333337</v>
      </c>
      <c r="V1592" s="119">
        <v>37.64</v>
      </c>
      <c r="W1592" s="112"/>
      <c r="X1592" s="117" t="s">
        <v>33</v>
      </c>
      <c r="Y1592" s="118">
        <v>2.460666666666667</v>
      </c>
      <c r="Z1592" s="102" t="s">
        <v>33</v>
      </c>
      <c r="AA1592" s="118">
        <v>36.9</v>
      </c>
      <c r="AB1592" s="117">
        <v>2.79</v>
      </c>
      <c r="AC1592" s="118">
        <v>2.3606666666666669</v>
      </c>
      <c r="AD1592" s="102">
        <v>0.18186952838181294</v>
      </c>
      <c r="AE1592" s="119">
        <v>35.42</v>
      </c>
      <c r="AF1592" s="118">
        <v>2.460666666666667</v>
      </c>
      <c r="AG1592" s="119">
        <v>36.9</v>
      </c>
      <c r="AH1592" s="112"/>
      <c r="AI1592" s="120">
        <v>0.10000000000000009</v>
      </c>
    </row>
    <row r="1593" spans="1:35" s="107" customFormat="1" x14ac:dyDescent="0.3">
      <c r="A1593" s="106" t="s">
        <v>1781</v>
      </c>
      <c r="B1593" s="107" t="s">
        <v>189</v>
      </c>
      <c r="C1593" s="112" t="s">
        <v>168</v>
      </c>
      <c r="D1593" s="112">
        <v>54264</v>
      </c>
      <c r="E1593" s="107" t="s">
        <v>303</v>
      </c>
      <c r="F1593" s="112">
        <v>18682</v>
      </c>
      <c r="G1593" s="107" t="s">
        <v>3431</v>
      </c>
      <c r="H1593" s="108" t="s">
        <v>242</v>
      </c>
      <c r="I1593" s="108" t="s">
        <v>272</v>
      </c>
      <c r="J1593" s="108" t="s">
        <v>39</v>
      </c>
      <c r="K1593" s="109">
        <v>15</v>
      </c>
      <c r="L1593" s="109">
        <v>4.0349999999999997E-2</v>
      </c>
      <c r="M1593" s="117" t="s">
        <v>33</v>
      </c>
      <c r="N1593" s="118">
        <v>2.5142031063321388</v>
      </c>
      <c r="O1593" s="102" t="s">
        <v>33</v>
      </c>
      <c r="P1593" s="119">
        <v>37.72</v>
      </c>
      <c r="Q1593" s="117">
        <v>2.8900000000000006</v>
      </c>
      <c r="R1593" s="118">
        <v>2.4142031063321387</v>
      </c>
      <c r="S1593" s="102">
        <v>0.19708237986270044</v>
      </c>
      <c r="T1593" s="118">
        <v>36.22</v>
      </c>
      <c r="U1593" s="117">
        <v>2.5142031063321388</v>
      </c>
      <c r="V1593" s="119">
        <v>37.72</v>
      </c>
      <c r="W1593" s="112"/>
      <c r="X1593" s="117" t="s">
        <v>33</v>
      </c>
      <c r="Y1593" s="118">
        <v>2.5142031063321388</v>
      </c>
      <c r="Z1593" s="102" t="s">
        <v>33</v>
      </c>
      <c r="AA1593" s="118">
        <v>37.72</v>
      </c>
      <c r="AB1593" s="117">
        <v>2.8900000000000006</v>
      </c>
      <c r="AC1593" s="118">
        <v>2.4142031063321387</v>
      </c>
      <c r="AD1593" s="102">
        <v>0.19708237986270044</v>
      </c>
      <c r="AE1593" s="119">
        <v>36.22</v>
      </c>
      <c r="AF1593" s="118">
        <v>2.5142031063321388</v>
      </c>
      <c r="AG1593" s="119">
        <v>37.72</v>
      </c>
      <c r="AH1593" s="112"/>
      <c r="AI1593" s="120">
        <v>0</v>
      </c>
    </row>
    <row r="1594" spans="1:35" s="107" customFormat="1" x14ac:dyDescent="0.3">
      <c r="A1594" s="106" t="s">
        <v>1782</v>
      </c>
      <c r="B1594" s="107" t="s">
        <v>248</v>
      </c>
      <c r="C1594" s="112" t="s">
        <v>249</v>
      </c>
      <c r="D1594" s="112">
        <v>59971</v>
      </c>
      <c r="E1594" s="107" t="s">
        <v>281</v>
      </c>
      <c r="F1594" s="112">
        <v>18682</v>
      </c>
      <c r="G1594" s="107" t="s">
        <v>3431</v>
      </c>
      <c r="H1594" s="108" t="s">
        <v>242</v>
      </c>
      <c r="I1594" s="108" t="s">
        <v>272</v>
      </c>
      <c r="J1594" s="108" t="s">
        <v>39</v>
      </c>
      <c r="K1594" s="109">
        <v>15</v>
      </c>
      <c r="L1594" s="109">
        <v>4.0349999999999997E-2</v>
      </c>
      <c r="M1594" s="117" t="s">
        <v>33</v>
      </c>
      <c r="N1594" s="118">
        <v>2.5142031063321388</v>
      </c>
      <c r="O1594" s="102" t="s">
        <v>33</v>
      </c>
      <c r="P1594" s="119">
        <v>37.72</v>
      </c>
      <c r="Q1594" s="117">
        <v>2.8900000000000006</v>
      </c>
      <c r="R1594" s="118">
        <v>2.4142031063321387</v>
      </c>
      <c r="S1594" s="102">
        <v>0.19708237986270044</v>
      </c>
      <c r="T1594" s="118">
        <v>36.22</v>
      </c>
      <c r="U1594" s="117">
        <v>2.5142031063321388</v>
      </c>
      <c r="V1594" s="119">
        <v>37.72</v>
      </c>
      <c r="W1594" s="112"/>
      <c r="X1594" s="117" t="s">
        <v>33</v>
      </c>
      <c r="Y1594" s="118">
        <v>2.5142031063321388</v>
      </c>
      <c r="Z1594" s="102" t="s">
        <v>33</v>
      </c>
      <c r="AA1594" s="118">
        <v>37.72</v>
      </c>
      <c r="AB1594" s="117">
        <v>2.8900000000000006</v>
      </c>
      <c r="AC1594" s="118">
        <v>2.4142031063321387</v>
      </c>
      <c r="AD1594" s="102">
        <v>0.19708237986270044</v>
      </c>
      <c r="AE1594" s="119">
        <v>36.22</v>
      </c>
      <c r="AF1594" s="118">
        <v>2.5142031063321388</v>
      </c>
      <c r="AG1594" s="119">
        <v>37.72</v>
      </c>
      <c r="AH1594" s="112"/>
      <c r="AI1594" s="120">
        <v>0</v>
      </c>
    </row>
    <row r="1595" spans="1:35" s="107" customFormat="1" x14ac:dyDescent="0.3">
      <c r="A1595" s="106" t="s">
        <v>1783</v>
      </c>
      <c r="B1595" s="107" t="s">
        <v>189</v>
      </c>
      <c r="C1595" s="112" t="s">
        <v>168</v>
      </c>
      <c r="D1595" s="112">
        <v>60074</v>
      </c>
      <c r="E1595" s="107" t="s">
        <v>304</v>
      </c>
      <c r="F1595" s="112">
        <v>18682</v>
      </c>
      <c r="G1595" s="107" t="s">
        <v>3431</v>
      </c>
      <c r="H1595" s="108" t="s">
        <v>242</v>
      </c>
      <c r="I1595" s="108" t="s">
        <v>272</v>
      </c>
      <c r="J1595" s="108" t="s">
        <v>39</v>
      </c>
      <c r="K1595" s="109">
        <v>15</v>
      </c>
      <c r="L1595" s="109">
        <v>4.0349999999999997E-2</v>
      </c>
      <c r="M1595" s="117" t="s">
        <v>33</v>
      </c>
      <c r="N1595" s="118">
        <v>2.5142031063321388</v>
      </c>
      <c r="O1595" s="102" t="s">
        <v>33</v>
      </c>
      <c r="P1595" s="118">
        <v>37.72</v>
      </c>
      <c r="Q1595" s="117">
        <v>2.8900000000000006</v>
      </c>
      <c r="R1595" s="118">
        <v>2.4142031063321387</v>
      </c>
      <c r="S1595" s="102">
        <v>0.19708237986270044</v>
      </c>
      <c r="T1595" s="118">
        <v>36.22</v>
      </c>
      <c r="U1595" s="117">
        <v>2.5142031063321388</v>
      </c>
      <c r="V1595" s="119">
        <v>37.72</v>
      </c>
      <c r="W1595" s="112"/>
      <c r="X1595" s="117" t="s">
        <v>33</v>
      </c>
      <c r="Y1595" s="118">
        <v>2.5142031063321388</v>
      </c>
      <c r="Z1595" s="102" t="s">
        <v>33</v>
      </c>
      <c r="AA1595" s="118">
        <v>37.72</v>
      </c>
      <c r="AB1595" s="117">
        <v>2.8900000000000006</v>
      </c>
      <c r="AC1595" s="118">
        <v>2.4142031063321387</v>
      </c>
      <c r="AD1595" s="102">
        <v>0.19708237986270044</v>
      </c>
      <c r="AE1595" s="119">
        <v>36.22</v>
      </c>
      <c r="AF1595" s="118">
        <v>2.5142031063321388</v>
      </c>
      <c r="AG1595" s="119">
        <v>37.72</v>
      </c>
      <c r="AH1595" s="112"/>
      <c r="AI1595" s="120">
        <v>0</v>
      </c>
    </row>
    <row r="1596" spans="1:35" s="107" customFormat="1" x14ac:dyDescent="0.3">
      <c r="A1596" s="106" t="s">
        <v>1784</v>
      </c>
      <c r="B1596" s="107" t="s">
        <v>248</v>
      </c>
      <c r="C1596" s="112" t="s">
        <v>246</v>
      </c>
      <c r="D1596" s="112">
        <v>60663</v>
      </c>
      <c r="E1596" s="107" t="s">
        <v>298</v>
      </c>
      <c r="F1596" s="112">
        <v>18682</v>
      </c>
      <c r="G1596" s="107" t="s">
        <v>3431</v>
      </c>
      <c r="H1596" s="108" t="s">
        <v>242</v>
      </c>
      <c r="I1596" s="108" t="s">
        <v>272</v>
      </c>
      <c r="J1596" s="108" t="s">
        <v>39</v>
      </c>
      <c r="K1596" s="109">
        <v>15</v>
      </c>
      <c r="L1596" s="109">
        <v>4.0349999999999997E-2</v>
      </c>
      <c r="M1596" s="117" t="s">
        <v>33</v>
      </c>
      <c r="N1596" s="118">
        <v>2.5142031063321388</v>
      </c>
      <c r="O1596" s="102" t="s">
        <v>33</v>
      </c>
      <c r="P1596" s="118">
        <v>37.72</v>
      </c>
      <c r="Q1596" s="117">
        <v>2.8900000000000006</v>
      </c>
      <c r="R1596" s="118">
        <v>2.4142031063321387</v>
      </c>
      <c r="S1596" s="102">
        <v>0.19708237986270044</v>
      </c>
      <c r="T1596" s="118">
        <v>36.22</v>
      </c>
      <c r="U1596" s="117">
        <v>2.5142031063321388</v>
      </c>
      <c r="V1596" s="119">
        <v>37.72</v>
      </c>
      <c r="W1596" s="112"/>
      <c r="X1596" s="117" t="s">
        <v>33</v>
      </c>
      <c r="Y1596" s="118">
        <v>2.5142031063321388</v>
      </c>
      <c r="Z1596" s="102" t="s">
        <v>33</v>
      </c>
      <c r="AA1596" s="118">
        <v>37.72</v>
      </c>
      <c r="AB1596" s="117">
        <v>2.8900000000000006</v>
      </c>
      <c r="AC1596" s="118">
        <v>2.4142031063321387</v>
      </c>
      <c r="AD1596" s="102">
        <v>0.19708237986270044</v>
      </c>
      <c r="AE1596" s="119">
        <v>36.22</v>
      </c>
      <c r="AF1596" s="118">
        <v>2.5142031063321388</v>
      </c>
      <c r="AG1596" s="119">
        <v>37.72</v>
      </c>
      <c r="AH1596" s="112"/>
      <c r="AI1596" s="120">
        <v>0</v>
      </c>
    </row>
    <row r="1597" spans="1:35" s="107" customFormat="1" x14ac:dyDescent="0.3">
      <c r="A1597" s="106" t="s">
        <v>1785</v>
      </c>
      <c r="B1597" s="107" t="s">
        <v>252</v>
      </c>
      <c r="C1597" s="112" t="s">
        <v>246</v>
      </c>
      <c r="D1597" s="112">
        <v>61333</v>
      </c>
      <c r="E1597" s="107" t="s">
        <v>292</v>
      </c>
      <c r="F1597" s="112">
        <v>18682</v>
      </c>
      <c r="G1597" s="107" t="s">
        <v>3431</v>
      </c>
      <c r="H1597" s="108" t="s">
        <v>242</v>
      </c>
      <c r="I1597" s="108" t="s">
        <v>272</v>
      </c>
      <c r="J1597" s="108" t="s">
        <v>39</v>
      </c>
      <c r="K1597" s="109">
        <v>15</v>
      </c>
      <c r="L1597" s="109">
        <v>4.0349999999999997E-2</v>
      </c>
      <c r="M1597" s="117" t="s">
        <v>33</v>
      </c>
      <c r="N1597" s="118">
        <v>2.5142031063321388</v>
      </c>
      <c r="O1597" s="102" t="s">
        <v>33</v>
      </c>
      <c r="P1597" s="118">
        <v>37.72</v>
      </c>
      <c r="Q1597" s="117">
        <v>2.8900000000000006</v>
      </c>
      <c r="R1597" s="118">
        <v>2.4142031063321387</v>
      </c>
      <c r="S1597" s="102">
        <v>0.19708237986270044</v>
      </c>
      <c r="T1597" s="118">
        <v>36.22</v>
      </c>
      <c r="U1597" s="117">
        <v>2.5142031063321388</v>
      </c>
      <c r="V1597" s="119">
        <v>37.72</v>
      </c>
      <c r="W1597" s="112"/>
      <c r="X1597" s="117" t="s">
        <v>33</v>
      </c>
      <c r="Y1597" s="118">
        <v>2.5142031063321388</v>
      </c>
      <c r="Z1597" s="102" t="s">
        <v>33</v>
      </c>
      <c r="AA1597" s="118">
        <v>37.72</v>
      </c>
      <c r="AB1597" s="117">
        <v>2.8900000000000006</v>
      </c>
      <c r="AC1597" s="118">
        <v>2.4142031063321387</v>
      </c>
      <c r="AD1597" s="102">
        <v>0.19708237986270044</v>
      </c>
      <c r="AE1597" s="119">
        <v>36.22</v>
      </c>
      <c r="AF1597" s="118">
        <v>2.5142031063321388</v>
      </c>
      <c r="AG1597" s="119">
        <v>37.72</v>
      </c>
      <c r="AH1597" s="112"/>
      <c r="AI1597" s="120">
        <v>0</v>
      </c>
    </row>
    <row r="1598" spans="1:35" s="107" customFormat="1" x14ac:dyDescent="0.3">
      <c r="A1598" s="106" t="s">
        <v>1786</v>
      </c>
      <c r="B1598" s="107" t="s">
        <v>192</v>
      </c>
      <c r="C1598" s="112" t="s">
        <v>238</v>
      </c>
      <c r="D1598" s="112">
        <v>61367</v>
      </c>
      <c r="E1598" s="107" t="s">
        <v>295</v>
      </c>
      <c r="F1598" s="112">
        <v>18682</v>
      </c>
      <c r="G1598" s="107" t="s">
        <v>3431</v>
      </c>
      <c r="H1598" s="108" t="s">
        <v>242</v>
      </c>
      <c r="I1598" s="108" t="s">
        <v>272</v>
      </c>
      <c r="J1598" s="108" t="s">
        <v>39</v>
      </c>
      <c r="K1598" s="109">
        <v>15</v>
      </c>
      <c r="L1598" s="109">
        <v>4.0349999999999997E-2</v>
      </c>
      <c r="M1598" s="117" t="s">
        <v>33</v>
      </c>
      <c r="N1598" s="118">
        <v>2.5142031063321388</v>
      </c>
      <c r="O1598" s="102" t="s">
        <v>33</v>
      </c>
      <c r="P1598" s="118">
        <v>37.72</v>
      </c>
      <c r="Q1598" s="117">
        <v>2.8900000000000006</v>
      </c>
      <c r="R1598" s="118">
        <v>2.4142031063321387</v>
      </c>
      <c r="S1598" s="102">
        <v>0.19708237986270044</v>
      </c>
      <c r="T1598" s="118">
        <v>36.22</v>
      </c>
      <c r="U1598" s="117">
        <v>2.5142031063321388</v>
      </c>
      <c r="V1598" s="119">
        <v>37.72</v>
      </c>
      <c r="W1598" s="112"/>
      <c r="X1598" s="117" t="s">
        <v>33</v>
      </c>
      <c r="Y1598" s="118">
        <v>2.5142031063321388</v>
      </c>
      <c r="Z1598" s="102" t="s">
        <v>33</v>
      </c>
      <c r="AA1598" s="118">
        <v>37.72</v>
      </c>
      <c r="AB1598" s="117">
        <v>2.8900000000000006</v>
      </c>
      <c r="AC1598" s="118">
        <v>2.4142031063321387</v>
      </c>
      <c r="AD1598" s="102">
        <v>0.19708237986270044</v>
      </c>
      <c r="AE1598" s="119">
        <v>36.22</v>
      </c>
      <c r="AF1598" s="118">
        <v>2.5142031063321388</v>
      </c>
      <c r="AG1598" s="119">
        <v>37.72</v>
      </c>
      <c r="AH1598" s="112"/>
      <c r="AI1598" s="120">
        <v>0</v>
      </c>
    </row>
    <row r="1599" spans="1:35" s="107" customFormat="1" x14ac:dyDescent="0.3">
      <c r="A1599" s="106" t="s">
        <v>1787</v>
      </c>
      <c r="B1599" s="107" t="s">
        <v>192</v>
      </c>
      <c r="C1599" s="112" t="s">
        <v>238</v>
      </c>
      <c r="D1599" s="112">
        <v>61377</v>
      </c>
      <c r="E1599" s="107" t="s">
        <v>296</v>
      </c>
      <c r="F1599" s="112">
        <v>18682</v>
      </c>
      <c r="G1599" s="107" t="s">
        <v>3431</v>
      </c>
      <c r="H1599" s="108" t="s">
        <v>242</v>
      </c>
      <c r="I1599" s="108" t="s">
        <v>272</v>
      </c>
      <c r="J1599" s="108" t="s">
        <v>39</v>
      </c>
      <c r="K1599" s="109">
        <v>15</v>
      </c>
      <c r="L1599" s="109">
        <v>4.0349999999999997E-2</v>
      </c>
      <c r="M1599" s="117" t="s">
        <v>33</v>
      </c>
      <c r="N1599" s="118">
        <v>2.5142031063321388</v>
      </c>
      <c r="O1599" s="102" t="s">
        <v>33</v>
      </c>
      <c r="P1599" s="118">
        <v>37.72</v>
      </c>
      <c r="Q1599" s="117">
        <v>2.8900000000000006</v>
      </c>
      <c r="R1599" s="118">
        <v>2.4142031063321387</v>
      </c>
      <c r="S1599" s="102">
        <v>0.19708237986270044</v>
      </c>
      <c r="T1599" s="118">
        <v>36.22</v>
      </c>
      <c r="U1599" s="117">
        <v>2.5142031063321388</v>
      </c>
      <c r="V1599" s="119">
        <v>37.72</v>
      </c>
      <c r="W1599" s="112"/>
      <c r="X1599" s="117" t="s">
        <v>33</v>
      </c>
      <c r="Y1599" s="118">
        <v>2.5142031063321388</v>
      </c>
      <c r="Z1599" s="102" t="s">
        <v>33</v>
      </c>
      <c r="AA1599" s="118">
        <v>37.72</v>
      </c>
      <c r="AB1599" s="117">
        <v>2.8900000000000006</v>
      </c>
      <c r="AC1599" s="118">
        <v>2.4142031063321387</v>
      </c>
      <c r="AD1599" s="102">
        <v>0.19708237986270044</v>
      </c>
      <c r="AE1599" s="119">
        <v>36.22</v>
      </c>
      <c r="AF1599" s="118">
        <v>2.5142031063321388</v>
      </c>
      <c r="AG1599" s="119">
        <v>37.72</v>
      </c>
      <c r="AH1599" s="112"/>
      <c r="AI1599" s="120">
        <v>0</v>
      </c>
    </row>
    <row r="1600" spans="1:35" s="107" customFormat="1" x14ac:dyDescent="0.3">
      <c r="A1600" s="106" t="s">
        <v>1788</v>
      </c>
      <c r="B1600" s="107" t="s">
        <v>3389</v>
      </c>
      <c r="C1600" s="112" t="s">
        <v>247</v>
      </c>
      <c r="D1600" s="112">
        <v>61913</v>
      </c>
      <c r="E1600" s="107" t="s">
        <v>308</v>
      </c>
      <c r="F1600" s="112">
        <v>18682</v>
      </c>
      <c r="G1600" s="107" t="s">
        <v>3431</v>
      </c>
      <c r="H1600" s="108" t="s">
        <v>242</v>
      </c>
      <c r="I1600" s="108" t="s">
        <v>272</v>
      </c>
      <c r="J1600" s="108" t="s">
        <v>39</v>
      </c>
      <c r="K1600" s="109">
        <v>15</v>
      </c>
      <c r="L1600" s="109">
        <v>4.0349999999999997E-2</v>
      </c>
      <c r="M1600" s="117" t="s">
        <v>33</v>
      </c>
      <c r="N1600" s="118">
        <v>2.5142031063321388</v>
      </c>
      <c r="O1600" s="102" t="s">
        <v>33</v>
      </c>
      <c r="P1600" s="118">
        <v>37.72</v>
      </c>
      <c r="Q1600" s="117">
        <v>2.8900000000000006</v>
      </c>
      <c r="R1600" s="118">
        <v>2.4142031063321387</v>
      </c>
      <c r="S1600" s="102">
        <v>0.19708237986270044</v>
      </c>
      <c r="T1600" s="118">
        <v>36.22</v>
      </c>
      <c r="U1600" s="117">
        <v>2.5142031063321388</v>
      </c>
      <c r="V1600" s="119">
        <v>37.72</v>
      </c>
      <c r="W1600" s="112"/>
      <c r="X1600" s="117" t="s">
        <v>33</v>
      </c>
      <c r="Y1600" s="118">
        <v>2.5142031063321388</v>
      </c>
      <c r="Z1600" s="102" t="s">
        <v>33</v>
      </c>
      <c r="AA1600" s="118">
        <v>37.72</v>
      </c>
      <c r="AB1600" s="117">
        <v>2.8900000000000006</v>
      </c>
      <c r="AC1600" s="118">
        <v>2.4142031063321387</v>
      </c>
      <c r="AD1600" s="102">
        <v>0.19708237986270044</v>
      </c>
      <c r="AE1600" s="119">
        <v>36.22</v>
      </c>
      <c r="AF1600" s="118">
        <v>2.5142031063321388</v>
      </c>
      <c r="AG1600" s="119">
        <v>37.72</v>
      </c>
      <c r="AH1600" s="112"/>
      <c r="AI1600" s="120">
        <v>0</v>
      </c>
    </row>
    <row r="1601" spans="1:35" s="107" customFormat="1" x14ac:dyDescent="0.3">
      <c r="A1601" s="106" t="s">
        <v>1789</v>
      </c>
      <c r="B1601" s="107" t="s">
        <v>3389</v>
      </c>
      <c r="C1601" s="112" t="s">
        <v>247</v>
      </c>
      <c r="D1601" s="112">
        <v>63785</v>
      </c>
      <c r="E1601" s="107" t="s">
        <v>310</v>
      </c>
      <c r="F1601" s="112">
        <v>18682</v>
      </c>
      <c r="G1601" s="107" t="s">
        <v>3431</v>
      </c>
      <c r="H1601" s="108" t="s">
        <v>242</v>
      </c>
      <c r="I1601" s="108" t="s">
        <v>272</v>
      </c>
      <c r="J1601" s="108" t="s">
        <v>39</v>
      </c>
      <c r="K1601" s="109">
        <v>15</v>
      </c>
      <c r="L1601" s="109">
        <v>4.0349999999999997E-2</v>
      </c>
      <c r="M1601" s="117" t="s">
        <v>33</v>
      </c>
      <c r="N1601" s="118">
        <v>2.5142031063321388</v>
      </c>
      <c r="O1601" s="102" t="s">
        <v>33</v>
      </c>
      <c r="P1601" s="118">
        <v>37.72</v>
      </c>
      <c r="Q1601" s="117">
        <v>2.8900000000000006</v>
      </c>
      <c r="R1601" s="118">
        <v>2.4142031063321387</v>
      </c>
      <c r="S1601" s="102">
        <v>0.19708237986270044</v>
      </c>
      <c r="T1601" s="118">
        <v>36.22</v>
      </c>
      <c r="U1601" s="117">
        <v>2.5142031063321388</v>
      </c>
      <c r="V1601" s="119">
        <v>37.72</v>
      </c>
      <c r="W1601" s="112"/>
      <c r="X1601" s="117" t="s">
        <v>33</v>
      </c>
      <c r="Y1601" s="118">
        <v>2.5142031063321388</v>
      </c>
      <c r="Z1601" s="102" t="s">
        <v>33</v>
      </c>
      <c r="AA1601" s="118">
        <v>37.72</v>
      </c>
      <c r="AB1601" s="117">
        <v>2.8900000000000006</v>
      </c>
      <c r="AC1601" s="118">
        <v>2.4142031063321387</v>
      </c>
      <c r="AD1601" s="102">
        <v>0.19708237986270044</v>
      </c>
      <c r="AE1601" s="119">
        <v>36.22</v>
      </c>
      <c r="AF1601" s="118">
        <v>2.5142031063321388</v>
      </c>
      <c r="AG1601" s="119">
        <v>37.72</v>
      </c>
      <c r="AH1601" s="112"/>
      <c r="AI1601" s="120">
        <v>0</v>
      </c>
    </row>
    <row r="1602" spans="1:35" s="107" customFormat="1" x14ac:dyDescent="0.3">
      <c r="A1602" s="106" t="s">
        <v>1790</v>
      </c>
      <c r="B1602" s="107" t="s">
        <v>248</v>
      </c>
      <c r="C1602" s="112" t="s">
        <v>168</v>
      </c>
      <c r="D1602" s="112">
        <v>66926</v>
      </c>
      <c r="E1602" s="107" t="s">
        <v>314</v>
      </c>
      <c r="F1602" s="112">
        <v>18682</v>
      </c>
      <c r="G1602" s="107" t="s">
        <v>3431</v>
      </c>
      <c r="H1602" s="108" t="s">
        <v>242</v>
      </c>
      <c r="I1602" s="108" t="s">
        <v>272</v>
      </c>
      <c r="J1602" s="108" t="s">
        <v>39</v>
      </c>
      <c r="K1602" s="109">
        <v>15</v>
      </c>
      <c r="L1602" s="109">
        <v>4.0349999999999997E-2</v>
      </c>
      <c r="M1602" s="117" t="s">
        <v>33</v>
      </c>
      <c r="N1602" s="118">
        <v>2.5142031063321388</v>
      </c>
      <c r="O1602" s="102" t="s">
        <v>33</v>
      </c>
      <c r="P1602" s="118">
        <v>37.72</v>
      </c>
      <c r="Q1602" s="117">
        <v>2.8900000000000006</v>
      </c>
      <c r="R1602" s="118">
        <v>2.4142031063321387</v>
      </c>
      <c r="S1602" s="102">
        <v>0.19708237986270044</v>
      </c>
      <c r="T1602" s="118">
        <v>36.22</v>
      </c>
      <c r="U1602" s="117">
        <v>2.5142031063321388</v>
      </c>
      <c r="V1602" s="119">
        <v>37.72</v>
      </c>
      <c r="W1602" s="112"/>
      <c r="X1602" s="117" t="s">
        <v>33</v>
      </c>
      <c r="Y1602" s="118">
        <v>2.5142031063321388</v>
      </c>
      <c r="Z1602" s="102" t="s">
        <v>33</v>
      </c>
      <c r="AA1602" s="118">
        <v>37.72</v>
      </c>
      <c r="AB1602" s="117">
        <v>2.8900000000000006</v>
      </c>
      <c r="AC1602" s="118">
        <v>2.4142031063321387</v>
      </c>
      <c r="AD1602" s="102">
        <v>0.19708237986270044</v>
      </c>
      <c r="AE1602" s="119">
        <v>36.22</v>
      </c>
      <c r="AF1602" s="118">
        <v>2.5142031063321388</v>
      </c>
      <c r="AG1602" s="119">
        <v>37.72</v>
      </c>
      <c r="AH1602" s="112"/>
      <c r="AI1602" s="120">
        <v>0</v>
      </c>
    </row>
    <row r="1603" spans="1:35" s="107" customFormat="1" x14ac:dyDescent="0.3">
      <c r="A1603" s="106" t="s">
        <v>1791</v>
      </c>
      <c r="B1603" s="107" t="s">
        <v>248</v>
      </c>
      <c r="C1603" s="112" t="s">
        <v>168</v>
      </c>
      <c r="D1603" s="112">
        <v>66961</v>
      </c>
      <c r="E1603" s="107" t="s">
        <v>313</v>
      </c>
      <c r="F1603" s="112">
        <v>18682</v>
      </c>
      <c r="G1603" s="107" t="s">
        <v>3431</v>
      </c>
      <c r="H1603" s="108" t="s">
        <v>242</v>
      </c>
      <c r="I1603" s="108" t="s">
        <v>272</v>
      </c>
      <c r="J1603" s="108" t="s">
        <v>39</v>
      </c>
      <c r="K1603" s="109">
        <v>15</v>
      </c>
      <c r="L1603" s="109">
        <v>4.0349999999999997E-2</v>
      </c>
      <c r="M1603" s="117" t="s">
        <v>33</v>
      </c>
      <c r="N1603" s="118">
        <v>2.5142031063321388</v>
      </c>
      <c r="O1603" s="102" t="s">
        <v>33</v>
      </c>
      <c r="P1603" s="118">
        <v>37.72</v>
      </c>
      <c r="Q1603" s="117">
        <v>2.8900000000000006</v>
      </c>
      <c r="R1603" s="118">
        <v>2.4142031063321387</v>
      </c>
      <c r="S1603" s="102">
        <v>0.19708237986270044</v>
      </c>
      <c r="T1603" s="118">
        <v>36.22</v>
      </c>
      <c r="U1603" s="117">
        <v>2.5142031063321388</v>
      </c>
      <c r="V1603" s="119">
        <v>37.72</v>
      </c>
      <c r="W1603" s="112"/>
      <c r="X1603" s="117" t="s">
        <v>33</v>
      </c>
      <c r="Y1603" s="118">
        <v>2.5142031063321388</v>
      </c>
      <c r="Z1603" s="102" t="s">
        <v>33</v>
      </c>
      <c r="AA1603" s="118">
        <v>37.72</v>
      </c>
      <c r="AB1603" s="117">
        <v>2.8900000000000006</v>
      </c>
      <c r="AC1603" s="118">
        <v>2.4142031063321387</v>
      </c>
      <c r="AD1603" s="102">
        <v>0.19708237986270044</v>
      </c>
      <c r="AE1603" s="119">
        <v>36.22</v>
      </c>
      <c r="AF1603" s="118">
        <v>2.5142031063321388</v>
      </c>
      <c r="AG1603" s="119">
        <v>37.72</v>
      </c>
      <c r="AH1603" s="112"/>
      <c r="AI1603" s="120">
        <v>0</v>
      </c>
    </row>
    <row r="1604" spans="1:35" s="107" customFormat="1" x14ac:dyDescent="0.3">
      <c r="A1604" s="106" t="s">
        <v>1792</v>
      </c>
      <c r="B1604" s="107" t="s">
        <v>3389</v>
      </c>
      <c r="C1604" s="112" t="s">
        <v>247</v>
      </c>
      <c r="D1604" s="112">
        <v>69800</v>
      </c>
      <c r="E1604" s="107" t="s">
        <v>294</v>
      </c>
      <c r="F1604" s="112">
        <v>18682</v>
      </c>
      <c r="G1604" s="107" t="s">
        <v>3431</v>
      </c>
      <c r="H1604" s="108" t="s">
        <v>242</v>
      </c>
      <c r="I1604" s="108" t="s">
        <v>272</v>
      </c>
      <c r="J1604" s="108" t="s">
        <v>39</v>
      </c>
      <c r="K1604" s="109">
        <v>15</v>
      </c>
      <c r="L1604" s="109">
        <v>4.0349999999999997E-2</v>
      </c>
      <c r="M1604" s="117" t="s">
        <v>33</v>
      </c>
      <c r="N1604" s="118">
        <v>2.5142031063321388</v>
      </c>
      <c r="O1604" s="102" t="s">
        <v>33</v>
      </c>
      <c r="P1604" s="118">
        <v>37.72</v>
      </c>
      <c r="Q1604" s="117">
        <v>2.8900000000000006</v>
      </c>
      <c r="R1604" s="118">
        <v>2.4142031063321387</v>
      </c>
      <c r="S1604" s="102">
        <v>0.19708237986270044</v>
      </c>
      <c r="T1604" s="118">
        <v>36.22</v>
      </c>
      <c r="U1604" s="117">
        <v>2.5142031063321388</v>
      </c>
      <c r="V1604" s="119">
        <v>37.72</v>
      </c>
      <c r="W1604" s="112"/>
      <c r="X1604" s="117" t="s">
        <v>33</v>
      </c>
      <c r="Y1604" s="118">
        <v>2.5142031063321388</v>
      </c>
      <c r="Z1604" s="102" t="s">
        <v>33</v>
      </c>
      <c r="AA1604" s="118">
        <v>37.72</v>
      </c>
      <c r="AB1604" s="117">
        <v>2.8900000000000006</v>
      </c>
      <c r="AC1604" s="118">
        <v>2.4142031063321387</v>
      </c>
      <c r="AD1604" s="102">
        <v>0.19708237986270044</v>
      </c>
      <c r="AE1604" s="119">
        <v>36.22</v>
      </c>
      <c r="AF1604" s="118">
        <v>2.5142031063321388</v>
      </c>
      <c r="AG1604" s="119">
        <v>37.72</v>
      </c>
      <c r="AH1604" s="112"/>
      <c r="AI1604" s="120">
        <v>0</v>
      </c>
    </row>
    <row r="1605" spans="1:35" s="107" customFormat="1" x14ac:dyDescent="0.3">
      <c r="A1605" s="106" t="s">
        <v>1793</v>
      </c>
      <c r="B1605" s="107" t="s">
        <v>186</v>
      </c>
      <c r="C1605" s="112" t="s">
        <v>22</v>
      </c>
      <c r="D1605" s="112">
        <v>70313</v>
      </c>
      <c r="E1605" s="107" t="s">
        <v>279</v>
      </c>
      <c r="F1605" s="112">
        <v>18682</v>
      </c>
      <c r="G1605" s="107" t="s">
        <v>3431</v>
      </c>
      <c r="H1605" s="108" t="s">
        <v>242</v>
      </c>
      <c r="I1605" s="108" t="s">
        <v>272</v>
      </c>
      <c r="J1605" s="108" t="s">
        <v>39</v>
      </c>
      <c r="K1605" s="109">
        <v>15</v>
      </c>
      <c r="L1605" s="109">
        <v>4.0349999999999997E-2</v>
      </c>
      <c r="M1605" s="117" t="s">
        <v>33</v>
      </c>
      <c r="N1605" s="118">
        <v>2.5083333333333337</v>
      </c>
      <c r="O1605" s="102" t="s">
        <v>33</v>
      </c>
      <c r="P1605" s="118">
        <v>37.64</v>
      </c>
      <c r="Q1605" s="117">
        <v>2.89</v>
      </c>
      <c r="R1605" s="118">
        <v>2.4083333333333337</v>
      </c>
      <c r="S1605" s="102">
        <v>0.1999999999999999</v>
      </c>
      <c r="T1605" s="118">
        <v>36.14</v>
      </c>
      <c r="U1605" s="117">
        <v>2.5083333333333337</v>
      </c>
      <c r="V1605" s="119">
        <v>37.64</v>
      </c>
      <c r="W1605" s="112"/>
      <c r="X1605" s="117" t="s">
        <v>33</v>
      </c>
      <c r="Y1605" s="118">
        <v>2.460666666666667</v>
      </c>
      <c r="Z1605" s="102" t="s">
        <v>33</v>
      </c>
      <c r="AA1605" s="118">
        <v>36.9</v>
      </c>
      <c r="AB1605" s="117">
        <v>2.79</v>
      </c>
      <c r="AC1605" s="118">
        <v>2.3606666666666669</v>
      </c>
      <c r="AD1605" s="102">
        <v>0.18186952838181294</v>
      </c>
      <c r="AE1605" s="119">
        <v>35.42</v>
      </c>
      <c r="AF1605" s="118">
        <v>2.460666666666667</v>
      </c>
      <c r="AG1605" s="119">
        <v>36.9</v>
      </c>
      <c r="AH1605" s="112"/>
      <c r="AI1605" s="120">
        <v>0.10000000000000009</v>
      </c>
    </row>
    <row r="1606" spans="1:35" s="107" customFormat="1" x14ac:dyDescent="0.3">
      <c r="A1606" s="106" t="s">
        <v>1794</v>
      </c>
      <c r="B1606" s="107" t="s">
        <v>186</v>
      </c>
      <c r="C1606" s="112" t="s">
        <v>250</v>
      </c>
      <c r="D1606" s="112">
        <v>70335</v>
      </c>
      <c r="E1606" s="107" t="s">
        <v>253</v>
      </c>
      <c r="F1606" s="112">
        <v>18682</v>
      </c>
      <c r="G1606" s="107" t="s">
        <v>3431</v>
      </c>
      <c r="H1606" s="108" t="s">
        <v>242</v>
      </c>
      <c r="I1606" s="108" t="s">
        <v>272</v>
      </c>
      <c r="J1606" s="108" t="s">
        <v>39</v>
      </c>
      <c r="K1606" s="109">
        <v>15</v>
      </c>
      <c r="L1606" s="109">
        <v>4.0349999999999997E-2</v>
      </c>
      <c r="M1606" s="117" t="s">
        <v>33</v>
      </c>
      <c r="N1606" s="118">
        <v>2.5142031063321388</v>
      </c>
      <c r="O1606" s="102" t="s">
        <v>33</v>
      </c>
      <c r="P1606" s="118">
        <v>37.72</v>
      </c>
      <c r="Q1606" s="117">
        <v>2.8900000000000006</v>
      </c>
      <c r="R1606" s="118">
        <v>2.4142031063321387</v>
      </c>
      <c r="S1606" s="102">
        <v>0.19708237986270044</v>
      </c>
      <c r="T1606" s="118">
        <v>36.22</v>
      </c>
      <c r="U1606" s="117">
        <v>2.5142031063321388</v>
      </c>
      <c r="V1606" s="119">
        <v>37.72</v>
      </c>
      <c r="W1606" s="112"/>
      <c r="X1606" s="117" t="s">
        <v>33</v>
      </c>
      <c r="Y1606" s="118">
        <v>2.5142031063321388</v>
      </c>
      <c r="Z1606" s="102" t="s">
        <v>33</v>
      </c>
      <c r="AA1606" s="118">
        <v>37.72</v>
      </c>
      <c r="AB1606" s="117">
        <v>2.8900000000000006</v>
      </c>
      <c r="AC1606" s="118">
        <v>2.4142031063321387</v>
      </c>
      <c r="AD1606" s="102">
        <v>0.19708237986270044</v>
      </c>
      <c r="AE1606" s="119">
        <v>36.22</v>
      </c>
      <c r="AF1606" s="118">
        <v>2.5142031063321388</v>
      </c>
      <c r="AG1606" s="119">
        <v>37.72</v>
      </c>
      <c r="AH1606" s="112"/>
      <c r="AI1606" s="120">
        <v>0</v>
      </c>
    </row>
    <row r="1607" spans="1:35" s="107" customFormat="1" x14ac:dyDescent="0.3">
      <c r="A1607" s="106" t="s">
        <v>1795</v>
      </c>
      <c r="B1607" s="107" t="s">
        <v>188</v>
      </c>
      <c r="C1607" s="112" t="s">
        <v>168</v>
      </c>
      <c r="D1607" s="112">
        <v>72400</v>
      </c>
      <c r="E1607" s="107" t="s">
        <v>302</v>
      </c>
      <c r="F1607" s="112">
        <v>18682</v>
      </c>
      <c r="G1607" s="107" t="s">
        <v>3431</v>
      </c>
      <c r="H1607" s="108" t="s">
        <v>242</v>
      </c>
      <c r="I1607" s="108" t="s">
        <v>272</v>
      </c>
      <c r="J1607" s="108" t="s">
        <v>39</v>
      </c>
      <c r="K1607" s="109">
        <v>15</v>
      </c>
      <c r="L1607" s="109">
        <v>4.0349999999999997E-2</v>
      </c>
      <c r="M1607" s="117" t="s">
        <v>33</v>
      </c>
      <c r="N1607" s="118">
        <v>2.5142031063321388</v>
      </c>
      <c r="O1607" s="102" t="s">
        <v>33</v>
      </c>
      <c r="P1607" s="118">
        <v>37.72</v>
      </c>
      <c r="Q1607" s="117">
        <v>2.8900000000000006</v>
      </c>
      <c r="R1607" s="118">
        <v>2.4142031063321387</v>
      </c>
      <c r="S1607" s="102">
        <v>0.19708237986270044</v>
      </c>
      <c r="T1607" s="118">
        <v>36.22</v>
      </c>
      <c r="U1607" s="117">
        <v>2.5142031063321388</v>
      </c>
      <c r="V1607" s="119">
        <v>37.72</v>
      </c>
      <c r="W1607" s="112"/>
      <c r="X1607" s="117" t="s">
        <v>33</v>
      </c>
      <c r="Y1607" s="118">
        <v>2.5142031063321388</v>
      </c>
      <c r="Z1607" s="102" t="s">
        <v>33</v>
      </c>
      <c r="AA1607" s="118">
        <v>37.72</v>
      </c>
      <c r="AB1607" s="117">
        <v>2.8900000000000006</v>
      </c>
      <c r="AC1607" s="118">
        <v>2.4142031063321387</v>
      </c>
      <c r="AD1607" s="102">
        <v>0.19708237986270044</v>
      </c>
      <c r="AE1607" s="119">
        <v>36.22</v>
      </c>
      <c r="AF1607" s="118">
        <v>2.5142031063321388</v>
      </c>
      <c r="AG1607" s="119">
        <v>37.72</v>
      </c>
      <c r="AH1607" s="112"/>
      <c r="AI1607" s="120">
        <v>0</v>
      </c>
    </row>
    <row r="1608" spans="1:35" s="107" customFormat="1" x14ac:dyDescent="0.3">
      <c r="A1608" s="106" t="s">
        <v>1796</v>
      </c>
      <c r="B1608" s="107" t="s">
        <v>188</v>
      </c>
      <c r="C1608" s="112" t="s">
        <v>168</v>
      </c>
      <c r="D1608" s="112">
        <v>73400</v>
      </c>
      <c r="E1608" s="107" t="s">
        <v>280</v>
      </c>
      <c r="F1608" s="112">
        <v>18682</v>
      </c>
      <c r="G1608" s="107" t="s">
        <v>3431</v>
      </c>
      <c r="H1608" s="108" t="s">
        <v>242</v>
      </c>
      <c r="I1608" s="108" t="s">
        <v>272</v>
      </c>
      <c r="J1608" s="108" t="s">
        <v>39</v>
      </c>
      <c r="K1608" s="109">
        <v>15</v>
      </c>
      <c r="L1608" s="109">
        <v>4.0349999999999997E-2</v>
      </c>
      <c r="M1608" s="117" t="s">
        <v>33</v>
      </c>
      <c r="N1608" s="118">
        <v>2.5142031063321388</v>
      </c>
      <c r="O1608" s="102" t="s">
        <v>33</v>
      </c>
      <c r="P1608" s="118">
        <v>37.72</v>
      </c>
      <c r="Q1608" s="117">
        <v>2.8900000000000006</v>
      </c>
      <c r="R1608" s="118">
        <v>2.4142031063321387</v>
      </c>
      <c r="S1608" s="102">
        <v>0.19708237986270044</v>
      </c>
      <c r="T1608" s="118">
        <v>36.22</v>
      </c>
      <c r="U1608" s="117">
        <v>2.5142031063321388</v>
      </c>
      <c r="V1608" s="119">
        <v>37.72</v>
      </c>
      <c r="W1608" s="112"/>
      <c r="X1608" s="117" t="s">
        <v>33</v>
      </c>
      <c r="Y1608" s="118">
        <v>2.5142031063321388</v>
      </c>
      <c r="Z1608" s="102" t="s">
        <v>33</v>
      </c>
      <c r="AA1608" s="118">
        <v>37.72</v>
      </c>
      <c r="AB1608" s="117">
        <v>2.8900000000000006</v>
      </c>
      <c r="AC1608" s="118">
        <v>2.4142031063321387</v>
      </c>
      <c r="AD1608" s="102">
        <v>0.19708237986270044</v>
      </c>
      <c r="AE1608" s="119">
        <v>36.22</v>
      </c>
      <c r="AF1608" s="118">
        <v>2.5142031063321388</v>
      </c>
      <c r="AG1608" s="119">
        <v>37.72</v>
      </c>
      <c r="AH1608" s="112"/>
      <c r="AI1608" s="120">
        <v>0</v>
      </c>
    </row>
    <row r="1609" spans="1:35" s="107" customFormat="1" x14ac:dyDescent="0.3">
      <c r="A1609" s="106" t="s">
        <v>1797</v>
      </c>
      <c r="B1609" s="107" t="s">
        <v>248</v>
      </c>
      <c r="C1609" s="112" t="s">
        <v>168</v>
      </c>
      <c r="D1609" s="112">
        <v>74179</v>
      </c>
      <c r="E1609" s="107" t="s">
        <v>315</v>
      </c>
      <c r="F1609" s="112">
        <v>18682</v>
      </c>
      <c r="G1609" s="107" t="s">
        <v>3431</v>
      </c>
      <c r="H1609" s="108" t="s">
        <v>242</v>
      </c>
      <c r="I1609" s="108" t="s">
        <v>272</v>
      </c>
      <c r="J1609" s="108" t="s">
        <v>39</v>
      </c>
      <c r="K1609" s="109">
        <v>15</v>
      </c>
      <c r="L1609" s="109">
        <v>4.0349999999999997E-2</v>
      </c>
      <c r="M1609" s="117" t="s">
        <v>33</v>
      </c>
      <c r="N1609" s="118">
        <v>2.5142031063321388</v>
      </c>
      <c r="O1609" s="102" t="s">
        <v>33</v>
      </c>
      <c r="P1609" s="118">
        <v>37.72</v>
      </c>
      <c r="Q1609" s="117">
        <v>2.8900000000000006</v>
      </c>
      <c r="R1609" s="118">
        <v>2.4142031063321387</v>
      </c>
      <c r="S1609" s="102">
        <v>0.19708237986270044</v>
      </c>
      <c r="T1609" s="118">
        <v>36.22</v>
      </c>
      <c r="U1609" s="117">
        <v>2.5142031063321388</v>
      </c>
      <c r="V1609" s="119">
        <v>37.72</v>
      </c>
      <c r="W1609" s="112"/>
      <c r="X1609" s="117" t="s">
        <v>33</v>
      </c>
      <c r="Y1609" s="118">
        <v>2.5142031063321388</v>
      </c>
      <c r="Z1609" s="102" t="s">
        <v>33</v>
      </c>
      <c r="AA1609" s="118">
        <v>37.72</v>
      </c>
      <c r="AB1609" s="117">
        <v>2.8900000000000006</v>
      </c>
      <c r="AC1609" s="118">
        <v>2.4142031063321387</v>
      </c>
      <c r="AD1609" s="102">
        <v>0.19708237986270044</v>
      </c>
      <c r="AE1609" s="119">
        <v>36.22</v>
      </c>
      <c r="AF1609" s="118">
        <v>2.5142031063321388</v>
      </c>
      <c r="AG1609" s="119">
        <v>37.72</v>
      </c>
      <c r="AH1609" s="112"/>
      <c r="AI1609" s="120">
        <v>0</v>
      </c>
    </row>
    <row r="1610" spans="1:35" s="107" customFormat="1" x14ac:dyDescent="0.3">
      <c r="A1610" s="106" t="s">
        <v>1798</v>
      </c>
      <c r="B1610" s="107" t="s">
        <v>3389</v>
      </c>
      <c r="C1610" s="112" t="s">
        <v>247</v>
      </c>
      <c r="D1610" s="112">
        <v>85789</v>
      </c>
      <c r="E1610" s="107" t="s">
        <v>307</v>
      </c>
      <c r="F1610" s="112">
        <v>18682</v>
      </c>
      <c r="G1610" s="107" t="s">
        <v>3431</v>
      </c>
      <c r="H1610" s="108" t="s">
        <v>242</v>
      </c>
      <c r="I1610" s="108" t="s">
        <v>272</v>
      </c>
      <c r="J1610" s="108" t="s">
        <v>39</v>
      </c>
      <c r="K1610" s="109">
        <v>15</v>
      </c>
      <c r="L1610" s="109">
        <v>4.0349999999999997E-2</v>
      </c>
      <c r="M1610" s="117" t="s">
        <v>33</v>
      </c>
      <c r="N1610" s="118">
        <v>2.5142031063321388</v>
      </c>
      <c r="O1610" s="102" t="s">
        <v>33</v>
      </c>
      <c r="P1610" s="118">
        <v>37.72</v>
      </c>
      <c r="Q1610" s="117">
        <v>2.8900000000000006</v>
      </c>
      <c r="R1610" s="118">
        <v>2.4142031063321387</v>
      </c>
      <c r="S1610" s="102">
        <v>0.19708237986270044</v>
      </c>
      <c r="T1610" s="118">
        <v>36.22</v>
      </c>
      <c r="U1610" s="117">
        <v>2.5142031063321388</v>
      </c>
      <c r="V1610" s="119">
        <v>37.72</v>
      </c>
      <c r="W1610" s="112"/>
      <c r="X1610" s="117" t="s">
        <v>33</v>
      </c>
      <c r="Y1610" s="118">
        <v>2.5142031063321388</v>
      </c>
      <c r="Z1610" s="102" t="s">
        <v>33</v>
      </c>
      <c r="AA1610" s="118">
        <v>37.72</v>
      </c>
      <c r="AB1610" s="117">
        <v>2.8900000000000006</v>
      </c>
      <c r="AC1610" s="118">
        <v>2.4142031063321387</v>
      </c>
      <c r="AD1610" s="102">
        <v>0.19708237986270044</v>
      </c>
      <c r="AE1610" s="119">
        <v>36.22</v>
      </c>
      <c r="AF1610" s="118">
        <v>2.5142031063321388</v>
      </c>
      <c r="AG1610" s="119">
        <v>37.72</v>
      </c>
      <c r="AH1610" s="112"/>
      <c r="AI1610" s="120">
        <v>0</v>
      </c>
    </row>
    <row r="1611" spans="1:35" s="107" customFormat="1" x14ac:dyDescent="0.3">
      <c r="A1611" s="106" t="s">
        <v>1799</v>
      </c>
      <c r="B1611" s="107" t="s">
        <v>190</v>
      </c>
      <c r="C1611" s="112" t="s">
        <v>246</v>
      </c>
      <c r="D1611" s="112">
        <v>87892</v>
      </c>
      <c r="E1611" s="107" t="s">
        <v>254</v>
      </c>
      <c r="F1611" s="112">
        <v>18682</v>
      </c>
      <c r="G1611" s="107" t="s">
        <v>3431</v>
      </c>
      <c r="H1611" s="108" t="s">
        <v>242</v>
      </c>
      <c r="I1611" s="108" t="s">
        <v>272</v>
      </c>
      <c r="J1611" s="108" t="s">
        <v>39</v>
      </c>
      <c r="K1611" s="109">
        <v>15</v>
      </c>
      <c r="L1611" s="109">
        <v>4.0349999999999997E-2</v>
      </c>
      <c r="M1611" s="117" t="s">
        <v>33</v>
      </c>
      <c r="N1611" s="118">
        <v>2.5142031063321388</v>
      </c>
      <c r="O1611" s="102" t="s">
        <v>33</v>
      </c>
      <c r="P1611" s="118">
        <v>37.72</v>
      </c>
      <c r="Q1611" s="117">
        <v>2.8900000000000006</v>
      </c>
      <c r="R1611" s="118">
        <v>2.4142031063321387</v>
      </c>
      <c r="S1611" s="102">
        <v>0.19708237986270044</v>
      </c>
      <c r="T1611" s="118">
        <v>36.22</v>
      </c>
      <c r="U1611" s="117">
        <v>2.5142031063321388</v>
      </c>
      <c r="V1611" s="119">
        <v>37.72</v>
      </c>
      <c r="W1611" s="112"/>
      <c r="X1611" s="117" t="s">
        <v>33</v>
      </c>
      <c r="Y1611" s="118">
        <v>2.5142031063321388</v>
      </c>
      <c r="Z1611" s="102" t="s">
        <v>33</v>
      </c>
      <c r="AA1611" s="118">
        <v>37.72</v>
      </c>
      <c r="AB1611" s="117">
        <v>2.8900000000000006</v>
      </c>
      <c r="AC1611" s="118">
        <v>2.4142031063321387</v>
      </c>
      <c r="AD1611" s="102">
        <v>0.19708237986270044</v>
      </c>
      <c r="AE1611" s="119">
        <v>36.22</v>
      </c>
      <c r="AF1611" s="118">
        <v>2.5142031063321388</v>
      </c>
      <c r="AG1611" s="119">
        <v>37.72</v>
      </c>
      <c r="AH1611" s="112"/>
      <c r="AI1611" s="120">
        <v>0</v>
      </c>
    </row>
    <row r="1612" spans="1:35" s="107" customFormat="1" x14ac:dyDescent="0.3">
      <c r="A1612" s="106" t="s">
        <v>1800</v>
      </c>
      <c r="B1612" s="107" t="s">
        <v>190</v>
      </c>
      <c r="C1612" s="112" t="s">
        <v>246</v>
      </c>
      <c r="D1612" s="112">
        <v>97075</v>
      </c>
      <c r="E1612" s="107" t="s">
        <v>291</v>
      </c>
      <c r="F1612" s="112">
        <v>18682</v>
      </c>
      <c r="G1612" s="107" t="s">
        <v>3431</v>
      </c>
      <c r="H1612" s="108" t="s">
        <v>242</v>
      </c>
      <c r="I1612" s="108" t="s">
        <v>272</v>
      </c>
      <c r="J1612" s="108" t="s">
        <v>39</v>
      </c>
      <c r="K1612" s="109">
        <v>15</v>
      </c>
      <c r="L1612" s="109">
        <v>4.0349999999999997E-2</v>
      </c>
      <c r="M1612" s="117" t="s">
        <v>33</v>
      </c>
      <c r="N1612" s="118">
        <v>2.5142031063321388</v>
      </c>
      <c r="O1612" s="102" t="s">
        <v>33</v>
      </c>
      <c r="P1612" s="118">
        <v>37.72</v>
      </c>
      <c r="Q1612" s="117">
        <v>2.8900000000000006</v>
      </c>
      <c r="R1612" s="118">
        <v>2.4142031063321387</v>
      </c>
      <c r="S1612" s="102">
        <v>0.19708237986270044</v>
      </c>
      <c r="T1612" s="118">
        <v>36.22</v>
      </c>
      <c r="U1612" s="117">
        <v>2.5142031063321388</v>
      </c>
      <c r="V1612" s="119">
        <v>37.72</v>
      </c>
      <c r="W1612" s="112"/>
      <c r="X1612" s="117" t="s">
        <v>33</v>
      </c>
      <c r="Y1612" s="118">
        <v>2.5142031063321388</v>
      </c>
      <c r="Z1612" s="102" t="s">
        <v>33</v>
      </c>
      <c r="AA1612" s="118">
        <v>37.72</v>
      </c>
      <c r="AB1612" s="117">
        <v>2.8900000000000006</v>
      </c>
      <c r="AC1612" s="118">
        <v>2.4142031063321387</v>
      </c>
      <c r="AD1612" s="102">
        <v>0.19708237986270044</v>
      </c>
      <c r="AE1612" s="119">
        <v>36.22</v>
      </c>
      <c r="AF1612" s="118">
        <v>2.5142031063321388</v>
      </c>
      <c r="AG1612" s="119">
        <v>37.72</v>
      </c>
      <c r="AH1612" s="112"/>
      <c r="AI1612" s="120">
        <v>0</v>
      </c>
    </row>
    <row r="1613" spans="1:35" s="107" customFormat="1" x14ac:dyDescent="0.3">
      <c r="A1613" s="106" t="s">
        <v>1801</v>
      </c>
      <c r="B1613" s="107" t="s">
        <v>255</v>
      </c>
      <c r="C1613" s="112" t="s">
        <v>168</v>
      </c>
      <c r="D1613" s="112">
        <v>98728</v>
      </c>
      <c r="E1613" s="107" t="s">
        <v>297</v>
      </c>
      <c r="F1613" s="112">
        <v>18682</v>
      </c>
      <c r="G1613" s="107" t="s">
        <v>3431</v>
      </c>
      <c r="H1613" s="108" t="s">
        <v>242</v>
      </c>
      <c r="I1613" s="108" t="s">
        <v>272</v>
      </c>
      <c r="J1613" s="108" t="s">
        <v>39</v>
      </c>
      <c r="K1613" s="109">
        <v>15</v>
      </c>
      <c r="L1613" s="109">
        <v>4.0349999999999997E-2</v>
      </c>
      <c r="M1613" s="117" t="s">
        <v>33</v>
      </c>
      <c r="N1613" s="118">
        <v>2.5142031063321388</v>
      </c>
      <c r="O1613" s="102" t="s">
        <v>33</v>
      </c>
      <c r="P1613" s="118">
        <v>37.72</v>
      </c>
      <c r="Q1613" s="117">
        <v>2.8900000000000006</v>
      </c>
      <c r="R1613" s="118">
        <v>2.4142031063321387</v>
      </c>
      <c r="S1613" s="102">
        <v>0.19708237986270044</v>
      </c>
      <c r="T1613" s="118">
        <v>36.22</v>
      </c>
      <c r="U1613" s="117">
        <v>2.5142031063321388</v>
      </c>
      <c r="V1613" s="119">
        <v>37.72</v>
      </c>
      <c r="W1613" s="112"/>
      <c r="X1613" s="117" t="s">
        <v>33</v>
      </c>
      <c r="Y1613" s="118">
        <v>2.5142031063321388</v>
      </c>
      <c r="Z1613" s="102" t="s">
        <v>33</v>
      </c>
      <c r="AA1613" s="118">
        <v>37.72</v>
      </c>
      <c r="AB1613" s="117">
        <v>2.8900000000000006</v>
      </c>
      <c r="AC1613" s="118">
        <v>2.4142031063321387</v>
      </c>
      <c r="AD1613" s="102">
        <v>0.19708237986270044</v>
      </c>
      <c r="AE1613" s="119">
        <v>36.22</v>
      </c>
      <c r="AF1613" s="118">
        <v>2.5142031063321388</v>
      </c>
      <c r="AG1613" s="119">
        <v>37.72</v>
      </c>
      <c r="AH1613" s="112"/>
      <c r="AI1613" s="120">
        <v>0</v>
      </c>
    </row>
    <row r="1614" spans="1:35" s="107" customFormat="1" x14ac:dyDescent="0.3">
      <c r="A1614" s="106" t="s">
        <v>3264</v>
      </c>
      <c r="B1614" s="107" t="s">
        <v>192</v>
      </c>
      <c r="C1614" s="112" t="s">
        <v>256</v>
      </c>
      <c r="D1614" s="112">
        <v>99059</v>
      </c>
      <c r="E1614" s="107" t="s">
        <v>3390</v>
      </c>
      <c r="F1614" s="112">
        <v>18682</v>
      </c>
      <c r="G1614" s="107" t="s">
        <v>3431</v>
      </c>
      <c r="H1614" s="108" t="s">
        <v>242</v>
      </c>
      <c r="I1614" s="108" t="s">
        <v>272</v>
      </c>
      <c r="J1614" s="108" t="s">
        <v>39</v>
      </c>
      <c r="K1614" s="109">
        <v>15</v>
      </c>
      <c r="L1614" s="109">
        <v>4.0349999999999997E-2</v>
      </c>
      <c r="M1614" s="117" t="s">
        <v>33</v>
      </c>
      <c r="N1614" s="118">
        <v>2.5142031063321388</v>
      </c>
      <c r="O1614" s="102" t="s">
        <v>33</v>
      </c>
      <c r="P1614" s="118">
        <v>37.72</v>
      </c>
      <c r="Q1614" s="117">
        <v>2.8900000000000006</v>
      </c>
      <c r="R1614" s="118">
        <v>2.4142031063321387</v>
      </c>
      <c r="S1614" s="102">
        <v>0.19708237986270044</v>
      </c>
      <c r="T1614" s="118">
        <v>36.22</v>
      </c>
      <c r="U1614" s="117">
        <v>2.5142031063321388</v>
      </c>
      <c r="V1614" s="119">
        <v>37.72</v>
      </c>
      <c r="W1614" s="112"/>
      <c r="X1614" s="117" t="s">
        <v>33</v>
      </c>
      <c r="Y1614" s="118">
        <v>2.5142031063321388</v>
      </c>
      <c r="Z1614" s="102" t="s">
        <v>33</v>
      </c>
      <c r="AA1614" s="118">
        <v>37.72</v>
      </c>
      <c r="AB1614" s="117">
        <v>2.8900000000000006</v>
      </c>
      <c r="AC1614" s="118">
        <v>2.4142031063321387</v>
      </c>
      <c r="AD1614" s="102">
        <v>0.19708237986270044</v>
      </c>
      <c r="AE1614" s="119">
        <v>36.22</v>
      </c>
      <c r="AF1614" s="118">
        <v>2.5142031063321388</v>
      </c>
      <c r="AG1614" s="119">
        <v>37.72</v>
      </c>
      <c r="AH1614" s="112"/>
      <c r="AI1614" s="120">
        <v>0</v>
      </c>
    </row>
    <row r="1615" spans="1:35" s="107" customFormat="1" x14ac:dyDescent="0.3">
      <c r="A1615" s="106" t="s">
        <v>1802</v>
      </c>
      <c r="B1615" s="107" t="s">
        <v>255</v>
      </c>
      <c r="C1615" s="112" t="s">
        <v>168</v>
      </c>
      <c r="D1615" s="112">
        <v>99245</v>
      </c>
      <c r="E1615" s="107" t="s">
        <v>289</v>
      </c>
      <c r="F1615" s="112">
        <v>18682</v>
      </c>
      <c r="G1615" s="107" t="s">
        <v>3431</v>
      </c>
      <c r="H1615" s="108" t="s">
        <v>242</v>
      </c>
      <c r="I1615" s="108" t="s">
        <v>272</v>
      </c>
      <c r="J1615" s="108" t="s">
        <v>39</v>
      </c>
      <c r="K1615" s="109">
        <v>15</v>
      </c>
      <c r="L1615" s="109">
        <v>4.0349999999999997E-2</v>
      </c>
      <c r="M1615" s="117" t="s">
        <v>33</v>
      </c>
      <c r="N1615" s="118">
        <v>2.5142031063321388</v>
      </c>
      <c r="O1615" s="102" t="s">
        <v>33</v>
      </c>
      <c r="P1615" s="118">
        <v>37.72</v>
      </c>
      <c r="Q1615" s="117">
        <v>2.8900000000000006</v>
      </c>
      <c r="R1615" s="118">
        <v>2.4142031063321387</v>
      </c>
      <c r="S1615" s="102">
        <v>0.19708237986270044</v>
      </c>
      <c r="T1615" s="118">
        <v>36.22</v>
      </c>
      <c r="U1615" s="117">
        <v>2.5142031063321388</v>
      </c>
      <c r="V1615" s="119">
        <v>37.72</v>
      </c>
      <c r="W1615" s="112"/>
      <c r="X1615" s="117" t="s">
        <v>33</v>
      </c>
      <c r="Y1615" s="118">
        <v>2.5142031063321388</v>
      </c>
      <c r="Z1615" s="102" t="s">
        <v>33</v>
      </c>
      <c r="AA1615" s="118">
        <v>37.72</v>
      </c>
      <c r="AB1615" s="117">
        <v>2.8900000000000006</v>
      </c>
      <c r="AC1615" s="118">
        <v>2.4142031063321387</v>
      </c>
      <c r="AD1615" s="102">
        <v>0.19708237986270044</v>
      </c>
      <c r="AE1615" s="119">
        <v>36.22</v>
      </c>
      <c r="AF1615" s="118">
        <v>2.5142031063321388</v>
      </c>
      <c r="AG1615" s="119">
        <v>37.72</v>
      </c>
      <c r="AH1615" s="112"/>
      <c r="AI1615" s="120">
        <v>0</v>
      </c>
    </row>
    <row r="1616" spans="1:35" s="107" customFormat="1" x14ac:dyDescent="0.3">
      <c r="A1616" s="106" t="s">
        <v>1803</v>
      </c>
      <c r="B1616" s="107" t="s">
        <v>191</v>
      </c>
      <c r="C1616" s="112" t="s">
        <v>238</v>
      </c>
      <c r="D1616" s="112">
        <v>99246</v>
      </c>
      <c r="E1616" s="107" t="s">
        <v>293</v>
      </c>
      <c r="F1616" s="112">
        <v>18682</v>
      </c>
      <c r="G1616" s="107" t="s">
        <v>3431</v>
      </c>
      <c r="H1616" s="108" t="s">
        <v>242</v>
      </c>
      <c r="I1616" s="108" t="s">
        <v>272</v>
      </c>
      <c r="J1616" s="108" t="s">
        <v>39</v>
      </c>
      <c r="K1616" s="109">
        <v>15</v>
      </c>
      <c r="L1616" s="109">
        <v>4.0349999999999997E-2</v>
      </c>
      <c r="M1616" s="117" t="s">
        <v>33</v>
      </c>
      <c r="N1616" s="118">
        <v>2.5142031063321388</v>
      </c>
      <c r="O1616" s="102" t="s">
        <v>33</v>
      </c>
      <c r="P1616" s="118">
        <v>37.72</v>
      </c>
      <c r="Q1616" s="117">
        <v>2.8900000000000006</v>
      </c>
      <c r="R1616" s="118">
        <v>2.4142031063321387</v>
      </c>
      <c r="S1616" s="102">
        <v>0.19708237986270044</v>
      </c>
      <c r="T1616" s="118">
        <v>36.22</v>
      </c>
      <c r="U1616" s="117">
        <v>2.5142031063321388</v>
      </c>
      <c r="V1616" s="119">
        <v>37.72</v>
      </c>
      <c r="W1616" s="112"/>
      <c r="X1616" s="117" t="s">
        <v>33</v>
      </c>
      <c r="Y1616" s="118">
        <v>2.5142031063321388</v>
      </c>
      <c r="Z1616" s="102" t="s">
        <v>33</v>
      </c>
      <c r="AA1616" s="118">
        <v>37.72</v>
      </c>
      <c r="AB1616" s="117">
        <v>2.8900000000000006</v>
      </c>
      <c r="AC1616" s="118">
        <v>2.4142031063321387</v>
      </c>
      <c r="AD1616" s="102">
        <v>0.19708237986270044</v>
      </c>
      <c r="AE1616" s="119">
        <v>36.22</v>
      </c>
      <c r="AF1616" s="118">
        <v>2.5142031063321388</v>
      </c>
      <c r="AG1616" s="119">
        <v>37.72</v>
      </c>
      <c r="AH1616" s="112"/>
      <c r="AI1616" s="120">
        <v>0</v>
      </c>
    </row>
    <row r="1617" spans="1:35" s="107" customFormat="1" x14ac:dyDescent="0.3">
      <c r="A1617" s="106" t="s">
        <v>1804</v>
      </c>
      <c r="B1617" s="107" t="s">
        <v>191</v>
      </c>
      <c r="C1617" s="112" t="s">
        <v>256</v>
      </c>
      <c r="D1617" s="112">
        <v>99597</v>
      </c>
      <c r="E1617" s="107" t="s">
        <v>305</v>
      </c>
      <c r="F1617" s="112">
        <v>18682</v>
      </c>
      <c r="G1617" s="107" t="s">
        <v>3431</v>
      </c>
      <c r="H1617" s="108" t="s">
        <v>242</v>
      </c>
      <c r="I1617" s="108" t="s">
        <v>272</v>
      </c>
      <c r="J1617" s="108" t="s">
        <v>39</v>
      </c>
      <c r="K1617" s="109">
        <v>15</v>
      </c>
      <c r="L1617" s="109">
        <v>4.0349999999999997E-2</v>
      </c>
      <c r="M1617" s="117" t="s">
        <v>33</v>
      </c>
      <c r="N1617" s="118">
        <v>2.5142031063321388</v>
      </c>
      <c r="O1617" s="102" t="s">
        <v>33</v>
      </c>
      <c r="P1617" s="118">
        <v>37.72</v>
      </c>
      <c r="Q1617" s="117">
        <v>2.8900000000000006</v>
      </c>
      <c r="R1617" s="118">
        <v>2.4142031063321387</v>
      </c>
      <c r="S1617" s="102">
        <v>0.19708237986270044</v>
      </c>
      <c r="T1617" s="118">
        <v>36.22</v>
      </c>
      <c r="U1617" s="117">
        <v>2.5142031063321388</v>
      </c>
      <c r="V1617" s="119">
        <v>37.72</v>
      </c>
      <c r="W1617" s="112"/>
      <c r="X1617" s="117" t="s">
        <v>33</v>
      </c>
      <c r="Y1617" s="118">
        <v>2.5142031063321388</v>
      </c>
      <c r="Z1617" s="102" t="s">
        <v>33</v>
      </c>
      <c r="AA1617" s="118">
        <v>37.72</v>
      </c>
      <c r="AB1617" s="117">
        <v>2.8900000000000006</v>
      </c>
      <c r="AC1617" s="118">
        <v>2.4142031063321387</v>
      </c>
      <c r="AD1617" s="102">
        <v>0.19708237986270044</v>
      </c>
      <c r="AE1617" s="119">
        <v>36.22</v>
      </c>
      <c r="AF1617" s="118">
        <v>2.5142031063321388</v>
      </c>
      <c r="AG1617" s="119">
        <v>37.72</v>
      </c>
      <c r="AH1617" s="112"/>
      <c r="AI1617" s="120">
        <v>0</v>
      </c>
    </row>
    <row r="1618" spans="1:35" s="107" customFormat="1" x14ac:dyDescent="0.3">
      <c r="A1618" s="106" t="s">
        <v>3265</v>
      </c>
      <c r="B1618" s="107" t="s">
        <v>248</v>
      </c>
      <c r="C1618" s="112" t="s">
        <v>246</v>
      </c>
      <c r="D1618" s="112">
        <v>99612</v>
      </c>
      <c r="E1618" s="107" t="s">
        <v>3391</v>
      </c>
      <c r="F1618" s="112">
        <v>18682</v>
      </c>
      <c r="G1618" s="107" t="s">
        <v>3431</v>
      </c>
      <c r="H1618" s="108" t="s">
        <v>242</v>
      </c>
      <c r="I1618" s="108" t="s">
        <v>272</v>
      </c>
      <c r="J1618" s="108" t="s">
        <v>39</v>
      </c>
      <c r="K1618" s="109">
        <v>15</v>
      </c>
      <c r="L1618" s="109">
        <v>4.0349999999999997E-2</v>
      </c>
      <c r="M1618" s="117" t="s">
        <v>33</v>
      </c>
      <c r="N1618" s="118">
        <v>2.5142031063321388</v>
      </c>
      <c r="O1618" s="102" t="s">
        <v>33</v>
      </c>
      <c r="P1618" s="118">
        <v>37.72</v>
      </c>
      <c r="Q1618" s="117">
        <v>2.8900000000000006</v>
      </c>
      <c r="R1618" s="118">
        <v>2.4142031063321387</v>
      </c>
      <c r="S1618" s="102">
        <v>0.19708237986270044</v>
      </c>
      <c r="T1618" s="118">
        <v>36.22</v>
      </c>
      <c r="U1618" s="117">
        <v>2.5142031063321388</v>
      </c>
      <c r="V1618" s="119">
        <v>37.72</v>
      </c>
      <c r="W1618" s="112"/>
      <c r="X1618" s="117" t="s">
        <v>33</v>
      </c>
      <c r="Y1618" s="118">
        <v>2.5142031063321388</v>
      </c>
      <c r="Z1618" s="102" t="s">
        <v>33</v>
      </c>
      <c r="AA1618" s="118">
        <v>37.72</v>
      </c>
      <c r="AB1618" s="117">
        <v>2.8900000000000006</v>
      </c>
      <c r="AC1618" s="118">
        <v>2.4142031063321387</v>
      </c>
      <c r="AD1618" s="102">
        <v>0.19708237986270044</v>
      </c>
      <c r="AE1618" s="119">
        <v>36.22</v>
      </c>
      <c r="AF1618" s="118">
        <v>2.5142031063321388</v>
      </c>
      <c r="AG1618" s="119">
        <v>37.72</v>
      </c>
      <c r="AH1618" s="112"/>
      <c r="AI1618" s="120">
        <v>0</v>
      </c>
    </row>
    <row r="1619" spans="1:35" s="107" customFormat="1" x14ac:dyDescent="0.3">
      <c r="A1619" s="106" t="s">
        <v>3266</v>
      </c>
      <c r="B1619" s="107" t="s">
        <v>192</v>
      </c>
      <c r="C1619" s="112" t="s">
        <v>256</v>
      </c>
      <c r="D1619" s="112">
        <v>100252</v>
      </c>
      <c r="E1619" s="107" t="s">
        <v>3392</v>
      </c>
      <c r="F1619" s="112">
        <v>18682</v>
      </c>
      <c r="G1619" s="107" t="s">
        <v>3431</v>
      </c>
      <c r="H1619" s="108" t="s">
        <v>242</v>
      </c>
      <c r="I1619" s="108" t="s">
        <v>272</v>
      </c>
      <c r="J1619" s="108" t="s">
        <v>39</v>
      </c>
      <c r="K1619" s="109">
        <v>15</v>
      </c>
      <c r="L1619" s="109">
        <v>4.0349999999999997E-2</v>
      </c>
      <c r="M1619" s="117" t="s">
        <v>33</v>
      </c>
      <c r="N1619" s="118">
        <v>2.5142031063321388</v>
      </c>
      <c r="O1619" s="102" t="s">
        <v>33</v>
      </c>
      <c r="P1619" s="118">
        <v>37.72</v>
      </c>
      <c r="Q1619" s="117">
        <v>2.8900000000000006</v>
      </c>
      <c r="R1619" s="118">
        <v>2.4142031063321387</v>
      </c>
      <c r="S1619" s="102">
        <v>0.19708237986270044</v>
      </c>
      <c r="T1619" s="118">
        <v>36.22</v>
      </c>
      <c r="U1619" s="117">
        <v>2.5142031063321388</v>
      </c>
      <c r="V1619" s="119">
        <v>37.72</v>
      </c>
      <c r="W1619" s="112"/>
      <c r="X1619" s="117" t="s">
        <v>33</v>
      </c>
      <c r="Y1619" s="118">
        <v>2.5142031063321388</v>
      </c>
      <c r="Z1619" s="102" t="s">
        <v>33</v>
      </c>
      <c r="AA1619" s="118">
        <v>37.72</v>
      </c>
      <c r="AB1619" s="117">
        <v>2.8900000000000006</v>
      </c>
      <c r="AC1619" s="118">
        <v>2.4142031063321387</v>
      </c>
      <c r="AD1619" s="102">
        <v>0.19708237986270044</v>
      </c>
      <c r="AE1619" s="119">
        <v>36.22</v>
      </c>
      <c r="AF1619" s="118">
        <v>2.5142031063321388</v>
      </c>
      <c r="AG1619" s="119">
        <v>37.72</v>
      </c>
      <c r="AH1619" s="112"/>
      <c r="AI1619" s="120">
        <v>0</v>
      </c>
    </row>
    <row r="1620" spans="1:35" s="107" customFormat="1" x14ac:dyDescent="0.3">
      <c r="A1620" s="106" t="s">
        <v>3267</v>
      </c>
      <c r="B1620" s="107" t="s">
        <v>188</v>
      </c>
      <c r="C1620" s="112" t="s">
        <v>168</v>
      </c>
      <c r="D1620" s="112">
        <v>101626</v>
      </c>
      <c r="E1620" s="107" t="s">
        <v>3393</v>
      </c>
      <c r="F1620" s="112">
        <v>18682</v>
      </c>
      <c r="G1620" s="107" t="s">
        <v>3431</v>
      </c>
      <c r="H1620" s="108" t="s">
        <v>242</v>
      </c>
      <c r="I1620" s="108" t="s">
        <v>272</v>
      </c>
      <c r="J1620" s="108" t="s">
        <v>39</v>
      </c>
      <c r="K1620" s="109">
        <v>15</v>
      </c>
      <c r="L1620" s="109">
        <v>4.0349999999999997E-2</v>
      </c>
      <c r="M1620" s="117" t="s">
        <v>33</v>
      </c>
      <c r="N1620" s="118">
        <v>2.5142031063321388</v>
      </c>
      <c r="O1620" s="102" t="s">
        <v>33</v>
      </c>
      <c r="P1620" s="118">
        <v>37.72</v>
      </c>
      <c r="Q1620" s="117">
        <v>2.8900000000000006</v>
      </c>
      <c r="R1620" s="118">
        <v>2.4142031063321387</v>
      </c>
      <c r="S1620" s="102">
        <v>0.19708237986270044</v>
      </c>
      <c r="T1620" s="118">
        <v>36.22</v>
      </c>
      <c r="U1620" s="117">
        <v>2.5142031063321388</v>
      </c>
      <c r="V1620" s="119">
        <v>37.72</v>
      </c>
      <c r="W1620" s="112"/>
      <c r="X1620" s="117" t="s">
        <v>33</v>
      </c>
      <c r="Y1620" s="118">
        <v>2.5142031063321388</v>
      </c>
      <c r="Z1620" s="102" t="s">
        <v>33</v>
      </c>
      <c r="AA1620" s="118">
        <v>37.72</v>
      </c>
      <c r="AB1620" s="117">
        <v>2.8900000000000006</v>
      </c>
      <c r="AC1620" s="118">
        <v>2.4142031063321387</v>
      </c>
      <c r="AD1620" s="102">
        <v>0.19708237986270044</v>
      </c>
      <c r="AE1620" s="119">
        <v>36.22</v>
      </c>
      <c r="AF1620" s="118">
        <v>2.5142031063321388</v>
      </c>
      <c r="AG1620" s="119">
        <v>37.72</v>
      </c>
      <c r="AH1620" s="112"/>
      <c r="AI1620" s="120">
        <v>0</v>
      </c>
    </row>
    <row r="1621" spans="1:35" s="107" customFormat="1" x14ac:dyDescent="0.3">
      <c r="A1621" s="106" t="s">
        <v>1805</v>
      </c>
      <c r="B1621" s="107" t="s">
        <v>190</v>
      </c>
      <c r="C1621" s="112" t="s">
        <v>246</v>
      </c>
      <c r="D1621" s="112">
        <v>101703</v>
      </c>
      <c r="E1621" s="107" t="s">
        <v>316</v>
      </c>
      <c r="F1621" s="112">
        <v>18682</v>
      </c>
      <c r="G1621" s="107" t="s">
        <v>3431</v>
      </c>
      <c r="H1621" s="108" t="s">
        <v>242</v>
      </c>
      <c r="I1621" s="108" t="s">
        <v>272</v>
      </c>
      <c r="J1621" s="108" t="s">
        <v>39</v>
      </c>
      <c r="K1621" s="109">
        <v>15</v>
      </c>
      <c r="L1621" s="109">
        <v>4.0349999999999997E-2</v>
      </c>
      <c r="M1621" s="117" t="s">
        <v>33</v>
      </c>
      <c r="N1621" s="118">
        <v>2.5142031063321388</v>
      </c>
      <c r="O1621" s="102" t="s">
        <v>33</v>
      </c>
      <c r="P1621" s="118">
        <v>37.72</v>
      </c>
      <c r="Q1621" s="117">
        <v>2.8900000000000006</v>
      </c>
      <c r="R1621" s="118">
        <v>2.4142031063321387</v>
      </c>
      <c r="S1621" s="102">
        <v>0.19708237986270044</v>
      </c>
      <c r="T1621" s="118">
        <v>36.22</v>
      </c>
      <c r="U1621" s="117">
        <v>2.5142031063321388</v>
      </c>
      <c r="V1621" s="119">
        <v>37.72</v>
      </c>
      <c r="W1621" s="112"/>
      <c r="X1621" s="117" t="s">
        <v>33</v>
      </c>
      <c r="Y1621" s="118">
        <v>2.5142031063321388</v>
      </c>
      <c r="Z1621" s="102" t="s">
        <v>33</v>
      </c>
      <c r="AA1621" s="118">
        <v>37.72</v>
      </c>
      <c r="AB1621" s="117">
        <v>2.8900000000000006</v>
      </c>
      <c r="AC1621" s="118">
        <v>2.4142031063321387</v>
      </c>
      <c r="AD1621" s="102">
        <v>0.19708237986270044</v>
      </c>
      <c r="AE1621" s="119">
        <v>36.22</v>
      </c>
      <c r="AF1621" s="118">
        <v>2.5142031063321388</v>
      </c>
      <c r="AG1621" s="119">
        <v>37.72</v>
      </c>
      <c r="AH1621" s="112"/>
      <c r="AI1621" s="120">
        <v>0</v>
      </c>
    </row>
    <row r="1622" spans="1:35" s="107" customFormat="1" x14ac:dyDescent="0.3">
      <c r="A1622" s="106" t="s">
        <v>1806</v>
      </c>
      <c r="B1622" s="107" t="s">
        <v>255</v>
      </c>
      <c r="C1622" s="112" t="s">
        <v>168</v>
      </c>
      <c r="D1622" s="112">
        <v>112000</v>
      </c>
      <c r="E1622" s="107" t="s">
        <v>306</v>
      </c>
      <c r="F1622" s="112">
        <v>18682</v>
      </c>
      <c r="G1622" s="107" t="s">
        <v>3431</v>
      </c>
      <c r="H1622" s="108" t="s">
        <v>242</v>
      </c>
      <c r="I1622" s="108" t="s">
        <v>272</v>
      </c>
      <c r="J1622" s="108" t="s">
        <v>39</v>
      </c>
      <c r="K1622" s="109">
        <v>15</v>
      </c>
      <c r="L1622" s="109">
        <v>4.0349999999999997E-2</v>
      </c>
      <c r="M1622" s="117" t="s">
        <v>33</v>
      </c>
      <c r="N1622" s="118">
        <v>2.5142031063321388</v>
      </c>
      <c r="O1622" s="102" t="s">
        <v>33</v>
      </c>
      <c r="P1622" s="118">
        <v>37.72</v>
      </c>
      <c r="Q1622" s="117">
        <v>2.8900000000000006</v>
      </c>
      <c r="R1622" s="118">
        <v>2.4142031063321387</v>
      </c>
      <c r="S1622" s="102">
        <v>0.19708237986270044</v>
      </c>
      <c r="T1622" s="118">
        <v>36.22</v>
      </c>
      <c r="U1622" s="117">
        <v>2.5142031063321388</v>
      </c>
      <c r="V1622" s="119">
        <v>37.72</v>
      </c>
      <c r="W1622" s="112"/>
      <c r="X1622" s="117" t="s">
        <v>33</v>
      </c>
      <c r="Y1622" s="118">
        <v>2.5142031063321388</v>
      </c>
      <c r="Z1622" s="102" t="s">
        <v>33</v>
      </c>
      <c r="AA1622" s="118">
        <v>37.72</v>
      </c>
      <c r="AB1622" s="117">
        <v>2.8900000000000006</v>
      </c>
      <c r="AC1622" s="118">
        <v>2.4142031063321387</v>
      </c>
      <c r="AD1622" s="102">
        <v>0.19708237986270044</v>
      </c>
      <c r="AE1622" s="119">
        <v>36.22</v>
      </c>
      <c r="AF1622" s="118">
        <v>2.5142031063321388</v>
      </c>
      <c r="AG1622" s="119">
        <v>37.72</v>
      </c>
      <c r="AH1622" s="112"/>
      <c r="AI1622" s="120">
        <v>0</v>
      </c>
    </row>
    <row r="1623" spans="1:35" s="107" customFormat="1" x14ac:dyDescent="0.3">
      <c r="A1623" s="106" t="s">
        <v>1807</v>
      </c>
      <c r="B1623" s="107" t="s">
        <v>252</v>
      </c>
      <c r="C1623" s="112" t="s">
        <v>246</v>
      </c>
      <c r="D1623" s="112">
        <v>113100</v>
      </c>
      <c r="E1623" s="107" t="s">
        <v>288</v>
      </c>
      <c r="F1623" s="112">
        <v>18682</v>
      </c>
      <c r="G1623" s="107" t="s">
        <v>3431</v>
      </c>
      <c r="H1623" s="108" t="s">
        <v>242</v>
      </c>
      <c r="I1623" s="108" t="s">
        <v>272</v>
      </c>
      <c r="J1623" s="108" t="s">
        <v>39</v>
      </c>
      <c r="K1623" s="109">
        <v>15</v>
      </c>
      <c r="L1623" s="109">
        <v>4.0349999999999997E-2</v>
      </c>
      <c r="M1623" s="117" t="s">
        <v>33</v>
      </c>
      <c r="N1623" s="118">
        <v>2.5142031063321388</v>
      </c>
      <c r="O1623" s="102" t="s">
        <v>33</v>
      </c>
      <c r="P1623" s="118">
        <v>37.72</v>
      </c>
      <c r="Q1623" s="117">
        <v>2.8900000000000006</v>
      </c>
      <c r="R1623" s="118">
        <v>2.4142031063321387</v>
      </c>
      <c r="S1623" s="102">
        <v>0.19708237986270044</v>
      </c>
      <c r="T1623" s="118">
        <v>36.22</v>
      </c>
      <c r="U1623" s="117">
        <v>2.5142031063321388</v>
      </c>
      <c r="V1623" s="119">
        <v>37.72</v>
      </c>
      <c r="W1623" s="112"/>
      <c r="X1623" s="117" t="s">
        <v>33</v>
      </c>
      <c r="Y1623" s="118">
        <v>2.5142031063321388</v>
      </c>
      <c r="Z1623" s="102" t="s">
        <v>33</v>
      </c>
      <c r="AA1623" s="118">
        <v>37.72</v>
      </c>
      <c r="AB1623" s="117">
        <v>2.8900000000000006</v>
      </c>
      <c r="AC1623" s="118">
        <v>2.4142031063321387</v>
      </c>
      <c r="AD1623" s="102">
        <v>0.19708237986270044</v>
      </c>
      <c r="AE1623" s="119">
        <v>36.22</v>
      </c>
      <c r="AF1623" s="118">
        <v>2.5142031063321388</v>
      </c>
      <c r="AG1623" s="119">
        <v>37.72</v>
      </c>
      <c r="AH1623" s="112"/>
      <c r="AI1623" s="120">
        <v>0</v>
      </c>
    </row>
    <row r="1624" spans="1:35" s="107" customFormat="1" x14ac:dyDescent="0.3">
      <c r="A1624" s="106" t="s">
        <v>1808</v>
      </c>
      <c r="B1624" s="107" t="s">
        <v>3389</v>
      </c>
      <c r="C1624" s="112" t="s">
        <v>247</v>
      </c>
      <c r="D1624" s="112">
        <v>132000</v>
      </c>
      <c r="E1624" s="107" t="s">
        <v>309</v>
      </c>
      <c r="F1624" s="112">
        <v>18682</v>
      </c>
      <c r="G1624" s="107" t="s">
        <v>3431</v>
      </c>
      <c r="H1624" s="108" t="s">
        <v>242</v>
      </c>
      <c r="I1624" s="108" t="s">
        <v>272</v>
      </c>
      <c r="J1624" s="108" t="s">
        <v>39</v>
      </c>
      <c r="K1624" s="109">
        <v>15</v>
      </c>
      <c r="L1624" s="109">
        <v>4.0349999999999997E-2</v>
      </c>
      <c r="M1624" s="117" t="s">
        <v>33</v>
      </c>
      <c r="N1624" s="118">
        <v>2.5142031063321388</v>
      </c>
      <c r="O1624" s="102" t="s">
        <v>33</v>
      </c>
      <c r="P1624" s="118">
        <v>37.72</v>
      </c>
      <c r="Q1624" s="117">
        <v>2.8900000000000006</v>
      </c>
      <c r="R1624" s="118">
        <v>2.4142031063321387</v>
      </c>
      <c r="S1624" s="102">
        <v>0.19708237986270044</v>
      </c>
      <c r="T1624" s="118">
        <v>36.22</v>
      </c>
      <c r="U1624" s="117">
        <v>2.5142031063321388</v>
      </c>
      <c r="V1624" s="119">
        <v>37.72</v>
      </c>
      <c r="W1624" s="112"/>
      <c r="X1624" s="117" t="s">
        <v>33</v>
      </c>
      <c r="Y1624" s="118">
        <v>2.5142031063321388</v>
      </c>
      <c r="Z1624" s="102" t="s">
        <v>33</v>
      </c>
      <c r="AA1624" s="118">
        <v>37.72</v>
      </c>
      <c r="AB1624" s="117">
        <v>2.8900000000000006</v>
      </c>
      <c r="AC1624" s="118">
        <v>2.4142031063321387</v>
      </c>
      <c r="AD1624" s="102">
        <v>0.19708237986270044</v>
      </c>
      <c r="AE1624" s="119">
        <v>36.22</v>
      </c>
      <c r="AF1624" s="118">
        <v>2.5142031063321388</v>
      </c>
      <c r="AG1624" s="119">
        <v>37.72</v>
      </c>
      <c r="AH1624" s="112"/>
      <c r="AI1624" s="120">
        <v>0</v>
      </c>
    </row>
    <row r="1625" spans="1:35" s="107" customFormat="1" x14ac:dyDescent="0.3">
      <c r="A1625" s="106" t="s">
        <v>1809</v>
      </c>
      <c r="B1625" s="107" t="s">
        <v>192</v>
      </c>
      <c r="C1625" s="112" t="s">
        <v>256</v>
      </c>
      <c r="D1625" s="112">
        <v>158200</v>
      </c>
      <c r="E1625" s="107" t="s">
        <v>286</v>
      </c>
      <c r="F1625" s="112">
        <v>18682</v>
      </c>
      <c r="G1625" s="107" t="s">
        <v>3431</v>
      </c>
      <c r="H1625" s="108" t="s">
        <v>242</v>
      </c>
      <c r="I1625" s="108" t="s">
        <v>272</v>
      </c>
      <c r="J1625" s="108" t="s">
        <v>39</v>
      </c>
      <c r="K1625" s="109">
        <v>15</v>
      </c>
      <c r="L1625" s="109">
        <v>4.0349999999999997E-2</v>
      </c>
      <c r="M1625" s="117" t="s">
        <v>33</v>
      </c>
      <c r="N1625" s="118">
        <v>2.5142031063321388</v>
      </c>
      <c r="O1625" s="102" t="s">
        <v>33</v>
      </c>
      <c r="P1625" s="118">
        <v>37.72</v>
      </c>
      <c r="Q1625" s="117">
        <v>2.8900000000000006</v>
      </c>
      <c r="R1625" s="118">
        <v>2.4142031063321387</v>
      </c>
      <c r="S1625" s="102">
        <v>0.19708237986270044</v>
      </c>
      <c r="T1625" s="118">
        <v>36.22</v>
      </c>
      <c r="U1625" s="117">
        <v>2.5142031063321388</v>
      </c>
      <c r="V1625" s="119">
        <v>37.72</v>
      </c>
      <c r="W1625" s="112"/>
      <c r="X1625" s="117" t="s">
        <v>33</v>
      </c>
      <c r="Y1625" s="118">
        <v>2.5142031063321388</v>
      </c>
      <c r="Z1625" s="102" t="s">
        <v>33</v>
      </c>
      <c r="AA1625" s="118">
        <v>37.72</v>
      </c>
      <c r="AB1625" s="117">
        <v>2.8900000000000006</v>
      </c>
      <c r="AC1625" s="118">
        <v>2.4142031063321387</v>
      </c>
      <c r="AD1625" s="102">
        <v>0.19708237986270044</v>
      </c>
      <c r="AE1625" s="119">
        <v>36.22</v>
      </c>
      <c r="AF1625" s="118">
        <v>2.5142031063321388</v>
      </c>
      <c r="AG1625" s="119">
        <v>37.72</v>
      </c>
      <c r="AH1625" s="112"/>
      <c r="AI1625" s="120">
        <v>0</v>
      </c>
    </row>
    <row r="1626" spans="1:35" s="107" customFormat="1" x14ac:dyDescent="0.3">
      <c r="A1626" s="106" t="s">
        <v>1810</v>
      </c>
      <c r="B1626" s="107" t="s">
        <v>189</v>
      </c>
      <c r="C1626" s="112" t="s">
        <v>168</v>
      </c>
      <c r="D1626" s="112">
        <v>171600</v>
      </c>
      <c r="E1626" s="107" t="s">
        <v>299</v>
      </c>
      <c r="F1626" s="112">
        <v>18682</v>
      </c>
      <c r="G1626" s="107" t="s">
        <v>3431</v>
      </c>
      <c r="H1626" s="108" t="s">
        <v>242</v>
      </c>
      <c r="I1626" s="108" t="s">
        <v>272</v>
      </c>
      <c r="J1626" s="108" t="s">
        <v>39</v>
      </c>
      <c r="K1626" s="109">
        <v>15</v>
      </c>
      <c r="L1626" s="109">
        <v>4.0349999999999997E-2</v>
      </c>
      <c r="M1626" s="117" t="s">
        <v>33</v>
      </c>
      <c r="N1626" s="118">
        <v>2.5142031063321388</v>
      </c>
      <c r="O1626" s="102" t="s">
        <v>33</v>
      </c>
      <c r="P1626" s="118">
        <v>37.72</v>
      </c>
      <c r="Q1626" s="117">
        <v>2.8900000000000006</v>
      </c>
      <c r="R1626" s="118">
        <v>2.4142031063321387</v>
      </c>
      <c r="S1626" s="102">
        <v>0.19708237986270044</v>
      </c>
      <c r="T1626" s="118">
        <v>36.22</v>
      </c>
      <c r="U1626" s="117">
        <v>2.5142031063321388</v>
      </c>
      <c r="V1626" s="119">
        <v>37.72</v>
      </c>
      <c r="W1626" s="112"/>
      <c r="X1626" s="117" t="s">
        <v>33</v>
      </c>
      <c r="Y1626" s="118">
        <v>2.5142031063321388</v>
      </c>
      <c r="Z1626" s="102" t="s">
        <v>33</v>
      </c>
      <c r="AA1626" s="118">
        <v>37.72</v>
      </c>
      <c r="AB1626" s="117">
        <v>2.8900000000000006</v>
      </c>
      <c r="AC1626" s="118">
        <v>2.4142031063321387</v>
      </c>
      <c r="AD1626" s="102">
        <v>0.19708237986270044</v>
      </c>
      <c r="AE1626" s="119">
        <v>36.22</v>
      </c>
      <c r="AF1626" s="118">
        <v>2.5142031063321388</v>
      </c>
      <c r="AG1626" s="119">
        <v>37.72</v>
      </c>
      <c r="AH1626" s="112"/>
      <c r="AI1626" s="120">
        <v>0</v>
      </c>
    </row>
    <row r="1627" spans="1:35" s="107" customFormat="1" x14ac:dyDescent="0.3">
      <c r="A1627" s="106" t="s">
        <v>1811</v>
      </c>
      <c r="B1627" s="107" t="s">
        <v>248</v>
      </c>
      <c r="C1627" s="112" t="s">
        <v>249</v>
      </c>
      <c r="D1627" s="112">
        <v>186300</v>
      </c>
      <c r="E1627" s="107" t="s">
        <v>282</v>
      </c>
      <c r="F1627" s="112">
        <v>18682</v>
      </c>
      <c r="G1627" s="107" t="s">
        <v>3431</v>
      </c>
      <c r="H1627" s="108" t="s">
        <v>242</v>
      </c>
      <c r="I1627" s="108" t="s">
        <v>272</v>
      </c>
      <c r="J1627" s="108" t="s">
        <v>39</v>
      </c>
      <c r="K1627" s="109">
        <v>15</v>
      </c>
      <c r="L1627" s="109">
        <v>4.0349999999999997E-2</v>
      </c>
      <c r="M1627" s="117" t="s">
        <v>33</v>
      </c>
      <c r="N1627" s="118">
        <v>2.5142031063321388</v>
      </c>
      <c r="O1627" s="102" t="s">
        <v>33</v>
      </c>
      <c r="P1627" s="118">
        <v>37.72</v>
      </c>
      <c r="Q1627" s="117">
        <v>2.8900000000000006</v>
      </c>
      <c r="R1627" s="118">
        <v>2.4142031063321387</v>
      </c>
      <c r="S1627" s="102">
        <v>0.19708237986270044</v>
      </c>
      <c r="T1627" s="118">
        <v>36.22</v>
      </c>
      <c r="U1627" s="117">
        <v>2.5142031063321388</v>
      </c>
      <c r="V1627" s="119">
        <v>37.72</v>
      </c>
      <c r="W1627" s="112"/>
      <c r="X1627" s="117" t="s">
        <v>33</v>
      </c>
      <c r="Y1627" s="118">
        <v>2.5142031063321388</v>
      </c>
      <c r="Z1627" s="102" t="s">
        <v>33</v>
      </c>
      <c r="AA1627" s="118">
        <v>37.72</v>
      </c>
      <c r="AB1627" s="117">
        <v>2.8900000000000006</v>
      </c>
      <c r="AC1627" s="118">
        <v>2.4142031063321387</v>
      </c>
      <c r="AD1627" s="102">
        <v>0.19708237986270044</v>
      </c>
      <c r="AE1627" s="119">
        <v>36.22</v>
      </c>
      <c r="AF1627" s="118">
        <v>2.5142031063321388</v>
      </c>
      <c r="AG1627" s="119">
        <v>37.72</v>
      </c>
      <c r="AH1627" s="112"/>
      <c r="AI1627" s="120">
        <v>0</v>
      </c>
    </row>
    <row r="1628" spans="1:35" s="107" customFormat="1" x14ac:dyDescent="0.3">
      <c r="A1628" s="106" t="s">
        <v>1812</v>
      </c>
      <c r="B1628" s="107" t="s">
        <v>187</v>
      </c>
      <c r="C1628" s="112" t="s">
        <v>167</v>
      </c>
      <c r="D1628" s="112">
        <v>40</v>
      </c>
      <c r="E1628" s="107" t="s">
        <v>283</v>
      </c>
      <c r="F1628" s="112">
        <v>18780</v>
      </c>
      <c r="G1628" s="107" t="s">
        <v>3432</v>
      </c>
      <c r="H1628" s="108" t="s">
        <v>257</v>
      </c>
      <c r="I1628" s="108" t="s">
        <v>273</v>
      </c>
      <c r="J1628" s="108" t="s">
        <v>269</v>
      </c>
      <c r="K1628" s="109">
        <v>24</v>
      </c>
      <c r="L1628" s="109">
        <v>5.04E-2</v>
      </c>
      <c r="M1628" s="117" t="s">
        <v>33</v>
      </c>
      <c r="N1628" s="118">
        <v>3.8542676767676767</v>
      </c>
      <c r="O1628" s="102" t="s">
        <v>33</v>
      </c>
      <c r="P1628" s="119">
        <v>92.5</v>
      </c>
      <c r="Q1628" s="117">
        <v>4.6900000000000004</v>
      </c>
      <c r="R1628" s="118">
        <v>3.7543686868686872</v>
      </c>
      <c r="S1628" s="102">
        <v>0.24921135646687698</v>
      </c>
      <c r="T1628" s="118">
        <v>90.1</v>
      </c>
      <c r="U1628" s="117">
        <v>3.8542676767676767</v>
      </c>
      <c r="V1628" s="119">
        <v>92.5</v>
      </c>
      <c r="W1628" s="112"/>
      <c r="X1628" s="117" t="s">
        <v>33</v>
      </c>
      <c r="Y1628" s="118">
        <v>3.8542676767676767</v>
      </c>
      <c r="Z1628" s="102" t="s">
        <v>33</v>
      </c>
      <c r="AA1628" s="118">
        <v>92.5</v>
      </c>
      <c r="AB1628" s="117">
        <v>4.6900000000000004</v>
      </c>
      <c r="AC1628" s="118">
        <v>3.7543686868686872</v>
      </c>
      <c r="AD1628" s="102">
        <v>0.24921135646687698</v>
      </c>
      <c r="AE1628" s="119">
        <v>90.1</v>
      </c>
      <c r="AF1628" s="118">
        <v>3.8542676767676767</v>
      </c>
      <c r="AG1628" s="119">
        <v>92.5</v>
      </c>
      <c r="AH1628" s="112"/>
      <c r="AI1628" s="120">
        <v>0</v>
      </c>
    </row>
    <row r="1629" spans="1:35" s="107" customFormat="1" x14ac:dyDescent="0.3">
      <c r="A1629" s="106" t="s">
        <v>1813</v>
      </c>
      <c r="B1629" s="107" t="s">
        <v>245</v>
      </c>
      <c r="C1629" s="112" t="s">
        <v>246</v>
      </c>
      <c r="D1629" s="112">
        <v>139</v>
      </c>
      <c r="E1629" s="107" t="s">
        <v>285</v>
      </c>
      <c r="F1629" s="112">
        <v>18780</v>
      </c>
      <c r="G1629" s="107" t="s">
        <v>3432</v>
      </c>
      <c r="H1629" s="108" t="s">
        <v>257</v>
      </c>
      <c r="I1629" s="108" t="s">
        <v>273</v>
      </c>
      <c r="J1629" s="108" t="s">
        <v>269</v>
      </c>
      <c r="K1629" s="109">
        <v>24</v>
      </c>
      <c r="L1629" s="109">
        <v>5.04E-2</v>
      </c>
      <c r="M1629" s="117" t="s">
        <v>33</v>
      </c>
      <c r="N1629" s="118">
        <v>3.8542676767676767</v>
      </c>
      <c r="O1629" s="102" t="s">
        <v>33</v>
      </c>
      <c r="P1629" s="119">
        <v>92.5</v>
      </c>
      <c r="Q1629" s="117">
        <v>4.6900000000000004</v>
      </c>
      <c r="R1629" s="118">
        <v>3.7543686868686872</v>
      </c>
      <c r="S1629" s="102">
        <v>0.24921135646687698</v>
      </c>
      <c r="T1629" s="118">
        <v>90.1</v>
      </c>
      <c r="U1629" s="117">
        <v>3.8542676767676767</v>
      </c>
      <c r="V1629" s="119">
        <v>92.5</v>
      </c>
      <c r="W1629" s="112"/>
      <c r="X1629" s="117" t="s">
        <v>33</v>
      </c>
      <c r="Y1629" s="118">
        <v>3.8542676767676767</v>
      </c>
      <c r="Z1629" s="102" t="s">
        <v>33</v>
      </c>
      <c r="AA1629" s="118">
        <v>92.5</v>
      </c>
      <c r="AB1629" s="117">
        <v>4.6900000000000004</v>
      </c>
      <c r="AC1629" s="118">
        <v>3.7543686868686872</v>
      </c>
      <c r="AD1629" s="102">
        <v>0.24921135646687698</v>
      </c>
      <c r="AE1629" s="119">
        <v>90.1</v>
      </c>
      <c r="AF1629" s="118">
        <v>3.8542676767676767</v>
      </c>
      <c r="AG1629" s="119">
        <v>92.5</v>
      </c>
      <c r="AH1629" s="112"/>
      <c r="AI1629" s="120">
        <v>0</v>
      </c>
    </row>
    <row r="1630" spans="1:35" s="107" customFormat="1" x14ac:dyDescent="0.3">
      <c r="A1630" s="106" t="s">
        <v>1814</v>
      </c>
      <c r="B1630" s="107" t="s">
        <v>185</v>
      </c>
      <c r="C1630" s="112" t="s">
        <v>22</v>
      </c>
      <c r="D1630" s="112">
        <v>740</v>
      </c>
      <c r="E1630" s="107" t="s">
        <v>284</v>
      </c>
      <c r="F1630" s="112">
        <v>18780</v>
      </c>
      <c r="G1630" s="107" t="s">
        <v>3432</v>
      </c>
      <c r="H1630" s="108" t="s">
        <v>257</v>
      </c>
      <c r="I1630" s="108" t="s">
        <v>273</v>
      </c>
      <c r="J1630" s="108" t="s">
        <v>269</v>
      </c>
      <c r="K1630" s="109">
        <v>24</v>
      </c>
      <c r="L1630" s="109">
        <v>5.04E-2</v>
      </c>
      <c r="M1630" s="117" t="s">
        <v>33</v>
      </c>
      <c r="N1630" s="118">
        <v>3.8542676767676767</v>
      </c>
      <c r="O1630" s="102" t="s">
        <v>33</v>
      </c>
      <c r="P1630" s="119">
        <v>92.5</v>
      </c>
      <c r="Q1630" s="117">
        <v>4.6900000000000004</v>
      </c>
      <c r="R1630" s="118">
        <v>3.7543686868686872</v>
      </c>
      <c r="S1630" s="102">
        <v>0.24921135646687698</v>
      </c>
      <c r="T1630" s="118">
        <v>90.1</v>
      </c>
      <c r="U1630" s="117">
        <v>3.8542676767676767</v>
      </c>
      <c r="V1630" s="119">
        <v>92.5</v>
      </c>
      <c r="W1630" s="112"/>
      <c r="X1630" s="117" t="s">
        <v>33</v>
      </c>
      <c r="Y1630" s="118">
        <v>3.8542676767676767</v>
      </c>
      <c r="Z1630" s="102" t="s">
        <v>33</v>
      </c>
      <c r="AA1630" s="118">
        <v>92.5</v>
      </c>
      <c r="AB1630" s="117">
        <v>4.6900000000000004</v>
      </c>
      <c r="AC1630" s="118">
        <v>3.7543686868686872</v>
      </c>
      <c r="AD1630" s="102">
        <v>0.24921135646687698</v>
      </c>
      <c r="AE1630" s="119">
        <v>90.1</v>
      </c>
      <c r="AF1630" s="118">
        <v>3.8542676767676767</v>
      </c>
      <c r="AG1630" s="119">
        <v>92.5</v>
      </c>
      <c r="AH1630" s="112"/>
      <c r="AI1630" s="120">
        <v>0</v>
      </c>
    </row>
    <row r="1631" spans="1:35" s="107" customFormat="1" x14ac:dyDescent="0.3">
      <c r="A1631" s="106" t="s">
        <v>1815</v>
      </c>
      <c r="B1631" s="107" t="s">
        <v>245</v>
      </c>
      <c r="C1631" s="112" t="s">
        <v>246</v>
      </c>
      <c r="D1631" s="112">
        <v>872</v>
      </c>
      <c r="E1631" s="107" t="s">
        <v>287</v>
      </c>
      <c r="F1631" s="112">
        <v>18780</v>
      </c>
      <c r="G1631" s="107" t="s">
        <v>3432</v>
      </c>
      <c r="H1631" s="108" t="s">
        <v>257</v>
      </c>
      <c r="I1631" s="108" t="s">
        <v>273</v>
      </c>
      <c r="J1631" s="108" t="s">
        <v>269</v>
      </c>
      <c r="K1631" s="109">
        <v>24</v>
      </c>
      <c r="L1631" s="109">
        <v>5.04E-2</v>
      </c>
      <c r="M1631" s="117" t="s">
        <v>33</v>
      </c>
      <c r="N1631" s="118">
        <v>3.8542676767676767</v>
      </c>
      <c r="O1631" s="102" t="s">
        <v>33</v>
      </c>
      <c r="P1631" s="119">
        <v>92.5</v>
      </c>
      <c r="Q1631" s="117">
        <v>4.6900000000000004</v>
      </c>
      <c r="R1631" s="118">
        <v>3.7543686868686872</v>
      </c>
      <c r="S1631" s="102">
        <v>0.24921135646687698</v>
      </c>
      <c r="T1631" s="118">
        <v>90.1</v>
      </c>
      <c r="U1631" s="117">
        <v>3.8542676767676767</v>
      </c>
      <c r="V1631" s="119">
        <v>92.5</v>
      </c>
      <c r="W1631" s="112"/>
      <c r="X1631" s="117" t="s">
        <v>33</v>
      </c>
      <c r="Y1631" s="118">
        <v>3.8542676767676767</v>
      </c>
      <c r="Z1631" s="102" t="s">
        <v>33</v>
      </c>
      <c r="AA1631" s="118">
        <v>92.5</v>
      </c>
      <c r="AB1631" s="117">
        <v>4.6900000000000004</v>
      </c>
      <c r="AC1631" s="118">
        <v>3.7543686868686872</v>
      </c>
      <c r="AD1631" s="102">
        <v>0.24921135646687698</v>
      </c>
      <c r="AE1631" s="119">
        <v>90.1</v>
      </c>
      <c r="AF1631" s="118">
        <v>3.8542676767676767</v>
      </c>
      <c r="AG1631" s="119">
        <v>92.5</v>
      </c>
      <c r="AH1631" s="112"/>
      <c r="AI1631" s="120">
        <v>0</v>
      </c>
    </row>
    <row r="1632" spans="1:35" s="107" customFormat="1" x14ac:dyDescent="0.3">
      <c r="A1632" s="106" t="s">
        <v>1816</v>
      </c>
      <c r="B1632" s="107" t="s">
        <v>3389</v>
      </c>
      <c r="C1632" s="112" t="s">
        <v>247</v>
      </c>
      <c r="D1632" s="112">
        <v>10700</v>
      </c>
      <c r="E1632" s="107" t="s">
        <v>301</v>
      </c>
      <c r="F1632" s="112">
        <v>18780</v>
      </c>
      <c r="G1632" s="107" t="s">
        <v>3432</v>
      </c>
      <c r="H1632" s="108" t="s">
        <v>257</v>
      </c>
      <c r="I1632" s="108" t="s">
        <v>273</v>
      </c>
      <c r="J1632" s="108" t="s">
        <v>269</v>
      </c>
      <c r="K1632" s="109">
        <v>24</v>
      </c>
      <c r="L1632" s="109">
        <v>5.04E-2</v>
      </c>
      <c r="M1632" s="117" t="s">
        <v>33</v>
      </c>
      <c r="N1632" s="118">
        <v>3.8542676767676767</v>
      </c>
      <c r="O1632" s="102" t="s">
        <v>33</v>
      </c>
      <c r="P1632" s="119">
        <v>92.5</v>
      </c>
      <c r="Q1632" s="117">
        <v>4.6900000000000004</v>
      </c>
      <c r="R1632" s="118">
        <v>3.7543686868686872</v>
      </c>
      <c r="S1632" s="102">
        <v>0.24921135646687698</v>
      </c>
      <c r="T1632" s="118">
        <v>90.1</v>
      </c>
      <c r="U1632" s="117">
        <v>3.8542676767676767</v>
      </c>
      <c r="V1632" s="119">
        <v>92.5</v>
      </c>
      <c r="W1632" s="112"/>
      <c r="X1632" s="117" t="s">
        <v>33</v>
      </c>
      <c r="Y1632" s="118">
        <v>3.8542676767676767</v>
      </c>
      <c r="Z1632" s="102" t="s">
        <v>33</v>
      </c>
      <c r="AA1632" s="118">
        <v>92.5</v>
      </c>
      <c r="AB1632" s="117">
        <v>4.6900000000000004</v>
      </c>
      <c r="AC1632" s="118">
        <v>3.7543686868686872</v>
      </c>
      <c r="AD1632" s="102">
        <v>0.24921135646687698</v>
      </c>
      <c r="AE1632" s="119">
        <v>90.1</v>
      </c>
      <c r="AF1632" s="118">
        <v>3.8542676767676767</v>
      </c>
      <c r="AG1632" s="119">
        <v>92.5</v>
      </c>
      <c r="AH1632" s="112"/>
      <c r="AI1632" s="120">
        <v>0</v>
      </c>
    </row>
    <row r="1633" spans="1:35" s="107" customFormat="1" x14ac:dyDescent="0.3">
      <c r="A1633" s="106" t="s">
        <v>1817</v>
      </c>
      <c r="B1633" s="107" t="s">
        <v>248</v>
      </c>
      <c r="C1633" s="112" t="s">
        <v>249</v>
      </c>
      <c r="D1633" s="112">
        <v>29537</v>
      </c>
      <c r="E1633" s="107" t="s">
        <v>312</v>
      </c>
      <c r="F1633" s="112">
        <v>18780</v>
      </c>
      <c r="G1633" s="107" t="s">
        <v>3432</v>
      </c>
      <c r="H1633" s="108" t="s">
        <v>257</v>
      </c>
      <c r="I1633" s="108" t="s">
        <v>273</v>
      </c>
      <c r="J1633" s="108" t="s">
        <v>269</v>
      </c>
      <c r="K1633" s="109">
        <v>24</v>
      </c>
      <c r="L1633" s="109">
        <v>5.04E-2</v>
      </c>
      <c r="M1633" s="117" t="s">
        <v>33</v>
      </c>
      <c r="N1633" s="118">
        <v>3.8542676767676767</v>
      </c>
      <c r="O1633" s="102" t="s">
        <v>33</v>
      </c>
      <c r="P1633" s="119">
        <v>92.5</v>
      </c>
      <c r="Q1633" s="117">
        <v>4.6900000000000004</v>
      </c>
      <c r="R1633" s="118">
        <v>3.7543686868686872</v>
      </c>
      <c r="S1633" s="102">
        <v>0.24921135646687698</v>
      </c>
      <c r="T1633" s="118">
        <v>90.1</v>
      </c>
      <c r="U1633" s="117">
        <v>3.8542676767676767</v>
      </c>
      <c r="V1633" s="119">
        <v>92.5</v>
      </c>
      <c r="W1633" s="112"/>
      <c r="X1633" s="117" t="s">
        <v>33</v>
      </c>
      <c r="Y1633" s="118">
        <v>3.8542676767676767</v>
      </c>
      <c r="Z1633" s="102" t="s">
        <v>33</v>
      </c>
      <c r="AA1633" s="118">
        <v>92.5</v>
      </c>
      <c r="AB1633" s="117">
        <v>4.6900000000000004</v>
      </c>
      <c r="AC1633" s="118">
        <v>3.7543686868686872</v>
      </c>
      <c r="AD1633" s="102">
        <v>0.24921135646687698</v>
      </c>
      <c r="AE1633" s="119">
        <v>90.1</v>
      </c>
      <c r="AF1633" s="118">
        <v>3.8542676767676767</v>
      </c>
      <c r="AG1633" s="119">
        <v>92.5</v>
      </c>
      <c r="AH1633" s="112"/>
      <c r="AI1633" s="120">
        <v>0</v>
      </c>
    </row>
    <row r="1634" spans="1:35" s="107" customFormat="1" x14ac:dyDescent="0.3">
      <c r="A1634" s="106" t="s">
        <v>1818</v>
      </c>
      <c r="B1634" s="107" t="s">
        <v>190</v>
      </c>
      <c r="C1634" s="112" t="s">
        <v>246</v>
      </c>
      <c r="D1634" s="112">
        <v>32352</v>
      </c>
      <c r="E1634" s="107" t="s">
        <v>290</v>
      </c>
      <c r="F1634" s="112">
        <v>18780</v>
      </c>
      <c r="G1634" s="107" t="s">
        <v>3432</v>
      </c>
      <c r="H1634" s="108" t="s">
        <v>257</v>
      </c>
      <c r="I1634" s="108" t="s">
        <v>273</v>
      </c>
      <c r="J1634" s="108" t="s">
        <v>269</v>
      </c>
      <c r="K1634" s="109">
        <v>24</v>
      </c>
      <c r="L1634" s="109">
        <v>5.04E-2</v>
      </c>
      <c r="M1634" s="117" t="s">
        <v>33</v>
      </c>
      <c r="N1634" s="118">
        <v>3.8542676767676767</v>
      </c>
      <c r="O1634" s="102" t="s">
        <v>33</v>
      </c>
      <c r="P1634" s="119">
        <v>92.5</v>
      </c>
      <c r="Q1634" s="117">
        <v>4.6900000000000004</v>
      </c>
      <c r="R1634" s="118">
        <v>3.7543686868686872</v>
      </c>
      <c r="S1634" s="102">
        <v>0.24921135646687698</v>
      </c>
      <c r="T1634" s="118">
        <v>90.1</v>
      </c>
      <c r="U1634" s="117">
        <v>3.8542676767676767</v>
      </c>
      <c r="V1634" s="119">
        <v>92.5</v>
      </c>
      <c r="W1634" s="112"/>
      <c r="X1634" s="117" t="s">
        <v>33</v>
      </c>
      <c r="Y1634" s="118">
        <v>3.8542676767676767</v>
      </c>
      <c r="Z1634" s="102" t="s">
        <v>33</v>
      </c>
      <c r="AA1634" s="118">
        <v>92.5</v>
      </c>
      <c r="AB1634" s="117">
        <v>4.6900000000000004</v>
      </c>
      <c r="AC1634" s="118">
        <v>3.7543686868686872</v>
      </c>
      <c r="AD1634" s="102">
        <v>0.24921135646687698</v>
      </c>
      <c r="AE1634" s="119">
        <v>90.1</v>
      </c>
      <c r="AF1634" s="118">
        <v>3.8542676767676767</v>
      </c>
      <c r="AG1634" s="119">
        <v>92.5</v>
      </c>
      <c r="AH1634" s="112"/>
      <c r="AI1634" s="120">
        <v>0</v>
      </c>
    </row>
    <row r="1635" spans="1:35" s="107" customFormat="1" x14ac:dyDescent="0.3">
      <c r="A1635" s="106" t="s">
        <v>1819</v>
      </c>
      <c r="B1635" s="107" t="s">
        <v>3389</v>
      </c>
      <c r="C1635" s="112" t="s">
        <v>247</v>
      </c>
      <c r="D1635" s="112">
        <v>36038</v>
      </c>
      <c r="E1635" s="107" t="s">
        <v>300</v>
      </c>
      <c r="F1635" s="112">
        <v>18780</v>
      </c>
      <c r="G1635" s="107" t="s">
        <v>3432</v>
      </c>
      <c r="H1635" s="108" t="s">
        <v>257</v>
      </c>
      <c r="I1635" s="108" t="s">
        <v>273</v>
      </c>
      <c r="J1635" s="108" t="s">
        <v>269</v>
      </c>
      <c r="K1635" s="109">
        <v>24</v>
      </c>
      <c r="L1635" s="109">
        <v>5.04E-2</v>
      </c>
      <c r="M1635" s="117" t="s">
        <v>33</v>
      </c>
      <c r="N1635" s="118">
        <v>3.8542676767676767</v>
      </c>
      <c r="O1635" s="102" t="s">
        <v>33</v>
      </c>
      <c r="P1635" s="119">
        <v>92.5</v>
      </c>
      <c r="Q1635" s="117">
        <v>4.6900000000000004</v>
      </c>
      <c r="R1635" s="118">
        <v>3.7543686868686872</v>
      </c>
      <c r="S1635" s="102">
        <v>0.24921135646687698</v>
      </c>
      <c r="T1635" s="118">
        <v>90.1</v>
      </c>
      <c r="U1635" s="117">
        <v>3.8542676767676767</v>
      </c>
      <c r="V1635" s="119">
        <v>92.5</v>
      </c>
      <c r="W1635" s="112"/>
      <c r="X1635" s="117" t="s">
        <v>33</v>
      </c>
      <c r="Y1635" s="118">
        <v>3.8542676767676767</v>
      </c>
      <c r="Z1635" s="102" t="s">
        <v>33</v>
      </c>
      <c r="AA1635" s="118">
        <v>92.5</v>
      </c>
      <c r="AB1635" s="117">
        <v>4.6900000000000004</v>
      </c>
      <c r="AC1635" s="118">
        <v>3.7543686868686872</v>
      </c>
      <c r="AD1635" s="102">
        <v>0.24921135646687698</v>
      </c>
      <c r="AE1635" s="119">
        <v>90.1</v>
      </c>
      <c r="AF1635" s="118">
        <v>3.8542676767676767</v>
      </c>
      <c r="AG1635" s="119">
        <v>92.5</v>
      </c>
      <c r="AH1635" s="112"/>
      <c r="AI1635" s="120">
        <v>0</v>
      </c>
    </row>
    <row r="1636" spans="1:35" s="107" customFormat="1" x14ac:dyDescent="0.3">
      <c r="A1636" s="106" t="s">
        <v>1820</v>
      </c>
      <c r="B1636" s="107" t="s">
        <v>186</v>
      </c>
      <c r="C1636" s="112" t="s">
        <v>250</v>
      </c>
      <c r="D1636" s="112">
        <v>37646</v>
      </c>
      <c r="E1636" s="107" t="s">
        <v>311</v>
      </c>
      <c r="F1636" s="112">
        <v>18780</v>
      </c>
      <c r="G1636" s="107" t="s">
        <v>3432</v>
      </c>
      <c r="H1636" s="108" t="s">
        <v>257</v>
      </c>
      <c r="I1636" s="108" t="s">
        <v>273</v>
      </c>
      <c r="J1636" s="108" t="s">
        <v>269</v>
      </c>
      <c r="K1636" s="109">
        <v>24</v>
      </c>
      <c r="L1636" s="109">
        <v>5.04E-2</v>
      </c>
      <c r="M1636" s="117" t="s">
        <v>33</v>
      </c>
      <c r="N1636" s="118">
        <v>3.8542676767676767</v>
      </c>
      <c r="O1636" s="102" t="s">
        <v>33</v>
      </c>
      <c r="P1636" s="119">
        <v>92.5</v>
      </c>
      <c r="Q1636" s="117">
        <v>4.6900000000000004</v>
      </c>
      <c r="R1636" s="118">
        <v>3.7543686868686872</v>
      </c>
      <c r="S1636" s="102">
        <v>0.24921135646687698</v>
      </c>
      <c r="T1636" s="118">
        <v>90.1</v>
      </c>
      <c r="U1636" s="117">
        <v>3.8542676767676767</v>
      </c>
      <c r="V1636" s="119">
        <v>92.5</v>
      </c>
      <c r="W1636" s="112"/>
      <c r="X1636" s="117" t="s">
        <v>33</v>
      </c>
      <c r="Y1636" s="118">
        <v>3.8542676767676767</v>
      </c>
      <c r="Z1636" s="102" t="s">
        <v>33</v>
      </c>
      <c r="AA1636" s="118">
        <v>92.5</v>
      </c>
      <c r="AB1636" s="117">
        <v>4.6900000000000004</v>
      </c>
      <c r="AC1636" s="118">
        <v>3.7543686868686872</v>
      </c>
      <c r="AD1636" s="102">
        <v>0.24921135646687698</v>
      </c>
      <c r="AE1636" s="119">
        <v>90.1</v>
      </c>
      <c r="AF1636" s="118">
        <v>3.8542676767676767</v>
      </c>
      <c r="AG1636" s="119">
        <v>92.5</v>
      </c>
      <c r="AH1636" s="112"/>
      <c r="AI1636" s="120">
        <v>0</v>
      </c>
    </row>
    <row r="1637" spans="1:35" s="107" customFormat="1" x14ac:dyDescent="0.3">
      <c r="A1637" s="106" t="s">
        <v>1821</v>
      </c>
      <c r="B1637" s="107" t="s">
        <v>186</v>
      </c>
      <c r="C1637" s="112" t="s">
        <v>251</v>
      </c>
      <c r="D1637" s="112">
        <v>49535</v>
      </c>
      <c r="E1637" s="107" t="s">
        <v>278</v>
      </c>
      <c r="F1637" s="112">
        <v>18780</v>
      </c>
      <c r="G1637" s="107" t="s">
        <v>3432</v>
      </c>
      <c r="H1637" s="108" t="s">
        <v>257</v>
      </c>
      <c r="I1637" s="108" t="s">
        <v>273</v>
      </c>
      <c r="J1637" s="108" t="s">
        <v>269</v>
      </c>
      <c r="K1637" s="109">
        <v>24</v>
      </c>
      <c r="L1637" s="109">
        <v>5.04E-2</v>
      </c>
      <c r="M1637" s="117" t="s">
        <v>33</v>
      </c>
      <c r="N1637" s="118">
        <v>3.8542676767676767</v>
      </c>
      <c r="O1637" s="102" t="s">
        <v>33</v>
      </c>
      <c r="P1637" s="119">
        <v>92.5</v>
      </c>
      <c r="Q1637" s="117">
        <v>4.6900000000000004</v>
      </c>
      <c r="R1637" s="118">
        <v>3.7543686868686872</v>
      </c>
      <c r="S1637" s="102">
        <v>0.24921135646687698</v>
      </c>
      <c r="T1637" s="118">
        <v>90.1</v>
      </c>
      <c r="U1637" s="117">
        <v>3.8542676767676767</v>
      </c>
      <c r="V1637" s="119">
        <v>92.5</v>
      </c>
      <c r="W1637" s="112"/>
      <c r="X1637" s="117" t="s">
        <v>33</v>
      </c>
      <c r="Y1637" s="118">
        <v>3.8542676767676767</v>
      </c>
      <c r="Z1637" s="102" t="s">
        <v>33</v>
      </c>
      <c r="AA1637" s="118">
        <v>92.5</v>
      </c>
      <c r="AB1637" s="117">
        <v>4.6900000000000004</v>
      </c>
      <c r="AC1637" s="118">
        <v>3.7543686868686872</v>
      </c>
      <c r="AD1637" s="102">
        <v>0.24921135646687698</v>
      </c>
      <c r="AE1637" s="119">
        <v>90.1</v>
      </c>
      <c r="AF1637" s="118">
        <v>3.8542676767676767</v>
      </c>
      <c r="AG1637" s="119">
        <v>92.5</v>
      </c>
      <c r="AH1637" s="112"/>
      <c r="AI1637" s="120">
        <v>0</v>
      </c>
    </row>
    <row r="1638" spans="1:35" s="107" customFormat="1" x14ac:dyDescent="0.3">
      <c r="A1638" s="106" t="s">
        <v>1822</v>
      </c>
      <c r="B1638" s="107" t="s">
        <v>189</v>
      </c>
      <c r="C1638" s="112" t="s">
        <v>168</v>
      </c>
      <c r="D1638" s="112">
        <v>54264</v>
      </c>
      <c r="E1638" s="107" t="s">
        <v>303</v>
      </c>
      <c r="F1638" s="112">
        <v>18780</v>
      </c>
      <c r="G1638" s="107" t="s">
        <v>3432</v>
      </c>
      <c r="H1638" s="108" t="s">
        <v>257</v>
      </c>
      <c r="I1638" s="108" t="s">
        <v>273</v>
      </c>
      <c r="J1638" s="108" t="s">
        <v>269</v>
      </c>
      <c r="K1638" s="109">
        <v>24</v>
      </c>
      <c r="L1638" s="109">
        <v>5.04E-2</v>
      </c>
      <c r="M1638" s="117" t="s">
        <v>33</v>
      </c>
      <c r="N1638" s="118">
        <v>3.8542676767676767</v>
      </c>
      <c r="O1638" s="102" t="s">
        <v>33</v>
      </c>
      <c r="P1638" s="119">
        <v>92.5</v>
      </c>
      <c r="Q1638" s="117">
        <v>4.6900000000000004</v>
      </c>
      <c r="R1638" s="118">
        <v>3.7543686868686872</v>
      </c>
      <c r="S1638" s="102">
        <v>0.24921135646687698</v>
      </c>
      <c r="T1638" s="118">
        <v>90.1</v>
      </c>
      <c r="U1638" s="117">
        <v>3.8542676767676767</v>
      </c>
      <c r="V1638" s="119">
        <v>92.5</v>
      </c>
      <c r="W1638" s="112"/>
      <c r="X1638" s="117" t="s">
        <v>33</v>
      </c>
      <c r="Y1638" s="118">
        <v>3.8542676767676767</v>
      </c>
      <c r="Z1638" s="102" t="s">
        <v>33</v>
      </c>
      <c r="AA1638" s="118">
        <v>92.5</v>
      </c>
      <c r="AB1638" s="117">
        <v>4.6900000000000004</v>
      </c>
      <c r="AC1638" s="118">
        <v>3.7543686868686872</v>
      </c>
      <c r="AD1638" s="102">
        <v>0.24921135646687698</v>
      </c>
      <c r="AE1638" s="119">
        <v>90.1</v>
      </c>
      <c r="AF1638" s="118">
        <v>3.8542676767676767</v>
      </c>
      <c r="AG1638" s="119">
        <v>92.5</v>
      </c>
      <c r="AH1638" s="112"/>
      <c r="AI1638" s="120">
        <v>0</v>
      </c>
    </row>
    <row r="1639" spans="1:35" s="107" customFormat="1" x14ac:dyDescent="0.3">
      <c r="A1639" s="106" t="s">
        <v>1823</v>
      </c>
      <c r="B1639" s="107" t="s">
        <v>248</v>
      </c>
      <c r="C1639" s="112" t="s">
        <v>249</v>
      </c>
      <c r="D1639" s="112">
        <v>59971</v>
      </c>
      <c r="E1639" s="107" t="s">
        <v>281</v>
      </c>
      <c r="F1639" s="112">
        <v>18780</v>
      </c>
      <c r="G1639" s="107" t="s">
        <v>3432</v>
      </c>
      <c r="H1639" s="108" t="s">
        <v>257</v>
      </c>
      <c r="I1639" s="108" t="s">
        <v>273</v>
      </c>
      <c r="J1639" s="108" t="s">
        <v>269</v>
      </c>
      <c r="K1639" s="109">
        <v>24</v>
      </c>
      <c r="L1639" s="109">
        <v>5.04E-2</v>
      </c>
      <c r="M1639" s="117" t="s">
        <v>33</v>
      </c>
      <c r="N1639" s="118">
        <v>3.8542676767676767</v>
      </c>
      <c r="O1639" s="102" t="s">
        <v>33</v>
      </c>
      <c r="P1639" s="119">
        <v>92.5</v>
      </c>
      <c r="Q1639" s="117">
        <v>4.6900000000000004</v>
      </c>
      <c r="R1639" s="118">
        <v>3.7543686868686872</v>
      </c>
      <c r="S1639" s="102">
        <v>0.24921135646687698</v>
      </c>
      <c r="T1639" s="118">
        <v>90.1</v>
      </c>
      <c r="U1639" s="117">
        <v>3.8542676767676767</v>
      </c>
      <c r="V1639" s="119">
        <v>92.5</v>
      </c>
      <c r="W1639" s="112"/>
      <c r="X1639" s="117" t="s">
        <v>33</v>
      </c>
      <c r="Y1639" s="118">
        <v>3.8542676767676767</v>
      </c>
      <c r="Z1639" s="102" t="s">
        <v>33</v>
      </c>
      <c r="AA1639" s="118">
        <v>92.5</v>
      </c>
      <c r="AB1639" s="117">
        <v>4.6900000000000004</v>
      </c>
      <c r="AC1639" s="118">
        <v>3.7543686868686872</v>
      </c>
      <c r="AD1639" s="102">
        <v>0.24921135646687698</v>
      </c>
      <c r="AE1639" s="119">
        <v>90.1</v>
      </c>
      <c r="AF1639" s="118">
        <v>3.8542676767676767</v>
      </c>
      <c r="AG1639" s="119">
        <v>92.5</v>
      </c>
      <c r="AH1639" s="112"/>
      <c r="AI1639" s="120">
        <v>0</v>
      </c>
    </row>
    <row r="1640" spans="1:35" s="107" customFormat="1" x14ac:dyDescent="0.3">
      <c r="A1640" s="106" t="s">
        <v>1824</v>
      </c>
      <c r="B1640" s="107" t="s">
        <v>189</v>
      </c>
      <c r="C1640" s="112" t="s">
        <v>168</v>
      </c>
      <c r="D1640" s="112">
        <v>60074</v>
      </c>
      <c r="E1640" s="107" t="s">
        <v>304</v>
      </c>
      <c r="F1640" s="112">
        <v>18780</v>
      </c>
      <c r="G1640" s="107" t="s">
        <v>3432</v>
      </c>
      <c r="H1640" s="108" t="s">
        <v>257</v>
      </c>
      <c r="I1640" s="108" t="s">
        <v>273</v>
      </c>
      <c r="J1640" s="108" t="s">
        <v>269</v>
      </c>
      <c r="K1640" s="109">
        <v>24</v>
      </c>
      <c r="L1640" s="109">
        <v>5.04E-2</v>
      </c>
      <c r="M1640" s="117" t="s">
        <v>33</v>
      </c>
      <c r="N1640" s="118">
        <v>3.8542676767676767</v>
      </c>
      <c r="O1640" s="102" t="s">
        <v>33</v>
      </c>
      <c r="P1640" s="119">
        <v>92.5</v>
      </c>
      <c r="Q1640" s="117">
        <v>4.6900000000000004</v>
      </c>
      <c r="R1640" s="118">
        <v>3.7543686868686872</v>
      </c>
      <c r="S1640" s="102">
        <v>0.24921135646687698</v>
      </c>
      <c r="T1640" s="118">
        <v>90.1</v>
      </c>
      <c r="U1640" s="117">
        <v>3.8542676767676767</v>
      </c>
      <c r="V1640" s="119">
        <v>92.5</v>
      </c>
      <c r="W1640" s="112"/>
      <c r="X1640" s="117" t="s">
        <v>33</v>
      </c>
      <c r="Y1640" s="118">
        <v>3.8542676767676767</v>
      </c>
      <c r="Z1640" s="102" t="s">
        <v>33</v>
      </c>
      <c r="AA1640" s="118">
        <v>92.5</v>
      </c>
      <c r="AB1640" s="117">
        <v>4.6900000000000004</v>
      </c>
      <c r="AC1640" s="118">
        <v>3.7543686868686872</v>
      </c>
      <c r="AD1640" s="102">
        <v>0.24921135646687698</v>
      </c>
      <c r="AE1640" s="119">
        <v>90.1</v>
      </c>
      <c r="AF1640" s="118">
        <v>3.8542676767676767</v>
      </c>
      <c r="AG1640" s="119">
        <v>92.5</v>
      </c>
      <c r="AH1640" s="112"/>
      <c r="AI1640" s="120">
        <v>0</v>
      </c>
    </row>
    <row r="1641" spans="1:35" s="107" customFormat="1" x14ac:dyDescent="0.3">
      <c r="A1641" s="106" t="s">
        <v>1825</v>
      </c>
      <c r="B1641" s="107" t="s">
        <v>248</v>
      </c>
      <c r="C1641" s="112" t="s">
        <v>246</v>
      </c>
      <c r="D1641" s="112">
        <v>60663</v>
      </c>
      <c r="E1641" s="107" t="s">
        <v>298</v>
      </c>
      <c r="F1641" s="112">
        <v>18780</v>
      </c>
      <c r="G1641" s="107" t="s">
        <v>3432</v>
      </c>
      <c r="H1641" s="108" t="s">
        <v>257</v>
      </c>
      <c r="I1641" s="108" t="s">
        <v>273</v>
      </c>
      <c r="J1641" s="108" t="s">
        <v>269</v>
      </c>
      <c r="K1641" s="109">
        <v>24</v>
      </c>
      <c r="L1641" s="109">
        <v>5.04E-2</v>
      </c>
      <c r="M1641" s="117" t="s">
        <v>33</v>
      </c>
      <c r="N1641" s="118">
        <v>3.8542676767676767</v>
      </c>
      <c r="O1641" s="102" t="s">
        <v>33</v>
      </c>
      <c r="P1641" s="119">
        <v>92.5</v>
      </c>
      <c r="Q1641" s="117">
        <v>4.6900000000000004</v>
      </c>
      <c r="R1641" s="118">
        <v>3.7543686868686872</v>
      </c>
      <c r="S1641" s="102">
        <v>0.24921135646687698</v>
      </c>
      <c r="T1641" s="118">
        <v>90.1</v>
      </c>
      <c r="U1641" s="117">
        <v>3.8542676767676767</v>
      </c>
      <c r="V1641" s="119">
        <v>92.5</v>
      </c>
      <c r="W1641" s="112"/>
      <c r="X1641" s="117" t="s">
        <v>33</v>
      </c>
      <c r="Y1641" s="118">
        <v>3.8542676767676767</v>
      </c>
      <c r="Z1641" s="102" t="s">
        <v>33</v>
      </c>
      <c r="AA1641" s="118">
        <v>92.5</v>
      </c>
      <c r="AB1641" s="117">
        <v>4.6900000000000004</v>
      </c>
      <c r="AC1641" s="118">
        <v>3.7543686868686872</v>
      </c>
      <c r="AD1641" s="102">
        <v>0.24921135646687698</v>
      </c>
      <c r="AE1641" s="119">
        <v>90.1</v>
      </c>
      <c r="AF1641" s="118">
        <v>3.8542676767676767</v>
      </c>
      <c r="AG1641" s="119">
        <v>92.5</v>
      </c>
      <c r="AH1641" s="112"/>
      <c r="AI1641" s="120">
        <v>0</v>
      </c>
    </row>
    <row r="1642" spans="1:35" s="107" customFormat="1" x14ac:dyDescent="0.3">
      <c r="A1642" s="106" t="s">
        <v>1826</v>
      </c>
      <c r="B1642" s="107" t="s">
        <v>252</v>
      </c>
      <c r="C1642" s="112" t="s">
        <v>246</v>
      </c>
      <c r="D1642" s="112">
        <v>61333</v>
      </c>
      <c r="E1642" s="107" t="s">
        <v>292</v>
      </c>
      <c r="F1642" s="112">
        <v>18780</v>
      </c>
      <c r="G1642" s="107" t="s">
        <v>3432</v>
      </c>
      <c r="H1642" s="108" t="s">
        <v>257</v>
      </c>
      <c r="I1642" s="108" t="s">
        <v>273</v>
      </c>
      <c r="J1642" s="108" t="s">
        <v>269</v>
      </c>
      <c r="K1642" s="109">
        <v>24</v>
      </c>
      <c r="L1642" s="109">
        <v>5.04E-2</v>
      </c>
      <c r="M1642" s="117" t="s">
        <v>33</v>
      </c>
      <c r="N1642" s="118">
        <v>3.8542676767676767</v>
      </c>
      <c r="O1642" s="102" t="s">
        <v>33</v>
      </c>
      <c r="P1642" s="119">
        <v>92.5</v>
      </c>
      <c r="Q1642" s="117">
        <v>4.6900000000000004</v>
      </c>
      <c r="R1642" s="118">
        <v>3.7543686868686872</v>
      </c>
      <c r="S1642" s="102">
        <v>0.24921135646687698</v>
      </c>
      <c r="T1642" s="118">
        <v>90.1</v>
      </c>
      <c r="U1642" s="117">
        <v>3.8542676767676767</v>
      </c>
      <c r="V1642" s="119">
        <v>92.5</v>
      </c>
      <c r="W1642" s="112"/>
      <c r="X1642" s="117" t="s">
        <v>33</v>
      </c>
      <c r="Y1642" s="118">
        <v>3.8542676767676767</v>
      </c>
      <c r="Z1642" s="102" t="s">
        <v>33</v>
      </c>
      <c r="AA1642" s="118">
        <v>92.5</v>
      </c>
      <c r="AB1642" s="117">
        <v>4.6900000000000004</v>
      </c>
      <c r="AC1642" s="118">
        <v>3.7543686868686872</v>
      </c>
      <c r="AD1642" s="102">
        <v>0.24921135646687698</v>
      </c>
      <c r="AE1642" s="119">
        <v>90.1</v>
      </c>
      <c r="AF1642" s="118">
        <v>3.8542676767676767</v>
      </c>
      <c r="AG1642" s="119">
        <v>92.5</v>
      </c>
      <c r="AH1642" s="112"/>
      <c r="AI1642" s="120">
        <v>0</v>
      </c>
    </row>
    <row r="1643" spans="1:35" s="107" customFormat="1" x14ac:dyDescent="0.3">
      <c r="A1643" s="106" t="s">
        <v>1827</v>
      </c>
      <c r="B1643" s="107" t="s">
        <v>192</v>
      </c>
      <c r="C1643" s="112" t="s">
        <v>238</v>
      </c>
      <c r="D1643" s="112">
        <v>61367</v>
      </c>
      <c r="E1643" s="107" t="s">
        <v>295</v>
      </c>
      <c r="F1643" s="112">
        <v>18780</v>
      </c>
      <c r="G1643" s="107" t="s">
        <v>3432</v>
      </c>
      <c r="H1643" s="108" t="s">
        <v>257</v>
      </c>
      <c r="I1643" s="108" t="s">
        <v>273</v>
      </c>
      <c r="J1643" s="108" t="s">
        <v>269</v>
      </c>
      <c r="K1643" s="109">
        <v>24</v>
      </c>
      <c r="L1643" s="109">
        <v>5.04E-2</v>
      </c>
      <c r="M1643" s="117" t="s">
        <v>33</v>
      </c>
      <c r="N1643" s="118">
        <v>3.8542676767676767</v>
      </c>
      <c r="O1643" s="102" t="s">
        <v>33</v>
      </c>
      <c r="P1643" s="119">
        <v>92.5</v>
      </c>
      <c r="Q1643" s="117">
        <v>4.6900000000000004</v>
      </c>
      <c r="R1643" s="118">
        <v>3.7543686868686872</v>
      </c>
      <c r="S1643" s="102">
        <v>0.24921135646687698</v>
      </c>
      <c r="T1643" s="118">
        <v>90.1</v>
      </c>
      <c r="U1643" s="117">
        <v>3.8542676767676767</v>
      </c>
      <c r="V1643" s="119">
        <v>92.5</v>
      </c>
      <c r="W1643" s="112"/>
      <c r="X1643" s="117" t="s">
        <v>33</v>
      </c>
      <c r="Y1643" s="118">
        <v>3.8542676767676767</v>
      </c>
      <c r="Z1643" s="102" t="s">
        <v>33</v>
      </c>
      <c r="AA1643" s="118">
        <v>92.5</v>
      </c>
      <c r="AB1643" s="117">
        <v>4.6900000000000004</v>
      </c>
      <c r="AC1643" s="118">
        <v>3.7543686868686872</v>
      </c>
      <c r="AD1643" s="102">
        <v>0.24921135646687698</v>
      </c>
      <c r="AE1643" s="119">
        <v>90.1</v>
      </c>
      <c r="AF1643" s="118">
        <v>3.8542676767676767</v>
      </c>
      <c r="AG1643" s="119">
        <v>92.5</v>
      </c>
      <c r="AH1643" s="112"/>
      <c r="AI1643" s="120">
        <v>0</v>
      </c>
    </row>
    <row r="1644" spans="1:35" s="107" customFormat="1" x14ac:dyDescent="0.3">
      <c r="A1644" s="106" t="s">
        <v>1828</v>
      </c>
      <c r="B1644" s="107" t="s">
        <v>192</v>
      </c>
      <c r="C1644" s="112" t="s">
        <v>238</v>
      </c>
      <c r="D1644" s="112">
        <v>61377</v>
      </c>
      <c r="E1644" s="107" t="s">
        <v>296</v>
      </c>
      <c r="F1644" s="112">
        <v>18780</v>
      </c>
      <c r="G1644" s="107" t="s">
        <v>3432</v>
      </c>
      <c r="H1644" s="108" t="s">
        <v>257</v>
      </c>
      <c r="I1644" s="108" t="s">
        <v>273</v>
      </c>
      <c r="J1644" s="108" t="s">
        <v>269</v>
      </c>
      <c r="K1644" s="109">
        <v>24</v>
      </c>
      <c r="L1644" s="109">
        <v>5.04E-2</v>
      </c>
      <c r="M1644" s="117" t="s">
        <v>33</v>
      </c>
      <c r="N1644" s="118">
        <v>3.8542676767676767</v>
      </c>
      <c r="O1644" s="102" t="s">
        <v>33</v>
      </c>
      <c r="P1644" s="119">
        <v>92.5</v>
      </c>
      <c r="Q1644" s="117">
        <v>4.6900000000000004</v>
      </c>
      <c r="R1644" s="118">
        <v>3.7543686868686872</v>
      </c>
      <c r="S1644" s="102">
        <v>0.24921135646687698</v>
      </c>
      <c r="T1644" s="118">
        <v>90.1</v>
      </c>
      <c r="U1644" s="117">
        <v>3.8542676767676767</v>
      </c>
      <c r="V1644" s="119">
        <v>92.5</v>
      </c>
      <c r="W1644" s="112"/>
      <c r="X1644" s="117" t="s">
        <v>33</v>
      </c>
      <c r="Y1644" s="118">
        <v>3.8542676767676767</v>
      </c>
      <c r="Z1644" s="102" t="s">
        <v>33</v>
      </c>
      <c r="AA1644" s="118">
        <v>92.5</v>
      </c>
      <c r="AB1644" s="117">
        <v>4.6900000000000004</v>
      </c>
      <c r="AC1644" s="118">
        <v>3.7543686868686872</v>
      </c>
      <c r="AD1644" s="102">
        <v>0.24921135646687698</v>
      </c>
      <c r="AE1644" s="119">
        <v>90.1</v>
      </c>
      <c r="AF1644" s="118">
        <v>3.8542676767676767</v>
      </c>
      <c r="AG1644" s="119">
        <v>92.5</v>
      </c>
      <c r="AH1644" s="112"/>
      <c r="AI1644" s="120">
        <v>0</v>
      </c>
    </row>
    <row r="1645" spans="1:35" s="107" customFormat="1" x14ac:dyDescent="0.3">
      <c r="A1645" s="106" t="s">
        <v>1829</v>
      </c>
      <c r="B1645" s="107" t="s">
        <v>3389</v>
      </c>
      <c r="C1645" s="112" t="s">
        <v>247</v>
      </c>
      <c r="D1645" s="112">
        <v>61913</v>
      </c>
      <c r="E1645" s="107" t="s">
        <v>308</v>
      </c>
      <c r="F1645" s="112">
        <v>18780</v>
      </c>
      <c r="G1645" s="107" t="s">
        <v>3432</v>
      </c>
      <c r="H1645" s="108" t="s">
        <v>257</v>
      </c>
      <c r="I1645" s="108" t="s">
        <v>273</v>
      </c>
      <c r="J1645" s="108" t="s">
        <v>269</v>
      </c>
      <c r="K1645" s="109">
        <v>24</v>
      </c>
      <c r="L1645" s="109">
        <v>5.04E-2</v>
      </c>
      <c r="M1645" s="117" t="s">
        <v>33</v>
      </c>
      <c r="N1645" s="118">
        <v>3.8542676767676767</v>
      </c>
      <c r="O1645" s="102" t="s">
        <v>33</v>
      </c>
      <c r="P1645" s="119">
        <v>92.5</v>
      </c>
      <c r="Q1645" s="117">
        <v>4.6900000000000004</v>
      </c>
      <c r="R1645" s="118">
        <v>3.7543686868686872</v>
      </c>
      <c r="S1645" s="102">
        <v>0.24921135646687698</v>
      </c>
      <c r="T1645" s="118">
        <v>90.1</v>
      </c>
      <c r="U1645" s="117">
        <v>3.8542676767676767</v>
      </c>
      <c r="V1645" s="119">
        <v>92.5</v>
      </c>
      <c r="W1645" s="112"/>
      <c r="X1645" s="117" t="s">
        <v>33</v>
      </c>
      <c r="Y1645" s="118">
        <v>3.8542676767676767</v>
      </c>
      <c r="Z1645" s="102" t="s">
        <v>33</v>
      </c>
      <c r="AA1645" s="118">
        <v>92.5</v>
      </c>
      <c r="AB1645" s="117">
        <v>4.6900000000000004</v>
      </c>
      <c r="AC1645" s="118">
        <v>3.7543686868686872</v>
      </c>
      <c r="AD1645" s="102">
        <v>0.24921135646687698</v>
      </c>
      <c r="AE1645" s="119">
        <v>90.1</v>
      </c>
      <c r="AF1645" s="118">
        <v>3.8542676767676767</v>
      </c>
      <c r="AG1645" s="119">
        <v>92.5</v>
      </c>
      <c r="AH1645" s="112"/>
      <c r="AI1645" s="120">
        <v>0</v>
      </c>
    </row>
    <row r="1646" spans="1:35" s="107" customFormat="1" x14ac:dyDescent="0.3">
      <c r="A1646" s="106" t="s">
        <v>1830</v>
      </c>
      <c r="B1646" s="107" t="s">
        <v>3389</v>
      </c>
      <c r="C1646" s="112" t="s">
        <v>247</v>
      </c>
      <c r="D1646" s="112">
        <v>63785</v>
      </c>
      <c r="E1646" s="107" t="s">
        <v>310</v>
      </c>
      <c r="F1646" s="112">
        <v>18780</v>
      </c>
      <c r="G1646" s="107" t="s">
        <v>3432</v>
      </c>
      <c r="H1646" s="108" t="s">
        <v>257</v>
      </c>
      <c r="I1646" s="108" t="s">
        <v>273</v>
      </c>
      <c r="J1646" s="108" t="s">
        <v>269</v>
      </c>
      <c r="K1646" s="109">
        <v>24</v>
      </c>
      <c r="L1646" s="109">
        <v>5.04E-2</v>
      </c>
      <c r="M1646" s="117" t="s">
        <v>33</v>
      </c>
      <c r="N1646" s="118">
        <v>3.8542676767676767</v>
      </c>
      <c r="O1646" s="102" t="s">
        <v>33</v>
      </c>
      <c r="P1646" s="119">
        <v>92.5</v>
      </c>
      <c r="Q1646" s="117">
        <v>4.6900000000000004</v>
      </c>
      <c r="R1646" s="118">
        <v>3.7543686868686872</v>
      </c>
      <c r="S1646" s="102">
        <v>0.24921135646687698</v>
      </c>
      <c r="T1646" s="118">
        <v>90.1</v>
      </c>
      <c r="U1646" s="117">
        <v>3.8542676767676767</v>
      </c>
      <c r="V1646" s="119">
        <v>92.5</v>
      </c>
      <c r="W1646" s="112"/>
      <c r="X1646" s="117" t="s">
        <v>33</v>
      </c>
      <c r="Y1646" s="118">
        <v>3.8542676767676767</v>
      </c>
      <c r="Z1646" s="102" t="s">
        <v>33</v>
      </c>
      <c r="AA1646" s="118">
        <v>92.5</v>
      </c>
      <c r="AB1646" s="117">
        <v>4.6900000000000004</v>
      </c>
      <c r="AC1646" s="118">
        <v>3.7543686868686872</v>
      </c>
      <c r="AD1646" s="102">
        <v>0.24921135646687698</v>
      </c>
      <c r="AE1646" s="119">
        <v>90.1</v>
      </c>
      <c r="AF1646" s="118">
        <v>3.8542676767676767</v>
      </c>
      <c r="AG1646" s="119">
        <v>92.5</v>
      </c>
      <c r="AH1646" s="112"/>
      <c r="AI1646" s="120">
        <v>0</v>
      </c>
    </row>
    <row r="1647" spans="1:35" s="107" customFormat="1" x14ac:dyDescent="0.3">
      <c r="A1647" s="106" t="s">
        <v>1831</v>
      </c>
      <c r="B1647" s="107" t="s">
        <v>248</v>
      </c>
      <c r="C1647" s="112" t="s">
        <v>168</v>
      </c>
      <c r="D1647" s="112">
        <v>66926</v>
      </c>
      <c r="E1647" s="107" t="s">
        <v>314</v>
      </c>
      <c r="F1647" s="112">
        <v>18780</v>
      </c>
      <c r="G1647" s="107" t="s">
        <v>3432</v>
      </c>
      <c r="H1647" s="108" t="s">
        <v>257</v>
      </c>
      <c r="I1647" s="108" t="s">
        <v>273</v>
      </c>
      <c r="J1647" s="108" t="s">
        <v>269</v>
      </c>
      <c r="K1647" s="109">
        <v>24</v>
      </c>
      <c r="L1647" s="109">
        <v>5.04E-2</v>
      </c>
      <c r="M1647" s="117" t="s">
        <v>33</v>
      </c>
      <c r="N1647" s="118">
        <v>3.8542676767676767</v>
      </c>
      <c r="O1647" s="102" t="s">
        <v>33</v>
      </c>
      <c r="P1647" s="119">
        <v>92.5</v>
      </c>
      <c r="Q1647" s="117">
        <v>4.6900000000000004</v>
      </c>
      <c r="R1647" s="118">
        <v>3.7543686868686872</v>
      </c>
      <c r="S1647" s="102">
        <v>0.24921135646687698</v>
      </c>
      <c r="T1647" s="118">
        <v>90.1</v>
      </c>
      <c r="U1647" s="117">
        <v>3.8542676767676767</v>
      </c>
      <c r="V1647" s="119">
        <v>92.5</v>
      </c>
      <c r="W1647" s="112"/>
      <c r="X1647" s="117" t="s">
        <v>33</v>
      </c>
      <c r="Y1647" s="118">
        <v>3.8542676767676767</v>
      </c>
      <c r="Z1647" s="102" t="s">
        <v>33</v>
      </c>
      <c r="AA1647" s="118">
        <v>92.5</v>
      </c>
      <c r="AB1647" s="117">
        <v>4.6900000000000004</v>
      </c>
      <c r="AC1647" s="118">
        <v>3.7543686868686872</v>
      </c>
      <c r="AD1647" s="102">
        <v>0.24921135646687698</v>
      </c>
      <c r="AE1647" s="119">
        <v>90.1</v>
      </c>
      <c r="AF1647" s="118">
        <v>3.8542676767676767</v>
      </c>
      <c r="AG1647" s="119">
        <v>92.5</v>
      </c>
      <c r="AH1647" s="112"/>
      <c r="AI1647" s="120">
        <v>0</v>
      </c>
    </row>
    <row r="1648" spans="1:35" s="107" customFormat="1" x14ac:dyDescent="0.3">
      <c r="A1648" s="106" t="s">
        <v>1832</v>
      </c>
      <c r="B1648" s="107" t="s">
        <v>248</v>
      </c>
      <c r="C1648" s="112" t="s">
        <v>168</v>
      </c>
      <c r="D1648" s="112">
        <v>66961</v>
      </c>
      <c r="E1648" s="107" t="s">
        <v>313</v>
      </c>
      <c r="F1648" s="112">
        <v>18780</v>
      </c>
      <c r="G1648" s="107" t="s">
        <v>3432</v>
      </c>
      <c r="H1648" s="108" t="s">
        <v>257</v>
      </c>
      <c r="I1648" s="108" t="s">
        <v>273</v>
      </c>
      <c r="J1648" s="108" t="s">
        <v>269</v>
      </c>
      <c r="K1648" s="109">
        <v>24</v>
      </c>
      <c r="L1648" s="109">
        <v>5.04E-2</v>
      </c>
      <c r="M1648" s="117" t="s">
        <v>33</v>
      </c>
      <c r="N1648" s="118">
        <v>3.8542676767676767</v>
      </c>
      <c r="O1648" s="102" t="s">
        <v>33</v>
      </c>
      <c r="P1648" s="119">
        <v>92.5</v>
      </c>
      <c r="Q1648" s="117">
        <v>4.6900000000000004</v>
      </c>
      <c r="R1648" s="118">
        <v>3.7543686868686872</v>
      </c>
      <c r="S1648" s="102">
        <v>0.24921135646687698</v>
      </c>
      <c r="T1648" s="118">
        <v>90.1</v>
      </c>
      <c r="U1648" s="117">
        <v>3.8542676767676767</v>
      </c>
      <c r="V1648" s="119">
        <v>92.5</v>
      </c>
      <c r="W1648" s="112"/>
      <c r="X1648" s="117" t="s">
        <v>33</v>
      </c>
      <c r="Y1648" s="118">
        <v>3.8542676767676767</v>
      </c>
      <c r="Z1648" s="102" t="s">
        <v>33</v>
      </c>
      <c r="AA1648" s="118">
        <v>92.5</v>
      </c>
      <c r="AB1648" s="117">
        <v>4.6900000000000004</v>
      </c>
      <c r="AC1648" s="118">
        <v>3.7543686868686872</v>
      </c>
      <c r="AD1648" s="102">
        <v>0.24921135646687698</v>
      </c>
      <c r="AE1648" s="119">
        <v>90.1</v>
      </c>
      <c r="AF1648" s="118">
        <v>3.8542676767676767</v>
      </c>
      <c r="AG1648" s="119">
        <v>92.5</v>
      </c>
      <c r="AH1648" s="112"/>
      <c r="AI1648" s="120">
        <v>0</v>
      </c>
    </row>
    <row r="1649" spans="1:35" s="107" customFormat="1" x14ac:dyDescent="0.3">
      <c r="A1649" s="106" t="s">
        <v>1833</v>
      </c>
      <c r="B1649" s="107" t="s">
        <v>3389</v>
      </c>
      <c r="C1649" s="112" t="s">
        <v>247</v>
      </c>
      <c r="D1649" s="112">
        <v>69800</v>
      </c>
      <c r="E1649" s="107" t="s">
        <v>294</v>
      </c>
      <c r="F1649" s="112">
        <v>18780</v>
      </c>
      <c r="G1649" s="107" t="s">
        <v>3432</v>
      </c>
      <c r="H1649" s="108" t="s">
        <v>257</v>
      </c>
      <c r="I1649" s="108" t="s">
        <v>273</v>
      </c>
      <c r="J1649" s="108" t="s">
        <v>269</v>
      </c>
      <c r="K1649" s="109">
        <v>24</v>
      </c>
      <c r="L1649" s="109">
        <v>5.04E-2</v>
      </c>
      <c r="M1649" s="117" t="s">
        <v>33</v>
      </c>
      <c r="N1649" s="118">
        <v>3.8542676767676767</v>
      </c>
      <c r="O1649" s="102" t="s">
        <v>33</v>
      </c>
      <c r="P1649" s="119">
        <v>92.5</v>
      </c>
      <c r="Q1649" s="117">
        <v>4.6900000000000004</v>
      </c>
      <c r="R1649" s="118">
        <v>3.7543686868686872</v>
      </c>
      <c r="S1649" s="102">
        <v>0.24921135646687698</v>
      </c>
      <c r="T1649" s="118">
        <v>90.1</v>
      </c>
      <c r="U1649" s="117">
        <v>3.8542676767676767</v>
      </c>
      <c r="V1649" s="119">
        <v>92.5</v>
      </c>
      <c r="W1649" s="112"/>
      <c r="X1649" s="117" t="s">
        <v>33</v>
      </c>
      <c r="Y1649" s="118">
        <v>3.8542676767676767</v>
      </c>
      <c r="Z1649" s="102" t="s">
        <v>33</v>
      </c>
      <c r="AA1649" s="118">
        <v>92.5</v>
      </c>
      <c r="AB1649" s="117">
        <v>4.6900000000000004</v>
      </c>
      <c r="AC1649" s="118">
        <v>3.7543686868686872</v>
      </c>
      <c r="AD1649" s="102">
        <v>0.24921135646687698</v>
      </c>
      <c r="AE1649" s="119">
        <v>90.1</v>
      </c>
      <c r="AF1649" s="118">
        <v>3.8542676767676767</v>
      </c>
      <c r="AG1649" s="119">
        <v>92.5</v>
      </c>
      <c r="AH1649" s="112"/>
      <c r="AI1649" s="120">
        <v>0</v>
      </c>
    </row>
    <row r="1650" spans="1:35" s="107" customFormat="1" x14ac:dyDescent="0.3">
      <c r="A1650" s="106" t="s">
        <v>1834</v>
      </c>
      <c r="B1650" s="107" t="s">
        <v>186</v>
      </c>
      <c r="C1650" s="112" t="s">
        <v>22</v>
      </c>
      <c r="D1650" s="112">
        <v>70313</v>
      </c>
      <c r="E1650" s="107" t="s">
        <v>279</v>
      </c>
      <c r="F1650" s="112">
        <v>18780</v>
      </c>
      <c r="G1650" s="107" t="s">
        <v>3432</v>
      </c>
      <c r="H1650" s="108" t="s">
        <v>257</v>
      </c>
      <c r="I1650" s="108" t="s">
        <v>273</v>
      </c>
      <c r="J1650" s="108" t="s">
        <v>269</v>
      </c>
      <c r="K1650" s="109">
        <v>24</v>
      </c>
      <c r="L1650" s="109">
        <v>5.04E-2</v>
      </c>
      <c r="M1650" s="117" t="s">
        <v>33</v>
      </c>
      <c r="N1650" s="118">
        <v>3.8542676767676767</v>
      </c>
      <c r="O1650" s="102" t="s">
        <v>33</v>
      </c>
      <c r="P1650" s="119">
        <v>92.5</v>
      </c>
      <c r="Q1650" s="117">
        <v>4.6900000000000004</v>
      </c>
      <c r="R1650" s="118">
        <v>3.7543686868686872</v>
      </c>
      <c r="S1650" s="102">
        <v>0.24921135646687698</v>
      </c>
      <c r="T1650" s="118">
        <v>90.1</v>
      </c>
      <c r="U1650" s="117">
        <v>3.8542676767676767</v>
      </c>
      <c r="V1650" s="119">
        <v>92.5</v>
      </c>
      <c r="W1650" s="112"/>
      <c r="X1650" s="117" t="s">
        <v>33</v>
      </c>
      <c r="Y1650" s="118">
        <v>3.8542676767676767</v>
      </c>
      <c r="Z1650" s="102" t="s">
        <v>33</v>
      </c>
      <c r="AA1650" s="118">
        <v>92.5</v>
      </c>
      <c r="AB1650" s="117">
        <v>4.6900000000000004</v>
      </c>
      <c r="AC1650" s="118">
        <v>3.7543686868686872</v>
      </c>
      <c r="AD1650" s="102">
        <v>0.24921135646687698</v>
      </c>
      <c r="AE1650" s="119">
        <v>90.1</v>
      </c>
      <c r="AF1650" s="118">
        <v>3.8542676767676767</v>
      </c>
      <c r="AG1650" s="119">
        <v>92.5</v>
      </c>
      <c r="AH1650" s="112"/>
      <c r="AI1650" s="120">
        <v>0</v>
      </c>
    </row>
    <row r="1651" spans="1:35" s="107" customFormat="1" x14ac:dyDescent="0.3">
      <c r="A1651" s="106" t="s">
        <v>1835</v>
      </c>
      <c r="B1651" s="107" t="s">
        <v>186</v>
      </c>
      <c r="C1651" s="112" t="s">
        <v>250</v>
      </c>
      <c r="D1651" s="112">
        <v>70335</v>
      </c>
      <c r="E1651" s="107" t="s">
        <v>253</v>
      </c>
      <c r="F1651" s="112">
        <v>18780</v>
      </c>
      <c r="G1651" s="107" t="s">
        <v>3432</v>
      </c>
      <c r="H1651" s="108" t="s">
        <v>257</v>
      </c>
      <c r="I1651" s="108" t="s">
        <v>273</v>
      </c>
      <c r="J1651" s="108" t="s">
        <v>269</v>
      </c>
      <c r="K1651" s="109">
        <v>24</v>
      </c>
      <c r="L1651" s="109">
        <v>5.04E-2</v>
      </c>
      <c r="M1651" s="117" t="s">
        <v>33</v>
      </c>
      <c r="N1651" s="118">
        <v>3.8542676767676767</v>
      </c>
      <c r="O1651" s="102" t="s">
        <v>33</v>
      </c>
      <c r="P1651" s="119">
        <v>92.5</v>
      </c>
      <c r="Q1651" s="117">
        <v>4.6900000000000004</v>
      </c>
      <c r="R1651" s="118">
        <v>3.7543686868686872</v>
      </c>
      <c r="S1651" s="102">
        <v>0.24921135646687698</v>
      </c>
      <c r="T1651" s="118">
        <v>90.1</v>
      </c>
      <c r="U1651" s="117">
        <v>3.8542676767676767</v>
      </c>
      <c r="V1651" s="119">
        <v>92.5</v>
      </c>
      <c r="W1651" s="112"/>
      <c r="X1651" s="117" t="s">
        <v>33</v>
      </c>
      <c r="Y1651" s="118">
        <v>3.8542676767676767</v>
      </c>
      <c r="Z1651" s="102" t="s">
        <v>33</v>
      </c>
      <c r="AA1651" s="118">
        <v>92.5</v>
      </c>
      <c r="AB1651" s="117">
        <v>4.6900000000000004</v>
      </c>
      <c r="AC1651" s="118">
        <v>3.7543686868686872</v>
      </c>
      <c r="AD1651" s="102">
        <v>0.24921135646687698</v>
      </c>
      <c r="AE1651" s="119">
        <v>90.1</v>
      </c>
      <c r="AF1651" s="118">
        <v>3.8542676767676767</v>
      </c>
      <c r="AG1651" s="119">
        <v>92.5</v>
      </c>
      <c r="AH1651" s="112"/>
      <c r="AI1651" s="120">
        <v>0</v>
      </c>
    </row>
    <row r="1652" spans="1:35" s="107" customFormat="1" x14ac:dyDescent="0.3">
      <c r="A1652" s="106" t="s">
        <v>1836</v>
      </c>
      <c r="B1652" s="107" t="s">
        <v>188</v>
      </c>
      <c r="C1652" s="112" t="s">
        <v>168</v>
      </c>
      <c r="D1652" s="112">
        <v>72400</v>
      </c>
      <c r="E1652" s="107" t="s">
        <v>302</v>
      </c>
      <c r="F1652" s="112">
        <v>18780</v>
      </c>
      <c r="G1652" s="107" t="s">
        <v>3432</v>
      </c>
      <c r="H1652" s="108" t="s">
        <v>257</v>
      </c>
      <c r="I1652" s="108" t="s">
        <v>273</v>
      </c>
      <c r="J1652" s="108" t="s">
        <v>269</v>
      </c>
      <c r="K1652" s="109">
        <v>24</v>
      </c>
      <c r="L1652" s="109">
        <v>5.04E-2</v>
      </c>
      <c r="M1652" s="117" t="s">
        <v>33</v>
      </c>
      <c r="N1652" s="118">
        <v>3.8542676767676767</v>
      </c>
      <c r="O1652" s="102" t="s">
        <v>33</v>
      </c>
      <c r="P1652" s="119">
        <v>92.5</v>
      </c>
      <c r="Q1652" s="117">
        <v>4.6900000000000004</v>
      </c>
      <c r="R1652" s="118">
        <v>3.7543686868686872</v>
      </c>
      <c r="S1652" s="102">
        <v>0.24921135646687698</v>
      </c>
      <c r="T1652" s="118">
        <v>90.1</v>
      </c>
      <c r="U1652" s="117">
        <v>3.8542676767676767</v>
      </c>
      <c r="V1652" s="119">
        <v>92.5</v>
      </c>
      <c r="W1652" s="112"/>
      <c r="X1652" s="117" t="s">
        <v>33</v>
      </c>
      <c r="Y1652" s="118">
        <v>3.8542676767676767</v>
      </c>
      <c r="Z1652" s="102" t="s">
        <v>33</v>
      </c>
      <c r="AA1652" s="118">
        <v>92.5</v>
      </c>
      <c r="AB1652" s="117">
        <v>4.6900000000000004</v>
      </c>
      <c r="AC1652" s="118">
        <v>3.7543686868686872</v>
      </c>
      <c r="AD1652" s="102">
        <v>0.24921135646687698</v>
      </c>
      <c r="AE1652" s="119">
        <v>90.1</v>
      </c>
      <c r="AF1652" s="118">
        <v>3.8542676767676767</v>
      </c>
      <c r="AG1652" s="119">
        <v>92.5</v>
      </c>
      <c r="AH1652" s="112"/>
      <c r="AI1652" s="120">
        <v>0</v>
      </c>
    </row>
    <row r="1653" spans="1:35" s="107" customFormat="1" x14ac:dyDescent="0.3">
      <c r="A1653" s="106" t="s">
        <v>1837</v>
      </c>
      <c r="B1653" s="107" t="s">
        <v>188</v>
      </c>
      <c r="C1653" s="112" t="s">
        <v>168</v>
      </c>
      <c r="D1653" s="112">
        <v>73400</v>
      </c>
      <c r="E1653" s="107" t="s">
        <v>280</v>
      </c>
      <c r="F1653" s="112">
        <v>18780</v>
      </c>
      <c r="G1653" s="107" t="s">
        <v>3432</v>
      </c>
      <c r="H1653" s="108" t="s">
        <v>257</v>
      </c>
      <c r="I1653" s="108" t="s">
        <v>273</v>
      </c>
      <c r="J1653" s="108" t="s">
        <v>269</v>
      </c>
      <c r="K1653" s="109">
        <v>24</v>
      </c>
      <c r="L1653" s="109">
        <v>5.04E-2</v>
      </c>
      <c r="M1653" s="117" t="s">
        <v>33</v>
      </c>
      <c r="N1653" s="118">
        <v>3.8542676767676767</v>
      </c>
      <c r="O1653" s="102" t="s">
        <v>33</v>
      </c>
      <c r="P1653" s="119">
        <v>92.5</v>
      </c>
      <c r="Q1653" s="117">
        <v>4.6900000000000004</v>
      </c>
      <c r="R1653" s="118">
        <v>3.7543686868686872</v>
      </c>
      <c r="S1653" s="102">
        <v>0.24921135646687698</v>
      </c>
      <c r="T1653" s="118">
        <v>90.1</v>
      </c>
      <c r="U1653" s="117">
        <v>3.8542676767676767</v>
      </c>
      <c r="V1653" s="119">
        <v>92.5</v>
      </c>
      <c r="W1653" s="112"/>
      <c r="X1653" s="117" t="s">
        <v>33</v>
      </c>
      <c r="Y1653" s="118">
        <v>3.8542676767676767</v>
      </c>
      <c r="Z1653" s="102" t="s">
        <v>33</v>
      </c>
      <c r="AA1653" s="118">
        <v>92.5</v>
      </c>
      <c r="AB1653" s="117">
        <v>4.6900000000000004</v>
      </c>
      <c r="AC1653" s="118">
        <v>3.7543686868686872</v>
      </c>
      <c r="AD1653" s="102">
        <v>0.24921135646687698</v>
      </c>
      <c r="AE1653" s="119">
        <v>90.1</v>
      </c>
      <c r="AF1653" s="118">
        <v>3.8542676767676767</v>
      </c>
      <c r="AG1653" s="119">
        <v>92.5</v>
      </c>
      <c r="AH1653" s="112"/>
      <c r="AI1653" s="120">
        <v>0</v>
      </c>
    </row>
    <row r="1654" spans="1:35" s="107" customFormat="1" x14ac:dyDescent="0.3">
      <c r="A1654" s="106" t="s">
        <v>1838</v>
      </c>
      <c r="B1654" s="107" t="s">
        <v>248</v>
      </c>
      <c r="C1654" s="112" t="s">
        <v>168</v>
      </c>
      <c r="D1654" s="112">
        <v>74179</v>
      </c>
      <c r="E1654" s="107" t="s">
        <v>315</v>
      </c>
      <c r="F1654" s="112">
        <v>18780</v>
      </c>
      <c r="G1654" s="107" t="s">
        <v>3432</v>
      </c>
      <c r="H1654" s="108" t="s">
        <v>257</v>
      </c>
      <c r="I1654" s="108" t="s">
        <v>273</v>
      </c>
      <c r="J1654" s="108" t="s">
        <v>269</v>
      </c>
      <c r="K1654" s="109">
        <v>24</v>
      </c>
      <c r="L1654" s="109">
        <v>5.04E-2</v>
      </c>
      <c r="M1654" s="117" t="s">
        <v>33</v>
      </c>
      <c r="N1654" s="118">
        <v>3.8542676767676767</v>
      </c>
      <c r="O1654" s="102" t="s">
        <v>33</v>
      </c>
      <c r="P1654" s="119">
        <v>92.5</v>
      </c>
      <c r="Q1654" s="117">
        <v>4.6900000000000004</v>
      </c>
      <c r="R1654" s="118">
        <v>3.7543686868686872</v>
      </c>
      <c r="S1654" s="102">
        <v>0.24921135646687698</v>
      </c>
      <c r="T1654" s="118">
        <v>90.1</v>
      </c>
      <c r="U1654" s="117">
        <v>3.8542676767676767</v>
      </c>
      <c r="V1654" s="119">
        <v>92.5</v>
      </c>
      <c r="W1654" s="112"/>
      <c r="X1654" s="117" t="s">
        <v>33</v>
      </c>
      <c r="Y1654" s="118">
        <v>3.8542676767676767</v>
      </c>
      <c r="Z1654" s="102" t="s">
        <v>33</v>
      </c>
      <c r="AA1654" s="118">
        <v>92.5</v>
      </c>
      <c r="AB1654" s="117">
        <v>4.6900000000000004</v>
      </c>
      <c r="AC1654" s="118">
        <v>3.7543686868686872</v>
      </c>
      <c r="AD1654" s="102">
        <v>0.24921135646687698</v>
      </c>
      <c r="AE1654" s="119">
        <v>90.1</v>
      </c>
      <c r="AF1654" s="118">
        <v>3.8542676767676767</v>
      </c>
      <c r="AG1654" s="119">
        <v>92.5</v>
      </c>
      <c r="AH1654" s="112"/>
      <c r="AI1654" s="120">
        <v>0</v>
      </c>
    </row>
    <row r="1655" spans="1:35" s="107" customFormat="1" x14ac:dyDescent="0.3">
      <c r="A1655" s="106" t="s">
        <v>1839</v>
      </c>
      <c r="B1655" s="107" t="s">
        <v>3389</v>
      </c>
      <c r="C1655" s="112" t="s">
        <v>247</v>
      </c>
      <c r="D1655" s="112">
        <v>85789</v>
      </c>
      <c r="E1655" s="107" t="s">
        <v>307</v>
      </c>
      <c r="F1655" s="112">
        <v>18780</v>
      </c>
      <c r="G1655" s="107" t="s">
        <v>3432</v>
      </c>
      <c r="H1655" s="108" t="s">
        <v>257</v>
      </c>
      <c r="I1655" s="108" t="s">
        <v>273</v>
      </c>
      <c r="J1655" s="108" t="s">
        <v>269</v>
      </c>
      <c r="K1655" s="109">
        <v>24</v>
      </c>
      <c r="L1655" s="109">
        <v>5.04E-2</v>
      </c>
      <c r="M1655" s="117" t="s">
        <v>33</v>
      </c>
      <c r="N1655" s="118">
        <v>3.8542676767676767</v>
      </c>
      <c r="O1655" s="102" t="s">
        <v>33</v>
      </c>
      <c r="P1655" s="119">
        <v>92.5</v>
      </c>
      <c r="Q1655" s="117">
        <v>4.6900000000000004</v>
      </c>
      <c r="R1655" s="118">
        <v>3.7543686868686872</v>
      </c>
      <c r="S1655" s="102">
        <v>0.24921135646687698</v>
      </c>
      <c r="T1655" s="118">
        <v>90.1</v>
      </c>
      <c r="U1655" s="117">
        <v>3.8542676767676767</v>
      </c>
      <c r="V1655" s="119">
        <v>92.5</v>
      </c>
      <c r="W1655" s="112"/>
      <c r="X1655" s="117" t="s">
        <v>33</v>
      </c>
      <c r="Y1655" s="118">
        <v>3.8542676767676767</v>
      </c>
      <c r="Z1655" s="102" t="s">
        <v>33</v>
      </c>
      <c r="AA1655" s="118">
        <v>92.5</v>
      </c>
      <c r="AB1655" s="117">
        <v>4.6900000000000004</v>
      </c>
      <c r="AC1655" s="118">
        <v>3.7543686868686872</v>
      </c>
      <c r="AD1655" s="102">
        <v>0.24921135646687698</v>
      </c>
      <c r="AE1655" s="119">
        <v>90.1</v>
      </c>
      <c r="AF1655" s="118">
        <v>3.8542676767676767</v>
      </c>
      <c r="AG1655" s="119">
        <v>92.5</v>
      </c>
      <c r="AH1655" s="112"/>
      <c r="AI1655" s="120">
        <v>0</v>
      </c>
    </row>
    <row r="1656" spans="1:35" s="107" customFormat="1" x14ac:dyDescent="0.3">
      <c r="A1656" s="106" t="s">
        <v>1840</v>
      </c>
      <c r="B1656" s="107" t="s">
        <v>190</v>
      </c>
      <c r="C1656" s="112" t="s">
        <v>246</v>
      </c>
      <c r="D1656" s="112">
        <v>87892</v>
      </c>
      <c r="E1656" s="107" t="s">
        <v>254</v>
      </c>
      <c r="F1656" s="112">
        <v>18780</v>
      </c>
      <c r="G1656" s="107" t="s">
        <v>3432</v>
      </c>
      <c r="H1656" s="108" t="s">
        <v>257</v>
      </c>
      <c r="I1656" s="108" t="s">
        <v>273</v>
      </c>
      <c r="J1656" s="108" t="s">
        <v>269</v>
      </c>
      <c r="K1656" s="109">
        <v>24</v>
      </c>
      <c r="L1656" s="109">
        <v>5.04E-2</v>
      </c>
      <c r="M1656" s="117" t="s">
        <v>33</v>
      </c>
      <c r="N1656" s="118">
        <v>3.8542676767676767</v>
      </c>
      <c r="O1656" s="102" t="s">
        <v>33</v>
      </c>
      <c r="P1656" s="119">
        <v>92.5</v>
      </c>
      <c r="Q1656" s="117">
        <v>4.6900000000000004</v>
      </c>
      <c r="R1656" s="118">
        <v>3.7543686868686872</v>
      </c>
      <c r="S1656" s="102">
        <v>0.24921135646687698</v>
      </c>
      <c r="T1656" s="118">
        <v>90.1</v>
      </c>
      <c r="U1656" s="117">
        <v>3.8542676767676767</v>
      </c>
      <c r="V1656" s="119">
        <v>92.5</v>
      </c>
      <c r="W1656" s="112"/>
      <c r="X1656" s="117" t="s">
        <v>33</v>
      </c>
      <c r="Y1656" s="118">
        <v>3.8542676767676767</v>
      </c>
      <c r="Z1656" s="102" t="s">
        <v>33</v>
      </c>
      <c r="AA1656" s="118">
        <v>92.5</v>
      </c>
      <c r="AB1656" s="117">
        <v>4.6900000000000004</v>
      </c>
      <c r="AC1656" s="118">
        <v>3.7543686868686872</v>
      </c>
      <c r="AD1656" s="102">
        <v>0.24921135646687698</v>
      </c>
      <c r="AE1656" s="119">
        <v>90.1</v>
      </c>
      <c r="AF1656" s="118">
        <v>3.8542676767676767</v>
      </c>
      <c r="AG1656" s="119">
        <v>92.5</v>
      </c>
      <c r="AH1656" s="112"/>
      <c r="AI1656" s="120">
        <v>0</v>
      </c>
    </row>
    <row r="1657" spans="1:35" s="107" customFormat="1" x14ac:dyDescent="0.3">
      <c r="A1657" s="106" t="s">
        <v>1841</v>
      </c>
      <c r="B1657" s="107" t="s">
        <v>190</v>
      </c>
      <c r="C1657" s="112" t="s">
        <v>246</v>
      </c>
      <c r="D1657" s="112">
        <v>97075</v>
      </c>
      <c r="E1657" s="107" t="s">
        <v>291</v>
      </c>
      <c r="F1657" s="112">
        <v>18780</v>
      </c>
      <c r="G1657" s="107" t="s">
        <v>3432</v>
      </c>
      <c r="H1657" s="108" t="s">
        <v>257</v>
      </c>
      <c r="I1657" s="108" t="s">
        <v>273</v>
      </c>
      <c r="J1657" s="108" t="s">
        <v>269</v>
      </c>
      <c r="K1657" s="109">
        <v>24</v>
      </c>
      <c r="L1657" s="109">
        <v>5.04E-2</v>
      </c>
      <c r="M1657" s="117" t="s">
        <v>33</v>
      </c>
      <c r="N1657" s="118">
        <v>3.8542676767676767</v>
      </c>
      <c r="O1657" s="102" t="s">
        <v>33</v>
      </c>
      <c r="P1657" s="119">
        <v>92.5</v>
      </c>
      <c r="Q1657" s="117">
        <v>4.6900000000000004</v>
      </c>
      <c r="R1657" s="118">
        <v>3.7543686868686872</v>
      </c>
      <c r="S1657" s="102">
        <v>0.24921135646687698</v>
      </c>
      <c r="T1657" s="118">
        <v>90.1</v>
      </c>
      <c r="U1657" s="117">
        <v>3.8542676767676767</v>
      </c>
      <c r="V1657" s="119">
        <v>92.5</v>
      </c>
      <c r="W1657" s="112"/>
      <c r="X1657" s="117" t="s">
        <v>33</v>
      </c>
      <c r="Y1657" s="118">
        <v>3.8542676767676767</v>
      </c>
      <c r="Z1657" s="102" t="s">
        <v>33</v>
      </c>
      <c r="AA1657" s="118">
        <v>92.5</v>
      </c>
      <c r="AB1657" s="117">
        <v>4.6900000000000004</v>
      </c>
      <c r="AC1657" s="118">
        <v>3.7543686868686872</v>
      </c>
      <c r="AD1657" s="102">
        <v>0.24921135646687698</v>
      </c>
      <c r="AE1657" s="119">
        <v>90.1</v>
      </c>
      <c r="AF1657" s="118">
        <v>3.8542676767676767</v>
      </c>
      <c r="AG1657" s="119">
        <v>92.5</v>
      </c>
      <c r="AH1657" s="112"/>
      <c r="AI1657" s="120">
        <v>0</v>
      </c>
    </row>
    <row r="1658" spans="1:35" s="107" customFormat="1" x14ac:dyDescent="0.3">
      <c r="A1658" s="106" t="s">
        <v>1842</v>
      </c>
      <c r="B1658" s="107" t="s">
        <v>255</v>
      </c>
      <c r="C1658" s="112" t="s">
        <v>168</v>
      </c>
      <c r="D1658" s="112">
        <v>98728</v>
      </c>
      <c r="E1658" s="107" t="s">
        <v>297</v>
      </c>
      <c r="F1658" s="112">
        <v>18780</v>
      </c>
      <c r="G1658" s="107" t="s">
        <v>3432</v>
      </c>
      <c r="H1658" s="108" t="s">
        <v>257</v>
      </c>
      <c r="I1658" s="108" t="s">
        <v>273</v>
      </c>
      <c r="J1658" s="108" t="s">
        <v>269</v>
      </c>
      <c r="K1658" s="109">
        <v>24</v>
      </c>
      <c r="L1658" s="109">
        <v>5.04E-2</v>
      </c>
      <c r="M1658" s="117" t="s">
        <v>33</v>
      </c>
      <c r="N1658" s="118">
        <v>3.8542676767676767</v>
      </c>
      <c r="O1658" s="102" t="s">
        <v>33</v>
      </c>
      <c r="P1658" s="119">
        <v>92.5</v>
      </c>
      <c r="Q1658" s="117">
        <v>4.6900000000000004</v>
      </c>
      <c r="R1658" s="118">
        <v>3.7543686868686872</v>
      </c>
      <c r="S1658" s="102">
        <v>0.24921135646687698</v>
      </c>
      <c r="T1658" s="118">
        <v>90.1</v>
      </c>
      <c r="U1658" s="117">
        <v>3.8542676767676767</v>
      </c>
      <c r="V1658" s="119">
        <v>92.5</v>
      </c>
      <c r="W1658" s="112"/>
      <c r="X1658" s="117" t="s">
        <v>33</v>
      </c>
      <c r="Y1658" s="118">
        <v>3.8542676767676767</v>
      </c>
      <c r="Z1658" s="102" t="s">
        <v>33</v>
      </c>
      <c r="AA1658" s="118">
        <v>92.5</v>
      </c>
      <c r="AB1658" s="117">
        <v>4.6900000000000004</v>
      </c>
      <c r="AC1658" s="118">
        <v>3.7543686868686872</v>
      </c>
      <c r="AD1658" s="102">
        <v>0.24921135646687698</v>
      </c>
      <c r="AE1658" s="119">
        <v>90.1</v>
      </c>
      <c r="AF1658" s="118">
        <v>3.8542676767676767</v>
      </c>
      <c r="AG1658" s="119">
        <v>92.5</v>
      </c>
      <c r="AH1658" s="112"/>
      <c r="AI1658" s="120">
        <v>0</v>
      </c>
    </row>
    <row r="1659" spans="1:35" s="107" customFormat="1" x14ac:dyDescent="0.3">
      <c r="A1659" s="106" t="s">
        <v>3268</v>
      </c>
      <c r="B1659" s="107" t="s">
        <v>192</v>
      </c>
      <c r="C1659" s="112" t="s">
        <v>256</v>
      </c>
      <c r="D1659" s="112">
        <v>99059</v>
      </c>
      <c r="E1659" s="107" t="s">
        <v>3390</v>
      </c>
      <c r="F1659" s="112">
        <v>18780</v>
      </c>
      <c r="G1659" s="107" t="s">
        <v>3432</v>
      </c>
      <c r="H1659" s="108" t="s">
        <v>257</v>
      </c>
      <c r="I1659" s="108" t="s">
        <v>273</v>
      </c>
      <c r="J1659" s="108" t="s">
        <v>269</v>
      </c>
      <c r="K1659" s="109">
        <v>24</v>
      </c>
      <c r="L1659" s="109">
        <v>5.04E-2</v>
      </c>
      <c r="M1659" s="117" t="s">
        <v>33</v>
      </c>
      <c r="N1659" s="118">
        <v>3.8542676767676767</v>
      </c>
      <c r="O1659" s="102" t="s">
        <v>33</v>
      </c>
      <c r="P1659" s="119">
        <v>92.5</v>
      </c>
      <c r="Q1659" s="117">
        <v>4.6900000000000004</v>
      </c>
      <c r="R1659" s="118">
        <v>3.7543686868686872</v>
      </c>
      <c r="S1659" s="102">
        <v>0.24921135646687698</v>
      </c>
      <c r="T1659" s="118">
        <v>90.1</v>
      </c>
      <c r="U1659" s="117">
        <v>3.8542676767676767</v>
      </c>
      <c r="V1659" s="119">
        <v>92.5</v>
      </c>
      <c r="W1659" s="112"/>
      <c r="X1659" s="117" t="s">
        <v>33</v>
      </c>
      <c r="Y1659" s="118">
        <v>3.8542676767676767</v>
      </c>
      <c r="Z1659" s="102" t="s">
        <v>33</v>
      </c>
      <c r="AA1659" s="118">
        <v>92.5</v>
      </c>
      <c r="AB1659" s="117">
        <v>4.6900000000000004</v>
      </c>
      <c r="AC1659" s="118">
        <v>3.7543686868686872</v>
      </c>
      <c r="AD1659" s="102">
        <v>0.24921135646687698</v>
      </c>
      <c r="AE1659" s="119">
        <v>90.1</v>
      </c>
      <c r="AF1659" s="118">
        <v>3.8542676767676767</v>
      </c>
      <c r="AG1659" s="119">
        <v>92.5</v>
      </c>
      <c r="AH1659" s="112"/>
      <c r="AI1659" s="120">
        <v>0</v>
      </c>
    </row>
    <row r="1660" spans="1:35" s="107" customFormat="1" x14ac:dyDescent="0.3">
      <c r="A1660" s="106" t="s">
        <v>1843</v>
      </c>
      <c r="B1660" s="107" t="s">
        <v>255</v>
      </c>
      <c r="C1660" s="112" t="s">
        <v>168</v>
      </c>
      <c r="D1660" s="112">
        <v>99245</v>
      </c>
      <c r="E1660" s="107" t="s">
        <v>289</v>
      </c>
      <c r="F1660" s="112">
        <v>18780</v>
      </c>
      <c r="G1660" s="107" t="s">
        <v>3432</v>
      </c>
      <c r="H1660" s="108" t="s">
        <v>257</v>
      </c>
      <c r="I1660" s="108" t="s">
        <v>273</v>
      </c>
      <c r="J1660" s="108" t="s">
        <v>269</v>
      </c>
      <c r="K1660" s="109">
        <v>24</v>
      </c>
      <c r="L1660" s="109">
        <v>5.04E-2</v>
      </c>
      <c r="M1660" s="117" t="s">
        <v>33</v>
      </c>
      <c r="N1660" s="118">
        <v>3.8542676767676767</v>
      </c>
      <c r="O1660" s="102" t="s">
        <v>33</v>
      </c>
      <c r="P1660" s="119">
        <v>92.5</v>
      </c>
      <c r="Q1660" s="117">
        <v>4.6900000000000004</v>
      </c>
      <c r="R1660" s="118">
        <v>3.7543686868686872</v>
      </c>
      <c r="S1660" s="102">
        <v>0.24921135646687698</v>
      </c>
      <c r="T1660" s="118">
        <v>90.1</v>
      </c>
      <c r="U1660" s="117">
        <v>3.8542676767676767</v>
      </c>
      <c r="V1660" s="119">
        <v>92.5</v>
      </c>
      <c r="W1660" s="112"/>
      <c r="X1660" s="117" t="s">
        <v>33</v>
      </c>
      <c r="Y1660" s="118">
        <v>3.8542676767676767</v>
      </c>
      <c r="Z1660" s="102" t="s">
        <v>33</v>
      </c>
      <c r="AA1660" s="118">
        <v>92.5</v>
      </c>
      <c r="AB1660" s="117">
        <v>4.6900000000000004</v>
      </c>
      <c r="AC1660" s="118">
        <v>3.7543686868686872</v>
      </c>
      <c r="AD1660" s="102">
        <v>0.24921135646687698</v>
      </c>
      <c r="AE1660" s="119">
        <v>90.1</v>
      </c>
      <c r="AF1660" s="118">
        <v>3.8542676767676767</v>
      </c>
      <c r="AG1660" s="119">
        <v>92.5</v>
      </c>
      <c r="AH1660" s="112"/>
      <c r="AI1660" s="120">
        <v>0</v>
      </c>
    </row>
    <row r="1661" spans="1:35" s="107" customFormat="1" x14ac:dyDescent="0.3">
      <c r="A1661" s="106" t="s">
        <v>1844</v>
      </c>
      <c r="B1661" s="107" t="s">
        <v>191</v>
      </c>
      <c r="C1661" s="112" t="s">
        <v>238</v>
      </c>
      <c r="D1661" s="112">
        <v>99246</v>
      </c>
      <c r="E1661" s="107" t="s">
        <v>293</v>
      </c>
      <c r="F1661" s="112">
        <v>18780</v>
      </c>
      <c r="G1661" s="107" t="s">
        <v>3432</v>
      </c>
      <c r="H1661" s="108" t="s">
        <v>257</v>
      </c>
      <c r="I1661" s="108" t="s">
        <v>273</v>
      </c>
      <c r="J1661" s="108" t="s">
        <v>269</v>
      </c>
      <c r="K1661" s="109">
        <v>24</v>
      </c>
      <c r="L1661" s="109">
        <v>5.04E-2</v>
      </c>
      <c r="M1661" s="117" t="s">
        <v>33</v>
      </c>
      <c r="N1661" s="118">
        <v>3.8542676767676767</v>
      </c>
      <c r="O1661" s="102" t="s">
        <v>33</v>
      </c>
      <c r="P1661" s="119">
        <v>92.5</v>
      </c>
      <c r="Q1661" s="117">
        <v>4.6900000000000004</v>
      </c>
      <c r="R1661" s="118">
        <v>3.7543686868686872</v>
      </c>
      <c r="S1661" s="102">
        <v>0.24921135646687698</v>
      </c>
      <c r="T1661" s="118">
        <v>90.1</v>
      </c>
      <c r="U1661" s="117">
        <v>3.8542676767676767</v>
      </c>
      <c r="V1661" s="119">
        <v>92.5</v>
      </c>
      <c r="W1661" s="112"/>
      <c r="X1661" s="117" t="s">
        <v>33</v>
      </c>
      <c r="Y1661" s="118">
        <v>3.8542676767676767</v>
      </c>
      <c r="Z1661" s="102" t="s">
        <v>33</v>
      </c>
      <c r="AA1661" s="118">
        <v>92.5</v>
      </c>
      <c r="AB1661" s="117">
        <v>4.6900000000000004</v>
      </c>
      <c r="AC1661" s="118">
        <v>3.7543686868686872</v>
      </c>
      <c r="AD1661" s="102">
        <v>0.24921135646687698</v>
      </c>
      <c r="AE1661" s="119">
        <v>90.1</v>
      </c>
      <c r="AF1661" s="118">
        <v>3.8542676767676767</v>
      </c>
      <c r="AG1661" s="119">
        <v>92.5</v>
      </c>
      <c r="AH1661" s="112"/>
      <c r="AI1661" s="120">
        <v>0</v>
      </c>
    </row>
    <row r="1662" spans="1:35" s="107" customFormat="1" x14ac:dyDescent="0.3">
      <c r="A1662" s="106" t="s">
        <v>1845</v>
      </c>
      <c r="B1662" s="107" t="s">
        <v>191</v>
      </c>
      <c r="C1662" s="112" t="s">
        <v>256</v>
      </c>
      <c r="D1662" s="112">
        <v>99597</v>
      </c>
      <c r="E1662" s="107" t="s">
        <v>305</v>
      </c>
      <c r="F1662" s="112">
        <v>18780</v>
      </c>
      <c r="G1662" s="107" t="s">
        <v>3432</v>
      </c>
      <c r="H1662" s="108" t="s">
        <v>257</v>
      </c>
      <c r="I1662" s="108" t="s">
        <v>273</v>
      </c>
      <c r="J1662" s="108" t="s">
        <v>269</v>
      </c>
      <c r="K1662" s="109">
        <v>24</v>
      </c>
      <c r="L1662" s="109">
        <v>5.04E-2</v>
      </c>
      <c r="M1662" s="117" t="s">
        <v>33</v>
      </c>
      <c r="N1662" s="118">
        <v>3.8542676767676767</v>
      </c>
      <c r="O1662" s="102" t="s">
        <v>33</v>
      </c>
      <c r="P1662" s="119">
        <v>92.5</v>
      </c>
      <c r="Q1662" s="117">
        <v>4.6900000000000004</v>
      </c>
      <c r="R1662" s="118">
        <v>3.7543686868686872</v>
      </c>
      <c r="S1662" s="102">
        <v>0.24921135646687698</v>
      </c>
      <c r="T1662" s="118">
        <v>90.1</v>
      </c>
      <c r="U1662" s="117">
        <v>3.8542676767676767</v>
      </c>
      <c r="V1662" s="119">
        <v>92.5</v>
      </c>
      <c r="W1662" s="112"/>
      <c r="X1662" s="117" t="s">
        <v>33</v>
      </c>
      <c r="Y1662" s="118">
        <v>3.8542676767676767</v>
      </c>
      <c r="Z1662" s="102" t="s">
        <v>33</v>
      </c>
      <c r="AA1662" s="118">
        <v>92.5</v>
      </c>
      <c r="AB1662" s="117">
        <v>4.6900000000000004</v>
      </c>
      <c r="AC1662" s="118">
        <v>3.7543686868686872</v>
      </c>
      <c r="AD1662" s="102">
        <v>0.24921135646687698</v>
      </c>
      <c r="AE1662" s="119">
        <v>90.1</v>
      </c>
      <c r="AF1662" s="118">
        <v>3.8542676767676767</v>
      </c>
      <c r="AG1662" s="119">
        <v>92.5</v>
      </c>
      <c r="AH1662" s="112"/>
      <c r="AI1662" s="120">
        <v>0</v>
      </c>
    </row>
    <row r="1663" spans="1:35" s="107" customFormat="1" x14ac:dyDescent="0.3">
      <c r="A1663" s="106" t="s">
        <v>3269</v>
      </c>
      <c r="B1663" s="107" t="s">
        <v>248</v>
      </c>
      <c r="C1663" s="112" t="s">
        <v>246</v>
      </c>
      <c r="D1663" s="112">
        <v>99612</v>
      </c>
      <c r="E1663" s="107" t="s">
        <v>3391</v>
      </c>
      <c r="F1663" s="112">
        <v>18780</v>
      </c>
      <c r="G1663" s="107" t="s">
        <v>3432</v>
      </c>
      <c r="H1663" s="108" t="s">
        <v>257</v>
      </c>
      <c r="I1663" s="108" t="s">
        <v>273</v>
      </c>
      <c r="J1663" s="108" t="s">
        <v>269</v>
      </c>
      <c r="K1663" s="109">
        <v>24</v>
      </c>
      <c r="L1663" s="109">
        <v>5.04E-2</v>
      </c>
      <c r="M1663" s="117" t="s">
        <v>33</v>
      </c>
      <c r="N1663" s="118">
        <v>3.8542676767676767</v>
      </c>
      <c r="O1663" s="102" t="s">
        <v>33</v>
      </c>
      <c r="P1663" s="119">
        <v>92.5</v>
      </c>
      <c r="Q1663" s="117">
        <v>4.6900000000000004</v>
      </c>
      <c r="R1663" s="118">
        <v>3.7543686868686872</v>
      </c>
      <c r="S1663" s="102">
        <v>0.24921135646687698</v>
      </c>
      <c r="T1663" s="118">
        <v>90.1</v>
      </c>
      <c r="U1663" s="117">
        <v>3.8542676767676767</v>
      </c>
      <c r="V1663" s="119">
        <v>92.5</v>
      </c>
      <c r="W1663" s="112"/>
      <c r="X1663" s="117" t="s">
        <v>33</v>
      </c>
      <c r="Y1663" s="118">
        <v>3.8542676767676767</v>
      </c>
      <c r="Z1663" s="102" t="s">
        <v>33</v>
      </c>
      <c r="AA1663" s="118">
        <v>92.5</v>
      </c>
      <c r="AB1663" s="117">
        <v>4.6900000000000004</v>
      </c>
      <c r="AC1663" s="118">
        <v>3.7543686868686872</v>
      </c>
      <c r="AD1663" s="102">
        <v>0.24921135646687698</v>
      </c>
      <c r="AE1663" s="119">
        <v>90.1</v>
      </c>
      <c r="AF1663" s="118">
        <v>3.8542676767676767</v>
      </c>
      <c r="AG1663" s="119">
        <v>92.5</v>
      </c>
      <c r="AH1663" s="112"/>
      <c r="AI1663" s="120">
        <v>0</v>
      </c>
    </row>
    <row r="1664" spans="1:35" s="107" customFormat="1" x14ac:dyDescent="0.3">
      <c r="A1664" s="106" t="s">
        <v>3270</v>
      </c>
      <c r="B1664" s="107" t="s">
        <v>192</v>
      </c>
      <c r="C1664" s="112" t="s">
        <v>256</v>
      </c>
      <c r="D1664" s="112">
        <v>100252</v>
      </c>
      <c r="E1664" s="107" t="s">
        <v>3392</v>
      </c>
      <c r="F1664" s="112">
        <v>18780</v>
      </c>
      <c r="G1664" s="107" t="s">
        <v>3432</v>
      </c>
      <c r="H1664" s="108" t="s">
        <v>257</v>
      </c>
      <c r="I1664" s="108" t="s">
        <v>273</v>
      </c>
      <c r="J1664" s="108" t="s">
        <v>269</v>
      </c>
      <c r="K1664" s="109">
        <v>24</v>
      </c>
      <c r="L1664" s="109">
        <v>5.04E-2</v>
      </c>
      <c r="M1664" s="117" t="s">
        <v>33</v>
      </c>
      <c r="N1664" s="118">
        <v>3.8542676767676767</v>
      </c>
      <c r="O1664" s="102" t="s">
        <v>33</v>
      </c>
      <c r="P1664" s="119">
        <v>92.5</v>
      </c>
      <c r="Q1664" s="117">
        <v>4.6900000000000004</v>
      </c>
      <c r="R1664" s="118">
        <v>3.7543686868686872</v>
      </c>
      <c r="S1664" s="102">
        <v>0.24921135646687698</v>
      </c>
      <c r="T1664" s="118">
        <v>90.1</v>
      </c>
      <c r="U1664" s="117">
        <v>3.8542676767676767</v>
      </c>
      <c r="V1664" s="119">
        <v>92.5</v>
      </c>
      <c r="W1664" s="112"/>
      <c r="X1664" s="117" t="s">
        <v>33</v>
      </c>
      <c r="Y1664" s="118">
        <v>3.8542676767676767</v>
      </c>
      <c r="Z1664" s="102" t="s">
        <v>33</v>
      </c>
      <c r="AA1664" s="118">
        <v>92.5</v>
      </c>
      <c r="AB1664" s="117">
        <v>4.6900000000000004</v>
      </c>
      <c r="AC1664" s="118">
        <v>3.7543686868686872</v>
      </c>
      <c r="AD1664" s="102">
        <v>0.24921135646687698</v>
      </c>
      <c r="AE1664" s="119">
        <v>90.1</v>
      </c>
      <c r="AF1664" s="118">
        <v>3.8542676767676767</v>
      </c>
      <c r="AG1664" s="119">
        <v>92.5</v>
      </c>
      <c r="AH1664" s="112"/>
      <c r="AI1664" s="120">
        <v>0</v>
      </c>
    </row>
    <row r="1665" spans="1:35" s="107" customFormat="1" x14ac:dyDescent="0.3">
      <c r="A1665" s="106" t="s">
        <v>3271</v>
      </c>
      <c r="B1665" s="107" t="s">
        <v>188</v>
      </c>
      <c r="C1665" s="112" t="s">
        <v>168</v>
      </c>
      <c r="D1665" s="112">
        <v>101626</v>
      </c>
      <c r="E1665" s="107" t="s">
        <v>3393</v>
      </c>
      <c r="F1665" s="112">
        <v>18780</v>
      </c>
      <c r="G1665" s="107" t="s">
        <v>3432</v>
      </c>
      <c r="H1665" s="108" t="s">
        <v>257</v>
      </c>
      <c r="I1665" s="108" t="s">
        <v>273</v>
      </c>
      <c r="J1665" s="108" t="s">
        <v>269</v>
      </c>
      <c r="K1665" s="109">
        <v>24</v>
      </c>
      <c r="L1665" s="109">
        <v>5.04E-2</v>
      </c>
      <c r="M1665" s="117" t="s">
        <v>33</v>
      </c>
      <c r="N1665" s="118">
        <v>3.8542676767676767</v>
      </c>
      <c r="O1665" s="102" t="s">
        <v>33</v>
      </c>
      <c r="P1665" s="119">
        <v>92.5</v>
      </c>
      <c r="Q1665" s="117">
        <v>4.6900000000000004</v>
      </c>
      <c r="R1665" s="118">
        <v>3.7543686868686872</v>
      </c>
      <c r="S1665" s="102">
        <v>0.24921135646687698</v>
      </c>
      <c r="T1665" s="118">
        <v>90.1</v>
      </c>
      <c r="U1665" s="117">
        <v>3.8542676767676767</v>
      </c>
      <c r="V1665" s="119">
        <v>92.5</v>
      </c>
      <c r="W1665" s="112"/>
      <c r="X1665" s="117" t="s">
        <v>33</v>
      </c>
      <c r="Y1665" s="118">
        <v>3.8542676767676767</v>
      </c>
      <c r="Z1665" s="102" t="s">
        <v>33</v>
      </c>
      <c r="AA1665" s="118">
        <v>92.5</v>
      </c>
      <c r="AB1665" s="117">
        <v>4.6900000000000004</v>
      </c>
      <c r="AC1665" s="118">
        <v>3.7543686868686872</v>
      </c>
      <c r="AD1665" s="102">
        <v>0.24921135646687698</v>
      </c>
      <c r="AE1665" s="119">
        <v>90.1</v>
      </c>
      <c r="AF1665" s="118">
        <v>3.8542676767676767</v>
      </c>
      <c r="AG1665" s="119">
        <v>92.5</v>
      </c>
      <c r="AH1665" s="112"/>
      <c r="AI1665" s="120">
        <v>0</v>
      </c>
    </row>
    <row r="1666" spans="1:35" s="107" customFormat="1" x14ac:dyDescent="0.3">
      <c r="A1666" s="106" t="s">
        <v>1846</v>
      </c>
      <c r="B1666" s="107" t="s">
        <v>190</v>
      </c>
      <c r="C1666" s="112" t="s">
        <v>246</v>
      </c>
      <c r="D1666" s="112">
        <v>101703</v>
      </c>
      <c r="E1666" s="107" t="s">
        <v>316</v>
      </c>
      <c r="F1666" s="112">
        <v>18780</v>
      </c>
      <c r="G1666" s="107" t="s">
        <v>3432</v>
      </c>
      <c r="H1666" s="108" t="s">
        <v>257</v>
      </c>
      <c r="I1666" s="108" t="s">
        <v>273</v>
      </c>
      <c r="J1666" s="108" t="s">
        <v>269</v>
      </c>
      <c r="K1666" s="109">
        <v>24</v>
      </c>
      <c r="L1666" s="109">
        <v>5.04E-2</v>
      </c>
      <c r="M1666" s="117" t="s">
        <v>33</v>
      </c>
      <c r="N1666" s="118">
        <v>3.8542676767676767</v>
      </c>
      <c r="O1666" s="102" t="s">
        <v>33</v>
      </c>
      <c r="P1666" s="119">
        <v>92.5</v>
      </c>
      <c r="Q1666" s="117">
        <v>4.6900000000000004</v>
      </c>
      <c r="R1666" s="118">
        <v>3.7543686868686872</v>
      </c>
      <c r="S1666" s="102">
        <v>0.24921135646687698</v>
      </c>
      <c r="T1666" s="118">
        <v>90.1</v>
      </c>
      <c r="U1666" s="117">
        <v>3.8542676767676767</v>
      </c>
      <c r="V1666" s="119">
        <v>92.5</v>
      </c>
      <c r="W1666" s="112"/>
      <c r="X1666" s="117" t="s">
        <v>33</v>
      </c>
      <c r="Y1666" s="118">
        <v>3.8542676767676767</v>
      </c>
      <c r="Z1666" s="102" t="s">
        <v>33</v>
      </c>
      <c r="AA1666" s="118">
        <v>92.5</v>
      </c>
      <c r="AB1666" s="117">
        <v>4.6900000000000004</v>
      </c>
      <c r="AC1666" s="118">
        <v>3.7543686868686872</v>
      </c>
      <c r="AD1666" s="102">
        <v>0.24921135646687698</v>
      </c>
      <c r="AE1666" s="119">
        <v>90.1</v>
      </c>
      <c r="AF1666" s="118">
        <v>3.8542676767676767</v>
      </c>
      <c r="AG1666" s="119">
        <v>92.5</v>
      </c>
      <c r="AH1666" s="112"/>
      <c r="AI1666" s="120">
        <v>0</v>
      </c>
    </row>
    <row r="1667" spans="1:35" s="107" customFormat="1" x14ac:dyDescent="0.3">
      <c r="A1667" s="106" t="s">
        <v>1847</v>
      </c>
      <c r="B1667" s="107" t="s">
        <v>255</v>
      </c>
      <c r="C1667" s="112" t="s">
        <v>168</v>
      </c>
      <c r="D1667" s="112">
        <v>112000</v>
      </c>
      <c r="E1667" s="107" t="s">
        <v>306</v>
      </c>
      <c r="F1667" s="112">
        <v>18780</v>
      </c>
      <c r="G1667" s="107" t="s">
        <v>3432</v>
      </c>
      <c r="H1667" s="108" t="s">
        <v>257</v>
      </c>
      <c r="I1667" s="108" t="s">
        <v>273</v>
      </c>
      <c r="J1667" s="108" t="s">
        <v>269</v>
      </c>
      <c r="K1667" s="109">
        <v>24</v>
      </c>
      <c r="L1667" s="109">
        <v>5.04E-2</v>
      </c>
      <c r="M1667" s="117" t="s">
        <v>33</v>
      </c>
      <c r="N1667" s="118">
        <v>3.8542676767676767</v>
      </c>
      <c r="O1667" s="102" t="s">
        <v>33</v>
      </c>
      <c r="P1667" s="119">
        <v>92.5</v>
      </c>
      <c r="Q1667" s="117">
        <v>4.6900000000000004</v>
      </c>
      <c r="R1667" s="118">
        <v>3.7543686868686872</v>
      </c>
      <c r="S1667" s="102">
        <v>0.24921135646687698</v>
      </c>
      <c r="T1667" s="118">
        <v>90.1</v>
      </c>
      <c r="U1667" s="117">
        <v>3.8542676767676767</v>
      </c>
      <c r="V1667" s="119">
        <v>92.5</v>
      </c>
      <c r="W1667" s="112"/>
      <c r="X1667" s="117" t="s">
        <v>33</v>
      </c>
      <c r="Y1667" s="118">
        <v>3.8542676767676767</v>
      </c>
      <c r="Z1667" s="102" t="s">
        <v>33</v>
      </c>
      <c r="AA1667" s="118">
        <v>92.5</v>
      </c>
      <c r="AB1667" s="117">
        <v>4.6900000000000004</v>
      </c>
      <c r="AC1667" s="118">
        <v>3.7543686868686872</v>
      </c>
      <c r="AD1667" s="102">
        <v>0.24921135646687698</v>
      </c>
      <c r="AE1667" s="119">
        <v>90.1</v>
      </c>
      <c r="AF1667" s="118">
        <v>3.8542676767676767</v>
      </c>
      <c r="AG1667" s="119">
        <v>92.5</v>
      </c>
      <c r="AH1667" s="112"/>
      <c r="AI1667" s="120">
        <v>0</v>
      </c>
    </row>
    <row r="1668" spans="1:35" s="107" customFormat="1" x14ac:dyDescent="0.3">
      <c r="A1668" s="106" t="s">
        <v>1848</v>
      </c>
      <c r="B1668" s="107" t="s">
        <v>252</v>
      </c>
      <c r="C1668" s="112" t="s">
        <v>246</v>
      </c>
      <c r="D1668" s="112">
        <v>113100</v>
      </c>
      <c r="E1668" s="107" t="s">
        <v>288</v>
      </c>
      <c r="F1668" s="112">
        <v>18780</v>
      </c>
      <c r="G1668" s="107" t="s">
        <v>3432</v>
      </c>
      <c r="H1668" s="108" t="s">
        <v>257</v>
      </c>
      <c r="I1668" s="108" t="s">
        <v>273</v>
      </c>
      <c r="J1668" s="108" t="s">
        <v>269</v>
      </c>
      <c r="K1668" s="109">
        <v>24</v>
      </c>
      <c r="L1668" s="109">
        <v>5.04E-2</v>
      </c>
      <c r="M1668" s="117" t="s">
        <v>33</v>
      </c>
      <c r="N1668" s="118">
        <v>3.8542676767676767</v>
      </c>
      <c r="O1668" s="102" t="s">
        <v>33</v>
      </c>
      <c r="P1668" s="119">
        <v>92.5</v>
      </c>
      <c r="Q1668" s="117">
        <v>4.6900000000000004</v>
      </c>
      <c r="R1668" s="118">
        <v>3.7543686868686872</v>
      </c>
      <c r="S1668" s="102">
        <v>0.24921135646687698</v>
      </c>
      <c r="T1668" s="118">
        <v>90.1</v>
      </c>
      <c r="U1668" s="117">
        <v>3.8542676767676767</v>
      </c>
      <c r="V1668" s="119">
        <v>92.5</v>
      </c>
      <c r="W1668" s="112"/>
      <c r="X1668" s="117" t="s">
        <v>33</v>
      </c>
      <c r="Y1668" s="118">
        <v>3.8542676767676767</v>
      </c>
      <c r="Z1668" s="102" t="s">
        <v>33</v>
      </c>
      <c r="AA1668" s="118">
        <v>92.5</v>
      </c>
      <c r="AB1668" s="117">
        <v>4.6900000000000004</v>
      </c>
      <c r="AC1668" s="118">
        <v>3.7543686868686872</v>
      </c>
      <c r="AD1668" s="102">
        <v>0.24921135646687698</v>
      </c>
      <c r="AE1668" s="119">
        <v>90.1</v>
      </c>
      <c r="AF1668" s="118">
        <v>3.8542676767676767</v>
      </c>
      <c r="AG1668" s="119">
        <v>92.5</v>
      </c>
      <c r="AH1668" s="112"/>
      <c r="AI1668" s="120">
        <v>0</v>
      </c>
    </row>
    <row r="1669" spans="1:35" s="107" customFormat="1" x14ac:dyDescent="0.3">
      <c r="A1669" s="106" t="s">
        <v>1849</v>
      </c>
      <c r="B1669" s="107" t="s">
        <v>3389</v>
      </c>
      <c r="C1669" s="112" t="s">
        <v>247</v>
      </c>
      <c r="D1669" s="112">
        <v>132000</v>
      </c>
      <c r="E1669" s="107" t="s">
        <v>309</v>
      </c>
      <c r="F1669" s="112">
        <v>18780</v>
      </c>
      <c r="G1669" s="107" t="s">
        <v>3432</v>
      </c>
      <c r="H1669" s="108" t="s">
        <v>257</v>
      </c>
      <c r="I1669" s="108" t="s">
        <v>273</v>
      </c>
      <c r="J1669" s="108" t="s">
        <v>269</v>
      </c>
      <c r="K1669" s="109">
        <v>24</v>
      </c>
      <c r="L1669" s="109">
        <v>5.04E-2</v>
      </c>
      <c r="M1669" s="117" t="s">
        <v>33</v>
      </c>
      <c r="N1669" s="118">
        <v>3.8542676767676767</v>
      </c>
      <c r="O1669" s="102" t="s">
        <v>33</v>
      </c>
      <c r="P1669" s="119">
        <v>92.5</v>
      </c>
      <c r="Q1669" s="117">
        <v>4.6900000000000004</v>
      </c>
      <c r="R1669" s="118">
        <v>3.7543686868686872</v>
      </c>
      <c r="S1669" s="102">
        <v>0.24921135646687698</v>
      </c>
      <c r="T1669" s="118">
        <v>90.1</v>
      </c>
      <c r="U1669" s="117">
        <v>3.8542676767676767</v>
      </c>
      <c r="V1669" s="119">
        <v>92.5</v>
      </c>
      <c r="W1669" s="112"/>
      <c r="X1669" s="117" t="s">
        <v>33</v>
      </c>
      <c r="Y1669" s="118">
        <v>3.8542676767676767</v>
      </c>
      <c r="Z1669" s="102" t="s">
        <v>33</v>
      </c>
      <c r="AA1669" s="118">
        <v>92.5</v>
      </c>
      <c r="AB1669" s="117">
        <v>4.6900000000000004</v>
      </c>
      <c r="AC1669" s="118">
        <v>3.7543686868686872</v>
      </c>
      <c r="AD1669" s="102">
        <v>0.24921135646687698</v>
      </c>
      <c r="AE1669" s="119">
        <v>90.1</v>
      </c>
      <c r="AF1669" s="118">
        <v>3.8542676767676767</v>
      </c>
      <c r="AG1669" s="119">
        <v>92.5</v>
      </c>
      <c r="AH1669" s="112"/>
      <c r="AI1669" s="120">
        <v>0</v>
      </c>
    </row>
    <row r="1670" spans="1:35" s="107" customFormat="1" x14ac:dyDescent="0.3">
      <c r="A1670" s="106" t="s">
        <v>1850</v>
      </c>
      <c r="B1670" s="107" t="s">
        <v>192</v>
      </c>
      <c r="C1670" s="112" t="s">
        <v>256</v>
      </c>
      <c r="D1670" s="112">
        <v>158200</v>
      </c>
      <c r="E1670" s="107" t="s">
        <v>286</v>
      </c>
      <c r="F1670" s="112">
        <v>18780</v>
      </c>
      <c r="G1670" s="107" t="s">
        <v>3432</v>
      </c>
      <c r="H1670" s="108" t="s">
        <v>257</v>
      </c>
      <c r="I1670" s="108" t="s">
        <v>273</v>
      </c>
      <c r="J1670" s="108" t="s">
        <v>269</v>
      </c>
      <c r="K1670" s="109">
        <v>24</v>
      </c>
      <c r="L1670" s="109">
        <v>5.04E-2</v>
      </c>
      <c r="M1670" s="117" t="s">
        <v>33</v>
      </c>
      <c r="N1670" s="118">
        <v>3.8542676767676767</v>
      </c>
      <c r="O1670" s="102" t="s">
        <v>33</v>
      </c>
      <c r="P1670" s="119">
        <v>92.5</v>
      </c>
      <c r="Q1670" s="117">
        <v>4.6900000000000004</v>
      </c>
      <c r="R1670" s="118">
        <v>3.7543686868686872</v>
      </c>
      <c r="S1670" s="102">
        <v>0.24921135646687698</v>
      </c>
      <c r="T1670" s="118">
        <v>90.1</v>
      </c>
      <c r="U1670" s="117">
        <v>3.8542676767676767</v>
      </c>
      <c r="V1670" s="119">
        <v>92.5</v>
      </c>
      <c r="W1670" s="112"/>
      <c r="X1670" s="117" t="s">
        <v>33</v>
      </c>
      <c r="Y1670" s="118">
        <v>3.8542676767676767</v>
      </c>
      <c r="Z1670" s="102" t="s">
        <v>33</v>
      </c>
      <c r="AA1670" s="118">
        <v>92.5</v>
      </c>
      <c r="AB1670" s="117">
        <v>4.6900000000000004</v>
      </c>
      <c r="AC1670" s="118">
        <v>3.7543686868686872</v>
      </c>
      <c r="AD1670" s="102">
        <v>0.24921135646687698</v>
      </c>
      <c r="AE1670" s="119">
        <v>90.1</v>
      </c>
      <c r="AF1670" s="118">
        <v>3.8542676767676767</v>
      </c>
      <c r="AG1670" s="119">
        <v>92.5</v>
      </c>
      <c r="AH1670" s="112"/>
      <c r="AI1670" s="120">
        <v>0</v>
      </c>
    </row>
    <row r="1671" spans="1:35" s="107" customFormat="1" x14ac:dyDescent="0.3">
      <c r="A1671" s="106" t="s">
        <v>1851</v>
      </c>
      <c r="B1671" s="107" t="s">
        <v>189</v>
      </c>
      <c r="C1671" s="112" t="s">
        <v>168</v>
      </c>
      <c r="D1671" s="112">
        <v>171600</v>
      </c>
      <c r="E1671" s="107" t="s">
        <v>299</v>
      </c>
      <c r="F1671" s="112">
        <v>18780</v>
      </c>
      <c r="G1671" s="107" t="s">
        <v>3432</v>
      </c>
      <c r="H1671" s="108" t="s">
        <v>257</v>
      </c>
      <c r="I1671" s="108" t="s">
        <v>273</v>
      </c>
      <c r="J1671" s="108" t="s">
        <v>269</v>
      </c>
      <c r="K1671" s="109">
        <v>24</v>
      </c>
      <c r="L1671" s="109">
        <v>5.04E-2</v>
      </c>
      <c r="M1671" s="117" t="s">
        <v>33</v>
      </c>
      <c r="N1671" s="118">
        <v>3.8542676767676767</v>
      </c>
      <c r="O1671" s="102" t="s">
        <v>33</v>
      </c>
      <c r="P1671" s="119">
        <v>92.5</v>
      </c>
      <c r="Q1671" s="117">
        <v>4.6900000000000004</v>
      </c>
      <c r="R1671" s="118">
        <v>3.7543686868686872</v>
      </c>
      <c r="S1671" s="102">
        <v>0.24921135646687698</v>
      </c>
      <c r="T1671" s="118">
        <v>90.1</v>
      </c>
      <c r="U1671" s="117">
        <v>3.8542676767676767</v>
      </c>
      <c r="V1671" s="119">
        <v>92.5</v>
      </c>
      <c r="W1671" s="112"/>
      <c r="X1671" s="117" t="s">
        <v>33</v>
      </c>
      <c r="Y1671" s="118">
        <v>3.8542676767676767</v>
      </c>
      <c r="Z1671" s="102" t="s">
        <v>33</v>
      </c>
      <c r="AA1671" s="118">
        <v>92.5</v>
      </c>
      <c r="AB1671" s="117">
        <v>4.6900000000000004</v>
      </c>
      <c r="AC1671" s="118">
        <v>3.7543686868686872</v>
      </c>
      <c r="AD1671" s="102">
        <v>0.24921135646687698</v>
      </c>
      <c r="AE1671" s="119">
        <v>90.1</v>
      </c>
      <c r="AF1671" s="118">
        <v>3.8542676767676767</v>
      </c>
      <c r="AG1671" s="119">
        <v>92.5</v>
      </c>
      <c r="AH1671" s="112"/>
      <c r="AI1671" s="120">
        <v>0</v>
      </c>
    </row>
    <row r="1672" spans="1:35" s="107" customFormat="1" x14ac:dyDescent="0.3">
      <c r="A1672" s="106" t="s">
        <v>1852</v>
      </c>
      <c r="B1672" s="107" t="s">
        <v>248</v>
      </c>
      <c r="C1672" s="112" t="s">
        <v>249</v>
      </c>
      <c r="D1672" s="112">
        <v>186300</v>
      </c>
      <c r="E1672" s="107" t="s">
        <v>282</v>
      </c>
      <c r="F1672" s="112">
        <v>18780</v>
      </c>
      <c r="G1672" s="107" t="s">
        <v>3432</v>
      </c>
      <c r="H1672" s="108" t="s">
        <v>257</v>
      </c>
      <c r="I1672" s="108" t="s">
        <v>273</v>
      </c>
      <c r="J1672" s="108" t="s">
        <v>269</v>
      </c>
      <c r="K1672" s="109">
        <v>24</v>
      </c>
      <c r="L1672" s="109">
        <v>5.04E-2</v>
      </c>
      <c r="M1672" s="117" t="s">
        <v>33</v>
      </c>
      <c r="N1672" s="118">
        <v>3.8542676767676767</v>
      </c>
      <c r="O1672" s="102" t="s">
        <v>33</v>
      </c>
      <c r="P1672" s="119">
        <v>92.5</v>
      </c>
      <c r="Q1672" s="117">
        <v>4.6900000000000004</v>
      </c>
      <c r="R1672" s="118">
        <v>3.7543686868686872</v>
      </c>
      <c r="S1672" s="102">
        <v>0.24921135646687698</v>
      </c>
      <c r="T1672" s="118">
        <v>90.1</v>
      </c>
      <c r="U1672" s="117">
        <v>3.8542676767676767</v>
      </c>
      <c r="V1672" s="119">
        <v>92.5</v>
      </c>
      <c r="W1672" s="112"/>
      <c r="X1672" s="117" t="s">
        <v>33</v>
      </c>
      <c r="Y1672" s="118">
        <v>3.8542676767676767</v>
      </c>
      <c r="Z1672" s="102" t="s">
        <v>33</v>
      </c>
      <c r="AA1672" s="118">
        <v>92.5</v>
      </c>
      <c r="AB1672" s="117">
        <v>4.6900000000000004</v>
      </c>
      <c r="AC1672" s="118">
        <v>3.7543686868686872</v>
      </c>
      <c r="AD1672" s="102">
        <v>0.24921135646687698</v>
      </c>
      <c r="AE1672" s="119">
        <v>90.1</v>
      </c>
      <c r="AF1672" s="118">
        <v>3.8542676767676767</v>
      </c>
      <c r="AG1672" s="119">
        <v>92.5</v>
      </c>
      <c r="AH1672" s="112"/>
      <c r="AI1672" s="120">
        <v>0</v>
      </c>
    </row>
    <row r="1673" spans="1:35" s="107" customFormat="1" x14ac:dyDescent="0.3">
      <c r="A1673" s="106" t="s">
        <v>1853</v>
      </c>
      <c r="B1673" s="107" t="s">
        <v>187</v>
      </c>
      <c r="C1673" s="112" t="s">
        <v>167</v>
      </c>
      <c r="D1673" s="112">
        <v>40</v>
      </c>
      <c r="E1673" s="107" t="s">
        <v>283</v>
      </c>
      <c r="F1673" s="112">
        <v>18807</v>
      </c>
      <c r="G1673" s="107" t="s">
        <v>3433</v>
      </c>
      <c r="H1673" s="108" t="s">
        <v>257</v>
      </c>
      <c r="I1673" s="108" t="s">
        <v>261</v>
      </c>
      <c r="J1673" s="108" t="s">
        <v>244</v>
      </c>
      <c r="K1673" s="109">
        <v>24</v>
      </c>
      <c r="L1673" s="109">
        <v>7.9200000000000007E-2</v>
      </c>
      <c r="M1673" s="117" t="s">
        <v>33</v>
      </c>
      <c r="N1673" s="118">
        <v>4.8916551525618885</v>
      </c>
      <c r="O1673" s="102" t="s">
        <v>33</v>
      </c>
      <c r="P1673" s="119">
        <v>117.4</v>
      </c>
      <c r="Q1673" s="117">
        <v>5.99</v>
      </c>
      <c r="R1673" s="118">
        <v>4.7916551525618889</v>
      </c>
      <c r="S1673" s="102">
        <v>0.25008996041741632</v>
      </c>
      <c r="T1673" s="118">
        <v>115</v>
      </c>
      <c r="U1673" s="117">
        <v>4.8916551525618885</v>
      </c>
      <c r="V1673" s="119">
        <v>117.4</v>
      </c>
      <c r="W1673" s="112"/>
      <c r="X1673" s="117" t="s">
        <v>33</v>
      </c>
      <c r="Y1673" s="118">
        <v>4.8916551525618885</v>
      </c>
      <c r="Z1673" s="102" t="s">
        <v>33</v>
      </c>
      <c r="AA1673" s="118">
        <v>117.4</v>
      </c>
      <c r="AB1673" s="117">
        <v>5.99</v>
      </c>
      <c r="AC1673" s="118">
        <v>4.7916551525618889</v>
      </c>
      <c r="AD1673" s="102">
        <v>0.25008996041741632</v>
      </c>
      <c r="AE1673" s="119">
        <v>115</v>
      </c>
      <c r="AF1673" s="118">
        <v>4.8916551525618885</v>
      </c>
      <c r="AG1673" s="119">
        <v>117.4</v>
      </c>
      <c r="AH1673" s="112"/>
      <c r="AI1673" s="120">
        <v>0</v>
      </c>
    </row>
    <row r="1674" spans="1:35" s="107" customFormat="1" x14ac:dyDescent="0.3">
      <c r="A1674" s="106" t="s">
        <v>1854</v>
      </c>
      <c r="B1674" s="107" t="s">
        <v>245</v>
      </c>
      <c r="C1674" s="112" t="s">
        <v>246</v>
      </c>
      <c r="D1674" s="112">
        <v>139</v>
      </c>
      <c r="E1674" s="107" t="s">
        <v>285</v>
      </c>
      <c r="F1674" s="112">
        <v>18807</v>
      </c>
      <c r="G1674" s="107" t="s">
        <v>3433</v>
      </c>
      <c r="H1674" s="108" t="s">
        <v>257</v>
      </c>
      <c r="I1674" s="108" t="s">
        <v>261</v>
      </c>
      <c r="J1674" s="108" t="s">
        <v>244</v>
      </c>
      <c r="K1674" s="109">
        <v>24</v>
      </c>
      <c r="L1674" s="109">
        <v>7.9200000000000007E-2</v>
      </c>
      <c r="M1674" s="117" t="s">
        <v>33</v>
      </c>
      <c r="N1674" s="118">
        <v>4.8916551525618885</v>
      </c>
      <c r="O1674" s="102" t="s">
        <v>33</v>
      </c>
      <c r="P1674" s="119">
        <v>117.4</v>
      </c>
      <c r="Q1674" s="117">
        <v>5.99</v>
      </c>
      <c r="R1674" s="118">
        <v>4.7916551525618889</v>
      </c>
      <c r="S1674" s="102">
        <v>0.25008996041741632</v>
      </c>
      <c r="T1674" s="118">
        <v>115</v>
      </c>
      <c r="U1674" s="117">
        <v>4.8916551525618885</v>
      </c>
      <c r="V1674" s="119">
        <v>117.4</v>
      </c>
      <c r="W1674" s="112"/>
      <c r="X1674" s="117" t="s">
        <v>33</v>
      </c>
      <c r="Y1674" s="118">
        <v>4.8916551525618885</v>
      </c>
      <c r="Z1674" s="102" t="s">
        <v>33</v>
      </c>
      <c r="AA1674" s="118">
        <v>117.4</v>
      </c>
      <c r="AB1674" s="117">
        <v>5.99</v>
      </c>
      <c r="AC1674" s="118">
        <v>4.7916551525618889</v>
      </c>
      <c r="AD1674" s="102">
        <v>0.25008996041741632</v>
      </c>
      <c r="AE1674" s="119">
        <v>115</v>
      </c>
      <c r="AF1674" s="118">
        <v>4.8916551525618885</v>
      </c>
      <c r="AG1674" s="119">
        <v>117.4</v>
      </c>
      <c r="AH1674" s="112"/>
      <c r="AI1674" s="120">
        <v>0</v>
      </c>
    </row>
    <row r="1675" spans="1:35" s="107" customFormat="1" x14ac:dyDescent="0.3">
      <c r="A1675" s="106" t="s">
        <v>1855</v>
      </c>
      <c r="B1675" s="107" t="s">
        <v>185</v>
      </c>
      <c r="C1675" s="112" t="s">
        <v>22</v>
      </c>
      <c r="D1675" s="112">
        <v>740</v>
      </c>
      <c r="E1675" s="107" t="s">
        <v>284</v>
      </c>
      <c r="F1675" s="112">
        <v>18807</v>
      </c>
      <c r="G1675" s="107" t="s">
        <v>3433</v>
      </c>
      <c r="H1675" s="108" t="s">
        <v>257</v>
      </c>
      <c r="I1675" s="108" t="s">
        <v>261</v>
      </c>
      <c r="J1675" s="108" t="s">
        <v>244</v>
      </c>
      <c r="K1675" s="109">
        <v>24</v>
      </c>
      <c r="L1675" s="109">
        <v>7.9200000000000007E-2</v>
      </c>
      <c r="M1675" s="117" t="s">
        <v>33</v>
      </c>
      <c r="N1675" s="118">
        <v>4.8916551525618885</v>
      </c>
      <c r="O1675" s="102" t="s">
        <v>33</v>
      </c>
      <c r="P1675" s="119">
        <v>117.4</v>
      </c>
      <c r="Q1675" s="117">
        <v>5.99</v>
      </c>
      <c r="R1675" s="118">
        <v>4.7916551525618889</v>
      </c>
      <c r="S1675" s="102">
        <v>0.25008996041741632</v>
      </c>
      <c r="T1675" s="118">
        <v>115</v>
      </c>
      <c r="U1675" s="117">
        <v>4.8916551525618885</v>
      </c>
      <c r="V1675" s="119">
        <v>117.4</v>
      </c>
      <c r="W1675" s="112"/>
      <c r="X1675" s="117" t="s">
        <v>33</v>
      </c>
      <c r="Y1675" s="118">
        <v>4.8916551525618885</v>
      </c>
      <c r="Z1675" s="102" t="s">
        <v>33</v>
      </c>
      <c r="AA1675" s="118">
        <v>117.4</v>
      </c>
      <c r="AB1675" s="117">
        <v>5.99</v>
      </c>
      <c r="AC1675" s="118">
        <v>4.7916551525618889</v>
      </c>
      <c r="AD1675" s="102">
        <v>0.25008996041741632</v>
      </c>
      <c r="AE1675" s="119">
        <v>115</v>
      </c>
      <c r="AF1675" s="118">
        <v>4.8916551525618885</v>
      </c>
      <c r="AG1675" s="119">
        <v>117.4</v>
      </c>
      <c r="AH1675" s="112"/>
      <c r="AI1675" s="120">
        <v>0</v>
      </c>
    </row>
    <row r="1676" spans="1:35" s="107" customFormat="1" x14ac:dyDescent="0.3">
      <c r="A1676" s="106" t="s">
        <v>1856</v>
      </c>
      <c r="B1676" s="107" t="s">
        <v>245</v>
      </c>
      <c r="C1676" s="112" t="s">
        <v>246</v>
      </c>
      <c r="D1676" s="112">
        <v>872</v>
      </c>
      <c r="E1676" s="107" t="s">
        <v>287</v>
      </c>
      <c r="F1676" s="112">
        <v>18807</v>
      </c>
      <c r="G1676" s="107" t="s">
        <v>3433</v>
      </c>
      <c r="H1676" s="108" t="s">
        <v>257</v>
      </c>
      <c r="I1676" s="108" t="s">
        <v>261</v>
      </c>
      <c r="J1676" s="108" t="s">
        <v>244</v>
      </c>
      <c r="K1676" s="109">
        <v>24</v>
      </c>
      <c r="L1676" s="109">
        <v>7.9200000000000007E-2</v>
      </c>
      <c r="M1676" s="117" t="s">
        <v>33</v>
      </c>
      <c r="N1676" s="118">
        <v>4.8916551525618885</v>
      </c>
      <c r="O1676" s="102" t="s">
        <v>33</v>
      </c>
      <c r="P1676" s="119">
        <v>117.4</v>
      </c>
      <c r="Q1676" s="117">
        <v>5.99</v>
      </c>
      <c r="R1676" s="118">
        <v>4.7916551525618889</v>
      </c>
      <c r="S1676" s="102">
        <v>0.25008996041741632</v>
      </c>
      <c r="T1676" s="118">
        <v>115</v>
      </c>
      <c r="U1676" s="117">
        <v>4.8916551525618885</v>
      </c>
      <c r="V1676" s="119">
        <v>117.4</v>
      </c>
      <c r="W1676" s="112"/>
      <c r="X1676" s="117" t="s">
        <v>33</v>
      </c>
      <c r="Y1676" s="118">
        <v>4.8916551525618885</v>
      </c>
      <c r="Z1676" s="102" t="s">
        <v>33</v>
      </c>
      <c r="AA1676" s="118">
        <v>117.4</v>
      </c>
      <c r="AB1676" s="117">
        <v>5.99</v>
      </c>
      <c r="AC1676" s="118">
        <v>4.7916551525618889</v>
      </c>
      <c r="AD1676" s="102">
        <v>0.25008996041741632</v>
      </c>
      <c r="AE1676" s="119">
        <v>115</v>
      </c>
      <c r="AF1676" s="118">
        <v>4.8916551525618885</v>
      </c>
      <c r="AG1676" s="119">
        <v>117.4</v>
      </c>
      <c r="AH1676" s="112"/>
      <c r="AI1676" s="120">
        <v>0</v>
      </c>
    </row>
    <row r="1677" spans="1:35" s="107" customFormat="1" x14ac:dyDescent="0.3">
      <c r="A1677" s="106" t="s">
        <v>1857</v>
      </c>
      <c r="B1677" s="107" t="s">
        <v>3389</v>
      </c>
      <c r="C1677" s="112" t="s">
        <v>247</v>
      </c>
      <c r="D1677" s="112">
        <v>10700</v>
      </c>
      <c r="E1677" s="107" t="s">
        <v>301</v>
      </c>
      <c r="F1677" s="112">
        <v>18807</v>
      </c>
      <c r="G1677" s="107" t="s">
        <v>3433</v>
      </c>
      <c r="H1677" s="108" t="s">
        <v>257</v>
      </c>
      <c r="I1677" s="108" t="s">
        <v>261</v>
      </c>
      <c r="J1677" s="108" t="s">
        <v>244</v>
      </c>
      <c r="K1677" s="109">
        <v>24</v>
      </c>
      <c r="L1677" s="109">
        <v>7.9200000000000007E-2</v>
      </c>
      <c r="M1677" s="117" t="s">
        <v>33</v>
      </c>
      <c r="N1677" s="118">
        <v>4.8916551525618885</v>
      </c>
      <c r="O1677" s="102" t="s">
        <v>33</v>
      </c>
      <c r="P1677" s="119">
        <v>117.4</v>
      </c>
      <c r="Q1677" s="117">
        <v>5.99</v>
      </c>
      <c r="R1677" s="118">
        <v>4.7916551525618889</v>
      </c>
      <c r="S1677" s="102">
        <v>0.25008996041741632</v>
      </c>
      <c r="T1677" s="118">
        <v>115</v>
      </c>
      <c r="U1677" s="117">
        <v>4.8916551525618885</v>
      </c>
      <c r="V1677" s="119">
        <v>117.4</v>
      </c>
      <c r="W1677" s="112"/>
      <c r="X1677" s="117" t="s">
        <v>33</v>
      </c>
      <c r="Y1677" s="118">
        <v>4.8916551525618885</v>
      </c>
      <c r="Z1677" s="102" t="s">
        <v>33</v>
      </c>
      <c r="AA1677" s="118">
        <v>117.4</v>
      </c>
      <c r="AB1677" s="117">
        <v>5.99</v>
      </c>
      <c r="AC1677" s="118">
        <v>4.7916551525618889</v>
      </c>
      <c r="AD1677" s="102">
        <v>0.25008996041741632</v>
      </c>
      <c r="AE1677" s="119">
        <v>115</v>
      </c>
      <c r="AF1677" s="118">
        <v>4.8916551525618885</v>
      </c>
      <c r="AG1677" s="119">
        <v>117.4</v>
      </c>
      <c r="AH1677" s="112"/>
      <c r="AI1677" s="120">
        <v>0</v>
      </c>
    </row>
    <row r="1678" spans="1:35" s="107" customFormat="1" x14ac:dyDescent="0.3">
      <c r="A1678" s="106" t="s">
        <v>1858</v>
      </c>
      <c r="B1678" s="107" t="s">
        <v>248</v>
      </c>
      <c r="C1678" s="112" t="s">
        <v>249</v>
      </c>
      <c r="D1678" s="112">
        <v>29537</v>
      </c>
      <c r="E1678" s="107" t="s">
        <v>312</v>
      </c>
      <c r="F1678" s="112">
        <v>18807</v>
      </c>
      <c r="G1678" s="107" t="s">
        <v>3433</v>
      </c>
      <c r="H1678" s="108" t="s">
        <v>257</v>
      </c>
      <c r="I1678" s="108" t="s">
        <v>261</v>
      </c>
      <c r="J1678" s="108" t="s">
        <v>244</v>
      </c>
      <c r="K1678" s="109">
        <v>24</v>
      </c>
      <c r="L1678" s="109">
        <v>7.9200000000000007E-2</v>
      </c>
      <c r="M1678" s="117" t="s">
        <v>33</v>
      </c>
      <c r="N1678" s="118">
        <v>4.8916551525618885</v>
      </c>
      <c r="O1678" s="102" t="s">
        <v>33</v>
      </c>
      <c r="P1678" s="119">
        <v>117.4</v>
      </c>
      <c r="Q1678" s="117">
        <v>5.99</v>
      </c>
      <c r="R1678" s="118">
        <v>4.7916551525618889</v>
      </c>
      <c r="S1678" s="102">
        <v>0.25008996041741632</v>
      </c>
      <c r="T1678" s="118">
        <v>115</v>
      </c>
      <c r="U1678" s="117">
        <v>4.8916551525618885</v>
      </c>
      <c r="V1678" s="119">
        <v>117.4</v>
      </c>
      <c r="W1678" s="112"/>
      <c r="X1678" s="117" t="s">
        <v>33</v>
      </c>
      <c r="Y1678" s="118">
        <v>4.8916551525618885</v>
      </c>
      <c r="Z1678" s="102" t="s">
        <v>33</v>
      </c>
      <c r="AA1678" s="118">
        <v>117.4</v>
      </c>
      <c r="AB1678" s="117">
        <v>5.99</v>
      </c>
      <c r="AC1678" s="118">
        <v>4.7916551525618889</v>
      </c>
      <c r="AD1678" s="102">
        <v>0.25008996041741632</v>
      </c>
      <c r="AE1678" s="119">
        <v>115</v>
      </c>
      <c r="AF1678" s="118">
        <v>4.8916551525618885</v>
      </c>
      <c r="AG1678" s="119">
        <v>117.4</v>
      </c>
      <c r="AH1678" s="112"/>
      <c r="AI1678" s="120">
        <v>0</v>
      </c>
    </row>
    <row r="1679" spans="1:35" s="107" customFormat="1" x14ac:dyDescent="0.3">
      <c r="A1679" s="106" t="s">
        <v>1859</v>
      </c>
      <c r="B1679" s="107" t="s">
        <v>190</v>
      </c>
      <c r="C1679" s="112" t="s">
        <v>246</v>
      </c>
      <c r="D1679" s="112">
        <v>32352</v>
      </c>
      <c r="E1679" s="107" t="s">
        <v>290</v>
      </c>
      <c r="F1679" s="112">
        <v>18807</v>
      </c>
      <c r="G1679" s="107" t="s">
        <v>3433</v>
      </c>
      <c r="H1679" s="108" t="s">
        <v>257</v>
      </c>
      <c r="I1679" s="108" t="s">
        <v>261</v>
      </c>
      <c r="J1679" s="108" t="s">
        <v>244</v>
      </c>
      <c r="K1679" s="109">
        <v>24</v>
      </c>
      <c r="L1679" s="109">
        <v>7.9200000000000007E-2</v>
      </c>
      <c r="M1679" s="117" t="s">
        <v>33</v>
      </c>
      <c r="N1679" s="118">
        <v>4.8916551525618885</v>
      </c>
      <c r="O1679" s="102" t="s">
        <v>33</v>
      </c>
      <c r="P1679" s="119">
        <v>117.4</v>
      </c>
      <c r="Q1679" s="117">
        <v>5.99</v>
      </c>
      <c r="R1679" s="118">
        <v>4.7916551525618889</v>
      </c>
      <c r="S1679" s="102">
        <v>0.25008996041741632</v>
      </c>
      <c r="T1679" s="118">
        <v>115</v>
      </c>
      <c r="U1679" s="117">
        <v>4.8916551525618885</v>
      </c>
      <c r="V1679" s="119">
        <v>117.4</v>
      </c>
      <c r="W1679" s="112"/>
      <c r="X1679" s="117" t="s">
        <v>33</v>
      </c>
      <c r="Y1679" s="118">
        <v>4.8916551525618885</v>
      </c>
      <c r="Z1679" s="102" t="s">
        <v>33</v>
      </c>
      <c r="AA1679" s="118">
        <v>117.4</v>
      </c>
      <c r="AB1679" s="117">
        <v>5.99</v>
      </c>
      <c r="AC1679" s="118">
        <v>4.7916551525618889</v>
      </c>
      <c r="AD1679" s="102">
        <v>0.25008996041741632</v>
      </c>
      <c r="AE1679" s="119">
        <v>115</v>
      </c>
      <c r="AF1679" s="118">
        <v>4.8916551525618885</v>
      </c>
      <c r="AG1679" s="119">
        <v>117.4</v>
      </c>
      <c r="AH1679" s="112"/>
      <c r="AI1679" s="120">
        <v>0</v>
      </c>
    </row>
    <row r="1680" spans="1:35" s="107" customFormat="1" x14ac:dyDescent="0.3">
      <c r="A1680" s="106" t="s">
        <v>1860</v>
      </c>
      <c r="B1680" s="107" t="s">
        <v>3389</v>
      </c>
      <c r="C1680" s="112" t="s">
        <v>247</v>
      </c>
      <c r="D1680" s="112">
        <v>36038</v>
      </c>
      <c r="E1680" s="107" t="s">
        <v>300</v>
      </c>
      <c r="F1680" s="112">
        <v>18807</v>
      </c>
      <c r="G1680" s="107" t="s">
        <v>3433</v>
      </c>
      <c r="H1680" s="108" t="s">
        <v>257</v>
      </c>
      <c r="I1680" s="108" t="s">
        <v>261</v>
      </c>
      <c r="J1680" s="108" t="s">
        <v>244</v>
      </c>
      <c r="K1680" s="109">
        <v>24</v>
      </c>
      <c r="L1680" s="109">
        <v>7.9200000000000007E-2</v>
      </c>
      <c r="M1680" s="117" t="s">
        <v>33</v>
      </c>
      <c r="N1680" s="118">
        <v>4.8916551525618885</v>
      </c>
      <c r="O1680" s="102" t="s">
        <v>33</v>
      </c>
      <c r="P1680" s="119">
        <v>117.4</v>
      </c>
      <c r="Q1680" s="117">
        <v>5.99</v>
      </c>
      <c r="R1680" s="118">
        <v>4.7916551525618889</v>
      </c>
      <c r="S1680" s="102">
        <v>0.25008996041741632</v>
      </c>
      <c r="T1680" s="118">
        <v>115</v>
      </c>
      <c r="U1680" s="117">
        <v>4.8916551525618885</v>
      </c>
      <c r="V1680" s="119">
        <v>117.4</v>
      </c>
      <c r="W1680" s="112"/>
      <c r="X1680" s="117" t="s">
        <v>33</v>
      </c>
      <c r="Y1680" s="118">
        <v>4.8916551525618885</v>
      </c>
      <c r="Z1680" s="102" t="s">
        <v>33</v>
      </c>
      <c r="AA1680" s="118">
        <v>117.4</v>
      </c>
      <c r="AB1680" s="117">
        <v>5.99</v>
      </c>
      <c r="AC1680" s="118">
        <v>4.7916551525618889</v>
      </c>
      <c r="AD1680" s="102">
        <v>0.25008996041741632</v>
      </c>
      <c r="AE1680" s="119">
        <v>115</v>
      </c>
      <c r="AF1680" s="118">
        <v>4.8916551525618885</v>
      </c>
      <c r="AG1680" s="119">
        <v>117.4</v>
      </c>
      <c r="AH1680" s="112"/>
      <c r="AI1680" s="120">
        <v>0</v>
      </c>
    </row>
    <row r="1681" spans="1:35" s="107" customFormat="1" x14ac:dyDescent="0.3">
      <c r="A1681" s="106" t="s">
        <v>1861</v>
      </c>
      <c r="B1681" s="107" t="s">
        <v>186</v>
      </c>
      <c r="C1681" s="112" t="s">
        <v>250</v>
      </c>
      <c r="D1681" s="112">
        <v>37646</v>
      </c>
      <c r="E1681" s="107" t="s">
        <v>311</v>
      </c>
      <c r="F1681" s="112">
        <v>18807</v>
      </c>
      <c r="G1681" s="107" t="s">
        <v>3433</v>
      </c>
      <c r="H1681" s="108" t="s">
        <v>257</v>
      </c>
      <c r="I1681" s="108" t="s">
        <v>261</v>
      </c>
      <c r="J1681" s="108" t="s">
        <v>244</v>
      </c>
      <c r="K1681" s="109">
        <v>24</v>
      </c>
      <c r="L1681" s="109">
        <v>7.9200000000000007E-2</v>
      </c>
      <c r="M1681" s="117" t="s">
        <v>33</v>
      </c>
      <c r="N1681" s="118">
        <v>4.8916551525618885</v>
      </c>
      <c r="O1681" s="102" t="s">
        <v>33</v>
      </c>
      <c r="P1681" s="119">
        <v>117.4</v>
      </c>
      <c r="Q1681" s="117">
        <v>5.99</v>
      </c>
      <c r="R1681" s="118">
        <v>4.7916551525618889</v>
      </c>
      <c r="S1681" s="102">
        <v>0.25008996041741632</v>
      </c>
      <c r="T1681" s="118">
        <v>115</v>
      </c>
      <c r="U1681" s="117">
        <v>4.8916551525618885</v>
      </c>
      <c r="V1681" s="119">
        <v>117.4</v>
      </c>
      <c r="W1681" s="112"/>
      <c r="X1681" s="117" t="s">
        <v>33</v>
      </c>
      <c r="Y1681" s="118">
        <v>4.8916551525618885</v>
      </c>
      <c r="Z1681" s="102" t="s">
        <v>33</v>
      </c>
      <c r="AA1681" s="118">
        <v>117.4</v>
      </c>
      <c r="AB1681" s="117">
        <v>5.99</v>
      </c>
      <c r="AC1681" s="118">
        <v>4.7916551525618889</v>
      </c>
      <c r="AD1681" s="102">
        <v>0.25008996041741632</v>
      </c>
      <c r="AE1681" s="119">
        <v>115</v>
      </c>
      <c r="AF1681" s="118">
        <v>4.8916551525618885</v>
      </c>
      <c r="AG1681" s="119">
        <v>117.4</v>
      </c>
      <c r="AH1681" s="112"/>
      <c r="AI1681" s="120">
        <v>0</v>
      </c>
    </row>
    <row r="1682" spans="1:35" s="107" customFormat="1" x14ac:dyDescent="0.3">
      <c r="A1682" s="106" t="s">
        <v>1862</v>
      </c>
      <c r="B1682" s="107" t="s">
        <v>186</v>
      </c>
      <c r="C1682" s="112" t="s">
        <v>251</v>
      </c>
      <c r="D1682" s="112">
        <v>49535</v>
      </c>
      <c r="E1682" s="107" t="s">
        <v>278</v>
      </c>
      <c r="F1682" s="112">
        <v>18807</v>
      </c>
      <c r="G1682" s="107" t="s">
        <v>3433</v>
      </c>
      <c r="H1682" s="108" t="s">
        <v>257</v>
      </c>
      <c r="I1682" s="108" t="s">
        <v>261</v>
      </c>
      <c r="J1682" s="108" t="s">
        <v>244</v>
      </c>
      <c r="K1682" s="109">
        <v>24</v>
      </c>
      <c r="L1682" s="109">
        <v>7.9200000000000007E-2</v>
      </c>
      <c r="M1682" s="117" t="s">
        <v>33</v>
      </c>
      <c r="N1682" s="118">
        <v>4.8916551525618885</v>
      </c>
      <c r="O1682" s="102" t="s">
        <v>33</v>
      </c>
      <c r="P1682" s="119">
        <v>117.4</v>
      </c>
      <c r="Q1682" s="117">
        <v>5.99</v>
      </c>
      <c r="R1682" s="118">
        <v>4.7916551525618889</v>
      </c>
      <c r="S1682" s="102">
        <v>0.25008996041741632</v>
      </c>
      <c r="T1682" s="118">
        <v>115</v>
      </c>
      <c r="U1682" s="117">
        <v>4.8916551525618885</v>
      </c>
      <c r="V1682" s="119">
        <v>117.4</v>
      </c>
      <c r="W1682" s="112"/>
      <c r="X1682" s="117" t="s">
        <v>33</v>
      </c>
      <c r="Y1682" s="118">
        <v>4.8916551525618885</v>
      </c>
      <c r="Z1682" s="102" t="s">
        <v>33</v>
      </c>
      <c r="AA1682" s="118">
        <v>117.4</v>
      </c>
      <c r="AB1682" s="117">
        <v>5.99</v>
      </c>
      <c r="AC1682" s="118">
        <v>4.7916551525618889</v>
      </c>
      <c r="AD1682" s="102">
        <v>0.25008996041741632</v>
      </c>
      <c r="AE1682" s="119">
        <v>115</v>
      </c>
      <c r="AF1682" s="118">
        <v>4.8916551525618885</v>
      </c>
      <c r="AG1682" s="119">
        <v>117.4</v>
      </c>
      <c r="AH1682" s="112"/>
      <c r="AI1682" s="120">
        <v>0</v>
      </c>
    </row>
    <row r="1683" spans="1:35" s="107" customFormat="1" x14ac:dyDescent="0.3">
      <c r="A1683" s="106" t="s">
        <v>1863</v>
      </c>
      <c r="B1683" s="107" t="s">
        <v>189</v>
      </c>
      <c r="C1683" s="112" t="s">
        <v>168</v>
      </c>
      <c r="D1683" s="112">
        <v>54264</v>
      </c>
      <c r="E1683" s="107" t="s">
        <v>303</v>
      </c>
      <c r="F1683" s="112">
        <v>18807</v>
      </c>
      <c r="G1683" s="107" t="s">
        <v>3433</v>
      </c>
      <c r="H1683" s="108" t="s">
        <v>257</v>
      </c>
      <c r="I1683" s="108" t="s">
        <v>261</v>
      </c>
      <c r="J1683" s="108" t="s">
        <v>244</v>
      </c>
      <c r="K1683" s="109">
        <v>24</v>
      </c>
      <c r="L1683" s="109">
        <v>7.9200000000000007E-2</v>
      </c>
      <c r="M1683" s="117" t="s">
        <v>33</v>
      </c>
      <c r="N1683" s="118">
        <v>4.8916551525618885</v>
      </c>
      <c r="O1683" s="102" t="s">
        <v>33</v>
      </c>
      <c r="P1683" s="119">
        <v>117.4</v>
      </c>
      <c r="Q1683" s="117">
        <v>5.99</v>
      </c>
      <c r="R1683" s="118">
        <v>4.7916551525618889</v>
      </c>
      <c r="S1683" s="102">
        <v>0.25008996041741632</v>
      </c>
      <c r="T1683" s="118">
        <v>115</v>
      </c>
      <c r="U1683" s="117">
        <v>4.8916551525618885</v>
      </c>
      <c r="V1683" s="119">
        <v>117.4</v>
      </c>
      <c r="W1683" s="112"/>
      <c r="X1683" s="117" t="s">
        <v>33</v>
      </c>
      <c r="Y1683" s="118">
        <v>4.8916551525618885</v>
      </c>
      <c r="Z1683" s="102" t="s">
        <v>33</v>
      </c>
      <c r="AA1683" s="118">
        <v>117.4</v>
      </c>
      <c r="AB1683" s="117">
        <v>5.99</v>
      </c>
      <c r="AC1683" s="118">
        <v>4.7916551525618889</v>
      </c>
      <c r="AD1683" s="102">
        <v>0.25008996041741632</v>
      </c>
      <c r="AE1683" s="119">
        <v>115</v>
      </c>
      <c r="AF1683" s="118">
        <v>4.8916551525618885</v>
      </c>
      <c r="AG1683" s="119">
        <v>117.4</v>
      </c>
      <c r="AH1683" s="112"/>
      <c r="AI1683" s="120">
        <v>0</v>
      </c>
    </row>
    <row r="1684" spans="1:35" s="107" customFormat="1" x14ac:dyDescent="0.3">
      <c r="A1684" s="106" t="s">
        <v>1864</v>
      </c>
      <c r="B1684" s="107" t="s">
        <v>248</v>
      </c>
      <c r="C1684" s="112" t="s">
        <v>249</v>
      </c>
      <c r="D1684" s="112">
        <v>59971</v>
      </c>
      <c r="E1684" s="107" t="s">
        <v>281</v>
      </c>
      <c r="F1684" s="112">
        <v>18807</v>
      </c>
      <c r="G1684" s="107" t="s">
        <v>3433</v>
      </c>
      <c r="H1684" s="108" t="s">
        <v>257</v>
      </c>
      <c r="I1684" s="108" t="s">
        <v>261</v>
      </c>
      <c r="J1684" s="108" t="s">
        <v>244</v>
      </c>
      <c r="K1684" s="109">
        <v>24</v>
      </c>
      <c r="L1684" s="109">
        <v>7.9200000000000007E-2</v>
      </c>
      <c r="M1684" s="117" t="s">
        <v>33</v>
      </c>
      <c r="N1684" s="118">
        <v>4.8916551525618885</v>
      </c>
      <c r="O1684" s="102" t="s">
        <v>33</v>
      </c>
      <c r="P1684" s="119">
        <v>117.4</v>
      </c>
      <c r="Q1684" s="117">
        <v>5.99</v>
      </c>
      <c r="R1684" s="118">
        <v>4.7916551525618889</v>
      </c>
      <c r="S1684" s="102">
        <v>0.25008996041741632</v>
      </c>
      <c r="T1684" s="118">
        <v>115</v>
      </c>
      <c r="U1684" s="117">
        <v>4.8916551525618885</v>
      </c>
      <c r="V1684" s="119">
        <v>117.4</v>
      </c>
      <c r="W1684" s="112"/>
      <c r="X1684" s="117" t="s">
        <v>33</v>
      </c>
      <c r="Y1684" s="118">
        <v>4.8916551525618885</v>
      </c>
      <c r="Z1684" s="102" t="s">
        <v>33</v>
      </c>
      <c r="AA1684" s="118">
        <v>117.4</v>
      </c>
      <c r="AB1684" s="117">
        <v>5.99</v>
      </c>
      <c r="AC1684" s="118">
        <v>4.7916551525618889</v>
      </c>
      <c r="AD1684" s="102">
        <v>0.25008996041741632</v>
      </c>
      <c r="AE1684" s="119">
        <v>115</v>
      </c>
      <c r="AF1684" s="118">
        <v>4.8916551525618885</v>
      </c>
      <c r="AG1684" s="119">
        <v>117.4</v>
      </c>
      <c r="AH1684" s="112"/>
      <c r="AI1684" s="120">
        <v>0</v>
      </c>
    </row>
    <row r="1685" spans="1:35" s="107" customFormat="1" x14ac:dyDescent="0.3">
      <c r="A1685" s="106" t="s">
        <v>1865</v>
      </c>
      <c r="B1685" s="107" t="s">
        <v>189</v>
      </c>
      <c r="C1685" s="112" t="s">
        <v>168</v>
      </c>
      <c r="D1685" s="112">
        <v>60074</v>
      </c>
      <c r="E1685" s="107" t="s">
        <v>304</v>
      </c>
      <c r="F1685" s="112">
        <v>18807</v>
      </c>
      <c r="G1685" s="107" t="s">
        <v>3433</v>
      </c>
      <c r="H1685" s="108" t="s">
        <v>257</v>
      </c>
      <c r="I1685" s="108" t="s">
        <v>261</v>
      </c>
      <c r="J1685" s="108" t="s">
        <v>244</v>
      </c>
      <c r="K1685" s="109">
        <v>24</v>
      </c>
      <c r="L1685" s="109">
        <v>7.9200000000000007E-2</v>
      </c>
      <c r="M1685" s="117" t="s">
        <v>33</v>
      </c>
      <c r="N1685" s="118">
        <v>4.8916551525618885</v>
      </c>
      <c r="O1685" s="102" t="s">
        <v>33</v>
      </c>
      <c r="P1685" s="119">
        <v>117.4</v>
      </c>
      <c r="Q1685" s="117">
        <v>5.99</v>
      </c>
      <c r="R1685" s="118">
        <v>4.7916551525618889</v>
      </c>
      <c r="S1685" s="102">
        <v>0.25008996041741632</v>
      </c>
      <c r="T1685" s="118">
        <v>115</v>
      </c>
      <c r="U1685" s="117">
        <v>4.8916551525618885</v>
      </c>
      <c r="V1685" s="119">
        <v>117.4</v>
      </c>
      <c r="W1685" s="112"/>
      <c r="X1685" s="117" t="s">
        <v>33</v>
      </c>
      <c r="Y1685" s="118">
        <v>4.8916551525618885</v>
      </c>
      <c r="Z1685" s="102" t="s">
        <v>33</v>
      </c>
      <c r="AA1685" s="118">
        <v>117.4</v>
      </c>
      <c r="AB1685" s="117">
        <v>5.99</v>
      </c>
      <c r="AC1685" s="118">
        <v>4.7916551525618889</v>
      </c>
      <c r="AD1685" s="102">
        <v>0.25008996041741632</v>
      </c>
      <c r="AE1685" s="119">
        <v>115</v>
      </c>
      <c r="AF1685" s="118">
        <v>4.8916551525618885</v>
      </c>
      <c r="AG1685" s="119">
        <v>117.4</v>
      </c>
      <c r="AH1685" s="112"/>
      <c r="AI1685" s="120">
        <v>0</v>
      </c>
    </row>
    <row r="1686" spans="1:35" s="107" customFormat="1" x14ac:dyDescent="0.3">
      <c r="A1686" s="106" t="s">
        <v>1866</v>
      </c>
      <c r="B1686" s="107" t="s">
        <v>248</v>
      </c>
      <c r="C1686" s="112" t="s">
        <v>246</v>
      </c>
      <c r="D1686" s="112">
        <v>60663</v>
      </c>
      <c r="E1686" s="107" t="s">
        <v>298</v>
      </c>
      <c r="F1686" s="112">
        <v>18807</v>
      </c>
      <c r="G1686" s="107" t="s">
        <v>3433</v>
      </c>
      <c r="H1686" s="108" t="s">
        <v>257</v>
      </c>
      <c r="I1686" s="108" t="s">
        <v>261</v>
      </c>
      <c r="J1686" s="108" t="s">
        <v>244</v>
      </c>
      <c r="K1686" s="109">
        <v>24</v>
      </c>
      <c r="L1686" s="109">
        <v>7.9200000000000007E-2</v>
      </c>
      <c r="M1686" s="117" t="s">
        <v>33</v>
      </c>
      <c r="N1686" s="118">
        <v>4.8916551525618885</v>
      </c>
      <c r="O1686" s="102" t="s">
        <v>33</v>
      </c>
      <c r="P1686" s="119">
        <v>117.4</v>
      </c>
      <c r="Q1686" s="117">
        <v>5.99</v>
      </c>
      <c r="R1686" s="118">
        <v>4.7916551525618889</v>
      </c>
      <c r="S1686" s="102">
        <v>0.25008996041741632</v>
      </c>
      <c r="T1686" s="118">
        <v>115</v>
      </c>
      <c r="U1686" s="117">
        <v>4.8916551525618885</v>
      </c>
      <c r="V1686" s="119">
        <v>117.4</v>
      </c>
      <c r="W1686" s="112"/>
      <c r="X1686" s="117" t="s">
        <v>33</v>
      </c>
      <c r="Y1686" s="118">
        <v>4.8916551525618885</v>
      </c>
      <c r="Z1686" s="102" t="s">
        <v>33</v>
      </c>
      <c r="AA1686" s="118">
        <v>117.4</v>
      </c>
      <c r="AB1686" s="117">
        <v>5.99</v>
      </c>
      <c r="AC1686" s="118">
        <v>4.7916551525618889</v>
      </c>
      <c r="AD1686" s="102">
        <v>0.25008996041741632</v>
      </c>
      <c r="AE1686" s="119">
        <v>115</v>
      </c>
      <c r="AF1686" s="118">
        <v>4.8916551525618885</v>
      </c>
      <c r="AG1686" s="119">
        <v>117.4</v>
      </c>
      <c r="AH1686" s="112"/>
      <c r="AI1686" s="120">
        <v>0</v>
      </c>
    </row>
    <row r="1687" spans="1:35" s="107" customFormat="1" x14ac:dyDescent="0.3">
      <c r="A1687" s="106" t="s">
        <v>1867</v>
      </c>
      <c r="B1687" s="107" t="s">
        <v>252</v>
      </c>
      <c r="C1687" s="112" t="s">
        <v>246</v>
      </c>
      <c r="D1687" s="112">
        <v>61333</v>
      </c>
      <c r="E1687" s="107" t="s">
        <v>292</v>
      </c>
      <c r="F1687" s="112">
        <v>18807</v>
      </c>
      <c r="G1687" s="107" t="s">
        <v>3433</v>
      </c>
      <c r="H1687" s="108" t="s">
        <v>257</v>
      </c>
      <c r="I1687" s="108" t="s">
        <v>261</v>
      </c>
      <c r="J1687" s="108" t="s">
        <v>244</v>
      </c>
      <c r="K1687" s="109">
        <v>24</v>
      </c>
      <c r="L1687" s="109">
        <v>7.9200000000000007E-2</v>
      </c>
      <c r="M1687" s="117" t="s">
        <v>33</v>
      </c>
      <c r="N1687" s="118">
        <v>4.8916551525618885</v>
      </c>
      <c r="O1687" s="102" t="s">
        <v>33</v>
      </c>
      <c r="P1687" s="119">
        <v>117.4</v>
      </c>
      <c r="Q1687" s="117">
        <v>5.99</v>
      </c>
      <c r="R1687" s="118">
        <v>4.7916551525618889</v>
      </c>
      <c r="S1687" s="102">
        <v>0.25008996041741632</v>
      </c>
      <c r="T1687" s="118">
        <v>115</v>
      </c>
      <c r="U1687" s="117">
        <v>4.8916551525618885</v>
      </c>
      <c r="V1687" s="119">
        <v>117.4</v>
      </c>
      <c r="W1687" s="112"/>
      <c r="X1687" s="117" t="s">
        <v>33</v>
      </c>
      <c r="Y1687" s="118">
        <v>4.8916551525618885</v>
      </c>
      <c r="Z1687" s="102" t="s">
        <v>33</v>
      </c>
      <c r="AA1687" s="118">
        <v>117.4</v>
      </c>
      <c r="AB1687" s="117">
        <v>5.99</v>
      </c>
      <c r="AC1687" s="118">
        <v>4.7916551525618889</v>
      </c>
      <c r="AD1687" s="102">
        <v>0.25008996041741632</v>
      </c>
      <c r="AE1687" s="119">
        <v>115</v>
      </c>
      <c r="AF1687" s="118">
        <v>4.8916551525618885</v>
      </c>
      <c r="AG1687" s="119">
        <v>117.4</v>
      </c>
      <c r="AH1687" s="112"/>
      <c r="AI1687" s="120">
        <v>0</v>
      </c>
    </row>
    <row r="1688" spans="1:35" s="107" customFormat="1" x14ac:dyDescent="0.3">
      <c r="A1688" s="106" t="s">
        <v>1868</v>
      </c>
      <c r="B1688" s="107" t="s">
        <v>192</v>
      </c>
      <c r="C1688" s="112" t="s">
        <v>238</v>
      </c>
      <c r="D1688" s="112">
        <v>61367</v>
      </c>
      <c r="E1688" s="107" t="s">
        <v>295</v>
      </c>
      <c r="F1688" s="112">
        <v>18807</v>
      </c>
      <c r="G1688" s="107" t="s">
        <v>3433</v>
      </c>
      <c r="H1688" s="108" t="s">
        <v>257</v>
      </c>
      <c r="I1688" s="108" t="s">
        <v>261</v>
      </c>
      <c r="J1688" s="108" t="s">
        <v>244</v>
      </c>
      <c r="K1688" s="109">
        <v>24</v>
      </c>
      <c r="L1688" s="109">
        <v>7.9200000000000007E-2</v>
      </c>
      <c r="M1688" s="117" t="s">
        <v>33</v>
      </c>
      <c r="N1688" s="118">
        <v>4.8916551525618885</v>
      </c>
      <c r="O1688" s="102" t="s">
        <v>33</v>
      </c>
      <c r="P1688" s="119">
        <v>117.4</v>
      </c>
      <c r="Q1688" s="117">
        <v>5.99</v>
      </c>
      <c r="R1688" s="118">
        <v>4.7916551525618889</v>
      </c>
      <c r="S1688" s="102">
        <v>0.25008996041741632</v>
      </c>
      <c r="T1688" s="118">
        <v>115</v>
      </c>
      <c r="U1688" s="117">
        <v>4.8916551525618885</v>
      </c>
      <c r="V1688" s="119">
        <v>117.4</v>
      </c>
      <c r="W1688" s="112"/>
      <c r="X1688" s="117" t="s">
        <v>33</v>
      </c>
      <c r="Y1688" s="118">
        <v>4.8916551525618885</v>
      </c>
      <c r="Z1688" s="102" t="s">
        <v>33</v>
      </c>
      <c r="AA1688" s="118">
        <v>117.4</v>
      </c>
      <c r="AB1688" s="117">
        <v>5.99</v>
      </c>
      <c r="AC1688" s="118">
        <v>4.7916551525618889</v>
      </c>
      <c r="AD1688" s="102">
        <v>0.25008996041741632</v>
      </c>
      <c r="AE1688" s="119">
        <v>115</v>
      </c>
      <c r="AF1688" s="118">
        <v>4.8916551525618885</v>
      </c>
      <c r="AG1688" s="119">
        <v>117.4</v>
      </c>
      <c r="AH1688" s="112"/>
      <c r="AI1688" s="120">
        <v>0</v>
      </c>
    </row>
    <row r="1689" spans="1:35" s="107" customFormat="1" x14ac:dyDescent="0.3">
      <c r="A1689" s="106" t="s">
        <v>1869</v>
      </c>
      <c r="B1689" s="107" t="s">
        <v>192</v>
      </c>
      <c r="C1689" s="112" t="s">
        <v>238</v>
      </c>
      <c r="D1689" s="112">
        <v>61377</v>
      </c>
      <c r="E1689" s="107" t="s">
        <v>296</v>
      </c>
      <c r="F1689" s="112">
        <v>18807</v>
      </c>
      <c r="G1689" s="107" t="s">
        <v>3433</v>
      </c>
      <c r="H1689" s="108" t="s">
        <v>257</v>
      </c>
      <c r="I1689" s="108" t="s">
        <v>261</v>
      </c>
      <c r="J1689" s="108" t="s">
        <v>244</v>
      </c>
      <c r="K1689" s="109">
        <v>24</v>
      </c>
      <c r="L1689" s="109">
        <v>7.9200000000000007E-2</v>
      </c>
      <c r="M1689" s="117" t="s">
        <v>33</v>
      </c>
      <c r="N1689" s="118">
        <v>4.8916551525618885</v>
      </c>
      <c r="O1689" s="102" t="s">
        <v>33</v>
      </c>
      <c r="P1689" s="119">
        <v>117.4</v>
      </c>
      <c r="Q1689" s="117">
        <v>5.99</v>
      </c>
      <c r="R1689" s="118">
        <v>4.7916551525618889</v>
      </c>
      <c r="S1689" s="102">
        <v>0.25008996041741632</v>
      </c>
      <c r="T1689" s="118">
        <v>115</v>
      </c>
      <c r="U1689" s="117">
        <v>4.8916551525618885</v>
      </c>
      <c r="V1689" s="119">
        <v>117.4</v>
      </c>
      <c r="W1689" s="112"/>
      <c r="X1689" s="117" t="s">
        <v>33</v>
      </c>
      <c r="Y1689" s="118">
        <v>4.8916551525618885</v>
      </c>
      <c r="Z1689" s="102" t="s">
        <v>33</v>
      </c>
      <c r="AA1689" s="118">
        <v>117.4</v>
      </c>
      <c r="AB1689" s="117">
        <v>5.99</v>
      </c>
      <c r="AC1689" s="118">
        <v>4.7916551525618889</v>
      </c>
      <c r="AD1689" s="102">
        <v>0.25008996041741632</v>
      </c>
      <c r="AE1689" s="119">
        <v>115</v>
      </c>
      <c r="AF1689" s="118">
        <v>4.8916551525618885</v>
      </c>
      <c r="AG1689" s="119">
        <v>117.4</v>
      </c>
      <c r="AH1689" s="112"/>
      <c r="AI1689" s="120">
        <v>0</v>
      </c>
    </row>
    <row r="1690" spans="1:35" s="107" customFormat="1" x14ac:dyDescent="0.3">
      <c r="A1690" s="106" t="s">
        <v>1870</v>
      </c>
      <c r="B1690" s="107" t="s">
        <v>3389</v>
      </c>
      <c r="C1690" s="112" t="s">
        <v>247</v>
      </c>
      <c r="D1690" s="112">
        <v>61913</v>
      </c>
      <c r="E1690" s="107" t="s">
        <v>308</v>
      </c>
      <c r="F1690" s="112">
        <v>18807</v>
      </c>
      <c r="G1690" s="107" t="s">
        <v>3433</v>
      </c>
      <c r="H1690" s="108" t="s">
        <v>257</v>
      </c>
      <c r="I1690" s="108" t="s">
        <v>261</v>
      </c>
      <c r="J1690" s="108" t="s">
        <v>244</v>
      </c>
      <c r="K1690" s="109">
        <v>24</v>
      </c>
      <c r="L1690" s="109">
        <v>7.9200000000000007E-2</v>
      </c>
      <c r="M1690" s="117" t="s">
        <v>33</v>
      </c>
      <c r="N1690" s="118">
        <v>4.8916551525618885</v>
      </c>
      <c r="O1690" s="102" t="s">
        <v>33</v>
      </c>
      <c r="P1690" s="119">
        <v>117.4</v>
      </c>
      <c r="Q1690" s="117">
        <v>5.99</v>
      </c>
      <c r="R1690" s="118">
        <v>4.7916551525618889</v>
      </c>
      <c r="S1690" s="102">
        <v>0.25008996041741632</v>
      </c>
      <c r="T1690" s="118">
        <v>115</v>
      </c>
      <c r="U1690" s="117">
        <v>4.8916551525618885</v>
      </c>
      <c r="V1690" s="119">
        <v>117.4</v>
      </c>
      <c r="W1690" s="112"/>
      <c r="X1690" s="117" t="s">
        <v>33</v>
      </c>
      <c r="Y1690" s="118">
        <v>4.8916551525618885</v>
      </c>
      <c r="Z1690" s="102" t="s">
        <v>33</v>
      </c>
      <c r="AA1690" s="118">
        <v>117.4</v>
      </c>
      <c r="AB1690" s="117">
        <v>5.99</v>
      </c>
      <c r="AC1690" s="118">
        <v>4.7916551525618889</v>
      </c>
      <c r="AD1690" s="102">
        <v>0.25008996041741632</v>
      </c>
      <c r="AE1690" s="119">
        <v>115</v>
      </c>
      <c r="AF1690" s="118">
        <v>4.8916551525618885</v>
      </c>
      <c r="AG1690" s="119">
        <v>117.4</v>
      </c>
      <c r="AH1690" s="112"/>
      <c r="AI1690" s="120">
        <v>0</v>
      </c>
    </row>
    <row r="1691" spans="1:35" s="107" customFormat="1" x14ac:dyDescent="0.3">
      <c r="A1691" s="106" t="s">
        <v>1871</v>
      </c>
      <c r="B1691" s="107" t="s">
        <v>3389</v>
      </c>
      <c r="C1691" s="112" t="s">
        <v>247</v>
      </c>
      <c r="D1691" s="112">
        <v>63785</v>
      </c>
      <c r="E1691" s="107" t="s">
        <v>310</v>
      </c>
      <c r="F1691" s="112">
        <v>18807</v>
      </c>
      <c r="G1691" s="107" t="s">
        <v>3433</v>
      </c>
      <c r="H1691" s="108" t="s">
        <v>257</v>
      </c>
      <c r="I1691" s="108" t="s">
        <v>261</v>
      </c>
      <c r="J1691" s="108" t="s">
        <v>244</v>
      </c>
      <c r="K1691" s="109">
        <v>24</v>
      </c>
      <c r="L1691" s="109">
        <v>7.9200000000000007E-2</v>
      </c>
      <c r="M1691" s="117" t="s">
        <v>33</v>
      </c>
      <c r="N1691" s="118">
        <v>4.8916551525618885</v>
      </c>
      <c r="O1691" s="102" t="s">
        <v>33</v>
      </c>
      <c r="P1691" s="119">
        <v>117.4</v>
      </c>
      <c r="Q1691" s="117">
        <v>5.99</v>
      </c>
      <c r="R1691" s="118">
        <v>4.7916551525618889</v>
      </c>
      <c r="S1691" s="102">
        <v>0.25008996041741632</v>
      </c>
      <c r="T1691" s="118">
        <v>115</v>
      </c>
      <c r="U1691" s="117">
        <v>4.8916551525618885</v>
      </c>
      <c r="V1691" s="119">
        <v>117.4</v>
      </c>
      <c r="W1691" s="112"/>
      <c r="X1691" s="117" t="s">
        <v>33</v>
      </c>
      <c r="Y1691" s="118">
        <v>4.8916551525618885</v>
      </c>
      <c r="Z1691" s="102" t="s">
        <v>33</v>
      </c>
      <c r="AA1691" s="118">
        <v>117.4</v>
      </c>
      <c r="AB1691" s="117">
        <v>5.99</v>
      </c>
      <c r="AC1691" s="118">
        <v>4.7916551525618889</v>
      </c>
      <c r="AD1691" s="102">
        <v>0.25008996041741632</v>
      </c>
      <c r="AE1691" s="119">
        <v>115</v>
      </c>
      <c r="AF1691" s="118">
        <v>4.8916551525618885</v>
      </c>
      <c r="AG1691" s="119">
        <v>117.4</v>
      </c>
      <c r="AH1691" s="112"/>
      <c r="AI1691" s="120">
        <v>0</v>
      </c>
    </row>
    <row r="1692" spans="1:35" s="107" customFormat="1" x14ac:dyDescent="0.3">
      <c r="A1692" s="106" t="s">
        <v>1872</v>
      </c>
      <c r="B1692" s="107" t="s">
        <v>248</v>
      </c>
      <c r="C1692" s="112" t="s">
        <v>168</v>
      </c>
      <c r="D1692" s="112">
        <v>66926</v>
      </c>
      <c r="E1692" s="107" t="s">
        <v>314</v>
      </c>
      <c r="F1692" s="112">
        <v>18807</v>
      </c>
      <c r="G1692" s="107" t="s">
        <v>3433</v>
      </c>
      <c r="H1692" s="108" t="s">
        <v>257</v>
      </c>
      <c r="I1692" s="108" t="s">
        <v>261</v>
      </c>
      <c r="J1692" s="108" t="s">
        <v>244</v>
      </c>
      <c r="K1692" s="109">
        <v>24</v>
      </c>
      <c r="L1692" s="109">
        <v>7.9200000000000007E-2</v>
      </c>
      <c r="M1692" s="117" t="s">
        <v>33</v>
      </c>
      <c r="N1692" s="118">
        <v>4.8916551525618885</v>
      </c>
      <c r="O1692" s="102" t="s">
        <v>33</v>
      </c>
      <c r="P1692" s="119">
        <v>117.4</v>
      </c>
      <c r="Q1692" s="117">
        <v>5.99</v>
      </c>
      <c r="R1692" s="118">
        <v>4.7916551525618889</v>
      </c>
      <c r="S1692" s="102">
        <v>0.25008996041741632</v>
      </c>
      <c r="T1692" s="118">
        <v>115</v>
      </c>
      <c r="U1692" s="117">
        <v>4.8916551525618885</v>
      </c>
      <c r="V1692" s="119">
        <v>117.4</v>
      </c>
      <c r="W1692" s="112"/>
      <c r="X1692" s="117" t="s">
        <v>33</v>
      </c>
      <c r="Y1692" s="118">
        <v>4.8916551525618885</v>
      </c>
      <c r="Z1692" s="102" t="s">
        <v>33</v>
      </c>
      <c r="AA1692" s="118">
        <v>117.4</v>
      </c>
      <c r="AB1692" s="117">
        <v>5.99</v>
      </c>
      <c r="AC1692" s="118">
        <v>4.7916551525618889</v>
      </c>
      <c r="AD1692" s="102">
        <v>0.25008996041741632</v>
      </c>
      <c r="AE1692" s="119">
        <v>115</v>
      </c>
      <c r="AF1692" s="118">
        <v>4.8916551525618885</v>
      </c>
      <c r="AG1692" s="119">
        <v>117.4</v>
      </c>
      <c r="AH1692" s="112"/>
      <c r="AI1692" s="120">
        <v>0</v>
      </c>
    </row>
    <row r="1693" spans="1:35" s="107" customFormat="1" x14ac:dyDescent="0.3">
      <c r="A1693" s="106" t="s">
        <v>1873</v>
      </c>
      <c r="B1693" s="107" t="s">
        <v>248</v>
      </c>
      <c r="C1693" s="112" t="s">
        <v>168</v>
      </c>
      <c r="D1693" s="112">
        <v>66961</v>
      </c>
      <c r="E1693" s="107" t="s">
        <v>313</v>
      </c>
      <c r="F1693" s="112">
        <v>18807</v>
      </c>
      <c r="G1693" s="107" t="s">
        <v>3433</v>
      </c>
      <c r="H1693" s="108" t="s">
        <v>257</v>
      </c>
      <c r="I1693" s="108" t="s">
        <v>261</v>
      </c>
      <c r="J1693" s="108" t="s">
        <v>244</v>
      </c>
      <c r="K1693" s="109">
        <v>24</v>
      </c>
      <c r="L1693" s="109">
        <v>7.9200000000000007E-2</v>
      </c>
      <c r="M1693" s="117" t="s">
        <v>33</v>
      </c>
      <c r="N1693" s="118">
        <v>4.8916551525618885</v>
      </c>
      <c r="O1693" s="102" t="s">
        <v>33</v>
      </c>
      <c r="P1693" s="119">
        <v>117.4</v>
      </c>
      <c r="Q1693" s="117">
        <v>5.99</v>
      </c>
      <c r="R1693" s="118">
        <v>4.7916551525618889</v>
      </c>
      <c r="S1693" s="102">
        <v>0.25008996041741632</v>
      </c>
      <c r="T1693" s="118">
        <v>115</v>
      </c>
      <c r="U1693" s="117">
        <v>4.8916551525618885</v>
      </c>
      <c r="V1693" s="119">
        <v>117.4</v>
      </c>
      <c r="W1693" s="112"/>
      <c r="X1693" s="117" t="s">
        <v>33</v>
      </c>
      <c r="Y1693" s="118">
        <v>4.8916551525618885</v>
      </c>
      <c r="Z1693" s="102" t="s">
        <v>33</v>
      </c>
      <c r="AA1693" s="118">
        <v>117.4</v>
      </c>
      <c r="AB1693" s="117">
        <v>5.99</v>
      </c>
      <c r="AC1693" s="118">
        <v>4.7916551525618889</v>
      </c>
      <c r="AD1693" s="102">
        <v>0.25008996041741632</v>
      </c>
      <c r="AE1693" s="119">
        <v>115</v>
      </c>
      <c r="AF1693" s="118">
        <v>4.8916551525618885</v>
      </c>
      <c r="AG1693" s="119">
        <v>117.4</v>
      </c>
      <c r="AH1693" s="112"/>
      <c r="AI1693" s="120">
        <v>0</v>
      </c>
    </row>
    <row r="1694" spans="1:35" s="107" customFormat="1" x14ac:dyDescent="0.3">
      <c r="A1694" s="106" t="s">
        <v>1874</v>
      </c>
      <c r="B1694" s="107" t="s">
        <v>3389</v>
      </c>
      <c r="C1694" s="112" t="s">
        <v>247</v>
      </c>
      <c r="D1694" s="112">
        <v>69800</v>
      </c>
      <c r="E1694" s="107" t="s">
        <v>294</v>
      </c>
      <c r="F1694" s="112">
        <v>18807</v>
      </c>
      <c r="G1694" s="107" t="s">
        <v>3433</v>
      </c>
      <c r="H1694" s="108" t="s">
        <v>257</v>
      </c>
      <c r="I1694" s="108" t="s">
        <v>261</v>
      </c>
      <c r="J1694" s="108" t="s">
        <v>244</v>
      </c>
      <c r="K1694" s="109">
        <v>24</v>
      </c>
      <c r="L1694" s="109">
        <v>7.9200000000000007E-2</v>
      </c>
      <c r="M1694" s="117" t="s">
        <v>33</v>
      </c>
      <c r="N1694" s="118">
        <v>4.8916551525618885</v>
      </c>
      <c r="O1694" s="102" t="s">
        <v>33</v>
      </c>
      <c r="P1694" s="119">
        <v>117.4</v>
      </c>
      <c r="Q1694" s="117">
        <v>5.99</v>
      </c>
      <c r="R1694" s="118">
        <v>4.7916551525618889</v>
      </c>
      <c r="S1694" s="102">
        <v>0.25008996041741632</v>
      </c>
      <c r="T1694" s="118">
        <v>115</v>
      </c>
      <c r="U1694" s="117">
        <v>4.8916551525618885</v>
      </c>
      <c r="V1694" s="119">
        <v>117.4</v>
      </c>
      <c r="W1694" s="112"/>
      <c r="X1694" s="117" t="s">
        <v>33</v>
      </c>
      <c r="Y1694" s="118">
        <v>4.8916551525618885</v>
      </c>
      <c r="Z1694" s="102" t="s">
        <v>33</v>
      </c>
      <c r="AA1694" s="118">
        <v>117.4</v>
      </c>
      <c r="AB1694" s="117">
        <v>5.99</v>
      </c>
      <c r="AC1694" s="118">
        <v>4.7916551525618889</v>
      </c>
      <c r="AD1694" s="102">
        <v>0.25008996041741632</v>
      </c>
      <c r="AE1694" s="119">
        <v>115</v>
      </c>
      <c r="AF1694" s="118">
        <v>4.8916551525618885</v>
      </c>
      <c r="AG1694" s="119">
        <v>117.4</v>
      </c>
      <c r="AH1694" s="112"/>
      <c r="AI1694" s="120">
        <v>0</v>
      </c>
    </row>
    <row r="1695" spans="1:35" s="107" customFormat="1" x14ac:dyDescent="0.3">
      <c r="A1695" s="106" t="s">
        <v>1875</v>
      </c>
      <c r="B1695" s="107" t="s">
        <v>186</v>
      </c>
      <c r="C1695" s="112" t="s">
        <v>22</v>
      </c>
      <c r="D1695" s="112">
        <v>70313</v>
      </c>
      <c r="E1695" s="107" t="s">
        <v>279</v>
      </c>
      <c r="F1695" s="112">
        <v>18807</v>
      </c>
      <c r="G1695" s="107" t="s">
        <v>3433</v>
      </c>
      <c r="H1695" s="108" t="s">
        <v>257</v>
      </c>
      <c r="I1695" s="108" t="s">
        <v>261</v>
      </c>
      <c r="J1695" s="108" t="s">
        <v>244</v>
      </c>
      <c r="K1695" s="109">
        <v>24</v>
      </c>
      <c r="L1695" s="109">
        <v>7.9200000000000007E-2</v>
      </c>
      <c r="M1695" s="117" t="s">
        <v>33</v>
      </c>
      <c r="N1695" s="118">
        <v>4.8916551525618885</v>
      </c>
      <c r="O1695" s="102" t="s">
        <v>33</v>
      </c>
      <c r="P1695" s="119">
        <v>117.4</v>
      </c>
      <c r="Q1695" s="117">
        <v>5.99</v>
      </c>
      <c r="R1695" s="118">
        <v>4.7916551525618889</v>
      </c>
      <c r="S1695" s="102">
        <v>0.25008996041741632</v>
      </c>
      <c r="T1695" s="118">
        <v>115</v>
      </c>
      <c r="U1695" s="117">
        <v>4.8916551525618885</v>
      </c>
      <c r="V1695" s="119">
        <v>117.4</v>
      </c>
      <c r="W1695" s="112"/>
      <c r="X1695" s="117" t="s">
        <v>33</v>
      </c>
      <c r="Y1695" s="118">
        <v>4.8916551525618885</v>
      </c>
      <c r="Z1695" s="102" t="s">
        <v>33</v>
      </c>
      <c r="AA1695" s="118">
        <v>117.4</v>
      </c>
      <c r="AB1695" s="117">
        <v>5.99</v>
      </c>
      <c r="AC1695" s="118">
        <v>4.7916551525618889</v>
      </c>
      <c r="AD1695" s="102">
        <v>0.25008996041741632</v>
      </c>
      <c r="AE1695" s="119">
        <v>115</v>
      </c>
      <c r="AF1695" s="118">
        <v>4.8916551525618885</v>
      </c>
      <c r="AG1695" s="119">
        <v>117.4</v>
      </c>
      <c r="AH1695" s="112"/>
      <c r="AI1695" s="120">
        <v>0</v>
      </c>
    </row>
    <row r="1696" spans="1:35" s="107" customFormat="1" x14ac:dyDescent="0.3">
      <c r="A1696" s="106" t="s">
        <v>1876</v>
      </c>
      <c r="B1696" s="107" t="s">
        <v>186</v>
      </c>
      <c r="C1696" s="112" t="s">
        <v>250</v>
      </c>
      <c r="D1696" s="112">
        <v>70335</v>
      </c>
      <c r="E1696" s="107" t="s">
        <v>253</v>
      </c>
      <c r="F1696" s="112">
        <v>18807</v>
      </c>
      <c r="G1696" s="107" t="s">
        <v>3433</v>
      </c>
      <c r="H1696" s="108" t="s">
        <v>257</v>
      </c>
      <c r="I1696" s="108" t="s">
        <v>261</v>
      </c>
      <c r="J1696" s="108" t="s">
        <v>244</v>
      </c>
      <c r="K1696" s="109">
        <v>24</v>
      </c>
      <c r="L1696" s="109">
        <v>7.9200000000000007E-2</v>
      </c>
      <c r="M1696" s="117" t="s">
        <v>33</v>
      </c>
      <c r="N1696" s="118">
        <v>4.8916551525618885</v>
      </c>
      <c r="O1696" s="102" t="s">
        <v>33</v>
      </c>
      <c r="P1696" s="119">
        <v>117.4</v>
      </c>
      <c r="Q1696" s="117">
        <v>5.99</v>
      </c>
      <c r="R1696" s="118">
        <v>4.7916551525618889</v>
      </c>
      <c r="S1696" s="102">
        <v>0.25008996041741632</v>
      </c>
      <c r="T1696" s="118">
        <v>115</v>
      </c>
      <c r="U1696" s="117">
        <v>4.8916551525618885</v>
      </c>
      <c r="V1696" s="119">
        <v>117.4</v>
      </c>
      <c r="W1696" s="112"/>
      <c r="X1696" s="117" t="s">
        <v>33</v>
      </c>
      <c r="Y1696" s="118">
        <v>4.8916551525618885</v>
      </c>
      <c r="Z1696" s="102" t="s">
        <v>33</v>
      </c>
      <c r="AA1696" s="118">
        <v>117.4</v>
      </c>
      <c r="AB1696" s="117">
        <v>5.99</v>
      </c>
      <c r="AC1696" s="118">
        <v>4.7916551525618889</v>
      </c>
      <c r="AD1696" s="102">
        <v>0.25008996041741632</v>
      </c>
      <c r="AE1696" s="119">
        <v>115</v>
      </c>
      <c r="AF1696" s="118">
        <v>4.8916551525618885</v>
      </c>
      <c r="AG1696" s="119">
        <v>117.4</v>
      </c>
      <c r="AH1696" s="112"/>
      <c r="AI1696" s="120">
        <v>0</v>
      </c>
    </row>
    <row r="1697" spans="1:35" s="107" customFormat="1" x14ac:dyDescent="0.3">
      <c r="A1697" s="106" t="s">
        <v>1877</v>
      </c>
      <c r="B1697" s="107" t="s">
        <v>188</v>
      </c>
      <c r="C1697" s="112" t="s">
        <v>168</v>
      </c>
      <c r="D1697" s="112">
        <v>72400</v>
      </c>
      <c r="E1697" s="107" t="s">
        <v>302</v>
      </c>
      <c r="F1697" s="112">
        <v>18807</v>
      </c>
      <c r="G1697" s="107" t="s">
        <v>3433</v>
      </c>
      <c r="H1697" s="108" t="s">
        <v>257</v>
      </c>
      <c r="I1697" s="108" t="s">
        <v>261</v>
      </c>
      <c r="J1697" s="108" t="s">
        <v>244</v>
      </c>
      <c r="K1697" s="109">
        <v>24</v>
      </c>
      <c r="L1697" s="109">
        <v>7.9200000000000007E-2</v>
      </c>
      <c r="M1697" s="117" t="s">
        <v>33</v>
      </c>
      <c r="N1697" s="118">
        <v>4.8916551525618885</v>
      </c>
      <c r="O1697" s="102" t="s">
        <v>33</v>
      </c>
      <c r="P1697" s="119">
        <v>117.4</v>
      </c>
      <c r="Q1697" s="117">
        <v>5.99</v>
      </c>
      <c r="R1697" s="118">
        <v>4.7916551525618889</v>
      </c>
      <c r="S1697" s="102">
        <v>0.25008996041741632</v>
      </c>
      <c r="T1697" s="118">
        <v>115</v>
      </c>
      <c r="U1697" s="117">
        <v>4.8916551525618885</v>
      </c>
      <c r="V1697" s="119">
        <v>117.4</v>
      </c>
      <c r="W1697" s="112"/>
      <c r="X1697" s="117" t="s">
        <v>33</v>
      </c>
      <c r="Y1697" s="118">
        <v>4.8916551525618885</v>
      </c>
      <c r="Z1697" s="102" t="s">
        <v>33</v>
      </c>
      <c r="AA1697" s="118">
        <v>117.4</v>
      </c>
      <c r="AB1697" s="117">
        <v>5.99</v>
      </c>
      <c r="AC1697" s="118">
        <v>4.7916551525618889</v>
      </c>
      <c r="AD1697" s="102">
        <v>0.25008996041741632</v>
      </c>
      <c r="AE1697" s="119">
        <v>115</v>
      </c>
      <c r="AF1697" s="118">
        <v>4.8916551525618885</v>
      </c>
      <c r="AG1697" s="119">
        <v>117.4</v>
      </c>
      <c r="AH1697" s="112"/>
      <c r="AI1697" s="120">
        <v>0</v>
      </c>
    </row>
    <row r="1698" spans="1:35" s="107" customFormat="1" x14ac:dyDescent="0.3">
      <c r="A1698" s="106" t="s">
        <v>1878</v>
      </c>
      <c r="B1698" s="107" t="s">
        <v>188</v>
      </c>
      <c r="C1698" s="112" t="s">
        <v>168</v>
      </c>
      <c r="D1698" s="112">
        <v>73400</v>
      </c>
      <c r="E1698" s="107" t="s">
        <v>280</v>
      </c>
      <c r="F1698" s="112">
        <v>18807</v>
      </c>
      <c r="G1698" s="107" t="s">
        <v>3433</v>
      </c>
      <c r="H1698" s="108" t="s">
        <v>257</v>
      </c>
      <c r="I1698" s="108" t="s">
        <v>261</v>
      </c>
      <c r="J1698" s="108" t="s">
        <v>244</v>
      </c>
      <c r="K1698" s="109">
        <v>24</v>
      </c>
      <c r="L1698" s="109">
        <v>7.9200000000000007E-2</v>
      </c>
      <c r="M1698" s="117" t="s">
        <v>33</v>
      </c>
      <c r="N1698" s="118">
        <v>4.8916551525618885</v>
      </c>
      <c r="O1698" s="102" t="s">
        <v>33</v>
      </c>
      <c r="P1698" s="119">
        <v>117.4</v>
      </c>
      <c r="Q1698" s="117">
        <v>5.99</v>
      </c>
      <c r="R1698" s="118">
        <v>4.7916551525618889</v>
      </c>
      <c r="S1698" s="102">
        <v>0.25008996041741632</v>
      </c>
      <c r="T1698" s="118">
        <v>115</v>
      </c>
      <c r="U1698" s="117">
        <v>4.8916551525618885</v>
      </c>
      <c r="V1698" s="119">
        <v>117.4</v>
      </c>
      <c r="W1698" s="112"/>
      <c r="X1698" s="117" t="s">
        <v>33</v>
      </c>
      <c r="Y1698" s="118">
        <v>4.8916551525618885</v>
      </c>
      <c r="Z1698" s="102" t="s">
        <v>33</v>
      </c>
      <c r="AA1698" s="118">
        <v>117.4</v>
      </c>
      <c r="AB1698" s="117">
        <v>5.99</v>
      </c>
      <c r="AC1698" s="118">
        <v>4.7916551525618889</v>
      </c>
      <c r="AD1698" s="102">
        <v>0.25008996041741632</v>
      </c>
      <c r="AE1698" s="119">
        <v>115</v>
      </c>
      <c r="AF1698" s="118">
        <v>4.8916551525618885</v>
      </c>
      <c r="AG1698" s="119">
        <v>117.4</v>
      </c>
      <c r="AH1698" s="112"/>
      <c r="AI1698" s="120">
        <v>0</v>
      </c>
    </row>
    <row r="1699" spans="1:35" s="107" customFormat="1" x14ac:dyDescent="0.3">
      <c r="A1699" s="106" t="s">
        <v>1879</v>
      </c>
      <c r="B1699" s="107" t="s">
        <v>248</v>
      </c>
      <c r="C1699" s="112" t="s">
        <v>168</v>
      </c>
      <c r="D1699" s="112">
        <v>74179</v>
      </c>
      <c r="E1699" s="107" t="s">
        <v>315</v>
      </c>
      <c r="F1699" s="112">
        <v>18807</v>
      </c>
      <c r="G1699" s="107" t="s">
        <v>3433</v>
      </c>
      <c r="H1699" s="108" t="s">
        <v>257</v>
      </c>
      <c r="I1699" s="108" t="s">
        <v>261</v>
      </c>
      <c r="J1699" s="108" t="s">
        <v>244</v>
      </c>
      <c r="K1699" s="109">
        <v>24</v>
      </c>
      <c r="L1699" s="109">
        <v>7.9200000000000007E-2</v>
      </c>
      <c r="M1699" s="117" t="s">
        <v>33</v>
      </c>
      <c r="N1699" s="118">
        <v>4.8916551525618885</v>
      </c>
      <c r="O1699" s="102" t="s">
        <v>33</v>
      </c>
      <c r="P1699" s="119">
        <v>117.4</v>
      </c>
      <c r="Q1699" s="117">
        <v>5.99</v>
      </c>
      <c r="R1699" s="118">
        <v>4.7916551525618889</v>
      </c>
      <c r="S1699" s="102">
        <v>0.25008996041741632</v>
      </c>
      <c r="T1699" s="118">
        <v>115</v>
      </c>
      <c r="U1699" s="117">
        <v>4.8916551525618885</v>
      </c>
      <c r="V1699" s="119">
        <v>117.4</v>
      </c>
      <c r="W1699" s="112"/>
      <c r="X1699" s="117" t="s">
        <v>33</v>
      </c>
      <c r="Y1699" s="118">
        <v>4.8916551525618885</v>
      </c>
      <c r="Z1699" s="102" t="s">
        <v>33</v>
      </c>
      <c r="AA1699" s="118">
        <v>117.4</v>
      </c>
      <c r="AB1699" s="117">
        <v>5.99</v>
      </c>
      <c r="AC1699" s="118">
        <v>4.7916551525618889</v>
      </c>
      <c r="AD1699" s="102">
        <v>0.25008996041741632</v>
      </c>
      <c r="AE1699" s="119">
        <v>115</v>
      </c>
      <c r="AF1699" s="118">
        <v>4.8916551525618885</v>
      </c>
      <c r="AG1699" s="119">
        <v>117.4</v>
      </c>
      <c r="AH1699" s="112"/>
      <c r="AI1699" s="120">
        <v>0</v>
      </c>
    </row>
    <row r="1700" spans="1:35" s="107" customFormat="1" x14ac:dyDescent="0.3">
      <c r="A1700" s="106" t="s">
        <v>1880</v>
      </c>
      <c r="B1700" s="107" t="s">
        <v>3389</v>
      </c>
      <c r="C1700" s="112" t="s">
        <v>247</v>
      </c>
      <c r="D1700" s="112">
        <v>85789</v>
      </c>
      <c r="E1700" s="107" t="s">
        <v>307</v>
      </c>
      <c r="F1700" s="112">
        <v>18807</v>
      </c>
      <c r="G1700" s="107" t="s">
        <v>3433</v>
      </c>
      <c r="H1700" s="108" t="s">
        <v>257</v>
      </c>
      <c r="I1700" s="108" t="s">
        <v>261</v>
      </c>
      <c r="J1700" s="108" t="s">
        <v>244</v>
      </c>
      <c r="K1700" s="109">
        <v>24</v>
      </c>
      <c r="L1700" s="109">
        <v>7.9200000000000007E-2</v>
      </c>
      <c r="M1700" s="117" t="s">
        <v>33</v>
      </c>
      <c r="N1700" s="118">
        <v>4.8916551525618885</v>
      </c>
      <c r="O1700" s="102" t="s">
        <v>33</v>
      </c>
      <c r="P1700" s="119">
        <v>117.4</v>
      </c>
      <c r="Q1700" s="117">
        <v>5.99</v>
      </c>
      <c r="R1700" s="118">
        <v>4.7916551525618889</v>
      </c>
      <c r="S1700" s="102">
        <v>0.25008996041741632</v>
      </c>
      <c r="T1700" s="118">
        <v>115</v>
      </c>
      <c r="U1700" s="117">
        <v>4.8916551525618885</v>
      </c>
      <c r="V1700" s="119">
        <v>117.4</v>
      </c>
      <c r="W1700" s="112"/>
      <c r="X1700" s="117" t="s">
        <v>33</v>
      </c>
      <c r="Y1700" s="118">
        <v>4.8916551525618885</v>
      </c>
      <c r="Z1700" s="102" t="s">
        <v>33</v>
      </c>
      <c r="AA1700" s="118">
        <v>117.4</v>
      </c>
      <c r="AB1700" s="117">
        <v>5.99</v>
      </c>
      <c r="AC1700" s="118">
        <v>4.7916551525618889</v>
      </c>
      <c r="AD1700" s="102">
        <v>0.25008996041741632</v>
      </c>
      <c r="AE1700" s="119">
        <v>115</v>
      </c>
      <c r="AF1700" s="118">
        <v>4.8916551525618885</v>
      </c>
      <c r="AG1700" s="119">
        <v>117.4</v>
      </c>
      <c r="AH1700" s="112"/>
      <c r="AI1700" s="120">
        <v>0</v>
      </c>
    </row>
    <row r="1701" spans="1:35" s="107" customFormat="1" x14ac:dyDescent="0.3">
      <c r="A1701" s="106" t="s">
        <v>1881</v>
      </c>
      <c r="B1701" s="107" t="s">
        <v>190</v>
      </c>
      <c r="C1701" s="112" t="s">
        <v>246</v>
      </c>
      <c r="D1701" s="112">
        <v>87892</v>
      </c>
      <c r="E1701" s="107" t="s">
        <v>254</v>
      </c>
      <c r="F1701" s="112">
        <v>18807</v>
      </c>
      <c r="G1701" s="107" t="s">
        <v>3433</v>
      </c>
      <c r="H1701" s="108" t="s">
        <v>257</v>
      </c>
      <c r="I1701" s="108" t="s">
        <v>261</v>
      </c>
      <c r="J1701" s="108" t="s">
        <v>244</v>
      </c>
      <c r="K1701" s="109">
        <v>24</v>
      </c>
      <c r="L1701" s="109">
        <v>7.9200000000000007E-2</v>
      </c>
      <c r="M1701" s="117" t="s">
        <v>33</v>
      </c>
      <c r="N1701" s="118">
        <v>4.8916551525618885</v>
      </c>
      <c r="O1701" s="102" t="s">
        <v>33</v>
      </c>
      <c r="P1701" s="119">
        <v>117.4</v>
      </c>
      <c r="Q1701" s="117">
        <v>5.99</v>
      </c>
      <c r="R1701" s="118">
        <v>4.7916551525618889</v>
      </c>
      <c r="S1701" s="102">
        <v>0.25008996041741632</v>
      </c>
      <c r="T1701" s="118">
        <v>115</v>
      </c>
      <c r="U1701" s="117">
        <v>4.8916551525618885</v>
      </c>
      <c r="V1701" s="119">
        <v>117.4</v>
      </c>
      <c r="W1701" s="112"/>
      <c r="X1701" s="117" t="s">
        <v>33</v>
      </c>
      <c r="Y1701" s="118">
        <v>4.8916551525618885</v>
      </c>
      <c r="Z1701" s="102" t="s">
        <v>33</v>
      </c>
      <c r="AA1701" s="118">
        <v>117.4</v>
      </c>
      <c r="AB1701" s="117">
        <v>5.99</v>
      </c>
      <c r="AC1701" s="118">
        <v>4.7916551525618889</v>
      </c>
      <c r="AD1701" s="102">
        <v>0.25008996041741632</v>
      </c>
      <c r="AE1701" s="119">
        <v>115</v>
      </c>
      <c r="AF1701" s="118">
        <v>4.8916551525618885</v>
      </c>
      <c r="AG1701" s="119">
        <v>117.4</v>
      </c>
      <c r="AH1701" s="112"/>
      <c r="AI1701" s="120">
        <v>0</v>
      </c>
    </row>
    <row r="1702" spans="1:35" s="107" customFormat="1" x14ac:dyDescent="0.3">
      <c r="A1702" s="106" t="s">
        <v>1882</v>
      </c>
      <c r="B1702" s="107" t="s">
        <v>190</v>
      </c>
      <c r="C1702" s="112" t="s">
        <v>246</v>
      </c>
      <c r="D1702" s="112">
        <v>97075</v>
      </c>
      <c r="E1702" s="107" t="s">
        <v>291</v>
      </c>
      <c r="F1702" s="112">
        <v>18807</v>
      </c>
      <c r="G1702" s="107" t="s">
        <v>3433</v>
      </c>
      <c r="H1702" s="108" t="s">
        <v>257</v>
      </c>
      <c r="I1702" s="108" t="s">
        <v>261</v>
      </c>
      <c r="J1702" s="108" t="s">
        <v>244</v>
      </c>
      <c r="K1702" s="109">
        <v>24</v>
      </c>
      <c r="L1702" s="109">
        <v>7.9200000000000007E-2</v>
      </c>
      <c r="M1702" s="117" t="s">
        <v>33</v>
      </c>
      <c r="N1702" s="118">
        <v>4.8916551525618885</v>
      </c>
      <c r="O1702" s="102" t="s">
        <v>33</v>
      </c>
      <c r="P1702" s="119">
        <v>117.4</v>
      </c>
      <c r="Q1702" s="117">
        <v>5.99</v>
      </c>
      <c r="R1702" s="118">
        <v>4.7916551525618889</v>
      </c>
      <c r="S1702" s="102">
        <v>0.25008996041741632</v>
      </c>
      <c r="T1702" s="118">
        <v>115</v>
      </c>
      <c r="U1702" s="117">
        <v>4.8916551525618885</v>
      </c>
      <c r="V1702" s="119">
        <v>117.4</v>
      </c>
      <c r="W1702" s="112"/>
      <c r="X1702" s="117" t="s">
        <v>33</v>
      </c>
      <c r="Y1702" s="118">
        <v>4.8916551525618885</v>
      </c>
      <c r="Z1702" s="102" t="s">
        <v>33</v>
      </c>
      <c r="AA1702" s="118">
        <v>117.4</v>
      </c>
      <c r="AB1702" s="117">
        <v>5.99</v>
      </c>
      <c r="AC1702" s="118">
        <v>4.7916551525618889</v>
      </c>
      <c r="AD1702" s="102">
        <v>0.25008996041741632</v>
      </c>
      <c r="AE1702" s="119">
        <v>115</v>
      </c>
      <c r="AF1702" s="118">
        <v>4.8916551525618885</v>
      </c>
      <c r="AG1702" s="119">
        <v>117.4</v>
      </c>
      <c r="AH1702" s="112"/>
      <c r="AI1702" s="120">
        <v>0</v>
      </c>
    </row>
    <row r="1703" spans="1:35" s="107" customFormat="1" x14ac:dyDescent="0.3">
      <c r="A1703" s="106" t="s">
        <v>1883</v>
      </c>
      <c r="B1703" s="107" t="s">
        <v>255</v>
      </c>
      <c r="C1703" s="112" t="s">
        <v>168</v>
      </c>
      <c r="D1703" s="112">
        <v>98728</v>
      </c>
      <c r="E1703" s="107" t="s">
        <v>297</v>
      </c>
      <c r="F1703" s="112">
        <v>18807</v>
      </c>
      <c r="G1703" s="107" t="s">
        <v>3433</v>
      </c>
      <c r="H1703" s="108" t="s">
        <v>257</v>
      </c>
      <c r="I1703" s="108" t="s">
        <v>261</v>
      </c>
      <c r="J1703" s="108" t="s">
        <v>244</v>
      </c>
      <c r="K1703" s="109">
        <v>24</v>
      </c>
      <c r="L1703" s="109">
        <v>7.9200000000000007E-2</v>
      </c>
      <c r="M1703" s="117" t="s">
        <v>33</v>
      </c>
      <c r="N1703" s="118">
        <v>4.8916551525618885</v>
      </c>
      <c r="O1703" s="102" t="s">
        <v>33</v>
      </c>
      <c r="P1703" s="119">
        <v>117.4</v>
      </c>
      <c r="Q1703" s="117">
        <v>5.99</v>
      </c>
      <c r="R1703" s="118">
        <v>4.7916551525618889</v>
      </c>
      <c r="S1703" s="102">
        <v>0.25008996041741632</v>
      </c>
      <c r="T1703" s="118">
        <v>115</v>
      </c>
      <c r="U1703" s="117">
        <v>4.8916551525618885</v>
      </c>
      <c r="V1703" s="119">
        <v>117.4</v>
      </c>
      <c r="W1703" s="112"/>
      <c r="X1703" s="117" t="s">
        <v>33</v>
      </c>
      <c r="Y1703" s="118">
        <v>4.8916551525618885</v>
      </c>
      <c r="Z1703" s="102" t="s">
        <v>33</v>
      </c>
      <c r="AA1703" s="118">
        <v>117.4</v>
      </c>
      <c r="AB1703" s="117">
        <v>5.99</v>
      </c>
      <c r="AC1703" s="118">
        <v>4.7916551525618889</v>
      </c>
      <c r="AD1703" s="102">
        <v>0.25008996041741632</v>
      </c>
      <c r="AE1703" s="119">
        <v>115</v>
      </c>
      <c r="AF1703" s="118">
        <v>4.8916551525618885</v>
      </c>
      <c r="AG1703" s="119">
        <v>117.4</v>
      </c>
      <c r="AH1703" s="112"/>
      <c r="AI1703" s="120">
        <v>0</v>
      </c>
    </row>
    <row r="1704" spans="1:35" s="107" customFormat="1" x14ac:dyDescent="0.3">
      <c r="A1704" s="106" t="s">
        <v>3272</v>
      </c>
      <c r="B1704" s="107" t="s">
        <v>192</v>
      </c>
      <c r="C1704" s="112" t="s">
        <v>256</v>
      </c>
      <c r="D1704" s="112">
        <v>99059</v>
      </c>
      <c r="E1704" s="107" t="s">
        <v>3390</v>
      </c>
      <c r="F1704" s="112">
        <v>18807</v>
      </c>
      <c r="G1704" s="107" t="s">
        <v>3433</v>
      </c>
      <c r="H1704" s="108" t="s">
        <v>257</v>
      </c>
      <c r="I1704" s="108" t="s">
        <v>261</v>
      </c>
      <c r="J1704" s="108" t="s">
        <v>244</v>
      </c>
      <c r="K1704" s="109">
        <v>24</v>
      </c>
      <c r="L1704" s="109">
        <v>7.9200000000000007E-2</v>
      </c>
      <c r="M1704" s="117" t="s">
        <v>33</v>
      </c>
      <c r="N1704" s="118">
        <v>4.8916551525618885</v>
      </c>
      <c r="O1704" s="102" t="s">
        <v>33</v>
      </c>
      <c r="P1704" s="119">
        <v>117.4</v>
      </c>
      <c r="Q1704" s="117">
        <v>5.99</v>
      </c>
      <c r="R1704" s="118">
        <v>4.7916551525618889</v>
      </c>
      <c r="S1704" s="102">
        <v>0.25008996041741632</v>
      </c>
      <c r="T1704" s="118">
        <v>115</v>
      </c>
      <c r="U1704" s="117">
        <v>4.8916551525618885</v>
      </c>
      <c r="V1704" s="119">
        <v>117.4</v>
      </c>
      <c r="W1704" s="112"/>
      <c r="X1704" s="117" t="s">
        <v>33</v>
      </c>
      <c r="Y1704" s="118">
        <v>4.8916551525618885</v>
      </c>
      <c r="Z1704" s="102" t="s">
        <v>33</v>
      </c>
      <c r="AA1704" s="118">
        <v>117.4</v>
      </c>
      <c r="AB1704" s="117">
        <v>5.99</v>
      </c>
      <c r="AC1704" s="118">
        <v>4.7916551525618889</v>
      </c>
      <c r="AD1704" s="102">
        <v>0.25008996041741632</v>
      </c>
      <c r="AE1704" s="119">
        <v>115</v>
      </c>
      <c r="AF1704" s="118">
        <v>4.8916551525618885</v>
      </c>
      <c r="AG1704" s="119">
        <v>117.4</v>
      </c>
      <c r="AH1704" s="112"/>
      <c r="AI1704" s="120">
        <v>0</v>
      </c>
    </row>
    <row r="1705" spans="1:35" s="107" customFormat="1" x14ac:dyDescent="0.3">
      <c r="A1705" s="106" t="s">
        <v>1884</v>
      </c>
      <c r="B1705" s="107" t="s">
        <v>255</v>
      </c>
      <c r="C1705" s="112" t="s">
        <v>168</v>
      </c>
      <c r="D1705" s="112">
        <v>99245</v>
      </c>
      <c r="E1705" s="107" t="s">
        <v>289</v>
      </c>
      <c r="F1705" s="112">
        <v>18807</v>
      </c>
      <c r="G1705" s="107" t="s">
        <v>3433</v>
      </c>
      <c r="H1705" s="108" t="s">
        <v>257</v>
      </c>
      <c r="I1705" s="108" t="s">
        <v>261</v>
      </c>
      <c r="J1705" s="108" t="s">
        <v>244</v>
      </c>
      <c r="K1705" s="109">
        <v>24</v>
      </c>
      <c r="L1705" s="109">
        <v>7.9200000000000007E-2</v>
      </c>
      <c r="M1705" s="117" t="s">
        <v>33</v>
      </c>
      <c r="N1705" s="118">
        <v>4.8916551525618885</v>
      </c>
      <c r="O1705" s="102" t="s">
        <v>33</v>
      </c>
      <c r="P1705" s="119">
        <v>117.4</v>
      </c>
      <c r="Q1705" s="117">
        <v>5.99</v>
      </c>
      <c r="R1705" s="118">
        <v>4.7916551525618889</v>
      </c>
      <c r="S1705" s="102">
        <v>0.25008996041741632</v>
      </c>
      <c r="T1705" s="118">
        <v>115</v>
      </c>
      <c r="U1705" s="117">
        <v>4.8916551525618885</v>
      </c>
      <c r="V1705" s="119">
        <v>117.4</v>
      </c>
      <c r="W1705" s="112"/>
      <c r="X1705" s="117" t="s">
        <v>33</v>
      </c>
      <c r="Y1705" s="118">
        <v>4.8916551525618885</v>
      </c>
      <c r="Z1705" s="102" t="s">
        <v>33</v>
      </c>
      <c r="AA1705" s="118">
        <v>117.4</v>
      </c>
      <c r="AB1705" s="117">
        <v>5.99</v>
      </c>
      <c r="AC1705" s="118">
        <v>4.7916551525618889</v>
      </c>
      <c r="AD1705" s="102">
        <v>0.25008996041741632</v>
      </c>
      <c r="AE1705" s="119">
        <v>115</v>
      </c>
      <c r="AF1705" s="118">
        <v>4.8916551525618885</v>
      </c>
      <c r="AG1705" s="119">
        <v>117.4</v>
      </c>
      <c r="AH1705" s="112"/>
      <c r="AI1705" s="120">
        <v>0</v>
      </c>
    </row>
    <row r="1706" spans="1:35" s="107" customFormat="1" x14ac:dyDescent="0.3">
      <c r="A1706" s="106" t="s">
        <v>1885</v>
      </c>
      <c r="B1706" s="107" t="s">
        <v>191</v>
      </c>
      <c r="C1706" s="112" t="s">
        <v>238</v>
      </c>
      <c r="D1706" s="112">
        <v>99246</v>
      </c>
      <c r="E1706" s="107" t="s">
        <v>293</v>
      </c>
      <c r="F1706" s="112">
        <v>18807</v>
      </c>
      <c r="G1706" s="107" t="s">
        <v>3433</v>
      </c>
      <c r="H1706" s="108" t="s">
        <v>257</v>
      </c>
      <c r="I1706" s="108" t="s">
        <v>261</v>
      </c>
      <c r="J1706" s="108" t="s">
        <v>244</v>
      </c>
      <c r="K1706" s="109">
        <v>24</v>
      </c>
      <c r="L1706" s="109">
        <v>7.9200000000000007E-2</v>
      </c>
      <c r="M1706" s="117" t="s">
        <v>33</v>
      </c>
      <c r="N1706" s="118">
        <v>4.8916551525618885</v>
      </c>
      <c r="O1706" s="102" t="s">
        <v>33</v>
      </c>
      <c r="P1706" s="119">
        <v>117.4</v>
      </c>
      <c r="Q1706" s="117">
        <v>5.99</v>
      </c>
      <c r="R1706" s="118">
        <v>4.7916551525618889</v>
      </c>
      <c r="S1706" s="102">
        <v>0.25008996041741632</v>
      </c>
      <c r="T1706" s="118">
        <v>115</v>
      </c>
      <c r="U1706" s="117">
        <v>4.8916551525618885</v>
      </c>
      <c r="V1706" s="119">
        <v>117.4</v>
      </c>
      <c r="W1706" s="112"/>
      <c r="X1706" s="117" t="s">
        <v>33</v>
      </c>
      <c r="Y1706" s="118">
        <v>4.8916551525618885</v>
      </c>
      <c r="Z1706" s="102" t="s">
        <v>33</v>
      </c>
      <c r="AA1706" s="118">
        <v>117.4</v>
      </c>
      <c r="AB1706" s="117">
        <v>5.99</v>
      </c>
      <c r="AC1706" s="118">
        <v>4.7916551525618889</v>
      </c>
      <c r="AD1706" s="102">
        <v>0.25008996041741632</v>
      </c>
      <c r="AE1706" s="119">
        <v>115</v>
      </c>
      <c r="AF1706" s="118">
        <v>4.8916551525618885</v>
      </c>
      <c r="AG1706" s="119">
        <v>117.4</v>
      </c>
      <c r="AH1706" s="112"/>
      <c r="AI1706" s="120">
        <v>0</v>
      </c>
    </row>
    <row r="1707" spans="1:35" s="107" customFormat="1" x14ac:dyDescent="0.3">
      <c r="A1707" s="106" t="s">
        <v>1886</v>
      </c>
      <c r="B1707" s="107" t="s">
        <v>191</v>
      </c>
      <c r="C1707" s="112" t="s">
        <v>256</v>
      </c>
      <c r="D1707" s="112">
        <v>99597</v>
      </c>
      <c r="E1707" s="107" t="s">
        <v>305</v>
      </c>
      <c r="F1707" s="112">
        <v>18807</v>
      </c>
      <c r="G1707" s="107" t="s">
        <v>3433</v>
      </c>
      <c r="H1707" s="108" t="s">
        <v>257</v>
      </c>
      <c r="I1707" s="108" t="s">
        <v>261</v>
      </c>
      <c r="J1707" s="108" t="s">
        <v>244</v>
      </c>
      <c r="K1707" s="109">
        <v>24</v>
      </c>
      <c r="L1707" s="109">
        <v>7.9200000000000007E-2</v>
      </c>
      <c r="M1707" s="117" t="s">
        <v>33</v>
      </c>
      <c r="N1707" s="118">
        <v>4.8916551525618885</v>
      </c>
      <c r="O1707" s="102" t="s">
        <v>33</v>
      </c>
      <c r="P1707" s="119">
        <v>117.4</v>
      </c>
      <c r="Q1707" s="117">
        <v>5.99</v>
      </c>
      <c r="R1707" s="118">
        <v>4.7916551525618889</v>
      </c>
      <c r="S1707" s="102">
        <v>0.25008996041741632</v>
      </c>
      <c r="T1707" s="118">
        <v>115</v>
      </c>
      <c r="U1707" s="117">
        <v>4.8916551525618885</v>
      </c>
      <c r="V1707" s="119">
        <v>117.4</v>
      </c>
      <c r="W1707" s="112"/>
      <c r="X1707" s="117" t="s">
        <v>33</v>
      </c>
      <c r="Y1707" s="118">
        <v>4.8916551525618885</v>
      </c>
      <c r="Z1707" s="102" t="s">
        <v>33</v>
      </c>
      <c r="AA1707" s="118">
        <v>117.4</v>
      </c>
      <c r="AB1707" s="117">
        <v>5.99</v>
      </c>
      <c r="AC1707" s="118">
        <v>4.7916551525618889</v>
      </c>
      <c r="AD1707" s="102">
        <v>0.25008996041741632</v>
      </c>
      <c r="AE1707" s="119">
        <v>115</v>
      </c>
      <c r="AF1707" s="118">
        <v>4.8916551525618885</v>
      </c>
      <c r="AG1707" s="119">
        <v>117.4</v>
      </c>
      <c r="AH1707" s="112"/>
      <c r="AI1707" s="120">
        <v>0</v>
      </c>
    </row>
    <row r="1708" spans="1:35" s="107" customFormat="1" x14ac:dyDescent="0.3">
      <c r="A1708" s="106" t="s">
        <v>3273</v>
      </c>
      <c r="B1708" s="107" t="s">
        <v>248</v>
      </c>
      <c r="C1708" s="112" t="s">
        <v>246</v>
      </c>
      <c r="D1708" s="112">
        <v>99612</v>
      </c>
      <c r="E1708" s="107" t="s">
        <v>3391</v>
      </c>
      <c r="F1708" s="112">
        <v>18807</v>
      </c>
      <c r="G1708" s="107" t="s">
        <v>3433</v>
      </c>
      <c r="H1708" s="108" t="s">
        <v>257</v>
      </c>
      <c r="I1708" s="108" t="s">
        <v>261</v>
      </c>
      <c r="J1708" s="108" t="s">
        <v>244</v>
      </c>
      <c r="K1708" s="109">
        <v>24</v>
      </c>
      <c r="L1708" s="109">
        <v>7.9200000000000007E-2</v>
      </c>
      <c r="M1708" s="117" t="s">
        <v>33</v>
      </c>
      <c r="N1708" s="118">
        <v>4.8916551525618885</v>
      </c>
      <c r="O1708" s="102" t="s">
        <v>33</v>
      </c>
      <c r="P1708" s="119">
        <v>117.4</v>
      </c>
      <c r="Q1708" s="117">
        <v>5.99</v>
      </c>
      <c r="R1708" s="118">
        <v>4.7916551525618889</v>
      </c>
      <c r="S1708" s="102">
        <v>0.25008996041741632</v>
      </c>
      <c r="T1708" s="118">
        <v>115</v>
      </c>
      <c r="U1708" s="117">
        <v>4.8916551525618885</v>
      </c>
      <c r="V1708" s="119">
        <v>117.4</v>
      </c>
      <c r="W1708" s="112"/>
      <c r="X1708" s="117" t="s">
        <v>33</v>
      </c>
      <c r="Y1708" s="118">
        <v>4.8916551525618885</v>
      </c>
      <c r="Z1708" s="102" t="s">
        <v>33</v>
      </c>
      <c r="AA1708" s="118">
        <v>117.4</v>
      </c>
      <c r="AB1708" s="117">
        <v>5.99</v>
      </c>
      <c r="AC1708" s="118">
        <v>4.7916551525618889</v>
      </c>
      <c r="AD1708" s="102">
        <v>0.25008996041741632</v>
      </c>
      <c r="AE1708" s="119">
        <v>115</v>
      </c>
      <c r="AF1708" s="118">
        <v>4.8916551525618885</v>
      </c>
      <c r="AG1708" s="119">
        <v>117.4</v>
      </c>
      <c r="AH1708" s="112"/>
      <c r="AI1708" s="120">
        <v>0</v>
      </c>
    </row>
    <row r="1709" spans="1:35" s="107" customFormat="1" x14ac:dyDescent="0.3">
      <c r="A1709" s="106" t="s">
        <v>3274</v>
      </c>
      <c r="B1709" s="107" t="s">
        <v>192</v>
      </c>
      <c r="C1709" s="112" t="s">
        <v>256</v>
      </c>
      <c r="D1709" s="112">
        <v>100252</v>
      </c>
      <c r="E1709" s="107" t="s">
        <v>3392</v>
      </c>
      <c r="F1709" s="112">
        <v>18807</v>
      </c>
      <c r="G1709" s="107" t="s">
        <v>3433</v>
      </c>
      <c r="H1709" s="108" t="s">
        <v>257</v>
      </c>
      <c r="I1709" s="108" t="s">
        <v>261</v>
      </c>
      <c r="J1709" s="108" t="s">
        <v>244</v>
      </c>
      <c r="K1709" s="109">
        <v>24</v>
      </c>
      <c r="L1709" s="109">
        <v>7.9200000000000007E-2</v>
      </c>
      <c r="M1709" s="117" t="s">
        <v>33</v>
      </c>
      <c r="N1709" s="118">
        <v>4.8916551525618885</v>
      </c>
      <c r="O1709" s="102" t="s">
        <v>33</v>
      </c>
      <c r="P1709" s="119">
        <v>117.4</v>
      </c>
      <c r="Q1709" s="117">
        <v>5.99</v>
      </c>
      <c r="R1709" s="118">
        <v>4.7916551525618889</v>
      </c>
      <c r="S1709" s="102">
        <v>0.25008996041741632</v>
      </c>
      <c r="T1709" s="118">
        <v>115</v>
      </c>
      <c r="U1709" s="117">
        <v>4.8916551525618885</v>
      </c>
      <c r="V1709" s="119">
        <v>117.4</v>
      </c>
      <c r="W1709" s="112"/>
      <c r="X1709" s="117" t="s">
        <v>33</v>
      </c>
      <c r="Y1709" s="118">
        <v>4.8916551525618885</v>
      </c>
      <c r="Z1709" s="102" t="s">
        <v>33</v>
      </c>
      <c r="AA1709" s="118">
        <v>117.4</v>
      </c>
      <c r="AB1709" s="117">
        <v>5.99</v>
      </c>
      <c r="AC1709" s="118">
        <v>4.7916551525618889</v>
      </c>
      <c r="AD1709" s="102">
        <v>0.25008996041741632</v>
      </c>
      <c r="AE1709" s="119">
        <v>115</v>
      </c>
      <c r="AF1709" s="118">
        <v>4.8916551525618885</v>
      </c>
      <c r="AG1709" s="119">
        <v>117.4</v>
      </c>
      <c r="AH1709" s="112"/>
      <c r="AI1709" s="120">
        <v>0</v>
      </c>
    </row>
    <row r="1710" spans="1:35" s="107" customFormat="1" x14ac:dyDescent="0.3">
      <c r="A1710" s="106" t="s">
        <v>3275</v>
      </c>
      <c r="B1710" s="107" t="s">
        <v>188</v>
      </c>
      <c r="C1710" s="112" t="s">
        <v>168</v>
      </c>
      <c r="D1710" s="112">
        <v>101626</v>
      </c>
      <c r="E1710" s="107" t="s">
        <v>3393</v>
      </c>
      <c r="F1710" s="112">
        <v>18807</v>
      </c>
      <c r="G1710" s="107" t="s">
        <v>3433</v>
      </c>
      <c r="H1710" s="108" t="s">
        <v>257</v>
      </c>
      <c r="I1710" s="108" t="s">
        <v>261</v>
      </c>
      <c r="J1710" s="108" t="s">
        <v>244</v>
      </c>
      <c r="K1710" s="109">
        <v>24</v>
      </c>
      <c r="L1710" s="109">
        <v>7.9200000000000007E-2</v>
      </c>
      <c r="M1710" s="117" t="s">
        <v>33</v>
      </c>
      <c r="N1710" s="118">
        <v>4.8916551525618885</v>
      </c>
      <c r="O1710" s="102" t="s">
        <v>33</v>
      </c>
      <c r="P1710" s="119">
        <v>117.4</v>
      </c>
      <c r="Q1710" s="117">
        <v>5.99</v>
      </c>
      <c r="R1710" s="118">
        <v>4.7916551525618889</v>
      </c>
      <c r="S1710" s="102">
        <v>0.25008996041741632</v>
      </c>
      <c r="T1710" s="118">
        <v>115</v>
      </c>
      <c r="U1710" s="117">
        <v>4.8916551525618885</v>
      </c>
      <c r="V1710" s="119">
        <v>117.4</v>
      </c>
      <c r="W1710" s="112"/>
      <c r="X1710" s="117" t="s">
        <v>33</v>
      </c>
      <c r="Y1710" s="118">
        <v>4.8916551525618885</v>
      </c>
      <c r="Z1710" s="102" t="s">
        <v>33</v>
      </c>
      <c r="AA1710" s="118">
        <v>117.4</v>
      </c>
      <c r="AB1710" s="117">
        <v>5.99</v>
      </c>
      <c r="AC1710" s="118">
        <v>4.7916551525618889</v>
      </c>
      <c r="AD1710" s="102">
        <v>0.25008996041741632</v>
      </c>
      <c r="AE1710" s="119">
        <v>115</v>
      </c>
      <c r="AF1710" s="118">
        <v>4.8916551525618885</v>
      </c>
      <c r="AG1710" s="119">
        <v>117.4</v>
      </c>
      <c r="AH1710" s="112"/>
      <c r="AI1710" s="120">
        <v>0</v>
      </c>
    </row>
    <row r="1711" spans="1:35" s="107" customFormat="1" x14ac:dyDescent="0.3">
      <c r="A1711" s="106" t="s">
        <v>1887</v>
      </c>
      <c r="B1711" s="107" t="s">
        <v>190</v>
      </c>
      <c r="C1711" s="112" t="s">
        <v>246</v>
      </c>
      <c r="D1711" s="112">
        <v>101703</v>
      </c>
      <c r="E1711" s="107" t="s">
        <v>316</v>
      </c>
      <c r="F1711" s="112">
        <v>18807</v>
      </c>
      <c r="G1711" s="107" t="s">
        <v>3433</v>
      </c>
      <c r="H1711" s="108" t="s">
        <v>257</v>
      </c>
      <c r="I1711" s="108" t="s">
        <v>261</v>
      </c>
      <c r="J1711" s="108" t="s">
        <v>244</v>
      </c>
      <c r="K1711" s="109">
        <v>24</v>
      </c>
      <c r="L1711" s="109">
        <v>7.9200000000000007E-2</v>
      </c>
      <c r="M1711" s="117" t="s">
        <v>33</v>
      </c>
      <c r="N1711" s="118">
        <v>4.8916551525618885</v>
      </c>
      <c r="O1711" s="102" t="s">
        <v>33</v>
      </c>
      <c r="P1711" s="119">
        <v>117.4</v>
      </c>
      <c r="Q1711" s="117">
        <v>5.99</v>
      </c>
      <c r="R1711" s="118">
        <v>4.7916551525618889</v>
      </c>
      <c r="S1711" s="102">
        <v>0.25008996041741632</v>
      </c>
      <c r="T1711" s="118">
        <v>115</v>
      </c>
      <c r="U1711" s="117">
        <v>4.8916551525618885</v>
      </c>
      <c r="V1711" s="119">
        <v>117.4</v>
      </c>
      <c r="W1711" s="112"/>
      <c r="X1711" s="117" t="s">
        <v>33</v>
      </c>
      <c r="Y1711" s="118">
        <v>4.8916551525618885</v>
      </c>
      <c r="Z1711" s="102" t="s">
        <v>33</v>
      </c>
      <c r="AA1711" s="118">
        <v>117.4</v>
      </c>
      <c r="AB1711" s="117">
        <v>5.99</v>
      </c>
      <c r="AC1711" s="118">
        <v>4.7916551525618889</v>
      </c>
      <c r="AD1711" s="102">
        <v>0.25008996041741632</v>
      </c>
      <c r="AE1711" s="119">
        <v>115</v>
      </c>
      <c r="AF1711" s="118">
        <v>4.8916551525618885</v>
      </c>
      <c r="AG1711" s="119">
        <v>117.4</v>
      </c>
      <c r="AH1711" s="112"/>
      <c r="AI1711" s="120">
        <v>0</v>
      </c>
    </row>
    <row r="1712" spans="1:35" s="107" customFormat="1" x14ac:dyDescent="0.3">
      <c r="A1712" s="106" t="s">
        <v>1888</v>
      </c>
      <c r="B1712" s="107" t="s">
        <v>255</v>
      </c>
      <c r="C1712" s="112" t="s">
        <v>168</v>
      </c>
      <c r="D1712" s="112">
        <v>112000</v>
      </c>
      <c r="E1712" s="107" t="s">
        <v>306</v>
      </c>
      <c r="F1712" s="112">
        <v>18807</v>
      </c>
      <c r="G1712" s="107" t="s">
        <v>3433</v>
      </c>
      <c r="H1712" s="108" t="s">
        <v>257</v>
      </c>
      <c r="I1712" s="108" t="s">
        <v>261</v>
      </c>
      <c r="J1712" s="108" t="s">
        <v>244</v>
      </c>
      <c r="K1712" s="109">
        <v>24</v>
      </c>
      <c r="L1712" s="109">
        <v>7.9200000000000007E-2</v>
      </c>
      <c r="M1712" s="117" t="s">
        <v>33</v>
      </c>
      <c r="N1712" s="118">
        <v>4.8916551525618885</v>
      </c>
      <c r="O1712" s="102" t="s">
        <v>33</v>
      </c>
      <c r="P1712" s="119">
        <v>117.4</v>
      </c>
      <c r="Q1712" s="117">
        <v>5.99</v>
      </c>
      <c r="R1712" s="118">
        <v>4.7916551525618889</v>
      </c>
      <c r="S1712" s="102">
        <v>0.25008996041741632</v>
      </c>
      <c r="T1712" s="118">
        <v>115</v>
      </c>
      <c r="U1712" s="117">
        <v>4.8916551525618885</v>
      </c>
      <c r="V1712" s="119">
        <v>117.4</v>
      </c>
      <c r="W1712" s="112"/>
      <c r="X1712" s="117" t="s">
        <v>33</v>
      </c>
      <c r="Y1712" s="118">
        <v>4.8916551525618885</v>
      </c>
      <c r="Z1712" s="102" t="s">
        <v>33</v>
      </c>
      <c r="AA1712" s="118">
        <v>117.4</v>
      </c>
      <c r="AB1712" s="117">
        <v>5.99</v>
      </c>
      <c r="AC1712" s="118">
        <v>4.7916551525618889</v>
      </c>
      <c r="AD1712" s="102">
        <v>0.25008996041741632</v>
      </c>
      <c r="AE1712" s="119">
        <v>115</v>
      </c>
      <c r="AF1712" s="118">
        <v>4.8916551525618885</v>
      </c>
      <c r="AG1712" s="119">
        <v>117.4</v>
      </c>
      <c r="AH1712" s="112"/>
      <c r="AI1712" s="120">
        <v>0</v>
      </c>
    </row>
    <row r="1713" spans="1:35" s="107" customFormat="1" x14ac:dyDescent="0.3">
      <c r="A1713" s="106" t="s">
        <v>1889</v>
      </c>
      <c r="B1713" s="107" t="s">
        <v>252</v>
      </c>
      <c r="C1713" s="112" t="s">
        <v>246</v>
      </c>
      <c r="D1713" s="112">
        <v>113100</v>
      </c>
      <c r="E1713" s="107" t="s">
        <v>288</v>
      </c>
      <c r="F1713" s="112">
        <v>18807</v>
      </c>
      <c r="G1713" s="107" t="s">
        <v>3433</v>
      </c>
      <c r="H1713" s="108" t="s">
        <v>257</v>
      </c>
      <c r="I1713" s="108" t="s">
        <v>261</v>
      </c>
      <c r="J1713" s="108" t="s">
        <v>244</v>
      </c>
      <c r="K1713" s="109">
        <v>24</v>
      </c>
      <c r="L1713" s="109">
        <v>7.9200000000000007E-2</v>
      </c>
      <c r="M1713" s="117" t="s">
        <v>33</v>
      </c>
      <c r="N1713" s="118">
        <v>4.8916551525618885</v>
      </c>
      <c r="O1713" s="102" t="s">
        <v>33</v>
      </c>
      <c r="P1713" s="119">
        <v>117.4</v>
      </c>
      <c r="Q1713" s="117">
        <v>5.99</v>
      </c>
      <c r="R1713" s="118">
        <v>4.7916551525618889</v>
      </c>
      <c r="S1713" s="102">
        <v>0.25008996041741632</v>
      </c>
      <c r="T1713" s="118">
        <v>115</v>
      </c>
      <c r="U1713" s="117">
        <v>4.8916551525618885</v>
      </c>
      <c r="V1713" s="119">
        <v>117.4</v>
      </c>
      <c r="W1713" s="112"/>
      <c r="X1713" s="117" t="s">
        <v>33</v>
      </c>
      <c r="Y1713" s="118">
        <v>4.8916551525618885</v>
      </c>
      <c r="Z1713" s="102" t="s">
        <v>33</v>
      </c>
      <c r="AA1713" s="118">
        <v>117.4</v>
      </c>
      <c r="AB1713" s="117">
        <v>5.99</v>
      </c>
      <c r="AC1713" s="118">
        <v>4.7916551525618889</v>
      </c>
      <c r="AD1713" s="102">
        <v>0.25008996041741632</v>
      </c>
      <c r="AE1713" s="119">
        <v>115</v>
      </c>
      <c r="AF1713" s="118">
        <v>4.8916551525618885</v>
      </c>
      <c r="AG1713" s="119">
        <v>117.4</v>
      </c>
      <c r="AH1713" s="112"/>
      <c r="AI1713" s="120">
        <v>0</v>
      </c>
    </row>
    <row r="1714" spans="1:35" s="107" customFormat="1" x14ac:dyDescent="0.3">
      <c r="A1714" s="106" t="s">
        <v>1890</v>
      </c>
      <c r="B1714" s="107" t="s">
        <v>3389</v>
      </c>
      <c r="C1714" s="112" t="s">
        <v>247</v>
      </c>
      <c r="D1714" s="112">
        <v>132000</v>
      </c>
      <c r="E1714" s="107" t="s">
        <v>309</v>
      </c>
      <c r="F1714" s="112">
        <v>18807</v>
      </c>
      <c r="G1714" s="107" t="s">
        <v>3433</v>
      </c>
      <c r="H1714" s="108" t="s">
        <v>257</v>
      </c>
      <c r="I1714" s="108" t="s">
        <v>261</v>
      </c>
      <c r="J1714" s="108" t="s">
        <v>244</v>
      </c>
      <c r="K1714" s="109">
        <v>24</v>
      </c>
      <c r="L1714" s="109">
        <v>7.9200000000000007E-2</v>
      </c>
      <c r="M1714" s="117" t="s">
        <v>33</v>
      </c>
      <c r="N1714" s="118">
        <v>4.8916551525618885</v>
      </c>
      <c r="O1714" s="102" t="s">
        <v>33</v>
      </c>
      <c r="P1714" s="119">
        <v>117.4</v>
      </c>
      <c r="Q1714" s="117">
        <v>5.99</v>
      </c>
      <c r="R1714" s="118">
        <v>4.7916551525618889</v>
      </c>
      <c r="S1714" s="102">
        <v>0.25008996041741632</v>
      </c>
      <c r="T1714" s="118">
        <v>115</v>
      </c>
      <c r="U1714" s="117">
        <v>4.8916551525618885</v>
      </c>
      <c r="V1714" s="119">
        <v>117.4</v>
      </c>
      <c r="W1714" s="112"/>
      <c r="X1714" s="117" t="s">
        <v>33</v>
      </c>
      <c r="Y1714" s="118">
        <v>4.8916551525618885</v>
      </c>
      <c r="Z1714" s="102" t="s">
        <v>33</v>
      </c>
      <c r="AA1714" s="118">
        <v>117.4</v>
      </c>
      <c r="AB1714" s="117">
        <v>5.99</v>
      </c>
      <c r="AC1714" s="118">
        <v>4.7916551525618889</v>
      </c>
      <c r="AD1714" s="102">
        <v>0.25008996041741632</v>
      </c>
      <c r="AE1714" s="119">
        <v>115</v>
      </c>
      <c r="AF1714" s="118">
        <v>4.8916551525618885</v>
      </c>
      <c r="AG1714" s="119">
        <v>117.4</v>
      </c>
      <c r="AH1714" s="112"/>
      <c r="AI1714" s="120">
        <v>0</v>
      </c>
    </row>
    <row r="1715" spans="1:35" s="107" customFormat="1" x14ac:dyDescent="0.3">
      <c r="A1715" s="106" t="s">
        <v>1891</v>
      </c>
      <c r="B1715" s="107" t="s">
        <v>192</v>
      </c>
      <c r="C1715" s="112" t="s">
        <v>256</v>
      </c>
      <c r="D1715" s="112">
        <v>158200</v>
      </c>
      <c r="E1715" s="107" t="s">
        <v>286</v>
      </c>
      <c r="F1715" s="112">
        <v>18807</v>
      </c>
      <c r="G1715" s="107" t="s">
        <v>3433</v>
      </c>
      <c r="H1715" s="108" t="s">
        <v>257</v>
      </c>
      <c r="I1715" s="108" t="s">
        <v>261</v>
      </c>
      <c r="J1715" s="108" t="s">
        <v>244</v>
      </c>
      <c r="K1715" s="109">
        <v>24</v>
      </c>
      <c r="L1715" s="109">
        <v>7.9200000000000007E-2</v>
      </c>
      <c r="M1715" s="117" t="s">
        <v>33</v>
      </c>
      <c r="N1715" s="118">
        <v>4.8916551525618885</v>
      </c>
      <c r="O1715" s="102" t="s">
        <v>33</v>
      </c>
      <c r="P1715" s="119">
        <v>117.4</v>
      </c>
      <c r="Q1715" s="117">
        <v>5.99</v>
      </c>
      <c r="R1715" s="118">
        <v>4.7916551525618889</v>
      </c>
      <c r="S1715" s="102">
        <v>0.25008996041741632</v>
      </c>
      <c r="T1715" s="118">
        <v>115</v>
      </c>
      <c r="U1715" s="117">
        <v>4.8916551525618885</v>
      </c>
      <c r="V1715" s="119">
        <v>117.4</v>
      </c>
      <c r="W1715" s="112"/>
      <c r="X1715" s="117" t="s">
        <v>33</v>
      </c>
      <c r="Y1715" s="118">
        <v>4.8916551525618885</v>
      </c>
      <c r="Z1715" s="102" t="s">
        <v>33</v>
      </c>
      <c r="AA1715" s="118">
        <v>117.4</v>
      </c>
      <c r="AB1715" s="117">
        <v>5.99</v>
      </c>
      <c r="AC1715" s="118">
        <v>4.7916551525618889</v>
      </c>
      <c r="AD1715" s="102">
        <v>0.25008996041741632</v>
      </c>
      <c r="AE1715" s="119">
        <v>115</v>
      </c>
      <c r="AF1715" s="118">
        <v>4.8916551525618885</v>
      </c>
      <c r="AG1715" s="119">
        <v>117.4</v>
      </c>
      <c r="AH1715" s="112"/>
      <c r="AI1715" s="120">
        <v>0</v>
      </c>
    </row>
    <row r="1716" spans="1:35" s="107" customFormat="1" x14ac:dyDescent="0.3">
      <c r="A1716" s="106" t="s">
        <v>1892</v>
      </c>
      <c r="B1716" s="107" t="s">
        <v>189</v>
      </c>
      <c r="C1716" s="112" t="s">
        <v>168</v>
      </c>
      <c r="D1716" s="112">
        <v>171600</v>
      </c>
      <c r="E1716" s="107" t="s">
        <v>299</v>
      </c>
      <c r="F1716" s="112">
        <v>18807</v>
      </c>
      <c r="G1716" s="107" t="s">
        <v>3433</v>
      </c>
      <c r="H1716" s="108" t="s">
        <v>257</v>
      </c>
      <c r="I1716" s="108" t="s">
        <v>261</v>
      </c>
      <c r="J1716" s="108" t="s">
        <v>244</v>
      </c>
      <c r="K1716" s="109">
        <v>24</v>
      </c>
      <c r="L1716" s="109">
        <v>7.9200000000000007E-2</v>
      </c>
      <c r="M1716" s="117" t="s">
        <v>33</v>
      </c>
      <c r="N1716" s="118">
        <v>4.8916551525618885</v>
      </c>
      <c r="O1716" s="102" t="s">
        <v>33</v>
      </c>
      <c r="P1716" s="119">
        <v>117.4</v>
      </c>
      <c r="Q1716" s="117">
        <v>5.99</v>
      </c>
      <c r="R1716" s="118">
        <v>4.7916551525618889</v>
      </c>
      <c r="S1716" s="102">
        <v>0.25008996041741632</v>
      </c>
      <c r="T1716" s="118">
        <v>115</v>
      </c>
      <c r="U1716" s="117">
        <v>4.8916551525618885</v>
      </c>
      <c r="V1716" s="119">
        <v>117.4</v>
      </c>
      <c r="W1716" s="112"/>
      <c r="X1716" s="117" t="s">
        <v>33</v>
      </c>
      <c r="Y1716" s="118">
        <v>4.8916551525618885</v>
      </c>
      <c r="Z1716" s="102" t="s">
        <v>33</v>
      </c>
      <c r="AA1716" s="118">
        <v>117.4</v>
      </c>
      <c r="AB1716" s="117">
        <v>5.99</v>
      </c>
      <c r="AC1716" s="118">
        <v>4.7916551525618889</v>
      </c>
      <c r="AD1716" s="102">
        <v>0.25008996041741632</v>
      </c>
      <c r="AE1716" s="119">
        <v>115</v>
      </c>
      <c r="AF1716" s="118">
        <v>4.8916551525618885</v>
      </c>
      <c r="AG1716" s="119">
        <v>117.4</v>
      </c>
      <c r="AH1716" s="112"/>
      <c r="AI1716" s="120">
        <v>0</v>
      </c>
    </row>
    <row r="1717" spans="1:35" s="107" customFormat="1" x14ac:dyDescent="0.3">
      <c r="A1717" s="106" t="s">
        <v>1893</v>
      </c>
      <c r="B1717" s="107" t="s">
        <v>248</v>
      </c>
      <c r="C1717" s="112" t="s">
        <v>249</v>
      </c>
      <c r="D1717" s="112">
        <v>186300</v>
      </c>
      <c r="E1717" s="107" t="s">
        <v>282</v>
      </c>
      <c r="F1717" s="112">
        <v>18807</v>
      </c>
      <c r="G1717" s="107" t="s">
        <v>3433</v>
      </c>
      <c r="H1717" s="108" t="s">
        <v>257</v>
      </c>
      <c r="I1717" s="108" t="s">
        <v>261</v>
      </c>
      <c r="J1717" s="108" t="s">
        <v>244</v>
      </c>
      <c r="K1717" s="109">
        <v>24</v>
      </c>
      <c r="L1717" s="109">
        <v>7.9200000000000007E-2</v>
      </c>
      <c r="M1717" s="117" t="s">
        <v>33</v>
      </c>
      <c r="N1717" s="118">
        <v>4.8916551525618885</v>
      </c>
      <c r="O1717" s="102" t="s">
        <v>33</v>
      </c>
      <c r="P1717" s="119">
        <v>117.4</v>
      </c>
      <c r="Q1717" s="117">
        <v>5.99</v>
      </c>
      <c r="R1717" s="118">
        <v>4.7916551525618889</v>
      </c>
      <c r="S1717" s="102">
        <v>0.25008996041741632</v>
      </c>
      <c r="T1717" s="118">
        <v>115</v>
      </c>
      <c r="U1717" s="117">
        <v>4.8916551525618885</v>
      </c>
      <c r="V1717" s="119">
        <v>117.4</v>
      </c>
      <c r="W1717" s="112"/>
      <c r="X1717" s="117" t="s">
        <v>33</v>
      </c>
      <c r="Y1717" s="118">
        <v>4.8916551525618885</v>
      </c>
      <c r="Z1717" s="102" t="s">
        <v>33</v>
      </c>
      <c r="AA1717" s="118">
        <v>117.4</v>
      </c>
      <c r="AB1717" s="117">
        <v>5.99</v>
      </c>
      <c r="AC1717" s="118">
        <v>4.7916551525618889</v>
      </c>
      <c r="AD1717" s="102">
        <v>0.25008996041741632</v>
      </c>
      <c r="AE1717" s="119">
        <v>115</v>
      </c>
      <c r="AF1717" s="118">
        <v>4.8916551525618885</v>
      </c>
      <c r="AG1717" s="119">
        <v>117.4</v>
      </c>
      <c r="AH1717" s="112"/>
      <c r="AI1717" s="120">
        <v>0</v>
      </c>
    </row>
    <row r="1718" spans="1:35" s="107" customFormat="1" x14ac:dyDescent="0.3">
      <c r="A1718" s="106" t="s">
        <v>1894</v>
      </c>
      <c r="B1718" s="107" t="s">
        <v>187</v>
      </c>
      <c r="C1718" s="112" t="s">
        <v>167</v>
      </c>
      <c r="D1718" s="112">
        <v>40</v>
      </c>
      <c r="E1718" s="107" t="s">
        <v>283</v>
      </c>
      <c r="F1718" s="112">
        <v>18833</v>
      </c>
      <c r="G1718" s="107" t="s">
        <v>3434</v>
      </c>
      <c r="H1718" s="108" t="s">
        <v>242</v>
      </c>
      <c r="I1718" s="108" t="s">
        <v>272</v>
      </c>
      <c r="J1718" s="108" t="s">
        <v>269</v>
      </c>
      <c r="K1718" s="109">
        <v>24</v>
      </c>
      <c r="L1718" s="109">
        <v>6.6000000000000003E-2</v>
      </c>
      <c r="M1718" s="117" t="s">
        <v>33</v>
      </c>
      <c r="N1718" s="118">
        <v>3.5916666666666672</v>
      </c>
      <c r="O1718" s="102" t="s">
        <v>33</v>
      </c>
      <c r="P1718" s="119">
        <v>86.2</v>
      </c>
      <c r="Q1718" s="117">
        <v>4.1900000000000004</v>
      </c>
      <c r="R1718" s="118">
        <v>3.4916666666666667</v>
      </c>
      <c r="S1718" s="102">
        <v>0.20000000000000015</v>
      </c>
      <c r="T1718" s="118">
        <v>83.8</v>
      </c>
      <c r="U1718" s="117">
        <v>3.5916666666666672</v>
      </c>
      <c r="V1718" s="119">
        <v>86.2</v>
      </c>
      <c r="W1718" s="112"/>
      <c r="X1718" s="117" t="s">
        <v>33</v>
      </c>
      <c r="Y1718" s="118">
        <v>3.5916666666666672</v>
      </c>
      <c r="Z1718" s="102" t="s">
        <v>33</v>
      </c>
      <c r="AA1718" s="118">
        <v>86.2</v>
      </c>
      <c r="AB1718" s="117">
        <v>4.1900000000000004</v>
      </c>
      <c r="AC1718" s="118">
        <v>3.4916666666666667</v>
      </c>
      <c r="AD1718" s="102">
        <v>0.20000000000000015</v>
      </c>
      <c r="AE1718" s="119">
        <v>83.8</v>
      </c>
      <c r="AF1718" s="118">
        <v>3.5916666666666672</v>
      </c>
      <c r="AG1718" s="119">
        <v>86.2</v>
      </c>
      <c r="AH1718" s="112"/>
      <c r="AI1718" s="120">
        <v>0</v>
      </c>
    </row>
    <row r="1719" spans="1:35" s="107" customFormat="1" x14ac:dyDescent="0.3">
      <c r="A1719" s="106" t="s">
        <v>1895</v>
      </c>
      <c r="B1719" s="107" t="s">
        <v>245</v>
      </c>
      <c r="C1719" s="112" t="s">
        <v>246</v>
      </c>
      <c r="D1719" s="112">
        <v>139</v>
      </c>
      <c r="E1719" s="107" t="s">
        <v>285</v>
      </c>
      <c r="F1719" s="112">
        <v>18833</v>
      </c>
      <c r="G1719" s="107" t="s">
        <v>3434</v>
      </c>
      <c r="H1719" s="108" t="s">
        <v>242</v>
      </c>
      <c r="I1719" s="108" t="s">
        <v>272</v>
      </c>
      <c r="J1719" s="108" t="s">
        <v>269</v>
      </c>
      <c r="K1719" s="109">
        <v>24</v>
      </c>
      <c r="L1719" s="109">
        <v>6.6000000000000003E-2</v>
      </c>
      <c r="M1719" s="117" t="s">
        <v>33</v>
      </c>
      <c r="N1719" s="118">
        <v>3.5916666666666672</v>
      </c>
      <c r="O1719" s="102" t="s">
        <v>33</v>
      </c>
      <c r="P1719" s="119">
        <v>86.2</v>
      </c>
      <c r="Q1719" s="117">
        <v>4.1900000000000004</v>
      </c>
      <c r="R1719" s="118">
        <v>3.4916666666666667</v>
      </c>
      <c r="S1719" s="102">
        <v>0.20000000000000015</v>
      </c>
      <c r="T1719" s="118">
        <v>83.8</v>
      </c>
      <c r="U1719" s="117">
        <v>3.5916666666666672</v>
      </c>
      <c r="V1719" s="119">
        <v>86.2</v>
      </c>
      <c r="W1719" s="112"/>
      <c r="X1719" s="117" t="s">
        <v>33</v>
      </c>
      <c r="Y1719" s="118">
        <v>3.5916666666666672</v>
      </c>
      <c r="Z1719" s="102" t="s">
        <v>33</v>
      </c>
      <c r="AA1719" s="118">
        <v>86.2</v>
      </c>
      <c r="AB1719" s="117">
        <v>4.1900000000000004</v>
      </c>
      <c r="AC1719" s="118">
        <v>3.4916666666666667</v>
      </c>
      <c r="AD1719" s="102">
        <v>0.20000000000000015</v>
      </c>
      <c r="AE1719" s="119">
        <v>83.8</v>
      </c>
      <c r="AF1719" s="118">
        <v>3.5916666666666672</v>
      </c>
      <c r="AG1719" s="119">
        <v>86.2</v>
      </c>
      <c r="AH1719" s="112"/>
      <c r="AI1719" s="120">
        <v>0</v>
      </c>
    </row>
    <row r="1720" spans="1:35" s="107" customFormat="1" x14ac:dyDescent="0.3">
      <c r="A1720" s="106" t="s">
        <v>1896</v>
      </c>
      <c r="B1720" s="107" t="s">
        <v>185</v>
      </c>
      <c r="C1720" s="112" t="s">
        <v>22</v>
      </c>
      <c r="D1720" s="112">
        <v>740</v>
      </c>
      <c r="E1720" s="107" t="s">
        <v>284</v>
      </c>
      <c r="F1720" s="112">
        <v>18833</v>
      </c>
      <c r="G1720" s="107" t="s">
        <v>3434</v>
      </c>
      <c r="H1720" s="108" t="s">
        <v>242</v>
      </c>
      <c r="I1720" s="108" t="s">
        <v>272</v>
      </c>
      <c r="J1720" s="108" t="s">
        <v>269</v>
      </c>
      <c r="K1720" s="109">
        <v>24</v>
      </c>
      <c r="L1720" s="109">
        <v>6.6000000000000003E-2</v>
      </c>
      <c r="M1720" s="117" t="s">
        <v>33</v>
      </c>
      <c r="N1720" s="118">
        <v>3.5916666666666672</v>
      </c>
      <c r="O1720" s="102" t="s">
        <v>33</v>
      </c>
      <c r="P1720" s="119">
        <v>86.2</v>
      </c>
      <c r="Q1720" s="117">
        <v>4.1900000000000004</v>
      </c>
      <c r="R1720" s="118">
        <v>3.4916666666666667</v>
      </c>
      <c r="S1720" s="102">
        <v>0.20000000000000015</v>
      </c>
      <c r="T1720" s="118">
        <v>83.8</v>
      </c>
      <c r="U1720" s="117">
        <v>3.5916666666666672</v>
      </c>
      <c r="V1720" s="119">
        <v>86.2</v>
      </c>
      <c r="W1720" s="112"/>
      <c r="X1720" s="117" t="s">
        <v>33</v>
      </c>
      <c r="Y1720" s="118">
        <v>3.5916666666666672</v>
      </c>
      <c r="Z1720" s="102" t="s">
        <v>33</v>
      </c>
      <c r="AA1720" s="118">
        <v>86.2</v>
      </c>
      <c r="AB1720" s="117">
        <v>4.1900000000000004</v>
      </c>
      <c r="AC1720" s="118">
        <v>3.4916666666666667</v>
      </c>
      <c r="AD1720" s="102">
        <v>0.20000000000000015</v>
      </c>
      <c r="AE1720" s="119">
        <v>83.8</v>
      </c>
      <c r="AF1720" s="118">
        <v>3.5916666666666672</v>
      </c>
      <c r="AG1720" s="119">
        <v>86.2</v>
      </c>
      <c r="AH1720" s="112"/>
      <c r="AI1720" s="120">
        <v>0</v>
      </c>
    </row>
    <row r="1721" spans="1:35" s="107" customFormat="1" x14ac:dyDescent="0.3">
      <c r="A1721" s="106" t="s">
        <v>1897</v>
      </c>
      <c r="B1721" s="107" t="s">
        <v>245</v>
      </c>
      <c r="C1721" s="112" t="s">
        <v>246</v>
      </c>
      <c r="D1721" s="112">
        <v>872</v>
      </c>
      <c r="E1721" s="107" t="s">
        <v>287</v>
      </c>
      <c r="F1721" s="112">
        <v>18833</v>
      </c>
      <c r="G1721" s="107" t="s">
        <v>3434</v>
      </c>
      <c r="H1721" s="108" t="s">
        <v>242</v>
      </c>
      <c r="I1721" s="108" t="s">
        <v>272</v>
      </c>
      <c r="J1721" s="108" t="s">
        <v>269</v>
      </c>
      <c r="K1721" s="109">
        <v>24</v>
      </c>
      <c r="L1721" s="109">
        <v>6.6000000000000003E-2</v>
      </c>
      <c r="M1721" s="117" t="s">
        <v>33</v>
      </c>
      <c r="N1721" s="118">
        <v>3.5916666666666672</v>
      </c>
      <c r="O1721" s="102" t="s">
        <v>33</v>
      </c>
      <c r="P1721" s="119">
        <v>86.2</v>
      </c>
      <c r="Q1721" s="117">
        <v>4.1900000000000004</v>
      </c>
      <c r="R1721" s="118">
        <v>3.4916666666666667</v>
      </c>
      <c r="S1721" s="102">
        <v>0.20000000000000015</v>
      </c>
      <c r="T1721" s="118">
        <v>83.8</v>
      </c>
      <c r="U1721" s="117">
        <v>3.5916666666666672</v>
      </c>
      <c r="V1721" s="119">
        <v>86.2</v>
      </c>
      <c r="W1721" s="112"/>
      <c r="X1721" s="117" t="s">
        <v>33</v>
      </c>
      <c r="Y1721" s="118">
        <v>3.5916666666666672</v>
      </c>
      <c r="Z1721" s="102" t="s">
        <v>33</v>
      </c>
      <c r="AA1721" s="118">
        <v>86.2</v>
      </c>
      <c r="AB1721" s="117">
        <v>4.1900000000000004</v>
      </c>
      <c r="AC1721" s="118">
        <v>3.4916666666666667</v>
      </c>
      <c r="AD1721" s="102">
        <v>0.20000000000000015</v>
      </c>
      <c r="AE1721" s="119">
        <v>83.8</v>
      </c>
      <c r="AF1721" s="118">
        <v>3.5916666666666672</v>
      </c>
      <c r="AG1721" s="119">
        <v>86.2</v>
      </c>
      <c r="AH1721" s="112"/>
      <c r="AI1721" s="120">
        <v>0</v>
      </c>
    </row>
    <row r="1722" spans="1:35" s="107" customFormat="1" x14ac:dyDescent="0.3">
      <c r="A1722" s="106" t="s">
        <v>1898</v>
      </c>
      <c r="B1722" s="107" t="s">
        <v>3389</v>
      </c>
      <c r="C1722" s="112" t="s">
        <v>247</v>
      </c>
      <c r="D1722" s="112">
        <v>10700</v>
      </c>
      <c r="E1722" s="107" t="s">
        <v>301</v>
      </c>
      <c r="F1722" s="112">
        <v>18833</v>
      </c>
      <c r="G1722" s="107" t="s">
        <v>3434</v>
      </c>
      <c r="H1722" s="108" t="s">
        <v>242</v>
      </c>
      <c r="I1722" s="108" t="s">
        <v>272</v>
      </c>
      <c r="J1722" s="108" t="s">
        <v>269</v>
      </c>
      <c r="K1722" s="109">
        <v>24</v>
      </c>
      <c r="L1722" s="109">
        <v>6.6000000000000003E-2</v>
      </c>
      <c r="M1722" s="117" t="s">
        <v>33</v>
      </c>
      <c r="N1722" s="118">
        <v>3.5916666666666672</v>
      </c>
      <c r="O1722" s="102" t="s">
        <v>33</v>
      </c>
      <c r="P1722" s="119">
        <v>86.2</v>
      </c>
      <c r="Q1722" s="117">
        <v>4.1900000000000004</v>
      </c>
      <c r="R1722" s="118">
        <v>3.4916666666666667</v>
      </c>
      <c r="S1722" s="102">
        <v>0.20000000000000015</v>
      </c>
      <c r="T1722" s="118">
        <v>83.8</v>
      </c>
      <c r="U1722" s="117">
        <v>3.5916666666666672</v>
      </c>
      <c r="V1722" s="119">
        <v>86.2</v>
      </c>
      <c r="W1722" s="112"/>
      <c r="X1722" s="117" t="s">
        <v>33</v>
      </c>
      <c r="Y1722" s="118">
        <v>3.5916666666666672</v>
      </c>
      <c r="Z1722" s="102" t="s">
        <v>33</v>
      </c>
      <c r="AA1722" s="118">
        <v>86.2</v>
      </c>
      <c r="AB1722" s="117">
        <v>4.1900000000000004</v>
      </c>
      <c r="AC1722" s="118">
        <v>3.4916666666666667</v>
      </c>
      <c r="AD1722" s="102">
        <v>0.20000000000000015</v>
      </c>
      <c r="AE1722" s="119">
        <v>83.8</v>
      </c>
      <c r="AF1722" s="118">
        <v>3.5916666666666672</v>
      </c>
      <c r="AG1722" s="119">
        <v>86.2</v>
      </c>
      <c r="AH1722" s="112"/>
      <c r="AI1722" s="120">
        <v>0</v>
      </c>
    </row>
    <row r="1723" spans="1:35" s="107" customFormat="1" x14ac:dyDescent="0.3">
      <c r="A1723" s="106" t="s">
        <v>1899</v>
      </c>
      <c r="B1723" s="107" t="s">
        <v>248</v>
      </c>
      <c r="C1723" s="112" t="s">
        <v>249</v>
      </c>
      <c r="D1723" s="112">
        <v>29537</v>
      </c>
      <c r="E1723" s="107" t="s">
        <v>312</v>
      </c>
      <c r="F1723" s="112">
        <v>18833</v>
      </c>
      <c r="G1723" s="107" t="s">
        <v>3434</v>
      </c>
      <c r="H1723" s="108" t="s">
        <v>242</v>
      </c>
      <c r="I1723" s="108" t="s">
        <v>272</v>
      </c>
      <c r="J1723" s="108" t="s">
        <v>269</v>
      </c>
      <c r="K1723" s="109">
        <v>24</v>
      </c>
      <c r="L1723" s="109">
        <v>6.6000000000000003E-2</v>
      </c>
      <c r="M1723" s="117" t="s">
        <v>33</v>
      </c>
      <c r="N1723" s="118">
        <v>3.5916666666666672</v>
      </c>
      <c r="O1723" s="102" t="s">
        <v>33</v>
      </c>
      <c r="P1723" s="119">
        <v>86.2</v>
      </c>
      <c r="Q1723" s="117">
        <v>4.1900000000000004</v>
      </c>
      <c r="R1723" s="118">
        <v>3.4916666666666667</v>
      </c>
      <c r="S1723" s="102">
        <v>0.20000000000000015</v>
      </c>
      <c r="T1723" s="118">
        <v>83.8</v>
      </c>
      <c r="U1723" s="117">
        <v>3.5916666666666672</v>
      </c>
      <c r="V1723" s="119">
        <v>86.2</v>
      </c>
      <c r="W1723" s="112"/>
      <c r="X1723" s="117" t="s">
        <v>33</v>
      </c>
      <c r="Y1723" s="118">
        <v>3.5916666666666672</v>
      </c>
      <c r="Z1723" s="102" t="s">
        <v>33</v>
      </c>
      <c r="AA1723" s="118">
        <v>86.2</v>
      </c>
      <c r="AB1723" s="117">
        <v>4.1900000000000004</v>
      </c>
      <c r="AC1723" s="118">
        <v>3.4916666666666667</v>
      </c>
      <c r="AD1723" s="102">
        <v>0.20000000000000015</v>
      </c>
      <c r="AE1723" s="119">
        <v>83.8</v>
      </c>
      <c r="AF1723" s="118">
        <v>3.5916666666666672</v>
      </c>
      <c r="AG1723" s="119">
        <v>86.2</v>
      </c>
      <c r="AH1723" s="112"/>
      <c r="AI1723" s="120">
        <v>0</v>
      </c>
    </row>
    <row r="1724" spans="1:35" s="107" customFormat="1" x14ac:dyDescent="0.3">
      <c r="A1724" s="106" t="s">
        <v>1900</v>
      </c>
      <c r="B1724" s="107" t="s">
        <v>190</v>
      </c>
      <c r="C1724" s="112" t="s">
        <v>246</v>
      </c>
      <c r="D1724" s="112">
        <v>32352</v>
      </c>
      <c r="E1724" s="107" t="s">
        <v>290</v>
      </c>
      <c r="F1724" s="112">
        <v>18833</v>
      </c>
      <c r="G1724" s="107" t="s">
        <v>3434</v>
      </c>
      <c r="H1724" s="108" t="s">
        <v>242</v>
      </c>
      <c r="I1724" s="108" t="s">
        <v>272</v>
      </c>
      <c r="J1724" s="108" t="s">
        <v>269</v>
      </c>
      <c r="K1724" s="109">
        <v>24</v>
      </c>
      <c r="L1724" s="109">
        <v>6.6000000000000003E-2</v>
      </c>
      <c r="M1724" s="117" t="s">
        <v>33</v>
      </c>
      <c r="N1724" s="118">
        <v>3.5916666666666672</v>
      </c>
      <c r="O1724" s="102" t="s">
        <v>33</v>
      </c>
      <c r="P1724" s="119">
        <v>86.2</v>
      </c>
      <c r="Q1724" s="117">
        <v>4.1900000000000004</v>
      </c>
      <c r="R1724" s="118">
        <v>3.4916666666666667</v>
      </c>
      <c r="S1724" s="102">
        <v>0.20000000000000015</v>
      </c>
      <c r="T1724" s="118">
        <v>83.8</v>
      </c>
      <c r="U1724" s="117">
        <v>3.5916666666666672</v>
      </c>
      <c r="V1724" s="119">
        <v>86.2</v>
      </c>
      <c r="W1724" s="112"/>
      <c r="X1724" s="117" t="s">
        <v>33</v>
      </c>
      <c r="Y1724" s="118">
        <v>3.5916666666666672</v>
      </c>
      <c r="Z1724" s="102" t="s">
        <v>33</v>
      </c>
      <c r="AA1724" s="118">
        <v>86.2</v>
      </c>
      <c r="AB1724" s="117">
        <v>4.1900000000000004</v>
      </c>
      <c r="AC1724" s="118">
        <v>3.4916666666666667</v>
      </c>
      <c r="AD1724" s="102">
        <v>0.20000000000000015</v>
      </c>
      <c r="AE1724" s="119">
        <v>83.8</v>
      </c>
      <c r="AF1724" s="118">
        <v>3.5916666666666672</v>
      </c>
      <c r="AG1724" s="119">
        <v>86.2</v>
      </c>
      <c r="AH1724" s="112"/>
      <c r="AI1724" s="120">
        <v>0</v>
      </c>
    </row>
    <row r="1725" spans="1:35" s="107" customFormat="1" x14ac:dyDescent="0.3">
      <c r="A1725" s="106" t="s">
        <v>1901</v>
      </c>
      <c r="B1725" s="107" t="s">
        <v>3389</v>
      </c>
      <c r="C1725" s="112" t="s">
        <v>247</v>
      </c>
      <c r="D1725" s="112">
        <v>36038</v>
      </c>
      <c r="E1725" s="107" t="s">
        <v>300</v>
      </c>
      <c r="F1725" s="112">
        <v>18833</v>
      </c>
      <c r="G1725" s="107" t="s">
        <v>3434</v>
      </c>
      <c r="H1725" s="108" t="s">
        <v>242</v>
      </c>
      <c r="I1725" s="108" t="s">
        <v>272</v>
      </c>
      <c r="J1725" s="108" t="s">
        <v>269</v>
      </c>
      <c r="K1725" s="109">
        <v>24</v>
      </c>
      <c r="L1725" s="109">
        <v>6.6000000000000003E-2</v>
      </c>
      <c r="M1725" s="117" t="s">
        <v>33</v>
      </c>
      <c r="N1725" s="118">
        <v>3.5916666666666672</v>
      </c>
      <c r="O1725" s="102" t="s">
        <v>33</v>
      </c>
      <c r="P1725" s="119">
        <v>86.2</v>
      </c>
      <c r="Q1725" s="117">
        <v>4.1900000000000004</v>
      </c>
      <c r="R1725" s="118">
        <v>3.4916666666666667</v>
      </c>
      <c r="S1725" s="102">
        <v>0.20000000000000015</v>
      </c>
      <c r="T1725" s="118">
        <v>83.8</v>
      </c>
      <c r="U1725" s="117">
        <v>3.5916666666666672</v>
      </c>
      <c r="V1725" s="119">
        <v>86.2</v>
      </c>
      <c r="W1725" s="112"/>
      <c r="X1725" s="117" t="s">
        <v>33</v>
      </c>
      <c r="Y1725" s="118">
        <v>3.5916666666666672</v>
      </c>
      <c r="Z1725" s="102" t="s">
        <v>33</v>
      </c>
      <c r="AA1725" s="118">
        <v>86.2</v>
      </c>
      <c r="AB1725" s="117">
        <v>4.1900000000000004</v>
      </c>
      <c r="AC1725" s="118">
        <v>3.4916666666666667</v>
      </c>
      <c r="AD1725" s="102">
        <v>0.20000000000000015</v>
      </c>
      <c r="AE1725" s="119">
        <v>83.8</v>
      </c>
      <c r="AF1725" s="118">
        <v>3.5916666666666672</v>
      </c>
      <c r="AG1725" s="119">
        <v>86.2</v>
      </c>
      <c r="AH1725" s="112"/>
      <c r="AI1725" s="120">
        <v>0</v>
      </c>
    </row>
    <row r="1726" spans="1:35" s="107" customFormat="1" x14ac:dyDescent="0.3">
      <c r="A1726" s="106" t="s">
        <v>1902</v>
      </c>
      <c r="B1726" s="107" t="s">
        <v>186</v>
      </c>
      <c r="C1726" s="112" t="s">
        <v>250</v>
      </c>
      <c r="D1726" s="112">
        <v>37646</v>
      </c>
      <c r="E1726" s="107" t="s">
        <v>311</v>
      </c>
      <c r="F1726" s="112">
        <v>18833</v>
      </c>
      <c r="G1726" s="107" t="s">
        <v>3434</v>
      </c>
      <c r="H1726" s="108" t="s">
        <v>242</v>
      </c>
      <c r="I1726" s="108" t="s">
        <v>272</v>
      </c>
      <c r="J1726" s="108" t="s">
        <v>269</v>
      </c>
      <c r="K1726" s="109">
        <v>24</v>
      </c>
      <c r="L1726" s="109">
        <v>6.6000000000000003E-2</v>
      </c>
      <c r="M1726" s="117" t="s">
        <v>33</v>
      </c>
      <c r="N1726" s="118">
        <v>3.5916666666666672</v>
      </c>
      <c r="O1726" s="102" t="s">
        <v>33</v>
      </c>
      <c r="P1726" s="119">
        <v>86.2</v>
      </c>
      <c r="Q1726" s="117">
        <v>4.1900000000000004</v>
      </c>
      <c r="R1726" s="118">
        <v>3.4916666666666667</v>
      </c>
      <c r="S1726" s="102">
        <v>0.20000000000000015</v>
      </c>
      <c r="T1726" s="118">
        <v>83.8</v>
      </c>
      <c r="U1726" s="117">
        <v>3.5916666666666672</v>
      </c>
      <c r="V1726" s="119">
        <v>86.2</v>
      </c>
      <c r="W1726" s="112"/>
      <c r="X1726" s="117" t="s">
        <v>33</v>
      </c>
      <c r="Y1726" s="118">
        <v>3.5916666666666672</v>
      </c>
      <c r="Z1726" s="102" t="s">
        <v>33</v>
      </c>
      <c r="AA1726" s="118">
        <v>86.2</v>
      </c>
      <c r="AB1726" s="117">
        <v>4.1900000000000004</v>
      </c>
      <c r="AC1726" s="118">
        <v>3.4916666666666667</v>
      </c>
      <c r="AD1726" s="102">
        <v>0.20000000000000015</v>
      </c>
      <c r="AE1726" s="119">
        <v>83.8</v>
      </c>
      <c r="AF1726" s="118">
        <v>3.5916666666666672</v>
      </c>
      <c r="AG1726" s="119">
        <v>86.2</v>
      </c>
      <c r="AH1726" s="112"/>
      <c r="AI1726" s="120">
        <v>0</v>
      </c>
    </row>
    <row r="1727" spans="1:35" s="107" customFormat="1" x14ac:dyDescent="0.3">
      <c r="A1727" s="106" t="s">
        <v>1903</v>
      </c>
      <c r="B1727" s="107" t="s">
        <v>186</v>
      </c>
      <c r="C1727" s="112" t="s">
        <v>251</v>
      </c>
      <c r="D1727" s="112">
        <v>49535</v>
      </c>
      <c r="E1727" s="107" t="s">
        <v>278</v>
      </c>
      <c r="F1727" s="112">
        <v>18833</v>
      </c>
      <c r="G1727" s="107" t="s">
        <v>3434</v>
      </c>
      <c r="H1727" s="108" t="s">
        <v>242</v>
      </c>
      <c r="I1727" s="108" t="s">
        <v>272</v>
      </c>
      <c r="J1727" s="108" t="s">
        <v>269</v>
      </c>
      <c r="K1727" s="109">
        <v>24</v>
      </c>
      <c r="L1727" s="109">
        <v>6.6000000000000003E-2</v>
      </c>
      <c r="M1727" s="117" t="s">
        <v>33</v>
      </c>
      <c r="N1727" s="118">
        <v>3.5916666666666672</v>
      </c>
      <c r="O1727" s="102" t="s">
        <v>33</v>
      </c>
      <c r="P1727" s="119">
        <v>86.2</v>
      </c>
      <c r="Q1727" s="117">
        <v>4.1900000000000004</v>
      </c>
      <c r="R1727" s="118">
        <v>3.4916666666666667</v>
      </c>
      <c r="S1727" s="102">
        <v>0.20000000000000015</v>
      </c>
      <c r="T1727" s="118">
        <v>83.8</v>
      </c>
      <c r="U1727" s="117">
        <v>3.5916666666666672</v>
      </c>
      <c r="V1727" s="119">
        <v>86.2</v>
      </c>
      <c r="W1727" s="112"/>
      <c r="X1727" s="117" t="s">
        <v>33</v>
      </c>
      <c r="Y1727" s="118">
        <v>3.5916666666666672</v>
      </c>
      <c r="Z1727" s="102" t="s">
        <v>33</v>
      </c>
      <c r="AA1727" s="118">
        <v>86.2</v>
      </c>
      <c r="AB1727" s="117">
        <v>4.1900000000000004</v>
      </c>
      <c r="AC1727" s="118">
        <v>3.4916666666666667</v>
      </c>
      <c r="AD1727" s="102">
        <v>0.20000000000000015</v>
      </c>
      <c r="AE1727" s="119">
        <v>83.8</v>
      </c>
      <c r="AF1727" s="118">
        <v>3.5916666666666672</v>
      </c>
      <c r="AG1727" s="119">
        <v>86.2</v>
      </c>
      <c r="AH1727" s="112"/>
      <c r="AI1727" s="120">
        <v>0</v>
      </c>
    </row>
    <row r="1728" spans="1:35" s="107" customFormat="1" x14ac:dyDescent="0.3">
      <c r="A1728" s="106" t="s">
        <v>1904</v>
      </c>
      <c r="B1728" s="107" t="s">
        <v>189</v>
      </c>
      <c r="C1728" s="112" t="s">
        <v>168</v>
      </c>
      <c r="D1728" s="112">
        <v>54264</v>
      </c>
      <c r="E1728" s="107" t="s">
        <v>303</v>
      </c>
      <c r="F1728" s="112">
        <v>18833</v>
      </c>
      <c r="G1728" s="107" t="s">
        <v>3434</v>
      </c>
      <c r="H1728" s="108" t="s">
        <v>242</v>
      </c>
      <c r="I1728" s="108" t="s">
        <v>272</v>
      </c>
      <c r="J1728" s="108" t="s">
        <v>269</v>
      </c>
      <c r="K1728" s="109">
        <v>24</v>
      </c>
      <c r="L1728" s="109">
        <v>6.6000000000000003E-2</v>
      </c>
      <c r="M1728" s="117" t="s">
        <v>33</v>
      </c>
      <c r="N1728" s="118">
        <v>3.5916666666666672</v>
      </c>
      <c r="O1728" s="102" t="s">
        <v>33</v>
      </c>
      <c r="P1728" s="119">
        <v>86.2</v>
      </c>
      <c r="Q1728" s="117">
        <v>4.1900000000000004</v>
      </c>
      <c r="R1728" s="118">
        <v>3.4916666666666667</v>
      </c>
      <c r="S1728" s="102">
        <v>0.20000000000000015</v>
      </c>
      <c r="T1728" s="118">
        <v>83.8</v>
      </c>
      <c r="U1728" s="117">
        <v>3.5916666666666672</v>
      </c>
      <c r="V1728" s="119">
        <v>86.2</v>
      </c>
      <c r="W1728" s="112"/>
      <c r="X1728" s="117" t="s">
        <v>33</v>
      </c>
      <c r="Y1728" s="118">
        <v>3.5916666666666672</v>
      </c>
      <c r="Z1728" s="102" t="s">
        <v>33</v>
      </c>
      <c r="AA1728" s="118">
        <v>86.2</v>
      </c>
      <c r="AB1728" s="117">
        <v>4.1900000000000004</v>
      </c>
      <c r="AC1728" s="118">
        <v>3.4916666666666667</v>
      </c>
      <c r="AD1728" s="102">
        <v>0.20000000000000015</v>
      </c>
      <c r="AE1728" s="119">
        <v>83.8</v>
      </c>
      <c r="AF1728" s="118">
        <v>3.5916666666666672</v>
      </c>
      <c r="AG1728" s="119">
        <v>86.2</v>
      </c>
      <c r="AH1728" s="112"/>
      <c r="AI1728" s="120">
        <v>0</v>
      </c>
    </row>
    <row r="1729" spans="1:35" s="107" customFormat="1" x14ac:dyDescent="0.3">
      <c r="A1729" s="106" t="s">
        <v>1905</v>
      </c>
      <c r="B1729" s="107" t="s">
        <v>248</v>
      </c>
      <c r="C1729" s="112" t="s">
        <v>249</v>
      </c>
      <c r="D1729" s="112">
        <v>59971</v>
      </c>
      <c r="E1729" s="107" t="s">
        <v>281</v>
      </c>
      <c r="F1729" s="112">
        <v>18833</v>
      </c>
      <c r="G1729" s="107" t="s">
        <v>3434</v>
      </c>
      <c r="H1729" s="108" t="s">
        <v>242</v>
      </c>
      <c r="I1729" s="108" t="s">
        <v>272</v>
      </c>
      <c r="J1729" s="108" t="s">
        <v>269</v>
      </c>
      <c r="K1729" s="109">
        <v>24</v>
      </c>
      <c r="L1729" s="109">
        <v>6.6000000000000003E-2</v>
      </c>
      <c r="M1729" s="117" t="s">
        <v>33</v>
      </c>
      <c r="N1729" s="118">
        <v>3.5916666666666672</v>
      </c>
      <c r="O1729" s="102" t="s">
        <v>33</v>
      </c>
      <c r="P1729" s="119">
        <v>86.2</v>
      </c>
      <c r="Q1729" s="117">
        <v>4.1900000000000004</v>
      </c>
      <c r="R1729" s="118">
        <v>3.4916666666666667</v>
      </c>
      <c r="S1729" s="102">
        <v>0.20000000000000015</v>
      </c>
      <c r="T1729" s="118">
        <v>83.8</v>
      </c>
      <c r="U1729" s="117">
        <v>3.5916666666666672</v>
      </c>
      <c r="V1729" s="119">
        <v>86.2</v>
      </c>
      <c r="W1729" s="112"/>
      <c r="X1729" s="117" t="s">
        <v>33</v>
      </c>
      <c r="Y1729" s="118">
        <v>3.5916666666666672</v>
      </c>
      <c r="Z1729" s="102" t="s">
        <v>33</v>
      </c>
      <c r="AA1729" s="118">
        <v>86.2</v>
      </c>
      <c r="AB1729" s="117">
        <v>4.1900000000000004</v>
      </c>
      <c r="AC1729" s="118">
        <v>3.4916666666666667</v>
      </c>
      <c r="AD1729" s="102">
        <v>0.20000000000000015</v>
      </c>
      <c r="AE1729" s="119">
        <v>83.8</v>
      </c>
      <c r="AF1729" s="118">
        <v>3.5916666666666672</v>
      </c>
      <c r="AG1729" s="119">
        <v>86.2</v>
      </c>
      <c r="AH1729" s="112"/>
      <c r="AI1729" s="120">
        <v>0</v>
      </c>
    </row>
    <row r="1730" spans="1:35" s="107" customFormat="1" x14ac:dyDescent="0.3">
      <c r="A1730" s="106" t="s">
        <v>1906</v>
      </c>
      <c r="B1730" s="107" t="s">
        <v>189</v>
      </c>
      <c r="C1730" s="112" t="s">
        <v>168</v>
      </c>
      <c r="D1730" s="112">
        <v>60074</v>
      </c>
      <c r="E1730" s="107" t="s">
        <v>304</v>
      </c>
      <c r="F1730" s="112">
        <v>18833</v>
      </c>
      <c r="G1730" s="107" t="s">
        <v>3434</v>
      </c>
      <c r="H1730" s="108" t="s">
        <v>242</v>
      </c>
      <c r="I1730" s="108" t="s">
        <v>272</v>
      </c>
      <c r="J1730" s="108" t="s">
        <v>269</v>
      </c>
      <c r="K1730" s="109">
        <v>24</v>
      </c>
      <c r="L1730" s="109">
        <v>6.6000000000000003E-2</v>
      </c>
      <c r="M1730" s="117" t="s">
        <v>33</v>
      </c>
      <c r="N1730" s="118">
        <v>3.5916666666666672</v>
      </c>
      <c r="O1730" s="102" t="s">
        <v>33</v>
      </c>
      <c r="P1730" s="119">
        <v>86.2</v>
      </c>
      <c r="Q1730" s="117">
        <v>4.1900000000000004</v>
      </c>
      <c r="R1730" s="118">
        <v>3.4916666666666667</v>
      </c>
      <c r="S1730" s="102">
        <v>0.20000000000000015</v>
      </c>
      <c r="T1730" s="118">
        <v>83.8</v>
      </c>
      <c r="U1730" s="117">
        <v>3.5916666666666672</v>
      </c>
      <c r="V1730" s="119">
        <v>86.2</v>
      </c>
      <c r="W1730" s="112"/>
      <c r="X1730" s="117" t="s">
        <v>33</v>
      </c>
      <c r="Y1730" s="118">
        <v>3.5916666666666672</v>
      </c>
      <c r="Z1730" s="102" t="s">
        <v>33</v>
      </c>
      <c r="AA1730" s="118">
        <v>86.2</v>
      </c>
      <c r="AB1730" s="117">
        <v>4.1900000000000004</v>
      </c>
      <c r="AC1730" s="118">
        <v>3.4916666666666667</v>
      </c>
      <c r="AD1730" s="102">
        <v>0.20000000000000015</v>
      </c>
      <c r="AE1730" s="119">
        <v>83.8</v>
      </c>
      <c r="AF1730" s="118">
        <v>3.5916666666666672</v>
      </c>
      <c r="AG1730" s="119">
        <v>86.2</v>
      </c>
      <c r="AH1730" s="112"/>
      <c r="AI1730" s="120">
        <v>0</v>
      </c>
    </row>
    <row r="1731" spans="1:35" s="107" customFormat="1" x14ac:dyDescent="0.3">
      <c r="A1731" s="106" t="s">
        <v>1907</v>
      </c>
      <c r="B1731" s="107" t="s">
        <v>248</v>
      </c>
      <c r="C1731" s="112" t="s">
        <v>246</v>
      </c>
      <c r="D1731" s="112">
        <v>60663</v>
      </c>
      <c r="E1731" s="107" t="s">
        <v>298</v>
      </c>
      <c r="F1731" s="112">
        <v>18833</v>
      </c>
      <c r="G1731" s="107" t="s">
        <v>3434</v>
      </c>
      <c r="H1731" s="108" t="s">
        <v>242</v>
      </c>
      <c r="I1731" s="108" t="s">
        <v>272</v>
      </c>
      <c r="J1731" s="108" t="s">
        <v>269</v>
      </c>
      <c r="K1731" s="109">
        <v>24</v>
      </c>
      <c r="L1731" s="109">
        <v>6.6000000000000003E-2</v>
      </c>
      <c r="M1731" s="117" t="s">
        <v>33</v>
      </c>
      <c r="N1731" s="118">
        <v>3.5916666666666672</v>
      </c>
      <c r="O1731" s="102" t="s">
        <v>33</v>
      </c>
      <c r="P1731" s="119">
        <v>86.2</v>
      </c>
      <c r="Q1731" s="117">
        <v>4.1900000000000004</v>
      </c>
      <c r="R1731" s="118">
        <v>3.4916666666666667</v>
      </c>
      <c r="S1731" s="102">
        <v>0.20000000000000015</v>
      </c>
      <c r="T1731" s="118">
        <v>83.8</v>
      </c>
      <c r="U1731" s="117">
        <v>3.5916666666666672</v>
      </c>
      <c r="V1731" s="119">
        <v>86.2</v>
      </c>
      <c r="W1731" s="112"/>
      <c r="X1731" s="117" t="s">
        <v>33</v>
      </c>
      <c r="Y1731" s="118">
        <v>3.5916666666666672</v>
      </c>
      <c r="Z1731" s="102" t="s">
        <v>33</v>
      </c>
      <c r="AA1731" s="118">
        <v>86.2</v>
      </c>
      <c r="AB1731" s="117">
        <v>4.1900000000000004</v>
      </c>
      <c r="AC1731" s="118">
        <v>3.4916666666666667</v>
      </c>
      <c r="AD1731" s="102">
        <v>0.20000000000000015</v>
      </c>
      <c r="AE1731" s="119">
        <v>83.8</v>
      </c>
      <c r="AF1731" s="118">
        <v>3.5916666666666672</v>
      </c>
      <c r="AG1731" s="119">
        <v>86.2</v>
      </c>
      <c r="AH1731" s="112"/>
      <c r="AI1731" s="120">
        <v>0</v>
      </c>
    </row>
    <row r="1732" spans="1:35" s="107" customFormat="1" x14ac:dyDescent="0.3">
      <c r="A1732" s="106" t="s">
        <v>1908</v>
      </c>
      <c r="B1732" s="107" t="s">
        <v>252</v>
      </c>
      <c r="C1732" s="112" t="s">
        <v>246</v>
      </c>
      <c r="D1732" s="112">
        <v>61333</v>
      </c>
      <c r="E1732" s="107" t="s">
        <v>292</v>
      </c>
      <c r="F1732" s="112">
        <v>18833</v>
      </c>
      <c r="G1732" s="107" t="s">
        <v>3434</v>
      </c>
      <c r="H1732" s="108" t="s">
        <v>242</v>
      </c>
      <c r="I1732" s="108" t="s">
        <v>272</v>
      </c>
      <c r="J1732" s="108" t="s">
        <v>269</v>
      </c>
      <c r="K1732" s="109">
        <v>24</v>
      </c>
      <c r="L1732" s="109">
        <v>6.6000000000000003E-2</v>
      </c>
      <c r="M1732" s="117" t="s">
        <v>33</v>
      </c>
      <c r="N1732" s="118">
        <v>3.5916666666666672</v>
      </c>
      <c r="O1732" s="102" t="s">
        <v>33</v>
      </c>
      <c r="P1732" s="119">
        <v>86.2</v>
      </c>
      <c r="Q1732" s="117">
        <v>4.1900000000000004</v>
      </c>
      <c r="R1732" s="118">
        <v>3.4916666666666667</v>
      </c>
      <c r="S1732" s="102">
        <v>0.20000000000000015</v>
      </c>
      <c r="T1732" s="118">
        <v>83.8</v>
      </c>
      <c r="U1732" s="117">
        <v>3.5916666666666672</v>
      </c>
      <c r="V1732" s="119">
        <v>86.2</v>
      </c>
      <c r="W1732" s="112"/>
      <c r="X1732" s="117" t="s">
        <v>33</v>
      </c>
      <c r="Y1732" s="118">
        <v>3.5916666666666672</v>
      </c>
      <c r="Z1732" s="102" t="s">
        <v>33</v>
      </c>
      <c r="AA1732" s="118">
        <v>86.2</v>
      </c>
      <c r="AB1732" s="117">
        <v>4.1900000000000004</v>
      </c>
      <c r="AC1732" s="118">
        <v>3.4916666666666667</v>
      </c>
      <c r="AD1732" s="102">
        <v>0.20000000000000015</v>
      </c>
      <c r="AE1732" s="119">
        <v>83.8</v>
      </c>
      <c r="AF1732" s="118">
        <v>3.5916666666666672</v>
      </c>
      <c r="AG1732" s="119">
        <v>86.2</v>
      </c>
      <c r="AH1732" s="112"/>
      <c r="AI1732" s="120">
        <v>0</v>
      </c>
    </row>
    <row r="1733" spans="1:35" s="107" customFormat="1" x14ac:dyDescent="0.3">
      <c r="A1733" s="106" t="s">
        <v>1909</v>
      </c>
      <c r="B1733" s="107" t="s">
        <v>192</v>
      </c>
      <c r="C1733" s="112" t="s">
        <v>238</v>
      </c>
      <c r="D1733" s="112">
        <v>61367</v>
      </c>
      <c r="E1733" s="107" t="s">
        <v>295</v>
      </c>
      <c r="F1733" s="112">
        <v>18833</v>
      </c>
      <c r="G1733" s="107" t="s">
        <v>3434</v>
      </c>
      <c r="H1733" s="108" t="s">
        <v>242</v>
      </c>
      <c r="I1733" s="108" t="s">
        <v>272</v>
      </c>
      <c r="J1733" s="108" t="s">
        <v>269</v>
      </c>
      <c r="K1733" s="109">
        <v>24</v>
      </c>
      <c r="L1733" s="109">
        <v>6.6000000000000003E-2</v>
      </c>
      <c r="M1733" s="117" t="s">
        <v>33</v>
      </c>
      <c r="N1733" s="118">
        <v>3.5916666666666672</v>
      </c>
      <c r="O1733" s="102" t="s">
        <v>33</v>
      </c>
      <c r="P1733" s="119">
        <v>86.2</v>
      </c>
      <c r="Q1733" s="117">
        <v>4.1900000000000004</v>
      </c>
      <c r="R1733" s="118">
        <v>3.4916666666666667</v>
      </c>
      <c r="S1733" s="102">
        <v>0.20000000000000015</v>
      </c>
      <c r="T1733" s="118">
        <v>83.8</v>
      </c>
      <c r="U1733" s="117">
        <v>3.5916666666666672</v>
      </c>
      <c r="V1733" s="119">
        <v>86.2</v>
      </c>
      <c r="W1733" s="112"/>
      <c r="X1733" s="117" t="s">
        <v>33</v>
      </c>
      <c r="Y1733" s="118">
        <v>3.5916666666666672</v>
      </c>
      <c r="Z1733" s="102" t="s">
        <v>33</v>
      </c>
      <c r="AA1733" s="118">
        <v>86.2</v>
      </c>
      <c r="AB1733" s="117">
        <v>4.1900000000000004</v>
      </c>
      <c r="AC1733" s="118">
        <v>3.4916666666666667</v>
      </c>
      <c r="AD1733" s="102">
        <v>0.20000000000000015</v>
      </c>
      <c r="AE1733" s="119">
        <v>83.8</v>
      </c>
      <c r="AF1733" s="118">
        <v>3.5916666666666672</v>
      </c>
      <c r="AG1733" s="119">
        <v>86.2</v>
      </c>
      <c r="AH1733" s="112"/>
      <c r="AI1733" s="120">
        <v>0</v>
      </c>
    </row>
    <row r="1734" spans="1:35" s="107" customFormat="1" x14ac:dyDescent="0.3">
      <c r="A1734" s="106" t="s">
        <v>1910</v>
      </c>
      <c r="B1734" s="107" t="s">
        <v>192</v>
      </c>
      <c r="C1734" s="112" t="s">
        <v>238</v>
      </c>
      <c r="D1734" s="112">
        <v>61377</v>
      </c>
      <c r="E1734" s="107" t="s">
        <v>296</v>
      </c>
      <c r="F1734" s="112">
        <v>18833</v>
      </c>
      <c r="G1734" s="107" t="s">
        <v>3434</v>
      </c>
      <c r="H1734" s="108" t="s">
        <v>242</v>
      </c>
      <c r="I1734" s="108" t="s">
        <v>272</v>
      </c>
      <c r="J1734" s="108" t="s">
        <v>269</v>
      </c>
      <c r="K1734" s="109">
        <v>24</v>
      </c>
      <c r="L1734" s="109">
        <v>6.6000000000000003E-2</v>
      </c>
      <c r="M1734" s="117" t="s">
        <v>33</v>
      </c>
      <c r="N1734" s="118">
        <v>3.5916666666666672</v>
      </c>
      <c r="O1734" s="102" t="s">
        <v>33</v>
      </c>
      <c r="P1734" s="119">
        <v>86.2</v>
      </c>
      <c r="Q1734" s="117">
        <v>4.1900000000000004</v>
      </c>
      <c r="R1734" s="118">
        <v>3.4916666666666667</v>
      </c>
      <c r="S1734" s="102">
        <v>0.20000000000000015</v>
      </c>
      <c r="T1734" s="118">
        <v>83.8</v>
      </c>
      <c r="U1734" s="117">
        <v>3.5916666666666672</v>
      </c>
      <c r="V1734" s="119">
        <v>86.2</v>
      </c>
      <c r="W1734" s="112"/>
      <c r="X1734" s="117" t="s">
        <v>33</v>
      </c>
      <c r="Y1734" s="118">
        <v>3.5916666666666672</v>
      </c>
      <c r="Z1734" s="102" t="s">
        <v>33</v>
      </c>
      <c r="AA1734" s="118">
        <v>86.2</v>
      </c>
      <c r="AB1734" s="117">
        <v>4.1900000000000004</v>
      </c>
      <c r="AC1734" s="118">
        <v>3.4916666666666667</v>
      </c>
      <c r="AD1734" s="102">
        <v>0.20000000000000015</v>
      </c>
      <c r="AE1734" s="119">
        <v>83.8</v>
      </c>
      <c r="AF1734" s="118">
        <v>3.5916666666666672</v>
      </c>
      <c r="AG1734" s="119">
        <v>86.2</v>
      </c>
      <c r="AH1734" s="112"/>
      <c r="AI1734" s="120">
        <v>0</v>
      </c>
    </row>
    <row r="1735" spans="1:35" s="107" customFormat="1" x14ac:dyDescent="0.3">
      <c r="A1735" s="106" t="s">
        <v>1911</v>
      </c>
      <c r="B1735" s="107" t="s">
        <v>3389</v>
      </c>
      <c r="C1735" s="112" t="s">
        <v>247</v>
      </c>
      <c r="D1735" s="112">
        <v>61913</v>
      </c>
      <c r="E1735" s="107" t="s">
        <v>308</v>
      </c>
      <c r="F1735" s="112">
        <v>18833</v>
      </c>
      <c r="G1735" s="107" t="s">
        <v>3434</v>
      </c>
      <c r="H1735" s="108" t="s">
        <v>242</v>
      </c>
      <c r="I1735" s="108" t="s">
        <v>272</v>
      </c>
      <c r="J1735" s="108" t="s">
        <v>269</v>
      </c>
      <c r="K1735" s="109">
        <v>24</v>
      </c>
      <c r="L1735" s="109">
        <v>6.6000000000000003E-2</v>
      </c>
      <c r="M1735" s="117" t="s">
        <v>33</v>
      </c>
      <c r="N1735" s="118">
        <v>3.5916666666666672</v>
      </c>
      <c r="O1735" s="102" t="s">
        <v>33</v>
      </c>
      <c r="P1735" s="119">
        <v>86.2</v>
      </c>
      <c r="Q1735" s="117">
        <v>4.1900000000000004</v>
      </c>
      <c r="R1735" s="118">
        <v>3.4916666666666667</v>
      </c>
      <c r="S1735" s="102">
        <v>0.20000000000000015</v>
      </c>
      <c r="T1735" s="118">
        <v>83.8</v>
      </c>
      <c r="U1735" s="117">
        <v>3.5916666666666672</v>
      </c>
      <c r="V1735" s="119">
        <v>86.2</v>
      </c>
      <c r="W1735" s="112"/>
      <c r="X1735" s="117" t="s">
        <v>33</v>
      </c>
      <c r="Y1735" s="118">
        <v>3.5916666666666672</v>
      </c>
      <c r="Z1735" s="102" t="s">
        <v>33</v>
      </c>
      <c r="AA1735" s="118">
        <v>86.2</v>
      </c>
      <c r="AB1735" s="117">
        <v>4.1900000000000004</v>
      </c>
      <c r="AC1735" s="118">
        <v>3.4916666666666667</v>
      </c>
      <c r="AD1735" s="102">
        <v>0.20000000000000015</v>
      </c>
      <c r="AE1735" s="119">
        <v>83.8</v>
      </c>
      <c r="AF1735" s="118">
        <v>3.5916666666666672</v>
      </c>
      <c r="AG1735" s="119">
        <v>86.2</v>
      </c>
      <c r="AH1735" s="112"/>
      <c r="AI1735" s="120">
        <v>0</v>
      </c>
    </row>
    <row r="1736" spans="1:35" s="107" customFormat="1" x14ac:dyDescent="0.3">
      <c r="A1736" s="106" t="s">
        <v>1912</v>
      </c>
      <c r="B1736" s="107" t="s">
        <v>3389</v>
      </c>
      <c r="C1736" s="112" t="s">
        <v>247</v>
      </c>
      <c r="D1736" s="112">
        <v>63785</v>
      </c>
      <c r="E1736" s="107" t="s">
        <v>310</v>
      </c>
      <c r="F1736" s="112">
        <v>18833</v>
      </c>
      <c r="G1736" s="107" t="s">
        <v>3434</v>
      </c>
      <c r="H1736" s="108" t="s">
        <v>242</v>
      </c>
      <c r="I1736" s="108" t="s">
        <v>272</v>
      </c>
      <c r="J1736" s="108" t="s">
        <v>269</v>
      </c>
      <c r="K1736" s="109">
        <v>24</v>
      </c>
      <c r="L1736" s="109">
        <v>6.6000000000000003E-2</v>
      </c>
      <c r="M1736" s="117" t="s">
        <v>33</v>
      </c>
      <c r="N1736" s="118">
        <v>3.5916666666666672</v>
      </c>
      <c r="O1736" s="102" t="s">
        <v>33</v>
      </c>
      <c r="P1736" s="119">
        <v>86.2</v>
      </c>
      <c r="Q1736" s="117">
        <v>4.1900000000000004</v>
      </c>
      <c r="R1736" s="118">
        <v>3.4916666666666667</v>
      </c>
      <c r="S1736" s="102">
        <v>0.20000000000000015</v>
      </c>
      <c r="T1736" s="118">
        <v>83.8</v>
      </c>
      <c r="U1736" s="117">
        <v>3.5916666666666672</v>
      </c>
      <c r="V1736" s="119">
        <v>86.2</v>
      </c>
      <c r="W1736" s="112"/>
      <c r="X1736" s="117" t="s">
        <v>33</v>
      </c>
      <c r="Y1736" s="118">
        <v>3.5916666666666672</v>
      </c>
      <c r="Z1736" s="102" t="s">
        <v>33</v>
      </c>
      <c r="AA1736" s="118">
        <v>86.2</v>
      </c>
      <c r="AB1736" s="117">
        <v>4.1900000000000004</v>
      </c>
      <c r="AC1736" s="118">
        <v>3.4916666666666667</v>
      </c>
      <c r="AD1736" s="102">
        <v>0.20000000000000015</v>
      </c>
      <c r="AE1736" s="119">
        <v>83.8</v>
      </c>
      <c r="AF1736" s="118">
        <v>3.5916666666666672</v>
      </c>
      <c r="AG1736" s="119">
        <v>86.2</v>
      </c>
      <c r="AH1736" s="112"/>
      <c r="AI1736" s="120">
        <v>0</v>
      </c>
    </row>
    <row r="1737" spans="1:35" s="107" customFormat="1" x14ac:dyDescent="0.3">
      <c r="A1737" s="106" t="s">
        <v>1913</v>
      </c>
      <c r="B1737" s="107" t="s">
        <v>248</v>
      </c>
      <c r="C1737" s="112" t="s">
        <v>168</v>
      </c>
      <c r="D1737" s="112">
        <v>66926</v>
      </c>
      <c r="E1737" s="107" t="s">
        <v>314</v>
      </c>
      <c r="F1737" s="112">
        <v>18833</v>
      </c>
      <c r="G1737" s="107" t="s">
        <v>3434</v>
      </c>
      <c r="H1737" s="108" t="s">
        <v>242</v>
      </c>
      <c r="I1737" s="108" t="s">
        <v>272</v>
      </c>
      <c r="J1737" s="108" t="s">
        <v>269</v>
      </c>
      <c r="K1737" s="109">
        <v>24</v>
      </c>
      <c r="L1737" s="109">
        <v>6.6000000000000003E-2</v>
      </c>
      <c r="M1737" s="117" t="s">
        <v>33</v>
      </c>
      <c r="N1737" s="118">
        <v>3.5916666666666672</v>
      </c>
      <c r="O1737" s="102" t="s">
        <v>33</v>
      </c>
      <c r="P1737" s="119">
        <v>86.2</v>
      </c>
      <c r="Q1737" s="117">
        <v>4.1900000000000004</v>
      </c>
      <c r="R1737" s="118">
        <v>3.4916666666666667</v>
      </c>
      <c r="S1737" s="102">
        <v>0.20000000000000015</v>
      </c>
      <c r="T1737" s="118">
        <v>83.8</v>
      </c>
      <c r="U1737" s="117">
        <v>3.5916666666666672</v>
      </c>
      <c r="V1737" s="119">
        <v>86.2</v>
      </c>
      <c r="W1737" s="112"/>
      <c r="X1737" s="117" t="s">
        <v>33</v>
      </c>
      <c r="Y1737" s="118">
        <v>3.5916666666666672</v>
      </c>
      <c r="Z1737" s="102" t="s">
        <v>33</v>
      </c>
      <c r="AA1737" s="118">
        <v>86.2</v>
      </c>
      <c r="AB1737" s="117">
        <v>4.1900000000000004</v>
      </c>
      <c r="AC1737" s="118">
        <v>3.4916666666666667</v>
      </c>
      <c r="AD1737" s="102">
        <v>0.20000000000000015</v>
      </c>
      <c r="AE1737" s="119">
        <v>83.8</v>
      </c>
      <c r="AF1737" s="118">
        <v>3.5916666666666672</v>
      </c>
      <c r="AG1737" s="119">
        <v>86.2</v>
      </c>
      <c r="AH1737" s="112"/>
      <c r="AI1737" s="120">
        <v>0</v>
      </c>
    </row>
    <row r="1738" spans="1:35" s="107" customFormat="1" x14ac:dyDescent="0.3">
      <c r="A1738" s="106" t="s">
        <v>1914</v>
      </c>
      <c r="B1738" s="107" t="s">
        <v>248</v>
      </c>
      <c r="C1738" s="112" t="s">
        <v>168</v>
      </c>
      <c r="D1738" s="112">
        <v>66961</v>
      </c>
      <c r="E1738" s="107" t="s">
        <v>313</v>
      </c>
      <c r="F1738" s="112">
        <v>18833</v>
      </c>
      <c r="G1738" s="107" t="s">
        <v>3434</v>
      </c>
      <c r="H1738" s="108" t="s">
        <v>242</v>
      </c>
      <c r="I1738" s="108" t="s">
        <v>272</v>
      </c>
      <c r="J1738" s="108" t="s">
        <v>269</v>
      </c>
      <c r="K1738" s="109">
        <v>24</v>
      </c>
      <c r="L1738" s="109">
        <v>6.6000000000000003E-2</v>
      </c>
      <c r="M1738" s="117" t="s">
        <v>33</v>
      </c>
      <c r="N1738" s="118">
        <v>3.5916666666666672</v>
      </c>
      <c r="O1738" s="102" t="s">
        <v>33</v>
      </c>
      <c r="P1738" s="119">
        <v>86.2</v>
      </c>
      <c r="Q1738" s="117">
        <v>4.1900000000000004</v>
      </c>
      <c r="R1738" s="118">
        <v>3.4916666666666667</v>
      </c>
      <c r="S1738" s="102">
        <v>0.20000000000000015</v>
      </c>
      <c r="T1738" s="118">
        <v>83.8</v>
      </c>
      <c r="U1738" s="117">
        <v>3.5916666666666672</v>
      </c>
      <c r="V1738" s="119">
        <v>86.2</v>
      </c>
      <c r="W1738" s="112"/>
      <c r="X1738" s="117" t="s">
        <v>33</v>
      </c>
      <c r="Y1738" s="118">
        <v>3.5916666666666672</v>
      </c>
      <c r="Z1738" s="102" t="s">
        <v>33</v>
      </c>
      <c r="AA1738" s="118">
        <v>86.2</v>
      </c>
      <c r="AB1738" s="117">
        <v>4.1900000000000004</v>
      </c>
      <c r="AC1738" s="118">
        <v>3.4916666666666667</v>
      </c>
      <c r="AD1738" s="102">
        <v>0.20000000000000015</v>
      </c>
      <c r="AE1738" s="119">
        <v>83.8</v>
      </c>
      <c r="AF1738" s="118">
        <v>3.5916666666666672</v>
      </c>
      <c r="AG1738" s="119">
        <v>86.2</v>
      </c>
      <c r="AH1738" s="112"/>
      <c r="AI1738" s="120">
        <v>0</v>
      </c>
    </row>
    <row r="1739" spans="1:35" s="107" customFormat="1" x14ac:dyDescent="0.3">
      <c r="A1739" s="106" t="s">
        <v>1915</v>
      </c>
      <c r="B1739" s="107" t="s">
        <v>3389</v>
      </c>
      <c r="C1739" s="112" t="s">
        <v>247</v>
      </c>
      <c r="D1739" s="112">
        <v>69800</v>
      </c>
      <c r="E1739" s="107" t="s">
        <v>294</v>
      </c>
      <c r="F1739" s="112">
        <v>18833</v>
      </c>
      <c r="G1739" s="107" t="s">
        <v>3434</v>
      </c>
      <c r="H1739" s="108" t="s">
        <v>242</v>
      </c>
      <c r="I1739" s="108" t="s">
        <v>272</v>
      </c>
      <c r="J1739" s="108" t="s">
        <v>269</v>
      </c>
      <c r="K1739" s="109">
        <v>24</v>
      </c>
      <c r="L1739" s="109">
        <v>6.6000000000000003E-2</v>
      </c>
      <c r="M1739" s="117" t="s">
        <v>33</v>
      </c>
      <c r="N1739" s="118">
        <v>3.5916666666666672</v>
      </c>
      <c r="O1739" s="102" t="s">
        <v>33</v>
      </c>
      <c r="P1739" s="119">
        <v>86.2</v>
      </c>
      <c r="Q1739" s="117">
        <v>4.1900000000000004</v>
      </c>
      <c r="R1739" s="118">
        <v>3.4916666666666667</v>
      </c>
      <c r="S1739" s="102">
        <v>0.20000000000000015</v>
      </c>
      <c r="T1739" s="118">
        <v>83.8</v>
      </c>
      <c r="U1739" s="117">
        <v>3.5916666666666672</v>
      </c>
      <c r="V1739" s="119">
        <v>86.2</v>
      </c>
      <c r="W1739" s="112"/>
      <c r="X1739" s="117" t="s">
        <v>33</v>
      </c>
      <c r="Y1739" s="118">
        <v>3.5916666666666672</v>
      </c>
      <c r="Z1739" s="102" t="s">
        <v>33</v>
      </c>
      <c r="AA1739" s="118">
        <v>86.2</v>
      </c>
      <c r="AB1739" s="117">
        <v>4.1900000000000004</v>
      </c>
      <c r="AC1739" s="118">
        <v>3.4916666666666667</v>
      </c>
      <c r="AD1739" s="102">
        <v>0.20000000000000015</v>
      </c>
      <c r="AE1739" s="119">
        <v>83.8</v>
      </c>
      <c r="AF1739" s="118">
        <v>3.5916666666666672</v>
      </c>
      <c r="AG1739" s="119">
        <v>86.2</v>
      </c>
      <c r="AH1739" s="112"/>
      <c r="AI1739" s="120">
        <v>0</v>
      </c>
    </row>
    <row r="1740" spans="1:35" s="107" customFormat="1" x14ac:dyDescent="0.3">
      <c r="A1740" s="106" t="s">
        <v>1916</v>
      </c>
      <c r="B1740" s="107" t="s">
        <v>186</v>
      </c>
      <c r="C1740" s="112" t="s">
        <v>22</v>
      </c>
      <c r="D1740" s="112">
        <v>70313</v>
      </c>
      <c r="E1740" s="107" t="s">
        <v>279</v>
      </c>
      <c r="F1740" s="112">
        <v>18833</v>
      </c>
      <c r="G1740" s="107" t="s">
        <v>3434</v>
      </c>
      <c r="H1740" s="108" t="s">
        <v>242</v>
      </c>
      <c r="I1740" s="108" t="s">
        <v>272</v>
      </c>
      <c r="J1740" s="108" t="s">
        <v>269</v>
      </c>
      <c r="K1740" s="109">
        <v>24</v>
      </c>
      <c r="L1740" s="109">
        <v>6.6000000000000003E-2</v>
      </c>
      <c r="M1740" s="117" t="s">
        <v>33</v>
      </c>
      <c r="N1740" s="118">
        <v>3.5916666666666672</v>
      </c>
      <c r="O1740" s="102" t="s">
        <v>33</v>
      </c>
      <c r="P1740" s="119">
        <v>86.2</v>
      </c>
      <c r="Q1740" s="117">
        <v>4.1900000000000004</v>
      </c>
      <c r="R1740" s="118">
        <v>3.4916666666666667</v>
      </c>
      <c r="S1740" s="102">
        <v>0.20000000000000015</v>
      </c>
      <c r="T1740" s="118">
        <v>83.8</v>
      </c>
      <c r="U1740" s="117">
        <v>3.5916666666666672</v>
      </c>
      <c r="V1740" s="119">
        <v>86.2</v>
      </c>
      <c r="W1740" s="112"/>
      <c r="X1740" s="117" t="s">
        <v>33</v>
      </c>
      <c r="Y1740" s="118">
        <v>3.5916666666666672</v>
      </c>
      <c r="Z1740" s="102" t="s">
        <v>33</v>
      </c>
      <c r="AA1740" s="118">
        <v>86.2</v>
      </c>
      <c r="AB1740" s="117">
        <v>4.1900000000000004</v>
      </c>
      <c r="AC1740" s="118">
        <v>3.4916666666666667</v>
      </c>
      <c r="AD1740" s="102">
        <v>0.20000000000000015</v>
      </c>
      <c r="AE1740" s="119">
        <v>83.8</v>
      </c>
      <c r="AF1740" s="118">
        <v>3.5916666666666672</v>
      </c>
      <c r="AG1740" s="119">
        <v>86.2</v>
      </c>
      <c r="AH1740" s="112"/>
      <c r="AI1740" s="120">
        <v>0</v>
      </c>
    </row>
    <row r="1741" spans="1:35" s="107" customFormat="1" x14ac:dyDescent="0.3">
      <c r="A1741" s="106" t="s">
        <v>1917</v>
      </c>
      <c r="B1741" s="107" t="s">
        <v>186</v>
      </c>
      <c r="C1741" s="112" t="s">
        <v>250</v>
      </c>
      <c r="D1741" s="112">
        <v>70335</v>
      </c>
      <c r="E1741" s="107" t="s">
        <v>253</v>
      </c>
      <c r="F1741" s="112">
        <v>18833</v>
      </c>
      <c r="G1741" s="107" t="s">
        <v>3434</v>
      </c>
      <c r="H1741" s="108" t="s">
        <v>242</v>
      </c>
      <c r="I1741" s="108" t="s">
        <v>272</v>
      </c>
      <c r="J1741" s="108" t="s">
        <v>269</v>
      </c>
      <c r="K1741" s="109">
        <v>24</v>
      </c>
      <c r="L1741" s="109">
        <v>6.6000000000000003E-2</v>
      </c>
      <c r="M1741" s="117" t="s">
        <v>33</v>
      </c>
      <c r="N1741" s="118">
        <v>3.5916666666666672</v>
      </c>
      <c r="O1741" s="102" t="s">
        <v>33</v>
      </c>
      <c r="P1741" s="119">
        <v>86.2</v>
      </c>
      <c r="Q1741" s="117">
        <v>4.1900000000000004</v>
      </c>
      <c r="R1741" s="118">
        <v>3.4916666666666667</v>
      </c>
      <c r="S1741" s="102">
        <v>0.20000000000000015</v>
      </c>
      <c r="T1741" s="118">
        <v>83.8</v>
      </c>
      <c r="U1741" s="117">
        <v>3.5916666666666672</v>
      </c>
      <c r="V1741" s="119">
        <v>86.2</v>
      </c>
      <c r="W1741" s="112"/>
      <c r="X1741" s="117" t="s">
        <v>33</v>
      </c>
      <c r="Y1741" s="118">
        <v>3.5916666666666672</v>
      </c>
      <c r="Z1741" s="102" t="s">
        <v>33</v>
      </c>
      <c r="AA1741" s="118">
        <v>86.2</v>
      </c>
      <c r="AB1741" s="117">
        <v>4.1900000000000004</v>
      </c>
      <c r="AC1741" s="118">
        <v>3.4916666666666667</v>
      </c>
      <c r="AD1741" s="102">
        <v>0.20000000000000015</v>
      </c>
      <c r="AE1741" s="119">
        <v>83.8</v>
      </c>
      <c r="AF1741" s="118">
        <v>3.5916666666666672</v>
      </c>
      <c r="AG1741" s="119">
        <v>86.2</v>
      </c>
      <c r="AH1741" s="112"/>
      <c r="AI1741" s="120">
        <v>0</v>
      </c>
    </row>
    <row r="1742" spans="1:35" s="107" customFormat="1" x14ac:dyDescent="0.3">
      <c r="A1742" s="106" t="s">
        <v>1918</v>
      </c>
      <c r="B1742" s="107" t="s">
        <v>188</v>
      </c>
      <c r="C1742" s="112" t="s">
        <v>168</v>
      </c>
      <c r="D1742" s="112">
        <v>72400</v>
      </c>
      <c r="E1742" s="107" t="s">
        <v>302</v>
      </c>
      <c r="F1742" s="112">
        <v>18833</v>
      </c>
      <c r="G1742" s="107" t="s">
        <v>3434</v>
      </c>
      <c r="H1742" s="108" t="s">
        <v>242</v>
      </c>
      <c r="I1742" s="108" t="s">
        <v>272</v>
      </c>
      <c r="J1742" s="108" t="s">
        <v>269</v>
      </c>
      <c r="K1742" s="109">
        <v>24</v>
      </c>
      <c r="L1742" s="109">
        <v>6.6000000000000003E-2</v>
      </c>
      <c r="M1742" s="117" t="s">
        <v>33</v>
      </c>
      <c r="N1742" s="118">
        <v>3.5916666666666672</v>
      </c>
      <c r="O1742" s="102" t="s">
        <v>33</v>
      </c>
      <c r="P1742" s="119">
        <v>86.2</v>
      </c>
      <c r="Q1742" s="117">
        <v>4.1900000000000004</v>
      </c>
      <c r="R1742" s="118">
        <v>3.4916666666666667</v>
      </c>
      <c r="S1742" s="102">
        <v>0.20000000000000015</v>
      </c>
      <c r="T1742" s="118">
        <v>83.8</v>
      </c>
      <c r="U1742" s="117">
        <v>3.5916666666666672</v>
      </c>
      <c r="V1742" s="119">
        <v>86.2</v>
      </c>
      <c r="W1742" s="112"/>
      <c r="X1742" s="117" t="s">
        <v>33</v>
      </c>
      <c r="Y1742" s="118">
        <v>3.5916666666666672</v>
      </c>
      <c r="Z1742" s="102" t="s">
        <v>33</v>
      </c>
      <c r="AA1742" s="118">
        <v>86.2</v>
      </c>
      <c r="AB1742" s="117">
        <v>4.1900000000000004</v>
      </c>
      <c r="AC1742" s="118">
        <v>3.4916666666666667</v>
      </c>
      <c r="AD1742" s="102">
        <v>0.20000000000000015</v>
      </c>
      <c r="AE1742" s="119">
        <v>83.8</v>
      </c>
      <c r="AF1742" s="118">
        <v>3.5916666666666672</v>
      </c>
      <c r="AG1742" s="119">
        <v>86.2</v>
      </c>
      <c r="AH1742" s="112"/>
      <c r="AI1742" s="120">
        <v>0</v>
      </c>
    </row>
    <row r="1743" spans="1:35" s="107" customFormat="1" x14ac:dyDescent="0.3">
      <c r="A1743" s="106" t="s">
        <v>1919</v>
      </c>
      <c r="B1743" s="107" t="s">
        <v>188</v>
      </c>
      <c r="C1743" s="112" t="s">
        <v>168</v>
      </c>
      <c r="D1743" s="112">
        <v>73400</v>
      </c>
      <c r="E1743" s="107" t="s">
        <v>280</v>
      </c>
      <c r="F1743" s="112">
        <v>18833</v>
      </c>
      <c r="G1743" s="107" t="s">
        <v>3434</v>
      </c>
      <c r="H1743" s="108" t="s">
        <v>242</v>
      </c>
      <c r="I1743" s="108" t="s">
        <v>272</v>
      </c>
      <c r="J1743" s="108" t="s">
        <v>269</v>
      </c>
      <c r="K1743" s="109">
        <v>24</v>
      </c>
      <c r="L1743" s="109">
        <v>6.6000000000000003E-2</v>
      </c>
      <c r="M1743" s="117" t="s">
        <v>33</v>
      </c>
      <c r="N1743" s="118">
        <v>3.5916666666666672</v>
      </c>
      <c r="O1743" s="102" t="s">
        <v>33</v>
      </c>
      <c r="P1743" s="119">
        <v>86.2</v>
      </c>
      <c r="Q1743" s="117">
        <v>4.1900000000000004</v>
      </c>
      <c r="R1743" s="118">
        <v>3.4916666666666667</v>
      </c>
      <c r="S1743" s="102">
        <v>0.20000000000000015</v>
      </c>
      <c r="T1743" s="118">
        <v>83.8</v>
      </c>
      <c r="U1743" s="117">
        <v>3.5916666666666672</v>
      </c>
      <c r="V1743" s="119">
        <v>86.2</v>
      </c>
      <c r="W1743" s="112"/>
      <c r="X1743" s="117" t="s">
        <v>33</v>
      </c>
      <c r="Y1743" s="118">
        <v>3.5916666666666672</v>
      </c>
      <c r="Z1743" s="102" t="s">
        <v>33</v>
      </c>
      <c r="AA1743" s="118">
        <v>86.2</v>
      </c>
      <c r="AB1743" s="117">
        <v>4.1900000000000004</v>
      </c>
      <c r="AC1743" s="118">
        <v>3.4916666666666667</v>
      </c>
      <c r="AD1743" s="102">
        <v>0.20000000000000015</v>
      </c>
      <c r="AE1743" s="119">
        <v>83.8</v>
      </c>
      <c r="AF1743" s="118">
        <v>3.5916666666666672</v>
      </c>
      <c r="AG1743" s="119">
        <v>86.2</v>
      </c>
      <c r="AH1743" s="112"/>
      <c r="AI1743" s="120">
        <v>0</v>
      </c>
    </row>
    <row r="1744" spans="1:35" s="107" customFormat="1" x14ac:dyDescent="0.3">
      <c r="A1744" s="106" t="s">
        <v>1920</v>
      </c>
      <c r="B1744" s="107" t="s">
        <v>248</v>
      </c>
      <c r="C1744" s="112" t="s">
        <v>168</v>
      </c>
      <c r="D1744" s="112">
        <v>74179</v>
      </c>
      <c r="E1744" s="107" t="s">
        <v>315</v>
      </c>
      <c r="F1744" s="112">
        <v>18833</v>
      </c>
      <c r="G1744" s="107" t="s">
        <v>3434</v>
      </c>
      <c r="H1744" s="108" t="s">
        <v>242</v>
      </c>
      <c r="I1744" s="108" t="s">
        <v>272</v>
      </c>
      <c r="J1744" s="108" t="s">
        <v>269</v>
      </c>
      <c r="K1744" s="109">
        <v>24</v>
      </c>
      <c r="L1744" s="109">
        <v>6.6000000000000003E-2</v>
      </c>
      <c r="M1744" s="117" t="s">
        <v>33</v>
      </c>
      <c r="N1744" s="118">
        <v>3.5916666666666672</v>
      </c>
      <c r="O1744" s="102" t="s">
        <v>33</v>
      </c>
      <c r="P1744" s="119">
        <v>86.2</v>
      </c>
      <c r="Q1744" s="117">
        <v>4.1900000000000004</v>
      </c>
      <c r="R1744" s="118">
        <v>3.4916666666666667</v>
      </c>
      <c r="S1744" s="102">
        <v>0.20000000000000015</v>
      </c>
      <c r="T1744" s="118">
        <v>83.8</v>
      </c>
      <c r="U1744" s="117">
        <v>3.5916666666666672</v>
      </c>
      <c r="V1744" s="119">
        <v>86.2</v>
      </c>
      <c r="W1744" s="112"/>
      <c r="X1744" s="117" t="s">
        <v>33</v>
      </c>
      <c r="Y1744" s="118">
        <v>3.5916666666666672</v>
      </c>
      <c r="Z1744" s="102" t="s">
        <v>33</v>
      </c>
      <c r="AA1744" s="118">
        <v>86.2</v>
      </c>
      <c r="AB1744" s="117">
        <v>4.1900000000000004</v>
      </c>
      <c r="AC1744" s="118">
        <v>3.4916666666666667</v>
      </c>
      <c r="AD1744" s="102">
        <v>0.20000000000000015</v>
      </c>
      <c r="AE1744" s="119">
        <v>83.8</v>
      </c>
      <c r="AF1744" s="118">
        <v>3.5916666666666672</v>
      </c>
      <c r="AG1744" s="119">
        <v>86.2</v>
      </c>
      <c r="AH1744" s="112"/>
      <c r="AI1744" s="120">
        <v>0</v>
      </c>
    </row>
    <row r="1745" spans="1:35" s="107" customFormat="1" x14ac:dyDescent="0.3">
      <c r="A1745" s="106" t="s">
        <v>1921</v>
      </c>
      <c r="B1745" s="107" t="s">
        <v>3389</v>
      </c>
      <c r="C1745" s="112" t="s">
        <v>247</v>
      </c>
      <c r="D1745" s="112">
        <v>85789</v>
      </c>
      <c r="E1745" s="107" t="s">
        <v>307</v>
      </c>
      <c r="F1745" s="112">
        <v>18833</v>
      </c>
      <c r="G1745" s="107" t="s">
        <v>3434</v>
      </c>
      <c r="H1745" s="108" t="s">
        <v>242</v>
      </c>
      <c r="I1745" s="108" t="s">
        <v>272</v>
      </c>
      <c r="J1745" s="108" t="s">
        <v>269</v>
      </c>
      <c r="K1745" s="109">
        <v>24</v>
      </c>
      <c r="L1745" s="109">
        <v>6.6000000000000003E-2</v>
      </c>
      <c r="M1745" s="117" t="s">
        <v>33</v>
      </c>
      <c r="N1745" s="118">
        <v>3.5916666666666672</v>
      </c>
      <c r="O1745" s="102" t="s">
        <v>33</v>
      </c>
      <c r="P1745" s="119">
        <v>86.2</v>
      </c>
      <c r="Q1745" s="117">
        <v>4.1900000000000004</v>
      </c>
      <c r="R1745" s="118">
        <v>3.4916666666666667</v>
      </c>
      <c r="S1745" s="102">
        <v>0.20000000000000015</v>
      </c>
      <c r="T1745" s="118">
        <v>83.8</v>
      </c>
      <c r="U1745" s="117">
        <v>3.5916666666666672</v>
      </c>
      <c r="V1745" s="119">
        <v>86.2</v>
      </c>
      <c r="W1745" s="112"/>
      <c r="X1745" s="117" t="s">
        <v>33</v>
      </c>
      <c r="Y1745" s="118">
        <v>3.5916666666666672</v>
      </c>
      <c r="Z1745" s="102" t="s">
        <v>33</v>
      </c>
      <c r="AA1745" s="118">
        <v>86.2</v>
      </c>
      <c r="AB1745" s="117">
        <v>4.1900000000000004</v>
      </c>
      <c r="AC1745" s="118">
        <v>3.4916666666666667</v>
      </c>
      <c r="AD1745" s="102">
        <v>0.20000000000000015</v>
      </c>
      <c r="AE1745" s="119">
        <v>83.8</v>
      </c>
      <c r="AF1745" s="118">
        <v>3.5916666666666672</v>
      </c>
      <c r="AG1745" s="119">
        <v>86.2</v>
      </c>
      <c r="AH1745" s="112"/>
      <c r="AI1745" s="120">
        <v>0</v>
      </c>
    </row>
    <row r="1746" spans="1:35" s="107" customFormat="1" x14ac:dyDescent="0.3">
      <c r="A1746" s="106" t="s">
        <v>1922</v>
      </c>
      <c r="B1746" s="107" t="s">
        <v>190</v>
      </c>
      <c r="C1746" s="112" t="s">
        <v>246</v>
      </c>
      <c r="D1746" s="112">
        <v>87892</v>
      </c>
      <c r="E1746" s="107" t="s">
        <v>254</v>
      </c>
      <c r="F1746" s="112">
        <v>18833</v>
      </c>
      <c r="G1746" s="107" t="s">
        <v>3434</v>
      </c>
      <c r="H1746" s="108" t="s">
        <v>242</v>
      </c>
      <c r="I1746" s="108" t="s">
        <v>272</v>
      </c>
      <c r="J1746" s="108" t="s">
        <v>269</v>
      </c>
      <c r="K1746" s="109">
        <v>24</v>
      </c>
      <c r="L1746" s="109">
        <v>6.6000000000000003E-2</v>
      </c>
      <c r="M1746" s="117" t="s">
        <v>33</v>
      </c>
      <c r="N1746" s="118">
        <v>3.5916666666666672</v>
      </c>
      <c r="O1746" s="102" t="s">
        <v>33</v>
      </c>
      <c r="P1746" s="119">
        <v>86.2</v>
      </c>
      <c r="Q1746" s="117">
        <v>4.1900000000000004</v>
      </c>
      <c r="R1746" s="118">
        <v>3.4916666666666667</v>
      </c>
      <c r="S1746" s="102">
        <v>0.20000000000000015</v>
      </c>
      <c r="T1746" s="118">
        <v>83.8</v>
      </c>
      <c r="U1746" s="117">
        <v>3.5916666666666672</v>
      </c>
      <c r="V1746" s="119">
        <v>86.2</v>
      </c>
      <c r="W1746" s="112"/>
      <c r="X1746" s="117" t="s">
        <v>33</v>
      </c>
      <c r="Y1746" s="118">
        <v>3.5916666666666672</v>
      </c>
      <c r="Z1746" s="102" t="s">
        <v>33</v>
      </c>
      <c r="AA1746" s="118">
        <v>86.2</v>
      </c>
      <c r="AB1746" s="117">
        <v>4.1900000000000004</v>
      </c>
      <c r="AC1746" s="118">
        <v>3.4916666666666667</v>
      </c>
      <c r="AD1746" s="102">
        <v>0.20000000000000015</v>
      </c>
      <c r="AE1746" s="119">
        <v>83.8</v>
      </c>
      <c r="AF1746" s="118">
        <v>3.5916666666666672</v>
      </c>
      <c r="AG1746" s="119">
        <v>86.2</v>
      </c>
      <c r="AH1746" s="112"/>
      <c r="AI1746" s="120">
        <v>0</v>
      </c>
    </row>
    <row r="1747" spans="1:35" s="107" customFormat="1" x14ac:dyDescent="0.3">
      <c r="A1747" s="106" t="s">
        <v>1923</v>
      </c>
      <c r="B1747" s="107" t="s">
        <v>190</v>
      </c>
      <c r="C1747" s="112" t="s">
        <v>246</v>
      </c>
      <c r="D1747" s="112">
        <v>97075</v>
      </c>
      <c r="E1747" s="107" t="s">
        <v>291</v>
      </c>
      <c r="F1747" s="112">
        <v>18833</v>
      </c>
      <c r="G1747" s="107" t="s">
        <v>3434</v>
      </c>
      <c r="H1747" s="108" t="s">
        <v>242</v>
      </c>
      <c r="I1747" s="108" t="s">
        <v>272</v>
      </c>
      <c r="J1747" s="108" t="s">
        <v>269</v>
      </c>
      <c r="K1747" s="109">
        <v>24</v>
      </c>
      <c r="L1747" s="109">
        <v>6.6000000000000003E-2</v>
      </c>
      <c r="M1747" s="117" t="s">
        <v>33</v>
      </c>
      <c r="N1747" s="118">
        <v>3.5916666666666672</v>
      </c>
      <c r="O1747" s="102" t="s">
        <v>33</v>
      </c>
      <c r="P1747" s="119">
        <v>86.2</v>
      </c>
      <c r="Q1747" s="117">
        <v>4.1900000000000004</v>
      </c>
      <c r="R1747" s="118">
        <v>3.4916666666666667</v>
      </c>
      <c r="S1747" s="102">
        <v>0.20000000000000015</v>
      </c>
      <c r="T1747" s="118">
        <v>83.8</v>
      </c>
      <c r="U1747" s="117">
        <v>3.5916666666666672</v>
      </c>
      <c r="V1747" s="119">
        <v>86.2</v>
      </c>
      <c r="W1747" s="112"/>
      <c r="X1747" s="117" t="s">
        <v>33</v>
      </c>
      <c r="Y1747" s="118">
        <v>3.5916666666666672</v>
      </c>
      <c r="Z1747" s="102" t="s">
        <v>33</v>
      </c>
      <c r="AA1747" s="118">
        <v>86.2</v>
      </c>
      <c r="AB1747" s="117">
        <v>4.1900000000000004</v>
      </c>
      <c r="AC1747" s="118">
        <v>3.4916666666666667</v>
      </c>
      <c r="AD1747" s="102">
        <v>0.20000000000000015</v>
      </c>
      <c r="AE1747" s="119">
        <v>83.8</v>
      </c>
      <c r="AF1747" s="118">
        <v>3.5916666666666672</v>
      </c>
      <c r="AG1747" s="119">
        <v>86.2</v>
      </c>
      <c r="AH1747" s="112"/>
      <c r="AI1747" s="120">
        <v>0</v>
      </c>
    </row>
    <row r="1748" spans="1:35" s="107" customFormat="1" x14ac:dyDescent="0.3">
      <c r="A1748" s="106" t="s">
        <v>1924</v>
      </c>
      <c r="B1748" s="107" t="s">
        <v>255</v>
      </c>
      <c r="C1748" s="112" t="s">
        <v>168</v>
      </c>
      <c r="D1748" s="112">
        <v>98728</v>
      </c>
      <c r="E1748" s="107" t="s">
        <v>297</v>
      </c>
      <c r="F1748" s="112">
        <v>18833</v>
      </c>
      <c r="G1748" s="107" t="s">
        <v>3434</v>
      </c>
      <c r="H1748" s="108" t="s">
        <v>242</v>
      </c>
      <c r="I1748" s="108" t="s">
        <v>272</v>
      </c>
      <c r="J1748" s="108" t="s">
        <v>269</v>
      </c>
      <c r="K1748" s="109">
        <v>24</v>
      </c>
      <c r="L1748" s="109">
        <v>6.6000000000000003E-2</v>
      </c>
      <c r="M1748" s="117" t="s">
        <v>33</v>
      </c>
      <c r="N1748" s="118">
        <v>3.5916666666666672</v>
      </c>
      <c r="O1748" s="102" t="s">
        <v>33</v>
      </c>
      <c r="P1748" s="119">
        <v>86.2</v>
      </c>
      <c r="Q1748" s="117">
        <v>4.1900000000000004</v>
      </c>
      <c r="R1748" s="118">
        <v>3.4916666666666667</v>
      </c>
      <c r="S1748" s="102">
        <v>0.20000000000000015</v>
      </c>
      <c r="T1748" s="118">
        <v>83.8</v>
      </c>
      <c r="U1748" s="117">
        <v>3.5916666666666672</v>
      </c>
      <c r="V1748" s="119">
        <v>86.2</v>
      </c>
      <c r="W1748" s="112"/>
      <c r="X1748" s="117" t="s">
        <v>33</v>
      </c>
      <c r="Y1748" s="118">
        <v>3.5916666666666672</v>
      </c>
      <c r="Z1748" s="102" t="s">
        <v>33</v>
      </c>
      <c r="AA1748" s="118">
        <v>86.2</v>
      </c>
      <c r="AB1748" s="117">
        <v>4.1900000000000004</v>
      </c>
      <c r="AC1748" s="118">
        <v>3.4916666666666667</v>
      </c>
      <c r="AD1748" s="102">
        <v>0.20000000000000015</v>
      </c>
      <c r="AE1748" s="119">
        <v>83.8</v>
      </c>
      <c r="AF1748" s="118">
        <v>3.5916666666666672</v>
      </c>
      <c r="AG1748" s="119">
        <v>86.2</v>
      </c>
      <c r="AH1748" s="112"/>
      <c r="AI1748" s="120">
        <v>0</v>
      </c>
    </row>
    <row r="1749" spans="1:35" s="107" customFormat="1" x14ac:dyDescent="0.3">
      <c r="A1749" s="106" t="s">
        <v>3276</v>
      </c>
      <c r="B1749" s="107" t="s">
        <v>192</v>
      </c>
      <c r="C1749" s="112" t="s">
        <v>256</v>
      </c>
      <c r="D1749" s="112">
        <v>99059</v>
      </c>
      <c r="E1749" s="107" t="s">
        <v>3390</v>
      </c>
      <c r="F1749" s="112">
        <v>18833</v>
      </c>
      <c r="G1749" s="107" t="s">
        <v>3434</v>
      </c>
      <c r="H1749" s="108" t="s">
        <v>242</v>
      </c>
      <c r="I1749" s="108" t="s">
        <v>272</v>
      </c>
      <c r="J1749" s="108" t="s">
        <v>269</v>
      </c>
      <c r="K1749" s="109">
        <v>24</v>
      </c>
      <c r="L1749" s="109">
        <v>6.6000000000000003E-2</v>
      </c>
      <c r="M1749" s="117" t="s">
        <v>33</v>
      </c>
      <c r="N1749" s="118">
        <v>3.5916666666666672</v>
      </c>
      <c r="O1749" s="102" t="s">
        <v>33</v>
      </c>
      <c r="P1749" s="119">
        <v>86.2</v>
      </c>
      <c r="Q1749" s="117">
        <v>4.1900000000000004</v>
      </c>
      <c r="R1749" s="118">
        <v>3.4916666666666667</v>
      </c>
      <c r="S1749" s="102">
        <v>0.20000000000000015</v>
      </c>
      <c r="T1749" s="118">
        <v>83.8</v>
      </c>
      <c r="U1749" s="117">
        <v>3.5916666666666672</v>
      </c>
      <c r="V1749" s="119">
        <v>86.2</v>
      </c>
      <c r="W1749" s="112"/>
      <c r="X1749" s="117" t="s">
        <v>33</v>
      </c>
      <c r="Y1749" s="118">
        <v>3.5916666666666672</v>
      </c>
      <c r="Z1749" s="102" t="s">
        <v>33</v>
      </c>
      <c r="AA1749" s="118">
        <v>86.2</v>
      </c>
      <c r="AB1749" s="117">
        <v>4.1900000000000004</v>
      </c>
      <c r="AC1749" s="118">
        <v>3.4916666666666667</v>
      </c>
      <c r="AD1749" s="102">
        <v>0.20000000000000015</v>
      </c>
      <c r="AE1749" s="119">
        <v>83.8</v>
      </c>
      <c r="AF1749" s="118">
        <v>3.5916666666666672</v>
      </c>
      <c r="AG1749" s="119">
        <v>86.2</v>
      </c>
      <c r="AH1749" s="112"/>
      <c r="AI1749" s="120">
        <v>0</v>
      </c>
    </row>
    <row r="1750" spans="1:35" s="107" customFormat="1" x14ac:dyDescent="0.3">
      <c r="A1750" s="106" t="s">
        <v>1925</v>
      </c>
      <c r="B1750" s="107" t="s">
        <v>255</v>
      </c>
      <c r="C1750" s="112" t="s">
        <v>168</v>
      </c>
      <c r="D1750" s="112">
        <v>99245</v>
      </c>
      <c r="E1750" s="107" t="s">
        <v>289</v>
      </c>
      <c r="F1750" s="112">
        <v>18833</v>
      </c>
      <c r="G1750" s="107" t="s">
        <v>3434</v>
      </c>
      <c r="H1750" s="108" t="s">
        <v>242</v>
      </c>
      <c r="I1750" s="108" t="s">
        <v>272</v>
      </c>
      <c r="J1750" s="108" t="s">
        <v>269</v>
      </c>
      <c r="K1750" s="109">
        <v>24</v>
      </c>
      <c r="L1750" s="109">
        <v>6.6000000000000003E-2</v>
      </c>
      <c r="M1750" s="117" t="s">
        <v>33</v>
      </c>
      <c r="N1750" s="118">
        <v>3.5916666666666672</v>
      </c>
      <c r="O1750" s="102" t="s">
        <v>33</v>
      </c>
      <c r="P1750" s="119">
        <v>86.2</v>
      </c>
      <c r="Q1750" s="117">
        <v>4.1900000000000004</v>
      </c>
      <c r="R1750" s="118">
        <v>3.4916666666666667</v>
      </c>
      <c r="S1750" s="102">
        <v>0.20000000000000015</v>
      </c>
      <c r="T1750" s="118">
        <v>83.8</v>
      </c>
      <c r="U1750" s="117">
        <v>3.5916666666666672</v>
      </c>
      <c r="V1750" s="119">
        <v>86.2</v>
      </c>
      <c r="W1750" s="112"/>
      <c r="X1750" s="117" t="s">
        <v>33</v>
      </c>
      <c r="Y1750" s="118">
        <v>3.5916666666666672</v>
      </c>
      <c r="Z1750" s="102" t="s">
        <v>33</v>
      </c>
      <c r="AA1750" s="118">
        <v>86.2</v>
      </c>
      <c r="AB1750" s="117">
        <v>4.1900000000000004</v>
      </c>
      <c r="AC1750" s="118">
        <v>3.4916666666666667</v>
      </c>
      <c r="AD1750" s="102">
        <v>0.20000000000000015</v>
      </c>
      <c r="AE1750" s="119">
        <v>83.8</v>
      </c>
      <c r="AF1750" s="118">
        <v>3.5916666666666672</v>
      </c>
      <c r="AG1750" s="119">
        <v>86.2</v>
      </c>
      <c r="AH1750" s="112"/>
      <c r="AI1750" s="120">
        <v>0</v>
      </c>
    </row>
    <row r="1751" spans="1:35" s="107" customFormat="1" x14ac:dyDescent="0.3">
      <c r="A1751" s="106" t="s">
        <v>1926</v>
      </c>
      <c r="B1751" s="107" t="s">
        <v>191</v>
      </c>
      <c r="C1751" s="112" t="s">
        <v>238</v>
      </c>
      <c r="D1751" s="112">
        <v>99246</v>
      </c>
      <c r="E1751" s="107" t="s">
        <v>293</v>
      </c>
      <c r="F1751" s="112">
        <v>18833</v>
      </c>
      <c r="G1751" s="107" t="s">
        <v>3434</v>
      </c>
      <c r="H1751" s="108" t="s">
        <v>242</v>
      </c>
      <c r="I1751" s="108" t="s">
        <v>272</v>
      </c>
      <c r="J1751" s="108" t="s">
        <v>269</v>
      </c>
      <c r="K1751" s="109">
        <v>24</v>
      </c>
      <c r="L1751" s="109">
        <v>6.6000000000000003E-2</v>
      </c>
      <c r="M1751" s="117" t="s">
        <v>33</v>
      </c>
      <c r="N1751" s="118">
        <v>3.5916666666666672</v>
      </c>
      <c r="O1751" s="102" t="s">
        <v>33</v>
      </c>
      <c r="P1751" s="119">
        <v>86.2</v>
      </c>
      <c r="Q1751" s="117">
        <v>4.1900000000000004</v>
      </c>
      <c r="R1751" s="118">
        <v>3.4916666666666667</v>
      </c>
      <c r="S1751" s="102">
        <v>0.20000000000000015</v>
      </c>
      <c r="T1751" s="118">
        <v>83.8</v>
      </c>
      <c r="U1751" s="117">
        <v>3.5916666666666672</v>
      </c>
      <c r="V1751" s="119">
        <v>86.2</v>
      </c>
      <c r="W1751" s="112"/>
      <c r="X1751" s="117" t="s">
        <v>33</v>
      </c>
      <c r="Y1751" s="118">
        <v>3.5916666666666672</v>
      </c>
      <c r="Z1751" s="102" t="s">
        <v>33</v>
      </c>
      <c r="AA1751" s="118">
        <v>86.2</v>
      </c>
      <c r="AB1751" s="117">
        <v>4.1900000000000004</v>
      </c>
      <c r="AC1751" s="118">
        <v>3.4916666666666667</v>
      </c>
      <c r="AD1751" s="102">
        <v>0.20000000000000015</v>
      </c>
      <c r="AE1751" s="119">
        <v>83.8</v>
      </c>
      <c r="AF1751" s="118">
        <v>3.5916666666666672</v>
      </c>
      <c r="AG1751" s="119">
        <v>86.2</v>
      </c>
      <c r="AH1751" s="112"/>
      <c r="AI1751" s="120">
        <v>0</v>
      </c>
    </row>
    <row r="1752" spans="1:35" s="107" customFormat="1" x14ac:dyDescent="0.3">
      <c r="A1752" s="106" t="s">
        <v>1927</v>
      </c>
      <c r="B1752" s="107" t="s">
        <v>191</v>
      </c>
      <c r="C1752" s="112" t="s">
        <v>256</v>
      </c>
      <c r="D1752" s="112">
        <v>99597</v>
      </c>
      <c r="E1752" s="107" t="s">
        <v>305</v>
      </c>
      <c r="F1752" s="112">
        <v>18833</v>
      </c>
      <c r="G1752" s="107" t="s">
        <v>3434</v>
      </c>
      <c r="H1752" s="108" t="s">
        <v>242</v>
      </c>
      <c r="I1752" s="108" t="s">
        <v>272</v>
      </c>
      <c r="J1752" s="108" t="s">
        <v>269</v>
      </c>
      <c r="K1752" s="109">
        <v>24</v>
      </c>
      <c r="L1752" s="109">
        <v>6.6000000000000003E-2</v>
      </c>
      <c r="M1752" s="117" t="s">
        <v>33</v>
      </c>
      <c r="N1752" s="118">
        <v>3.5916666666666672</v>
      </c>
      <c r="O1752" s="102" t="s">
        <v>33</v>
      </c>
      <c r="P1752" s="119">
        <v>86.2</v>
      </c>
      <c r="Q1752" s="117">
        <v>4.1900000000000004</v>
      </c>
      <c r="R1752" s="118">
        <v>3.4916666666666667</v>
      </c>
      <c r="S1752" s="102">
        <v>0.20000000000000015</v>
      </c>
      <c r="T1752" s="118">
        <v>83.8</v>
      </c>
      <c r="U1752" s="117">
        <v>3.5916666666666672</v>
      </c>
      <c r="V1752" s="119">
        <v>86.2</v>
      </c>
      <c r="W1752" s="112"/>
      <c r="X1752" s="117" t="s">
        <v>33</v>
      </c>
      <c r="Y1752" s="118">
        <v>3.5916666666666672</v>
      </c>
      <c r="Z1752" s="102" t="s">
        <v>33</v>
      </c>
      <c r="AA1752" s="118">
        <v>86.2</v>
      </c>
      <c r="AB1752" s="117">
        <v>4.1900000000000004</v>
      </c>
      <c r="AC1752" s="118">
        <v>3.4916666666666667</v>
      </c>
      <c r="AD1752" s="102">
        <v>0.20000000000000015</v>
      </c>
      <c r="AE1752" s="119">
        <v>83.8</v>
      </c>
      <c r="AF1752" s="118">
        <v>3.5916666666666672</v>
      </c>
      <c r="AG1752" s="119">
        <v>86.2</v>
      </c>
      <c r="AH1752" s="112"/>
      <c r="AI1752" s="120">
        <v>0</v>
      </c>
    </row>
    <row r="1753" spans="1:35" s="107" customFormat="1" x14ac:dyDescent="0.3">
      <c r="A1753" s="106" t="s">
        <v>3277</v>
      </c>
      <c r="B1753" s="107" t="s">
        <v>248</v>
      </c>
      <c r="C1753" s="112" t="s">
        <v>246</v>
      </c>
      <c r="D1753" s="112">
        <v>99612</v>
      </c>
      <c r="E1753" s="107" t="s">
        <v>3391</v>
      </c>
      <c r="F1753" s="112">
        <v>18833</v>
      </c>
      <c r="G1753" s="107" t="s">
        <v>3434</v>
      </c>
      <c r="H1753" s="108" t="s">
        <v>242</v>
      </c>
      <c r="I1753" s="108" t="s">
        <v>272</v>
      </c>
      <c r="J1753" s="108" t="s">
        <v>269</v>
      </c>
      <c r="K1753" s="109">
        <v>24</v>
      </c>
      <c r="L1753" s="109">
        <v>6.6000000000000003E-2</v>
      </c>
      <c r="M1753" s="117" t="s">
        <v>33</v>
      </c>
      <c r="N1753" s="118">
        <v>3.5916666666666672</v>
      </c>
      <c r="O1753" s="102" t="s">
        <v>33</v>
      </c>
      <c r="P1753" s="119">
        <v>86.2</v>
      </c>
      <c r="Q1753" s="117">
        <v>4.1900000000000004</v>
      </c>
      <c r="R1753" s="118">
        <v>3.4916666666666667</v>
      </c>
      <c r="S1753" s="102">
        <v>0.20000000000000015</v>
      </c>
      <c r="T1753" s="118">
        <v>83.8</v>
      </c>
      <c r="U1753" s="117">
        <v>3.5916666666666672</v>
      </c>
      <c r="V1753" s="119">
        <v>86.2</v>
      </c>
      <c r="W1753" s="112"/>
      <c r="X1753" s="117" t="s">
        <v>33</v>
      </c>
      <c r="Y1753" s="118">
        <v>3.5916666666666672</v>
      </c>
      <c r="Z1753" s="102" t="s">
        <v>33</v>
      </c>
      <c r="AA1753" s="118">
        <v>86.2</v>
      </c>
      <c r="AB1753" s="117">
        <v>4.1900000000000004</v>
      </c>
      <c r="AC1753" s="118">
        <v>3.4916666666666667</v>
      </c>
      <c r="AD1753" s="102">
        <v>0.20000000000000015</v>
      </c>
      <c r="AE1753" s="119">
        <v>83.8</v>
      </c>
      <c r="AF1753" s="118">
        <v>3.5916666666666672</v>
      </c>
      <c r="AG1753" s="119">
        <v>86.2</v>
      </c>
      <c r="AH1753" s="112"/>
      <c r="AI1753" s="120">
        <v>0</v>
      </c>
    </row>
    <row r="1754" spans="1:35" s="107" customFormat="1" x14ac:dyDescent="0.3">
      <c r="A1754" s="106" t="s">
        <v>3278</v>
      </c>
      <c r="B1754" s="107" t="s">
        <v>192</v>
      </c>
      <c r="C1754" s="112" t="s">
        <v>256</v>
      </c>
      <c r="D1754" s="112">
        <v>100252</v>
      </c>
      <c r="E1754" s="107" t="s">
        <v>3392</v>
      </c>
      <c r="F1754" s="112">
        <v>18833</v>
      </c>
      <c r="G1754" s="107" t="s">
        <v>3434</v>
      </c>
      <c r="H1754" s="108" t="s">
        <v>242</v>
      </c>
      <c r="I1754" s="108" t="s">
        <v>272</v>
      </c>
      <c r="J1754" s="108" t="s">
        <v>269</v>
      </c>
      <c r="K1754" s="109">
        <v>24</v>
      </c>
      <c r="L1754" s="109">
        <v>6.6000000000000003E-2</v>
      </c>
      <c r="M1754" s="117" t="s">
        <v>33</v>
      </c>
      <c r="N1754" s="118">
        <v>3.5916666666666672</v>
      </c>
      <c r="O1754" s="102" t="s">
        <v>33</v>
      </c>
      <c r="P1754" s="119">
        <v>86.2</v>
      </c>
      <c r="Q1754" s="117">
        <v>4.1900000000000004</v>
      </c>
      <c r="R1754" s="118">
        <v>3.4916666666666667</v>
      </c>
      <c r="S1754" s="102">
        <v>0.20000000000000015</v>
      </c>
      <c r="T1754" s="118">
        <v>83.8</v>
      </c>
      <c r="U1754" s="117">
        <v>3.5916666666666672</v>
      </c>
      <c r="V1754" s="119">
        <v>86.2</v>
      </c>
      <c r="W1754" s="112"/>
      <c r="X1754" s="117" t="s">
        <v>33</v>
      </c>
      <c r="Y1754" s="118">
        <v>3.5916666666666672</v>
      </c>
      <c r="Z1754" s="102" t="s">
        <v>33</v>
      </c>
      <c r="AA1754" s="118">
        <v>86.2</v>
      </c>
      <c r="AB1754" s="117">
        <v>4.1900000000000004</v>
      </c>
      <c r="AC1754" s="118">
        <v>3.4916666666666667</v>
      </c>
      <c r="AD1754" s="102">
        <v>0.20000000000000015</v>
      </c>
      <c r="AE1754" s="119">
        <v>83.8</v>
      </c>
      <c r="AF1754" s="118">
        <v>3.5916666666666672</v>
      </c>
      <c r="AG1754" s="119">
        <v>86.2</v>
      </c>
      <c r="AH1754" s="112"/>
      <c r="AI1754" s="120">
        <v>0</v>
      </c>
    </row>
    <row r="1755" spans="1:35" s="107" customFormat="1" x14ac:dyDescent="0.3">
      <c r="A1755" s="106" t="s">
        <v>3279</v>
      </c>
      <c r="B1755" s="107" t="s">
        <v>188</v>
      </c>
      <c r="C1755" s="112" t="s">
        <v>168</v>
      </c>
      <c r="D1755" s="112">
        <v>101626</v>
      </c>
      <c r="E1755" s="107" t="s">
        <v>3393</v>
      </c>
      <c r="F1755" s="112">
        <v>18833</v>
      </c>
      <c r="G1755" s="107" t="s">
        <v>3434</v>
      </c>
      <c r="H1755" s="108" t="s">
        <v>242</v>
      </c>
      <c r="I1755" s="108" t="s">
        <v>272</v>
      </c>
      <c r="J1755" s="108" t="s">
        <v>269</v>
      </c>
      <c r="K1755" s="109">
        <v>24</v>
      </c>
      <c r="L1755" s="109">
        <v>6.6000000000000003E-2</v>
      </c>
      <c r="M1755" s="117" t="s">
        <v>33</v>
      </c>
      <c r="N1755" s="118">
        <v>3.5916666666666672</v>
      </c>
      <c r="O1755" s="102" t="s">
        <v>33</v>
      </c>
      <c r="P1755" s="119">
        <v>86.2</v>
      </c>
      <c r="Q1755" s="117">
        <v>4.1900000000000004</v>
      </c>
      <c r="R1755" s="118">
        <v>3.4916666666666667</v>
      </c>
      <c r="S1755" s="102">
        <v>0.20000000000000015</v>
      </c>
      <c r="T1755" s="118">
        <v>83.8</v>
      </c>
      <c r="U1755" s="117">
        <v>3.5916666666666672</v>
      </c>
      <c r="V1755" s="119">
        <v>86.2</v>
      </c>
      <c r="W1755" s="112"/>
      <c r="X1755" s="117" t="s">
        <v>33</v>
      </c>
      <c r="Y1755" s="118">
        <v>3.5916666666666672</v>
      </c>
      <c r="Z1755" s="102" t="s">
        <v>33</v>
      </c>
      <c r="AA1755" s="118">
        <v>86.2</v>
      </c>
      <c r="AB1755" s="117">
        <v>4.1900000000000004</v>
      </c>
      <c r="AC1755" s="118">
        <v>3.4916666666666667</v>
      </c>
      <c r="AD1755" s="102">
        <v>0.20000000000000015</v>
      </c>
      <c r="AE1755" s="119">
        <v>83.8</v>
      </c>
      <c r="AF1755" s="118">
        <v>3.5916666666666672</v>
      </c>
      <c r="AG1755" s="119">
        <v>86.2</v>
      </c>
      <c r="AH1755" s="112"/>
      <c r="AI1755" s="120">
        <v>0</v>
      </c>
    </row>
    <row r="1756" spans="1:35" s="107" customFormat="1" x14ac:dyDescent="0.3">
      <c r="A1756" s="106" t="s">
        <v>1928</v>
      </c>
      <c r="B1756" s="107" t="s">
        <v>190</v>
      </c>
      <c r="C1756" s="112" t="s">
        <v>246</v>
      </c>
      <c r="D1756" s="112">
        <v>101703</v>
      </c>
      <c r="E1756" s="107" t="s">
        <v>316</v>
      </c>
      <c r="F1756" s="112">
        <v>18833</v>
      </c>
      <c r="G1756" s="107" t="s">
        <v>3434</v>
      </c>
      <c r="H1756" s="108" t="s">
        <v>242</v>
      </c>
      <c r="I1756" s="108" t="s">
        <v>272</v>
      </c>
      <c r="J1756" s="108" t="s">
        <v>269</v>
      </c>
      <c r="K1756" s="109">
        <v>24</v>
      </c>
      <c r="L1756" s="109">
        <v>6.6000000000000003E-2</v>
      </c>
      <c r="M1756" s="117" t="s">
        <v>33</v>
      </c>
      <c r="N1756" s="118">
        <v>3.5916666666666672</v>
      </c>
      <c r="O1756" s="102" t="s">
        <v>33</v>
      </c>
      <c r="P1756" s="119">
        <v>86.2</v>
      </c>
      <c r="Q1756" s="117">
        <v>4.1900000000000004</v>
      </c>
      <c r="R1756" s="118">
        <v>3.4916666666666667</v>
      </c>
      <c r="S1756" s="102">
        <v>0.20000000000000015</v>
      </c>
      <c r="T1756" s="118">
        <v>83.8</v>
      </c>
      <c r="U1756" s="117">
        <v>3.5916666666666672</v>
      </c>
      <c r="V1756" s="119">
        <v>86.2</v>
      </c>
      <c r="W1756" s="112"/>
      <c r="X1756" s="117" t="s">
        <v>33</v>
      </c>
      <c r="Y1756" s="118">
        <v>3.5916666666666672</v>
      </c>
      <c r="Z1756" s="102" t="s">
        <v>33</v>
      </c>
      <c r="AA1756" s="118">
        <v>86.2</v>
      </c>
      <c r="AB1756" s="117">
        <v>4.1900000000000004</v>
      </c>
      <c r="AC1756" s="118">
        <v>3.4916666666666667</v>
      </c>
      <c r="AD1756" s="102">
        <v>0.20000000000000015</v>
      </c>
      <c r="AE1756" s="119">
        <v>83.8</v>
      </c>
      <c r="AF1756" s="118">
        <v>3.5916666666666672</v>
      </c>
      <c r="AG1756" s="119">
        <v>86.2</v>
      </c>
      <c r="AH1756" s="112"/>
      <c r="AI1756" s="120">
        <v>0</v>
      </c>
    </row>
    <row r="1757" spans="1:35" s="107" customFormat="1" x14ac:dyDescent="0.3">
      <c r="A1757" s="106" t="s">
        <v>1929</v>
      </c>
      <c r="B1757" s="107" t="s">
        <v>255</v>
      </c>
      <c r="C1757" s="112" t="s">
        <v>168</v>
      </c>
      <c r="D1757" s="112">
        <v>112000</v>
      </c>
      <c r="E1757" s="107" t="s">
        <v>306</v>
      </c>
      <c r="F1757" s="112">
        <v>18833</v>
      </c>
      <c r="G1757" s="107" t="s">
        <v>3434</v>
      </c>
      <c r="H1757" s="108" t="s">
        <v>242</v>
      </c>
      <c r="I1757" s="108" t="s">
        <v>272</v>
      </c>
      <c r="J1757" s="108" t="s">
        <v>269</v>
      </c>
      <c r="K1757" s="109">
        <v>24</v>
      </c>
      <c r="L1757" s="109">
        <v>6.6000000000000003E-2</v>
      </c>
      <c r="M1757" s="117" t="s">
        <v>33</v>
      </c>
      <c r="N1757" s="118">
        <v>3.5916666666666672</v>
      </c>
      <c r="O1757" s="102" t="s">
        <v>33</v>
      </c>
      <c r="P1757" s="119">
        <v>86.2</v>
      </c>
      <c r="Q1757" s="117">
        <v>4.1900000000000004</v>
      </c>
      <c r="R1757" s="118">
        <v>3.4916666666666667</v>
      </c>
      <c r="S1757" s="102">
        <v>0.20000000000000015</v>
      </c>
      <c r="T1757" s="118">
        <v>83.8</v>
      </c>
      <c r="U1757" s="117">
        <v>3.5916666666666672</v>
      </c>
      <c r="V1757" s="119">
        <v>86.2</v>
      </c>
      <c r="W1757" s="112"/>
      <c r="X1757" s="117" t="s">
        <v>33</v>
      </c>
      <c r="Y1757" s="118">
        <v>3.5916666666666672</v>
      </c>
      <c r="Z1757" s="102" t="s">
        <v>33</v>
      </c>
      <c r="AA1757" s="118">
        <v>86.2</v>
      </c>
      <c r="AB1757" s="117">
        <v>4.1900000000000004</v>
      </c>
      <c r="AC1757" s="118">
        <v>3.4916666666666667</v>
      </c>
      <c r="AD1757" s="102">
        <v>0.20000000000000015</v>
      </c>
      <c r="AE1757" s="119">
        <v>83.8</v>
      </c>
      <c r="AF1757" s="118">
        <v>3.5916666666666672</v>
      </c>
      <c r="AG1757" s="119">
        <v>86.2</v>
      </c>
      <c r="AH1757" s="112"/>
      <c r="AI1757" s="120">
        <v>0</v>
      </c>
    </row>
    <row r="1758" spans="1:35" s="107" customFormat="1" x14ac:dyDescent="0.3">
      <c r="A1758" s="106" t="s">
        <v>1930</v>
      </c>
      <c r="B1758" s="107" t="s">
        <v>252</v>
      </c>
      <c r="C1758" s="112" t="s">
        <v>246</v>
      </c>
      <c r="D1758" s="112">
        <v>113100</v>
      </c>
      <c r="E1758" s="107" t="s">
        <v>288</v>
      </c>
      <c r="F1758" s="112">
        <v>18833</v>
      </c>
      <c r="G1758" s="107" t="s">
        <v>3434</v>
      </c>
      <c r="H1758" s="108" t="s">
        <v>242</v>
      </c>
      <c r="I1758" s="108" t="s">
        <v>272</v>
      </c>
      <c r="J1758" s="108" t="s">
        <v>269</v>
      </c>
      <c r="K1758" s="109">
        <v>24</v>
      </c>
      <c r="L1758" s="109">
        <v>6.6000000000000003E-2</v>
      </c>
      <c r="M1758" s="117" t="s">
        <v>33</v>
      </c>
      <c r="N1758" s="118">
        <v>3.5916666666666672</v>
      </c>
      <c r="O1758" s="102" t="s">
        <v>33</v>
      </c>
      <c r="P1758" s="119">
        <v>86.2</v>
      </c>
      <c r="Q1758" s="117">
        <v>4.1900000000000004</v>
      </c>
      <c r="R1758" s="118">
        <v>3.4916666666666667</v>
      </c>
      <c r="S1758" s="102">
        <v>0.20000000000000015</v>
      </c>
      <c r="T1758" s="118">
        <v>83.8</v>
      </c>
      <c r="U1758" s="117">
        <v>3.5916666666666672</v>
      </c>
      <c r="V1758" s="119">
        <v>86.2</v>
      </c>
      <c r="W1758" s="112"/>
      <c r="X1758" s="117" t="s">
        <v>33</v>
      </c>
      <c r="Y1758" s="118">
        <v>3.5916666666666672</v>
      </c>
      <c r="Z1758" s="102" t="s">
        <v>33</v>
      </c>
      <c r="AA1758" s="118">
        <v>86.2</v>
      </c>
      <c r="AB1758" s="117">
        <v>4.1900000000000004</v>
      </c>
      <c r="AC1758" s="118">
        <v>3.4916666666666667</v>
      </c>
      <c r="AD1758" s="102">
        <v>0.20000000000000015</v>
      </c>
      <c r="AE1758" s="119">
        <v>83.8</v>
      </c>
      <c r="AF1758" s="118">
        <v>3.5916666666666672</v>
      </c>
      <c r="AG1758" s="119">
        <v>86.2</v>
      </c>
      <c r="AH1758" s="112"/>
      <c r="AI1758" s="120">
        <v>0</v>
      </c>
    </row>
    <row r="1759" spans="1:35" s="107" customFormat="1" x14ac:dyDescent="0.3">
      <c r="A1759" s="106" t="s">
        <v>1931</v>
      </c>
      <c r="B1759" s="107" t="s">
        <v>3389</v>
      </c>
      <c r="C1759" s="112" t="s">
        <v>247</v>
      </c>
      <c r="D1759" s="112">
        <v>132000</v>
      </c>
      <c r="E1759" s="107" t="s">
        <v>309</v>
      </c>
      <c r="F1759" s="112">
        <v>18833</v>
      </c>
      <c r="G1759" s="107" t="s">
        <v>3434</v>
      </c>
      <c r="H1759" s="108" t="s">
        <v>242</v>
      </c>
      <c r="I1759" s="108" t="s">
        <v>272</v>
      </c>
      <c r="J1759" s="108" t="s">
        <v>269</v>
      </c>
      <c r="K1759" s="109">
        <v>24</v>
      </c>
      <c r="L1759" s="109">
        <v>6.6000000000000003E-2</v>
      </c>
      <c r="M1759" s="117" t="s">
        <v>33</v>
      </c>
      <c r="N1759" s="118">
        <v>3.5916666666666672</v>
      </c>
      <c r="O1759" s="102" t="s">
        <v>33</v>
      </c>
      <c r="P1759" s="119">
        <v>86.2</v>
      </c>
      <c r="Q1759" s="117">
        <v>4.1900000000000004</v>
      </c>
      <c r="R1759" s="118">
        <v>3.4916666666666667</v>
      </c>
      <c r="S1759" s="102">
        <v>0.20000000000000015</v>
      </c>
      <c r="T1759" s="118">
        <v>83.8</v>
      </c>
      <c r="U1759" s="117">
        <v>3.5916666666666672</v>
      </c>
      <c r="V1759" s="119">
        <v>86.2</v>
      </c>
      <c r="W1759" s="112"/>
      <c r="X1759" s="117" t="s">
        <v>33</v>
      </c>
      <c r="Y1759" s="118">
        <v>3.5916666666666672</v>
      </c>
      <c r="Z1759" s="102" t="s">
        <v>33</v>
      </c>
      <c r="AA1759" s="118">
        <v>86.2</v>
      </c>
      <c r="AB1759" s="117">
        <v>4.1900000000000004</v>
      </c>
      <c r="AC1759" s="118">
        <v>3.4916666666666667</v>
      </c>
      <c r="AD1759" s="102">
        <v>0.20000000000000015</v>
      </c>
      <c r="AE1759" s="119">
        <v>83.8</v>
      </c>
      <c r="AF1759" s="118">
        <v>3.5916666666666672</v>
      </c>
      <c r="AG1759" s="119">
        <v>86.2</v>
      </c>
      <c r="AH1759" s="112"/>
      <c r="AI1759" s="120">
        <v>0</v>
      </c>
    </row>
    <row r="1760" spans="1:35" s="107" customFormat="1" x14ac:dyDescent="0.3">
      <c r="A1760" s="106" t="s">
        <v>1932</v>
      </c>
      <c r="B1760" s="107" t="s">
        <v>192</v>
      </c>
      <c r="C1760" s="112" t="s">
        <v>256</v>
      </c>
      <c r="D1760" s="112">
        <v>158200</v>
      </c>
      <c r="E1760" s="107" t="s">
        <v>286</v>
      </c>
      <c r="F1760" s="112">
        <v>18833</v>
      </c>
      <c r="G1760" s="107" t="s">
        <v>3434</v>
      </c>
      <c r="H1760" s="108" t="s">
        <v>242</v>
      </c>
      <c r="I1760" s="108" t="s">
        <v>272</v>
      </c>
      <c r="J1760" s="108" t="s">
        <v>269</v>
      </c>
      <c r="K1760" s="109">
        <v>24</v>
      </c>
      <c r="L1760" s="109">
        <v>6.6000000000000003E-2</v>
      </c>
      <c r="M1760" s="117" t="s">
        <v>33</v>
      </c>
      <c r="N1760" s="118">
        <v>3.5916666666666672</v>
      </c>
      <c r="O1760" s="102" t="s">
        <v>33</v>
      </c>
      <c r="P1760" s="119">
        <v>86.2</v>
      </c>
      <c r="Q1760" s="117">
        <v>4.1900000000000004</v>
      </c>
      <c r="R1760" s="118">
        <v>3.4916666666666667</v>
      </c>
      <c r="S1760" s="102">
        <v>0.20000000000000015</v>
      </c>
      <c r="T1760" s="118">
        <v>83.8</v>
      </c>
      <c r="U1760" s="117">
        <v>3.5916666666666672</v>
      </c>
      <c r="V1760" s="119">
        <v>86.2</v>
      </c>
      <c r="W1760" s="112"/>
      <c r="X1760" s="117" t="s">
        <v>33</v>
      </c>
      <c r="Y1760" s="118">
        <v>3.5916666666666672</v>
      </c>
      <c r="Z1760" s="102" t="s">
        <v>33</v>
      </c>
      <c r="AA1760" s="118">
        <v>86.2</v>
      </c>
      <c r="AB1760" s="117">
        <v>4.1900000000000004</v>
      </c>
      <c r="AC1760" s="118">
        <v>3.4916666666666667</v>
      </c>
      <c r="AD1760" s="102">
        <v>0.20000000000000015</v>
      </c>
      <c r="AE1760" s="119">
        <v>83.8</v>
      </c>
      <c r="AF1760" s="118">
        <v>3.5916666666666672</v>
      </c>
      <c r="AG1760" s="119">
        <v>86.2</v>
      </c>
      <c r="AH1760" s="112"/>
      <c r="AI1760" s="120">
        <v>0</v>
      </c>
    </row>
    <row r="1761" spans="1:35" s="107" customFormat="1" x14ac:dyDescent="0.3">
      <c r="A1761" s="106" t="s">
        <v>1933</v>
      </c>
      <c r="B1761" s="107" t="s">
        <v>189</v>
      </c>
      <c r="C1761" s="112" t="s">
        <v>168</v>
      </c>
      <c r="D1761" s="112">
        <v>171600</v>
      </c>
      <c r="E1761" s="107" t="s">
        <v>299</v>
      </c>
      <c r="F1761" s="112">
        <v>18833</v>
      </c>
      <c r="G1761" s="107" t="s">
        <v>3434</v>
      </c>
      <c r="H1761" s="108" t="s">
        <v>242</v>
      </c>
      <c r="I1761" s="108" t="s">
        <v>272</v>
      </c>
      <c r="J1761" s="108" t="s">
        <v>269</v>
      </c>
      <c r="K1761" s="109">
        <v>24</v>
      </c>
      <c r="L1761" s="109">
        <v>6.6000000000000003E-2</v>
      </c>
      <c r="M1761" s="117" t="s">
        <v>33</v>
      </c>
      <c r="N1761" s="118">
        <v>3.5916666666666672</v>
      </c>
      <c r="O1761" s="102" t="s">
        <v>33</v>
      </c>
      <c r="P1761" s="119">
        <v>86.2</v>
      </c>
      <c r="Q1761" s="117">
        <v>4.1900000000000004</v>
      </c>
      <c r="R1761" s="118">
        <v>3.4916666666666667</v>
      </c>
      <c r="S1761" s="102">
        <v>0.20000000000000015</v>
      </c>
      <c r="T1761" s="118">
        <v>83.8</v>
      </c>
      <c r="U1761" s="117">
        <v>3.5916666666666672</v>
      </c>
      <c r="V1761" s="119">
        <v>86.2</v>
      </c>
      <c r="W1761" s="112"/>
      <c r="X1761" s="117" t="s">
        <v>33</v>
      </c>
      <c r="Y1761" s="118">
        <v>3.5916666666666672</v>
      </c>
      <c r="Z1761" s="102" t="s">
        <v>33</v>
      </c>
      <c r="AA1761" s="118">
        <v>86.2</v>
      </c>
      <c r="AB1761" s="117">
        <v>4.1900000000000004</v>
      </c>
      <c r="AC1761" s="118">
        <v>3.4916666666666667</v>
      </c>
      <c r="AD1761" s="102">
        <v>0.20000000000000015</v>
      </c>
      <c r="AE1761" s="119">
        <v>83.8</v>
      </c>
      <c r="AF1761" s="118">
        <v>3.5916666666666672</v>
      </c>
      <c r="AG1761" s="119">
        <v>86.2</v>
      </c>
      <c r="AH1761" s="112"/>
      <c r="AI1761" s="120">
        <v>0</v>
      </c>
    </row>
    <row r="1762" spans="1:35" s="107" customFormat="1" x14ac:dyDescent="0.3">
      <c r="A1762" s="106" t="s">
        <v>1934</v>
      </c>
      <c r="B1762" s="107" t="s">
        <v>248</v>
      </c>
      <c r="C1762" s="112" t="s">
        <v>249</v>
      </c>
      <c r="D1762" s="112">
        <v>186300</v>
      </c>
      <c r="E1762" s="107" t="s">
        <v>282</v>
      </c>
      <c r="F1762" s="112">
        <v>18833</v>
      </c>
      <c r="G1762" s="107" t="s">
        <v>3434</v>
      </c>
      <c r="H1762" s="108" t="s">
        <v>242</v>
      </c>
      <c r="I1762" s="108" t="s">
        <v>272</v>
      </c>
      <c r="J1762" s="108" t="s">
        <v>269</v>
      </c>
      <c r="K1762" s="109">
        <v>24</v>
      </c>
      <c r="L1762" s="109">
        <v>6.6000000000000003E-2</v>
      </c>
      <c r="M1762" s="117" t="s">
        <v>33</v>
      </c>
      <c r="N1762" s="118">
        <v>3.5916666666666672</v>
      </c>
      <c r="O1762" s="102" t="s">
        <v>33</v>
      </c>
      <c r="P1762" s="119">
        <v>86.2</v>
      </c>
      <c r="Q1762" s="117">
        <v>4.1900000000000004</v>
      </c>
      <c r="R1762" s="118">
        <v>3.4916666666666667</v>
      </c>
      <c r="S1762" s="102">
        <v>0.20000000000000015</v>
      </c>
      <c r="T1762" s="118">
        <v>83.8</v>
      </c>
      <c r="U1762" s="117">
        <v>3.5916666666666672</v>
      </c>
      <c r="V1762" s="119">
        <v>86.2</v>
      </c>
      <c r="W1762" s="112"/>
      <c r="X1762" s="117" t="s">
        <v>33</v>
      </c>
      <c r="Y1762" s="118">
        <v>3.5916666666666672</v>
      </c>
      <c r="Z1762" s="102" t="s">
        <v>33</v>
      </c>
      <c r="AA1762" s="118">
        <v>86.2</v>
      </c>
      <c r="AB1762" s="117">
        <v>4.1900000000000004</v>
      </c>
      <c r="AC1762" s="118">
        <v>3.4916666666666667</v>
      </c>
      <c r="AD1762" s="102">
        <v>0.20000000000000015</v>
      </c>
      <c r="AE1762" s="119">
        <v>83.8</v>
      </c>
      <c r="AF1762" s="118">
        <v>3.5916666666666672</v>
      </c>
      <c r="AG1762" s="119">
        <v>86.2</v>
      </c>
      <c r="AH1762" s="112"/>
      <c r="AI1762" s="120">
        <v>0</v>
      </c>
    </row>
    <row r="1763" spans="1:35" s="107" customFormat="1" x14ac:dyDescent="0.3">
      <c r="A1763" s="106" t="s">
        <v>1935</v>
      </c>
      <c r="B1763" s="107" t="s">
        <v>187</v>
      </c>
      <c r="C1763" s="112" t="s">
        <v>167</v>
      </c>
      <c r="D1763" s="112">
        <v>40</v>
      </c>
      <c r="E1763" s="107" t="s">
        <v>283</v>
      </c>
      <c r="F1763" s="112">
        <v>18836</v>
      </c>
      <c r="G1763" s="107" t="s">
        <v>3435</v>
      </c>
      <c r="H1763" s="108" t="s">
        <v>257</v>
      </c>
      <c r="I1763" s="108" t="s">
        <v>273</v>
      </c>
      <c r="J1763" s="108" t="s">
        <v>244</v>
      </c>
      <c r="K1763" s="109">
        <v>24</v>
      </c>
      <c r="L1763" s="109">
        <v>7.9200000000000007E-2</v>
      </c>
      <c r="M1763" s="117" t="s">
        <v>33</v>
      </c>
      <c r="N1763" s="118">
        <v>5.4516563944530052</v>
      </c>
      <c r="O1763" s="102" t="s">
        <v>33</v>
      </c>
      <c r="P1763" s="119">
        <v>130.84</v>
      </c>
      <c r="Q1763" s="117">
        <v>6.69</v>
      </c>
      <c r="R1763" s="118">
        <v>5.3516563944530047</v>
      </c>
      <c r="S1763" s="102">
        <v>0.25008025682182994</v>
      </c>
      <c r="T1763" s="118">
        <v>128.44</v>
      </c>
      <c r="U1763" s="117">
        <v>5.4516563944530052</v>
      </c>
      <c r="V1763" s="119">
        <v>130.84</v>
      </c>
      <c r="W1763" s="112"/>
      <c r="X1763" s="117" t="s">
        <v>33</v>
      </c>
      <c r="Y1763" s="118">
        <v>5.4516563944530052</v>
      </c>
      <c r="Z1763" s="102" t="s">
        <v>33</v>
      </c>
      <c r="AA1763" s="118">
        <v>130.84</v>
      </c>
      <c r="AB1763" s="117">
        <v>6.69</v>
      </c>
      <c r="AC1763" s="118">
        <v>5.3516563944530047</v>
      </c>
      <c r="AD1763" s="102">
        <v>0.25008025682182994</v>
      </c>
      <c r="AE1763" s="119">
        <v>128.44</v>
      </c>
      <c r="AF1763" s="118">
        <v>5.4516563944530052</v>
      </c>
      <c r="AG1763" s="119">
        <v>130.84</v>
      </c>
      <c r="AH1763" s="112"/>
      <c r="AI1763" s="120">
        <v>0</v>
      </c>
    </row>
    <row r="1764" spans="1:35" s="107" customFormat="1" x14ac:dyDescent="0.3">
      <c r="A1764" s="106" t="s">
        <v>1936</v>
      </c>
      <c r="B1764" s="107" t="s">
        <v>245</v>
      </c>
      <c r="C1764" s="112" t="s">
        <v>246</v>
      </c>
      <c r="D1764" s="112">
        <v>139</v>
      </c>
      <c r="E1764" s="107" t="s">
        <v>285</v>
      </c>
      <c r="F1764" s="112">
        <v>18836</v>
      </c>
      <c r="G1764" s="107" t="s">
        <v>3435</v>
      </c>
      <c r="H1764" s="108" t="s">
        <v>257</v>
      </c>
      <c r="I1764" s="108" t="s">
        <v>273</v>
      </c>
      <c r="J1764" s="108" t="s">
        <v>244</v>
      </c>
      <c r="K1764" s="109">
        <v>24</v>
      </c>
      <c r="L1764" s="109">
        <v>7.9200000000000007E-2</v>
      </c>
      <c r="M1764" s="117" t="s">
        <v>33</v>
      </c>
      <c r="N1764" s="118">
        <v>5.4516563944530052</v>
      </c>
      <c r="O1764" s="102" t="s">
        <v>33</v>
      </c>
      <c r="P1764" s="119">
        <v>130.84</v>
      </c>
      <c r="Q1764" s="117">
        <v>6.69</v>
      </c>
      <c r="R1764" s="118">
        <v>5.3516563944530047</v>
      </c>
      <c r="S1764" s="102">
        <v>0.25008025682182994</v>
      </c>
      <c r="T1764" s="118">
        <v>128.44</v>
      </c>
      <c r="U1764" s="117">
        <v>5.4516563944530052</v>
      </c>
      <c r="V1764" s="119">
        <v>130.84</v>
      </c>
      <c r="W1764" s="112"/>
      <c r="X1764" s="117" t="s">
        <v>33</v>
      </c>
      <c r="Y1764" s="118">
        <v>5.4516563944530052</v>
      </c>
      <c r="Z1764" s="102" t="s">
        <v>33</v>
      </c>
      <c r="AA1764" s="118">
        <v>130.84</v>
      </c>
      <c r="AB1764" s="117">
        <v>6.69</v>
      </c>
      <c r="AC1764" s="118">
        <v>5.3516563944530047</v>
      </c>
      <c r="AD1764" s="102">
        <v>0.25008025682182994</v>
      </c>
      <c r="AE1764" s="119">
        <v>128.44</v>
      </c>
      <c r="AF1764" s="118">
        <v>5.4516563944530052</v>
      </c>
      <c r="AG1764" s="119">
        <v>130.84</v>
      </c>
      <c r="AH1764" s="112"/>
      <c r="AI1764" s="120">
        <v>0</v>
      </c>
    </row>
    <row r="1765" spans="1:35" s="107" customFormat="1" x14ac:dyDescent="0.3">
      <c r="A1765" s="106" t="s">
        <v>1937</v>
      </c>
      <c r="B1765" s="107" t="s">
        <v>185</v>
      </c>
      <c r="C1765" s="112" t="s">
        <v>22</v>
      </c>
      <c r="D1765" s="112">
        <v>740</v>
      </c>
      <c r="E1765" s="107" t="s">
        <v>284</v>
      </c>
      <c r="F1765" s="112">
        <v>18836</v>
      </c>
      <c r="G1765" s="107" t="s">
        <v>3435</v>
      </c>
      <c r="H1765" s="108" t="s">
        <v>257</v>
      </c>
      <c r="I1765" s="108" t="s">
        <v>273</v>
      </c>
      <c r="J1765" s="108" t="s">
        <v>244</v>
      </c>
      <c r="K1765" s="109">
        <v>24</v>
      </c>
      <c r="L1765" s="109">
        <v>7.9200000000000007E-2</v>
      </c>
      <c r="M1765" s="117" t="s">
        <v>33</v>
      </c>
      <c r="N1765" s="118">
        <v>5.4516563944530052</v>
      </c>
      <c r="O1765" s="102" t="s">
        <v>33</v>
      </c>
      <c r="P1765" s="119">
        <v>130.84</v>
      </c>
      <c r="Q1765" s="117">
        <v>6.69</v>
      </c>
      <c r="R1765" s="118">
        <v>5.3516563944530047</v>
      </c>
      <c r="S1765" s="102">
        <v>0.25008025682182994</v>
      </c>
      <c r="T1765" s="118">
        <v>128.44</v>
      </c>
      <c r="U1765" s="117">
        <v>5.4516563944530052</v>
      </c>
      <c r="V1765" s="119">
        <v>130.84</v>
      </c>
      <c r="W1765" s="112"/>
      <c r="X1765" s="117" t="s">
        <v>33</v>
      </c>
      <c r="Y1765" s="118">
        <v>5.4516563944530052</v>
      </c>
      <c r="Z1765" s="102" t="s">
        <v>33</v>
      </c>
      <c r="AA1765" s="118">
        <v>130.84</v>
      </c>
      <c r="AB1765" s="117">
        <v>6.69</v>
      </c>
      <c r="AC1765" s="118">
        <v>5.3516563944530047</v>
      </c>
      <c r="AD1765" s="102">
        <v>0.25008025682182994</v>
      </c>
      <c r="AE1765" s="119">
        <v>128.44</v>
      </c>
      <c r="AF1765" s="118">
        <v>5.4516563944530052</v>
      </c>
      <c r="AG1765" s="119">
        <v>130.84</v>
      </c>
      <c r="AH1765" s="112"/>
      <c r="AI1765" s="120">
        <v>0</v>
      </c>
    </row>
    <row r="1766" spans="1:35" s="107" customFormat="1" x14ac:dyDescent="0.3">
      <c r="A1766" s="106" t="s">
        <v>1938</v>
      </c>
      <c r="B1766" s="107" t="s">
        <v>245</v>
      </c>
      <c r="C1766" s="112" t="s">
        <v>246</v>
      </c>
      <c r="D1766" s="112">
        <v>872</v>
      </c>
      <c r="E1766" s="107" t="s">
        <v>287</v>
      </c>
      <c r="F1766" s="112">
        <v>18836</v>
      </c>
      <c r="G1766" s="107" t="s">
        <v>3435</v>
      </c>
      <c r="H1766" s="108" t="s">
        <v>257</v>
      </c>
      <c r="I1766" s="108" t="s">
        <v>273</v>
      </c>
      <c r="J1766" s="108" t="s">
        <v>244</v>
      </c>
      <c r="K1766" s="109">
        <v>24</v>
      </c>
      <c r="L1766" s="109">
        <v>7.9200000000000007E-2</v>
      </c>
      <c r="M1766" s="117" t="s">
        <v>33</v>
      </c>
      <c r="N1766" s="118">
        <v>5.4516563944530052</v>
      </c>
      <c r="O1766" s="102" t="s">
        <v>33</v>
      </c>
      <c r="P1766" s="119">
        <v>130.84</v>
      </c>
      <c r="Q1766" s="117">
        <v>6.69</v>
      </c>
      <c r="R1766" s="118">
        <v>5.3516563944530047</v>
      </c>
      <c r="S1766" s="102">
        <v>0.25008025682182994</v>
      </c>
      <c r="T1766" s="118">
        <v>128.44</v>
      </c>
      <c r="U1766" s="117">
        <v>5.4516563944530052</v>
      </c>
      <c r="V1766" s="119">
        <v>130.84</v>
      </c>
      <c r="W1766" s="112"/>
      <c r="X1766" s="117" t="s">
        <v>33</v>
      </c>
      <c r="Y1766" s="118">
        <v>5.4516563944530052</v>
      </c>
      <c r="Z1766" s="102" t="s">
        <v>33</v>
      </c>
      <c r="AA1766" s="118">
        <v>130.84</v>
      </c>
      <c r="AB1766" s="117">
        <v>6.69</v>
      </c>
      <c r="AC1766" s="118">
        <v>5.3516563944530047</v>
      </c>
      <c r="AD1766" s="102">
        <v>0.25008025682182994</v>
      </c>
      <c r="AE1766" s="119">
        <v>128.44</v>
      </c>
      <c r="AF1766" s="118">
        <v>5.4516563944530052</v>
      </c>
      <c r="AG1766" s="119">
        <v>130.84</v>
      </c>
      <c r="AH1766" s="112"/>
      <c r="AI1766" s="120">
        <v>0</v>
      </c>
    </row>
    <row r="1767" spans="1:35" s="107" customFormat="1" x14ac:dyDescent="0.3">
      <c r="A1767" s="106" t="s">
        <v>1939</v>
      </c>
      <c r="B1767" s="107" t="s">
        <v>3389</v>
      </c>
      <c r="C1767" s="112" t="s">
        <v>247</v>
      </c>
      <c r="D1767" s="112">
        <v>10700</v>
      </c>
      <c r="E1767" s="107" t="s">
        <v>301</v>
      </c>
      <c r="F1767" s="112">
        <v>18836</v>
      </c>
      <c r="G1767" s="107" t="s">
        <v>3435</v>
      </c>
      <c r="H1767" s="108" t="s">
        <v>257</v>
      </c>
      <c r="I1767" s="108" t="s">
        <v>273</v>
      </c>
      <c r="J1767" s="108" t="s">
        <v>244</v>
      </c>
      <c r="K1767" s="109">
        <v>24</v>
      </c>
      <c r="L1767" s="109">
        <v>7.9200000000000007E-2</v>
      </c>
      <c r="M1767" s="117" t="s">
        <v>33</v>
      </c>
      <c r="N1767" s="118">
        <v>5.4516563944530052</v>
      </c>
      <c r="O1767" s="102" t="s">
        <v>33</v>
      </c>
      <c r="P1767" s="119">
        <v>130.84</v>
      </c>
      <c r="Q1767" s="117">
        <v>6.69</v>
      </c>
      <c r="R1767" s="118">
        <v>5.3516563944530047</v>
      </c>
      <c r="S1767" s="102">
        <v>0.25008025682182994</v>
      </c>
      <c r="T1767" s="118">
        <v>128.44</v>
      </c>
      <c r="U1767" s="117">
        <v>5.4516563944530052</v>
      </c>
      <c r="V1767" s="119">
        <v>130.84</v>
      </c>
      <c r="W1767" s="112"/>
      <c r="X1767" s="117" t="s">
        <v>33</v>
      </c>
      <c r="Y1767" s="118">
        <v>5.4516563944530052</v>
      </c>
      <c r="Z1767" s="102" t="s">
        <v>33</v>
      </c>
      <c r="AA1767" s="118">
        <v>130.84</v>
      </c>
      <c r="AB1767" s="117">
        <v>6.69</v>
      </c>
      <c r="AC1767" s="118">
        <v>5.3516563944530047</v>
      </c>
      <c r="AD1767" s="102">
        <v>0.25008025682182994</v>
      </c>
      <c r="AE1767" s="119">
        <v>128.44</v>
      </c>
      <c r="AF1767" s="118">
        <v>5.4516563944530052</v>
      </c>
      <c r="AG1767" s="119">
        <v>130.84</v>
      </c>
      <c r="AH1767" s="112"/>
      <c r="AI1767" s="120">
        <v>0</v>
      </c>
    </row>
    <row r="1768" spans="1:35" s="107" customFormat="1" x14ac:dyDescent="0.3">
      <c r="A1768" s="106" t="s">
        <v>1940</v>
      </c>
      <c r="B1768" s="107" t="s">
        <v>248</v>
      </c>
      <c r="C1768" s="112" t="s">
        <v>249</v>
      </c>
      <c r="D1768" s="112">
        <v>29537</v>
      </c>
      <c r="E1768" s="107" t="s">
        <v>312</v>
      </c>
      <c r="F1768" s="112">
        <v>18836</v>
      </c>
      <c r="G1768" s="107" t="s">
        <v>3435</v>
      </c>
      <c r="H1768" s="108" t="s">
        <v>257</v>
      </c>
      <c r="I1768" s="108" t="s">
        <v>273</v>
      </c>
      <c r="J1768" s="108" t="s">
        <v>244</v>
      </c>
      <c r="K1768" s="109">
        <v>24</v>
      </c>
      <c r="L1768" s="109">
        <v>7.9200000000000007E-2</v>
      </c>
      <c r="M1768" s="117" t="s">
        <v>33</v>
      </c>
      <c r="N1768" s="118">
        <v>5.4516563944530052</v>
      </c>
      <c r="O1768" s="102" t="s">
        <v>33</v>
      </c>
      <c r="P1768" s="119">
        <v>130.84</v>
      </c>
      <c r="Q1768" s="117">
        <v>6.69</v>
      </c>
      <c r="R1768" s="118">
        <v>5.3516563944530047</v>
      </c>
      <c r="S1768" s="102">
        <v>0.25008025682182994</v>
      </c>
      <c r="T1768" s="118">
        <v>128.44</v>
      </c>
      <c r="U1768" s="117">
        <v>5.4516563944530052</v>
      </c>
      <c r="V1768" s="119">
        <v>130.84</v>
      </c>
      <c r="W1768" s="112"/>
      <c r="X1768" s="117" t="s">
        <v>33</v>
      </c>
      <c r="Y1768" s="118">
        <v>5.4516563944530052</v>
      </c>
      <c r="Z1768" s="102" t="s">
        <v>33</v>
      </c>
      <c r="AA1768" s="118">
        <v>130.84</v>
      </c>
      <c r="AB1768" s="117">
        <v>6.69</v>
      </c>
      <c r="AC1768" s="118">
        <v>5.3516563944530047</v>
      </c>
      <c r="AD1768" s="102">
        <v>0.25008025682182994</v>
      </c>
      <c r="AE1768" s="119">
        <v>128.44</v>
      </c>
      <c r="AF1768" s="118">
        <v>5.4516563944530052</v>
      </c>
      <c r="AG1768" s="119">
        <v>130.84</v>
      </c>
      <c r="AH1768" s="112"/>
      <c r="AI1768" s="120">
        <v>0</v>
      </c>
    </row>
    <row r="1769" spans="1:35" s="107" customFormat="1" x14ac:dyDescent="0.3">
      <c r="A1769" s="106" t="s">
        <v>1941</v>
      </c>
      <c r="B1769" s="107" t="s">
        <v>190</v>
      </c>
      <c r="C1769" s="112" t="s">
        <v>246</v>
      </c>
      <c r="D1769" s="112">
        <v>32352</v>
      </c>
      <c r="E1769" s="107" t="s">
        <v>290</v>
      </c>
      <c r="F1769" s="112">
        <v>18836</v>
      </c>
      <c r="G1769" s="107" t="s">
        <v>3435</v>
      </c>
      <c r="H1769" s="108" t="s">
        <v>257</v>
      </c>
      <c r="I1769" s="108" t="s">
        <v>273</v>
      </c>
      <c r="J1769" s="108" t="s">
        <v>244</v>
      </c>
      <c r="K1769" s="109">
        <v>24</v>
      </c>
      <c r="L1769" s="109">
        <v>7.9200000000000007E-2</v>
      </c>
      <c r="M1769" s="117" t="s">
        <v>33</v>
      </c>
      <c r="N1769" s="118">
        <v>5.4516563944530052</v>
      </c>
      <c r="O1769" s="102" t="s">
        <v>33</v>
      </c>
      <c r="P1769" s="119">
        <v>130.84</v>
      </c>
      <c r="Q1769" s="117">
        <v>6.69</v>
      </c>
      <c r="R1769" s="118">
        <v>5.3516563944530047</v>
      </c>
      <c r="S1769" s="102">
        <v>0.25008025682182994</v>
      </c>
      <c r="T1769" s="118">
        <v>128.44</v>
      </c>
      <c r="U1769" s="117">
        <v>5.4516563944530052</v>
      </c>
      <c r="V1769" s="119">
        <v>130.84</v>
      </c>
      <c r="W1769" s="112"/>
      <c r="X1769" s="117" t="s">
        <v>33</v>
      </c>
      <c r="Y1769" s="118">
        <v>5.4516563944530052</v>
      </c>
      <c r="Z1769" s="102" t="s">
        <v>33</v>
      </c>
      <c r="AA1769" s="118">
        <v>130.84</v>
      </c>
      <c r="AB1769" s="117">
        <v>6.69</v>
      </c>
      <c r="AC1769" s="118">
        <v>5.3516563944530047</v>
      </c>
      <c r="AD1769" s="102">
        <v>0.25008025682182994</v>
      </c>
      <c r="AE1769" s="119">
        <v>128.44</v>
      </c>
      <c r="AF1769" s="118">
        <v>5.4516563944530052</v>
      </c>
      <c r="AG1769" s="119">
        <v>130.84</v>
      </c>
      <c r="AH1769" s="112"/>
      <c r="AI1769" s="120">
        <v>0</v>
      </c>
    </row>
    <row r="1770" spans="1:35" s="107" customFormat="1" x14ac:dyDescent="0.3">
      <c r="A1770" s="106" t="s">
        <v>1942</v>
      </c>
      <c r="B1770" s="107" t="s">
        <v>3389</v>
      </c>
      <c r="C1770" s="112" t="s">
        <v>247</v>
      </c>
      <c r="D1770" s="112">
        <v>36038</v>
      </c>
      <c r="E1770" s="107" t="s">
        <v>300</v>
      </c>
      <c r="F1770" s="112">
        <v>18836</v>
      </c>
      <c r="G1770" s="107" t="s">
        <v>3435</v>
      </c>
      <c r="H1770" s="108" t="s">
        <v>257</v>
      </c>
      <c r="I1770" s="108" t="s">
        <v>273</v>
      </c>
      <c r="J1770" s="108" t="s">
        <v>244</v>
      </c>
      <c r="K1770" s="109">
        <v>24</v>
      </c>
      <c r="L1770" s="109">
        <v>7.9200000000000007E-2</v>
      </c>
      <c r="M1770" s="117" t="s">
        <v>33</v>
      </c>
      <c r="N1770" s="118">
        <v>5.4516563944530052</v>
      </c>
      <c r="O1770" s="102" t="s">
        <v>33</v>
      </c>
      <c r="P1770" s="119">
        <v>130.84</v>
      </c>
      <c r="Q1770" s="117">
        <v>6.69</v>
      </c>
      <c r="R1770" s="118">
        <v>5.3516563944530047</v>
      </c>
      <c r="S1770" s="102">
        <v>0.25008025682182994</v>
      </c>
      <c r="T1770" s="118">
        <v>128.44</v>
      </c>
      <c r="U1770" s="117">
        <v>5.4516563944530052</v>
      </c>
      <c r="V1770" s="119">
        <v>130.84</v>
      </c>
      <c r="W1770" s="112"/>
      <c r="X1770" s="117" t="s">
        <v>33</v>
      </c>
      <c r="Y1770" s="118">
        <v>5.4516563944530052</v>
      </c>
      <c r="Z1770" s="102" t="s">
        <v>33</v>
      </c>
      <c r="AA1770" s="118">
        <v>130.84</v>
      </c>
      <c r="AB1770" s="117">
        <v>6.69</v>
      </c>
      <c r="AC1770" s="118">
        <v>5.3516563944530047</v>
      </c>
      <c r="AD1770" s="102">
        <v>0.25008025682182994</v>
      </c>
      <c r="AE1770" s="119">
        <v>128.44</v>
      </c>
      <c r="AF1770" s="118">
        <v>5.4516563944530052</v>
      </c>
      <c r="AG1770" s="119">
        <v>130.84</v>
      </c>
      <c r="AH1770" s="112"/>
      <c r="AI1770" s="120">
        <v>0</v>
      </c>
    </row>
    <row r="1771" spans="1:35" s="107" customFormat="1" x14ac:dyDescent="0.3">
      <c r="A1771" s="106" t="s">
        <v>1943</v>
      </c>
      <c r="B1771" s="107" t="s">
        <v>186</v>
      </c>
      <c r="C1771" s="112" t="s">
        <v>250</v>
      </c>
      <c r="D1771" s="112">
        <v>37646</v>
      </c>
      <c r="E1771" s="107" t="s">
        <v>311</v>
      </c>
      <c r="F1771" s="112">
        <v>18836</v>
      </c>
      <c r="G1771" s="107" t="s">
        <v>3435</v>
      </c>
      <c r="H1771" s="108" t="s">
        <v>257</v>
      </c>
      <c r="I1771" s="108" t="s">
        <v>273</v>
      </c>
      <c r="J1771" s="108" t="s">
        <v>244</v>
      </c>
      <c r="K1771" s="109">
        <v>24</v>
      </c>
      <c r="L1771" s="109">
        <v>7.9200000000000007E-2</v>
      </c>
      <c r="M1771" s="117" t="s">
        <v>33</v>
      </c>
      <c r="N1771" s="118">
        <v>5.4516563944530052</v>
      </c>
      <c r="O1771" s="102" t="s">
        <v>33</v>
      </c>
      <c r="P1771" s="119">
        <v>130.84</v>
      </c>
      <c r="Q1771" s="117">
        <v>6.69</v>
      </c>
      <c r="R1771" s="118">
        <v>5.3516563944530047</v>
      </c>
      <c r="S1771" s="102">
        <v>0.25008025682182994</v>
      </c>
      <c r="T1771" s="118">
        <v>128.44</v>
      </c>
      <c r="U1771" s="117">
        <v>5.4516563944530052</v>
      </c>
      <c r="V1771" s="119">
        <v>130.84</v>
      </c>
      <c r="W1771" s="112"/>
      <c r="X1771" s="117" t="s">
        <v>33</v>
      </c>
      <c r="Y1771" s="118">
        <v>5.4516563944530052</v>
      </c>
      <c r="Z1771" s="102" t="s">
        <v>33</v>
      </c>
      <c r="AA1771" s="118">
        <v>130.84</v>
      </c>
      <c r="AB1771" s="117">
        <v>6.69</v>
      </c>
      <c r="AC1771" s="118">
        <v>5.3516563944530047</v>
      </c>
      <c r="AD1771" s="102">
        <v>0.25008025682182994</v>
      </c>
      <c r="AE1771" s="119">
        <v>128.44</v>
      </c>
      <c r="AF1771" s="118">
        <v>5.4516563944530052</v>
      </c>
      <c r="AG1771" s="119">
        <v>130.84</v>
      </c>
      <c r="AH1771" s="112"/>
      <c r="AI1771" s="120">
        <v>0</v>
      </c>
    </row>
    <row r="1772" spans="1:35" s="107" customFormat="1" x14ac:dyDescent="0.3">
      <c r="A1772" s="106" t="s">
        <v>1944</v>
      </c>
      <c r="B1772" s="107" t="s">
        <v>186</v>
      </c>
      <c r="C1772" s="112" t="s">
        <v>251</v>
      </c>
      <c r="D1772" s="112">
        <v>49535</v>
      </c>
      <c r="E1772" s="107" t="s">
        <v>278</v>
      </c>
      <c r="F1772" s="112">
        <v>18836</v>
      </c>
      <c r="G1772" s="107" t="s">
        <v>3435</v>
      </c>
      <c r="H1772" s="108" t="s">
        <v>257</v>
      </c>
      <c r="I1772" s="108" t="s">
        <v>273</v>
      </c>
      <c r="J1772" s="108" t="s">
        <v>244</v>
      </c>
      <c r="K1772" s="109">
        <v>24</v>
      </c>
      <c r="L1772" s="109">
        <v>7.9200000000000007E-2</v>
      </c>
      <c r="M1772" s="117" t="s">
        <v>33</v>
      </c>
      <c r="N1772" s="118">
        <v>5.4516563944530052</v>
      </c>
      <c r="O1772" s="102" t="s">
        <v>33</v>
      </c>
      <c r="P1772" s="119">
        <v>130.84</v>
      </c>
      <c r="Q1772" s="117">
        <v>6.69</v>
      </c>
      <c r="R1772" s="118">
        <v>5.3516563944530047</v>
      </c>
      <c r="S1772" s="102">
        <v>0.25008025682182994</v>
      </c>
      <c r="T1772" s="118">
        <v>128.44</v>
      </c>
      <c r="U1772" s="117">
        <v>5.4516563944530052</v>
      </c>
      <c r="V1772" s="119">
        <v>130.84</v>
      </c>
      <c r="W1772" s="112"/>
      <c r="X1772" s="117" t="s">
        <v>33</v>
      </c>
      <c r="Y1772" s="118">
        <v>5.4516563944530052</v>
      </c>
      <c r="Z1772" s="102" t="s">
        <v>33</v>
      </c>
      <c r="AA1772" s="118">
        <v>130.84</v>
      </c>
      <c r="AB1772" s="117">
        <v>6.69</v>
      </c>
      <c r="AC1772" s="118">
        <v>5.3516563944530047</v>
      </c>
      <c r="AD1772" s="102">
        <v>0.25008025682182994</v>
      </c>
      <c r="AE1772" s="119">
        <v>128.44</v>
      </c>
      <c r="AF1772" s="118">
        <v>5.4516563944530052</v>
      </c>
      <c r="AG1772" s="119">
        <v>130.84</v>
      </c>
      <c r="AH1772" s="112"/>
      <c r="AI1772" s="120">
        <v>0</v>
      </c>
    </row>
    <row r="1773" spans="1:35" s="107" customFormat="1" x14ac:dyDescent="0.3">
      <c r="A1773" s="106" t="s">
        <v>1945</v>
      </c>
      <c r="B1773" s="107" t="s">
        <v>189</v>
      </c>
      <c r="C1773" s="112" t="s">
        <v>168</v>
      </c>
      <c r="D1773" s="112">
        <v>54264</v>
      </c>
      <c r="E1773" s="107" t="s">
        <v>303</v>
      </c>
      <c r="F1773" s="112">
        <v>18836</v>
      </c>
      <c r="G1773" s="107" t="s">
        <v>3435</v>
      </c>
      <c r="H1773" s="108" t="s">
        <v>257</v>
      </c>
      <c r="I1773" s="108" t="s">
        <v>273</v>
      </c>
      <c r="J1773" s="108" t="s">
        <v>244</v>
      </c>
      <c r="K1773" s="109">
        <v>24</v>
      </c>
      <c r="L1773" s="109">
        <v>7.9200000000000007E-2</v>
      </c>
      <c r="M1773" s="117" t="s">
        <v>33</v>
      </c>
      <c r="N1773" s="118">
        <v>5.4516563944530052</v>
      </c>
      <c r="O1773" s="102" t="s">
        <v>33</v>
      </c>
      <c r="P1773" s="119">
        <v>130.84</v>
      </c>
      <c r="Q1773" s="117">
        <v>6.69</v>
      </c>
      <c r="R1773" s="118">
        <v>5.3516563944530047</v>
      </c>
      <c r="S1773" s="102">
        <v>0.25008025682182994</v>
      </c>
      <c r="T1773" s="118">
        <v>128.44</v>
      </c>
      <c r="U1773" s="117">
        <v>5.4516563944530052</v>
      </c>
      <c r="V1773" s="119">
        <v>130.84</v>
      </c>
      <c r="W1773" s="112"/>
      <c r="X1773" s="117" t="s">
        <v>33</v>
      </c>
      <c r="Y1773" s="118">
        <v>5.4516563944530052</v>
      </c>
      <c r="Z1773" s="102" t="s">
        <v>33</v>
      </c>
      <c r="AA1773" s="118">
        <v>130.84</v>
      </c>
      <c r="AB1773" s="117">
        <v>6.69</v>
      </c>
      <c r="AC1773" s="118">
        <v>5.3516563944530047</v>
      </c>
      <c r="AD1773" s="102">
        <v>0.25008025682182994</v>
      </c>
      <c r="AE1773" s="119">
        <v>128.44</v>
      </c>
      <c r="AF1773" s="118">
        <v>5.4516563944530052</v>
      </c>
      <c r="AG1773" s="119">
        <v>130.84</v>
      </c>
      <c r="AH1773" s="112"/>
      <c r="AI1773" s="120">
        <v>0</v>
      </c>
    </row>
    <row r="1774" spans="1:35" s="107" customFormat="1" x14ac:dyDescent="0.3">
      <c r="A1774" s="106" t="s">
        <v>1946</v>
      </c>
      <c r="B1774" s="107" t="s">
        <v>248</v>
      </c>
      <c r="C1774" s="112" t="s">
        <v>249</v>
      </c>
      <c r="D1774" s="112">
        <v>59971</v>
      </c>
      <c r="E1774" s="107" t="s">
        <v>281</v>
      </c>
      <c r="F1774" s="112">
        <v>18836</v>
      </c>
      <c r="G1774" s="107" t="s">
        <v>3435</v>
      </c>
      <c r="H1774" s="108" t="s">
        <v>257</v>
      </c>
      <c r="I1774" s="108" t="s">
        <v>273</v>
      </c>
      <c r="J1774" s="108" t="s">
        <v>244</v>
      </c>
      <c r="K1774" s="109">
        <v>24</v>
      </c>
      <c r="L1774" s="109">
        <v>7.9200000000000007E-2</v>
      </c>
      <c r="M1774" s="117" t="s">
        <v>33</v>
      </c>
      <c r="N1774" s="118">
        <v>5.4516563944530052</v>
      </c>
      <c r="O1774" s="102" t="s">
        <v>33</v>
      </c>
      <c r="P1774" s="119">
        <v>130.84</v>
      </c>
      <c r="Q1774" s="117">
        <v>6.69</v>
      </c>
      <c r="R1774" s="118">
        <v>5.3516563944530047</v>
      </c>
      <c r="S1774" s="102">
        <v>0.25008025682182994</v>
      </c>
      <c r="T1774" s="118">
        <v>128.44</v>
      </c>
      <c r="U1774" s="117">
        <v>5.4516563944530052</v>
      </c>
      <c r="V1774" s="119">
        <v>130.84</v>
      </c>
      <c r="W1774" s="112"/>
      <c r="X1774" s="117" t="s">
        <v>33</v>
      </c>
      <c r="Y1774" s="118">
        <v>5.4516563944530052</v>
      </c>
      <c r="Z1774" s="102" t="s">
        <v>33</v>
      </c>
      <c r="AA1774" s="118">
        <v>130.84</v>
      </c>
      <c r="AB1774" s="117">
        <v>6.69</v>
      </c>
      <c r="AC1774" s="118">
        <v>5.3516563944530047</v>
      </c>
      <c r="AD1774" s="102">
        <v>0.25008025682182994</v>
      </c>
      <c r="AE1774" s="119">
        <v>128.44</v>
      </c>
      <c r="AF1774" s="118">
        <v>5.4516563944530052</v>
      </c>
      <c r="AG1774" s="119">
        <v>130.84</v>
      </c>
      <c r="AH1774" s="112"/>
      <c r="AI1774" s="120">
        <v>0</v>
      </c>
    </row>
    <row r="1775" spans="1:35" s="107" customFormat="1" x14ac:dyDescent="0.3">
      <c r="A1775" s="106" t="s">
        <v>1947</v>
      </c>
      <c r="B1775" s="107" t="s">
        <v>189</v>
      </c>
      <c r="C1775" s="112" t="s">
        <v>168</v>
      </c>
      <c r="D1775" s="112">
        <v>60074</v>
      </c>
      <c r="E1775" s="107" t="s">
        <v>304</v>
      </c>
      <c r="F1775" s="112">
        <v>18836</v>
      </c>
      <c r="G1775" s="107" t="s">
        <v>3435</v>
      </c>
      <c r="H1775" s="108" t="s">
        <v>257</v>
      </c>
      <c r="I1775" s="108" t="s">
        <v>273</v>
      </c>
      <c r="J1775" s="108" t="s">
        <v>244</v>
      </c>
      <c r="K1775" s="109">
        <v>24</v>
      </c>
      <c r="L1775" s="109">
        <v>7.9200000000000007E-2</v>
      </c>
      <c r="M1775" s="117" t="s">
        <v>33</v>
      </c>
      <c r="N1775" s="118">
        <v>5.4516563944530052</v>
      </c>
      <c r="O1775" s="102" t="s">
        <v>33</v>
      </c>
      <c r="P1775" s="119">
        <v>130.84</v>
      </c>
      <c r="Q1775" s="117">
        <v>6.69</v>
      </c>
      <c r="R1775" s="118">
        <v>5.3516563944530047</v>
      </c>
      <c r="S1775" s="102">
        <v>0.25008025682182994</v>
      </c>
      <c r="T1775" s="118">
        <v>128.44</v>
      </c>
      <c r="U1775" s="117">
        <v>5.4516563944530052</v>
      </c>
      <c r="V1775" s="119">
        <v>130.84</v>
      </c>
      <c r="W1775" s="112"/>
      <c r="X1775" s="117" t="s">
        <v>33</v>
      </c>
      <c r="Y1775" s="118">
        <v>5.4516563944530052</v>
      </c>
      <c r="Z1775" s="102" t="s">
        <v>33</v>
      </c>
      <c r="AA1775" s="118">
        <v>130.84</v>
      </c>
      <c r="AB1775" s="117">
        <v>6.69</v>
      </c>
      <c r="AC1775" s="118">
        <v>5.3516563944530047</v>
      </c>
      <c r="AD1775" s="102">
        <v>0.25008025682182994</v>
      </c>
      <c r="AE1775" s="119">
        <v>128.44</v>
      </c>
      <c r="AF1775" s="118">
        <v>5.4516563944530052</v>
      </c>
      <c r="AG1775" s="119">
        <v>130.84</v>
      </c>
      <c r="AH1775" s="112"/>
      <c r="AI1775" s="120">
        <v>0</v>
      </c>
    </row>
    <row r="1776" spans="1:35" s="107" customFormat="1" x14ac:dyDescent="0.3">
      <c r="A1776" s="106" t="s">
        <v>1948</v>
      </c>
      <c r="B1776" s="107" t="s">
        <v>248</v>
      </c>
      <c r="C1776" s="112" t="s">
        <v>246</v>
      </c>
      <c r="D1776" s="112">
        <v>60663</v>
      </c>
      <c r="E1776" s="107" t="s">
        <v>298</v>
      </c>
      <c r="F1776" s="112">
        <v>18836</v>
      </c>
      <c r="G1776" s="107" t="s">
        <v>3435</v>
      </c>
      <c r="H1776" s="108" t="s">
        <v>257</v>
      </c>
      <c r="I1776" s="108" t="s">
        <v>273</v>
      </c>
      <c r="J1776" s="108" t="s">
        <v>244</v>
      </c>
      <c r="K1776" s="109">
        <v>24</v>
      </c>
      <c r="L1776" s="109">
        <v>7.9200000000000007E-2</v>
      </c>
      <c r="M1776" s="117" t="s">
        <v>33</v>
      </c>
      <c r="N1776" s="118">
        <v>5.4516563944530052</v>
      </c>
      <c r="O1776" s="102" t="s">
        <v>33</v>
      </c>
      <c r="P1776" s="119">
        <v>130.84</v>
      </c>
      <c r="Q1776" s="117">
        <v>6.69</v>
      </c>
      <c r="R1776" s="118">
        <v>5.3516563944530047</v>
      </c>
      <c r="S1776" s="102">
        <v>0.25008025682182994</v>
      </c>
      <c r="T1776" s="118">
        <v>128.44</v>
      </c>
      <c r="U1776" s="117">
        <v>5.4516563944530052</v>
      </c>
      <c r="V1776" s="119">
        <v>130.84</v>
      </c>
      <c r="W1776" s="112"/>
      <c r="X1776" s="117" t="s">
        <v>33</v>
      </c>
      <c r="Y1776" s="118">
        <v>5.4516563944530052</v>
      </c>
      <c r="Z1776" s="102" t="s">
        <v>33</v>
      </c>
      <c r="AA1776" s="118">
        <v>130.84</v>
      </c>
      <c r="AB1776" s="117">
        <v>6.69</v>
      </c>
      <c r="AC1776" s="118">
        <v>5.3516563944530047</v>
      </c>
      <c r="AD1776" s="102">
        <v>0.25008025682182994</v>
      </c>
      <c r="AE1776" s="119">
        <v>128.44</v>
      </c>
      <c r="AF1776" s="118">
        <v>5.4516563944530052</v>
      </c>
      <c r="AG1776" s="119">
        <v>130.84</v>
      </c>
      <c r="AH1776" s="112"/>
      <c r="AI1776" s="120">
        <v>0</v>
      </c>
    </row>
    <row r="1777" spans="1:35" s="107" customFormat="1" x14ac:dyDescent="0.3">
      <c r="A1777" s="106" t="s">
        <v>1949</v>
      </c>
      <c r="B1777" s="107" t="s">
        <v>252</v>
      </c>
      <c r="C1777" s="112" t="s">
        <v>246</v>
      </c>
      <c r="D1777" s="112">
        <v>61333</v>
      </c>
      <c r="E1777" s="107" t="s">
        <v>292</v>
      </c>
      <c r="F1777" s="112">
        <v>18836</v>
      </c>
      <c r="G1777" s="107" t="s">
        <v>3435</v>
      </c>
      <c r="H1777" s="108" t="s">
        <v>257</v>
      </c>
      <c r="I1777" s="108" t="s">
        <v>273</v>
      </c>
      <c r="J1777" s="108" t="s">
        <v>244</v>
      </c>
      <c r="K1777" s="109">
        <v>24</v>
      </c>
      <c r="L1777" s="109">
        <v>7.9200000000000007E-2</v>
      </c>
      <c r="M1777" s="117" t="s">
        <v>33</v>
      </c>
      <c r="N1777" s="118">
        <v>5.4516563944530052</v>
      </c>
      <c r="O1777" s="102" t="s">
        <v>33</v>
      </c>
      <c r="P1777" s="119">
        <v>130.84</v>
      </c>
      <c r="Q1777" s="117">
        <v>6.69</v>
      </c>
      <c r="R1777" s="118">
        <v>5.3516563944530047</v>
      </c>
      <c r="S1777" s="102">
        <v>0.25008025682182994</v>
      </c>
      <c r="T1777" s="118">
        <v>128.44</v>
      </c>
      <c r="U1777" s="117">
        <v>5.4516563944530052</v>
      </c>
      <c r="V1777" s="119">
        <v>130.84</v>
      </c>
      <c r="W1777" s="112"/>
      <c r="X1777" s="117" t="s">
        <v>33</v>
      </c>
      <c r="Y1777" s="118">
        <v>5.4516563944530052</v>
      </c>
      <c r="Z1777" s="102" t="s">
        <v>33</v>
      </c>
      <c r="AA1777" s="118">
        <v>130.84</v>
      </c>
      <c r="AB1777" s="117">
        <v>6.69</v>
      </c>
      <c r="AC1777" s="118">
        <v>5.3516563944530047</v>
      </c>
      <c r="AD1777" s="102">
        <v>0.25008025682182994</v>
      </c>
      <c r="AE1777" s="119">
        <v>128.44</v>
      </c>
      <c r="AF1777" s="118">
        <v>5.4516563944530052</v>
      </c>
      <c r="AG1777" s="119">
        <v>130.84</v>
      </c>
      <c r="AH1777" s="112"/>
      <c r="AI1777" s="120">
        <v>0</v>
      </c>
    </row>
    <row r="1778" spans="1:35" s="107" customFormat="1" x14ac:dyDescent="0.3">
      <c r="A1778" s="106" t="s">
        <v>1950</v>
      </c>
      <c r="B1778" s="107" t="s">
        <v>192</v>
      </c>
      <c r="C1778" s="112" t="s">
        <v>238</v>
      </c>
      <c r="D1778" s="112">
        <v>61367</v>
      </c>
      <c r="E1778" s="107" t="s">
        <v>295</v>
      </c>
      <c r="F1778" s="112">
        <v>18836</v>
      </c>
      <c r="G1778" s="107" t="s">
        <v>3435</v>
      </c>
      <c r="H1778" s="108" t="s">
        <v>257</v>
      </c>
      <c r="I1778" s="108" t="s">
        <v>273</v>
      </c>
      <c r="J1778" s="108" t="s">
        <v>244</v>
      </c>
      <c r="K1778" s="109">
        <v>24</v>
      </c>
      <c r="L1778" s="109">
        <v>7.9200000000000007E-2</v>
      </c>
      <c r="M1778" s="117" t="s">
        <v>33</v>
      </c>
      <c r="N1778" s="118">
        <v>5.4516563944530052</v>
      </c>
      <c r="O1778" s="102" t="s">
        <v>33</v>
      </c>
      <c r="P1778" s="119">
        <v>130.84</v>
      </c>
      <c r="Q1778" s="117">
        <v>6.69</v>
      </c>
      <c r="R1778" s="118">
        <v>5.3516563944530047</v>
      </c>
      <c r="S1778" s="102">
        <v>0.25008025682182994</v>
      </c>
      <c r="T1778" s="118">
        <v>128.44</v>
      </c>
      <c r="U1778" s="117">
        <v>5.4516563944530052</v>
      </c>
      <c r="V1778" s="119">
        <v>130.84</v>
      </c>
      <c r="W1778" s="112"/>
      <c r="X1778" s="117" t="s">
        <v>33</v>
      </c>
      <c r="Y1778" s="118">
        <v>5.4516563944530052</v>
      </c>
      <c r="Z1778" s="102" t="s">
        <v>33</v>
      </c>
      <c r="AA1778" s="118">
        <v>130.84</v>
      </c>
      <c r="AB1778" s="117">
        <v>6.69</v>
      </c>
      <c r="AC1778" s="118">
        <v>5.3516563944530047</v>
      </c>
      <c r="AD1778" s="102">
        <v>0.25008025682182994</v>
      </c>
      <c r="AE1778" s="119">
        <v>128.44</v>
      </c>
      <c r="AF1778" s="118">
        <v>5.4516563944530052</v>
      </c>
      <c r="AG1778" s="119">
        <v>130.84</v>
      </c>
      <c r="AH1778" s="112"/>
      <c r="AI1778" s="120">
        <v>0</v>
      </c>
    </row>
    <row r="1779" spans="1:35" s="107" customFormat="1" x14ac:dyDescent="0.3">
      <c r="A1779" s="106" t="s">
        <v>1951</v>
      </c>
      <c r="B1779" s="107" t="s">
        <v>192</v>
      </c>
      <c r="C1779" s="112" t="s">
        <v>238</v>
      </c>
      <c r="D1779" s="112">
        <v>61377</v>
      </c>
      <c r="E1779" s="107" t="s">
        <v>296</v>
      </c>
      <c r="F1779" s="112">
        <v>18836</v>
      </c>
      <c r="G1779" s="107" t="s">
        <v>3435</v>
      </c>
      <c r="H1779" s="108" t="s">
        <v>257</v>
      </c>
      <c r="I1779" s="108" t="s">
        <v>273</v>
      </c>
      <c r="J1779" s="108" t="s">
        <v>244</v>
      </c>
      <c r="K1779" s="109">
        <v>24</v>
      </c>
      <c r="L1779" s="109">
        <v>7.9200000000000007E-2</v>
      </c>
      <c r="M1779" s="117" t="s">
        <v>33</v>
      </c>
      <c r="N1779" s="118">
        <v>5.4516563944530052</v>
      </c>
      <c r="O1779" s="102" t="s">
        <v>33</v>
      </c>
      <c r="P1779" s="119">
        <v>130.84</v>
      </c>
      <c r="Q1779" s="117">
        <v>6.69</v>
      </c>
      <c r="R1779" s="118">
        <v>5.3516563944530047</v>
      </c>
      <c r="S1779" s="102">
        <v>0.25008025682182994</v>
      </c>
      <c r="T1779" s="118">
        <v>128.44</v>
      </c>
      <c r="U1779" s="117">
        <v>5.4516563944530052</v>
      </c>
      <c r="V1779" s="119">
        <v>130.84</v>
      </c>
      <c r="W1779" s="112"/>
      <c r="X1779" s="117" t="s">
        <v>33</v>
      </c>
      <c r="Y1779" s="118">
        <v>5.4516563944530052</v>
      </c>
      <c r="Z1779" s="102" t="s">
        <v>33</v>
      </c>
      <c r="AA1779" s="118">
        <v>130.84</v>
      </c>
      <c r="AB1779" s="117">
        <v>6.69</v>
      </c>
      <c r="AC1779" s="118">
        <v>5.3516563944530047</v>
      </c>
      <c r="AD1779" s="102">
        <v>0.25008025682182994</v>
      </c>
      <c r="AE1779" s="119">
        <v>128.44</v>
      </c>
      <c r="AF1779" s="118">
        <v>5.4516563944530052</v>
      </c>
      <c r="AG1779" s="119">
        <v>130.84</v>
      </c>
      <c r="AH1779" s="112"/>
      <c r="AI1779" s="120">
        <v>0</v>
      </c>
    </row>
    <row r="1780" spans="1:35" s="107" customFormat="1" x14ac:dyDescent="0.3">
      <c r="A1780" s="106" t="s">
        <v>1952</v>
      </c>
      <c r="B1780" s="107" t="s">
        <v>3389</v>
      </c>
      <c r="C1780" s="112" t="s">
        <v>247</v>
      </c>
      <c r="D1780" s="112">
        <v>61913</v>
      </c>
      <c r="E1780" s="107" t="s">
        <v>308</v>
      </c>
      <c r="F1780" s="112">
        <v>18836</v>
      </c>
      <c r="G1780" s="107" t="s">
        <v>3435</v>
      </c>
      <c r="H1780" s="108" t="s">
        <v>257</v>
      </c>
      <c r="I1780" s="108" t="s">
        <v>273</v>
      </c>
      <c r="J1780" s="108" t="s">
        <v>244</v>
      </c>
      <c r="K1780" s="109">
        <v>24</v>
      </c>
      <c r="L1780" s="109">
        <v>7.9200000000000007E-2</v>
      </c>
      <c r="M1780" s="117" t="s">
        <v>33</v>
      </c>
      <c r="N1780" s="118">
        <v>5.4516563944530052</v>
      </c>
      <c r="O1780" s="102" t="s">
        <v>33</v>
      </c>
      <c r="P1780" s="119">
        <v>130.84</v>
      </c>
      <c r="Q1780" s="117">
        <v>6.69</v>
      </c>
      <c r="R1780" s="118">
        <v>5.3516563944530047</v>
      </c>
      <c r="S1780" s="102">
        <v>0.25008025682182994</v>
      </c>
      <c r="T1780" s="118">
        <v>128.44</v>
      </c>
      <c r="U1780" s="117">
        <v>5.4516563944530052</v>
      </c>
      <c r="V1780" s="119">
        <v>130.84</v>
      </c>
      <c r="W1780" s="112"/>
      <c r="X1780" s="117" t="s">
        <v>33</v>
      </c>
      <c r="Y1780" s="118">
        <v>5.4516563944530052</v>
      </c>
      <c r="Z1780" s="102" t="s">
        <v>33</v>
      </c>
      <c r="AA1780" s="118">
        <v>130.84</v>
      </c>
      <c r="AB1780" s="117">
        <v>6.69</v>
      </c>
      <c r="AC1780" s="118">
        <v>5.3516563944530047</v>
      </c>
      <c r="AD1780" s="102">
        <v>0.25008025682182994</v>
      </c>
      <c r="AE1780" s="119">
        <v>128.44</v>
      </c>
      <c r="AF1780" s="118">
        <v>5.4516563944530052</v>
      </c>
      <c r="AG1780" s="119">
        <v>130.84</v>
      </c>
      <c r="AH1780" s="112"/>
      <c r="AI1780" s="120">
        <v>0</v>
      </c>
    </row>
    <row r="1781" spans="1:35" s="107" customFormat="1" x14ac:dyDescent="0.3">
      <c r="A1781" s="106" t="s">
        <v>1953</v>
      </c>
      <c r="B1781" s="107" t="s">
        <v>3389</v>
      </c>
      <c r="C1781" s="112" t="s">
        <v>247</v>
      </c>
      <c r="D1781" s="112">
        <v>63785</v>
      </c>
      <c r="E1781" s="107" t="s">
        <v>310</v>
      </c>
      <c r="F1781" s="112">
        <v>18836</v>
      </c>
      <c r="G1781" s="107" t="s">
        <v>3435</v>
      </c>
      <c r="H1781" s="108" t="s">
        <v>257</v>
      </c>
      <c r="I1781" s="108" t="s">
        <v>273</v>
      </c>
      <c r="J1781" s="108" t="s">
        <v>244</v>
      </c>
      <c r="K1781" s="109">
        <v>24</v>
      </c>
      <c r="L1781" s="109">
        <v>7.9200000000000007E-2</v>
      </c>
      <c r="M1781" s="117" t="s">
        <v>33</v>
      </c>
      <c r="N1781" s="118">
        <v>5.4516563944530052</v>
      </c>
      <c r="O1781" s="102" t="s">
        <v>33</v>
      </c>
      <c r="P1781" s="119">
        <v>130.84</v>
      </c>
      <c r="Q1781" s="117">
        <v>6.69</v>
      </c>
      <c r="R1781" s="118">
        <v>5.3516563944530047</v>
      </c>
      <c r="S1781" s="102">
        <v>0.25008025682182994</v>
      </c>
      <c r="T1781" s="118">
        <v>128.44</v>
      </c>
      <c r="U1781" s="117">
        <v>5.4516563944530052</v>
      </c>
      <c r="V1781" s="119">
        <v>130.84</v>
      </c>
      <c r="W1781" s="112"/>
      <c r="X1781" s="117" t="s">
        <v>33</v>
      </c>
      <c r="Y1781" s="118">
        <v>5.4516563944530052</v>
      </c>
      <c r="Z1781" s="102" t="s">
        <v>33</v>
      </c>
      <c r="AA1781" s="118">
        <v>130.84</v>
      </c>
      <c r="AB1781" s="117">
        <v>6.69</v>
      </c>
      <c r="AC1781" s="118">
        <v>5.3516563944530047</v>
      </c>
      <c r="AD1781" s="102">
        <v>0.25008025682182994</v>
      </c>
      <c r="AE1781" s="119">
        <v>128.44</v>
      </c>
      <c r="AF1781" s="118">
        <v>5.4516563944530052</v>
      </c>
      <c r="AG1781" s="119">
        <v>130.84</v>
      </c>
      <c r="AH1781" s="112"/>
      <c r="AI1781" s="120">
        <v>0</v>
      </c>
    </row>
    <row r="1782" spans="1:35" s="107" customFormat="1" x14ac:dyDescent="0.3">
      <c r="A1782" s="106" t="s">
        <v>1954</v>
      </c>
      <c r="B1782" s="107" t="s">
        <v>248</v>
      </c>
      <c r="C1782" s="112" t="s">
        <v>168</v>
      </c>
      <c r="D1782" s="112">
        <v>66926</v>
      </c>
      <c r="E1782" s="107" t="s">
        <v>314</v>
      </c>
      <c r="F1782" s="112">
        <v>18836</v>
      </c>
      <c r="G1782" s="107" t="s">
        <v>3435</v>
      </c>
      <c r="H1782" s="108" t="s">
        <v>257</v>
      </c>
      <c r="I1782" s="108" t="s">
        <v>273</v>
      </c>
      <c r="J1782" s="108" t="s">
        <v>244</v>
      </c>
      <c r="K1782" s="109">
        <v>24</v>
      </c>
      <c r="L1782" s="109">
        <v>7.9200000000000007E-2</v>
      </c>
      <c r="M1782" s="117" t="s">
        <v>33</v>
      </c>
      <c r="N1782" s="118">
        <v>5.4516563944530052</v>
      </c>
      <c r="O1782" s="102" t="s">
        <v>33</v>
      </c>
      <c r="P1782" s="119">
        <v>130.84</v>
      </c>
      <c r="Q1782" s="117">
        <v>6.69</v>
      </c>
      <c r="R1782" s="118">
        <v>5.3516563944530047</v>
      </c>
      <c r="S1782" s="102">
        <v>0.25008025682182994</v>
      </c>
      <c r="T1782" s="118">
        <v>128.44</v>
      </c>
      <c r="U1782" s="117">
        <v>5.4516563944530052</v>
      </c>
      <c r="V1782" s="119">
        <v>130.84</v>
      </c>
      <c r="W1782" s="112"/>
      <c r="X1782" s="117" t="s">
        <v>33</v>
      </c>
      <c r="Y1782" s="118">
        <v>5.4516563944530052</v>
      </c>
      <c r="Z1782" s="102" t="s">
        <v>33</v>
      </c>
      <c r="AA1782" s="118">
        <v>130.84</v>
      </c>
      <c r="AB1782" s="117">
        <v>6.69</v>
      </c>
      <c r="AC1782" s="118">
        <v>5.3516563944530047</v>
      </c>
      <c r="AD1782" s="102">
        <v>0.25008025682182994</v>
      </c>
      <c r="AE1782" s="119">
        <v>128.44</v>
      </c>
      <c r="AF1782" s="118">
        <v>5.4516563944530052</v>
      </c>
      <c r="AG1782" s="119">
        <v>130.84</v>
      </c>
      <c r="AH1782" s="112"/>
      <c r="AI1782" s="120">
        <v>0</v>
      </c>
    </row>
    <row r="1783" spans="1:35" s="107" customFormat="1" x14ac:dyDescent="0.3">
      <c r="A1783" s="106" t="s">
        <v>1955</v>
      </c>
      <c r="B1783" s="107" t="s">
        <v>248</v>
      </c>
      <c r="C1783" s="112" t="s">
        <v>168</v>
      </c>
      <c r="D1783" s="112">
        <v>66961</v>
      </c>
      <c r="E1783" s="107" t="s">
        <v>313</v>
      </c>
      <c r="F1783" s="112">
        <v>18836</v>
      </c>
      <c r="G1783" s="107" t="s">
        <v>3435</v>
      </c>
      <c r="H1783" s="108" t="s">
        <v>257</v>
      </c>
      <c r="I1783" s="108" t="s">
        <v>273</v>
      </c>
      <c r="J1783" s="108" t="s">
        <v>244</v>
      </c>
      <c r="K1783" s="109">
        <v>24</v>
      </c>
      <c r="L1783" s="109">
        <v>7.9200000000000007E-2</v>
      </c>
      <c r="M1783" s="117" t="s">
        <v>33</v>
      </c>
      <c r="N1783" s="118">
        <v>5.4516563944530052</v>
      </c>
      <c r="O1783" s="102" t="s">
        <v>33</v>
      </c>
      <c r="P1783" s="119">
        <v>130.84</v>
      </c>
      <c r="Q1783" s="117">
        <v>6.69</v>
      </c>
      <c r="R1783" s="118">
        <v>5.3516563944530047</v>
      </c>
      <c r="S1783" s="102">
        <v>0.25008025682182994</v>
      </c>
      <c r="T1783" s="118">
        <v>128.44</v>
      </c>
      <c r="U1783" s="117">
        <v>5.4516563944530052</v>
      </c>
      <c r="V1783" s="119">
        <v>130.84</v>
      </c>
      <c r="W1783" s="112"/>
      <c r="X1783" s="117" t="s">
        <v>33</v>
      </c>
      <c r="Y1783" s="118">
        <v>5.4516563944530052</v>
      </c>
      <c r="Z1783" s="102" t="s">
        <v>33</v>
      </c>
      <c r="AA1783" s="118">
        <v>130.84</v>
      </c>
      <c r="AB1783" s="117">
        <v>6.69</v>
      </c>
      <c r="AC1783" s="118">
        <v>5.3516563944530047</v>
      </c>
      <c r="AD1783" s="102">
        <v>0.25008025682182994</v>
      </c>
      <c r="AE1783" s="119">
        <v>128.44</v>
      </c>
      <c r="AF1783" s="118">
        <v>5.4516563944530052</v>
      </c>
      <c r="AG1783" s="119">
        <v>130.84</v>
      </c>
      <c r="AH1783" s="112"/>
      <c r="AI1783" s="120">
        <v>0</v>
      </c>
    </row>
    <row r="1784" spans="1:35" s="107" customFormat="1" x14ac:dyDescent="0.3">
      <c r="A1784" s="106" t="s">
        <v>1956</v>
      </c>
      <c r="B1784" s="107" t="s">
        <v>3389</v>
      </c>
      <c r="C1784" s="112" t="s">
        <v>247</v>
      </c>
      <c r="D1784" s="112">
        <v>69800</v>
      </c>
      <c r="E1784" s="107" t="s">
        <v>294</v>
      </c>
      <c r="F1784" s="112">
        <v>18836</v>
      </c>
      <c r="G1784" s="107" t="s">
        <v>3435</v>
      </c>
      <c r="H1784" s="108" t="s">
        <v>257</v>
      </c>
      <c r="I1784" s="108" t="s">
        <v>273</v>
      </c>
      <c r="J1784" s="108" t="s">
        <v>244</v>
      </c>
      <c r="K1784" s="109">
        <v>24</v>
      </c>
      <c r="L1784" s="109">
        <v>7.9200000000000007E-2</v>
      </c>
      <c r="M1784" s="117" t="s">
        <v>33</v>
      </c>
      <c r="N1784" s="118">
        <v>5.4516563944530052</v>
      </c>
      <c r="O1784" s="102" t="s">
        <v>33</v>
      </c>
      <c r="P1784" s="119">
        <v>130.84</v>
      </c>
      <c r="Q1784" s="117">
        <v>6.69</v>
      </c>
      <c r="R1784" s="118">
        <v>5.3516563944530047</v>
      </c>
      <c r="S1784" s="102">
        <v>0.25008025682182994</v>
      </c>
      <c r="T1784" s="118">
        <v>128.44</v>
      </c>
      <c r="U1784" s="117">
        <v>5.4516563944530052</v>
      </c>
      <c r="V1784" s="119">
        <v>130.84</v>
      </c>
      <c r="W1784" s="112"/>
      <c r="X1784" s="117" t="s">
        <v>33</v>
      </c>
      <c r="Y1784" s="118">
        <v>5.4516563944530052</v>
      </c>
      <c r="Z1784" s="102" t="s">
        <v>33</v>
      </c>
      <c r="AA1784" s="118">
        <v>130.84</v>
      </c>
      <c r="AB1784" s="117">
        <v>6.69</v>
      </c>
      <c r="AC1784" s="118">
        <v>5.3516563944530047</v>
      </c>
      <c r="AD1784" s="102">
        <v>0.25008025682182994</v>
      </c>
      <c r="AE1784" s="119">
        <v>128.44</v>
      </c>
      <c r="AF1784" s="118">
        <v>5.4516563944530052</v>
      </c>
      <c r="AG1784" s="119">
        <v>130.84</v>
      </c>
      <c r="AH1784" s="112"/>
      <c r="AI1784" s="120">
        <v>0</v>
      </c>
    </row>
    <row r="1785" spans="1:35" s="107" customFormat="1" x14ac:dyDescent="0.3">
      <c r="A1785" s="106" t="s">
        <v>1957</v>
      </c>
      <c r="B1785" s="107" t="s">
        <v>186</v>
      </c>
      <c r="C1785" s="112" t="s">
        <v>22</v>
      </c>
      <c r="D1785" s="112">
        <v>70313</v>
      </c>
      <c r="E1785" s="107" t="s">
        <v>279</v>
      </c>
      <c r="F1785" s="112">
        <v>18836</v>
      </c>
      <c r="G1785" s="107" t="s">
        <v>3435</v>
      </c>
      <c r="H1785" s="108" t="s">
        <v>257</v>
      </c>
      <c r="I1785" s="108" t="s">
        <v>273</v>
      </c>
      <c r="J1785" s="108" t="s">
        <v>244</v>
      </c>
      <c r="K1785" s="109">
        <v>24</v>
      </c>
      <c r="L1785" s="109">
        <v>7.9200000000000007E-2</v>
      </c>
      <c r="M1785" s="117" t="s">
        <v>33</v>
      </c>
      <c r="N1785" s="118">
        <v>5.4516563944530052</v>
      </c>
      <c r="O1785" s="102" t="s">
        <v>33</v>
      </c>
      <c r="P1785" s="119">
        <v>130.84</v>
      </c>
      <c r="Q1785" s="117">
        <v>6.69</v>
      </c>
      <c r="R1785" s="118">
        <v>5.3516563944530047</v>
      </c>
      <c r="S1785" s="102">
        <v>0.25008025682182994</v>
      </c>
      <c r="T1785" s="118">
        <v>128.44</v>
      </c>
      <c r="U1785" s="117">
        <v>5.4516563944530052</v>
      </c>
      <c r="V1785" s="119">
        <v>130.84</v>
      </c>
      <c r="W1785" s="112"/>
      <c r="X1785" s="117" t="s">
        <v>33</v>
      </c>
      <c r="Y1785" s="118">
        <v>5.4516563944530052</v>
      </c>
      <c r="Z1785" s="102" t="s">
        <v>33</v>
      </c>
      <c r="AA1785" s="118">
        <v>130.84</v>
      </c>
      <c r="AB1785" s="117">
        <v>6.69</v>
      </c>
      <c r="AC1785" s="118">
        <v>5.3516563944530047</v>
      </c>
      <c r="AD1785" s="102">
        <v>0.25008025682182994</v>
      </c>
      <c r="AE1785" s="119">
        <v>128.44</v>
      </c>
      <c r="AF1785" s="118">
        <v>5.4516563944530052</v>
      </c>
      <c r="AG1785" s="119">
        <v>130.84</v>
      </c>
      <c r="AH1785" s="112"/>
      <c r="AI1785" s="120">
        <v>0</v>
      </c>
    </row>
    <row r="1786" spans="1:35" s="107" customFormat="1" x14ac:dyDescent="0.3">
      <c r="A1786" s="106" t="s">
        <v>1958</v>
      </c>
      <c r="B1786" s="107" t="s">
        <v>186</v>
      </c>
      <c r="C1786" s="112" t="s">
        <v>250</v>
      </c>
      <c r="D1786" s="112">
        <v>70335</v>
      </c>
      <c r="E1786" s="107" t="s">
        <v>253</v>
      </c>
      <c r="F1786" s="112">
        <v>18836</v>
      </c>
      <c r="G1786" s="107" t="s">
        <v>3435</v>
      </c>
      <c r="H1786" s="108" t="s">
        <v>257</v>
      </c>
      <c r="I1786" s="108" t="s">
        <v>273</v>
      </c>
      <c r="J1786" s="108" t="s">
        <v>244</v>
      </c>
      <c r="K1786" s="109">
        <v>24</v>
      </c>
      <c r="L1786" s="109">
        <v>7.9200000000000007E-2</v>
      </c>
      <c r="M1786" s="117" t="s">
        <v>33</v>
      </c>
      <c r="N1786" s="118">
        <v>5.4516563944530052</v>
      </c>
      <c r="O1786" s="102" t="s">
        <v>33</v>
      </c>
      <c r="P1786" s="119">
        <v>130.84</v>
      </c>
      <c r="Q1786" s="117">
        <v>6.69</v>
      </c>
      <c r="R1786" s="118">
        <v>5.3516563944530047</v>
      </c>
      <c r="S1786" s="102">
        <v>0.25008025682182994</v>
      </c>
      <c r="T1786" s="118">
        <v>128.44</v>
      </c>
      <c r="U1786" s="117">
        <v>5.4516563944530052</v>
      </c>
      <c r="V1786" s="119">
        <v>130.84</v>
      </c>
      <c r="W1786" s="112"/>
      <c r="X1786" s="117" t="s">
        <v>33</v>
      </c>
      <c r="Y1786" s="118">
        <v>5.4516563944530052</v>
      </c>
      <c r="Z1786" s="102" t="s">
        <v>33</v>
      </c>
      <c r="AA1786" s="118">
        <v>130.84</v>
      </c>
      <c r="AB1786" s="117">
        <v>6.69</v>
      </c>
      <c r="AC1786" s="118">
        <v>5.3516563944530047</v>
      </c>
      <c r="AD1786" s="102">
        <v>0.25008025682182994</v>
      </c>
      <c r="AE1786" s="119">
        <v>128.44</v>
      </c>
      <c r="AF1786" s="118">
        <v>5.4516563944530052</v>
      </c>
      <c r="AG1786" s="119">
        <v>130.84</v>
      </c>
      <c r="AH1786" s="112"/>
      <c r="AI1786" s="120">
        <v>0</v>
      </c>
    </row>
    <row r="1787" spans="1:35" s="107" customFormat="1" x14ac:dyDescent="0.3">
      <c r="A1787" s="106" t="s">
        <v>1959</v>
      </c>
      <c r="B1787" s="107" t="s">
        <v>188</v>
      </c>
      <c r="C1787" s="112" t="s">
        <v>168</v>
      </c>
      <c r="D1787" s="112">
        <v>72400</v>
      </c>
      <c r="E1787" s="107" t="s">
        <v>302</v>
      </c>
      <c r="F1787" s="112">
        <v>18836</v>
      </c>
      <c r="G1787" s="107" t="s">
        <v>3435</v>
      </c>
      <c r="H1787" s="108" t="s">
        <v>257</v>
      </c>
      <c r="I1787" s="108" t="s">
        <v>273</v>
      </c>
      <c r="J1787" s="108" t="s">
        <v>244</v>
      </c>
      <c r="K1787" s="109">
        <v>24</v>
      </c>
      <c r="L1787" s="109">
        <v>7.9200000000000007E-2</v>
      </c>
      <c r="M1787" s="117" t="s">
        <v>33</v>
      </c>
      <c r="N1787" s="118">
        <v>5.4516563944530052</v>
      </c>
      <c r="O1787" s="102" t="s">
        <v>33</v>
      </c>
      <c r="P1787" s="119">
        <v>130.84</v>
      </c>
      <c r="Q1787" s="117">
        <v>6.69</v>
      </c>
      <c r="R1787" s="118">
        <v>5.3516563944530047</v>
      </c>
      <c r="S1787" s="102">
        <v>0.25008025682182994</v>
      </c>
      <c r="T1787" s="118">
        <v>128.44</v>
      </c>
      <c r="U1787" s="117">
        <v>5.4516563944530052</v>
      </c>
      <c r="V1787" s="119">
        <v>130.84</v>
      </c>
      <c r="W1787" s="112"/>
      <c r="X1787" s="117" t="s">
        <v>33</v>
      </c>
      <c r="Y1787" s="118">
        <v>5.4516563944530052</v>
      </c>
      <c r="Z1787" s="102" t="s">
        <v>33</v>
      </c>
      <c r="AA1787" s="118">
        <v>130.84</v>
      </c>
      <c r="AB1787" s="117">
        <v>6.69</v>
      </c>
      <c r="AC1787" s="118">
        <v>5.3516563944530047</v>
      </c>
      <c r="AD1787" s="102">
        <v>0.25008025682182994</v>
      </c>
      <c r="AE1787" s="119">
        <v>128.44</v>
      </c>
      <c r="AF1787" s="118">
        <v>5.4516563944530052</v>
      </c>
      <c r="AG1787" s="119">
        <v>130.84</v>
      </c>
      <c r="AH1787" s="112"/>
      <c r="AI1787" s="120">
        <v>0</v>
      </c>
    </row>
    <row r="1788" spans="1:35" s="107" customFormat="1" x14ac:dyDescent="0.3">
      <c r="A1788" s="106" t="s">
        <v>1960</v>
      </c>
      <c r="B1788" s="107" t="s">
        <v>188</v>
      </c>
      <c r="C1788" s="112" t="s">
        <v>168</v>
      </c>
      <c r="D1788" s="112">
        <v>73400</v>
      </c>
      <c r="E1788" s="107" t="s">
        <v>280</v>
      </c>
      <c r="F1788" s="112">
        <v>18836</v>
      </c>
      <c r="G1788" s="107" t="s">
        <v>3435</v>
      </c>
      <c r="H1788" s="108" t="s">
        <v>257</v>
      </c>
      <c r="I1788" s="108" t="s">
        <v>273</v>
      </c>
      <c r="J1788" s="108" t="s">
        <v>244</v>
      </c>
      <c r="K1788" s="109">
        <v>24</v>
      </c>
      <c r="L1788" s="109">
        <v>7.9200000000000007E-2</v>
      </c>
      <c r="M1788" s="117" t="s">
        <v>33</v>
      </c>
      <c r="N1788" s="118">
        <v>5.4516563944530052</v>
      </c>
      <c r="O1788" s="102" t="s">
        <v>33</v>
      </c>
      <c r="P1788" s="119">
        <v>130.84</v>
      </c>
      <c r="Q1788" s="117">
        <v>6.69</v>
      </c>
      <c r="R1788" s="118">
        <v>5.3516563944530047</v>
      </c>
      <c r="S1788" s="102">
        <v>0.25008025682182994</v>
      </c>
      <c r="T1788" s="118">
        <v>128.44</v>
      </c>
      <c r="U1788" s="117">
        <v>5.4516563944530052</v>
      </c>
      <c r="V1788" s="119">
        <v>130.84</v>
      </c>
      <c r="W1788" s="112"/>
      <c r="X1788" s="117" t="s">
        <v>33</v>
      </c>
      <c r="Y1788" s="118">
        <v>5.4516563944530052</v>
      </c>
      <c r="Z1788" s="102" t="s">
        <v>33</v>
      </c>
      <c r="AA1788" s="118">
        <v>130.84</v>
      </c>
      <c r="AB1788" s="117">
        <v>6.69</v>
      </c>
      <c r="AC1788" s="118">
        <v>5.3516563944530047</v>
      </c>
      <c r="AD1788" s="102">
        <v>0.25008025682182994</v>
      </c>
      <c r="AE1788" s="119">
        <v>128.44</v>
      </c>
      <c r="AF1788" s="118">
        <v>5.4516563944530052</v>
      </c>
      <c r="AG1788" s="119">
        <v>130.84</v>
      </c>
      <c r="AH1788" s="112"/>
      <c r="AI1788" s="120">
        <v>0</v>
      </c>
    </row>
    <row r="1789" spans="1:35" s="107" customFormat="1" x14ac:dyDescent="0.3">
      <c r="A1789" s="106" t="s">
        <v>1961</v>
      </c>
      <c r="B1789" s="107" t="s">
        <v>248</v>
      </c>
      <c r="C1789" s="112" t="s">
        <v>168</v>
      </c>
      <c r="D1789" s="112">
        <v>74179</v>
      </c>
      <c r="E1789" s="107" t="s">
        <v>315</v>
      </c>
      <c r="F1789" s="112">
        <v>18836</v>
      </c>
      <c r="G1789" s="107" t="s">
        <v>3435</v>
      </c>
      <c r="H1789" s="108" t="s">
        <v>257</v>
      </c>
      <c r="I1789" s="108" t="s">
        <v>273</v>
      </c>
      <c r="J1789" s="108" t="s">
        <v>244</v>
      </c>
      <c r="K1789" s="109">
        <v>24</v>
      </c>
      <c r="L1789" s="109">
        <v>7.9200000000000007E-2</v>
      </c>
      <c r="M1789" s="117" t="s">
        <v>33</v>
      </c>
      <c r="N1789" s="118">
        <v>5.4516563944530052</v>
      </c>
      <c r="O1789" s="102" t="s">
        <v>33</v>
      </c>
      <c r="P1789" s="119">
        <v>130.84</v>
      </c>
      <c r="Q1789" s="117">
        <v>6.69</v>
      </c>
      <c r="R1789" s="118">
        <v>5.3516563944530047</v>
      </c>
      <c r="S1789" s="102">
        <v>0.25008025682182994</v>
      </c>
      <c r="T1789" s="118">
        <v>128.44</v>
      </c>
      <c r="U1789" s="117">
        <v>5.4516563944530052</v>
      </c>
      <c r="V1789" s="119">
        <v>130.84</v>
      </c>
      <c r="W1789" s="112"/>
      <c r="X1789" s="117" t="s">
        <v>33</v>
      </c>
      <c r="Y1789" s="118">
        <v>5.4516563944530052</v>
      </c>
      <c r="Z1789" s="102" t="s">
        <v>33</v>
      </c>
      <c r="AA1789" s="118">
        <v>130.84</v>
      </c>
      <c r="AB1789" s="117">
        <v>6.69</v>
      </c>
      <c r="AC1789" s="118">
        <v>5.3516563944530047</v>
      </c>
      <c r="AD1789" s="102">
        <v>0.25008025682182994</v>
      </c>
      <c r="AE1789" s="119">
        <v>128.44</v>
      </c>
      <c r="AF1789" s="118">
        <v>5.4516563944530052</v>
      </c>
      <c r="AG1789" s="119">
        <v>130.84</v>
      </c>
      <c r="AH1789" s="112"/>
      <c r="AI1789" s="120">
        <v>0</v>
      </c>
    </row>
    <row r="1790" spans="1:35" s="107" customFormat="1" x14ac:dyDescent="0.3">
      <c r="A1790" s="106" t="s">
        <v>1962</v>
      </c>
      <c r="B1790" s="107" t="s">
        <v>3389</v>
      </c>
      <c r="C1790" s="112" t="s">
        <v>247</v>
      </c>
      <c r="D1790" s="112">
        <v>85789</v>
      </c>
      <c r="E1790" s="107" t="s">
        <v>307</v>
      </c>
      <c r="F1790" s="112">
        <v>18836</v>
      </c>
      <c r="G1790" s="107" t="s">
        <v>3435</v>
      </c>
      <c r="H1790" s="108" t="s">
        <v>257</v>
      </c>
      <c r="I1790" s="108" t="s">
        <v>273</v>
      </c>
      <c r="J1790" s="108" t="s">
        <v>244</v>
      </c>
      <c r="K1790" s="109">
        <v>24</v>
      </c>
      <c r="L1790" s="109">
        <v>7.9200000000000007E-2</v>
      </c>
      <c r="M1790" s="117" t="s">
        <v>33</v>
      </c>
      <c r="N1790" s="118">
        <v>5.4516563944530052</v>
      </c>
      <c r="O1790" s="102" t="s">
        <v>33</v>
      </c>
      <c r="P1790" s="119">
        <v>130.84</v>
      </c>
      <c r="Q1790" s="117">
        <v>6.69</v>
      </c>
      <c r="R1790" s="118">
        <v>5.3516563944530047</v>
      </c>
      <c r="S1790" s="102">
        <v>0.25008025682182994</v>
      </c>
      <c r="T1790" s="118">
        <v>128.44</v>
      </c>
      <c r="U1790" s="117">
        <v>5.4516563944530052</v>
      </c>
      <c r="V1790" s="119">
        <v>130.84</v>
      </c>
      <c r="W1790" s="112"/>
      <c r="X1790" s="117" t="s">
        <v>33</v>
      </c>
      <c r="Y1790" s="118">
        <v>5.4516563944530052</v>
      </c>
      <c r="Z1790" s="102" t="s">
        <v>33</v>
      </c>
      <c r="AA1790" s="118">
        <v>130.84</v>
      </c>
      <c r="AB1790" s="117">
        <v>6.69</v>
      </c>
      <c r="AC1790" s="118">
        <v>5.3516563944530047</v>
      </c>
      <c r="AD1790" s="102">
        <v>0.25008025682182994</v>
      </c>
      <c r="AE1790" s="119">
        <v>128.44</v>
      </c>
      <c r="AF1790" s="118">
        <v>5.4516563944530052</v>
      </c>
      <c r="AG1790" s="119">
        <v>130.84</v>
      </c>
      <c r="AH1790" s="112"/>
      <c r="AI1790" s="120">
        <v>0</v>
      </c>
    </row>
    <row r="1791" spans="1:35" s="107" customFormat="1" x14ac:dyDescent="0.3">
      <c r="A1791" s="106" t="s">
        <v>1963</v>
      </c>
      <c r="B1791" s="107" t="s">
        <v>190</v>
      </c>
      <c r="C1791" s="112" t="s">
        <v>246</v>
      </c>
      <c r="D1791" s="112">
        <v>87892</v>
      </c>
      <c r="E1791" s="107" t="s">
        <v>254</v>
      </c>
      <c r="F1791" s="112">
        <v>18836</v>
      </c>
      <c r="G1791" s="107" t="s">
        <v>3435</v>
      </c>
      <c r="H1791" s="108" t="s">
        <v>257</v>
      </c>
      <c r="I1791" s="108" t="s">
        <v>273</v>
      </c>
      <c r="J1791" s="108" t="s">
        <v>244</v>
      </c>
      <c r="K1791" s="109">
        <v>24</v>
      </c>
      <c r="L1791" s="109">
        <v>7.9200000000000007E-2</v>
      </c>
      <c r="M1791" s="117" t="s">
        <v>33</v>
      </c>
      <c r="N1791" s="118">
        <v>5.4516563944530052</v>
      </c>
      <c r="O1791" s="102" t="s">
        <v>33</v>
      </c>
      <c r="P1791" s="119">
        <v>130.84</v>
      </c>
      <c r="Q1791" s="117">
        <v>6.69</v>
      </c>
      <c r="R1791" s="118">
        <v>5.3516563944530047</v>
      </c>
      <c r="S1791" s="102">
        <v>0.25008025682182994</v>
      </c>
      <c r="T1791" s="118">
        <v>128.44</v>
      </c>
      <c r="U1791" s="117">
        <v>5.4516563944530052</v>
      </c>
      <c r="V1791" s="119">
        <v>130.84</v>
      </c>
      <c r="W1791" s="112"/>
      <c r="X1791" s="117" t="s">
        <v>33</v>
      </c>
      <c r="Y1791" s="118">
        <v>5.4516563944530052</v>
      </c>
      <c r="Z1791" s="102" t="s">
        <v>33</v>
      </c>
      <c r="AA1791" s="118">
        <v>130.84</v>
      </c>
      <c r="AB1791" s="117">
        <v>6.69</v>
      </c>
      <c r="AC1791" s="118">
        <v>5.3516563944530047</v>
      </c>
      <c r="AD1791" s="102">
        <v>0.25008025682182994</v>
      </c>
      <c r="AE1791" s="119">
        <v>128.44</v>
      </c>
      <c r="AF1791" s="118">
        <v>5.4516563944530052</v>
      </c>
      <c r="AG1791" s="119">
        <v>130.84</v>
      </c>
      <c r="AH1791" s="112"/>
      <c r="AI1791" s="120">
        <v>0</v>
      </c>
    </row>
    <row r="1792" spans="1:35" s="107" customFormat="1" x14ac:dyDescent="0.3">
      <c r="A1792" s="106" t="s">
        <v>1964</v>
      </c>
      <c r="B1792" s="107" t="s">
        <v>190</v>
      </c>
      <c r="C1792" s="112" t="s">
        <v>246</v>
      </c>
      <c r="D1792" s="112">
        <v>97075</v>
      </c>
      <c r="E1792" s="107" t="s">
        <v>291</v>
      </c>
      <c r="F1792" s="112">
        <v>18836</v>
      </c>
      <c r="G1792" s="107" t="s">
        <v>3435</v>
      </c>
      <c r="H1792" s="108" t="s">
        <v>257</v>
      </c>
      <c r="I1792" s="108" t="s">
        <v>273</v>
      </c>
      <c r="J1792" s="108" t="s">
        <v>244</v>
      </c>
      <c r="K1792" s="109">
        <v>24</v>
      </c>
      <c r="L1792" s="109">
        <v>7.9200000000000007E-2</v>
      </c>
      <c r="M1792" s="117" t="s">
        <v>33</v>
      </c>
      <c r="N1792" s="118">
        <v>5.4516563944530052</v>
      </c>
      <c r="O1792" s="102" t="s">
        <v>33</v>
      </c>
      <c r="P1792" s="119">
        <v>130.84</v>
      </c>
      <c r="Q1792" s="117">
        <v>6.69</v>
      </c>
      <c r="R1792" s="118">
        <v>5.3516563944530047</v>
      </c>
      <c r="S1792" s="102">
        <v>0.25008025682182994</v>
      </c>
      <c r="T1792" s="118">
        <v>128.44</v>
      </c>
      <c r="U1792" s="117">
        <v>5.4516563944530052</v>
      </c>
      <c r="V1792" s="119">
        <v>130.84</v>
      </c>
      <c r="W1792" s="112"/>
      <c r="X1792" s="117" t="s">
        <v>33</v>
      </c>
      <c r="Y1792" s="118">
        <v>5.4516563944530052</v>
      </c>
      <c r="Z1792" s="102" t="s">
        <v>33</v>
      </c>
      <c r="AA1792" s="118">
        <v>130.84</v>
      </c>
      <c r="AB1792" s="117">
        <v>6.69</v>
      </c>
      <c r="AC1792" s="118">
        <v>5.3516563944530047</v>
      </c>
      <c r="AD1792" s="102">
        <v>0.25008025682182994</v>
      </c>
      <c r="AE1792" s="119">
        <v>128.44</v>
      </c>
      <c r="AF1792" s="118">
        <v>5.4516563944530052</v>
      </c>
      <c r="AG1792" s="119">
        <v>130.84</v>
      </c>
      <c r="AH1792" s="112"/>
      <c r="AI1792" s="120">
        <v>0</v>
      </c>
    </row>
    <row r="1793" spans="1:35" s="107" customFormat="1" x14ac:dyDescent="0.3">
      <c r="A1793" s="106" t="s">
        <v>1965</v>
      </c>
      <c r="B1793" s="107" t="s">
        <v>255</v>
      </c>
      <c r="C1793" s="112" t="s">
        <v>168</v>
      </c>
      <c r="D1793" s="112">
        <v>98728</v>
      </c>
      <c r="E1793" s="107" t="s">
        <v>297</v>
      </c>
      <c r="F1793" s="112">
        <v>18836</v>
      </c>
      <c r="G1793" s="107" t="s">
        <v>3435</v>
      </c>
      <c r="H1793" s="108" t="s">
        <v>257</v>
      </c>
      <c r="I1793" s="108" t="s">
        <v>273</v>
      </c>
      <c r="J1793" s="108" t="s">
        <v>244</v>
      </c>
      <c r="K1793" s="109">
        <v>24</v>
      </c>
      <c r="L1793" s="109">
        <v>7.9200000000000007E-2</v>
      </c>
      <c r="M1793" s="117" t="s">
        <v>33</v>
      </c>
      <c r="N1793" s="118">
        <v>5.4516563944530052</v>
      </c>
      <c r="O1793" s="102" t="s">
        <v>33</v>
      </c>
      <c r="P1793" s="119">
        <v>130.84</v>
      </c>
      <c r="Q1793" s="117">
        <v>6.69</v>
      </c>
      <c r="R1793" s="118">
        <v>5.3516563944530047</v>
      </c>
      <c r="S1793" s="102">
        <v>0.25008025682182994</v>
      </c>
      <c r="T1793" s="118">
        <v>128.44</v>
      </c>
      <c r="U1793" s="117">
        <v>5.4516563944530052</v>
      </c>
      <c r="V1793" s="119">
        <v>130.84</v>
      </c>
      <c r="W1793" s="112"/>
      <c r="X1793" s="117" t="s">
        <v>33</v>
      </c>
      <c r="Y1793" s="118">
        <v>5.4516563944530052</v>
      </c>
      <c r="Z1793" s="102" t="s">
        <v>33</v>
      </c>
      <c r="AA1793" s="118">
        <v>130.84</v>
      </c>
      <c r="AB1793" s="117">
        <v>6.69</v>
      </c>
      <c r="AC1793" s="118">
        <v>5.3516563944530047</v>
      </c>
      <c r="AD1793" s="102">
        <v>0.25008025682182994</v>
      </c>
      <c r="AE1793" s="119">
        <v>128.44</v>
      </c>
      <c r="AF1793" s="118">
        <v>5.4516563944530052</v>
      </c>
      <c r="AG1793" s="119">
        <v>130.84</v>
      </c>
      <c r="AH1793" s="112"/>
      <c r="AI1793" s="120">
        <v>0</v>
      </c>
    </row>
    <row r="1794" spans="1:35" s="107" customFormat="1" x14ac:dyDescent="0.3">
      <c r="A1794" s="106" t="s">
        <v>3280</v>
      </c>
      <c r="B1794" s="107" t="s">
        <v>192</v>
      </c>
      <c r="C1794" s="112" t="s">
        <v>256</v>
      </c>
      <c r="D1794" s="112">
        <v>99059</v>
      </c>
      <c r="E1794" s="107" t="s">
        <v>3390</v>
      </c>
      <c r="F1794" s="112">
        <v>18836</v>
      </c>
      <c r="G1794" s="107" t="s">
        <v>3435</v>
      </c>
      <c r="H1794" s="108" t="s">
        <v>257</v>
      </c>
      <c r="I1794" s="108" t="s">
        <v>273</v>
      </c>
      <c r="J1794" s="108" t="s">
        <v>244</v>
      </c>
      <c r="K1794" s="109">
        <v>24</v>
      </c>
      <c r="L1794" s="109">
        <v>7.9200000000000007E-2</v>
      </c>
      <c r="M1794" s="117" t="s">
        <v>33</v>
      </c>
      <c r="N1794" s="118">
        <v>5.4516563944530052</v>
      </c>
      <c r="O1794" s="102" t="s">
        <v>33</v>
      </c>
      <c r="P1794" s="119">
        <v>130.84</v>
      </c>
      <c r="Q1794" s="117">
        <v>6.69</v>
      </c>
      <c r="R1794" s="118">
        <v>5.3516563944530047</v>
      </c>
      <c r="S1794" s="102">
        <v>0.25008025682182994</v>
      </c>
      <c r="T1794" s="118">
        <v>128.44</v>
      </c>
      <c r="U1794" s="117">
        <v>5.4516563944530052</v>
      </c>
      <c r="V1794" s="119">
        <v>130.84</v>
      </c>
      <c r="W1794" s="112"/>
      <c r="X1794" s="117" t="s">
        <v>33</v>
      </c>
      <c r="Y1794" s="118">
        <v>5.4516563944530052</v>
      </c>
      <c r="Z1794" s="102" t="s">
        <v>33</v>
      </c>
      <c r="AA1794" s="118">
        <v>130.84</v>
      </c>
      <c r="AB1794" s="117">
        <v>6.69</v>
      </c>
      <c r="AC1794" s="118">
        <v>5.3516563944530047</v>
      </c>
      <c r="AD1794" s="102">
        <v>0.25008025682182994</v>
      </c>
      <c r="AE1794" s="119">
        <v>128.44</v>
      </c>
      <c r="AF1794" s="118">
        <v>5.4516563944530052</v>
      </c>
      <c r="AG1794" s="119">
        <v>130.84</v>
      </c>
      <c r="AH1794" s="112"/>
      <c r="AI1794" s="120">
        <v>0</v>
      </c>
    </row>
    <row r="1795" spans="1:35" s="107" customFormat="1" x14ac:dyDescent="0.3">
      <c r="A1795" s="106" t="s">
        <v>1966</v>
      </c>
      <c r="B1795" s="107" t="s">
        <v>255</v>
      </c>
      <c r="C1795" s="112" t="s">
        <v>168</v>
      </c>
      <c r="D1795" s="112">
        <v>99245</v>
      </c>
      <c r="E1795" s="107" t="s">
        <v>289</v>
      </c>
      <c r="F1795" s="112">
        <v>18836</v>
      </c>
      <c r="G1795" s="107" t="s">
        <v>3435</v>
      </c>
      <c r="H1795" s="108" t="s">
        <v>257</v>
      </c>
      <c r="I1795" s="108" t="s">
        <v>273</v>
      </c>
      <c r="J1795" s="108" t="s">
        <v>244</v>
      </c>
      <c r="K1795" s="109">
        <v>24</v>
      </c>
      <c r="L1795" s="109">
        <v>7.9200000000000007E-2</v>
      </c>
      <c r="M1795" s="117" t="s">
        <v>33</v>
      </c>
      <c r="N1795" s="118">
        <v>5.4516563944530052</v>
      </c>
      <c r="O1795" s="102" t="s">
        <v>33</v>
      </c>
      <c r="P1795" s="119">
        <v>130.84</v>
      </c>
      <c r="Q1795" s="117">
        <v>6.69</v>
      </c>
      <c r="R1795" s="118">
        <v>5.3516563944530047</v>
      </c>
      <c r="S1795" s="102">
        <v>0.25008025682182994</v>
      </c>
      <c r="T1795" s="118">
        <v>128.44</v>
      </c>
      <c r="U1795" s="117">
        <v>5.4516563944530052</v>
      </c>
      <c r="V1795" s="119">
        <v>130.84</v>
      </c>
      <c r="W1795" s="112"/>
      <c r="X1795" s="117" t="s">
        <v>33</v>
      </c>
      <c r="Y1795" s="118">
        <v>5.4516563944530052</v>
      </c>
      <c r="Z1795" s="102" t="s">
        <v>33</v>
      </c>
      <c r="AA1795" s="118">
        <v>130.84</v>
      </c>
      <c r="AB1795" s="117">
        <v>6.69</v>
      </c>
      <c r="AC1795" s="118">
        <v>5.3516563944530047</v>
      </c>
      <c r="AD1795" s="102">
        <v>0.25008025682182994</v>
      </c>
      <c r="AE1795" s="119">
        <v>128.44</v>
      </c>
      <c r="AF1795" s="118">
        <v>5.4516563944530052</v>
      </c>
      <c r="AG1795" s="119">
        <v>130.84</v>
      </c>
      <c r="AH1795" s="112"/>
      <c r="AI1795" s="120">
        <v>0</v>
      </c>
    </row>
    <row r="1796" spans="1:35" s="107" customFormat="1" x14ac:dyDescent="0.3">
      <c r="A1796" s="106" t="s">
        <v>1967</v>
      </c>
      <c r="B1796" s="107" t="s">
        <v>191</v>
      </c>
      <c r="C1796" s="112" t="s">
        <v>238</v>
      </c>
      <c r="D1796" s="112">
        <v>99246</v>
      </c>
      <c r="E1796" s="107" t="s">
        <v>293</v>
      </c>
      <c r="F1796" s="112">
        <v>18836</v>
      </c>
      <c r="G1796" s="107" t="s">
        <v>3435</v>
      </c>
      <c r="H1796" s="108" t="s">
        <v>257</v>
      </c>
      <c r="I1796" s="108" t="s">
        <v>273</v>
      </c>
      <c r="J1796" s="108" t="s">
        <v>244</v>
      </c>
      <c r="K1796" s="109">
        <v>24</v>
      </c>
      <c r="L1796" s="109">
        <v>7.9200000000000007E-2</v>
      </c>
      <c r="M1796" s="117" t="s">
        <v>33</v>
      </c>
      <c r="N1796" s="118">
        <v>5.4516563944530052</v>
      </c>
      <c r="O1796" s="102" t="s">
        <v>33</v>
      </c>
      <c r="P1796" s="119">
        <v>130.84</v>
      </c>
      <c r="Q1796" s="117">
        <v>6.69</v>
      </c>
      <c r="R1796" s="118">
        <v>5.3516563944530047</v>
      </c>
      <c r="S1796" s="102">
        <v>0.25008025682182994</v>
      </c>
      <c r="T1796" s="118">
        <v>128.44</v>
      </c>
      <c r="U1796" s="117">
        <v>5.4516563944530052</v>
      </c>
      <c r="V1796" s="119">
        <v>130.84</v>
      </c>
      <c r="W1796" s="112"/>
      <c r="X1796" s="117" t="s">
        <v>33</v>
      </c>
      <c r="Y1796" s="118">
        <v>5.4516563944530052</v>
      </c>
      <c r="Z1796" s="102" t="s">
        <v>33</v>
      </c>
      <c r="AA1796" s="118">
        <v>130.84</v>
      </c>
      <c r="AB1796" s="117">
        <v>6.69</v>
      </c>
      <c r="AC1796" s="118">
        <v>5.3516563944530047</v>
      </c>
      <c r="AD1796" s="102">
        <v>0.25008025682182994</v>
      </c>
      <c r="AE1796" s="119">
        <v>128.44</v>
      </c>
      <c r="AF1796" s="118">
        <v>5.4516563944530052</v>
      </c>
      <c r="AG1796" s="119">
        <v>130.84</v>
      </c>
      <c r="AH1796" s="112"/>
      <c r="AI1796" s="120">
        <v>0</v>
      </c>
    </row>
    <row r="1797" spans="1:35" s="107" customFormat="1" x14ac:dyDescent="0.3">
      <c r="A1797" s="106" t="s">
        <v>1968</v>
      </c>
      <c r="B1797" s="107" t="s">
        <v>191</v>
      </c>
      <c r="C1797" s="112" t="s">
        <v>256</v>
      </c>
      <c r="D1797" s="112">
        <v>99597</v>
      </c>
      <c r="E1797" s="107" t="s">
        <v>305</v>
      </c>
      <c r="F1797" s="112">
        <v>18836</v>
      </c>
      <c r="G1797" s="107" t="s">
        <v>3435</v>
      </c>
      <c r="H1797" s="108" t="s">
        <v>257</v>
      </c>
      <c r="I1797" s="108" t="s">
        <v>273</v>
      </c>
      <c r="J1797" s="108" t="s">
        <v>244</v>
      </c>
      <c r="K1797" s="109">
        <v>24</v>
      </c>
      <c r="L1797" s="109">
        <v>7.9200000000000007E-2</v>
      </c>
      <c r="M1797" s="117" t="s">
        <v>33</v>
      </c>
      <c r="N1797" s="118">
        <v>5.4516563944530052</v>
      </c>
      <c r="O1797" s="102" t="s">
        <v>33</v>
      </c>
      <c r="P1797" s="119">
        <v>130.84</v>
      </c>
      <c r="Q1797" s="117">
        <v>6.69</v>
      </c>
      <c r="R1797" s="118">
        <v>5.3516563944530047</v>
      </c>
      <c r="S1797" s="102">
        <v>0.25008025682182994</v>
      </c>
      <c r="T1797" s="118">
        <v>128.44</v>
      </c>
      <c r="U1797" s="117">
        <v>5.4516563944530052</v>
      </c>
      <c r="V1797" s="119">
        <v>130.84</v>
      </c>
      <c r="W1797" s="112"/>
      <c r="X1797" s="117" t="s">
        <v>33</v>
      </c>
      <c r="Y1797" s="118">
        <v>5.4516563944530052</v>
      </c>
      <c r="Z1797" s="102" t="s">
        <v>33</v>
      </c>
      <c r="AA1797" s="118">
        <v>130.84</v>
      </c>
      <c r="AB1797" s="117">
        <v>6.69</v>
      </c>
      <c r="AC1797" s="118">
        <v>5.3516563944530047</v>
      </c>
      <c r="AD1797" s="102">
        <v>0.25008025682182994</v>
      </c>
      <c r="AE1797" s="119">
        <v>128.44</v>
      </c>
      <c r="AF1797" s="118">
        <v>5.4516563944530052</v>
      </c>
      <c r="AG1797" s="119">
        <v>130.84</v>
      </c>
      <c r="AH1797" s="112"/>
      <c r="AI1797" s="120">
        <v>0</v>
      </c>
    </row>
    <row r="1798" spans="1:35" s="107" customFormat="1" x14ac:dyDescent="0.3">
      <c r="A1798" s="106" t="s">
        <v>3281</v>
      </c>
      <c r="B1798" s="107" t="s">
        <v>248</v>
      </c>
      <c r="C1798" s="112" t="s">
        <v>246</v>
      </c>
      <c r="D1798" s="112">
        <v>99612</v>
      </c>
      <c r="E1798" s="107" t="s">
        <v>3391</v>
      </c>
      <c r="F1798" s="112">
        <v>18836</v>
      </c>
      <c r="G1798" s="107" t="s">
        <v>3435</v>
      </c>
      <c r="H1798" s="108" t="s">
        <v>257</v>
      </c>
      <c r="I1798" s="108" t="s">
        <v>273</v>
      </c>
      <c r="J1798" s="108" t="s">
        <v>244</v>
      </c>
      <c r="K1798" s="109">
        <v>24</v>
      </c>
      <c r="L1798" s="109">
        <v>7.9200000000000007E-2</v>
      </c>
      <c r="M1798" s="117" t="s">
        <v>33</v>
      </c>
      <c r="N1798" s="118">
        <v>5.4516563944530052</v>
      </c>
      <c r="O1798" s="102" t="s">
        <v>33</v>
      </c>
      <c r="P1798" s="119">
        <v>130.84</v>
      </c>
      <c r="Q1798" s="117">
        <v>6.69</v>
      </c>
      <c r="R1798" s="118">
        <v>5.3516563944530047</v>
      </c>
      <c r="S1798" s="102">
        <v>0.25008025682182994</v>
      </c>
      <c r="T1798" s="118">
        <v>128.44</v>
      </c>
      <c r="U1798" s="117">
        <v>5.4516563944530052</v>
      </c>
      <c r="V1798" s="119">
        <v>130.84</v>
      </c>
      <c r="W1798" s="112"/>
      <c r="X1798" s="117" t="s">
        <v>33</v>
      </c>
      <c r="Y1798" s="118">
        <v>5.4516563944530052</v>
      </c>
      <c r="Z1798" s="102" t="s">
        <v>33</v>
      </c>
      <c r="AA1798" s="118">
        <v>130.84</v>
      </c>
      <c r="AB1798" s="117">
        <v>6.69</v>
      </c>
      <c r="AC1798" s="118">
        <v>5.3516563944530047</v>
      </c>
      <c r="AD1798" s="102">
        <v>0.25008025682182994</v>
      </c>
      <c r="AE1798" s="119">
        <v>128.44</v>
      </c>
      <c r="AF1798" s="118">
        <v>5.4516563944530052</v>
      </c>
      <c r="AG1798" s="119">
        <v>130.84</v>
      </c>
      <c r="AH1798" s="112"/>
      <c r="AI1798" s="120">
        <v>0</v>
      </c>
    </row>
    <row r="1799" spans="1:35" s="107" customFormat="1" x14ac:dyDescent="0.3">
      <c r="A1799" s="106" t="s">
        <v>3282</v>
      </c>
      <c r="B1799" s="107" t="s">
        <v>192</v>
      </c>
      <c r="C1799" s="112" t="s">
        <v>256</v>
      </c>
      <c r="D1799" s="112">
        <v>100252</v>
      </c>
      <c r="E1799" s="107" t="s">
        <v>3392</v>
      </c>
      <c r="F1799" s="112">
        <v>18836</v>
      </c>
      <c r="G1799" s="107" t="s">
        <v>3435</v>
      </c>
      <c r="H1799" s="108" t="s">
        <v>257</v>
      </c>
      <c r="I1799" s="108" t="s">
        <v>273</v>
      </c>
      <c r="J1799" s="108" t="s">
        <v>244</v>
      </c>
      <c r="K1799" s="109">
        <v>24</v>
      </c>
      <c r="L1799" s="109">
        <v>7.9200000000000007E-2</v>
      </c>
      <c r="M1799" s="117" t="s">
        <v>33</v>
      </c>
      <c r="N1799" s="118">
        <v>5.4516563944530052</v>
      </c>
      <c r="O1799" s="102" t="s">
        <v>33</v>
      </c>
      <c r="P1799" s="119">
        <v>130.84</v>
      </c>
      <c r="Q1799" s="117">
        <v>6.69</v>
      </c>
      <c r="R1799" s="118">
        <v>5.3516563944530047</v>
      </c>
      <c r="S1799" s="102">
        <v>0.25008025682182994</v>
      </c>
      <c r="T1799" s="118">
        <v>128.44</v>
      </c>
      <c r="U1799" s="117">
        <v>5.4516563944530052</v>
      </c>
      <c r="V1799" s="119">
        <v>130.84</v>
      </c>
      <c r="W1799" s="112"/>
      <c r="X1799" s="117" t="s">
        <v>33</v>
      </c>
      <c r="Y1799" s="118">
        <v>5.4516563944530052</v>
      </c>
      <c r="Z1799" s="102" t="s">
        <v>33</v>
      </c>
      <c r="AA1799" s="118">
        <v>130.84</v>
      </c>
      <c r="AB1799" s="117">
        <v>6.69</v>
      </c>
      <c r="AC1799" s="118">
        <v>5.3516563944530047</v>
      </c>
      <c r="AD1799" s="102">
        <v>0.25008025682182994</v>
      </c>
      <c r="AE1799" s="119">
        <v>128.44</v>
      </c>
      <c r="AF1799" s="118">
        <v>5.4516563944530052</v>
      </c>
      <c r="AG1799" s="119">
        <v>130.84</v>
      </c>
      <c r="AH1799" s="112"/>
      <c r="AI1799" s="120">
        <v>0</v>
      </c>
    </row>
    <row r="1800" spans="1:35" s="107" customFormat="1" x14ac:dyDescent="0.3">
      <c r="A1800" s="106" t="s">
        <v>3283</v>
      </c>
      <c r="B1800" s="107" t="s">
        <v>188</v>
      </c>
      <c r="C1800" s="112" t="s">
        <v>168</v>
      </c>
      <c r="D1800" s="112">
        <v>101626</v>
      </c>
      <c r="E1800" s="107" t="s">
        <v>3393</v>
      </c>
      <c r="F1800" s="112">
        <v>18836</v>
      </c>
      <c r="G1800" s="107" t="s">
        <v>3435</v>
      </c>
      <c r="H1800" s="108" t="s">
        <v>257</v>
      </c>
      <c r="I1800" s="108" t="s">
        <v>273</v>
      </c>
      <c r="J1800" s="108" t="s">
        <v>244</v>
      </c>
      <c r="K1800" s="109">
        <v>24</v>
      </c>
      <c r="L1800" s="109">
        <v>7.9200000000000007E-2</v>
      </c>
      <c r="M1800" s="117" t="s">
        <v>33</v>
      </c>
      <c r="N1800" s="118">
        <v>5.4516563944530052</v>
      </c>
      <c r="O1800" s="102" t="s">
        <v>33</v>
      </c>
      <c r="P1800" s="119">
        <v>130.84</v>
      </c>
      <c r="Q1800" s="117">
        <v>6.69</v>
      </c>
      <c r="R1800" s="118">
        <v>5.3516563944530047</v>
      </c>
      <c r="S1800" s="102">
        <v>0.25008025682182994</v>
      </c>
      <c r="T1800" s="118">
        <v>128.44</v>
      </c>
      <c r="U1800" s="117">
        <v>5.4516563944530052</v>
      </c>
      <c r="V1800" s="119">
        <v>130.84</v>
      </c>
      <c r="W1800" s="112"/>
      <c r="X1800" s="117" t="s">
        <v>33</v>
      </c>
      <c r="Y1800" s="118">
        <v>5.4516563944530052</v>
      </c>
      <c r="Z1800" s="102" t="s">
        <v>33</v>
      </c>
      <c r="AA1800" s="118">
        <v>130.84</v>
      </c>
      <c r="AB1800" s="117">
        <v>6.69</v>
      </c>
      <c r="AC1800" s="118">
        <v>5.3516563944530047</v>
      </c>
      <c r="AD1800" s="102">
        <v>0.25008025682182994</v>
      </c>
      <c r="AE1800" s="119">
        <v>128.44</v>
      </c>
      <c r="AF1800" s="118">
        <v>5.4516563944530052</v>
      </c>
      <c r="AG1800" s="119">
        <v>130.84</v>
      </c>
      <c r="AH1800" s="112"/>
      <c r="AI1800" s="120">
        <v>0</v>
      </c>
    </row>
    <row r="1801" spans="1:35" s="107" customFormat="1" x14ac:dyDescent="0.3">
      <c r="A1801" s="106" t="s">
        <v>1969</v>
      </c>
      <c r="B1801" s="107" t="s">
        <v>190</v>
      </c>
      <c r="C1801" s="112" t="s">
        <v>246</v>
      </c>
      <c r="D1801" s="112">
        <v>101703</v>
      </c>
      <c r="E1801" s="107" t="s">
        <v>316</v>
      </c>
      <c r="F1801" s="112">
        <v>18836</v>
      </c>
      <c r="G1801" s="107" t="s">
        <v>3435</v>
      </c>
      <c r="H1801" s="108" t="s">
        <v>257</v>
      </c>
      <c r="I1801" s="108" t="s">
        <v>273</v>
      </c>
      <c r="J1801" s="108" t="s">
        <v>244</v>
      </c>
      <c r="K1801" s="109">
        <v>24</v>
      </c>
      <c r="L1801" s="109">
        <v>7.9200000000000007E-2</v>
      </c>
      <c r="M1801" s="117" t="s">
        <v>33</v>
      </c>
      <c r="N1801" s="118">
        <v>5.4516563944530052</v>
      </c>
      <c r="O1801" s="102" t="s">
        <v>33</v>
      </c>
      <c r="P1801" s="119">
        <v>130.84</v>
      </c>
      <c r="Q1801" s="117">
        <v>6.69</v>
      </c>
      <c r="R1801" s="118">
        <v>5.3516563944530047</v>
      </c>
      <c r="S1801" s="102">
        <v>0.25008025682182994</v>
      </c>
      <c r="T1801" s="118">
        <v>128.44</v>
      </c>
      <c r="U1801" s="117">
        <v>5.4516563944530052</v>
      </c>
      <c r="V1801" s="119">
        <v>130.84</v>
      </c>
      <c r="W1801" s="112"/>
      <c r="X1801" s="117" t="s">
        <v>33</v>
      </c>
      <c r="Y1801" s="118">
        <v>5.4516563944530052</v>
      </c>
      <c r="Z1801" s="102" t="s">
        <v>33</v>
      </c>
      <c r="AA1801" s="118">
        <v>130.84</v>
      </c>
      <c r="AB1801" s="117">
        <v>6.69</v>
      </c>
      <c r="AC1801" s="118">
        <v>5.3516563944530047</v>
      </c>
      <c r="AD1801" s="102">
        <v>0.25008025682182994</v>
      </c>
      <c r="AE1801" s="119">
        <v>128.44</v>
      </c>
      <c r="AF1801" s="118">
        <v>5.4516563944530052</v>
      </c>
      <c r="AG1801" s="119">
        <v>130.84</v>
      </c>
      <c r="AH1801" s="112"/>
      <c r="AI1801" s="120">
        <v>0</v>
      </c>
    </row>
    <row r="1802" spans="1:35" s="107" customFormat="1" x14ac:dyDescent="0.3">
      <c r="A1802" s="106" t="s">
        <v>1970</v>
      </c>
      <c r="B1802" s="107" t="s">
        <v>255</v>
      </c>
      <c r="C1802" s="112" t="s">
        <v>168</v>
      </c>
      <c r="D1802" s="112">
        <v>112000</v>
      </c>
      <c r="E1802" s="107" t="s">
        <v>306</v>
      </c>
      <c r="F1802" s="112">
        <v>18836</v>
      </c>
      <c r="G1802" s="107" t="s">
        <v>3435</v>
      </c>
      <c r="H1802" s="108" t="s">
        <v>257</v>
      </c>
      <c r="I1802" s="108" t="s">
        <v>273</v>
      </c>
      <c r="J1802" s="108" t="s">
        <v>244</v>
      </c>
      <c r="K1802" s="109">
        <v>24</v>
      </c>
      <c r="L1802" s="109">
        <v>7.9200000000000007E-2</v>
      </c>
      <c r="M1802" s="117" t="s">
        <v>33</v>
      </c>
      <c r="N1802" s="118">
        <v>5.4516563944530052</v>
      </c>
      <c r="O1802" s="102" t="s">
        <v>33</v>
      </c>
      <c r="P1802" s="119">
        <v>130.84</v>
      </c>
      <c r="Q1802" s="117">
        <v>6.69</v>
      </c>
      <c r="R1802" s="118">
        <v>5.3516563944530047</v>
      </c>
      <c r="S1802" s="102">
        <v>0.25008025682182994</v>
      </c>
      <c r="T1802" s="118">
        <v>128.44</v>
      </c>
      <c r="U1802" s="117">
        <v>5.4516563944530052</v>
      </c>
      <c r="V1802" s="119">
        <v>130.84</v>
      </c>
      <c r="W1802" s="112"/>
      <c r="X1802" s="117" t="s">
        <v>33</v>
      </c>
      <c r="Y1802" s="118">
        <v>5.4516563944530052</v>
      </c>
      <c r="Z1802" s="102" t="s">
        <v>33</v>
      </c>
      <c r="AA1802" s="118">
        <v>130.84</v>
      </c>
      <c r="AB1802" s="117">
        <v>6.69</v>
      </c>
      <c r="AC1802" s="118">
        <v>5.3516563944530047</v>
      </c>
      <c r="AD1802" s="102">
        <v>0.25008025682182994</v>
      </c>
      <c r="AE1802" s="119">
        <v>128.44</v>
      </c>
      <c r="AF1802" s="118">
        <v>5.4516563944530052</v>
      </c>
      <c r="AG1802" s="119">
        <v>130.84</v>
      </c>
      <c r="AH1802" s="112"/>
      <c r="AI1802" s="120">
        <v>0</v>
      </c>
    </row>
    <row r="1803" spans="1:35" s="107" customFormat="1" x14ac:dyDescent="0.3">
      <c r="A1803" s="106" t="s">
        <v>1971</v>
      </c>
      <c r="B1803" s="107" t="s">
        <v>252</v>
      </c>
      <c r="C1803" s="112" t="s">
        <v>246</v>
      </c>
      <c r="D1803" s="112">
        <v>113100</v>
      </c>
      <c r="E1803" s="107" t="s">
        <v>288</v>
      </c>
      <c r="F1803" s="112">
        <v>18836</v>
      </c>
      <c r="G1803" s="107" t="s">
        <v>3435</v>
      </c>
      <c r="H1803" s="108" t="s">
        <v>257</v>
      </c>
      <c r="I1803" s="108" t="s">
        <v>273</v>
      </c>
      <c r="J1803" s="108" t="s">
        <v>244</v>
      </c>
      <c r="K1803" s="109">
        <v>24</v>
      </c>
      <c r="L1803" s="109">
        <v>7.9200000000000007E-2</v>
      </c>
      <c r="M1803" s="117" t="s">
        <v>33</v>
      </c>
      <c r="N1803" s="118">
        <v>5.4516563944530052</v>
      </c>
      <c r="O1803" s="102" t="s">
        <v>33</v>
      </c>
      <c r="P1803" s="119">
        <v>130.84</v>
      </c>
      <c r="Q1803" s="117">
        <v>6.69</v>
      </c>
      <c r="R1803" s="118">
        <v>5.3516563944530047</v>
      </c>
      <c r="S1803" s="102">
        <v>0.25008025682182994</v>
      </c>
      <c r="T1803" s="118">
        <v>128.44</v>
      </c>
      <c r="U1803" s="117">
        <v>5.4516563944530052</v>
      </c>
      <c r="V1803" s="119">
        <v>130.84</v>
      </c>
      <c r="W1803" s="112"/>
      <c r="X1803" s="117" t="s">
        <v>33</v>
      </c>
      <c r="Y1803" s="118">
        <v>5.4516563944530052</v>
      </c>
      <c r="Z1803" s="102" t="s">
        <v>33</v>
      </c>
      <c r="AA1803" s="118">
        <v>130.84</v>
      </c>
      <c r="AB1803" s="117">
        <v>6.69</v>
      </c>
      <c r="AC1803" s="118">
        <v>5.3516563944530047</v>
      </c>
      <c r="AD1803" s="102">
        <v>0.25008025682182994</v>
      </c>
      <c r="AE1803" s="119">
        <v>128.44</v>
      </c>
      <c r="AF1803" s="118">
        <v>5.4516563944530052</v>
      </c>
      <c r="AG1803" s="119">
        <v>130.84</v>
      </c>
      <c r="AH1803" s="112"/>
      <c r="AI1803" s="120">
        <v>0</v>
      </c>
    </row>
    <row r="1804" spans="1:35" s="107" customFormat="1" x14ac:dyDescent="0.3">
      <c r="A1804" s="106" t="s">
        <v>1972</v>
      </c>
      <c r="B1804" s="107" t="s">
        <v>3389</v>
      </c>
      <c r="C1804" s="112" t="s">
        <v>247</v>
      </c>
      <c r="D1804" s="112">
        <v>132000</v>
      </c>
      <c r="E1804" s="107" t="s">
        <v>309</v>
      </c>
      <c r="F1804" s="112">
        <v>18836</v>
      </c>
      <c r="G1804" s="107" t="s">
        <v>3435</v>
      </c>
      <c r="H1804" s="108" t="s">
        <v>257</v>
      </c>
      <c r="I1804" s="108" t="s">
        <v>273</v>
      </c>
      <c r="J1804" s="108" t="s">
        <v>244</v>
      </c>
      <c r="K1804" s="109">
        <v>24</v>
      </c>
      <c r="L1804" s="109">
        <v>7.9200000000000007E-2</v>
      </c>
      <c r="M1804" s="117" t="s">
        <v>33</v>
      </c>
      <c r="N1804" s="118">
        <v>5.4516563944530052</v>
      </c>
      <c r="O1804" s="102" t="s">
        <v>33</v>
      </c>
      <c r="P1804" s="119">
        <v>130.84</v>
      </c>
      <c r="Q1804" s="117">
        <v>6.69</v>
      </c>
      <c r="R1804" s="118">
        <v>5.3516563944530047</v>
      </c>
      <c r="S1804" s="102">
        <v>0.25008025682182994</v>
      </c>
      <c r="T1804" s="118">
        <v>128.44</v>
      </c>
      <c r="U1804" s="117">
        <v>5.4516563944530052</v>
      </c>
      <c r="V1804" s="119">
        <v>130.84</v>
      </c>
      <c r="W1804" s="112"/>
      <c r="X1804" s="117" t="s">
        <v>33</v>
      </c>
      <c r="Y1804" s="118">
        <v>5.4516563944530052</v>
      </c>
      <c r="Z1804" s="102" t="s">
        <v>33</v>
      </c>
      <c r="AA1804" s="118">
        <v>130.84</v>
      </c>
      <c r="AB1804" s="117">
        <v>6.69</v>
      </c>
      <c r="AC1804" s="118">
        <v>5.3516563944530047</v>
      </c>
      <c r="AD1804" s="102">
        <v>0.25008025682182994</v>
      </c>
      <c r="AE1804" s="119">
        <v>128.44</v>
      </c>
      <c r="AF1804" s="118">
        <v>5.4516563944530052</v>
      </c>
      <c r="AG1804" s="119">
        <v>130.84</v>
      </c>
      <c r="AH1804" s="112"/>
      <c r="AI1804" s="120">
        <v>0</v>
      </c>
    </row>
    <row r="1805" spans="1:35" s="107" customFormat="1" x14ac:dyDescent="0.3">
      <c r="A1805" s="106" t="s">
        <v>1973</v>
      </c>
      <c r="B1805" s="107" t="s">
        <v>192</v>
      </c>
      <c r="C1805" s="112" t="s">
        <v>256</v>
      </c>
      <c r="D1805" s="112">
        <v>158200</v>
      </c>
      <c r="E1805" s="107" t="s">
        <v>286</v>
      </c>
      <c r="F1805" s="112">
        <v>18836</v>
      </c>
      <c r="G1805" s="107" t="s">
        <v>3435</v>
      </c>
      <c r="H1805" s="108" t="s">
        <v>257</v>
      </c>
      <c r="I1805" s="108" t="s">
        <v>273</v>
      </c>
      <c r="J1805" s="108" t="s">
        <v>244</v>
      </c>
      <c r="K1805" s="109">
        <v>24</v>
      </c>
      <c r="L1805" s="109">
        <v>7.9200000000000007E-2</v>
      </c>
      <c r="M1805" s="117" t="s">
        <v>33</v>
      </c>
      <c r="N1805" s="118">
        <v>5.4516563944530052</v>
      </c>
      <c r="O1805" s="102" t="s">
        <v>33</v>
      </c>
      <c r="P1805" s="119">
        <v>130.84</v>
      </c>
      <c r="Q1805" s="117">
        <v>6.69</v>
      </c>
      <c r="R1805" s="118">
        <v>5.3516563944530047</v>
      </c>
      <c r="S1805" s="102">
        <v>0.25008025682182994</v>
      </c>
      <c r="T1805" s="118">
        <v>128.44</v>
      </c>
      <c r="U1805" s="117">
        <v>5.4516563944530052</v>
      </c>
      <c r="V1805" s="119">
        <v>130.84</v>
      </c>
      <c r="W1805" s="112"/>
      <c r="X1805" s="117" t="s">
        <v>33</v>
      </c>
      <c r="Y1805" s="118">
        <v>5.4516563944530052</v>
      </c>
      <c r="Z1805" s="102" t="s">
        <v>33</v>
      </c>
      <c r="AA1805" s="118">
        <v>130.84</v>
      </c>
      <c r="AB1805" s="117">
        <v>6.69</v>
      </c>
      <c r="AC1805" s="118">
        <v>5.3516563944530047</v>
      </c>
      <c r="AD1805" s="102">
        <v>0.25008025682182994</v>
      </c>
      <c r="AE1805" s="119">
        <v>128.44</v>
      </c>
      <c r="AF1805" s="118">
        <v>5.4516563944530052</v>
      </c>
      <c r="AG1805" s="119">
        <v>130.84</v>
      </c>
      <c r="AH1805" s="112"/>
      <c r="AI1805" s="120">
        <v>0</v>
      </c>
    </row>
    <row r="1806" spans="1:35" s="107" customFormat="1" x14ac:dyDescent="0.3">
      <c r="A1806" s="106" t="s">
        <v>1974</v>
      </c>
      <c r="B1806" s="107" t="s">
        <v>189</v>
      </c>
      <c r="C1806" s="112" t="s">
        <v>168</v>
      </c>
      <c r="D1806" s="112">
        <v>171600</v>
      </c>
      <c r="E1806" s="107" t="s">
        <v>299</v>
      </c>
      <c r="F1806" s="112">
        <v>18836</v>
      </c>
      <c r="G1806" s="107" t="s">
        <v>3435</v>
      </c>
      <c r="H1806" s="108" t="s">
        <v>257</v>
      </c>
      <c r="I1806" s="108" t="s">
        <v>273</v>
      </c>
      <c r="J1806" s="108" t="s">
        <v>244</v>
      </c>
      <c r="K1806" s="109">
        <v>24</v>
      </c>
      <c r="L1806" s="109">
        <v>7.9200000000000007E-2</v>
      </c>
      <c r="M1806" s="117" t="s">
        <v>33</v>
      </c>
      <c r="N1806" s="118">
        <v>5.4516563944530052</v>
      </c>
      <c r="O1806" s="102" t="s">
        <v>33</v>
      </c>
      <c r="P1806" s="119">
        <v>130.84</v>
      </c>
      <c r="Q1806" s="117">
        <v>6.69</v>
      </c>
      <c r="R1806" s="118">
        <v>5.3516563944530047</v>
      </c>
      <c r="S1806" s="102">
        <v>0.25008025682182994</v>
      </c>
      <c r="T1806" s="118">
        <v>128.44</v>
      </c>
      <c r="U1806" s="117">
        <v>5.4516563944530052</v>
      </c>
      <c r="V1806" s="119">
        <v>130.84</v>
      </c>
      <c r="W1806" s="112"/>
      <c r="X1806" s="117" t="s">
        <v>33</v>
      </c>
      <c r="Y1806" s="118">
        <v>5.4516563944530052</v>
      </c>
      <c r="Z1806" s="102" t="s">
        <v>33</v>
      </c>
      <c r="AA1806" s="118">
        <v>130.84</v>
      </c>
      <c r="AB1806" s="117">
        <v>6.69</v>
      </c>
      <c r="AC1806" s="118">
        <v>5.3516563944530047</v>
      </c>
      <c r="AD1806" s="102">
        <v>0.25008025682182994</v>
      </c>
      <c r="AE1806" s="119">
        <v>128.44</v>
      </c>
      <c r="AF1806" s="118">
        <v>5.4516563944530052</v>
      </c>
      <c r="AG1806" s="119">
        <v>130.84</v>
      </c>
      <c r="AH1806" s="112"/>
      <c r="AI1806" s="120">
        <v>0</v>
      </c>
    </row>
    <row r="1807" spans="1:35" s="107" customFormat="1" x14ac:dyDescent="0.3">
      <c r="A1807" s="106" t="s">
        <v>1975</v>
      </c>
      <c r="B1807" s="107" t="s">
        <v>248</v>
      </c>
      <c r="C1807" s="112" t="s">
        <v>249</v>
      </c>
      <c r="D1807" s="112">
        <v>186300</v>
      </c>
      <c r="E1807" s="107" t="s">
        <v>282</v>
      </c>
      <c r="F1807" s="112">
        <v>18836</v>
      </c>
      <c r="G1807" s="107" t="s">
        <v>3435</v>
      </c>
      <c r="H1807" s="108" t="s">
        <v>257</v>
      </c>
      <c r="I1807" s="108" t="s">
        <v>273</v>
      </c>
      <c r="J1807" s="108" t="s">
        <v>244</v>
      </c>
      <c r="K1807" s="109">
        <v>24</v>
      </c>
      <c r="L1807" s="109">
        <v>7.9200000000000007E-2</v>
      </c>
      <c r="M1807" s="117" t="s">
        <v>33</v>
      </c>
      <c r="N1807" s="118">
        <v>5.4516563944530052</v>
      </c>
      <c r="O1807" s="102" t="s">
        <v>33</v>
      </c>
      <c r="P1807" s="119">
        <v>130.84</v>
      </c>
      <c r="Q1807" s="117">
        <v>6.69</v>
      </c>
      <c r="R1807" s="118">
        <v>5.3516563944530047</v>
      </c>
      <c r="S1807" s="102">
        <v>0.25008025682182994</v>
      </c>
      <c r="T1807" s="118">
        <v>128.44</v>
      </c>
      <c r="U1807" s="117">
        <v>5.4516563944530052</v>
      </c>
      <c r="V1807" s="119">
        <v>130.84</v>
      </c>
      <c r="W1807" s="112"/>
      <c r="X1807" s="117" t="s">
        <v>33</v>
      </c>
      <c r="Y1807" s="118">
        <v>5.4516563944530052</v>
      </c>
      <c r="Z1807" s="102" t="s">
        <v>33</v>
      </c>
      <c r="AA1807" s="118">
        <v>130.84</v>
      </c>
      <c r="AB1807" s="117">
        <v>6.69</v>
      </c>
      <c r="AC1807" s="118">
        <v>5.3516563944530047</v>
      </c>
      <c r="AD1807" s="102">
        <v>0.25008025682182994</v>
      </c>
      <c r="AE1807" s="119">
        <v>128.44</v>
      </c>
      <c r="AF1807" s="118">
        <v>5.4516563944530052</v>
      </c>
      <c r="AG1807" s="119">
        <v>130.84</v>
      </c>
      <c r="AH1807" s="112"/>
      <c r="AI1807" s="120">
        <v>0</v>
      </c>
    </row>
    <row r="1808" spans="1:35" s="107" customFormat="1" x14ac:dyDescent="0.3">
      <c r="A1808" s="106" t="s">
        <v>1976</v>
      </c>
      <c r="B1808" s="107" t="s">
        <v>187</v>
      </c>
      <c r="C1808" s="112" t="s">
        <v>167</v>
      </c>
      <c r="D1808" s="112">
        <v>40</v>
      </c>
      <c r="E1808" s="107" t="s">
        <v>283</v>
      </c>
      <c r="F1808" s="112">
        <v>19266</v>
      </c>
      <c r="G1808" s="107" t="s">
        <v>3436</v>
      </c>
      <c r="H1808" s="108" t="s">
        <v>242</v>
      </c>
      <c r="I1808" s="108" t="s">
        <v>267</v>
      </c>
      <c r="J1808" s="108" t="s">
        <v>39</v>
      </c>
      <c r="K1808" s="109">
        <v>15</v>
      </c>
      <c r="L1808" s="109">
        <v>4.0349999999999997E-2</v>
      </c>
      <c r="M1808" s="117" t="s">
        <v>33</v>
      </c>
      <c r="N1808" s="118">
        <v>2.3650000000000002</v>
      </c>
      <c r="O1808" s="102" t="s">
        <v>33</v>
      </c>
      <c r="P1808" s="118">
        <v>35.479999999999997</v>
      </c>
      <c r="Q1808" s="117">
        <v>2.79</v>
      </c>
      <c r="R1808" s="118">
        <v>2.3250000000000002</v>
      </c>
      <c r="S1808" s="102">
        <v>0.19999999999999993</v>
      </c>
      <c r="T1808" s="118">
        <v>34.880000000000003</v>
      </c>
      <c r="U1808" s="117">
        <v>2.3650000000000002</v>
      </c>
      <c r="V1808" s="119">
        <v>35.479999999999997</v>
      </c>
      <c r="W1808" s="112"/>
      <c r="X1808" s="117" t="s">
        <v>33</v>
      </c>
      <c r="Y1808" s="118">
        <v>2.5186666666666668</v>
      </c>
      <c r="Z1808" s="102" t="s">
        <v>33</v>
      </c>
      <c r="AA1808" s="118">
        <v>37.78</v>
      </c>
      <c r="AB1808" s="117">
        <v>2.8900000000000006</v>
      </c>
      <c r="AC1808" s="118">
        <v>2.4186666666666667</v>
      </c>
      <c r="AD1808" s="102">
        <v>0.19487320837927233</v>
      </c>
      <c r="AE1808" s="119">
        <v>36.28</v>
      </c>
      <c r="AF1808" s="118">
        <v>2.5186666666666668</v>
      </c>
      <c r="AG1808" s="119">
        <v>37.78</v>
      </c>
      <c r="AH1808" s="112"/>
      <c r="AI1808" s="120">
        <v>-0.10000000000000053</v>
      </c>
    </row>
    <row r="1809" spans="1:35" s="107" customFormat="1" x14ac:dyDescent="0.3">
      <c r="A1809" s="106" t="s">
        <v>1977</v>
      </c>
      <c r="B1809" s="107" t="s">
        <v>245</v>
      </c>
      <c r="C1809" s="112" t="s">
        <v>246</v>
      </c>
      <c r="D1809" s="112">
        <v>139</v>
      </c>
      <c r="E1809" s="107" t="s">
        <v>285</v>
      </c>
      <c r="F1809" s="112">
        <v>19266</v>
      </c>
      <c r="G1809" s="107" t="s">
        <v>3436</v>
      </c>
      <c r="H1809" s="108" t="s">
        <v>242</v>
      </c>
      <c r="I1809" s="108" t="s">
        <v>267</v>
      </c>
      <c r="J1809" s="108" t="s">
        <v>39</v>
      </c>
      <c r="K1809" s="109">
        <v>15</v>
      </c>
      <c r="L1809" s="109">
        <v>4.0349999999999997E-2</v>
      </c>
      <c r="M1809" s="117" t="s">
        <v>33</v>
      </c>
      <c r="N1809" s="118">
        <v>2.4483333333333337</v>
      </c>
      <c r="O1809" s="102" t="s">
        <v>33</v>
      </c>
      <c r="P1809" s="118">
        <v>36.739999999999995</v>
      </c>
      <c r="Q1809" s="117">
        <v>2.89</v>
      </c>
      <c r="R1809" s="118">
        <v>2.4083333333333337</v>
      </c>
      <c r="S1809" s="102">
        <v>0.1999999999999999</v>
      </c>
      <c r="T1809" s="118">
        <v>36.14</v>
      </c>
      <c r="U1809" s="117">
        <v>2.4483333333333337</v>
      </c>
      <c r="V1809" s="119">
        <v>36.739999999999995</v>
      </c>
      <c r="W1809" s="112"/>
      <c r="X1809" s="117" t="s">
        <v>33</v>
      </c>
      <c r="Y1809" s="118">
        <v>2.6023575547866207</v>
      </c>
      <c r="Z1809" s="102" t="s">
        <v>33</v>
      </c>
      <c r="AA1809" s="118">
        <v>39.04</v>
      </c>
      <c r="AB1809" s="117">
        <v>2.9900000000000007</v>
      </c>
      <c r="AC1809" s="118">
        <v>2.5023575547866206</v>
      </c>
      <c r="AD1809" s="102">
        <v>0.19487320837927252</v>
      </c>
      <c r="AE1809" s="119">
        <v>37.54</v>
      </c>
      <c r="AF1809" s="118">
        <v>2.6023575547866207</v>
      </c>
      <c r="AG1809" s="119">
        <v>39.04</v>
      </c>
      <c r="AH1809" s="112"/>
      <c r="AI1809" s="120">
        <v>-0.10000000000000053</v>
      </c>
    </row>
    <row r="1810" spans="1:35" s="107" customFormat="1" x14ac:dyDescent="0.3">
      <c r="A1810" s="106" t="s">
        <v>1978</v>
      </c>
      <c r="B1810" s="107" t="s">
        <v>185</v>
      </c>
      <c r="C1810" s="112" t="s">
        <v>22</v>
      </c>
      <c r="D1810" s="112">
        <v>740</v>
      </c>
      <c r="E1810" s="107" t="s">
        <v>284</v>
      </c>
      <c r="F1810" s="112">
        <v>19266</v>
      </c>
      <c r="G1810" s="107" t="s">
        <v>3436</v>
      </c>
      <c r="H1810" s="108" t="s">
        <v>242</v>
      </c>
      <c r="I1810" s="108" t="s">
        <v>267</v>
      </c>
      <c r="J1810" s="108" t="s">
        <v>39</v>
      </c>
      <c r="K1810" s="109">
        <v>15</v>
      </c>
      <c r="L1810" s="109">
        <v>4.0349999999999997E-2</v>
      </c>
      <c r="M1810" s="117" t="s">
        <v>33</v>
      </c>
      <c r="N1810" s="118">
        <v>2.4483333333333341</v>
      </c>
      <c r="O1810" s="102" t="s">
        <v>33</v>
      </c>
      <c r="P1810" s="119">
        <v>36.739999999999995</v>
      </c>
      <c r="Q1810" s="117">
        <v>2.8900000000000006</v>
      </c>
      <c r="R1810" s="118">
        <v>2.4083333333333341</v>
      </c>
      <c r="S1810" s="102">
        <v>0.19999999999999984</v>
      </c>
      <c r="T1810" s="118">
        <v>36.14</v>
      </c>
      <c r="U1810" s="117">
        <v>2.4483333333333341</v>
      </c>
      <c r="V1810" s="119">
        <v>36.739999999999995</v>
      </c>
      <c r="W1810" s="112"/>
      <c r="X1810" s="117" t="s">
        <v>33</v>
      </c>
      <c r="Y1810" s="118">
        <v>2.6023575547866207</v>
      </c>
      <c r="Z1810" s="102" t="s">
        <v>33</v>
      </c>
      <c r="AA1810" s="118">
        <v>39.04</v>
      </c>
      <c r="AB1810" s="117">
        <v>2.9900000000000007</v>
      </c>
      <c r="AC1810" s="118">
        <v>2.5023575547866206</v>
      </c>
      <c r="AD1810" s="102">
        <v>0.19487320837927252</v>
      </c>
      <c r="AE1810" s="119">
        <v>37.54</v>
      </c>
      <c r="AF1810" s="118">
        <v>2.6023575547866207</v>
      </c>
      <c r="AG1810" s="119">
        <v>39.04</v>
      </c>
      <c r="AH1810" s="112"/>
      <c r="AI1810" s="120">
        <v>-0.10000000000000009</v>
      </c>
    </row>
    <row r="1811" spans="1:35" s="107" customFormat="1" x14ac:dyDescent="0.3">
      <c r="A1811" s="106" t="s">
        <v>1979</v>
      </c>
      <c r="B1811" s="107" t="s">
        <v>245</v>
      </c>
      <c r="C1811" s="112" t="s">
        <v>246</v>
      </c>
      <c r="D1811" s="112">
        <v>872</v>
      </c>
      <c r="E1811" s="107" t="s">
        <v>287</v>
      </c>
      <c r="F1811" s="112">
        <v>19266</v>
      </c>
      <c r="G1811" s="107" t="s">
        <v>3436</v>
      </c>
      <c r="H1811" s="108" t="s">
        <v>242</v>
      </c>
      <c r="I1811" s="108" t="s">
        <v>267</v>
      </c>
      <c r="J1811" s="108" t="s">
        <v>39</v>
      </c>
      <c r="K1811" s="109">
        <v>15</v>
      </c>
      <c r="L1811" s="109">
        <v>4.0349999999999997E-2</v>
      </c>
      <c r="M1811" s="117" t="s">
        <v>33</v>
      </c>
      <c r="N1811" s="118">
        <v>2.4483333333333337</v>
      </c>
      <c r="O1811" s="102" t="s">
        <v>33</v>
      </c>
      <c r="P1811" s="119">
        <v>36.739999999999995</v>
      </c>
      <c r="Q1811" s="117">
        <v>2.89</v>
      </c>
      <c r="R1811" s="118">
        <v>2.4083333333333337</v>
      </c>
      <c r="S1811" s="102">
        <v>0.1999999999999999</v>
      </c>
      <c r="T1811" s="118">
        <v>36.14</v>
      </c>
      <c r="U1811" s="117">
        <v>2.4483333333333337</v>
      </c>
      <c r="V1811" s="119">
        <v>36.739999999999995</v>
      </c>
      <c r="W1811" s="112"/>
      <c r="X1811" s="117" t="s">
        <v>33</v>
      </c>
      <c r="Y1811" s="118">
        <v>2.6023575547866207</v>
      </c>
      <c r="Z1811" s="102" t="s">
        <v>33</v>
      </c>
      <c r="AA1811" s="118">
        <v>39.04</v>
      </c>
      <c r="AB1811" s="117">
        <v>2.9900000000000007</v>
      </c>
      <c r="AC1811" s="118">
        <v>2.5023575547866206</v>
      </c>
      <c r="AD1811" s="102">
        <v>0.19487320837927252</v>
      </c>
      <c r="AE1811" s="119">
        <v>37.54</v>
      </c>
      <c r="AF1811" s="118">
        <v>2.6023575547866207</v>
      </c>
      <c r="AG1811" s="119">
        <v>39.04</v>
      </c>
      <c r="AH1811" s="112"/>
      <c r="AI1811" s="120">
        <v>-0.10000000000000053</v>
      </c>
    </row>
    <row r="1812" spans="1:35" s="107" customFormat="1" x14ac:dyDescent="0.3">
      <c r="A1812" s="106" t="s">
        <v>1980</v>
      </c>
      <c r="B1812" s="107" t="s">
        <v>3389</v>
      </c>
      <c r="C1812" s="112" t="s">
        <v>247</v>
      </c>
      <c r="D1812" s="112">
        <v>10700</v>
      </c>
      <c r="E1812" s="107" t="s">
        <v>301</v>
      </c>
      <c r="F1812" s="112">
        <v>19266</v>
      </c>
      <c r="G1812" s="107" t="s">
        <v>3436</v>
      </c>
      <c r="H1812" s="108" t="s">
        <v>242</v>
      </c>
      <c r="I1812" s="108" t="s">
        <v>267</v>
      </c>
      <c r="J1812" s="108" t="s">
        <v>39</v>
      </c>
      <c r="K1812" s="109">
        <v>15</v>
      </c>
      <c r="L1812" s="109">
        <v>4.0349999999999997E-2</v>
      </c>
      <c r="M1812" s="117" t="s">
        <v>33</v>
      </c>
      <c r="N1812" s="118">
        <v>2.3650000000000002</v>
      </c>
      <c r="O1812" s="102" t="s">
        <v>33</v>
      </c>
      <c r="P1812" s="119">
        <v>35.479999999999997</v>
      </c>
      <c r="Q1812" s="117">
        <v>2.79</v>
      </c>
      <c r="R1812" s="118">
        <v>2.3250000000000002</v>
      </c>
      <c r="S1812" s="102">
        <v>0.19999999999999993</v>
      </c>
      <c r="T1812" s="118">
        <v>34.880000000000003</v>
      </c>
      <c r="U1812" s="117">
        <v>2.3650000000000002</v>
      </c>
      <c r="V1812" s="119">
        <v>35.479999999999997</v>
      </c>
      <c r="W1812" s="112"/>
      <c r="X1812" s="117" t="s">
        <v>33</v>
      </c>
      <c r="Y1812" s="118">
        <v>2.6023575547866207</v>
      </c>
      <c r="Z1812" s="102" t="s">
        <v>33</v>
      </c>
      <c r="AA1812" s="118">
        <v>39.04</v>
      </c>
      <c r="AB1812" s="117">
        <v>2.9900000000000007</v>
      </c>
      <c r="AC1812" s="118">
        <v>2.5023575547866206</v>
      </c>
      <c r="AD1812" s="102">
        <v>0.19487320837927252</v>
      </c>
      <c r="AE1812" s="119">
        <v>37.54</v>
      </c>
      <c r="AF1812" s="118">
        <v>2.6023575547866207</v>
      </c>
      <c r="AG1812" s="119">
        <v>39.04</v>
      </c>
      <c r="AH1812" s="112"/>
      <c r="AI1812" s="120">
        <v>-0.20000000000000062</v>
      </c>
    </row>
    <row r="1813" spans="1:35" s="107" customFormat="1" x14ac:dyDescent="0.3">
      <c r="A1813" s="106" t="s">
        <v>1981</v>
      </c>
      <c r="B1813" s="107" t="s">
        <v>248</v>
      </c>
      <c r="C1813" s="112" t="s">
        <v>249</v>
      </c>
      <c r="D1813" s="112">
        <v>29537</v>
      </c>
      <c r="E1813" s="107" t="s">
        <v>312</v>
      </c>
      <c r="F1813" s="112">
        <v>19266</v>
      </c>
      <c r="G1813" s="107" t="s">
        <v>3436</v>
      </c>
      <c r="H1813" s="108" t="s">
        <v>242</v>
      </c>
      <c r="I1813" s="108" t="s">
        <v>267</v>
      </c>
      <c r="J1813" s="108" t="s">
        <v>39</v>
      </c>
      <c r="K1813" s="109">
        <v>15</v>
      </c>
      <c r="L1813" s="109">
        <v>4.0349999999999997E-2</v>
      </c>
      <c r="M1813" s="117" t="s">
        <v>33</v>
      </c>
      <c r="N1813" s="118">
        <v>2.3650000000000002</v>
      </c>
      <c r="O1813" s="102" t="s">
        <v>33</v>
      </c>
      <c r="P1813" s="119">
        <v>35.479999999999997</v>
      </c>
      <c r="Q1813" s="117">
        <v>2.79</v>
      </c>
      <c r="R1813" s="118">
        <v>2.3250000000000002</v>
      </c>
      <c r="S1813" s="102">
        <v>0.19999999999999993</v>
      </c>
      <c r="T1813" s="118">
        <v>34.880000000000003</v>
      </c>
      <c r="U1813" s="117">
        <v>2.3650000000000002</v>
      </c>
      <c r="V1813" s="119">
        <v>35.479999999999997</v>
      </c>
      <c r="W1813" s="112"/>
      <c r="X1813" s="117" t="s">
        <v>33</v>
      </c>
      <c r="Y1813" s="118">
        <v>2.5186666666666668</v>
      </c>
      <c r="Z1813" s="102" t="s">
        <v>33</v>
      </c>
      <c r="AA1813" s="118">
        <v>37.78</v>
      </c>
      <c r="AB1813" s="117">
        <v>2.8900000000000006</v>
      </c>
      <c r="AC1813" s="118">
        <v>2.4186666666666667</v>
      </c>
      <c r="AD1813" s="102">
        <v>0.19487320837927233</v>
      </c>
      <c r="AE1813" s="119">
        <v>36.28</v>
      </c>
      <c r="AF1813" s="118">
        <v>2.5186666666666668</v>
      </c>
      <c r="AG1813" s="119">
        <v>37.78</v>
      </c>
      <c r="AH1813" s="112"/>
      <c r="AI1813" s="120">
        <v>-0.10000000000000053</v>
      </c>
    </row>
    <row r="1814" spans="1:35" s="107" customFormat="1" x14ac:dyDescent="0.3">
      <c r="A1814" s="106" t="s">
        <v>1982</v>
      </c>
      <c r="B1814" s="107" t="s">
        <v>190</v>
      </c>
      <c r="C1814" s="112" t="s">
        <v>246</v>
      </c>
      <c r="D1814" s="112">
        <v>32352</v>
      </c>
      <c r="E1814" s="107" t="s">
        <v>290</v>
      </c>
      <c r="F1814" s="112">
        <v>19266</v>
      </c>
      <c r="G1814" s="107" t="s">
        <v>3436</v>
      </c>
      <c r="H1814" s="108" t="s">
        <v>242</v>
      </c>
      <c r="I1814" s="108" t="s">
        <v>267</v>
      </c>
      <c r="J1814" s="108" t="s">
        <v>39</v>
      </c>
      <c r="K1814" s="109">
        <v>15</v>
      </c>
      <c r="L1814" s="109">
        <v>4.0349999999999997E-2</v>
      </c>
      <c r="M1814" s="117" t="s">
        <v>33</v>
      </c>
      <c r="N1814" s="118">
        <v>2.4483333333333337</v>
      </c>
      <c r="O1814" s="102" t="s">
        <v>33</v>
      </c>
      <c r="P1814" s="119">
        <v>36.739999999999995</v>
      </c>
      <c r="Q1814" s="117">
        <v>2.89</v>
      </c>
      <c r="R1814" s="118">
        <v>2.4083333333333337</v>
      </c>
      <c r="S1814" s="102">
        <v>0.1999999999999999</v>
      </c>
      <c r="T1814" s="118">
        <v>36.14</v>
      </c>
      <c r="U1814" s="117">
        <v>2.4483333333333337</v>
      </c>
      <c r="V1814" s="119">
        <v>36.739999999999995</v>
      </c>
      <c r="W1814" s="112"/>
      <c r="X1814" s="117" t="s">
        <v>33</v>
      </c>
      <c r="Y1814" s="118">
        <v>2.6023575547866207</v>
      </c>
      <c r="Z1814" s="102" t="s">
        <v>33</v>
      </c>
      <c r="AA1814" s="118">
        <v>39.04</v>
      </c>
      <c r="AB1814" s="117">
        <v>2.9900000000000007</v>
      </c>
      <c r="AC1814" s="118">
        <v>2.5023575547866206</v>
      </c>
      <c r="AD1814" s="102">
        <v>0.19487320837927252</v>
      </c>
      <c r="AE1814" s="119">
        <v>37.54</v>
      </c>
      <c r="AF1814" s="118">
        <v>2.6023575547866207</v>
      </c>
      <c r="AG1814" s="119">
        <v>39.04</v>
      </c>
      <c r="AH1814" s="112"/>
      <c r="AI1814" s="120">
        <v>-0.10000000000000053</v>
      </c>
    </row>
    <row r="1815" spans="1:35" s="107" customFormat="1" x14ac:dyDescent="0.3">
      <c r="A1815" s="106" t="s">
        <v>1983</v>
      </c>
      <c r="B1815" s="107" t="s">
        <v>3389</v>
      </c>
      <c r="C1815" s="112" t="s">
        <v>247</v>
      </c>
      <c r="D1815" s="112">
        <v>36038</v>
      </c>
      <c r="E1815" s="107" t="s">
        <v>300</v>
      </c>
      <c r="F1815" s="112">
        <v>19266</v>
      </c>
      <c r="G1815" s="107" t="s">
        <v>3436</v>
      </c>
      <c r="H1815" s="108" t="s">
        <v>242</v>
      </c>
      <c r="I1815" s="108" t="s">
        <v>267</v>
      </c>
      <c r="J1815" s="108" t="s">
        <v>39</v>
      </c>
      <c r="K1815" s="109">
        <v>15</v>
      </c>
      <c r="L1815" s="109">
        <v>4.0349999999999997E-2</v>
      </c>
      <c r="M1815" s="117" t="s">
        <v>33</v>
      </c>
      <c r="N1815" s="118">
        <v>2.3650000000000002</v>
      </c>
      <c r="O1815" s="102" t="s">
        <v>33</v>
      </c>
      <c r="P1815" s="119">
        <v>35.479999999999997</v>
      </c>
      <c r="Q1815" s="117">
        <v>2.79</v>
      </c>
      <c r="R1815" s="118">
        <v>2.3250000000000002</v>
      </c>
      <c r="S1815" s="102">
        <v>0.19999999999999993</v>
      </c>
      <c r="T1815" s="118">
        <v>34.880000000000003</v>
      </c>
      <c r="U1815" s="117">
        <v>2.3650000000000002</v>
      </c>
      <c r="V1815" s="119">
        <v>35.479999999999997</v>
      </c>
      <c r="W1815" s="112"/>
      <c r="X1815" s="117" t="s">
        <v>33</v>
      </c>
      <c r="Y1815" s="118">
        <v>2.6023575547866207</v>
      </c>
      <c r="Z1815" s="102" t="s">
        <v>33</v>
      </c>
      <c r="AA1815" s="118">
        <v>39.04</v>
      </c>
      <c r="AB1815" s="117">
        <v>2.9900000000000007</v>
      </c>
      <c r="AC1815" s="118">
        <v>2.5023575547866206</v>
      </c>
      <c r="AD1815" s="102">
        <v>0.19487320837927252</v>
      </c>
      <c r="AE1815" s="119">
        <v>37.54</v>
      </c>
      <c r="AF1815" s="118">
        <v>2.6023575547866207</v>
      </c>
      <c r="AG1815" s="119">
        <v>39.04</v>
      </c>
      <c r="AH1815" s="112"/>
      <c r="AI1815" s="120">
        <v>-0.20000000000000062</v>
      </c>
    </row>
    <row r="1816" spans="1:35" s="107" customFormat="1" x14ac:dyDescent="0.3">
      <c r="A1816" s="106" t="s">
        <v>1984</v>
      </c>
      <c r="B1816" s="107" t="s">
        <v>186</v>
      </c>
      <c r="C1816" s="112" t="s">
        <v>250</v>
      </c>
      <c r="D1816" s="112">
        <v>37646</v>
      </c>
      <c r="E1816" s="107" t="s">
        <v>311</v>
      </c>
      <c r="F1816" s="112">
        <v>19266</v>
      </c>
      <c r="G1816" s="107" t="s">
        <v>3436</v>
      </c>
      <c r="H1816" s="108" t="s">
        <v>242</v>
      </c>
      <c r="I1816" s="108" t="s">
        <v>267</v>
      </c>
      <c r="J1816" s="108" t="s">
        <v>39</v>
      </c>
      <c r="K1816" s="109">
        <v>15</v>
      </c>
      <c r="L1816" s="109">
        <v>4.0349999999999997E-2</v>
      </c>
      <c r="M1816" s="117" t="s">
        <v>33</v>
      </c>
      <c r="N1816" s="118">
        <v>2.4483333333333337</v>
      </c>
      <c r="O1816" s="102" t="s">
        <v>33</v>
      </c>
      <c r="P1816" s="119">
        <v>36.739999999999995</v>
      </c>
      <c r="Q1816" s="117">
        <v>2.89</v>
      </c>
      <c r="R1816" s="118">
        <v>2.4083333333333337</v>
      </c>
      <c r="S1816" s="102">
        <v>0.1999999999999999</v>
      </c>
      <c r="T1816" s="118">
        <v>36.14</v>
      </c>
      <c r="U1816" s="117">
        <v>2.4483333333333337</v>
      </c>
      <c r="V1816" s="119">
        <v>36.739999999999995</v>
      </c>
      <c r="W1816" s="112"/>
      <c r="X1816" s="117" t="s">
        <v>33</v>
      </c>
      <c r="Y1816" s="118">
        <v>2.6023575547866207</v>
      </c>
      <c r="Z1816" s="102" t="s">
        <v>33</v>
      </c>
      <c r="AA1816" s="118">
        <v>39.04</v>
      </c>
      <c r="AB1816" s="117">
        <v>2.9900000000000007</v>
      </c>
      <c r="AC1816" s="118">
        <v>2.5023575547866206</v>
      </c>
      <c r="AD1816" s="102">
        <v>0.19487320837927252</v>
      </c>
      <c r="AE1816" s="119">
        <v>37.54</v>
      </c>
      <c r="AF1816" s="118">
        <v>2.6023575547866207</v>
      </c>
      <c r="AG1816" s="119">
        <v>39.04</v>
      </c>
      <c r="AH1816" s="112"/>
      <c r="AI1816" s="120">
        <v>-0.10000000000000053</v>
      </c>
    </row>
    <row r="1817" spans="1:35" s="107" customFormat="1" x14ac:dyDescent="0.3">
      <c r="A1817" s="106" t="s">
        <v>1985</v>
      </c>
      <c r="B1817" s="107" t="s">
        <v>186</v>
      </c>
      <c r="C1817" s="112" t="s">
        <v>251</v>
      </c>
      <c r="D1817" s="112">
        <v>49535</v>
      </c>
      <c r="E1817" s="107" t="s">
        <v>278</v>
      </c>
      <c r="F1817" s="112">
        <v>19266</v>
      </c>
      <c r="G1817" s="107" t="s">
        <v>3436</v>
      </c>
      <c r="H1817" s="108" t="s">
        <v>242</v>
      </c>
      <c r="I1817" s="108" t="s">
        <v>267</v>
      </c>
      <c r="J1817" s="108" t="s">
        <v>39</v>
      </c>
      <c r="K1817" s="109">
        <v>15</v>
      </c>
      <c r="L1817" s="109">
        <v>4.0349999999999997E-2</v>
      </c>
      <c r="M1817" s="117" t="s">
        <v>33</v>
      </c>
      <c r="N1817" s="118">
        <v>2.4483333333333341</v>
      </c>
      <c r="O1817" s="102" t="s">
        <v>33</v>
      </c>
      <c r="P1817" s="119">
        <v>36.739999999999995</v>
      </c>
      <c r="Q1817" s="117">
        <v>2.8900000000000006</v>
      </c>
      <c r="R1817" s="118">
        <v>2.4083333333333341</v>
      </c>
      <c r="S1817" s="102">
        <v>0.19999999999999984</v>
      </c>
      <c r="T1817" s="118">
        <v>36.14</v>
      </c>
      <c r="U1817" s="117">
        <v>2.4483333333333341</v>
      </c>
      <c r="V1817" s="119">
        <v>36.739999999999995</v>
      </c>
      <c r="W1817" s="112"/>
      <c r="X1817" s="117" t="s">
        <v>33</v>
      </c>
      <c r="Y1817" s="118">
        <v>2.6023575547866207</v>
      </c>
      <c r="Z1817" s="102" t="s">
        <v>33</v>
      </c>
      <c r="AA1817" s="118">
        <v>39.04</v>
      </c>
      <c r="AB1817" s="117">
        <v>2.9900000000000007</v>
      </c>
      <c r="AC1817" s="118">
        <v>2.5023575547866206</v>
      </c>
      <c r="AD1817" s="102">
        <v>0.19487320837927252</v>
      </c>
      <c r="AE1817" s="119">
        <v>37.54</v>
      </c>
      <c r="AF1817" s="118">
        <v>2.6023575547866207</v>
      </c>
      <c r="AG1817" s="119">
        <v>39.04</v>
      </c>
      <c r="AH1817" s="112"/>
      <c r="AI1817" s="120">
        <v>-0.10000000000000009</v>
      </c>
    </row>
    <row r="1818" spans="1:35" s="107" customFormat="1" x14ac:dyDescent="0.3">
      <c r="A1818" s="106" t="s">
        <v>1986</v>
      </c>
      <c r="B1818" s="107" t="s">
        <v>189</v>
      </c>
      <c r="C1818" s="112" t="s">
        <v>168</v>
      </c>
      <c r="D1818" s="112">
        <v>54264</v>
      </c>
      <c r="E1818" s="107" t="s">
        <v>303</v>
      </c>
      <c r="F1818" s="112">
        <v>19266</v>
      </c>
      <c r="G1818" s="107" t="s">
        <v>3436</v>
      </c>
      <c r="H1818" s="108" t="s">
        <v>242</v>
      </c>
      <c r="I1818" s="108" t="s">
        <v>267</v>
      </c>
      <c r="J1818" s="108" t="s">
        <v>39</v>
      </c>
      <c r="K1818" s="109">
        <v>15</v>
      </c>
      <c r="L1818" s="109">
        <v>4.0349999999999997E-2</v>
      </c>
      <c r="M1818" s="117" t="s">
        <v>33</v>
      </c>
      <c r="N1818" s="118">
        <v>2.3650000000000002</v>
      </c>
      <c r="O1818" s="102" t="s">
        <v>33</v>
      </c>
      <c r="P1818" s="119">
        <v>35.479999999999997</v>
      </c>
      <c r="Q1818" s="117">
        <v>2.79</v>
      </c>
      <c r="R1818" s="118">
        <v>2.3250000000000002</v>
      </c>
      <c r="S1818" s="102">
        <v>0.19999999999999993</v>
      </c>
      <c r="T1818" s="118">
        <v>34.880000000000003</v>
      </c>
      <c r="U1818" s="117">
        <v>2.3650000000000002</v>
      </c>
      <c r="V1818" s="119">
        <v>35.479999999999997</v>
      </c>
      <c r="W1818" s="112"/>
      <c r="X1818" s="117" t="s">
        <v>33</v>
      </c>
      <c r="Y1818" s="118">
        <v>2.5186666666666668</v>
      </c>
      <c r="Z1818" s="102" t="s">
        <v>33</v>
      </c>
      <c r="AA1818" s="118">
        <v>37.78</v>
      </c>
      <c r="AB1818" s="117">
        <v>2.8900000000000006</v>
      </c>
      <c r="AC1818" s="118">
        <v>2.4186666666666667</v>
      </c>
      <c r="AD1818" s="102">
        <v>0.19487320837927233</v>
      </c>
      <c r="AE1818" s="119">
        <v>36.28</v>
      </c>
      <c r="AF1818" s="118">
        <v>2.5186666666666668</v>
      </c>
      <c r="AG1818" s="119">
        <v>37.78</v>
      </c>
      <c r="AH1818" s="112"/>
      <c r="AI1818" s="120">
        <v>-0.10000000000000053</v>
      </c>
    </row>
    <row r="1819" spans="1:35" s="107" customFormat="1" x14ac:dyDescent="0.3">
      <c r="A1819" s="106" t="s">
        <v>1987</v>
      </c>
      <c r="B1819" s="107" t="s">
        <v>248</v>
      </c>
      <c r="C1819" s="112" t="s">
        <v>249</v>
      </c>
      <c r="D1819" s="112">
        <v>59971</v>
      </c>
      <c r="E1819" s="107" t="s">
        <v>281</v>
      </c>
      <c r="F1819" s="112">
        <v>19266</v>
      </c>
      <c r="G1819" s="107" t="s">
        <v>3436</v>
      </c>
      <c r="H1819" s="108" t="s">
        <v>242</v>
      </c>
      <c r="I1819" s="108" t="s">
        <v>267</v>
      </c>
      <c r="J1819" s="108" t="s">
        <v>39</v>
      </c>
      <c r="K1819" s="109">
        <v>15</v>
      </c>
      <c r="L1819" s="109">
        <v>4.0349999999999997E-2</v>
      </c>
      <c r="M1819" s="117" t="s">
        <v>33</v>
      </c>
      <c r="N1819" s="118">
        <v>2.3650000000000002</v>
      </c>
      <c r="O1819" s="102" t="s">
        <v>33</v>
      </c>
      <c r="P1819" s="119">
        <v>35.479999999999997</v>
      </c>
      <c r="Q1819" s="117">
        <v>2.79</v>
      </c>
      <c r="R1819" s="118">
        <v>2.3250000000000002</v>
      </c>
      <c r="S1819" s="102">
        <v>0.19999999999999993</v>
      </c>
      <c r="T1819" s="118">
        <v>34.880000000000003</v>
      </c>
      <c r="U1819" s="117">
        <v>2.3650000000000002</v>
      </c>
      <c r="V1819" s="119">
        <v>35.479999999999997</v>
      </c>
      <c r="W1819" s="112"/>
      <c r="X1819" s="117" t="s">
        <v>33</v>
      </c>
      <c r="Y1819" s="118">
        <v>2.5186666666666668</v>
      </c>
      <c r="Z1819" s="102" t="s">
        <v>33</v>
      </c>
      <c r="AA1819" s="118">
        <v>37.78</v>
      </c>
      <c r="AB1819" s="117">
        <v>2.8900000000000006</v>
      </c>
      <c r="AC1819" s="118">
        <v>2.4186666666666667</v>
      </c>
      <c r="AD1819" s="102">
        <v>0.19487320837927233</v>
      </c>
      <c r="AE1819" s="119">
        <v>36.28</v>
      </c>
      <c r="AF1819" s="118">
        <v>2.5186666666666668</v>
      </c>
      <c r="AG1819" s="119">
        <v>37.78</v>
      </c>
      <c r="AH1819" s="112"/>
      <c r="AI1819" s="120">
        <v>-0.10000000000000053</v>
      </c>
    </row>
    <row r="1820" spans="1:35" s="107" customFormat="1" x14ac:dyDescent="0.3">
      <c r="A1820" s="106" t="s">
        <v>1988</v>
      </c>
      <c r="B1820" s="107" t="s">
        <v>189</v>
      </c>
      <c r="C1820" s="112" t="s">
        <v>168</v>
      </c>
      <c r="D1820" s="112">
        <v>60074</v>
      </c>
      <c r="E1820" s="107" t="s">
        <v>304</v>
      </c>
      <c r="F1820" s="112">
        <v>19266</v>
      </c>
      <c r="G1820" s="107" t="s">
        <v>3436</v>
      </c>
      <c r="H1820" s="108" t="s">
        <v>242</v>
      </c>
      <c r="I1820" s="108" t="s">
        <v>267</v>
      </c>
      <c r="J1820" s="108" t="s">
        <v>39</v>
      </c>
      <c r="K1820" s="109">
        <v>15</v>
      </c>
      <c r="L1820" s="109">
        <v>4.0349999999999997E-2</v>
      </c>
      <c r="M1820" s="117" t="s">
        <v>33</v>
      </c>
      <c r="N1820" s="118">
        <v>2.3650000000000002</v>
      </c>
      <c r="O1820" s="102" t="s">
        <v>33</v>
      </c>
      <c r="P1820" s="119">
        <v>35.479999999999997</v>
      </c>
      <c r="Q1820" s="117">
        <v>2.79</v>
      </c>
      <c r="R1820" s="118">
        <v>2.3250000000000002</v>
      </c>
      <c r="S1820" s="102">
        <v>0.19999999999999993</v>
      </c>
      <c r="T1820" s="118">
        <v>34.880000000000003</v>
      </c>
      <c r="U1820" s="117">
        <v>2.3650000000000002</v>
      </c>
      <c r="V1820" s="119">
        <v>35.479999999999997</v>
      </c>
      <c r="W1820" s="112"/>
      <c r="X1820" s="117" t="s">
        <v>33</v>
      </c>
      <c r="Y1820" s="118">
        <v>2.5186666666666668</v>
      </c>
      <c r="Z1820" s="102" t="s">
        <v>33</v>
      </c>
      <c r="AA1820" s="118">
        <v>37.78</v>
      </c>
      <c r="AB1820" s="117">
        <v>2.8900000000000006</v>
      </c>
      <c r="AC1820" s="118">
        <v>2.4186666666666667</v>
      </c>
      <c r="AD1820" s="102">
        <v>0.19487320837927233</v>
      </c>
      <c r="AE1820" s="119">
        <v>36.28</v>
      </c>
      <c r="AF1820" s="118">
        <v>2.5186666666666668</v>
      </c>
      <c r="AG1820" s="119">
        <v>37.78</v>
      </c>
      <c r="AH1820" s="112"/>
      <c r="AI1820" s="120">
        <v>-0.10000000000000053</v>
      </c>
    </row>
    <row r="1821" spans="1:35" s="107" customFormat="1" x14ac:dyDescent="0.3">
      <c r="A1821" s="106" t="s">
        <v>1989</v>
      </c>
      <c r="B1821" s="107" t="s">
        <v>248</v>
      </c>
      <c r="C1821" s="112" t="s">
        <v>246</v>
      </c>
      <c r="D1821" s="112">
        <v>60663</v>
      </c>
      <c r="E1821" s="107" t="s">
        <v>298</v>
      </c>
      <c r="F1821" s="112">
        <v>19266</v>
      </c>
      <c r="G1821" s="107" t="s">
        <v>3436</v>
      </c>
      <c r="H1821" s="108" t="s">
        <v>242</v>
      </c>
      <c r="I1821" s="108" t="s">
        <v>267</v>
      </c>
      <c r="J1821" s="108" t="s">
        <v>39</v>
      </c>
      <c r="K1821" s="109">
        <v>15</v>
      </c>
      <c r="L1821" s="109">
        <v>4.0349999999999997E-2</v>
      </c>
      <c r="M1821" s="117" t="s">
        <v>33</v>
      </c>
      <c r="N1821" s="118">
        <v>2.4483333333333337</v>
      </c>
      <c r="O1821" s="102" t="s">
        <v>33</v>
      </c>
      <c r="P1821" s="119">
        <v>36.739999999999995</v>
      </c>
      <c r="Q1821" s="117">
        <v>2.89</v>
      </c>
      <c r="R1821" s="118">
        <v>2.4083333333333337</v>
      </c>
      <c r="S1821" s="102">
        <v>0.1999999999999999</v>
      </c>
      <c r="T1821" s="118">
        <v>36.14</v>
      </c>
      <c r="U1821" s="117">
        <v>2.4483333333333337</v>
      </c>
      <c r="V1821" s="119">
        <v>36.739999999999995</v>
      </c>
      <c r="W1821" s="112"/>
      <c r="X1821" s="117" t="s">
        <v>33</v>
      </c>
      <c r="Y1821" s="118">
        <v>2.6023575547866207</v>
      </c>
      <c r="Z1821" s="102" t="s">
        <v>33</v>
      </c>
      <c r="AA1821" s="118">
        <v>39.04</v>
      </c>
      <c r="AB1821" s="117">
        <v>2.9900000000000007</v>
      </c>
      <c r="AC1821" s="118">
        <v>2.5023575547866206</v>
      </c>
      <c r="AD1821" s="102">
        <v>0.19487320837927252</v>
      </c>
      <c r="AE1821" s="119">
        <v>37.54</v>
      </c>
      <c r="AF1821" s="118">
        <v>2.6023575547866207</v>
      </c>
      <c r="AG1821" s="119">
        <v>39.04</v>
      </c>
      <c r="AH1821" s="112"/>
      <c r="AI1821" s="120">
        <v>-0.10000000000000053</v>
      </c>
    </row>
    <row r="1822" spans="1:35" s="107" customFormat="1" x14ac:dyDescent="0.3">
      <c r="A1822" s="106" t="s">
        <v>1990</v>
      </c>
      <c r="B1822" s="107" t="s">
        <v>252</v>
      </c>
      <c r="C1822" s="112" t="s">
        <v>246</v>
      </c>
      <c r="D1822" s="112">
        <v>61333</v>
      </c>
      <c r="E1822" s="107" t="s">
        <v>292</v>
      </c>
      <c r="F1822" s="112">
        <v>19266</v>
      </c>
      <c r="G1822" s="107" t="s">
        <v>3436</v>
      </c>
      <c r="H1822" s="108" t="s">
        <v>242</v>
      </c>
      <c r="I1822" s="108" t="s">
        <v>267</v>
      </c>
      <c r="J1822" s="108" t="s">
        <v>39</v>
      </c>
      <c r="K1822" s="109">
        <v>15</v>
      </c>
      <c r="L1822" s="109">
        <v>4.0349999999999997E-2</v>
      </c>
      <c r="M1822" s="117" t="s">
        <v>33</v>
      </c>
      <c r="N1822" s="118">
        <v>2.4483333333333337</v>
      </c>
      <c r="O1822" s="102" t="s">
        <v>33</v>
      </c>
      <c r="P1822" s="119">
        <v>36.739999999999995</v>
      </c>
      <c r="Q1822" s="117">
        <v>2.89</v>
      </c>
      <c r="R1822" s="118">
        <v>2.4083333333333337</v>
      </c>
      <c r="S1822" s="102">
        <v>0.1999999999999999</v>
      </c>
      <c r="T1822" s="118">
        <v>36.14</v>
      </c>
      <c r="U1822" s="117">
        <v>2.4483333333333337</v>
      </c>
      <c r="V1822" s="119">
        <v>36.739999999999995</v>
      </c>
      <c r="W1822" s="112"/>
      <c r="X1822" s="117" t="s">
        <v>33</v>
      </c>
      <c r="Y1822" s="118">
        <v>2.6023575547866207</v>
      </c>
      <c r="Z1822" s="102" t="s">
        <v>33</v>
      </c>
      <c r="AA1822" s="118">
        <v>39.04</v>
      </c>
      <c r="AB1822" s="117">
        <v>2.9900000000000007</v>
      </c>
      <c r="AC1822" s="118">
        <v>2.5023575547866206</v>
      </c>
      <c r="AD1822" s="102">
        <v>0.19487320837927252</v>
      </c>
      <c r="AE1822" s="119">
        <v>37.54</v>
      </c>
      <c r="AF1822" s="118">
        <v>2.6023575547866207</v>
      </c>
      <c r="AG1822" s="119">
        <v>39.04</v>
      </c>
      <c r="AH1822" s="112"/>
      <c r="AI1822" s="120">
        <v>-0.10000000000000053</v>
      </c>
    </row>
    <row r="1823" spans="1:35" s="107" customFormat="1" x14ac:dyDescent="0.3">
      <c r="A1823" s="106" t="s">
        <v>1991</v>
      </c>
      <c r="B1823" s="107" t="s">
        <v>192</v>
      </c>
      <c r="C1823" s="112" t="s">
        <v>238</v>
      </c>
      <c r="D1823" s="112">
        <v>61367</v>
      </c>
      <c r="E1823" s="107" t="s">
        <v>295</v>
      </c>
      <c r="F1823" s="112">
        <v>19266</v>
      </c>
      <c r="G1823" s="107" t="s">
        <v>3436</v>
      </c>
      <c r="H1823" s="108" t="s">
        <v>242</v>
      </c>
      <c r="I1823" s="108" t="s">
        <v>267</v>
      </c>
      <c r="J1823" s="108" t="s">
        <v>39</v>
      </c>
      <c r="K1823" s="109">
        <v>15</v>
      </c>
      <c r="L1823" s="109">
        <v>4.0349999999999997E-2</v>
      </c>
      <c r="M1823" s="117" t="s">
        <v>33</v>
      </c>
      <c r="N1823" s="118">
        <v>2.4483333333333337</v>
      </c>
      <c r="O1823" s="102" t="s">
        <v>33</v>
      </c>
      <c r="P1823" s="119">
        <v>36.739999999999995</v>
      </c>
      <c r="Q1823" s="117">
        <v>2.89</v>
      </c>
      <c r="R1823" s="118">
        <v>2.4083333333333337</v>
      </c>
      <c r="S1823" s="102">
        <v>0.1999999999999999</v>
      </c>
      <c r="T1823" s="118">
        <v>36.14</v>
      </c>
      <c r="U1823" s="117">
        <v>2.4483333333333337</v>
      </c>
      <c r="V1823" s="119">
        <v>36.739999999999995</v>
      </c>
      <c r="W1823" s="112"/>
      <c r="X1823" s="117" t="s">
        <v>33</v>
      </c>
      <c r="Y1823" s="118">
        <v>2.6023575547866207</v>
      </c>
      <c r="Z1823" s="102" t="s">
        <v>33</v>
      </c>
      <c r="AA1823" s="118">
        <v>39.04</v>
      </c>
      <c r="AB1823" s="117">
        <v>2.9900000000000007</v>
      </c>
      <c r="AC1823" s="118">
        <v>2.5023575547866206</v>
      </c>
      <c r="AD1823" s="102">
        <v>0.19487320837927252</v>
      </c>
      <c r="AE1823" s="119">
        <v>37.54</v>
      </c>
      <c r="AF1823" s="118">
        <v>2.6023575547866207</v>
      </c>
      <c r="AG1823" s="119">
        <v>39.04</v>
      </c>
      <c r="AH1823" s="112"/>
      <c r="AI1823" s="120">
        <v>-0.10000000000000053</v>
      </c>
    </row>
    <row r="1824" spans="1:35" s="107" customFormat="1" x14ac:dyDescent="0.3">
      <c r="A1824" s="106" t="s">
        <v>1992</v>
      </c>
      <c r="B1824" s="107" t="s">
        <v>192</v>
      </c>
      <c r="C1824" s="112" t="s">
        <v>238</v>
      </c>
      <c r="D1824" s="112">
        <v>61377</v>
      </c>
      <c r="E1824" s="107" t="s">
        <v>296</v>
      </c>
      <c r="F1824" s="112">
        <v>19266</v>
      </c>
      <c r="G1824" s="107" t="s">
        <v>3436</v>
      </c>
      <c r="H1824" s="108" t="s">
        <v>242</v>
      </c>
      <c r="I1824" s="108" t="s">
        <v>267</v>
      </c>
      <c r="J1824" s="108" t="s">
        <v>39</v>
      </c>
      <c r="K1824" s="109">
        <v>15</v>
      </c>
      <c r="L1824" s="109">
        <v>4.0349999999999997E-2</v>
      </c>
      <c r="M1824" s="117" t="s">
        <v>33</v>
      </c>
      <c r="N1824" s="118">
        <v>2.4483333333333337</v>
      </c>
      <c r="O1824" s="102" t="s">
        <v>33</v>
      </c>
      <c r="P1824" s="119">
        <v>36.739999999999995</v>
      </c>
      <c r="Q1824" s="117">
        <v>2.89</v>
      </c>
      <c r="R1824" s="118">
        <v>2.4083333333333337</v>
      </c>
      <c r="S1824" s="102">
        <v>0.1999999999999999</v>
      </c>
      <c r="T1824" s="118">
        <v>36.14</v>
      </c>
      <c r="U1824" s="117">
        <v>2.4483333333333337</v>
      </c>
      <c r="V1824" s="119">
        <v>36.739999999999995</v>
      </c>
      <c r="W1824" s="112"/>
      <c r="X1824" s="117" t="s">
        <v>33</v>
      </c>
      <c r="Y1824" s="118">
        <v>2.6023575547866207</v>
      </c>
      <c r="Z1824" s="102" t="s">
        <v>33</v>
      </c>
      <c r="AA1824" s="118">
        <v>39.04</v>
      </c>
      <c r="AB1824" s="117">
        <v>2.9900000000000007</v>
      </c>
      <c r="AC1824" s="118">
        <v>2.5023575547866206</v>
      </c>
      <c r="AD1824" s="102">
        <v>0.19487320837927252</v>
      </c>
      <c r="AE1824" s="119">
        <v>37.54</v>
      </c>
      <c r="AF1824" s="118">
        <v>2.6023575547866207</v>
      </c>
      <c r="AG1824" s="119">
        <v>39.04</v>
      </c>
      <c r="AH1824" s="112"/>
      <c r="AI1824" s="120">
        <v>-0.10000000000000053</v>
      </c>
    </row>
    <row r="1825" spans="1:35" s="107" customFormat="1" x14ac:dyDescent="0.3">
      <c r="A1825" s="106" t="s">
        <v>1993</v>
      </c>
      <c r="B1825" s="107" t="s">
        <v>3389</v>
      </c>
      <c r="C1825" s="112" t="s">
        <v>247</v>
      </c>
      <c r="D1825" s="112">
        <v>61913</v>
      </c>
      <c r="E1825" s="107" t="s">
        <v>308</v>
      </c>
      <c r="F1825" s="112">
        <v>19266</v>
      </c>
      <c r="G1825" s="107" t="s">
        <v>3436</v>
      </c>
      <c r="H1825" s="108" t="s">
        <v>242</v>
      </c>
      <c r="I1825" s="108" t="s">
        <v>267</v>
      </c>
      <c r="J1825" s="108" t="s">
        <v>39</v>
      </c>
      <c r="K1825" s="109">
        <v>15</v>
      </c>
      <c r="L1825" s="109">
        <v>4.0349999999999997E-2</v>
      </c>
      <c r="M1825" s="117" t="s">
        <v>33</v>
      </c>
      <c r="N1825" s="118">
        <v>2.3650000000000002</v>
      </c>
      <c r="O1825" s="102" t="s">
        <v>33</v>
      </c>
      <c r="P1825" s="119">
        <v>35.479999999999997</v>
      </c>
      <c r="Q1825" s="117">
        <v>2.79</v>
      </c>
      <c r="R1825" s="118">
        <v>2.3250000000000002</v>
      </c>
      <c r="S1825" s="102">
        <v>0.19999999999999993</v>
      </c>
      <c r="T1825" s="118">
        <v>34.880000000000003</v>
      </c>
      <c r="U1825" s="117">
        <v>2.3650000000000002</v>
      </c>
      <c r="V1825" s="119">
        <v>35.479999999999997</v>
      </c>
      <c r="W1825" s="112"/>
      <c r="X1825" s="117" t="s">
        <v>33</v>
      </c>
      <c r="Y1825" s="118">
        <v>2.6023575547866207</v>
      </c>
      <c r="Z1825" s="102" t="s">
        <v>33</v>
      </c>
      <c r="AA1825" s="118">
        <v>39.04</v>
      </c>
      <c r="AB1825" s="117">
        <v>2.9900000000000007</v>
      </c>
      <c r="AC1825" s="118">
        <v>2.5023575547866206</v>
      </c>
      <c r="AD1825" s="102">
        <v>0.19487320837927252</v>
      </c>
      <c r="AE1825" s="119">
        <v>37.54</v>
      </c>
      <c r="AF1825" s="118">
        <v>2.6023575547866207</v>
      </c>
      <c r="AG1825" s="119">
        <v>39.04</v>
      </c>
      <c r="AH1825" s="112"/>
      <c r="AI1825" s="120">
        <v>-0.20000000000000062</v>
      </c>
    </row>
    <row r="1826" spans="1:35" s="107" customFormat="1" x14ac:dyDescent="0.3">
      <c r="A1826" s="106" t="s">
        <v>1994</v>
      </c>
      <c r="B1826" s="107" t="s">
        <v>3389</v>
      </c>
      <c r="C1826" s="112" t="s">
        <v>247</v>
      </c>
      <c r="D1826" s="112">
        <v>63785</v>
      </c>
      <c r="E1826" s="107" t="s">
        <v>310</v>
      </c>
      <c r="F1826" s="112">
        <v>19266</v>
      </c>
      <c r="G1826" s="107" t="s">
        <v>3436</v>
      </c>
      <c r="H1826" s="108" t="s">
        <v>242</v>
      </c>
      <c r="I1826" s="108" t="s">
        <v>267</v>
      </c>
      <c r="J1826" s="108" t="s">
        <v>39</v>
      </c>
      <c r="K1826" s="109">
        <v>15</v>
      </c>
      <c r="L1826" s="109">
        <v>4.0349999999999997E-2</v>
      </c>
      <c r="M1826" s="117" t="s">
        <v>33</v>
      </c>
      <c r="N1826" s="118">
        <v>2.3650000000000002</v>
      </c>
      <c r="O1826" s="102" t="s">
        <v>33</v>
      </c>
      <c r="P1826" s="119">
        <v>35.479999999999997</v>
      </c>
      <c r="Q1826" s="117">
        <v>2.79</v>
      </c>
      <c r="R1826" s="118">
        <v>2.3250000000000002</v>
      </c>
      <c r="S1826" s="102">
        <v>0.19999999999999993</v>
      </c>
      <c r="T1826" s="118">
        <v>34.880000000000003</v>
      </c>
      <c r="U1826" s="117">
        <v>2.3650000000000002</v>
      </c>
      <c r="V1826" s="119">
        <v>35.479999999999997</v>
      </c>
      <c r="W1826" s="112"/>
      <c r="X1826" s="117" t="s">
        <v>33</v>
      </c>
      <c r="Y1826" s="118">
        <v>2.6023575547866207</v>
      </c>
      <c r="Z1826" s="102" t="s">
        <v>33</v>
      </c>
      <c r="AA1826" s="118">
        <v>39.04</v>
      </c>
      <c r="AB1826" s="117">
        <v>2.9900000000000007</v>
      </c>
      <c r="AC1826" s="118">
        <v>2.5023575547866206</v>
      </c>
      <c r="AD1826" s="102">
        <v>0.19487320837927252</v>
      </c>
      <c r="AE1826" s="119">
        <v>37.54</v>
      </c>
      <c r="AF1826" s="118">
        <v>2.6023575547866207</v>
      </c>
      <c r="AG1826" s="119">
        <v>39.04</v>
      </c>
      <c r="AH1826" s="112"/>
      <c r="AI1826" s="120">
        <v>-0.20000000000000062</v>
      </c>
    </row>
    <row r="1827" spans="1:35" s="107" customFormat="1" x14ac:dyDescent="0.3">
      <c r="A1827" s="106" t="s">
        <v>1995</v>
      </c>
      <c r="B1827" s="107" t="s">
        <v>248</v>
      </c>
      <c r="C1827" s="112" t="s">
        <v>168</v>
      </c>
      <c r="D1827" s="112">
        <v>66926</v>
      </c>
      <c r="E1827" s="107" t="s">
        <v>314</v>
      </c>
      <c r="F1827" s="112">
        <v>19266</v>
      </c>
      <c r="G1827" s="107" t="s">
        <v>3436</v>
      </c>
      <c r="H1827" s="108" t="s">
        <v>242</v>
      </c>
      <c r="I1827" s="108" t="s">
        <v>267</v>
      </c>
      <c r="J1827" s="108" t="s">
        <v>39</v>
      </c>
      <c r="K1827" s="109">
        <v>15</v>
      </c>
      <c r="L1827" s="109">
        <v>4.0349999999999997E-2</v>
      </c>
      <c r="M1827" s="117" t="s">
        <v>33</v>
      </c>
      <c r="N1827" s="118">
        <v>2.3650000000000002</v>
      </c>
      <c r="O1827" s="102" t="s">
        <v>33</v>
      </c>
      <c r="P1827" s="119">
        <v>35.479999999999997</v>
      </c>
      <c r="Q1827" s="117">
        <v>2.79</v>
      </c>
      <c r="R1827" s="118">
        <v>2.3250000000000002</v>
      </c>
      <c r="S1827" s="102">
        <v>0.19999999999999993</v>
      </c>
      <c r="T1827" s="118">
        <v>34.880000000000003</v>
      </c>
      <c r="U1827" s="117">
        <v>2.3650000000000002</v>
      </c>
      <c r="V1827" s="119">
        <v>35.479999999999997</v>
      </c>
      <c r="W1827" s="112"/>
      <c r="X1827" s="117" t="s">
        <v>33</v>
      </c>
      <c r="Y1827" s="118">
        <v>2.5186666666666668</v>
      </c>
      <c r="Z1827" s="102" t="s">
        <v>33</v>
      </c>
      <c r="AA1827" s="118">
        <v>37.78</v>
      </c>
      <c r="AB1827" s="117">
        <v>2.8900000000000006</v>
      </c>
      <c r="AC1827" s="118">
        <v>2.4186666666666667</v>
      </c>
      <c r="AD1827" s="102">
        <v>0.19487320837927233</v>
      </c>
      <c r="AE1827" s="119">
        <v>36.28</v>
      </c>
      <c r="AF1827" s="118">
        <v>2.5186666666666668</v>
      </c>
      <c r="AG1827" s="119">
        <v>37.78</v>
      </c>
      <c r="AH1827" s="112"/>
      <c r="AI1827" s="120">
        <v>-0.10000000000000053</v>
      </c>
    </row>
    <row r="1828" spans="1:35" s="107" customFormat="1" x14ac:dyDescent="0.3">
      <c r="A1828" s="106" t="s">
        <v>1996</v>
      </c>
      <c r="B1828" s="107" t="s">
        <v>248</v>
      </c>
      <c r="C1828" s="112" t="s">
        <v>168</v>
      </c>
      <c r="D1828" s="112">
        <v>66961</v>
      </c>
      <c r="E1828" s="107" t="s">
        <v>313</v>
      </c>
      <c r="F1828" s="112">
        <v>19266</v>
      </c>
      <c r="G1828" s="107" t="s">
        <v>3436</v>
      </c>
      <c r="H1828" s="108" t="s">
        <v>242</v>
      </c>
      <c r="I1828" s="108" t="s">
        <v>267</v>
      </c>
      <c r="J1828" s="108" t="s">
        <v>39</v>
      </c>
      <c r="K1828" s="109">
        <v>15</v>
      </c>
      <c r="L1828" s="109">
        <v>4.0349999999999997E-2</v>
      </c>
      <c r="M1828" s="117" t="s">
        <v>33</v>
      </c>
      <c r="N1828" s="118">
        <v>2.3650000000000002</v>
      </c>
      <c r="O1828" s="102" t="s">
        <v>33</v>
      </c>
      <c r="P1828" s="119">
        <v>35.479999999999997</v>
      </c>
      <c r="Q1828" s="117">
        <v>2.79</v>
      </c>
      <c r="R1828" s="118">
        <v>2.3250000000000002</v>
      </c>
      <c r="S1828" s="102">
        <v>0.19999999999999993</v>
      </c>
      <c r="T1828" s="118">
        <v>34.880000000000003</v>
      </c>
      <c r="U1828" s="117">
        <v>2.3650000000000002</v>
      </c>
      <c r="V1828" s="119">
        <v>35.479999999999997</v>
      </c>
      <c r="W1828" s="112"/>
      <c r="X1828" s="117" t="s">
        <v>33</v>
      </c>
      <c r="Y1828" s="118">
        <v>2.5186666666666668</v>
      </c>
      <c r="Z1828" s="102" t="s">
        <v>33</v>
      </c>
      <c r="AA1828" s="118">
        <v>37.78</v>
      </c>
      <c r="AB1828" s="117">
        <v>2.8900000000000006</v>
      </c>
      <c r="AC1828" s="118">
        <v>2.4186666666666667</v>
      </c>
      <c r="AD1828" s="102">
        <v>0.19487320837927233</v>
      </c>
      <c r="AE1828" s="119">
        <v>36.28</v>
      </c>
      <c r="AF1828" s="118">
        <v>2.5186666666666668</v>
      </c>
      <c r="AG1828" s="119">
        <v>37.78</v>
      </c>
      <c r="AH1828" s="112"/>
      <c r="AI1828" s="120">
        <v>-0.10000000000000053</v>
      </c>
    </row>
    <row r="1829" spans="1:35" s="107" customFormat="1" x14ac:dyDescent="0.3">
      <c r="A1829" s="106" t="s">
        <v>1997</v>
      </c>
      <c r="B1829" s="107" t="s">
        <v>3389</v>
      </c>
      <c r="C1829" s="112" t="s">
        <v>247</v>
      </c>
      <c r="D1829" s="112">
        <v>69800</v>
      </c>
      <c r="E1829" s="107" t="s">
        <v>294</v>
      </c>
      <c r="F1829" s="112">
        <v>19266</v>
      </c>
      <c r="G1829" s="107" t="s">
        <v>3436</v>
      </c>
      <c r="H1829" s="108" t="s">
        <v>242</v>
      </c>
      <c r="I1829" s="108" t="s">
        <v>267</v>
      </c>
      <c r="J1829" s="108" t="s">
        <v>39</v>
      </c>
      <c r="K1829" s="109">
        <v>15</v>
      </c>
      <c r="L1829" s="109">
        <v>4.0349999999999997E-2</v>
      </c>
      <c r="M1829" s="117" t="s">
        <v>33</v>
      </c>
      <c r="N1829" s="118">
        <v>2.3650000000000002</v>
      </c>
      <c r="O1829" s="102" t="s">
        <v>33</v>
      </c>
      <c r="P1829" s="119">
        <v>35.479999999999997</v>
      </c>
      <c r="Q1829" s="117">
        <v>2.79</v>
      </c>
      <c r="R1829" s="118">
        <v>2.3250000000000002</v>
      </c>
      <c r="S1829" s="102">
        <v>0.19999999999999993</v>
      </c>
      <c r="T1829" s="118">
        <v>34.880000000000003</v>
      </c>
      <c r="U1829" s="117">
        <v>2.3650000000000002</v>
      </c>
      <c r="V1829" s="119">
        <v>35.479999999999997</v>
      </c>
      <c r="W1829" s="112"/>
      <c r="X1829" s="117" t="s">
        <v>33</v>
      </c>
      <c r="Y1829" s="118">
        <v>2.6023575547866207</v>
      </c>
      <c r="Z1829" s="102" t="s">
        <v>33</v>
      </c>
      <c r="AA1829" s="118">
        <v>39.04</v>
      </c>
      <c r="AB1829" s="117">
        <v>2.9900000000000007</v>
      </c>
      <c r="AC1829" s="118">
        <v>2.5023575547866206</v>
      </c>
      <c r="AD1829" s="102">
        <v>0.19487320837927252</v>
      </c>
      <c r="AE1829" s="119">
        <v>37.54</v>
      </c>
      <c r="AF1829" s="118">
        <v>2.6023575547866207</v>
      </c>
      <c r="AG1829" s="119">
        <v>39.04</v>
      </c>
      <c r="AH1829" s="112"/>
      <c r="AI1829" s="120">
        <v>-0.20000000000000062</v>
      </c>
    </row>
    <row r="1830" spans="1:35" s="107" customFormat="1" x14ac:dyDescent="0.3">
      <c r="A1830" s="106" t="s">
        <v>1998</v>
      </c>
      <c r="B1830" s="107" t="s">
        <v>186</v>
      </c>
      <c r="C1830" s="112" t="s">
        <v>22</v>
      </c>
      <c r="D1830" s="112">
        <v>70313</v>
      </c>
      <c r="E1830" s="107" t="s">
        <v>279</v>
      </c>
      <c r="F1830" s="112">
        <v>19266</v>
      </c>
      <c r="G1830" s="107" t="s">
        <v>3436</v>
      </c>
      <c r="H1830" s="108" t="s">
        <v>242</v>
      </c>
      <c r="I1830" s="108" t="s">
        <v>267</v>
      </c>
      <c r="J1830" s="108" t="s">
        <v>39</v>
      </c>
      <c r="K1830" s="109">
        <v>15</v>
      </c>
      <c r="L1830" s="109">
        <v>4.0349999999999997E-2</v>
      </c>
      <c r="M1830" s="117" t="s">
        <v>33</v>
      </c>
      <c r="N1830" s="118">
        <v>2.4483333333333341</v>
      </c>
      <c r="O1830" s="102" t="s">
        <v>33</v>
      </c>
      <c r="P1830" s="119">
        <v>36.739999999999995</v>
      </c>
      <c r="Q1830" s="117">
        <v>2.8900000000000006</v>
      </c>
      <c r="R1830" s="118">
        <v>2.4083333333333341</v>
      </c>
      <c r="S1830" s="102">
        <v>0.19999999999999984</v>
      </c>
      <c r="T1830" s="118">
        <v>36.14</v>
      </c>
      <c r="U1830" s="117">
        <v>2.4483333333333341</v>
      </c>
      <c r="V1830" s="119">
        <v>36.739999999999995</v>
      </c>
      <c r="W1830" s="112"/>
      <c r="X1830" s="117" t="s">
        <v>33</v>
      </c>
      <c r="Y1830" s="118">
        <v>2.6023575547866207</v>
      </c>
      <c r="Z1830" s="102" t="s">
        <v>33</v>
      </c>
      <c r="AA1830" s="118">
        <v>39.04</v>
      </c>
      <c r="AB1830" s="117">
        <v>2.9900000000000007</v>
      </c>
      <c r="AC1830" s="118">
        <v>2.5023575547866206</v>
      </c>
      <c r="AD1830" s="102">
        <v>0.19487320837927252</v>
      </c>
      <c r="AE1830" s="119">
        <v>37.54</v>
      </c>
      <c r="AF1830" s="118">
        <v>2.6023575547866207</v>
      </c>
      <c r="AG1830" s="119">
        <v>39.04</v>
      </c>
      <c r="AH1830" s="112"/>
      <c r="AI1830" s="120">
        <v>-0.10000000000000009</v>
      </c>
    </row>
    <row r="1831" spans="1:35" s="107" customFormat="1" x14ac:dyDescent="0.3">
      <c r="A1831" s="106" t="s">
        <v>1999</v>
      </c>
      <c r="B1831" s="107" t="s">
        <v>186</v>
      </c>
      <c r="C1831" s="112" t="s">
        <v>250</v>
      </c>
      <c r="D1831" s="112">
        <v>70335</v>
      </c>
      <c r="E1831" s="107" t="s">
        <v>253</v>
      </c>
      <c r="F1831" s="112">
        <v>19266</v>
      </c>
      <c r="G1831" s="107" t="s">
        <v>3436</v>
      </c>
      <c r="H1831" s="108" t="s">
        <v>242</v>
      </c>
      <c r="I1831" s="108" t="s">
        <v>267</v>
      </c>
      <c r="J1831" s="108" t="s">
        <v>39</v>
      </c>
      <c r="K1831" s="109">
        <v>15</v>
      </c>
      <c r="L1831" s="109">
        <v>4.0349999999999997E-2</v>
      </c>
      <c r="M1831" s="117" t="s">
        <v>33</v>
      </c>
      <c r="N1831" s="118">
        <v>2.4483333333333337</v>
      </c>
      <c r="O1831" s="102" t="s">
        <v>33</v>
      </c>
      <c r="P1831" s="119">
        <v>36.739999999999995</v>
      </c>
      <c r="Q1831" s="117">
        <v>2.89</v>
      </c>
      <c r="R1831" s="118">
        <v>2.4083333333333337</v>
      </c>
      <c r="S1831" s="102">
        <v>0.1999999999999999</v>
      </c>
      <c r="T1831" s="118">
        <v>36.14</v>
      </c>
      <c r="U1831" s="117">
        <v>2.4483333333333337</v>
      </c>
      <c r="V1831" s="119">
        <v>36.739999999999995</v>
      </c>
      <c r="W1831" s="112"/>
      <c r="X1831" s="117" t="s">
        <v>33</v>
      </c>
      <c r="Y1831" s="118">
        <v>2.6023575547866207</v>
      </c>
      <c r="Z1831" s="102" t="s">
        <v>33</v>
      </c>
      <c r="AA1831" s="118">
        <v>39.04</v>
      </c>
      <c r="AB1831" s="117">
        <v>2.9900000000000007</v>
      </c>
      <c r="AC1831" s="118">
        <v>2.5023575547866206</v>
      </c>
      <c r="AD1831" s="102">
        <v>0.19487320837927252</v>
      </c>
      <c r="AE1831" s="119">
        <v>37.54</v>
      </c>
      <c r="AF1831" s="118">
        <v>2.6023575547866207</v>
      </c>
      <c r="AG1831" s="119">
        <v>39.04</v>
      </c>
      <c r="AH1831" s="112"/>
      <c r="AI1831" s="120">
        <v>-0.10000000000000053</v>
      </c>
    </row>
    <row r="1832" spans="1:35" s="107" customFormat="1" x14ac:dyDescent="0.3">
      <c r="A1832" s="106" t="s">
        <v>2000</v>
      </c>
      <c r="B1832" s="107" t="s">
        <v>188</v>
      </c>
      <c r="C1832" s="112" t="s">
        <v>168</v>
      </c>
      <c r="D1832" s="112">
        <v>72400</v>
      </c>
      <c r="E1832" s="107" t="s">
        <v>302</v>
      </c>
      <c r="F1832" s="112">
        <v>19266</v>
      </c>
      <c r="G1832" s="107" t="s">
        <v>3436</v>
      </c>
      <c r="H1832" s="108" t="s">
        <v>242</v>
      </c>
      <c r="I1832" s="108" t="s">
        <v>267</v>
      </c>
      <c r="J1832" s="108" t="s">
        <v>39</v>
      </c>
      <c r="K1832" s="109">
        <v>15</v>
      </c>
      <c r="L1832" s="109">
        <v>4.0349999999999997E-2</v>
      </c>
      <c r="M1832" s="117" t="s">
        <v>33</v>
      </c>
      <c r="N1832" s="118">
        <v>2.3650000000000002</v>
      </c>
      <c r="O1832" s="102" t="s">
        <v>33</v>
      </c>
      <c r="P1832" s="119">
        <v>35.479999999999997</v>
      </c>
      <c r="Q1832" s="117">
        <v>2.79</v>
      </c>
      <c r="R1832" s="118">
        <v>2.3250000000000002</v>
      </c>
      <c r="S1832" s="102">
        <v>0.19999999999999993</v>
      </c>
      <c r="T1832" s="118">
        <v>34.880000000000003</v>
      </c>
      <c r="U1832" s="117">
        <v>2.3650000000000002</v>
      </c>
      <c r="V1832" s="119">
        <v>35.479999999999997</v>
      </c>
      <c r="W1832" s="112"/>
      <c r="X1832" s="117" t="s">
        <v>33</v>
      </c>
      <c r="Y1832" s="118">
        <v>2.5186666666666668</v>
      </c>
      <c r="Z1832" s="102" t="s">
        <v>33</v>
      </c>
      <c r="AA1832" s="118">
        <v>37.78</v>
      </c>
      <c r="AB1832" s="117">
        <v>2.8900000000000006</v>
      </c>
      <c r="AC1832" s="118">
        <v>2.4186666666666667</v>
      </c>
      <c r="AD1832" s="102">
        <v>0.19487320837927233</v>
      </c>
      <c r="AE1832" s="119">
        <v>36.28</v>
      </c>
      <c r="AF1832" s="118">
        <v>2.5186666666666668</v>
      </c>
      <c r="AG1832" s="119">
        <v>37.78</v>
      </c>
      <c r="AH1832" s="112"/>
      <c r="AI1832" s="120">
        <v>-0.10000000000000053</v>
      </c>
    </row>
    <row r="1833" spans="1:35" s="107" customFormat="1" x14ac:dyDescent="0.3">
      <c r="A1833" s="106" t="s">
        <v>2001</v>
      </c>
      <c r="B1833" s="107" t="s">
        <v>188</v>
      </c>
      <c r="C1833" s="112" t="s">
        <v>168</v>
      </c>
      <c r="D1833" s="112">
        <v>73400</v>
      </c>
      <c r="E1833" s="107" t="s">
        <v>280</v>
      </c>
      <c r="F1833" s="112">
        <v>19266</v>
      </c>
      <c r="G1833" s="107" t="s">
        <v>3436</v>
      </c>
      <c r="H1833" s="108" t="s">
        <v>242</v>
      </c>
      <c r="I1833" s="108" t="s">
        <v>267</v>
      </c>
      <c r="J1833" s="108" t="s">
        <v>39</v>
      </c>
      <c r="K1833" s="109">
        <v>15</v>
      </c>
      <c r="L1833" s="109">
        <v>4.0349999999999997E-2</v>
      </c>
      <c r="M1833" s="117" t="s">
        <v>33</v>
      </c>
      <c r="N1833" s="118">
        <v>2.3650000000000002</v>
      </c>
      <c r="O1833" s="102" t="s">
        <v>33</v>
      </c>
      <c r="P1833" s="119">
        <v>35.479999999999997</v>
      </c>
      <c r="Q1833" s="117">
        <v>2.79</v>
      </c>
      <c r="R1833" s="118">
        <v>2.3250000000000002</v>
      </c>
      <c r="S1833" s="102">
        <v>0.19999999999999993</v>
      </c>
      <c r="T1833" s="118">
        <v>34.880000000000003</v>
      </c>
      <c r="U1833" s="117">
        <v>2.3650000000000002</v>
      </c>
      <c r="V1833" s="119">
        <v>35.479999999999997</v>
      </c>
      <c r="W1833" s="112"/>
      <c r="X1833" s="117" t="s">
        <v>33</v>
      </c>
      <c r="Y1833" s="118">
        <v>2.5186666666666668</v>
      </c>
      <c r="Z1833" s="102" t="s">
        <v>33</v>
      </c>
      <c r="AA1833" s="118">
        <v>37.78</v>
      </c>
      <c r="AB1833" s="117">
        <v>2.8900000000000006</v>
      </c>
      <c r="AC1833" s="118">
        <v>2.4186666666666667</v>
      </c>
      <c r="AD1833" s="102">
        <v>0.19487320837927233</v>
      </c>
      <c r="AE1833" s="119">
        <v>36.28</v>
      </c>
      <c r="AF1833" s="118">
        <v>2.5186666666666668</v>
      </c>
      <c r="AG1833" s="119">
        <v>37.78</v>
      </c>
      <c r="AH1833" s="112"/>
      <c r="AI1833" s="120">
        <v>-0.10000000000000053</v>
      </c>
    </row>
    <row r="1834" spans="1:35" s="107" customFormat="1" x14ac:dyDescent="0.3">
      <c r="A1834" s="106" t="s">
        <v>2002</v>
      </c>
      <c r="B1834" s="107" t="s">
        <v>248</v>
      </c>
      <c r="C1834" s="112" t="s">
        <v>168</v>
      </c>
      <c r="D1834" s="112">
        <v>74179</v>
      </c>
      <c r="E1834" s="107" t="s">
        <v>315</v>
      </c>
      <c r="F1834" s="112">
        <v>19266</v>
      </c>
      <c r="G1834" s="107" t="s">
        <v>3436</v>
      </c>
      <c r="H1834" s="108" t="s">
        <v>242</v>
      </c>
      <c r="I1834" s="108" t="s">
        <v>267</v>
      </c>
      <c r="J1834" s="108" t="s">
        <v>39</v>
      </c>
      <c r="K1834" s="109">
        <v>15</v>
      </c>
      <c r="L1834" s="109">
        <v>4.0349999999999997E-2</v>
      </c>
      <c r="M1834" s="117" t="s">
        <v>33</v>
      </c>
      <c r="N1834" s="118">
        <v>2.3650000000000002</v>
      </c>
      <c r="O1834" s="102" t="s">
        <v>33</v>
      </c>
      <c r="P1834" s="119">
        <v>35.479999999999997</v>
      </c>
      <c r="Q1834" s="117">
        <v>2.79</v>
      </c>
      <c r="R1834" s="118">
        <v>2.3250000000000002</v>
      </c>
      <c r="S1834" s="102">
        <v>0.19999999999999993</v>
      </c>
      <c r="T1834" s="118">
        <v>34.880000000000003</v>
      </c>
      <c r="U1834" s="117">
        <v>2.3650000000000002</v>
      </c>
      <c r="V1834" s="119">
        <v>35.479999999999997</v>
      </c>
      <c r="W1834" s="112"/>
      <c r="X1834" s="117" t="s">
        <v>33</v>
      </c>
      <c r="Y1834" s="118">
        <v>2.5186666666666668</v>
      </c>
      <c r="Z1834" s="102" t="s">
        <v>33</v>
      </c>
      <c r="AA1834" s="118">
        <v>37.78</v>
      </c>
      <c r="AB1834" s="117">
        <v>2.8900000000000006</v>
      </c>
      <c r="AC1834" s="118">
        <v>2.4186666666666667</v>
      </c>
      <c r="AD1834" s="102">
        <v>0.19487320837927233</v>
      </c>
      <c r="AE1834" s="119">
        <v>36.28</v>
      </c>
      <c r="AF1834" s="118">
        <v>2.5186666666666668</v>
      </c>
      <c r="AG1834" s="119">
        <v>37.78</v>
      </c>
      <c r="AH1834" s="112"/>
      <c r="AI1834" s="120">
        <v>-0.10000000000000053</v>
      </c>
    </row>
    <row r="1835" spans="1:35" s="107" customFormat="1" x14ac:dyDescent="0.3">
      <c r="A1835" s="106" t="s">
        <v>2003</v>
      </c>
      <c r="B1835" s="107" t="s">
        <v>3389</v>
      </c>
      <c r="C1835" s="112" t="s">
        <v>247</v>
      </c>
      <c r="D1835" s="112">
        <v>85789</v>
      </c>
      <c r="E1835" s="107" t="s">
        <v>307</v>
      </c>
      <c r="F1835" s="112">
        <v>19266</v>
      </c>
      <c r="G1835" s="107" t="s">
        <v>3436</v>
      </c>
      <c r="H1835" s="108" t="s">
        <v>242</v>
      </c>
      <c r="I1835" s="108" t="s">
        <v>267</v>
      </c>
      <c r="J1835" s="108" t="s">
        <v>39</v>
      </c>
      <c r="K1835" s="109">
        <v>15</v>
      </c>
      <c r="L1835" s="109">
        <v>4.0349999999999997E-2</v>
      </c>
      <c r="M1835" s="117" t="s">
        <v>33</v>
      </c>
      <c r="N1835" s="118">
        <v>2.3650000000000002</v>
      </c>
      <c r="O1835" s="102" t="s">
        <v>33</v>
      </c>
      <c r="P1835" s="119">
        <v>35.479999999999997</v>
      </c>
      <c r="Q1835" s="117">
        <v>2.79</v>
      </c>
      <c r="R1835" s="118">
        <v>2.3250000000000002</v>
      </c>
      <c r="S1835" s="102">
        <v>0.19999999999999993</v>
      </c>
      <c r="T1835" s="118">
        <v>34.880000000000003</v>
      </c>
      <c r="U1835" s="117">
        <v>2.3650000000000002</v>
      </c>
      <c r="V1835" s="119">
        <v>35.479999999999997</v>
      </c>
      <c r="W1835" s="112"/>
      <c r="X1835" s="117" t="s">
        <v>33</v>
      </c>
      <c r="Y1835" s="118">
        <v>2.6023575547866207</v>
      </c>
      <c r="Z1835" s="102" t="s">
        <v>33</v>
      </c>
      <c r="AA1835" s="118">
        <v>39.04</v>
      </c>
      <c r="AB1835" s="117">
        <v>2.9900000000000007</v>
      </c>
      <c r="AC1835" s="118">
        <v>2.5023575547866206</v>
      </c>
      <c r="AD1835" s="102">
        <v>0.19487320837927252</v>
      </c>
      <c r="AE1835" s="119">
        <v>37.54</v>
      </c>
      <c r="AF1835" s="118">
        <v>2.6023575547866207</v>
      </c>
      <c r="AG1835" s="119">
        <v>39.04</v>
      </c>
      <c r="AH1835" s="112"/>
      <c r="AI1835" s="120">
        <v>-0.20000000000000062</v>
      </c>
    </row>
    <row r="1836" spans="1:35" s="107" customFormat="1" x14ac:dyDescent="0.3">
      <c r="A1836" s="106" t="s">
        <v>2004</v>
      </c>
      <c r="B1836" s="107" t="s">
        <v>190</v>
      </c>
      <c r="C1836" s="112" t="s">
        <v>246</v>
      </c>
      <c r="D1836" s="112">
        <v>87892</v>
      </c>
      <c r="E1836" s="107" t="s">
        <v>254</v>
      </c>
      <c r="F1836" s="112">
        <v>19266</v>
      </c>
      <c r="G1836" s="107" t="s">
        <v>3436</v>
      </c>
      <c r="H1836" s="108" t="s">
        <v>242</v>
      </c>
      <c r="I1836" s="108" t="s">
        <v>267</v>
      </c>
      <c r="J1836" s="108" t="s">
        <v>39</v>
      </c>
      <c r="K1836" s="109">
        <v>15</v>
      </c>
      <c r="L1836" s="109">
        <v>4.0349999999999997E-2</v>
      </c>
      <c r="M1836" s="117" t="s">
        <v>33</v>
      </c>
      <c r="N1836" s="118">
        <v>2.4483333333333337</v>
      </c>
      <c r="O1836" s="102" t="s">
        <v>33</v>
      </c>
      <c r="P1836" s="119">
        <v>36.739999999999995</v>
      </c>
      <c r="Q1836" s="117">
        <v>2.89</v>
      </c>
      <c r="R1836" s="118">
        <v>2.4083333333333337</v>
      </c>
      <c r="S1836" s="102">
        <v>0.1999999999999999</v>
      </c>
      <c r="T1836" s="118">
        <v>36.14</v>
      </c>
      <c r="U1836" s="117">
        <v>2.4483333333333337</v>
      </c>
      <c r="V1836" s="119">
        <v>36.739999999999995</v>
      </c>
      <c r="W1836" s="112"/>
      <c r="X1836" s="117" t="s">
        <v>33</v>
      </c>
      <c r="Y1836" s="118">
        <v>2.6023575547866207</v>
      </c>
      <c r="Z1836" s="102" t="s">
        <v>33</v>
      </c>
      <c r="AA1836" s="118">
        <v>39.04</v>
      </c>
      <c r="AB1836" s="117">
        <v>2.9900000000000007</v>
      </c>
      <c r="AC1836" s="118">
        <v>2.5023575547866206</v>
      </c>
      <c r="AD1836" s="102">
        <v>0.19487320837927252</v>
      </c>
      <c r="AE1836" s="119">
        <v>37.54</v>
      </c>
      <c r="AF1836" s="118">
        <v>2.6023575547866207</v>
      </c>
      <c r="AG1836" s="119">
        <v>39.04</v>
      </c>
      <c r="AH1836" s="112"/>
      <c r="AI1836" s="120">
        <v>-0.10000000000000053</v>
      </c>
    </row>
    <row r="1837" spans="1:35" s="107" customFormat="1" x14ac:dyDescent="0.3">
      <c r="A1837" s="106" t="s">
        <v>2005</v>
      </c>
      <c r="B1837" s="107" t="s">
        <v>190</v>
      </c>
      <c r="C1837" s="112" t="s">
        <v>246</v>
      </c>
      <c r="D1837" s="112">
        <v>97075</v>
      </c>
      <c r="E1837" s="107" t="s">
        <v>291</v>
      </c>
      <c r="F1837" s="112">
        <v>19266</v>
      </c>
      <c r="G1837" s="107" t="s">
        <v>3436</v>
      </c>
      <c r="H1837" s="108" t="s">
        <v>242</v>
      </c>
      <c r="I1837" s="108" t="s">
        <v>267</v>
      </c>
      <c r="J1837" s="108" t="s">
        <v>39</v>
      </c>
      <c r="K1837" s="109">
        <v>15</v>
      </c>
      <c r="L1837" s="109">
        <v>4.0349999999999997E-2</v>
      </c>
      <c r="M1837" s="117" t="s">
        <v>33</v>
      </c>
      <c r="N1837" s="118">
        <v>2.4483333333333337</v>
      </c>
      <c r="O1837" s="102" t="s">
        <v>33</v>
      </c>
      <c r="P1837" s="119">
        <v>36.739999999999995</v>
      </c>
      <c r="Q1837" s="117">
        <v>2.89</v>
      </c>
      <c r="R1837" s="118">
        <v>2.4083333333333337</v>
      </c>
      <c r="S1837" s="102">
        <v>0.1999999999999999</v>
      </c>
      <c r="T1837" s="118">
        <v>36.14</v>
      </c>
      <c r="U1837" s="117">
        <v>2.4483333333333337</v>
      </c>
      <c r="V1837" s="119">
        <v>36.739999999999995</v>
      </c>
      <c r="W1837" s="112"/>
      <c r="X1837" s="117" t="s">
        <v>33</v>
      </c>
      <c r="Y1837" s="118">
        <v>2.6023575547866207</v>
      </c>
      <c r="Z1837" s="102" t="s">
        <v>33</v>
      </c>
      <c r="AA1837" s="118">
        <v>39.04</v>
      </c>
      <c r="AB1837" s="117">
        <v>2.9900000000000007</v>
      </c>
      <c r="AC1837" s="118">
        <v>2.5023575547866206</v>
      </c>
      <c r="AD1837" s="102">
        <v>0.19487320837927252</v>
      </c>
      <c r="AE1837" s="119">
        <v>37.54</v>
      </c>
      <c r="AF1837" s="118">
        <v>2.6023575547866207</v>
      </c>
      <c r="AG1837" s="119">
        <v>39.04</v>
      </c>
      <c r="AH1837" s="112"/>
      <c r="AI1837" s="120">
        <v>-0.10000000000000053</v>
      </c>
    </row>
    <row r="1838" spans="1:35" s="107" customFormat="1" x14ac:dyDescent="0.3">
      <c r="A1838" s="106" t="s">
        <v>2006</v>
      </c>
      <c r="B1838" s="107" t="s">
        <v>255</v>
      </c>
      <c r="C1838" s="112" t="s">
        <v>168</v>
      </c>
      <c r="D1838" s="112">
        <v>98728</v>
      </c>
      <c r="E1838" s="107" t="s">
        <v>297</v>
      </c>
      <c r="F1838" s="112">
        <v>19266</v>
      </c>
      <c r="G1838" s="107" t="s">
        <v>3436</v>
      </c>
      <c r="H1838" s="108" t="s">
        <v>242</v>
      </c>
      <c r="I1838" s="108" t="s">
        <v>267</v>
      </c>
      <c r="J1838" s="108" t="s">
        <v>39</v>
      </c>
      <c r="K1838" s="109">
        <v>15</v>
      </c>
      <c r="L1838" s="109">
        <v>4.0349999999999997E-2</v>
      </c>
      <c r="M1838" s="117" t="s">
        <v>33</v>
      </c>
      <c r="N1838" s="118">
        <v>2.3650000000000002</v>
      </c>
      <c r="O1838" s="102" t="s">
        <v>33</v>
      </c>
      <c r="P1838" s="119">
        <v>35.479999999999997</v>
      </c>
      <c r="Q1838" s="117">
        <v>2.79</v>
      </c>
      <c r="R1838" s="118">
        <v>2.3250000000000002</v>
      </c>
      <c r="S1838" s="102">
        <v>0.19999999999999993</v>
      </c>
      <c r="T1838" s="118">
        <v>34.880000000000003</v>
      </c>
      <c r="U1838" s="117">
        <v>2.3650000000000002</v>
      </c>
      <c r="V1838" s="119">
        <v>35.479999999999997</v>
      </c>
      <c r="W1838" s="112"/>
      <c r="X1838" s="117" t="s">
        <v>33</v>
      </c>
      <c r="Y1838" s="118">
        <v>2.5186666666666668</v>
      </c>
      <c r="Z1838" s="102" t="s">
        <v>33</v>
      </c>
      <c r="AA1838" s="118">
        <v>37.78</v>
      </c>
      <c r="AB1838" s="117">
        <v>2.8900000000000006</v>
      </c>
      <c r="AC1838" s="118">
        <v>2.4186666666666667</v>
      </c>
      <c r="AD1838" s="102">
        <v>0.19487320837927233</v>
      </c>
      <c r="AE1838" s="119">
        <v>36.28</v>
      </c>
      <c r="AF1838" s="118">
        <v>2.5186666666666668</v>
      </c>
      <c r="AG1838" s="119">
        <v>37.78</v>
      </c>
      <c r="AH1838" s="112"/>
      <c r="AI1838" s="120">
        <v>-0.10000000000000053</v>
      </c>
    </row>
    <row r="1839" spans="1:35" s="107" customFormat="1" x14ac:dyDescent="0.3">
      <c r="A1839" s="106" t="s">
        <v>3284</v>
      </c>
      <c r="B1839" s="107" t="s">
        <v>192</v>
      </c>
      <c r="C1839" s="112" t="s">
        <v>256</v>
      </c>
      <c r="D1839" s="112">
        <v>99059</v>
      </c>
      <c r="E1839" s="107" t="s">
        <v>3390</v>
      </c>
      <c r="F1839" s="112">
        <v>19266</v>
      </c>
      <c r="G1839" s="107" t="s">
        <v>3436</v>
      </c>
      <c r="H1839" s="108" t="s">
        <v>242</v>
      </c>
      <c r="I1839" s="108" t="s">
        <v>267</v>
      </c>
      <c r="J1839" s="108" t="s">
        <v>39</v>
      </c>
      <c r="K1839" s="109">
        <v>15</v>
      </c>
      <c r="L1839" s="109">
        <v>4.0349999999999997E-2</v>
      </c>
      <c r="M1839" s="117" t="s">
        <v>33</v>
      </c>
      <c r="N1839" s="118">
        <v>2.4483333333333337</v>
      </c>
      <c r="O1839" s="102" t="s">
        <v>33</v>
      </c>
      <c r="P1839" s="119">
        <v>36.739999999999995</v>
      </c>
      <c r="Q1839" s="117">
        <v>2.89</v>
      </c>
      <c r="R1839" s="118">
        <v>2.4083333333333337</v>
      </c>
      <c r="S1839" s="102">
        <v>0.1999999999999999</v>
      </c>
      <c r="T1839" s="118">
        <v>36.14</v>
      </c>
      <c r="U1839" s="117">
        <v>2.4483333333333337</v>
      </c>
      <c r="V1839" s="119">
        <v>36.739999999999995</v>
      </c>
      <c r="W1839" s="112"/>
      <c r="X1839" s="117" t="s">
        <v>33</v>
      </c>
      <c r="Y1839" s="118">
        <v>2.6023575547866207</v>
      </c>
      <c r="Z1839" s="102" t="s">
        <v>33</v>
      </c>
      <c r="AA1839" s="118">
        <v>39.04</v>
      </c>
      <c r="AB1839" s="117">
        <v>2.9900000000000007</v>
      </c>
      <c r="AC1839" s="118">
        <v>2.5023575547866206</v>
      </c>
      <c r="AD1839" s="102">
        <v>0.19487320837927252</v>
      </c>
      <c r="AE1839" s="119">
        <v>37.54</v>
      </c>
      <c r="AF1839" s="118">
        <v>2.6023575547866207</v>
      </c>
      <c r="AG1839" s="119">
        <v>39.04</v>
      </c>
      <c r="AH1839" s="112"/>
      <c r="AI1839" s="120">
        <v>-0.10000000000000053</v>
      </c>
    </row>
    <row r="1840" spans="1:35" s="107" customFormat="1" x14ac:dyDescent="0.3">
      <c r="A1840" s="106" t="s">
        <v>2007</v>
      </c>
      <c r="B1840" s="107" t="s">
        <v>255</v>
      </c>
      <c r="C1840" s="112" t="s">
        <v>168</v>
      </c>
      <c r="D1840" s="112">
        <v>99245</v>
      </c>
      <c r="E1840" s="107" t="s">
        <v>289</v>
      </c>
      <c r="F1840" s="112">
        <v>19266</v>
      </c>
      <c r="G1840" s="107" t="s">
        <v>3436</v>
      </c>
      <c r="H1840" s="108" t="s">
        <v>242</v>
      </c>
      <c r="I1840" s="108" t="s">
        <v>267</v>
      </c>
      <c r="J1840" s="108" t="s">
        <v>39</v>
      </c>
      <c r="K1840" s="109">
        <v>15</v>
      </c>
      <c r="L1840" s="109">
        <v>4.0349999999999997E-2</v>
      </c>
      <c r="M1840" s="117" t="s">
        <v>33</v>
      </c>
      <c r="N1840" s="118">
        <v>2.3650000000000002</v>
      </c>
      <c r="O1840" s="102" t="s">
        <v>33</v>
      </c>
      <c r="P1840" s="119">
        <v>35.479999999999997</v>
      </c>
      <c r="Q1840" s="117">
        <v>2.79</v>
      </c>
      <c r="R1840" s="118">
        <v>2.3250000000000002</v>
      </c>
      <c r="S1840" s="102">
        <v>0.19999999999999993</v>
      </c>
      <c r="T1840" s="118">
        <v>34.880000000000003</v>
      </c>
      <c r="U1840" s="117">
        <v>2.3650000000000002</v>
      </c>
      <c r="V1840" s="119">
        <v>35.479999999999997</v>
      </c>
      <c r="W1840" s="112"/>
      <c r="X1840" s="117" t="s">
        <v>33</v>
      </c>
      <c r="Y1840" s="118">
        <v>2.5186666666666668</v>
      </c>
      <c r="Z1840" s="102" t="s">
        <v>33</v>
      </c>
      <c r="AA1840" s="118">
        <v>37.78</v>
      </c>
      <c r="AB1840" s="117">
        <v>2.8900000000000006</v>
      </c>
      <c r="AC1840" s="118">
        <v>2.4186666666666667</v>
      </c>
      <c r="AD1840" s="102">
        <v>0.19487320837927233</v>
      </c>
      <c r="AE1840" s="119">
        <v>36.28</v>
      </c>
      <c r="AF1840" s="118">
        <v>2.5186666666666668</v>
      </c>
      <c r="AG1840" s="119">
        <v>37.78</v>
      </c>
      <c r="AH1840" s="112"/>
      <c r="AI1840" s="120">
        <v>-0.10000000000000053</v>
      </c>
    </row>
    <row r="1841" spans="1:35" s="107" customFormat="1" x14ac:dyDescent="0.3">
      <c r="A1841" s="106" t="s">
        <v>2008</v>
      </c>
      <c r="B1841" s="107" t="s">
        <v>191</v>
      </c>
      <c r="C1841" s="112" t="s">
        <v>238</v>
      </c>
      <c r="D1841" s="112">
        <v>99246</v>
      </c>
      <c r="E1841" s="107" t="s">
        <v>293</v>
      </c>
      <c r="F1841" s="112">
        <v>19266</v>
      </c>
      <c r="G1841" s="107" t="s">
        <v>3436</v>
      </c>
      <c r="H1841" s="108" t="s">
        <v>242</v>
      </c>
      <c r="I1841" s="108" t="s">
        <v>267</v>
      </c>
      <c r="J1841" s="108" t="s">
        <v>39</v>
      </c>
      <c r="K1841" s="109">
        <v>15</v>
      </c>
      <c r="L1841" s="109">
        <v>4.0349999999999997E-2</v>
      </c>
      <c r="M1841" s="117" t="s">
        <v>33</v>
      </c>
      <c r="N1841" s="118">
        <v>2.4483333333333337</v>
      </c>
      <c r="O1841" s="102" t="s">
        <v>33</v>
      </c>
      <c r="P1841" s="119">
        <v>36.739999999999995</v>
      </c>
      <c r="Q1841" s="117">
        <v>2.89</v>
      </c>
      <c r="R1841" s="118">
        <v>2.4083333333333337</v>
      </c>
      <c r="S1841" s="102">
        <v>0.1999999999999999</v>
      </c>
      <c r="T1841" s="118">
        <v>36.14</v>
      </c>
      <c r="U1841" s="117">
        <v>2.4483333333333337</v>
      </c>
      <c r="V1841" s="119">
        <v>36.739999999999995</v>
      </c>
      <c r="W1841" s="112"/>
      <c r="X1841" s="117" t="s">
        <v>33</v>
      </c>
      <c r="Y1841" s="118">
        <v>2.6023575547866207</v>
      </c>
      <c r="Z1841" s="102" t="s">
        <v>33</v>
      </c>
      <c r="AA1841" s="118">
        <v>39.04</v>
      </c>
      <c r="AB1841" s="117">
        <v>2.9900000000000007</v>
      </c>
      <c r="AC1841" s="118">
        <v>2.5023575547866206</v>
      </c>
      <c r="AD1841" s="102">
        <v>0.19487320837927252</v>
      </c>
      <c r="AE1841" s="119">
        <v>37.54</v>
      </c>
      <c r="AF1841" s="118">
        <v>2.6023575547866207</v>
      </c>
      <c r="AG1841" s="119">
        <v>39.04</v>
      </c>
      <c r="AH1841" s="112"/>
      <c r="AI1841" s="120">
        <v>-0.10000000000000053</v>
      </c>
    </row>
    <row r="1842" spans="1:35" s="107" customFormat="1" x14ac:dyDescent="0.3">
      <c r="A1842" s="106" t="s">
        <v>2009</v>
      </c>
      <c r="B1842" s="107" t="s">
        <v>191</v>
      </c>
      <c r="C1842" s="112" t="s">
        <v>256</v>
      </c>
      <c r="D1842" s="112">
        <v>99597</v>
      </c>
      <c r="E1842" s="107" t="s">
        <v>305</v>
      </c>
      <c r="F1842" s="112">
        <v>19266</v>
      </c>
      <c r="G1842" s="107" t="s">
        <v>3436</v>
      </c>
      <c r="H1842" s="108" t="s">
        <v>242</v>
      </c>
      <c r="I1842" s="108" t="s">
        <v>267</v>
      </c>
      <c r="J1842" s="108" t="s">
        <v>39</v>
      </c>
      <c r="K1842" s="109">
        <v>15</v>
      </c>
      <c r="L1842" s="109">
        <v>4.0349999999999997E-2</v>
      </c>
      <c r="M1842" s="117" t="s">
        <v>33</v>
      </c>
      <c r="N1842" s="118">
        <v>2.4483333333333337</v>
      </c>
      <c r="O1842" s="102" t="s">
        <v>33</v>
      </c>
      <c r="P1842" s="119">
        <v>36.739999999999995</v>
      </c>
      <c r="Q1842" s="117">
        <v>2.89</v>
      </c>
      <c r="R1842" s="118">
        <v>2.4083333333333337</v>
      </c>
      <c r="S1842" s="102">
        <v>0.1999999999999999</v>
      </c>
      <c r="T1842" s="118">
        <v>36.14</v>
      </c>
      <c r="U1842" s="117">
        <v>2.4483333333333337</v>
      </c>
      <c r="V1842" s="119">
        <v>36.739999999999995</v>
      </c>
      <c r="W1842" s="112"/>
      <c r="X1842" s="117" t="s">
        <v>33</v>
      </c>
      <c r="Y1842" s="118">
        <v>2.6023575547866207</v>
      </c>
      <c r="Z1842" s="102" t="s">
        <v>33</v>
      </c>
      <c r="AA1842" s="118">
        <v>39.04</v>
      </c>
      <c r="AB1842" s="117">
        <v>2.9900000000000007</v>
      </c>
      <c r="AC1842" s="118">
        <v>2.5023575547866206</v>
      </c>
      <c r="AD1842" s="102">
        <v>0.19487320837927252</v>
      </c>
      <c r="AE1842" s="119">
        <v>37.54</v>
      </c>
      <c r="AF1842" s="118">
        <v>2.6023575547866207</v>
      </c>
      <c r="AG1842" s="119">
        <v>39.04</v>
      </c>
      <c r="AH1842" s="112"/>
      <c r="AI1842" s="120">
        <v>-0.10000000000000053</v>
      </c>
    </row>
    <row r="1843" spans="1:35" s="107" customFormat="1" x14ac:dyDescent="0.3">
      <c r="A1843" s="106" t="s">
        <v>3285</v>
      </c>
      <c r="B1843" s="107" t="s">
        <v>248</v>
      </c>
      <c r="C1843" s="112" t="s">
        <v>246</v>
      </c>
      <c r="D1843" s="112">
        <v>99612</v>
      </c>
      <c r="E1843" s="107" t="s">
        <v>3391</v>
      </c>
      <c r="F1843" s="112">
        <v>19266</v>
      </c>
      <c r="G1843" s="107" t="s">
        <v>3436</v>
      </c>
      <c r="H1843" s="108" t="s">
        <v>242</v>
      </c>
      <c r="I1843" s="108" t="s">
        <v>267</v>
      </c>
      <c r="J1843" s="108" t="s">
        <v>39</v>
      </c>
      <c r="K1843" s="109">
        <v>15</v>
      </c>
      <c r="L1843" s="109">
        <v>4.0349999999999997E-2</v>
      </c>
      <c r="M1843" s="117" t="s">
        <v>33</v>
      </c>
      <c r="N1843" s="118">
        <v>2.4483333333333337</v>
      </c>
      <c r="O1843" s="102" t="s">
        <v>33</v>
      </c>
      <c r="P1843" s="119">
        <v>36.739999999999995</v>
      </c>
      <c r="Q1843" s="117">
        <v>2.89</v>
      </c>
      <c r="R1843" s="118">
        <v>2.4083333333333337</v>
      </c>
      <c r="S1843" s="102">
        <v>0.1999999999999999</v>
      </c>
      <c r="T1843" s="118">
        <v>36.14</v>
      </c>
      <c r="U1843" s="117">
        <v>2.4483333333333337</v>
      </c>
      <c r="V1843" s="119">
        <v>36.739999999999995</v>
      </c>
      <c r="W1843" s="112"/>
      <c r="X1843" s="117" t="s">
        <v>33</v>
      </c>
      <c r="Y1843" s="118">
        <v>2.6023575547866207</v>
      </c>
      <c r="Z1843" s="102" t="s">
        <v>33</v>
      </c>
      <c r="AA1843" s="118">
        <v>39.04</v>
      </c>
      <c r="AB1843" s="117">
        <v>2.9900000000000007</v>
      </c>
      <c r="AC1843" s="118">
        <v>2.5023575547866206</v>
      </c>
      <c r="AD1843" s="102">
        <v>0.19487320837927252</v>
      </c>
      <c r="AE1843" s="119">
        <v>37.54</v>
      </c>
      <c r="AF1843" s="118">
        <v>2.6023575547866207</v>
      </c>
      <c r="AG1843" s="119">
        <v>39.04</v>
      </c>
      <c r="AH1843" s="112"/>
      <c r="AI1843" s="120">
        <v>-0.10000000000000053</v>
      </c>
    </row>
    <row r="1844" spans="1:35" s="107" customFormat="1" x14ac:dyDescent="0.3">
      <c r="A1844" s="106" t="s">
        <v>3286</v>
      </c>
      <c r="B1844" s="107" t="s">
        <v>192</v>
      </c>
      <c r="C1844" s="112" t="s">
        <v>256</v>
      </c>
      <c r="D1844" s="112">
        <v>100252</v>
      </c>
      <c r="E1844" s="107" t="s">
        <v>3392</v>
      </c>
      <c r="F1844" s="112">
        <v>19266</v>
      </c>
      <c r="G1844" s="107" t="s">
        <v>3436</v>
      </c>
      <c r="H1844" s="108" t="s">
        <v>242</v>
      </c>
      <c r="I1844" s="108" t="s">
        <v>267</v>
      </c>
      <c r="J1844" s="108" t="s">
        <v>39</v>
      </c>
      <c r="K1844" s="109">
        <v>15</v>
      </c>
      <c r="L1844" s="109">
        <v>4.0349999999999997E-2</v>
      </c>
      <c r="M1844" s="117" t="s">
        <v>33</v>
      </c>
      <c r="N1844" s="118">
        <v>2.4483333333333337</v>
      </c>
      <c r="O1844" s="102" t="s">
        <v>33</v>
      </c>
      <c r="P1844" s="119">
        <v>36.739999999999995</v>
      </c>
      <c r="Q1844" s="117">
        <v>2.89</v>
      </c>
      <c r="R1844" s="118">
        <v>2.4083333333333337</v>
      </c>
      <c r="S1844" s="102">
        <v>0.1999999999999999</v>
      </c>
      <c r="T1844" s="118">
        <v>36.14</v>
      </c>
      <c r="U1844" s="117">
        <v>2.4483333333333337</v>
      </c>
      <c r="V1844" s="119">
        <v>36.739999999999995</v>
      </c>
      <c r="W1844" s="112"/>
      <c r="X1844" s="117" t="s">
        <v>33</v>
      </c>
      <c r="Y1844" s="118">
        <v>2.6023575547866207</v>
      </c>
      <c r="Z1844" s="102" t="s">
        <v>33</v>
      </c>
      <c r="AA1844" s="118">
        <v>39.04</v>
      </c>
      <c r="AB1844" s="117">
        <v>2.9900000000000007</v>
      </c>
      <c r="AC1844" s="118">
        <v>2.5023575547866206</v>
      </c>
      <c r="AD1844" s="102">
        <v>0.19487320837927252</v>
      </c>
      <c r="AE1844" s="119">
        <v>37.54</v>
      </c>
      <c r="AF1844" s="118">
        <v>2.6023575547866207</v>
      </c>
      <c r="AG1844" s="119">
        <v>39.04</v>
      </c>
      <c r="AH1844" s="112"/>
      <c r="AI1844" s="120">
        <v>-0.10000000000000053</v>
      </c>
    </row>
    <row r="1845" spans="1:35" s="107" customFormat="1" x14ac:dyDescent="0.3">
      <c r="A1845" s="106" t="s">
        <v>3287</v>
      </c>
      <c r="B1845" s="107" t="s">
        <v>188</v>
      </c>
      <c r="C1845" s="112" t="s">
        <v>168</v>
      </c>
      <c r="D1845" s="112">
        <v>101626</v>
      </c>
      <c r="E1845" s="107" t="s">
        <v>3393</v>
      </c>
      <c r="F1845" s="112">
        <v>19266</v>
      </c>
      <c r="G1845" s="107" t="s">
        <v>3436</v>
      </c>
      <c r="H1845" s="108" t="s">
        <v>242</v>
      </c>
      <c r="I1845" s="108" t="s">
        <v>267</v>
      </c>
      <c r="J1845" s="108" t="s">
        <v>39</v>
      </c>
      <c r="K1845" s="109">
        <v>15</v>
      </c>
      <c r="L1845" s="109">
        <v>4.0349999999999997E-2</v>
      </c>
      <c r="M1845" s="117" t="s">
        <v>33</v>
      </c>
      <c r="N1845" s="118">
        <v>2.3650000000000002</v>
      </c>
      <c r="O1845" s="102" t="s">
        <v>33</v>
      </c>
      <c r="P1845" s="119">
        <v>35.479999999999997</v>
      </c>
      <c r="Q1845" s="117">
        <v>2.79</v>
      </c>
      <c r="R1845" s="118">
        <v>2.3250000000000002</v>
      </c>
      <c r="S1845" s="102">
        <v>0.19999999999999993</v>
      </c>
      <c r="T1845" s="118">
        <v>34.880000000000003</v>
      </c>
      <c r="U1845" s="117">
        <v>2.3650000000000002</v>
      </c>
      <c r="V1845" s="119">
        <v>35.479999999999997</v>
      </c>
      <c r="W1845" s="112"/>
      <c r="X1845" s="117" t="s">
        <v>33</v>
      </c>
      <c r="Y1845" s="118">
        <v>2.5186666666666668</v>
      </c>
      <c r="Z1845" s="102" t="s">
        <v>33</v>
      </c>
      <c r="AA1845" s="118">
        <v>37.78</v>
      </c>
      <c r="AB1845" s="117">
        <v>2.8900000000000006</v>
      </c>
      <c r="AC1845" s="118">
        <v>2.4186666666666667</v>
      </c>
      <c r="AD1845" s="102">
        <v>0.19487320837927233</v>
      </c>
      <c r="AE1845" s="119">
        <v>36.28</v>
      </c>
      <c r="AF1845" s="118">
        <v>2.5186666666666668</v>
      </c>
      <c r="AG1845" s="119">
        <v>37.78</v>
      </c>
      <c r="AH1845" s="112"/>
      <c r="AI1845" s="120">
        <v>-0.10000000000000053</v>
      </c>
    </row>
    <row r="1846" spans="1:35" s="107" customFormat="1" x14ac:dyDescent="0.3">
      <c r="A1846" s="106" t="s">
        <v>2010</v>
      </c>
      <c r="B1846" s="107" t="s">
        <v>190</v>
      </c>
      <c r="C1846" s="112" t="s">
        <v>246</v>
      </c>
      <c r="D1846" s="112">
        <v>101703</v>
      </c>
      <c r="E1846" s="107" t="s">
        <v>316</v>
      </c>
      <c r="F1846" s="112">
        <v>19266</v>
      </c>
      <c r="G1846" s="107" t="s">
        <v>3436</v>
      </c>
      <c r="H1846" s="108" t="s">
        <v>242</v>
      </c>
      <c r="I1846" s="108" t="s">
        <v>267</v>
      </c>
      <c r="J1846" s="108" t="s">
        <v>39</v>
      </c>
      <c r="K1846" s="109">
        <v>15</v>
      </c>
      <c r="L1846" s="109">
        <v>4.0349999999999997E-2</v>
      </c>
      <c r="M1846" s="117" t="s">
        <v>33</v>
      </c>
      <c r="N1846" s="118">
        <v>2.4483333333333337</v>
      </c>
      <c r="O1846" s="102" t="s">
        <v>33</v>
      </c>
      <c r="P1846" s="119">
        <v>36.739999999999995</v>
      </c>
      <c r="Q1846" s="117">
        <v>2.89</v>
      </c>
      <c r="R1846" s="118">
        <v>2.4083333333333337</v>
      </c>
      <c r="S1846" s="102">
        <v>0.1999999999999999</v>
      </c>
      <c r="T1846" s="118">
        <v>36.14</v>
      </c>
      <c r="U1846" s="117">
        <v>2.4483333333333337</v>
      </c>
      <c r="V1846" s="119">
        <v>36.739999999999995</v>
      </c>
      <c r="W1846" s="112"/>
      <c r="X1846" s="117" t="s">
        <v>33</v>
      </c>
      <c r="Y1846" s="118">
        <v>2.6023575547866207</v>
      </c>
      <c r="Z1846" s="102" t="s">
        <v>33</v>
      </c>
      <c r="AA1846" s="118">
        <v>39.04</v>
      </c>
      <c r="AB1846" s="117">
        <v>2.9900000000000007</v>
      </c>
      <c r="AC1846" s="118">
        <v>2.5023575547866206</v>
      </c>
      <c r="AD1846" s="102">
        <v>0.19487320837927252</v>
      </c>
      <c r="AE1846" s="119">
        <v>37.54</v>
      </c>
      <c r="AF1846" s="118">
        <v>2.6023575547866207</v>
      </c>
      <c r="AG1846" s="119">
        <v>39.04</v>
      </c>
      <c r="AH1846" s="112"/>
      <c r="AI1846" s="120">
        <v>-0.10000000000000053</v>
      </c>
    </row>
    <row r="1847" spans="1:35" s="107" customFormat="1" x14ac:dyDescent="0.3">
      <c r="A1847" s="106" t="s">
        <v>2011</v>
      </c>
      <c r="B1847" s="107" t="s">
        <v>255</v>
      </c>
      <c r="C1847" s="112" t="s">
        <v>168</v>
      </c>
      <c r="D1847" s="112">
        <v>112000</v>
      </c>
      <c r="E1847" s="107" t="s">
        <v>306</v>
      </c>
      <c r="F1847" s="112">
        <v>19266</v>
      </c>
      <c r="G1847" s="107" t="s">
        <v>3436</v>
      </c>
      <c r="H1847" s="108" t="s">
        <v>242</v>
      </c>
      <c r="I1847" s="108" t="s">
        <v>267</v>
      </c>
      <c r="J1847" s="108" t="s">
        <v>39</v>
      </c>
      <c r="K1847" s="109">
        <v>15</v>
      </c>
      <c r="L1847" s="109">
        <v>4.0349999999999997E-2</v>
      </c>
      <c r="M1847" s="117" t="s">
        <v>33</v>
      </c>
      <c r="N1847" s="118">
        <v>2.3650000000000002</v>
      </c>
      <c r="O1847" s="102" t="s">
        <v>33</v>
      </c>
      <c r="P1847" s="119">
        <v>35.479999999999997</v>
      </c>
      <c r="Q1847" s="117">
        <v>2.79</v>
      </c>
      <c r="R1847" s="118">
        <v>2.3250000000000002</v>
      </c>
      <c r="S1847" s="102">
        <v>0.19999999999999993</v>
      </c>
      <c r="T1847" s="118">
        <v>34.880000000000003</v>
      </c>
      <c r="U1847" s="117">
        <v>2.3650000000000002</v>
      </c>
      <c r="V1847" s="119">
        <v>35.479999999999997</v>
      </c>
      <c r="W1847" s="112"/>
      <c r="X1847" s="117" t="s">
        <v>33</v>
      </c>
      <c r="Y1847" s="118">
        <v>2.5186666666666668</v>
      </c>
      <c r="Z1847" s="102" t="s">
        <v>33</v>
      </c>
      <c r="AA1847" s="118">
        <v>37.78</v>
      </c>
      <c r="AB1847" s="117">
        <v>2.8900000000000006</v>
      </c>
      <c r="AC1847" s="118">
        <v>2.4186666666666667</v>
      </c>
      <c r="AD1847" s="102">
        <v>0.19487320837927233</v>
      </c>
      <c r="AE1847" s="119">
        <v>36.28</v>
      </c>
      <c r="AF1847" s="118">
        <v>2.5186666666666668</v>
      </c>
      <c r="AG1847" s="119">
        <v>37.78</v>
      </c>
      <c r="AH1847" s="112"/>
      <c r="AI1847" s="120">
        <v>-0.10000000000000053</v>
      </c>
    </row>
    <row r="1848" spans="1:35" s="107" customFormat="1" x14ac:dyDescent="0.3">
      <c r="A1848" s="106" t="s">
        <v>2012</v>
      </c>
      <c r="B1848" s="107" t="s">
        <v>252</v>
      </c>
      <c r="C1848" s="112" t="s">
        <v>246</v>
      </c>
      <c r="D1848" s="112">
        <v>113100</v>
      </c>
      <c r="E1848" s="107" t="s">
        <v>288</v>
      </c>
      <c r="F1848" s="112">
        <v>19266</v>
      </c>
      <c r="G1848" s="107" t="s">
        <v>3436</v>
      </c>
      <c r="H1848" s="108" t="s">
        <v>242</v>
      </c>
      <c r="I1848" s="108" t="s">
        <v>267</v>
      </c>
      <c r="J1848" s="108" t="s">
        <v>39</v>
      </c>
      <c r="K1848" s="109">
        <v>15</v>
      </c>
      <c r="L1848" s="109">
        <v>4.0349999999999997E-2</v>
      </c>
      <c r="M1848" s="117" t="s">
        <v>33</v>
      </c>
      <c r="N1848" s="118">
        <v>2.4483333333333337</v>
      </c>
      <c r="O1848" s="102" t="s">
        <v>33</v>
      </c>
      <c r="P1848" s="119">
        <v>36.739999999999995</v>
      </c>
      <c r="Q1848" s="117">
        <v>2.89</v>
      </c>
      <c r="R1848" s="118">
        <v>2.4083333333333337</v>
      </c>
      <c r="S1848" s="102">
        <v>0.1999999999999999</v>
      </c>
      <c r="T1848" s="118">
        <v>36.14</v>
      </c>
      <c r="U1848" s="117">
        <v>2.4483333333333337</v>
      </c>
      <c r="V1848" s="119">
        <v>36.739999999999995</v>
      </c>
      <c r="W1848" s="112"/>
      <c r="X1848" s="117" t="s">
        <v>33</v>
      </c>
      <c r="Y1848" s="118">
        <v>2.6023575547866207</v>
      </c>
      <c r="Z1848" s="102" t="s">
        <v>33</v>
      </c>
      <c r="AA1848" s="118">
        <v>39.04</v>
      </c>
      <c r="AB1848" s="117">
        <v>2.9900000000000007</v>
      </c>
      <c r="AC1848" s="118">
        <v>2.5023575547866206</v>
      </c>
      <c r="AD1848" s="102">
        <v>0.19487320837927252</v>
      </c>
      <c r="AE1848" s="119">
        <v>37.54</v>
      </c>
      <c r="AF1848" s="118">
        <v>2.6023575547866207</v>
      </c>
      <c r="AG1848" s="119">
        <v>39.04</v>
      </c>
      <c r="AH1848" s="112"/>
      <c r="AI1848" s="120">
        <v>-0.10000000000000053</v>
      </c>
    </row>
    <row r="1849" spans="1:35" s="107" customFormat="1" x14ac:dyDescent="0.3">
      <c r="A1849" s="106" t="s">
        <v>2013</v>
      </c>
      <c r="B1849" s="107" t="s">
        <v>3389</v>
      </c>
      <c r="C1849" s="112" t="s">
        <v>247</v>
      </c>
      <c r="D1849" s="112">
        <v>132000</v>
      </c>
      <c r="E1849" s="107" t="s">
        <v>309</v>
      </c>
      <c r="F1849" s="112">
        <v>19266</v>
      </c>
      <c r="G1849" s="107" t="s">
        <v>3436</v>
      </c>
      <c r="H1849" s="108" t="s">
        <v>242</v>
      </c>
      <c r="I1849" s="108" t="s">
        <v>267</v>
      </c>
      <c r="J1849" s="108" t="s">
        <v>39</v>
      </c>
      <c r="K1849" s="109">
        <v>15</v>
      </c>
      <c r="L1849" s="109">
        <v>4.0349999999999997E-2</v>
      </c>
      <c r="M1849" s="117" t="s">
        <v>33</v>
      </c>
      <c r="N1849" s="118">
        <v>2.3650000000000002</v>
      </c>
      <c r="O1849" s="102" t="s">
        <v>33</v>
      </c>
      <c r="P1849" s="119">
        <v>35.479999999999997</v>
      </c>
      <c r="Q1849" s="117">
        <v>2.79</v>
      </c>
      <c r="R1849" s="118">
        <v>2.3250000000000002</v>
      </c>
      <c r="S1849" s="102">
        <v>0.19999999999999993</v>
      </c>
      <c r="T1849" s="118">
        <v>34.880000000000003</v>
      </c>
      <c r="U1849" s="117">
        <v>2.3650000000000002</v>
      </c>
      <c r="V1849" s="119">
        <v>35.479999999999997</v>
      </c>
      <c r="W1849" s="112"/>
      <c r="X1849" s="117" t="s">
        <v>33</v>
      </c>
      <c r="Y1849" s="118">
        <v>2.6023575547866207</v>
      </c>
      <c r="Z1849" s="102" t="s">
        <v>33</v>
      </c>
      <c r="AA1849" s="118">
        <v>39.04</v>
      </c>
      <c r="AB1849" s="117">
        <v>2.9900000000000007</v>
      </c>
      <c r="AC1849" s="118">
        <v>2.5023575547866206</v>
      </c>
      <c r="AD1849" s="102">
        <v>0.19487320837927252</v>
      </c>
      <c r="AE1849" s="119">
        <v>37.54</v>
      </c>
      <c r="AF1849" s="118">
        <v>2.6023575547866207</v>
      </c>
      <c r="AG1849" s="119">
        <v>39.04</v>
      </c>
      <c r="AH1849" s="112"/>
      <c r="AI1849" s="120">
        <v>-0.20000000000000062</v>
      </c>
    </row>
    <row r="1850" spans="1:35" s="107" customFormat="1" x14ac:dyDescent="0.3">
      <c r="A1850" s="106" t="s">
        <v>2014</v>
      </c>
      <c r="B1850" s="107" t="s">
        <v>192</v>
      </c>
      <c r="C1850" s="112" t="s">
        <v>256</v>
      </c>
      <c r="D1850" s="112">
        <v>158200</v>
      </c>
      <c r="E1850" s="107" t="s">
        <v>286</v>
      </c>
      <c r="F1850" s="112">
        <v>19266</v>
      </c>
      <c r="G1850" s="107" t="s">
        <v>3436</v>
      </c>
      <c r="H1850" s="108" t="s">
        <v>242</v>
      </c>
      <c r="I1850" s="108" t="s">
        <v>267</v>
      </c>
      <c r="J1850" s="108" t="s">
        <v>39</v>
      </c>
      <c r="K1850" s="109">
        <v>15</v>
      </c>
      <c r="L1850" s="109">
        <v>4.0349999999999997E-2</v>
      </c>
      <c r="M1850" s="117" t="s">
        <v>33</v>
      </c>
      <c r="N1850" s="118">
        <v>2.4483333333333337</v>
      </c>
      <c r="O1850" s="102" t="s">
        <v>33</v>
      </c>
      <c r="P1850" s="119">
        <v>36.739999999999995</v>
      </c>
      <c r="Q1850" s="117">
        <v>2.89</v>
      </c>
      <c r="R1850" s="118">
        <v>2.4083333333333337</v>
      </c>
      <c r="S1850" s="102">
        <v>0.1999999999999999</v>
      </c>
      <c r="T1850" s="118">
        <v>36.14</v>
      </c>
      <c r="U1850" s="117">
        <v>2.4483333333333337</v>
      </c>
      <c r="V1850" s="119">
        <v>36.739999999999995</v>
      </c>
      <c r="W1850" s="112"/>
      <c r="X1850" s="117" t="s">
        <v>33</v>
      </c>
      <c r="Y1850" s="118">
        <v>2.6023575547866207</v>
      </c>
      <c r="Z1850" s="102" t="s">
        <v>33</v>
      </c>
      <c r="AA1850" s="118">
        <v>39.04</v>
      </c>
      <c r="AB1850" s="117">
        <v>2.9900000000000007</v>
      </c>
      <c r="AC1850" s="118">
        <v>2.5023575547866206</v>
      </c>
      <c r="AD1850" s="102">
        <v>0.19487320837927252</v>
      </c>
      <c r="AE1850" s="119">
        <v>37.54</v>
      </c>
      <c r="AF1850" s="118">
        <v>2.6023575547866207</v>
      </c>
      <c r="AG1850" s="119">
        <v>39.04</v>
      </c>
      <c r="AH1850" s="112"/>
      <c r="AI1850" s="120">
        <v>-0.10000000000000053</v>
      </c>
    </row>
    <row r="1851" spans="1:35" s="107" customFormat="1" x14ac:dyDescent="0.3">
      <c r="A1851" s="106" t="s">
        <v>2015</v>
      </c>
      <c r="B1851" s="107" t="s">
        <v>189</v>
      </c>
      <c r="C1851" s="112" t="s">
        <v>168</v>
      </c>
      <c r="D1851" s="112">
        <v>171600</v>
      </c>
      <c r="E1851" s="107" t="s">
        <v>299</v>
      </c>
      <c r="F1851" s="112">
        <v>19266</v>
      </c>
      <c r="G1851" s="107" t="s">
        <v>3436</v>
      </c>
      <c r="H1851" s="108" t="s">
        <v>242</v>
      </c>
      <c r="I1851" s="108" t="s">
        <v>267</v>
      </c>
      <c r="J1851" s="108" t="s">
        <v>39</v>
      </c>
      <c r="K1851" s="109">
        <v>15</v>
      </c>
      <c r="L1851" s="109">
        <v>4.0349999999999997E-2</v>
      </c>
      <c r="M1851" s="117" t="s">
        <v>33</v>
      </c>
      <c r="N1851" s="118">
        <v>2.3650000000000002</v>
      </c>
      <c r="O1851" s="102" t="s">
        <v>33</v>
      </c>
      <c r="P1851" s="119">
        <v>35.479999999999997</v>
      </c>
      <c r="Q1851" s="117">
        <v>2.79</v>
      </c>
      <c r="R1851" s="118">
        <v>2.3250000000000002</v>
      </c>
      <c r="S1851" s="102">
        <v>0.19999999999999993</v>
      </c>
      <c r="T1851" s="118">
        <v>34.880000000000003</v>
      </c>
      <c r="U1851" s="117">
        <v>2.3650000000000002</v>
      </c>
      <c r="V1851" s="119">
        <v>35.479999999999997</v>
      </c>
      <c r="W1851" s="112"/>
      <c r="X1851" s="117" t="s">
        <v>33</v>
      </c>
      <c r="Y1851" s="118">
        <v>2.5186666666666668</v>
      </c>
      <c r="Z1851" s="102" t="s">
        <v>33</v>
      </c>
      <c r="AA1851" s="118">
        <v>37.78</v>
      </c>
      <c r="AB1851" s="117">
        <v>2.8900000000000006</v>
      </c>
      <c r="AC1851" s="118">
        <v>2.4186666666666667</v>
      </c>
      <c r="AD1851" s="102">
        <v>0.19487320837927233</v>
      </c>
      <c r="AE1851" s="119">
        <v>36.28</v>
      </c>
      <c r="AF1851" s="118">
        <v>2.5186666666666668</v>
      </c>
      <c r="AG1851" s="119">
        <v>37.78</v>
      </c>
      <c r="AH1851" s="112"/>
      <c r="AI1851" s="120">
        <v>-0.10000000000000053</v>
      </c>
    </row>
    <row r="1852" spans="1:35" s="107" customFormat="1" x14ac:dyDescent="0.3">
      <c r="A1852" s="106" t="s">
        <v>2016</v>
      </c>
      <c r="B1852" s="107" t="s">
        <v>248</v>
      </c>
      <c r="C1852" s="112" t="s">
        <v>249</v>
      </c>
      <c r="D1852" s="112">
        <v>186300</v>
      </c>
      <c r="E1852" s="107" t="s">
        <v>282</v>
      </c>
      <c r="F1852" s="112">
        <v>19266</v>
      </c>
      <c r="G1852" s="107" t="s">
        <v>3436</v>
      </c>
      <c r="H1852" s="108" t="s">
        <v>242</v>
      </c>
      <c r="I1852" s="108" t="s">
        <v>267</v>
      </c>
      <c r="J1852" s="108" t="s">
        <v>39</v>
      </c>
      <c r="K1852" s="109">
        <v>15</v>
      </c>
      <c r="L1852" s="109">
        <v>4.0349999999999997E-2</v>
      </c>
      <c r="M1852" s="117" t="s">
        <v>33</v>
      </c>
      <c r="N1852" s="118">
        <v>2.3650000000000002</v>
      </c>
      <c r="O1852" s="102" t="s">
        <v>33</v>
      </c>
      <c r="P1852" s="119">
        <v>35.479999999999997</v>
      </c>
      <c r="Q1852" s="117">
        <v>2.79</v>
      </c>
      <c r="R1852" s="118">
        <v>2.3250000000000002</v>
      </c>
      <c r="S1852" s="102">
        <v>0.19999999999999993</v>
      </c>
      <c r="T1852" s="118">
        <v>34.880000000000003</v>
      </c>
      <c r="U1852" s="117">
        <v>2.3650000000000002</v>
      </c>
      <c r="V1852" s="119">
        <v>35.479999999999997</v>
      </c>
      <c r="W1852" s="112"/>
      <c r="X1852" s="117" t="s">
        <v>33</v>
      </c>
      <c r="Y1852" s="118">
        <v>2.5186666666666668</v>
      </c>
      <c r="Z1852" s="102" t="s">
        <v>33</v>
      </c>
      <c r="AA1852" s="118">
        <v>37.78</v>
      </c>
      <c r="AB1852" s="117">
        <v>2.8900000000000006</v>
      </c>
      <c r="AC1852" s="118">
        <v>2.4186666666666667</v>
      </c>
      <c r="AD1852" s="102">
        <v>0.19487320837927233</v>
      </c>
      <c r="AE1852" s="119">
        <v>36.28</v>
      </c>
      <c r="AF1852" s="118">
        <v>2.5186666666666668</v>
      </c>
      <c r="AG1852" s="119">
        <v>37.78</v>
      </c>
      <c r="AH1852" s="112"/>
      <c r="AI1852" s="120">
        <v>-0.10000000000000053</v>
      </c>
    </row>
    <row r="1853" spans="1:35" s="107" customFormat="1" x14ac:dyDescent="0.3">
      <c r="A1853" s="106" t="s">
        <v>2017</v>
      </c>
      <c r="B1853" s="107" t="s">
        <v>187</v>
      </c>
      <c r="C1853" s="112" t="s">
        <v>167</v>
      </c>
      <c r="D1853" s="112">
        <v>40</v>
      </c>
      <c r="E1853" s="107" t="s">
        <v>283</v>
      </c>
      <c r="F1853" s="112">
        <v>19644</v>
      </c>
      <c r="G1853" s="107" t="s">
        <v>3437</v>
      </c>
      <c r="H1853" s="108" t="s">
        <v>242</v>
      </c>
      <c r="I1853" s="108" t="s">
        <v>272</v>
      </c>
      <c r="J1853" s="108" t="s">
        <v>268</v>
      </c>
      <c r="K1853" s="109">
        <v>12</v>
      </c>
      <c r="L1853" s="109">
        <v>4.2000000000000003E-2</v>
      </c>
      <c r="M1853" s="117" t="s">
        <v>33</v>
      </c>
      <c r="N1853" s="118">
        <v>2.9250000000000003</v>
      </c>
      <c r="O1853" s="102" t="s">
        <v>33</v>
      </c>
      <c r="P1853" s="119">
        <v>35.1</v>
      </c>
      <c r="Q1853" s="117">
        <v>3.39</v>
      </c>
      <c r="R1853" s="118">
        <v>2.8250000000000002</v>
      </c>
      <c r="S1853" s="102">
        <v>0.20000000000000004</v>
      </c>
      <c r="T1853" s="118">
        <v>33.9</v>
      </c>
      <c r="U1853" s="117">
        <v>2.9250000000000003</v>
      </c>
      <c r="V1853" s="119">
        <v>35.1</v>
      </c>
      <c r="W1853" s="112"/>
      <c r="X1853" s="117" t="s">
        <v>33</v>
      </c>
      <c r="Y1853" s="118">
        <v>2.9250000000000003</v>
      </c>
      <c r="Z1853" s="102" t="s">
        <v>33</v>
      </c>
      <c r="AA1853" s="118">
        <v>35.1</v>
      </c>
      <c r="AB1853" s="117">
        <v>3.39</v>
      </c>
      <c r="AC1853" s="118">
        <v>2.8250000000000002</v>
      </c>
      <c r="AD1853" s="102">
        <v>0.20000000000000004</v>
      </c>
      <c r="AE1853" s="119">
        <v>33.9</v>
      </c>
      <c r="AF1853" s="118">
        <v>2.9250000000000003</v>
      </c>
      <c r="AG1853" s="119">
        <v>35.1</v>
      </c>
      <c r="AH1853" s="112"/>
      <c r="AI1853" s="120">
        <v>0</v>
      </c>
    </row>
    <row r="1854" spans="1:35" s="107" customFormat="1" x14ac:dyDescent="0.3">
      <c r="A1854" s="106" t="s">
        <v>2018</v>
      </c>
      <c r="B1854" s="107" t="s">
        <v>245</v>
      </c>
      <c r="C1854" s="112" t="s">
        <v>246</v>
      </c>
      <c r="D1854" s="112">
        <v>139</v>
      </c>
      <c r="E1854" s="107" t="s">
        <v>285</v>
      </c>
      <c r="F1854" s="112">
        <v>19644</v>
      </c>
      <c r="G1854" s="107" t="s">
        <v>3437</v>
      </c>
      <c r="H1854" s="108" t="s">
        <v>242</v>
      </c>
      <c r="I1854" s="108" t="s">
        <v>272</v>
      </c>
      <c r="J1854" s="108" t="s">
        <v>268</v>
      </c>
      <c r="K1854" s="109">
        <v>12</v>
      </c>
      <c r="L1854" s="109">
        <v>4.2000000000000003E-2</v>
      </c>
      <c r="M1854" s="117" t="s">
        <v>33</v>
      </c>
      <c r="N1854" s="118">
        <v>2.9250000000000003</v>
      </c>
      <c r="O1854" s="102" t="s">
        <v>33</v>
      </c>
      <c r="P1854" s="119">
        <v>35.1</v>
      </c>
      <c r="Q1854" s="117">
        <v>3.39</v>
      </c>
      <c r="R1854" s="118">
        <v>2.8250000000000002</v>
      </c>
      <c r="S1854" s="102">
        <v>0.20000000000000004</v>
      </c>
      <c r="T1854" s="118">
        <v>33.9</v>
      </c>
      <c r="U1854" s="117">
        <v>2.9250000000000003</v>
      </c>
      <c r="V1854" s="119">
        <v>35.1</v>
      </c>
      <c r="W1854" s="112"/>
      <c r="X1854" s="117" t="s">
        <v>33</v>
      </c>
      <c r="Y1854" s="118">
        <v>2.9250000000000003</v>
      </c>
      <c r="Z1854" s="102" t="s">
        <v>33</v>
      </c>
      <c r="AA1854" s="118">
        <v>35.1</v>
      </c>
      <c r="AB1854" s="117">
        <v>3.39</v>
      </c>
      <c r="AC1854" s="118">
        <v>2.8250000000000002</v>
      </c>
      <c r="AD1854" s="102">
        <v>0.20000000000000004</v>
      </c>
      <c r="AE1854" s="119">
        <v>33.9</v>
      </c>
      <c r="AF1854" s="118">
        <v>2.9250000000000003</v>
      </c>
      <c r="AG1854" s="119">
        <v>35.1</v>
      </c>
      <c r="AH1854" s="112"/>
      <c r="AI1854" s="120">
        <v>0</v>
      </c>
    </row>
    <row r="1855" spans="1:35" s="107" customFormat="1" x14ac:dyDescent="0.3">
      <c r="A1855" s="106" t="s">
        <v>2019</v>
      </c>
      <c r="B1855" s="107" t="s">
        <v>185</v>
      </c>
      <c r="C1855" s="112" t="s">
        <v>22</v>
      </c>
      <c r="D1855" s="112">
        <v>740</v>
      </c>
      <c r="E1855" s="107" t="s">
        <v>284</v>
      </c>
      <c r="F1855" s="112">
        <v>19644</v>
      </c>
      <c r="G1855" s="107" t="s">
        <v>3437</v>
      </c>
      <c r="H1855" s="108" t="s">
        <v>242</v>
      </c>
      <c r="I1855" s="108" t="s">
        <v>272</v>
      </c>
      <c r="J1855" s="108" t="s">
        <v>268</v>
      </c>
      <c r="K1855" s="109">
        <v>12</v>
      </c>
      <c r="L1855" s="109">
        <v>4.2000000000000003E-2</v>
      </c>
      <c r="M1855" s="117" t="s">
        <v>33</v>
      </c>
      <c r="N1855" s="118">
        <v>2.9250000000000003</v>
      </c>
      <c r="O1855" s="102" t="s">
        <v>33</v>
      </c>
      <c r="P1855" s="119">
        <v>35.1</v>
      </c>
      <c r="Q1855" s="117">
        <v>3.39</v>
      </c>
      <c r="R1855" s="118">
        <v>2.8250000000000002</v>
      </c>
      <c r="S1855" s="102">
        <v>0.20000000000000004</v>
      </c>
      <c r="T1855" s="118">
        <v>33.9</v>
      </c>
      <c r="U1855" s="117">
        <v>2.9250000000000003</v>
      </c>
      <c r="V1855" s="119">
        <v>35.1</v>
      </c>
      <c r="W1855" s="112"/>
      <c r="X1855" s="117" t="s">
        <v>33</v>
      </c>
      <c r="Y1855" s="118">
        <v>2.9250000000000003</v>
      </c>
      <c r="Z1855" s="102" t="s">
        <v>33</v>
      </c>
      <c r="AA1855" s="118">
        <v>35.1</v>
      </c>
      <c r="AB1855" s="117">
        <v>3.39</v>
      </c>
      <c r="AC1855" s="118">
        <v>2.8250000000000002</v>
      </c>
      <c r="AD1855" s="102">
        <v>0.20000000000000004</v>
      </c>
      <c r="AE1855" s="119">
        <v>33.9</v>
      </c>
      <c r="AF1855" s="118">
        <v>2.9250000000000003</v>
      </c>
      <c r="AG1855" s="119">
        <v>35.1</v>
      </c>
      <c r="AH1855" s="112"/>
      <c r="AI1855" s="120">
        <v>0</v>
      </c>
    </row>
    <row r="1856" spans="1:35" s="107" customFormat="1" x14ac:dyDescent="0.3">
      <c r="A1856" s="106" t="s">
        <v>2020</v>
      </c>
      <c r="B1856" s="107" t="s">
        <v>245</v>
      </c>
      <c r="C1856" s="112" t="s">
        <v>246</v>
      </c>
      <c r="D1856" s="112">
        <v>872</v>
      </c>
      <c r="E1856" s="107" t="s">
        <v>287</v>
      </c>
      <c r="F1856" s="112">
        <v>19644</v>
      </c>
      <c r="G1856" s="107" t="s">
        <v>3437</v>
      </c>
      <c r="H1856" s="108" t="s">
        <v>242</v>
      </c>
      <c r="I1856" s="108" t="s">
        <v>272</v>
      </c>
      <c r="J1856" s="108" t="s">
        <v>268</v>
      </c>
      <c r="K1856" s="109">
        <v>12</v>
      </c>
      <c r="L1856" s="109">
        <v>4.2000000000000003E-2</v>
      </c>
      <c r="M1856" s="117" t="s">
        <v>33</v>
      </c>
      <c r="N1856" s="118">
        <v>2.9250000000000003</v>
      </c>
      <c r="O1856" s="102" t="s">
        <v>33</v>
      </c>
      <c r="P1856" s="119">
        <v>35.1</v>
      </c>
      <c r="Q1856" s="117">
        <v>3.39</v>
      </c>
      <c r="R1856" s="118">
        <v>2.8250000000000002</v>
      </c>
      <c r="S1856" s="102">
        <v>0.20000000000000004</v>
      </c>
      <c r="T1856" s="118">
        <v>33.9</v>
      </c>
      <c r="U1856" s="117">
        <v>2.9250000000000003</v>
      </c>
      <c r="V1856" s="119">
        <v>35.1</v>
      </c>
      <c r="W1856" s="112"/>
      <c r="X1856" s="117" t="s">
        <v>33</v>
      </c>
      <c r="Y1856" s="118">
        <v>2.9250000000000003</v>
      </c>
      <c r="Z1856" s="102" t="s">
        <v>33</v>
      </c>
      <c r="AA1856" s="118">
        <v>35.1</v>
      </c>
      <c r="AB1856" s="117">
        <v>3.39</v>
      </c>
      <c r="AC1856" s="118">
        <v>2.8250000000000002</v>
      </c>
      <c r="AD1856" s="102">
        <v>0.20000000000000004</v>
      </c>
      <c r="AE1856" s="119">
        <v>33.9</v>
      </c>
      <c r="AF1856" s="118">
        <v>2.9250000000000003</v>
      </c>
      <c r="AG1856" s="119">
        <v>35.1</v>
      </c>
      <c r="AH1856" s="112"/>
      <c r="AI1856" s="120">
        <v>0</v>
      </c>
    </row>
    <row r="1857" spans="1:35" s="107" customFormat="1" x14ac:dyDescent="0.3">
      <c r="A1857" s="106" t="s">
        <v>2021</v>
      </c>
      <c r="B1857" s="107" t="s">
        <v>3389</v>
      </c>
      <c r="C1857" s="112" t="s">
        <v>247</v>
      </c>
      <c r="D1857" s="112">
        <v>10700</v>
      </c>
      <c r="E1857" s="107" t="s">
        <v>301</v>
      </c>
      <c r="F1857" s="112">
        <v>19644</v>
      </c>
      <c r="G1857" s="107" t="s">
        <v>3437</v>
      </c>
      <c r="H1857" s="108" t="s">
        <v>242</v>
      </c>
      <c r="I1857" s="108" t="s">
        <v>272</v>
      </c>
      <c r="J1857" s="108" t="s">
        <v>268</v>
      </c>
      <c r="K1857" s="109">
        <v>12</v>
      </c>
      <c r="L1857" s="109">
        <v>4.2000000000000003E-2</v>
      </c>
      <c r="M1857" s="117" t="s">
        <v>33</v>
      </c>
      <c r="N1857" s="118">
        <v>2.9250000000000003</v>
      </c>
      <c r="O1857" s="102" t="s">
        <v>33</v>
      </c>
      <c r="P1857" s="119">
        <v>35.1</v>
      </c>
      <c r="Q1857" s="117">
        <v>3.39</v>
      </c>
      <c r="R1857" s="118">
        <v>2.8250000000000002</v>
      </c>
      <c r="S1857" s="102">
        <v>0.20000000000000004</v>
      </c>
      <c r="T1857" s="118">
        <v>33.9</v>
      </c>
      <c r="U1857" s="117">
        <v>2.9250000000000003</v>
      </c>
      <c r="V1857" s="119">
        <v>35.1</v>
      </c>
      <c r="W1857" s="112"/>
      <c r="X1857" s="117" t="s">
        <v>33</v>
      </c>
      <c r="Y1857" s="118">
        <v>2.9250000000000003</v>
      </c>
      <c r="Z1857" s="102" t="s">
        <v>33</v>
      </c>
      <c r="AA1857" s="118">
        <v>35.1</v>
      </c>
      <c r="AB1857" s="117">
        <v>3.39</v>
      </c>
      <c r="AC1857" s="118">
        <v>2.8250000000000002</v>
      </c>
      <c r="AD1857" s="102">
        <v>0.20000000000000004</v>
      </c>
      <c r="AE1857" s="119">
        <v>33.9</v>
      </c>
      <c r="AF1857" s="118">
        <v>2.9250000000000003</v>
      </c>
      <c r="AG1857" s="119">
        <v>35.1</v>
      </c>
      <c r="AH1857" s="112"/>
      <c r="AI1857" s="120">
        <v>0</v>
      </c>
    </row>
    <row r="1858" spans="1:35" s="107" customFormat="1" x14ac:dyDescent="0.3">
      <c r="A1858" s="106" t="s">
        <v>2022</v>
      </c>
      <c r="B1858" s="107" t="s">
        <v>248</v>
      </c>
      <c r="C1858" s="112" t="s">
        <v>249</v>
      </c>
      <c r="D1858" s="112">
        <v>29537</v>
      </c>
      <c r="E1858" s="107" t="s">
        <v>312</v>
      </c>
      <c r="F1858" s="112">
        <v>19644</v>
      </c>
      <c r="G1858" s="107" t="s">
        <v>3437</v>
      </c>
      <c r="H1858" s="108" t="s">
        <v>242</v>
      </c>
      <c r="I1858" s="108" t="s">
        <v>272</v>
      </c>
      <c r="J1858" s="108" t="s">
        <v>268</v>
      </c>
      <c r="K1858" s="109">
        <v>12</v>
      </c>
      <c r="L1858" s="109">
        <v>4.2000000000000003E-2</v>
      </c>
      <c r="M1858" s="117" t="s">
        <v>33</v>
      </c>
      <c r="N1858" s="118">
        <v>2.9250000000000003</v>
      </c>
      <c r="O1858" s="102" t="s">
        <v>33</v>
      </c>
      <c r="P1858" s="119">
        <v>35.1</v>
      </c>
      <c r="Q1858" s="117">
        <v>3.39</v>
      </c>
      <c r="R1858" s="118">
        <v>2.8250000000000002</v>
      </c>
      <c r="S1858" s="102">
        <v>0.20000000000000004</v>
      </c>
      <c r="T1858" s="118">
        <v>33.9</v>
      </c>
      <c r="U1858" s="117">
        <v>2.9250000000000003</v>
      </c>
      <c r="V1858" s="119">
        <v>35.1</v>
      </c>
      <c r="W1858" s="112"/>
      <c r="X1858" s="117" t="s">
        <v>33</v>
      </c>
      <c r="Y1858" s="118">
        <v>2.9250000000000003</v>
      </c>
      <c r="Z1858" s="102" t="s">
        <v>33</v>
      </c>
      <c r="AA1858" s="118">
        <v>35.1</v>
      </c>
      <c r="AB1858" s="117">
        <v>3.39</v>
      </c>
      <c r="AC1858" s="118">
        <v>2.8250000000000002</v>
      </c>
      <c r="AD1858" s="102">
        <v>0.20000000000000004</v>
      </c>
      <c r="AE1858" s="119">
        <v>33.9</v>
      </c>
      <c r="AF1858" s="118">
        <v>2.9250000000000003</v>
      </c>
      <c r="AG1858" s="119">
        <v>35.1</v>
      </c>
      <c r="AH1858" s="112"/>
      <c r="AI1858" s="120">
        <v>0</v>
      </c>
    </row>
    <row r="1859" spans="1:35" s="107" customFormat="1" x14ac:dyDescent="0.3">
      <c r="A1859" s="106" t="s">
        <v>2023</v>
      </c>
      <c r="B1859" s="107" t="s">
        <v>190</v>
      </c>
      <c r="C1859" s="112" t="s">
        <v>246</v>
      </c>
      <c r="D1859" s="112">
        <v>32352</v>
      </c>
      <c r="E1859" s="107" t="s">
        <v>290</v>
      </c>
      <c r="F1859" s="112">
        <v>19644</v>
      </c>
      <c r="G1859" s="107" t="s">
        <v>3437</v>
      </c>
      <c r="H1859" s="108" t="s">
        <v>242</v>
      </c>
      <c r="I1859" s="108" t="s">
        <v>272</v>
      </c>
      <c r="J1859" s="108" t="s">
        <v>268</v>
      </c>
      <c r="K1859" s="109">
        <v>12</v>
      </c>
      <c r="L1859" s="109">
        <v>4.2000000000000003E-2</v>
      </c>
      <c r="M1859" s="117" t="s">
        <v>33</v>
      </c>
      <c r="N1859" s="118">
        <v>2.9250000000000003</v>
      </c>
      <c r="O1859" s="102" t="s">
        <v>33</v>
      </c>
      <c r="P1859" s="119">
        <v>35.1</v>
      </c>
      <c r="Q1859" s="117">
        <v>3.39</v>
      </c>
      <c r="R1859" s="118">
        <v>2.8250000000000002</v>
      </c>
      <c r="S1859" s="102">
        <v>0.20000000000000004</v>
      </c>
      <c r="T1859" s="118">
        <v>33.9</v>
      </c>
      <c r="U1859" s="117">
        <v>2.9250000000000003</v>
      </c>
      <c r="V1859" s="119">
        <v>35.1</v>
      </c>
      <c r="W1859" s="112"/>
      <c r="X1859" s="117" t="s">
        <v>33</v>
      </c>
      <c r="Y1859" s="118">
        <v>2.9250000000000003</v>
      </c>
      <c r="Z1859" s="102" t="s">
        <v>33</v>
      </c>
      <c r="AA1859" s="118">
        <v>35.1</v>
      </c>
      <c r="AB1859" s="117">
        <v>3.39</v>
      </c>
      <c r="AC1859" s="118">
        <v>2.8250000000000002</v>
      </c>
      <c r="AD1859" s="102">
        <v>0.20000000000000004</v>
      </c>
      <c r="AE1859" s="119">
        <v>33.9</v>
      </c>
      <c r="AF1859" s="118">
        <v>2.9250000000000003</v>
      </c>
      <c r="AG1859" s="119">
        <v>35.1</v>
      </c>
      <c r="AH1859" s="112"/>
      <c r="AI1859" s="120">
        <v>0</v>
      </c>
    </row>
    <row r="1860" spans="1:35" s="107" customFormat="1" x14ac:dyDescent="0.3">
      <c r="A1860" s="106" t="s">
        <v>2024</v>
      </c>
      <c r="B1860" s="107" t="s">
        <v>3389</v>
      </c>
      <c r="C1860" s="112" t="s">
        <v>247</v>
      </c>
      <c r="D1860" s="112">
        <v>36038</v>
      </c>
      <c r="E1860" s="107" t="s">
        <v>300</v>
      </c>
      <c r="F1860" s="112">
        <v>19644</v>
      </c>
      <c r="G1860" s="107" t="s">
        <v>3437</v>
      </c>
      <c r="H1860" s="108" t="s">
        <v>242</v>
      </c>
      <c r="I1860" s="108" t="s">
        <v>272</v>
      </c>
      <c r="J1860" s="108" t="s">
        <v>268</v>
      </c>
      <c r="K1860" s="109">
        <v>12</v>
      </c>
      <c r="L1860" s="109">
        <v>4.2000000000000003E-2</v>
      </c>
      <c r="M1860" s="117" t="s">
        <v>33</v>
      </c>
      <c r="N1860" s="118">
        <v>2.9250000000000003</v>
      </c>
      <c r="O1860" s="102" t="s">
        <v>33</v>
      </c>
      <c r="P1860" s="119">
        <v>35.1</v>
      </c>
      <c r="Q1860" s="117">
        <v>3.39</v>
      </c>
      <c r="R1860" s="118">
        <v>2.8250000000000002</v>
      </c>
      <c r="S1860" s="102">
        <v>0.20000000000000004</v>
      </c>
      <c r="T1860" s="118">
        <v>33.9</v>
      </c>
      <c r="U1860" s="117">
        <v>2.9250000000000003</v>
      </c>
      <c r="V1860" s="119">
        <v>35.1</v>
      </c>
      <c r="W1860" s="112"/>
      <c r="X1860" s="117" t="s">
        <v>33</v>
      </c>
      <c r="Y1860" s="118">
        <v>2.9250000000000003</v>
      </c>
      <c r="Z1860" s="102" t="s">
        <v>33</v>
      </c>
      <c r="AA1860" s="118">
        <v>35.1</v>
      </c>
      <c r="AB1860" s="117">
        <v>3.39</v>
      </c>
      <c r="AC1860" s="118">
        <v>2.8250000000000002</v>
      </c>
      <c r="AD1860" s="102">
        <v>0.20000000000000004</v>
      </c>
      <c r="AE1860" s="119">
        <v>33.9</v>
      </c>
      <c r="AF1860" s="118">
        <v>2.9250000000000003</v>
      </c>
      <c r="AG1860" s="119">
        <v>35.1</v>
      </c>
      <c r="AH1860" s="112"/>
      <c r="AI1860" s="120">
        <v>0</v>
      </c>
    </row>
    <row r="1861" spans="1:35" s="107" customFormat="1" x14ac:dyDescent="0.3">
      <c r="A1861" s="106" t="s">
        <v>2025</v>
      </c>
      <c r="B1861" s="107" t="s">
        <v>186</v>
      </c>
      <c r="C1861" s="112" t="s">
        <v>250</v>
      </c>
      <c r="D1861" s="112">
        <v>37646</v>
      </c>
      <c r="E1861" s="107" t="s">
        <v>311</v>
      </c>
      <c r="F1861" s="112">
        <v>19644</v>
      </c>
      <c r="G1861" s="107" t="s">
        <v>3437</v>
      </c>
      <c r="H1861" s="108" t="s">
        <v>242</v>
      </c>
      <c r="I1861" s="108" t="s">
        <v>272</v>
      </c>
      <c r="J1861" s="108" t="s">
        <v>268</v>
      </c>
      <c r="K1861" s="109">
        <v>12</v>
      </c>
      <c r="L1861" s="109">
        <v>4.2000000000000003E-2</v>
      </c>
      <c r="M1861" s="117" t="s">
        <v>33</v>
      </c>
      <c r="N1861" s="118">
        <v>2.9250000000000003</v>
      </c>
      <c r="O1861" s="102" t="s">
        <v>33</v>
      </c>
      <c r="P1861" s="119">
        <v>35.1</v>
      </c>
      <c r="Q1861" s="117">
        <v>3.39</v>
      </c>
      <c r="R1861" s="118">
        <v>2.8250000000000002</v>
      </c>
      <c r="S1861" s="102">
        <v>0.20000000000000004</v>
      </c>
      <c r="T1861" s="118">
        <v>33.9</v>
      </c>
      <c r="U1861" s="117">
        <v>2.9250000000000003</v>
      </c>
      <c r="V1861" s="119">
        <v>35.1</v>
      </c>
      <c r="W1861" s="112"/>
      <c r="X1861" s="117" t="s">
        <v>33</v>
      </c>
      <c r="Y1861" s="118">
        <v>2.9250000000000003</v>
      </c>
      <c r="Z1861" s="102" t="s">
        <v>33</v>
      </c>
      <c r="AA1861" s="118">
        <v>35.1</v>
      </c>
      <c r="AB1861" s="117">
        <v>3.39</v>
      </c>
      <c r="AC1861" s="118">
        <v>2.8250000000000002</v>
      </c>
      <c r="AD1861" s="102">
        <v>0.20000000000000004</v>
      </c>
      <c r="AE1861" s="119">
        <v>33.9</v>
      </c>
      <c r="AF1861" s="118">
        <v>2.9250000000000003</v>
      </c>
      <c r="AG1861" s="119">
        <v>35.1</v>
      </c>
      <c r="AH1861" s="112"/>
      <c r="AI1861" s="120">
        <v>0</v>
      </c>
    </row>
    <row r="1862" spans="1:35" s="107" customFormat="1" x14ac:dyDescent="0.3">
      <c r="A1862" s="106" t="s">
        <v>2026</v>
      </c>
      <c r="B1862" s="107" t="s">
        <v>186</v>
      </c>
      <c r="C1862" s="112" t="s">
        <v>251</v>
      </c>
      <c r="D1862" s="112">
        <v>49535</v>
      </c>
      <c r="E1862" s="107" t="s">
        <v>278</v>
      </c>
      <c r="F1862" s="112">
        <v>19644</v>
      </c>
      <c r="G1862" s="107" t="s">
        <v>3437</v>
      </c>
      <c r="H1862" s="108" t="s">
        <v>242</v>
      </c>
      <c r="I1862" s="108" t="s">
        <v>272</v>
      </c>
      <c r="J1862" s="108" t="s">
        <v>268</v>
      </c>
      <c r="K1862" s="109">
        <v>12</v>
      </c>
      <c r="L1862" s="109">
        <v>4.2000000000000003E-2</v>
      </c>
      <c r="M1862" s="117" t="s">
        <v>33</v>
      </c>
      <c r="N1862" s="118">
        <v>2.9250000000000003</v>
      </c>
      <c r="O1862" s="102" t="s">
        <v>33</v>
      </c>
      <c r="P1862" s="119">
        <v>35.1</v>
      </c>
      <c r="Q1862" s="117">
        <v>3.39</v>
      </c>
      <c r="R1862" s="118">
        <v>2.8250000000000002</v>
      </c>
      <c r="S1862" s="102">
        <v>0.20000000000000004</v>
      </c>
      <c r="T1862" s="118">
        <v>33.9</v>
      </c>
      <c r="U1862" s="117">
        <v>2.9250000000000003</v>
      </c>
      <c r="V1862" s="119">
        <v>35.1</v>
      </c>
      <c r="W1862" s="112"/>
      <c r="X1862" s="117" t="s">
        <v>33</v>
      </c>
      <c r="Y1862" s="118">
        <v>2.9250000000000003</v>
      </c>
      <c r="Z1862" s="102" t="s">
        <v>33</v>
      </c>
      <c r="AA1862" s="118">
        <v>35.1</v>
      </c>
      <c r="AB1862" s="117">
        <v>3.39</v>
      </c>
      <c r="AC1862" s="118">
        <v>2.8250000000000002</v>
      </c>
      <c r="AD1862" s="102">
        <v>0.20000000000000004</v>
      </c>
      <c r="AE1862" s="119">
        <v>33.9</v>
      </c>
      <c r="AF1862" s="118">
        <v>2.9250000000000003</v>
      </c>
      <c r="AG1862" s="119">
        <v>35.1</v>
      </c>
      <c r="AH1862" s="112"/>
      <c r="AI1862" s="120">
        <v>0</v>
      </c>
    </row>
    <row r="1863" spans="1:35" s="107" customFormat="1" x14ac:dyDescent="0.3">
      <c r="A1863" s="106" t="s">
        <v>2027</v>
      </c>
      <c r="B1863" s="107" t="s">
        <v>189</v>
      </c>
      <c r="C1863" s="112" t="s">
        <v>168</v>
      </c>
      <c r="D1863" s="112">
        <v>54264</v>
      </c>
      <c r="E1863" s="107" t="s">
        <v>303</v>
      </c>
      <c r="F1863" s="112">
        <v>19644</v>
      </c>
      <c r="G1863" s="107" t="s">
        <v>3437</v>
      </c>
      <c r="H1863" s="108" t="s">
        <v>242</v>
      </c>
      <c r="I1863" s="108" t="s">
        <v>272</v>
      </c>
      <c r="J1863" s="108" t="s">
        <v>268</v>
      </c>
      <c r="K1863" s="109">
        <v>12</v>
      </c>
      <c r="L1863" s="109">
        <v>4.2000000000000003E-2</v>
      </c>
      <c r="M1863" s="117" t="s">
        <v>33</v>
      </c>
      <c r="N1863" s="118">
        <v>2.9250000000000003</v>
      </c>
      <c r="O1863" s="102" t="s">
        <v>33</v>
      </c>
      <c r="P1863" s="119">
        <v>35.1</v>
      </c>
      <c r="Q1863" s="117">
        <v>3.39</v>
      </c>
      <c r="R1863" s="118">
        <v>2.8250000000000002</v>
      </c>
      <c r="S1863" s="102">
        <v>0.20000000000000004</v>
      </c>
      <c r="T1863" s="118">
        <v>33.9</v>
      </c>
      <c r="U1863" s="117">
        <v>2.9250000000000003</v>
      </c>
      <c r="V1863" s="119">
        <v>35.1</v>
      </c>
      <c r="W1863" s="112"/>
      <c r="X1863" s="117" t="s">
        <v>33</v>
      </c>
      <c r="Y1863" s="118">
        <v>2.9250000000000003</v>
      </c>
      <c r="Z1863" s="102" t="s">
        <v>33</v>
      </c>
      <c r="AA1863" s="118">
        <v>35.1</v>
      </c>
      <c r="AB1863" s="117">
        <v>3.39</v>
      </c>
      <c r="AC1863" s="118">
        <v>2.8250000000000002</v>
      </c>
      <c r="AD1863" s="102">
        <v>0.20000000000000004</v>
      </c>
      <c r="AE1863" s="119">
        <v>33.9</v>
      </c>
      <c r="AF1863" s="118">
        <v>2.9250000000000003</v>
      </c>
      <c r="AG1863" s="119">
        <v>35.1</v>
      </c>
      <c r="AH1863" s="112"/>
      <c r="AI1863" s="120">
        <v>0</v>
      </c>
    </row>
    <row r="1864" spans="1:35" s="107" customFormat="1" x14ac:dyDescent="0.3">
      <c r="A1864" s="106" t="s">
        <v>2028</v>
      </c>
      <c r="B1864" s="107" t="s">
        <v>248</v>
      </c>
      <c r="C1864" s="112" t="s">
        <v>249</v>
      </c>
      <c r="D1864" s="112">
        <v>59971</v>
      </c>
      <c r="E1864" s="107" t="s">
        <v>281</v>
      </c>
      <c r="F1864" s="112">
        <v>19644</v>
      </c>
      <c r="G1864" s="107" t="s">
        <v>3437</v>
      </c>
      <c r="H1864" s="108" t="s">
        <v>242</v>
      </c>
      <c r="I1864" s="108" t="s">
        <v>272</v>
      </c>
      <c r="J1864" s="108" t="s">
        <v>268</v>
      </c>
      <c r="K1864" s="109">
        <v>12</v>
      </c>
      <c r="L1864" s="109">
        <v>4.2000000000000003E-2</v>
      </c>
      <c r="M1864" s="117" t="s">
        <v>33</v>
      </c>
      <c r="N1864" s="118">
        <v>2.9250000000000003</v>
      </c>
      <c r="O1864" s="102" t="s">
        <v>33</v>
      </c>
      <c r="P1864" s="119">
        <v>35.1</v>
      </c>
      <c r="Q1864" s="117">
        <v>3.39</v>
      </c>
      <c r="R1864" s="118">
        <v>2.8250000000000002</v>
      </c>
      <c r="S1864" s="102">
        <v>0.20000000000000004</v>
      </c>
      <c r="T1864" s="118">
        <v>33.9</v>
      </c>
      <c r="U1864" s="117">
        <v>2.9250000000000003</v>
      </c>
      <c r="V1864" s="119">
        <v>35.1</v>
      </c>
      <c r="W1864" s="112"/>
      <c r="X1864" s="117" t="s">
        <v>33</v>
      </c>
      <c r="Y1864" s="118">
        <v>2.9250000000000003</v>
      </c>
      <c r="Z1864" s="102" t="s">
        <v>33</v>
      </c>
      <c r="AA1864" s="118">
        <v>35.1</v>
      </c>
      <c r="AB1864" s="117">
        <v>3.39</v>
      </c>
      <c r="AC1864" s="118">
        <v>2.8250000000000002</v>
      </c>
      <c r="AD1864" s="102">
        <v>0.20000000000000004</v>
      </c>
      <c r="AE1864" s="119">
        <v>33.9</v>
      </c>
      <c r="AF1864" s="118">
        <v>2.9250000000000003</v>
      </c>
      <c r="AG1864" s="119">
        <v>35.1</v>
      </c>
      <c r="AH1864" s="112"/>
      <c r="AI1864" s="120">
        <v>0</v>
      </c>
    </row>
    <row r="1865" spans="1:35" s="107" customFormat="1" x14ac:dyDescent="0.3">
      <c r="A1865" s="106" t="s">
        <v>2029</v>
      </c>
      <c r="B1865" s="107" t="s">
        <v>189</v>
      </c>
      <c r="C1865" s="112" t="s">
        <v>168</v>
      </c>
      <c r="D1865" s="112">
        <v>60074</v>
      </c>
      <c r="E1865" s="107" t="s">
        <v>304</v>
      </c>
      <c r="F1865" s="112">
        <v>19644</v>
      </c>
      <c r="G1865" s="107" t="s">
        <v>3437</v>
      </c>
      <c r="H1865" s="108" t="s">
        <v>242</v>
      </c>
      <c r="I1865" s="108" t="s">
        <v>272</v>
      </c>
      <c r="J1865" s="108" t="s">
        <v>268</v>
      </c>
      <c r="K1865" s="109">
        <v>12</v>
      </c>
      <c r="L1865" s="109">
        <v>4.2000000000000003E-2</v>
      </c>
      <c r="M1865" s="117" t="s">
        <v>33</v>
      </c>
      <c r="N1865" s="118">
        <v>2.9250000000000003</v>
      </c>
      <c r="O1865" s="102" t="s">
        <v>33</v>
      </c>
      <c r="P1865" s="119">
        <v>35.1</v>
      </c>
      <c r="Q1865" s="117">
        <v>3.39</v>
      </c>
      <c r="R1865" s="118">
        <v>2.8250000000000002</v>
      </c>
      <c r="S1865" s="102">
        <v>0.20000000000000004</v>
      </c>
      <c r="T1865" s="118">
        <v>33.9</v>
      </c>
      <c r="U1865" s="117">
        <v>2.9250000000000003</v>
      </c>
      <c r="V1865" s="119">
        <v>35.1</v>
      </c>
      <c r="W1865" s="112"/>
      <c r="X1865" s="117" t="s">
        <v>33</v>
      </c>
      <c r="Y1865" s="118">
        <v>2.9250000000000003</v>
      </c>
      <c r="Z1865" s="102" t="s">
        <v>33</v>
      </c>
      <c r="AA1865" s="118">
        <v>35.1</v>
      </c>
      <c r="AB1865" s="117">
        <v>3.39</v>
      </c>
      <c r="AC1865" s="118">
        <v>2.8250000000000002</v>
      </c>
      <c r="AD1865" s="102">
        <v>0.20000000000000004</v>
      </c>
      <c r="AE1865" s="119">
        <v>33.9</v>
      </c>
      <c r="AF1865" s="118">
        <v>2.9250000000000003</v>
      </c>
      <c r="AG1865" s="119">
        <v>35.1</v>
      </c>
      <c r="AH1865" s="112"/>
      <c r="AI1865" s="120">
        <v>0</v>
      </c>
    </row>
    <row r="1866" spans="1:35" s="107" customFormat="1" x14ac:dyDescent="0.3">
      <c r="A1866" s="106" t="s">
        <v>2030</v>
      </c>
      <c r="B1866" s="107" t="s">
        <v>248</v>
      </c>
      <c r="C1866" s="112" t="s">
        <v>246</v>
      </c>
      <c r="D1866" s="112">
        <v>60663</v>
      </c>
      <c r="E1866" s="107" t="s">
        <v>298</v>
      </c>
      <c r="F1866" s="112">
        <v>19644</v>
      </c>
      <c r="G1866" s="107" t="s">
        <v>3437</v>
      </c>
      <c r="H1866" s="108" t="s">
        <v>242</v>
      </c>
      <c r="I1866" s="108" t="s">
        <v>272</v>
      </c>
      <c r="J1866" s="108" t="s">
        <v>268</v>
      </c>
      <c r="K1866" s="109">
        <v>12</v>
      </c>
      <c r="L1866" s="109">
        <v>4.2000000000000003E-2</v>
      </c>
      <c r="M1866" s="117" t="s">
        <v>33</v>
      </c>
      <c r="N1866" s="118">
        <v>2.9250000000000003</v>
      </c>
      <c r="O1866" s="102" t="s">
        <v>33</v>
      </c>
      <c r="P1866" s="119">
        <v>35.1</v>
      </c>
      <c r="Q1866" s="117">
        <v>3.39</v>
      </c>
      <c r="R1866" s="118">
        <v>2.8250000000000002</v>
      </c>
      <c r="S1866" s="102">
        <v>0.20000000000000004</v>
      </c>
      <c r="T1866" s="118">
        <v>33.9</v>
      </c>
      <c r="U1866" s="117">
        <v>2.9250000000000003</v>
      </c>
      <c r="V1866" s="119">
        <v>35.1</v>
      </c>
      <c r="W1866" s="112"/>
      <c r="X1866" s="117" t="s">
        <v>33</v>
      </c>
      <c r="Y1866" s="118">
        <v>2.9250000000000003</v>
      </c>
      <c r="Z1866" s="102" t="s">
        <v>33</v>
      </c>
      <c r="AA1866" s="118">
        <v>35.1</v>
      </c>
      <c r="AB1866" s="117">
        <v>3.39</v>
      </c>
      <c r="AC1866" s="118">
        <v>2.8250000000000002</v>
      </c>
      <c r="AD1866" s="102">
        <v>0.20000000000000004</v>
      </c>
      <c r="AE1866" s="119">
        <v>33.9</v>
      </c>
      <c r="AF1866" s="118">
        <v>2.9250000000000003</v>
      </c>
      <c r="AG1866" s="119">
        <v>35.1</v>
      </c>
      <c r="AH1866" s="112"/>
      <c r="AI1866" s="120">
        <v>0</v>
      </c>
    </row>
    <row r="1867" spans="1:35" s="107" customFormat="1" x14ac:dyDescent="0.3">
      <c r="A1867" s="106" t="s">
        <v>2031</v>
      </c>
      <c r="B1867" s="107" t="s">
        <v>252</v>
      </c>
      <c r="C1867" s="112" t="s">
        <v>246</v>
      </c>
      <c r="D1867" s="112">
        <v>61333</v>
      </c>
      <c r="E1867" s="107" t="s">
        <v>292</v>
      </c>
      <c r="F1867" s="112">
        <v>19644</v>
      </c>
      <c r="G1867" s="107" t="s">
        <v>3437</v>
      </c>
      <c r="H1867" s="108" t="s">
        <v>242</v>
      </c>
      <c r="I1867" s="108" t="s">
        <v>272</v>
      </c>
      <c r="J1867" s="108" t="s">
        <v>268</v>
      </c>
      <c r="K1867" s="109">
        <v>12</v>
      </c>
      <c r="L1867" s="109">
        <v>4.2000000000000003E-2</v>
      </c>
      <c r="M1867" s="117" t="s">
        <v>33</v>
      </c>
      <c r="N1867" s="118">
        <v>2.9250000000000003</v>
      </c>
      <c r="O1867" s="102" t="s">
        <v>33</v>
      </c>
      <c r="P1867" s="119">
        <v>35.1</v>
      </c>
      <c r="Q1867" s="117">
        <v>3.39</v>
      </c>
      <c r="R1867" s="118">
        <v>2.8250000000000002</v>
      </c>
      <c r="S1867" s="102">
        <v>0.20000000000000004</v>
      </c>
      <c r="T1867" s="118">
        <v>33.9</v>
      </c>
      <c r="U1867" s="117">
        <v>2.9250000000000003</v>
      </c>
      <c r="V1867" s="119">
        <v>35.1</v>
      </c>
      <c r="W1867" s="112"/>
      <c r="X1867" s="117" t="s">
        <v>33</v>
      </c>
      <c r="Y1867" s="118">
        <v>2.9250000000000003</v>
      </c>
      <c r="Z1867" s="102" t="s">
        <v>33</v>
      </c>
      <c r="AA1867" s="118">
        <v>35.1</v>
      </c>
      <c r="AB1867" s="117">
        <v>3.39</v>
      </c>
      <c r="AC1867" s="118">
        <v>2.8250000000000002</v>
      </c>
      <c r="AD1867" s="102">
        <v>0.20000000000000004</v>
      </c>
      <c r="AE1867" s="119">
        <v>33.9</v>
      </c>
      <c r="AF1867" s="118">
        <v>2.9250000000000003</v>
      </c>
      <c r="AG1867" s="119">
        <v>35.1</v>
      </c>
      <c r="AH1867" s="112"/>
      <c r="AI1867" s="120">
        <v>0</v>
      </c>
    </row>
    <row r="1868" spans="1:35" s="107" customFormat="1" x14ac:dyDescent="0.3">
      <c r="A1868" s="106" t="s">
        <v>2032</v>
      </c>
      <c r="B1868" s="107" t="s">
        <v>192</v>
      </c>
      <c r="C1868" s="112" t="s">
        <v>238</v>
      </c>
      <c r="D1868" s="112">
        <v>61367</v>
      </c>
      <c r="E1868" s="107" t="s">
        <v>295</v>
      </c>
      <c r="F1868" s="112">
        <v>19644</v>
      </c>
      <c r="G1868" s="107" t="s">
        <v>3437</v>
      </c>
      <c r="H1868" s="108" t="s">
        <v>242</v>
      </c>
      <c r="I1868" s="108" t="s">
        <v>272</v>
      </c>
      <c r="J1868" s="108" t="s">
        <v>268</v>
      </c>
      <c r="K1868" s="109">
        <v>12</v>
      </c>
      <c r="L1868" s="109">
        <v>4.2000000000000003E-2</v>
      </c>
      <c r="M1868" s="117" t="s">
        <v>33</v>
      </c>
      <c r="N1868" s="118">
        <v>2.9250000000000003</v>
      </c>
      <c r="O1868" s="102" t="s">
        <v>33</v>
      </c>
      <c r="P1868" s="119">
        <v>35.1</v>
      </c>
      <c r="Q1868" s="117">
        <v>3.39</v>
      </c>
      <c r="R1868" s="118">
        <v>2.8250000000000002</v>
      </c>
      <c r="S1868" s="102">
        <v>0.20000000000000004</v>
      </c>
      <c r="T1868" s="118">
        <v>33.9</v>
      </c>
      <c r="U1868" s="117">
        <v>2.9250000000000003</v>
      </c>
      <c r="V1868" s="119">
        <v>35.1</v>
      </c>
      <c r="W1868" s="112"/>
      <c r="X1868" s="117" t="s">
        <v>33</v>
      </c>
      <c r="Y1868" s="118">
        <v>2.9250000000000003</v>
      </c>
      <c r="Z1868" s="102" t="s">
        <v>33</v>
      </c>
      <c r="AA1868" s="118">
        <v>35.1</v>
      </c>
      <c r="AB1868" s="117">
        <v>3.39</v>
      </c>
      <c r="AC1868" s="118">
        <v>2.8250000000000002</v>
      </c>
      <c r="AD1868" s="102">
        <v>0.20000000000000004</v>
      </c>
      <c r="AE1868" s="119">
        <v>33.9</v>
      </c>
      <c r="AF1868" s="118">
        <v>2.9250000000000003</v>
      </c>
      <c r="AG1868" s="119">
        <v>35.1</v>
      </c>
      <c r="AH1868" s="112"/>
      <c r="AI1868" s="120">
        <v>0</v>
      </c>
    </row>
    <row r="1869" spans="1:35" s="107" customFormat="1" x14ac:dyDescent="0.3">
      <c r="A1869" s="106" t="s">
        <v>2033</v>
      </c>
      <c r="B1869" s="107" t="s">
        <v>192</v>
      </c>
      <c r="C1869" s="112" t="s">
        <v>238</v>
      </c>
      <c r="D1869" s="112">
        <v>61377</v>
      </c>
      <c r="E1869" s="107" t="s">
        <v>296</v>
      </c>
      <c r="F1869" s="112">
        <v>19644</v>
      </c>
      <c r="G1869" s="107" t="s">
        <v>3437</v>
      </c>
      <c r="H1869" s="108" t="s">
        <v>242</v>
      </c>
      <c r="I1869" s="108" t="s">
        <v>272</v>
      </c>
      <c r="J1869" s="108" t="s">
        <v>268</v>
      </c>
      <c r="K1869" s="109">
        <v>12</v>
      </c>
      <c r="L1869" s="109">
        <v>4.2000000000000003E-2</v>
      </c>
      <c r="M1869" s="117" t="s">
        <v>33</v>
      </c>
      <c r="N1869" s="118">
        <v>2.9250000000000003</v>
      </c>
      <c r="O1869" s="102" t="s">
        <v>33</v>
      </c>
      <c r="P1869" s="119">
        <v>35.1</v>
      </c>
      <c r="Q1869" s="117">
        <v>3.39</v>
      </c>
      <c r="R1869" s="118">
        <v>2.8250000000000002</v>
      </c>
      <c r="S1869" s="102">
        <v>0.20000000000000004</v>
      </c>
      <c r="T1869" s="118">
        <v>33.9</v>
      </c>
      <c r="U1869" s="117">
        <v>2.9250000000000003</v>
      </c>
      <c r="V1869" s="119">
        <v>35.1</v>
      </c>
      <c r="W1869" s="112"/>
      <c r="X1869" s="117" t="s">
        <v>33</v>
      </c>
      <c r="Y1869" s="118">
        <v>2.9250000000000003</v>
      </c>
      <c r="Z1869" s="102" t="s">
        <v>33</v>
      </c>
      <c r="AA1869" s="118">
        <v>35.1</v>
      </c>
      <c r="AB1869" s="117">
        <v>3.39</v>
      </c>
      <c r="AC1869" s="118">
        <v>2.8250000000000002</v>
      </c>
      <c r="AD1869" s="102">
        <v>0.20000000000000004</v>
      </c>
      <c r="AE1869" s="119">
        <v>33.9</v>
      </c>
      <c r="AF1869" s="118">
        <v>2.9250000000000003</v>
      </c>
      <c r="AG1869" s="119">
        <v>35.1</v>
      </c>
      <c r="AH1869" s="112"/>
      <c r="AI1869" s="120">
        <v>0</v>
      </c>
    </row>
    <row r="1870" spans="1:35" s="107" customFormat="1" x14ac:dyDescent="0.3">
      <c r="A1870" s="106" t="s">
        <v>2034</v>
      </c>
      <c r="B1870" s="107" t="s">
        <v>3389</v>
      </c>
      <c r="C1870" s="112" t="s">
        <v>247</v>
      </c>
      <c r="D1870" s="112">
        <v>61913</v>
      </c>
      <c r="E1870" s="107" t="s">
        <v>308</v>
      </c>
      <c r="F1870" s="112">
        <v>19644</v>
      </c>
      <c r="G1870" s="107" t="s">
        <v>3437</v>
      </c>
      <c r="H1870" s="108" t="s">
        <v>242</v>
      </c>
      <c r="I1870" s="108" t="s">
        <v>272</v>
      </c>
      <c r="J1870" s="108" t="s">
        <v>268</v>
      </c>
      <c r="K1870" s="109">
        <v>12</v>
      </c>
      <c r="L1870" s="109">
        <v>4.2000000000000003E-2</v>
      </c>
      <c r="M1870" s="117" t="s">
        <v>33</v>
      </c>
      <c r="N1870" s="118">
        <v>2.9250000000000003</v>
      </c>
      <c r="O1870" s="102" t="s">
        <v>33</v>
      </c>
      <c r="P1870" s="119">
        <v>35.1</v>
      </c>
      <c r="Q1870" s="117">
        <v>3.39</v>
      </c>
      <c r="R1870" s="118">
        <v>2.8250000000000002</v>
      </c>
      <c r="S1870" s="102">
        <v>0.20000000000000004</v>
      </c>
      <c r="T1870" s="118">
        <v>33.9</v>
      </c>
      <c r="U1870" s="117">
        <v>2.9250000000000003</v>
      </c>
      <c r="V1870" s="119">
        <v>35.1</v>
      </c>
      <c r="W1870" s="112"/>
      <c r="X1870" s="117" t="s">
        <v>33</v>
      </c>
      <c r="Y1870" s="118">
        <v>2.9250000000000003</v>
      </c>
      <c r="Z1870" s="102" t="s">
        <v>33</v>
      </c>
      <c r="AA1870" s="118">
        <v>35.1</v>
      </c>
      <c r="AB1870" s="117">
        <v>3.39</v>
      </c>
      <c r="AC1870" s="118">
        <v>2.8250000000000002</v>
      </c>
      <c r="AD1870" s="102">
        <v>0.20000000000000004</v>
      </c>
      <c r="AE1870" s="119">
        <v>33.9</v>
      </c>
      <c r="AF1870" s="118">
        <v>2.9250000000000003</v>
      </c>
      <c r="AG1870" s="119">
        <v>35.1</v>
      </c>
      <c r="AH1870" s="112"/>
      <c r="AI1870" s="120">
        <v>0</v>
      </c>
    </row>
    <row r="1871" spans="1:35" s="107" customFormat="1" x14ac:dyDescent="0.3">
      <c r="A1871" s="106" t="s">
        <v>2035</v>
      </c>
      <c r="B1871" s="107" t="s">
        <v>3389</v>
      </c>
      <c r="C1871" s="112" t="s">
        <v>247</v>
      </c>
      <c r="D1871" s="112">
        <v>63785</v>
      </c>
      <c r="E1871" s="107" t="s">
        <v>310</v>
      </c>
      <c r="F1871" s="112">
        <v>19644</v>
      </c>
      <c r="G1871" s="107" t="s">
        <v>3437</v>
      </c>
      <c r="H1871" s="108" t="s">
        <v>242</v>
      </c>
      <c r="I1871" s="108" t="s">
        <v>272</v>
      </c>
      <c r="J1871" s="108" t="s">
        <v>268</v>
      </c>
      <c r="K1871" s="109">
        <v>12</v>
      </c>
      <c r="L1871" s="109">
        <v>4.2000000000000003E-2</v>
      </c>
      <c r="M1871" s="117" t="s">
        <v>33</v>
      </c>
      <c r="N1871" s="118">
        <v>2.9250000000000003</v>
      </c>
      <c r="O1871" s="102" t="s">
        <v>33</v>
      </c>
      <c r="P1871" s="119">
        <v>35.1</v>
      </c>
      <c r="Q1871" s="117">
        <v>3.39</v>
      </c>
      <c r="R1871" s="118">
        <v>2.8250000000000002</v>
      </c>
      <c r="S1871" s="102">
        <v>0.20000000000000004</v>
      </c>
      <c r="T1871" s="118">
        <v>33.9</v>
      </c>
      <c r="U1871" s="117">
        <v>2.9250000000000003</v>
      </c>
      <c r="V1871" s="119">
        <v>35.1</v>
      </c>
      <c r="W1871" s="112"/>
      <c r="X1871" s="117" t="s">
        <v>33</v>
      </c>
      <c r="Y1871" s="118">
        <v>2.9250000000000003</v>
      </c>
      <c r="Z1871" s="102" t="s">
        <v>33</v>
      </c>
      <c r="AA1871" s="118">
        <v>35.1</v>
      </c>
      <c r="AB1871" s="117">
        <v>3.39</v>
      </c>
      <c r="AC1871" s="118">
        <v>2.8250000000000002</v>
      </c>
      <c r="AD1871" s="102">
        <v>0.20000000000000004</v>
      </c>
      <c r="AE1871" s="119">
        <v>33.9</v>
      </c>
      <c r="AF1871" s="118">
        <v>2.9250000000000003</v>
      </c>
      <c r="AG1871" s="119">
        <v>35.1</v>
      </c>
      <c r="AH1871" s="112"/>
      <c r="AI1871" s="120">
        <v>0</v>
      </c>
    </row>
    <row r="1872" spans="1:35" s="107" customFormat="1" x14ac:dyDescent="0.3">
      <c r="A1872" s="106" t="s">
        <v>2036</v>
      </c>
      <c r="B1872" s="107" t="s">
        <v>248</v>
      </c>
      <c r="C1872" s="112" t="s">
        <v>168</v>
      </c>
      <c r="D1872" s="112">
        <v>66926</v>
      </c>
      <c r="E1872" s="107" t="s">
        <v>314</v>
      </c>
      <c r="F1872" s="112">
        <v>19644</v>
      </c>
      <c r="G1872" s="107" t="s">
        <v>3437</v>
      </c>
      <c r="H1872" s="108" t="s">
        <v>242</v>
      </c>
      <c r="I1872" s="108" t="s">
        <v>272</v>
      </c>
      <c r="J1872" s="108" t="s">
        <v>268</v>
      </c>
      <c r="K1872" s="109">
        <v>12</v>
      </c>
      <c r="L1872" s="109">
        <v>4.2000000000000003E-2</v>
      </c>
      <c r="M1872" s="117" t="s">
        <v>33</v>
      </c>
      <c r="N1872" s="118">
        <v>2.9250000000000003</v>
      </c>
      <c r="O1872" s="102" t="s">
        <v>33</v>
      </c>
      <c r="P1872" s="119">
        <v>35.1</v>
      </c>
      <c r="Q1872" s="117">
        <v>3.39</v>
      </c>
      <c r="R1872" s="118">
        <v>2.8250000000000002</v>
      </c>
      <c r="S1872" s="102">
        <v>0.20000000000000004</v>
      </c>
      <c r="T1872" s="118">
        <v>33.9</v>
      </c>
      <c r="U1872" s="117">
        <v>2.9250000000000003</v>
      </c>
      <c r="V1872" s="119">
        <v>35.1</v>
      </c>
      <c r="W1872" s="112"/>
      <c r="X1872" s="117" t="s">
        <v>33</v>
      </c>
      <c r="Y1872" s="118">
        <v>2.9250000000000003</v>
      </c>
      <c r="Z1872" s="102" t="s">
        <v>33</v>
      </c>
      <c r="AA1872" s="118">
        <v>35.1</v>
      </c>
      <c r="AB1872" s="117">
        <v>3.39</v>
      </c>
      <c r="AC1872" s="118">
        <v>2.8250000000000002</v>
      </c>
      <c r="AD1872" s="102">
        <v>0.20000000000000004</v>
      </c>
      <c r="AE1872" s="119">
        <v>33.9</v>
      </c>
      <c r="AF1872" s="118">
        <v>2.9250000000000003</v>
      </c>
      <c r="AG1872" s="119">
        <v>35.1</v>
      </c>
      <c r="AH1872" s="112"/>
      <c r="AI1872" s="120">
        <v>0</v>
      </c>
    </row>
    <row r="1873" spans="1:35" s="107" customFormat="1" x14ac:dyDescent="0.3">
      <c r="A1873" s="106" t="s">
        <v>2037</v>
      </c>
      <c r="B1873" s="107" t="s">
        <v>248</v>
      </c>
      <c r="C1873" s="112" t="s">
        <v>168</v>
      </c>
      <c r="D1873" s="112">
        <v>66961</v>
      </c>
      <c r="E1873" s="107" t="s">
        <v>313</v>
      </c>
      <c r="F1873" s="112">
        <v>19644</v>
      </c>
      <c r="G1873" s="107" t="s">
        <v>3437</v>
      </c>
      <c r="H1873" s="108" t="s">
        <v>242</v>
      </c>
      <c r="I1873" s="108" t="s">
        <v>272</v>
      </c>
      <c r="J1873" s="108" t="s">
        <v>268</v>
      </c>
      <c r="K1873" s="109">
        <v>12</v>
      </c>
      <c r="L1873" s="109">
        <v>4.2000000000000003E-2</v>
      </c>
      <c r="M1873" s="117" t="s">
        <v>33</v>
      </c>
      <c r="N1873" s="118">
        <v>2.9250000000000003</v>
      </c>
      <c r="O1873" s="102" t="s">
        <v>33</v>
      </c>
      <c r="P1873" s="119">
        <v>35.1</v>
      </c>
      <c r="Q1873" s="117">
        <v>3.39</v>
      </c>
      <c r="R1873" s="118">
        <v>2.8250000000000002</v>
      </c>
      <c r="S1873" s="102">
        <v>0.20000000000000004</v>
      </c>
      <c r="T1873" s="118">
        <v>33.9</v>
      </c>
      <c r="U1873" s="117">
        <v>2.9250000000000003</v>
      </c>
      <c r="V1873" s="119">
        <v>35.1</v>
      </c>
      <c r="W1873" s="112"/>
      <c r="X1873" s="117" t="s">
        <v>33</v>
      </c>
      <c r="Y1873" s="118">
        <v>2.9250000000000003</v>
      </c>
      <c r="Z1873" s="102" t="s">
        <v>33</v>
      </c>
      <c r="AA1873" s="118">
        <v>35.1</v>
      </c>
      <c r="AB1873" s="117">
        <v>3.39</v>
      </c>
      <c r="AC1873" s="118">
        <v>2.8250000000000002</v>
      </c>
      <c r="AD1873" s="102">
        <v>0.20000000000000004</v>
      </c>
      <c r="AE1873" s="119">
        <v>33.9</v>
      </c>
      <c r="AF1873" s="118">
        <v>2.9250000000000003</v>
      </c>
      <c r="AG1873" s="119">
        <v>35.1</v>
      </c>
      <c r="AH1873" s="112"/>
      <c r="AI1873" s="120">
        <v>0</v>
      </c>
    </row>
    <row r="1874" spans="1:35" s="107" customFormat="1" x14ac:dyDescent="0.3">
      <c r="A1874" s="106" t="s">
        <v>2038</v>
      </c>
      <c r="B1874" s="107" t="s">
        <v>3389</v>
      </c>
      <c r="C1874" s="112" t="s">
        <v>247</v>
      </c>
      <c r="D1874" s="112">
        <v>69800</v>
      </c>
      <c r="E1874" s="107" t="s">
        <v>294</v>
      </c>
      <c r="F1874" s="112">
        <v>19644</v>
      </c>
      <c r="G1874" s="107" t="s">
        <v>3437</v>
      </c>
      <c r="H1874" s="108" t="s">
        <v>242</v>
      </c>
      <c r="I1874" s="108" t="s">
        <v>272</v>
      </c>
      <c r="J1874" s="108" t="s">
        <v>268</v>
      </c>
      <c r="K1874" s="109">
        <v>12</v>
      </c>
      <c r="L1874" s="109">
        <v>4.2000000000000003E-2</v>
      </c>
      <c r="M1874" s="117" t="s">
        <v>33</v>
      </c>
      <c r="N1874" s="118">
        <v>2.9250000000000003</v>
      </c>
      <c r="O1874" s="102" t="s">
        <v>33</v>
      </c>
      <c r="P1874" s="119">
        <v>35.1</v>
      </c>
      <c r="Q1874" s="117">
        <v>3.39</v>
      </c>
      <c r="R1874" s="118">
        <v>2.8250000000000002</v>
      </c>
      <c r="S1874" s="102">
        <v>0.20000000000000004</v>
      </c>
      <c r="T1874" s="118">
        <v>33.9</v>
      </c>
      <c r="U1874" s="117">
        <v>2.9250000000000003</v>
      </c>
      <c r="V1874" s="119">
        <v>35.1</v>
      </c>
      <c r="W1874" s="112"/>
      <c r="X1874" s="117" t="s">
        <v>33</v>
      </c>
      <c r="Y1874" s="118">
        <v>2.9250000000000003</v>
      </c>
      <c r="Z1874" s="102" t="s">
        <v>33</v>
      </c>
      <c r="AA1874" s="118">
        <v>35.1</v>
      </c>
      <c r="AB1874" s="117">
        <v>3.39</v>
      </c>
      <c r="AC1874" s="118">
        <v>2.8250000000000002</v>
      </c>
      <c r="AD1874" s="102">
        <v>0.20000000000000004</v>
      </c>
      <c r="AE1874" s="119">
        <v>33.9</v>
      </c>
      <c r="AF1874" s="118">
        <v>2.9250000000000003</v>
      </c>
      <c r="AG1874" s="119">
        <v>35.1</v>
      </c>
      <c r="AH1874" s="112"/>
      <c r="AI1874" s="120">
        <v>0</v>
      </c>
    </row>
    <row r="1875" spans="1:35" s="107" customFormat="1" x14ac:dyDescent="0.3">
      <c r="A1875" s="106" t="s">
        <v>2039</v>
      </c>
      <c r="B1875" s="107" t="s">
        <v>186</v>
      </c>
      <c r="C1875" s="112" t="s">
        <v>22</v>
      </c>
      <c r="D1875" s="112">
        <v>70313</v>
      </c>
      <c r="E1875" s="107" t="s">
        <v>279</v>
      </c>
      <c r="F1875" s="112">
        <v>19644</v>
      </c>
      <c r="G1875" s="107" t="s">
        <v>3437</v>
      </c>
      <c r="H1875" s="108" t="s">
        <v>242</v>
      </c>
      <c r="I1875" s="108" t="s">
        <v>272</v>
      </c>
      <c r="J1875" s="108" t="s">
        <v>268</v>
      </c>
      <c r="K1875" s="109">
        <v>12</v>
      </c>
      <c r="L1875" s="109">
        <v>4.2000000000000003E-2</v>
      </c>
      <c r="M1875" s="117" t="s">
        <v>33</v>
      </c>
      <c r="N1875" s="118">
        <v>2.9250000000000003</v>
      </c>
      <c r="O1875" s="102" t="s">
        <v>33</v>
      </c>
      <c r="P1875" s="119">
        <v>35.1</v>
      </c>
      <c r="Q1875" s="117">
        <v>3.39</v>
      </c>
      <c r="R1875" s="118">
        <v>2.8250000000000002</v>
      </c>
      <c r="S1875" s="102">
        <v>0.20000000000000004</v>
      </c>
      <c r="T1875" s="118">
        <v>33.9</v>
      </c>
      <c r="U1875" s="117">
        <v>2.9250000000000003</v>
      </c>
      <c r="V1875" s="119">
        <v>35.1</v>
      </c>
      <c r="W1875" s="112"/>
      <c r="X1875" s="117" t="s">
        <v>33</v>
      </c>
      <c r="Y1875" s="118">
        <v>2.9250000000000003</v>
      </c>
      <c r="Z1875" s="102" t="s">
        <v>33</v>
      </c>
      <c r="AA1875" s="118">
        <v>35.1</v>
      </c>
      <c r="AB1875" s="117">
        <v>3.39</v>
      </c>
      <c r="AC1875" s="118">
        <v>2.8250000000000002</v>
      </c>
      <c r="AD1875" s="102">
        <v>0.20000000000000004</v>
      </c>
      <c r="AE1875" s="119">
        <v>33.9</v>
      </c>
      <c r="AF1875" s="118">
        <v>2.9250000000000003</v>
      </c>
      <c r="AG1875" s="119">
        <v>35.1</v>
      </c>
      <c r="AH1875" s="112"/>
      <c r="AI1875" s="120">
        <v>0</v>
      </c>
    </row>
    <row r="1876" spans="1:35" s="107" customFormat="1" x14ac:dyDescent="0.3">
      <c r="A1876" s="106" t="s">
        <v>2040</v>
      </c>
      <c r="B1876" s="107" t="s">
        <v>186</v>
      </c>
      <c r="C1876" s="112" t="s">
        <v>250</v>
      </c>
      <c r="D1876" s="112">
        <v>70335</v>
      </c>
      <c r="E1876" s="107" t="s">
        <v>253</v>
      </c>
      <c r="F1876" s="112">
        <v>19644</v>
      </c>
      <c r="G1876" s="107" t="s">
        <v>3437</v>
      </c>
      <c r="H1876" s="108" t="s">
        <v>242</v>
      </c>
      <c r="I1876" s="108" t="s">
        <v>272</v>
      </c>
      <c r="J1876" s="108" t="s">
        <v>268</v>
      </c>
      <c r="K1876" s="109">
        <v>12</v>
      </c>
      <c r="L1876" s="109">
        <v>4.2000000000000003E-2</v>
      </c>
      <c r="M1876" s="117" t="s">
        <v>33</v>
      </c>
      <c r="N1876" s="118">
        <v>2.9250000000000003</v>
      </c>
      <c r="O1876" s="102" t="s">
        <v>33</v>
      </c>
      <c r="P1876" s="119">
        <v>35.1</v>
      </c>
      <c r="Q1876" s="117">
        <v>3.39</v>
      </c>
      <c r="R1876" s="118">
        <v>2.8250000000000002</v>
      </c>
      <c r="S1876" s="102">
        <v>0.20000000000000004</v>
      </c>
      <c r="T1876" s="118">
        <v>33.9</v>
      </c>
      <c r="U1876" s="117">
        <v>2.9250000000000003</v>
      </c>
      <c r="V1876" s="119">
        <v>35.1</v>
      </c>
      <c r="W1876" s="112"/>
      <c r="X1876" s="117" t="s">
        <v>33</v>
      </c>
      <c r="Y1876" s="118">
        <v>2.9250000000000003</v>
      </c>
      <c r="Z1876" s="102" t="s">
        <v>33</v>
      </c>
      <c r="AA1876" s="118">
        <v>35.1</v>
      </c>
      <c r="AB1876" s="117">
        <v>3.39</v>
      </c>
      <c r="AC1876" s="118">
        <v>2.8250000000000002</v>
      </c>
      <c r="AD1876" s="102">
        <v>0.20000000000000004</v>
      </c>
      <c r="AE1876" s="119">
        <v>33.9</v>
      </c>
      <c r="AF1876" s="118">
        <v>2.9250000000000003</v>
      </c>
      <c r="AG1876" s="119">
        <v>35.1</v>
      </c>
      <c r="AH1876" s="112"/>
      <c r="AI1876" s="120">
        <v>0</v>
      </c>
    </row>
    <row r="1877" spans="1:35" s="107" customFormat="1" x14ac:dyDescent="0.3">
      <c r="A1877" s="106" t="s">
        <v>2041</v>
      </c>
      <c r="B1877" s="107" t="s">
        <v>188</v>
      </c>
      <c r="C1877" s="112" t="s">
        <v>168</v>
      </c>
      <c r="D1877" s="112">
        <v>72400</v>
      </c>
      <c r="E1877" s="107" t="s">
        <v>302</v>
      </c>
      <c r="F1877" s="112">
        <v>19644</v>
      </c>
      <c r="G1877" s="107" t="s">
        <v>3437</v>
      </c>
      <c r="H1877" s="108" t="s">
        <v>242</v>
      </c>
      <c r="I1877" s="108" t="s">
        <v>272</v>
      </c>
      <c r="J1877" s="108" t="s">
        <v>268</v>
      </c>
      <c r="K1877" s="109">
        <v>12</v>
      </c>
      <c r="L1877" s="109">
        <v>4.2000000000000003E-2</v>
      </c>
      <c r="M1877" s="117" t="s">
        <v>33</v>
      </c>
      <c r="N1877" s="118">
        <v>2.9250000000000003</v>
      </c>
      <c r="O1877" s="102" t="s">
        <v>33</v>
      </c>
      <c r="P1877" s="119">
        <v>35.1</v>
      </c>
      <c r="Q1877" s="117">
        <v>3.39</v>
      </c>
      <c r="R1877" s="118">
        <v>2.8250000000000002</v>
      </c>
      <c r="S1877" s="102">
        <v>0.20000000000000004</v>
      </c>
      <c r="T1877" s="118">
        <v>33.9</v>
      </c>
      <c r="U1877" s="117">
        <v>2.9250000000000003</v>
      </c>
      <c r="V1877" s="119">
        <v>35.1</v>
      </c>
      <c r="W1877" s="112"/>
      <c r="X1877" s="117" t="s">
        <v>33</v>
      </c>
      <c r="Y1877" s="118">
        <v>2.9250000000000003</v>
      </c>
      <c r="Z1877" s="102" t="s">
        <v>33</v>
      </c>
      <c r="AA1877" s="118">
        <v>35.1</v>
      </c>
      <c r="AB1877" s="117">
        <v>3.39</v>
      </c>
      <c r="AC1877" s="118">
        <v>2.8250000000000002</v>
      </c>
      <c r="AD1877" s="102">
        <v>0.20000000000000004</v>
      </c>
      <c r="AE1877" s="119">
        <v>33.9</v>
      </c>
      <c r="AF1877" s="118">
        <v>2.9250000000000003</v>
      </c>
      <c r="AG1877" s="119">
        <v>35.1</v>
      </c>
      <c r="AH1877" s="112"/>
      <c r="AI1877" s="120">
        <v>0</v>
      </c>
    </row>
    <row r="1878" spans="1:35" s="107" customFormat="1" x14ac:dyDescent="0.3">
      <c r="A1878" s="106" t="s">
        <v>2042</v>
      </c>
      <c r="B1878" s="107" t="s">
        <v>188</v>
      </c>
      <c r="C1878" s="112" t="s">
        <v>168</v>
      </c>
      <c r="D1878" s="112">
        <v>73400</v>
      </c>
      <c r="E1878" s="107" t="s">
        <v>280</v>
      </c>
      <c r="F1878" s="112">
        <v>19644</v>
      </c>
      <c r="G1878" s="107" t="s">
        <v>3437</v>
      </c>
      <c r="H1878" s="108" t="s">
        <v>242</v>
      </c>
      <c r="I1878" s="108" t="s">
        <v>272</v>
      </c>
      <c r="J1878" s="108" t="s">
        <v>268</v>
      </c>
      <c r="K1878" s="109">
        <v>12</v>
      </c>
      <c r="L1878" s="109">
        <v>4.2000000000000003E-2</v>
      </c>
      <c r="M1878" s="117" t="s">
        <v>33</v>
      </c>
      <c r="N1878" s="118">
        <v>2.9250000000000003</v>
      </c>
      <c r="O1878" s="102" t="s">
        <v>33</v>
      </c>
      <c r="P1878" s="119">
        <v>35.1</v>
      </c>
      <c r="Q1878" s="117">
        <v>3.39</v>
      </c>
      <c r="R1878" s="118">
        <v>2.8250000000000002</v>
      </c>
      <c r="S1878" s="102">
        <v>0.20000000000000004</v>
      </c>
      <c r="T1878" s="118">
        <v>33.9</v>
      </c>
      <c r="U1878" s="117">
        <v>2.9250000000000003</v>
      </c>
      <c r="V1878" s="119">
        <v>35.1</v>
      </c>
      <c r="W1878" s="112"/>
      <c r="X1878" s="117" t="s">
        <v>33</v>
      </c>
      <c r="Y1878" s="118">
        <v>2.9250000000000003</v>
      </c>
      <c r="Z1878" s="102" t="s">
        <v>33</v>
      </c>
      <c r="AA1878" s="118">
        <v>35.1</v>
      </c>
      <c r="AB1878" s="117">
        <v>3.39</v>
      </c>
      <c r="AC1878" s="118">
        <v>2.8250000000000002</v>
      </c>
      <c r="AD1878" s="102">
        <v>0.20000000000000004</v>
      </c>
      <c r="AE1878" s="119">
        <v>33.9</v>
      </c>
      <c r="AF1878" s="118">
        <v>2.9250000000000003</v>
      </c>
      <c r="AG1878" s="119">
        <v>35.1</v>
      </c>
      <c r="AH1878" s="112"/>
      <c r="AI1878" s="120">
        <v>0</v>
      </c>
    </row>
    <row r="1879" spans="1:35" s="107" customFormat="1" x14ac:dyDescent="0.3">
      <c r="A1879" s="106" t="s">
        <v>2043</v>
      </c>
      <c r="B1879" s="107" t="s">
        <v>248</v>
      </c>
      <c r="C1879" s="112" t="s">
        <v>168</v>
      </c>
      <c r="D1879" s="112">
        <v>74179</v>
      </c>
      <c r="E1879" s="107" t="s">
        <v>315</v>
      </c>
      <c r="F1879" s="112">
        <v>19644</v>
      </c>
      <c r="G1879" s="107" t="s">
        <v>3437</v>
      </c>
      <c r="H1879" s="108" t="s">
        <v>242</v>
      </c>
      <c r="I1879" s="108" t="s">
        <v>272</v>
      </c>
      <c r="J1879" s="108" t="s">
        <v>268</v>
      </c>
      <c r="K1879" s="109">
        <v>12</v>
      </c>
      <c r="L1879" s="109">
        <v>4.2000000000000003E-2</v>
      </c>
      <c r="M1879" s="117" t="s">
        <v>33</v>
      </c>
      <c r="N1879" s="118">
        <v>2.9250000000000003</v>
      </c>
      <c r="O1879" s="102" t="s">
        <v>33</v>
      </c>
      <c r="P1879" s="119">
        <v>35.1</v>
      </c>
      <c r="Q1879" s="117">
        <v>3.39</v>
      </c>
      <c r="R1879" s="118">
        <v>2.8250000000000002</v>
      </c>
      <c r="S1879" s="102">
        <v>0.20000000000000004</v>
      </c>
      <c r="T1879" s="118">
        <v>33.9</v>
      </c>
      <c r="U1879" s="117">
        <v>2.9250000000000003</v>
      </c>
      <c r="V1879" s="119">
        <v>35.1</v>
      </c>
      <c r="W1879" s="112"/>
      <c r="X1879" s="117" t="s">
        <v>33</v>
      </c>
      <c r="Y1879" s="118">
        <v>2.9250000000000003</v>
      </c>
      <c r="Z1879" s="102" t="s">
        <v>33</v>
      </c>
      <c r="AA1879" s="118">
        <v>35.1</v>
      </c>
      <c r="AB1879" s="117">
        <v>3.39</v>
      </c>
      <c r="AC1879" s="118">
        <v>2.8250000000000002</v>
      </c>
      <c r="AD1879" s="102">
        <v>0.20000000000000004</v>
      </c>
      <c r="AE1879" s="119">
        <v>33.9</v>
      </c>
      <c r="AF1879" s="118">
        <v>2.9250000000000003</v>
      </c>
      <c r="AG1879" s="119">
        <v>35.1</v>
      </c>
      <c r="AH1879" s="112"/>
      <c r="AI1879" s="120">
        <v>0</v>
      </c>
    </row>
    <row r="1880" spans="1:35" s="107" customFormat="1" x14ac:dyDescent="0.3">
      <c r="A1880" s="106" t="s">
        <v>2044</v>
      </c>
      <c r="B1880" s="107" t="s">
        <v>3389</v>
      </c>
      <c r="C1880" s="112" t="s">
        <v>247</v>
      </c>
      <c r="D1880" s="112">
        <v>85789</v>
      </c>
      <c r="E1880" s="107" t="s">
        <v>307</v>
      </c>
      <c r="F1880" s="112">
        <v>19644</v>
      </c>
      <c r="G1880" s="107" t="s">
        <v>3437</v>
      </c>
      <c r="H1880" s="108" t="s">
        <v>242</v>
      </c>
      <c r="I1880" s="108" t="s">
        <v>272</v>
      </c>
      <c r="J1880" s="108" t="s">
        <v>268</v>
      </c>
      <c r="K1880" s="109">
        <v>12</v>
      </c>
      <c r="L1880" s="109">
        <v>4.2000000000000003E-2</v>
      </c>
      <c r="M1880" s="117" t="s">
        <v>33</v>
      </c>
      <c r="N1880" s="118">
        <v>2.9250000000000003</v>
      </c>
      <c r="O1880" s="102" t="s">
        <v>33</v>
      </c>
      <c r="P1880" s="119">
        <v>35.1</v>
      </c>
      <c r="Q1880" s="117">
        <v>3.39</v>
      </c>
      <c r="R1880" s="118">
        <v>2.8250000000000002</v>
      </c>
      <c r="S1880" s="102">
        <v>0.20000000000000004</v>
      </c>
      <c r="T1880" s="118">
        <v>33.9</v>
      </c>
      <c r="U1880" s="117">
        <v>2.9250000000000003</v>
      </c>
      <c r="V1880" s="119">
        <v>35.1</v>
      </c>
      <c r="W1880" s="112"/>
      <c r="X1880" s="117" t="s">
        <v>33</v>
      </c>
      <c r="Y1880" s="118">
        <v>2.9250000000000003</v>
      </c>
      <c r="Z1880" s="102" t="s">
        <v>33</v>
      </c>
      <c r="AA1880" s="118">
        <v>35.1</v>
      </c>
      <c r="AB1880" s="117">
        <v>3.39</v>
      </c>
      <c r="AC1880" s="118">
        <v>2.8250000000000002</v>
      </c>
      <c r="AD1880" s="102">
        <v>0.20000000000000004</v>
      </c>
      <c r="AE1880" s="119">
        <v>33.9</v>
      </c>
      <c r="AF1880" s="118">
        <v>2.9250000000000003</v>
      </c>
      <c r="AG1880" s="119">
        <v>35.1</v>
      </c>
      <c r="AH1880" s="112"/>
      <c r="AI1880" s="120">
        <v>0</v>
      </c>
    </row>
    <row r="1881" spans="1:35" s="107" customFormat="1" x14ac:dyDescent="0.3">
      <c r="A1881" s="106" t="s">
        <v>2045</v>
      </c>
      <c r="B1881" s="107" t="s">
        <v>190</v>
      </c>
      <c r="C1881" s="112" t="s">
        <v>246</v>
      </c>
      <c r="D1881" s="112">
        <v>87892</v>
      </c>
      <c r="E1881" s="107" t="s">
        <v>254</v>
      </c>
      <c r="F1881" s="112">
        <v>19644</v>
      </c>
      <c r="G1881" s="107" t="s">
        <v>3437</v>
      </c>
      <c r="H1881" s="108" t="s">
        <v>242</v>
      </c>
      <c r="I1881" s="108" t="s">
        <v>272</v>
      </c>
      <c r="J1881" s="108" t="s">
        <v>268</v>
      </c>
      <c r="K1881" s="109">
        <v>12</v>
      </c>
      <c r="L1881" s="109">
        <v>4.2000000000000003E-2</v>
      </c>
      <c r="M1881" s="117" t="s">
        <v>33</v>
      </c>
      <c r="N1881" s="118">
        <v>2.9250000000000003</v>
      </c>
      <c r="O1881" s="102" t="s">
        <v>33</v>
      </c>
      <c r="P1881" s="119">
        <v>35.1</v>
      </c>
      <c r="Q1881" s="117">
        <v>3.39</v>
      </c>
      <c r="R1881" s="118">
        <v>2.8250000000000002</v>
      </c>
      <c r="S1881" s="102">
        <v>0.20000000000000004</v>
      </c>
      <c r="T1881" s="118">
        <v>33.9</v>
      </c>
      <c r="U1881" s="117">
        <v>2.9250000000000003</v>
      </c>
      <c r="V1881" s="119">
        <v>35.1</v>
      </c>
      <c r="W1881" s="112"/>
      <c r="X1881" s="117" t="s">
        <v>33</v>
      </c>
      <c r="Y1881" s="118">
        <v>2.9250000000000003</v>
      </c>
      <c r="Z1881" s="102" t="s">
        <v>33</v>
      </c>
      <c r="AA1881" s="118">
        <v>35.1</v>
      </c>
      <c r="AB1881" s="117">
        <v>3.39</v>
      </c>
      <c r="AC1881" s="118">
        <v>2.8250000000000002</v>
      </c>
      <c r="AD1881" s="102">
        <v>0.20000000000000004</v>
      </c>
      <c r="AE1881" s="119">
        <v>33.9</v>
      </c>
      <c r="AF1881" s="118">
        <v>2.9250000000000003</v>
      </c>
      <c r="AG1881" s="119">
        <v>35.1</v>
      </c>
      <c r="AH1881" s="112"/>
      <c r="AI1881" s="120">
        <v>0</v>
      </c>
    </row>
    <row r="1882" spans="1:35" s="107" customFormat="1" x14ac:dyDescent="0.3">
      <c r="A1882" s="106" t="s">
        <v>2046</v>
      </c>
      <c r="B1882" s="107" t="s">
        <v>190</v>
      </c>
      <c r="C1882" s="112" t="s">
        <v>246</v>
      </c>
      <c r="D1882" s="112">
        <v>97075</v>
      </c>
      <c r="E1882" s="107" t="s">
        <v>291</v>
      </c>
      <c r="F1882" s="112">
        <v>19644</v>
      </c>
      <c r="G1882" s="107" t="s">
        <v>3437</v>
      </c>
      <c r="H1882" s="108" t="s">
        <v>242</v>
      </c>
      <c r="I1882" s="108" t="s">
        <v>272</v>
      </c>
      <c r="J1882" s="108" t="s">
        <v>268</v>
      </c>
      <c r="K1882" s="109">
        <v>12</v>
      </c>
      <c r="L1882" s="109">
        <v>4.2000000000000003E-2</v>
      </c>
      <c r="M1882" s="117" t="s">
        <v>33</v>
      </c>
      <c r="N1882" s="118">
        <v>2.9250000000000003</v>
      </c>
      <c r="O1882" s="102" t="s">
        <v>33</v>
      </c>
      <c r="P1882" s="119">
        <v>35.1</v>
      </c>
      <c r="Q1882" s="117">
        <v>3.39</v>
      </c>
      <c r="R1882" s="118">
        <v>2.8250000000000002</v>
      </c>
      <c r="S1882" s="102">
        <v>0.20000000000000004</v>
      </c>
      <c r="T1882" s="118">
        <v>33.9</v>
      </c>
      <c r="U1882" s="117">
        <v>2.9250000000000003</v>
      </c>
      <c r="V1882" s="119">
        <v>35.1</v>
      </c>
      <c r="W1882" s="112"/>
      <c r="X1882" s="117" t="s">
        <v>33</v>
      </c>
      <c r="Y1882" s="118">
        <v>2.9250000000000003</v>
      </c>
      <c r="Z1882" s="102" t="s">
        <v>33</v>
      </c>
      <c r="AA1882" s="118">
        <v>35.1</v>
      </c>
      <c r="AB1882" s="117">
        <v>3.39</v>
      </c>
      <c r="AC1882" s="118">
        <v>2.8250000000000002</v>
      </c>
      <c r="AD1882" s="102">
        <v>0.20000000000000004</v>
      </c>
      <c r="AE1882" s="119">
        <v>33.9</v>
      </c>
      <c r="AF1882" s="118">
        <v>2.9250000000000003</v>
      </c>
      <c r="AG1882" s="119">
        <v>35.1</v>
      </c>
      <c r="AH1882" s="112"/>
      <c r="AI1882" s="120">
        <v>0</v>
      </c>
    </row>
    <row r="1883" spans="1:35" s="107" customFormat="1" x14ac:dyDescent="0.3">
      <c r="A1883" s="106" t="s">
        <v>2047</v>
      </c>
      <c r="B1883" s="107" t="s">
        <v>255</v>
      </c>
      <c r="C1883" s="112" t="s">
        <v>168</v>
      </c>
      <c r="D1883" s="112">
        <v>98728</v>
      </c>
      <c r="E1883" s="107" t="s">
        <v>297</v>
      </c>
      <c r="F1883" s="112">
        <v>19644</v>
      </c>
      <c r="G1883" s="107" t="s">
        <v>3437</v>
      </c>
      <c r="H1883" s="108" t="s">
        <v>242</v>
      </c>
      <c r="I1883" s="108" t="s">
        <v>272</v>
      </c>
      <c r="J1883" s="108" t="s">
        <v>268</v>
      </c>
      <c r="K1883" s="109">
        <v>12</v>
      </c>
      <c r="L1883" s="109">
        <v>4.2000000000000003E-2</v>
      </c>
      <c r="M1883" s="117" t="s">
        <v>33</v>
      </c>
      <c r="N1883" s="118">
        <v>2.9250000000000003</v>
      </c>
      <c r="O1883" s="102" t="s">
        <v>33</v>
      </c>
      <c r="P1883" s="119">
        <v>35.1</v>
      </c>
      <c r="Q1883" s="117">
        <v>3.39</v>
      </c>
      <c r="R1883" s="118">
        <v>2.8250000000000002</v>
      </c>
      <c r="S1883" s="102">
        <v>0.20000000000000004</v>
      </c>
      <c r="T1883" s="118">
        <v>33.9</v>
      </c>
      <c r="U1883" s="117">
        <v>2.9250000000000003</v>
      </c>
      <c r="V1883" s="119">
        <v>35.1</v>
      </c>
      <c r="W1883" s="112"/>
      <c r="X1883" s="117" t="s">
        <v>33</v>
      </c>
      <c r="Y1883" s="118">
        <v>2.9250000000000003</v>
      </c>
      <c r="Z1883" s="102" t="s">
        <v>33</v>
      </c>
      <c r="AA1883" s="118">
        <v>35.1</v>
      </c>
      <c r="AB1883" s="117">
        <v>3.39</v>
      </c>
      <c r="AC1883" s="118">
        <v>2.8250000000000002</v>
      </c>
      <c r="AD1883" s="102">
        <v>0.20000000000000004</v>
      </c>
      <c r="AE1883" s="119">
        <v>33.9</v>
      </c>
      <c r="AF1883" s="118">
        <v>2.9250000000000003</v>
      </c>
      <c r="AG1883" s="119">
        <v>35.1</v>
      </c>
      <c r="AH1883" s="112"/>
      <c r="AI1883" s="120">
        <v>0</v>
      </c>
    </row>
    <row r="1884" spans="1:35" s="107" customFormat="1" x14ac:dyDescent="0.3">
      <c r="A1884" s="106" t="s">
        <v>3288</v>
      </c>
      <c r="B1884" s="107" t="s">
        <v>192</v>
      </c>
      <c r="C1884" s="112" t="s">
        <v>256</v>
      </c>
      <c r="D1884" s="112">
        <v>99059</v>
      </c>
      <c r="E1884" s="107" t="s">
        <v>3390</v>
      </c>
      <c r="F1884" s="112">
        <v>19644</v>
      </c>
      <c r="G1884" s="107" t="s">
        <v>3437</v>
      </c>
      <c r="H1884" s="108" t="s">
        <v>242</v>
      </c>
      <c r="I1884" s="108" t="s">
        <v>272</v>
      </c>
      <c r="J1884" s="108" t="s">
        <v>268</v>
      </c>
      <c r="K1884" s="109">
        <v>12</v>
      </c>
      <c r="L1884" s="109">
        <v>4.2000000000000003E-2</v>
      </c>
      <c r="M1884" s="117" t="s">
        <v>33</v>
      </c>
      <c r="N1884" s="118">
        <v>2.9250000000000003</v>
      </c>
      <c r="O1884" s="102" t="s">
        <v>33</v>
      </c>
      <c r="P1884" s="119">
        <v>35.1</v>
      </c>
      <c r="Q1884" s="117">
        <v>3.39</v>
      </c>
      <c r="R1884" s="118">
        <v>2.8250000000000002</v>
      </c>
      <c r="S1884" s="102">
        <v>0.20000000000000004</v>
      </c>
      <c r="T1884" s="118">
        <v>33.9</v>
      </c>
      <c r="U1884" s="117">
        <v>2.9250000000000003</v>
      </c>
      <c r="V1884" s="119">
        <v>35.1</v>
      </c>
      <c r="W1884" s="112"/>
      <c r="X1884" s="117" t="s">
        <v>33</v>
      </c>
      <c r="Y1884" s="118">
        <v>2.9250000000000003</v>
      </c>
      <c r="Z1884" s="102" t="s">
        <v>33</v>
      </c>
      <c r="AA1884" s="118">
        <v>35.1</v>
      </c>
      <c r="AB1884" s="117">
        <v>3.39</v>
      </c>
      <c r="AC1884" s="118">
        <v>2.8250000000000002</v>
      </c>
      <c r="AD1884" s="102">
        <v>0.20000000000000004</v>
      </c>
      <c r="AE1884" s="119">
        <v>33.9</v>
      </c>
      <c r="AF1884" s="118">
        <v>2.9250000000000003</v>
      </c>
      <c r="AG1884" s="119">
        <v>35.1</v>
      </c>
      <c r="AH1884" s="112"/>
      <c r="AI1884" s="120">
        <v>0</v>
      </c>
    </row>
    <row r="1885" spans="1:35" s="107" customFormat="1" x14ac:dyDescent="0.3">
      <c r="A1885" s="106" t="s">
        <v>2048</v>
      </c>
      <c r="B1885" s="107" t="s">
        <v>255</v>
      </c>
      <c r="C1885" s="112" t="s">
        <v>168</v>
      </c>
      <c r="D1885" s="112">
        <v>99245</v>
      </c>
      <c r="E1885" s="107" t="s">
        <v>289</v>
      </c>
      <c r="F1885" s="112">
        <v>19644</v>
      </c>
      <c r="G1885" s="107" t="s">
        <v>3437</v>
      </c>
      <c r="H1885" s="108" t="s">
        <v>242</v>
      </c>
      <c r="I1885" s="108" t="s">
        <v>272</v>
      </c>
      <c r="J1885" s="108" t="s">
        <v>268</v>
      </c>
      <c r="K1885" s="109">
        <v>12</v>
      </c>
      <c r="L1885" s="109">
        <v>4.2000000000000003E-2</v>
      </c>
      <c r="M1885" s="117" t="s">
        <v>33</v>
      </c>
      <c r="N1885" s="118">
        <v>2.9250000000000003</v>
      </c>
      <c r="O1885" s="102" t="s">
        <v>33</v>
      </c>
      <c r="P1885" s="119">
        <v>35.1</v>
      </c>
      <c r="Q1885" s="117">
        <v>3.39</v>
      </c>
      <c r="R1885" s="118">
        <v>2.8250000000000002</v>
      </c>
      <c r="S1885" s="102">
        <v>0.20000000000000004</v>
      </c>
      <c r="T1885" s="118">
        <v>33.9</v>
      </c>
      <c r="U1885" s="117">
        <v>2.9250000000000003</v>
      </c>
      <c r="V1885" s="119">
        <v>35.1</v>
      </c>
      <c r="W1885" s="112"/>
      <c r="X1885" s="117" t="s">
        <v>33</v>
      </c>
      <c r="Y1885" s="118">
        <v>2.9250000000000003</v>
      </c>
      <c r="Z1885" s="102" t="s">
        <v>33</v>
      </c>
      <c r="AA1885" s="118">
        <v>35.1</v>
      </c>
      <c r="AB1885" s="117">
        <v>3.39</v>
      </c>
      <c r="AC1885" s="118">
        <v>2.8250000000000002</v>
      </c>
      <c r="AD1885" s="102">
        <v>0.20000000000000004</v>
      </c>
      <c r="AE1885" s="119">
        <v>33.9</v>
      </c>
      <c r="AF1885" s="118">
        <v>2.9250000000000003</v>
      </c>
      <c r="AG1885" s="119">
        <v>35.1</v>
      </c>
      <c r="AH1885" s="112"/>
      <c r="AI1885" s="120">
        <v>0</v>
      </c>
    </row>
    <row r="1886" spans="1:35" s="107" customFormat="1" x14ac:dyDescent="0.3">
      <c r="A1886" s="106" t="s">
        <v>2049</v>
      </c>
      <c r="B1886" s="107" t="s">
        <v>191</v>
      </c>
      <c r="C1886" s="112" t="s">
        <v>238</v>
      </c>
      <c r="D1886" s="112">
        <v>99246</v>
      </c>
      <c r="E1886" s="107" t="s">
        <v>293</v>
      </c>
      <c r="F1886" s="112">
        <v>19644</v>
      </c>
      <c r="G1886" s="107" t="s">
        <v>3437</v>
      </c>
      <c r="H1886" s="108" t="s">
        <v>242</v>
      </c>
      <c r="I1886" s="108" t="s">
        <v>272</v>
      </c>
      <c r="J1886" s="108" t="s">
        <v>268</v>
      </c>
      <c r="K1886" s="109">
        <v>12</v>
      </c>
      <c r="L1886" s="109">
        <v>4.2000000000000003E-2</v>
      </c>
      <c r="M1886" s="117" t="s">
        <v>33</v>
      </c>
      <c r="N1886" s="118">
        <v>2.9250000000000003</v>
      </c>
      <c r="O1886" s="102" t="s">
        <v>33</v>
      </c>
      <c r="P1886" s="119">
        <v>35.1</v>
      </c>
      <c r="Q1886" s="117">
        <v>3.39</v>
      </c>
      <c r="R1886" s="118">
        <v>2.8250000000000002</v>
      </c>
      <c r="S1886" s="102">
        <v>0.20000000000000004</v>
      </c>
      <c r="T1886" s="118">
        <v>33.9</v>
      </c>
      <c r="U1886" s="117">
        <v>2.9250000000000003</v>
      </c>
      <c r="V1886" s="119">
        <v>35.1</v>
      </c>
      <c r="W1886" s="112"/>
      <c r="X1886" s="117" t="s">
        <v>33</v>
      </c>
      <c r="Y1886" s="118">
        <v>2.9250000000000003</v>
      </c>
      <c r="Z1886" s="102" t="s">
        <v>33</v>
      </c>
      <c r="AA1886" s="118">
        <v>35.1</v>
      </c>
      <c r="AB1886" s="117">
        <v>3.39</v>
      </c>
      <c r="AC1886" s="118">
        <v>2.8250000000000002</v>
      </c>
      <c r="AD1886" s="102">
        <v>0.20000000000000004</v>
      </c>
      <c r="AE1886" s="119">
        <v>33.9</v>
      </c>
      <c r="AF1886" s="118">
        <v>2.9250000000000003</v>
      </c>
      <c r="AG1886" s="119">
        <v>35.1</v>
      </c>
      <c r="AH1886" s="112"/>
      <c r="AI1886" s="120">
        <v>0</v>
      </c>
    </row>
    <row r="1887" spans="1:35" s="107" customFormat="1" x14ac:dyDescent="0.3">
      <c r="A1887" s="106" t="s">
        <v>2050</v>
      </c>
      <c r="B1887" s="107" t="s">
        <v>191</v>
      </c>
      <c r="C1887" s="112" t="s">
        <v>256</v>
      </c>
      <c r="D1887" s="112">
        <v>99597</v>
      </c>
      <c r="E1887" s="107" t="s">
        <v>305</v>
      </c>
      <c r="F1887" s="112">
        <v>19644</v>
      </c>
      <c r="G1887" s="107" t="s">
        <v>3437</v>
      </c>
      <c r="H1887" s="108" t="s">
        <v>242</v>
      </c>
      <c r="I1887" s="108" t="s">
        <v>272</v>
      </c>
      <c r="J1887" s="108" t="s">
        <v>268</v>
      </c>
      <c r="K1887" s="109">
        <v>12</v>
      </c>
      <c r="L1887" s="109">
        <v>4.2000000000000003E-2</v>
      </c>
      <c r="M1887" s="117" t="s">
        <v>33</v>
      </c>
      <c r="N1887" s="118">
        <v>2.9250000000000003</v>
      </c>
      <c r="O1887" s="102" t="s">
        <v>33</v>
      </c>
      <c r="P1887" s="119">
        <v>35.1</v>
      </c>
      <c r="Q1887" s="117">
        <v>3.39</v>
      </c>
      <c r="R1887" s="118">
        <v>2.8250000000000002</v>
      </c>
      <c r="S1887" s="102">
        <v>0.20000000000000004</v>
      </c>
      <c r="T1887" s="118">
        <v>33.9</v>
      </c>
      <c r="U1887" s="117">
        <v>2.9250000000000003</v>
      </c>
      <c r="V1887" s="119">
        <v>35.1</v>
      </c>
      <c r="W1887" s="112"/>
      <c r="X1887" s="117" t="s">
        <v>33</v>
      </c>
      <c r="Y1887" s="118">
        <v>2.9250000000000003</v>
      </c>
      <c r="Z1887" s="102" t="s">
        <v>33</v>
      </c>
      <c r="AA1887" s="118">
        <v>35.1</v>
      </c>
      <c r="AB1887" s="117">
        <v>3.39</v>
      </c>
      <c r="AC1887" s="118">
        <v>2.8250000000000002</v>
      </c>
      <c r="AD1887" s="102">
        <v>0.20000000000000004</v>
      </c>
      <c r="AE1887" s="119">
        <v>33.9</v>
      </c>
      <c r="AF1887" s="118">
        <v>2.9250000000000003</v>
      </c>
      <c r="AG1887" s="119">
        <v>35.1</v>
      </c>
      <c r="AH1887" s="112"/>
      <c r="AI1887" s="120">
        <v>0</v>
      </c>
    </row>
    <row r="1888" spans="1:35" s="107" customFormat="1" x14ac:dyDescent="0.3">
      <c r="A1888" s="106" t="s">
        <v>3289</v>
      </c>
      <c r="B1888" s="107" t="s">
        <v>248</v>
      </c>
      <c r="C1888" s="112" t="s">
        <v>246</v>
      </c>
      <c r="D1888" s="112">
        <v>99612</v>
      </c>
      <c r="E1888" s="107" t="s">
        <v>3391</v>
      </c>
      <c r="F1888" s="112">
        <v>19644</v>
      </c>
      <c r="G1888" s="107" t="s">
        <v>3437</v>
      </c>
      <c r="H1888" s="108" t="s">
        <v>242</v>
      </c>
      <c r="I1888" s="108" t="s">
        <v>272</v>
      </c>
      <c r="J1888" s="108" t="s">
        <v>268</v>
      </c>
      <c r="K1888" s="109">
        <v>12</v>
      </c>
      <c r="L1888" s="109">
        <v>4.2000000000000003E-2</v>
      </c>
      <c r="M1888" s="117" t="s">
        <v>33</v>
      </c>
      <c r="N1888" s="118">
        <v>2.9250000000000003</v>
      </c>
      <c r="O1888" s="102" t="s">
        <v>33</v>
      </c>
      <c r="P1888" s="119">
        <v>35.1</v>
      </c>
      <c r="Q1888" s="117">
        <v>3.39</v>
      </c>
      <c r="R1888" s="118">
        <v>2.8250000000000002</v>
      </c>
      <c r="S1888" s="102">
        <v>0.20000000000000004</v>
      </c>
      <c r="T1888" s="118">
        <v>33.9</v>
      </c>
      <c r="U1888" s="117">
        <v>2.9250000000000003</v>
      </c>
      <c r="V1888" s="119">
        <v>35.1</v>
      </c>
      <c r="W1888" s="112"/>
      <c r="X1888" s="117" t="s">
        <v>33</v>
      </c>
      <c r="Y1888" s="118">
        <v>2.9250000000000003</v>
      </c>
      <c r="Z1888" s="102" t="s">
        <v>33</v>
      </c>
      <c r="AA1888" s="118">
        <v>35.1</v>
      </c>
      <c r="AB1888" s="117">
        <v>3.39</v>
      </c>
      <c r="AC1888" s="118">
        <v>2.8250000000000002</v>
      </c>
      <c r="AD1888" s="102">
        <v>0.20000000000000004</v>
      </c>
      <c r="AE1888" s="119">
        <v>33.9</v>
      </c>
      <c r="AF1888" s="118">
        <v>2.9250000000000003</v>
      </c>
      <c r="AG1888" s="119">
        <v>35.1</v>
      </c>
      <c r="AH1888" s="112"/>
      <c r="AI1888" s="120">
        <v>0</v>
      </c>
    </row>
    <row r="1889" spans="1:35" s="107" customFormat="1" x14ac:dyDescent="0.3">
      <c r="A1889" s="106" t="s">
        <v>3290</v>
      </c>
      <c r="B1889" s="107" t="s">
        <v>192</v>
      </c>
      <c r="C1889" s="112" t="s">
        <v>256</v>
      </c>
      <c r="D1889" s="112">
        <v>100252</v>
      </c>
      <c r="E1889" s="107" t="s">
        <v>3392</v>
      </c>
      <c r="F1889" s="112">
        <v>19644</v>
      </c>
      <c r="G1889" s="107" t="s">
        <v>3437</v>
      </c>
      <c r="H1889" s="108" t="s">
        <v>242</v>
      </c>
      <c r="I1889" s="108" t="s">
        <v>272</v>
      </c>
      <c r="J1889" s="108" t="s">
        <v>268</v>
      </c>
      <c r="K1889" s="109">
        <v>12</v>
      </c>
      <c r="L1889" s="109">
        <v>4.2000000000000003E-2</v>
      </c>
      <c r="M1889" s="117" t="s">
        <v>33</v>
      </c>
      <c r="N1889" s="118">
        <v>2.9250000000000003</v>
      </c>
      <c r="O1889" s="102" t="s">
        <v>33</v>
      </c>
      <c r="P1889" s="119">
        <v>35.1</v>
      </c>
      <c r="Q1889" s="117">
        <v>3.39</v>
      </c>
      <c r="R1889" s="118">
        <v>2.8250000000000002</v>
      </c>
      <c r="S1889" s="102">
        <v>0.20000000000000004</v>
      </c>
      <c r="T1889" s="118">
        <v>33.9</v>
      </c>
      <c r="U1889" s="117">
        <v>2.9250000000000003</v>
      </c>
      <c r="V1889" s="119">
        <v>35.1</v>
      </c>
      <c r="W1889" s="112"/>
      <c r="X1889" s="117" t="s">
        <v>33</v>
      </c>
      <c r="Y1889" s="118">
        <v>2.9250000000000003</v>
      </c>
      <c r="Z1889" s="102" t="s">
        <v>33</v>
      </c>
      <c r="AA1889" s="118">
        <v>35.1</v>
      </c>
      <c r="AB1889" s="117">
        <v>3.39</v>
      </c>
      <c r="AC1889" s="118">
        <v>2.8250000000000002</v>
      </c>
      <c r="AD1889" s="102">
        <v>0.20000000000000004</v>
      </c>
      <c r="AE1889" s="119">
        <v>33.9</v>
      </c>
      <c r="AF1889" s="118">
        <v>2.9250000000000003</v>
      </c>
      <c r="AG1889" s="119">
        <v>35.1</v>
      </c>
      <c r="AH1889" s="112"/>
      <c r="AI1889" s="120">
        <v>0</v>
      </c>
    </row>
    <row r="1890" spans="1:35" s="107" customFormat="1" x14ac:dyDescent="0.3">
      <c r="A1890" s="106" t="s">
        <v>3291</v>
      </c>
      <c r="B1890" s="107" t="s">
        <v>188</v>
      </c>
      <c r="C1890" s="112" t="s">
        <v>168</v>
      </c>
      <c r="D1890" s="112">
        <v>101626</v>
      </c>
      <c r="E1890" s="107" t="s">
        <v>3393</v>
      </c>
      <c r="F1890" s="112">
        <v>19644</v>
      </c>
      <c r="G1890" s="107" t="s">
        <v>3437</v>
      </c>
      <c r="H1890" s="108" t="s">
        <v>242</v>
      </c>
      <c r="I1890" s="108" t="s">
        <v>272</v>
      </c>
      <c r="J1890" s="108" t="s">
        <v>268</v>
      </c>
      <c r="K1890" s="109">
        <v>12</v>
      </c>
      <c r="L1890" s="109">
        <v>4.2000000000000003E-2</v>
      </c>
      <c r="M1890" s="117" t="s">
        <v>33</v>
      </c>
      <c r="N1890" s="118">
        <v>2.9250000000000003</v>
      </c>
      <c r="O1890" s="102" t="s">
        <v>33</v>
      </c>
      <c r="P1890" s="119">
        <v>35.1</v>
      </c>
      <c r="Q1890" s="117">
        <v>3.39</v>
      </c>
      <c r="R1890" s="118">
        <v>2.8250000000000002</v>
      </c>
      <c r="S1890" s="102">
        <v>0.20000000000000004</v>
      </c>
      <c r="T1890" s="118">
        <v>33.9</v>
      </c>
      <c r="U1890" s="117">
        <v>2.9250000000000003</v>
      </c>
      <c r="V1890" s="119">
        <v>35.1</v>
      </c>
      <c r="W1890" s="112"/>
      <c r="X1890" s="117" t="s">
        <v>33</v>
      </c>
      <c r="Y1890" s="118">
        <v>2.9250000000000003</v>
      </c>
      <c r="Z1890" s="102" t="s">
        <v>33</v>
      </c>
      <c r="AA1890" s="118">
        <v>35.1</v>
      </c>
      <c r="AB1890" s="117">
        <v>3.39</v>
      </c>
      <c r="AC1890" s="118">
        <v>2.8250000000000002</v>
      </c>
      <c r="AD1890" s="102">
        <v>0.20000000000000004</v>
      </c>
      <c r="AE1890" s="119">
        <v>33.9</v>
      </c>
      <c r="AF1890" s="118">
        <v>2.9250000000000003</v>
      </c>
      <c r="AG1890" s="119">
        <v>35.1</v>
      </c>
      <c r="AH1890" s="112"/>
      <c r="AI1890" s="120">
        <v>0</v>
      </c>
    </row>
    <row r="1891" spans="1:35" s="107" customFormat="1" x14ac:dyDescent="0.3">
      <c r="A1891" s="106" t="s">
        <v>2051</v>
      </c>
      <c r="B1891" s="107" t="s">
        <v>190</v>
      </c>
      <c r="C1891" s="112" t="s">
        <v>246</v>
      </c>
      <c r="D1891" s="112">
        <v>101703</v>
      </c>
      <c r="E1891" s="107" t="s">
        <v>316</v>
      </c>
      <c r="F1891" s="112">
        <v>19644</v>
      </c>
      <c r="G1891" s="107" t="s">
        <v>3437</v>
      </c>
      <c r="H1891" s="108" t="s">
        <v>242</v>
      </c>
      <c r="I1891" s="108" t="s">
        <v>272</v>
      </c>
      <c r="J1891" s="108" t="s">
        <v>268</v>
      </c>
      <c r="K1891" s="109">
        <v>12</v>
      </c>
      <c r="L1891" s="109">
        <v>4.2000000000000003E-2</v>
      </c>
      <c r="M1891" s="117" t="s">
        <v>33</v>
      </c>
      <c r="N1891" s="118">
        <v>2.9250000000000003</v>
      </c>
      <c r="O1891" s="102" t="s">
        <v>33</v>
      </c>
      <c r="P1891" s="119">
        <v>35.1</v>
      </c>
      <c r="Q1891" s="117">
        <v>3.39</v>
      </c>
      <c r="R1891" s="118">
        <v>2.8250000000000002</v>
      </c>
      <c r="S1891" s="102">
        <v>0.20000000000000004</v>
      </c>
      <c r="T1891" s="118">
        <v>33.9</v>
      </c>
      <c r="U1891" s="117">
        <v>2.9250000000000003</v>
      </c>
      <c r="V1891" s="119">
        <v>35.1</v>
      </c>
      <c r="W1891" s="112"/>
      <c r="X1891" s="117" t="s">
        <v>33</v>
      </c>
      <c r="Y1891" s="118">
        <v>2.9250000000000003</v>
      </c>
      <c r="Z1891" s="102" t="s">
        <v>33</v>
      </c>
      <c r="AA1891" s="118">
        <v>35.1</v>
      </c>
      <c r="AB1891" s="117">
        <v>3.39</v>
      </c>
      <c r="AC1891" s="118">
        <v>2.8250000000000002</v>
      </c>
      <c r="AD1891" s="102">
        <v>0.20000000000000004</v>
      </c>
      <c r="AE1891" s="119">
        <v>33.9</v>
      </c>
      <c r="AF1891" s="118">
        <v>2.9250000000000003</v>
      </c>
      <c r="AG1891" s="119">
        <v>35.1</v>
      </c>
      <c r="AH1891" s="112"/>
      <c r="AI1891" s="120">
        <v>0</v>
      </c>
    </row>
    <row r="1892" spans="1:35" s="107" customFormat="1" x14ac:dyDescent="0.3">
      <c r="A1892" s="106" t="s">
        <v>2052</v>
      </c>
      <c r="B1892" s="107" t="s">
        <v>255</v>
      </c>
      <c r="C1892" s="112" t="s">
        <v>168</v>
      </c>
      <c r="D1892" s="112">
        <v>112000</v>
      </c>
      <c r="E1892" s="107" t="s">
        <v>306</v>
      </c>
      <c r="F1892" s="112">
        <v>19644</v>
      </c>
      <c r="G1892" s="107" t="s">
        <v>3437</v>
      </c>
      <c r="H1892" s="108" t="s">
        <v>242</v>
      </c>
      <c r="I1892" s="108" t="s">
        <v>272</v>
      </c>
      <c r="J1892" s="108" t="s">
        <v>268</v>
      </c>
      <c r="K1892" s="109">
        <v>12</v>
      </c>
      <c r="L1892" s="109">
        <v>4.2000000000000003E-2</v>
      </c>
      <c r="M1892" s="117" t="s">
        <v>33</v>
      </c>
      <c r="N1892" s="118">
        <v>2.9250000000000003</v>
      </c>
      <c r="O1892" s="102" t="s">
        <v>33</v>
      </c>
      <c r="P1892" s="119">
        <v>35.1</v>
      </c>
      <c r="Q1892" s="117">
        <v>3.39</v>
      </c>
      <c r="R1892" s="118">
        <v>2.8250000000000002</v>
      </c>
      <c r="S1892" s="102">
        <v>0.20000000000000004</v>
      </c>
      <c r="T1892" s="118">
        <v>33.9</v>
      </c>
      <c r="U1892" s="117">
        <v>2.9250000000000003</v>
      </c>
      <c r="V1892" s="119">
        <v>35.1</v>
      </c>
      <c r="W1892" s="112"/>
      <c r="X1892" s="117" t="s">
        <v>33</v>
      </c>
      <c r="Y1892" s="118">
        <v>2.9250000000000003</v>
      </c>
      <c r="Z1892" s="102" t="s">
        <v>33</v>
      </c>
      <c r="AA1892" s="118">
        <v>35.1</v>
      </c>
      <c r="AB1892" s="117">
        <v>3.39</v>
      </c>
      <c r="AC1892" s="118">
        <v>2.8250000000000002</v>
      </c>
      <c r="AD1892" s="102">
        <v>0.20000000000000004</v>
      </c>
      <c r="AE1892" s="119">
        <v>33.9</v>
      </c>
      <c r="AF1892" s="118">
        <v>2.9250000000000003</v>
      </c>
      <c r="AG1892" s="119">
        <v>35.1</v>
      </c>
      <c r="AH1892" s="112"/>
      <c r="AI1892" s="120">
        <v>0</v>
      </c>
    </row>
    <row r="1893" spans="1:35" s="107" customFormat="1" x14ac:dyDescent="0.3">
      <c r="A1893" s="106" t="s">
        <v>2053</v>
      </c>
      <c r="B1893" s="107" t="s">
        <v>252</v>
      </c>
      <c r="C1893" s="112" t="s">
        <v>246</v>
      </c>
      <c r="D1893" s="112">
        <v>113100</v>
      </c>
      <c r="E1893" s="107" t="s">
        <v>288</v>
      </c>
      <c r="F1893" s="112">
        <v>19644</v>
      </c>
      <c r="G1893" s="107" t="s">
        <v>3437</v>
      </c>
      <c r="H1893" s="108" t="s">
        <v>242</v>
      </c>
      <c r="I1893" s="108" t="s">
        <v>272</v>
      </c>
      <c r="J1893" s="108" t="s">
        <v>268</v>
      </c>
      <c r="K1893" s="109">
        <v>12</v>
      </c>
      <c r="L1893" s="109">
        <v>4.2000000000000003E-2</v>
      </c>
      <c r="M1893" s="117" t="s">
        <v>33</v>
      </c>
      <c r="N1893" s="118">
        <v>2.9250000000000003</v>
      </c>
      <c r="O1893" s="102" t="s">
        <v>33</v>
      </c>
      <c r="P1893" s="119">
        <v>35.1</v>
      </c>
      <c r="Q1893" s="117">
        <v>3.39</v>
      </c>
      <c r="R1893" s="118">
        <v>2.8250000000000002</v>
      </c>
      <c r="S1893" s="102">
        <v>0.20000000000000004</v>
      </c>
      <c r="T1893" s="118">
        <v>33.9</v>
      </c>
      <c r="U1893" s="117">
        <v>2.9250000000000003</v>
      </c>
      <c r="V1893" s="119">
        <v>35.1</v>
      </c>
      <c r="W1893" s="112"/>
      <c r="X1893" s="117" t="s">
        <v>33</v>
      </c>
      <c r="Y1893" s="118">
        <v>2.9250000000000003</v>
      </c>
      <c r="Z1893" s="102" t="s">
        <v>33</v>
      </c>
      <c r="AA1893" s="118">
        <v>35.1</v>
      </c>
      <c r="AB1893" s="117">
        <v>3.39</v>
      </c>
      <c r="AC1893" s="118">
        <v>2.8250000000000002</v>
      </c>
      <c r="AD1893" s="102">
        <v>0.20000000000000004</v>
      </c>
      <c r="AE1893" s="119">
        <v>33.9</v>
      </c>
      <c r="AF1893" s="118">
        <v>2.9250000000000003</v>
      </c>
      <c r="AG1893" s="119">
        <v>35.1</v>
      </c>
      <c r="AH1893" s="112"/>
      <c r="AI1893" s="120">
        <v>0</v>
      </c>
    </row>
    <row r="1894" spans="1:35" s="107" customFormat="1" x14ac:dyDescent="0.3">
      <c r="A1894" s="106" t="s">
        <v>2054</v>
      </c>
      <c r="B1894" s="107" t="s">
        <v>3389</v>
      </c>
      <c r="C1894" s="112" t="s">
        <v>247</v>
      </c>
      <c r="D1894" s="112">
        <v>132000</v>
      </c>
      <c r="E1894" s="107" t="s">
        <v>309</v>
      </c>
      <c r="F1894" s="112">
        <v>19644</v>
      </c>
      <c r="G1894" s="107" t="s">
        <v>3437</v>
      </c>
      <c r="H1894" s="108" t="s">
        <v>242</v>
      </c>
      <c r="I1894" s="108" t="s">
        <v>272</v>
      </c>
      <c r="J1894" s="108" t="s">
        <v>268</v>
      </c>
      <c r="K1894" s="109">
        <v>12</v>
      </c>
      <c r="L1894" s="109">
        <v>4.2000000000000003E-2</v>
      </c>
      <c r="M1894" s="117" t="s">
        <v>33</v>
      </c>
      <c r="N1894" s="118">
        <v>2.9250000000000003</v>
      </c>
      <c r="O1894" s="102" t="s">
        <v>33</v>
      </c>
      <c r="P1894" s="119">
        <v>35.1</v>
      </c>
      <c r="Q1894" s="117">
        <v>3.39</v>
      </c>
      <c r="R1894" s="118">
        <v>2.8250000000000002</v>
      </c>
      <c r="S1894" s="102">
        <v>0.20000000000000004</v>
      </c>
      <c r="T1894" s="118">
        <v>33.9</v>
      </c>
      <c r="U1894" s="117">
        <v>2.9250000000000003</v>
      </c>
      <c r="V1894" s="119">
        <v>35.1</v>
      </c>
      <c r="W1894" s="112"/>
      <c r="X1894" s="117" t="s">
        <v>33</v>
      </c>
      <c r="Y1894" s="118">
        <v>2.9250000000000003</v>
      </c>
      <c r="Z1894" s="102" t="s">
        <v>33</v>
      </c>
      <c r="AA1894" s="118">
        <v>35.1</v>
      </c>
      <c r="AB1894" s="117">
        <v>3.39</v>
      </c>
      <c r="AC1894" s="118">
        <v>2.8250000000000002</v>
      </c>
      <c r="AD1894" s="102">
        <v>0.20000000000000004</v>
      </c>
      <c r="AE1894" s="119">
        <v>33.9</v>
      </c>
      <c r="AF1894" s="118">
        <v>2.9250000000000003</v>
      </c>
      <c r="AG1894" s="119">
        <v>35.1</v>
      </c>
      <c r="AH1894" s="112"/>
      <c r="AI1894" s="120">
        <v>0</v>
      </c>
    </row>
    <row r="1895" spans="1:35" s="107" customFormat="1" x14ac:dyDescent="0.3">
      <c r="A1895" s="106" t="s">
        <v>2055</v>
      </c>
      <c r="B1895" s="107" t="s">
        <v>192</v>
      </c>
      <c r="C1895" s="112" t="s">
        <v>256</v>
      </c>
      <c r="D1895" s="112">
        <v>158200</v>
      </c>
      <c r="E1895" s="107" t="s">
        <v>286</v>
      </c>
      <c r="F1895" s="112">
        <v>19644</v>
      </c>
      <c r="G1895" s="107" t="s">
        <v>3437</v>
      </c>
      <c r="H1895" s="108" t="s">
        <v>242</v>
      </c>
      <c r="I1895" s="108" t="s">
        <v>272</v>
      </c>
      <c r="J1895" s="108" t="s">
        <v>268</v>
      </c>
      <c r="K1895" s="109">
        <v>12</v>
      </c>
      <c r="L1895" s="109">
        <v>4.2000000000000003E-2</v>
      </c>
      <c r="M1895" s="117" t="s">
        <v>33</v>
      </c>
      <c r="N1895" s="118">
        <v>2.9250000000000003</v>
      </c>
      <c r="O1895" s="102" t="s">
        <v>33</v>
      </c>
      <c r="P1895" s="119">
        <v>35.1</v>
      </c>
      <c r="Q1895" s="117">
        <v>3.39</v>
      </c>
      <c r="R1895" s="118">
        <v>2.8250000000000002</v>
      </c>
      <c r="S1895" s="102">
        <v>0.20000000000000004</v>
      </c>
      <c r="T1895" s="118">
        <v>33.9</v>
      </c>
      <c r="U1895" s="117">
        <v>2.9250000000000003</v>
      </c>
      <c r="V1895" s="119">
        <v>35.1</v>
      </c>
      <c r="W1895" s="112"/>
      <c r="X1895" s="117" t="s">
        <v>33</v>
      </c>
      <c r="Y1895" s="118">
        <v>2.9250000000000003</v>
      </c>
      <c r="Z1895" s="102" t="s">
        <v>33</v>
      </c>
      <c r="AA1895" s="118">
        <v>35.1</v>
      </c>
      <c r="AB1895" s="117">
        <v>3.39</v>
      </c>
      <c r="AC1895" s="118">
        <v>2.8250000000000002</v>
      </c>
      <c r="AD1895" s="102">
        <v>0.20000000000000004</v>
      </c>
      <c r="AE1895" s="119">
        <v>33.9</v>
      </c>
      <c r="AF1895" s="118">
        <v>2.9250000000000003</v>
      </c>
      <c r="AG1895" s="119">
        <v>35.1</v>
      </c>
      <c r="AH1895" s="112"/>
      <c r="AI1895" s="120">
        <v>0</v>
      </c>
    </row>
    <row r="1896" spans="1:35" s="107" customFormat="1" x14ac:dyDescent="0.3">
      <c r="A1896" s="106" t="s">
        <v>2056</v>
      </c>
      <c r="B1896" s="107" t="s">
        <v>189</v>
      </c>
      <c r="C1896" s="112" t="s">
        <v>168</v>
      </c>
      <c r="D1896" s="112">
        <v>171600</v>
      </c>
      <c r="E1896" s="107" t="s">
        <v>299</v>
      </c>
      <c r="F1896" s="112">
        <v>19644</v>
      </c>
      <c r="G1896" s="107" t="s">
        <v>3437</v>
      </c>
      <c r="H1896" s="108" t="s">
        <v>242</v>
      </c>
      <c r="I1896" s="108" t="s">
        <v>272</v>
      </c>
      <c r="J1896" s="108" t="s">
        <v>268</v>
      </c>
      <c r="K1896" s="109">
        <v>12</v>
      </c>
      <c r="L1896" s="109">
        <v>4.2000000000000003E-2</v>
      </c>
      <c r="M1896" s="117" t="s">
        <v>33</v>
      </c>
      <c r="N1896" s="118">
        <v>2.9250000000000003</v>
      </c>
      <c r="O1896" s="102" t="s">
        <v>33</v>
      </c>
      <c r="P1896" s="119">
        <v>35.1</v>
      </c>
      <c r="Q1896" s="117">
        <v>3.39</v>
      </c>
      <c r="R1896" s="118">
        <v>2.8250000000000002</v>
      </c>
      <c r="S1896" s="102">
        <v>0.20000000000000004</v>
      </c>
      <c r="T1896" s="118">
        <v>33.9</v>
      </c>
      <c r="U1896" s="117">
        <v>2.9250000000000003</v>
      </c>
      <c r="V1896" s="119">
        <v>35.1</v>
      </c>
      <c r="W1896" s="112"/>
      <c r="X1896" s="117" t="s">
        <v>33</v>
      </c>
      <c r="Y1896" s="118">
        <v>2.9250000000000003</v>
      </c>
      <c r="Z1896" s="102" t="s">
        <v>33</v>
      </c>
      <c r="AA1896" s="118">
        <v>35.1</v>
      </c>
      <c r="AB1896" s="117">
        <v>3.39</v>
      </c>
      <c r="AC1896" s="118">
        <v>2.8250000000000002</v>
      </c>
      <c r="AD1896" s="102">
        <v>0.20000000000000004</v>
      </c>
      <c r="AE1896" s="119">
        <v>33.9</v>
      </c>
      <c r="AF1896" s="118">
        <v>2.9250000000000003</v>
      </c>
      <c r="AG1896" s="119">
        <v>35.1</v>
      </c>
      <c r="AH1896" s="112"/>
      <c r="AI1896" s="120">
        <v>0</v>
      </c>
    </row>
    <row r="1897" spans="1:35" s="107" customFormat="1" x14ac:dyDescent="0.3">
      <c r="A1897" s="106" t="s">
        <v>2057</v>
      </c>
      <c r="B1897" s="107" t="s">
        <v>248</v>
      </c>
      <c r="C1897" s="112" t="s">
        <v>249</v>
      </c>
      <c r="D1897" s="112">
        <v>186300</v>
      </c>
      <c r="E1897" s="107" t="s">
        <v>282</v>
      </c>
      <c r="F1897" s="112">
        <v>19644</v>
      </c>
      <c r="G1897" s="107" t="s">
        <v>3437</v>
      </c>
      <c r="H1897" s="108" t="s">
        <v>242</v>
      </c>
      <c r="I1897" s="108" t="s">
        <v>272</v>
      </c>
      <c r="J1897" s="108" t="s">
        <v>268</v>
      </c>
      <c r="K1897" s="109">
        <v>12</v>
      </c>
      <c r="L1897" s="109">
        <v>4.2000000000000003E-2</v>
      </c>
      <c r="M1897" s="117" t="s">
        <v>33</v>
      </c>
      <c r="N1897" s="118">
        <v>2.9250000000000003</v>
      </c>
      <c r="O1897" s="102" t="s">
        <v>33</v>
      </c>
      <c r="P1897" s="119">
        <v>35.1</v>
      </c>
      <c r="Q1897" s="117">
        <v>3.39</v>
      </c>
      <c r="R1897" s="118">
        <v>2.8250000000000002</v>
      </c>
      <c r="S1897" s="102">
        <v>0.20000000000000004</v>
      </c>
      <c r="T1897" s="118">
        <v>33.9</v>
      </c>
      <c r="U1897" s="117">
        <v>2.9250000000000003</v>
      </c>
      <c r="V1897" s="119">
        <v>35.1</v>
      </c>
      <c r="W1897" s="112"/>
      <c r="X1897" s="117" t="s">
        <v>33</v>
      </c>
      <c r="Y1897" s="118">
        <v>2.9250000000000003</v>
      </c>
      <c r="Z1897" s="102" t="s">
        <v>33</v>
      </c>
      <c r="AA1897" s="118">
        <v>35.1</v>
      </c>
      <c r="AB1897" s="117">
        <v>3.39</v>
      </c>
      <c r="AC1897" s="118">
        <v>2.8250000000000002</v>
      </c>
      <c r="AD1897" s="102">
        <v>0.20000000000000004</v>
      </c>
      <c r="AE1897" s="119">
        <v>33.9</v>
      </c>
      <c r="AF1897" s="118">
        <v>2.9250000000000003</v>
      </c>
      <c r="AG1897" s="119">
        <v>35.1</v>
      </c>
      <c r="AH1897" s="112"/>
      <c r="AI1897" s="120">
        <v>0</v>
      </c>
    </row>
    <row r="1898" spans="1:35" s="107" customFormat="1" x14ac:dyDescent="0.3">
      <c r="A1898" s="106" t="s">
        <v>2058</v>
      </c>
      <c r="B1898" s="107" t="s">
        <v>187</v>
      </c>
      <c r="C1898" s="112" t="s">
        <v>167</v>
      </c>
      <c r="D1898" s="112">
        <v>40</v>
      </c>
      <c r="E1898" s="107" t="s">
        <v>283</v>
      </c>
      <c r="F1898" s="112">
        <v>19668</v>
      </c>
      <c r="G1898" s="107" t="s">
        <v>3438</v>
      </c>
      <c r="H1898" s="108" t="s">
        <v>257</v>
      </c>
      <c r="I1898" s="108" t="s">
        <v>264</v>
      </c>
      <c r="J1898" s="108" t="s">
        <v>55</v>
      </c>
      <c r="K1898" s="109">
        <v>12</v>
      </c>
      <c r="L1898" s="109">
        <v>4.2000000000000003E-2</v>
      </c>
      <c r="M1898" s="117" t="s">
        <v>33</v>
      </c>
      <c r="N1898" s="118">
        <v>3.5916666666666663</v>
      </c>
      <c r="O1898" s="102" t="s">
        <v>33</v>
      </c>
      <c r="P1898" s="119">
        <v>43.1</v>
      </c>
      <c r="Q1898" s="117">
        <v>4.1899999999999995</v>
      </c>
      <c r="R1898" s="118">
        <v>3.4916666666666663</v>
      </c>
      <c r="S1898" s="102">
        <v>0.19999999999999996</v>
      </c>
      <c r="T1898" s="118">
        <v>41.9</v>
      </c>
      <c r="U1898" s="117">
        <v>3.5916666666666663</v>
      </c>
      <c r="V1898" s="119">
        <v>43.1</v>
      </c>
      <c r="W1898" s="112"/>
      <c r="X1898" s="117" t="s">
        <v>33</v>
      </c>
      <c r="Y1898" s="118">
        <v>3.5916666666666663</v>
      </c>
      <c r="Z1898" s="102" t="s">
        <v>33</v>
      </c>
      <c r="AA1898" s="118">
        <v>43.1</v>
      </c>
      <c r="AB1898" s="117">
        <v>4.1899999999999995</v>
      </c>
      <c r="AC1898" s="118">
        <v>3.4916666666666663</v>
      </c>
      <c r="AD1898" s="102">
        <v>0.19999999999999996</v>
      </c>
      <c r="AE1898" s="119">
        <v>41.9</v>
      </c>
      <c r="AF1898" s="118">
        <v>3.5916666666666663</v>
      </c>
      <c r="AG1898" s="119">
        <v>43.1</v>
      </c>
      <c r="AH1898" s="112"/>
      <c r="AI1898" s="120">
        <v>0</v>
      </c>
    </row>
    <row r="1899" spans="1:35" s="107" customFormat="1" x14ac:dyDescent="0.3">
      <c r="A1899" s="106" t="s">
        <v>2059</v>
      </c>
      <c r="B1899" s="107" t="s">
        <v>245</v>
      </c>
      <c r="C1899" s="112" t="s">
        <v>246</v>
      </c>
      <c r="D1899" s="112">
        <v>139</v>
      </c>
      <c r="E1899" s="107" t="s">
        <v>285</v>
      </c>
      <c r="F1899" s="112">
        <v>19668</v>
      </c>
      <c r="G1899" s="107" t="s">
        <v>3438</v>
      </c>
      <c r="H1899" s="108" t="s">
        <v>257</v>
      </c>
      <c r="I1899" s="108" t="s">
        <v>264</v>
      </c>
      <c r="J1899" s="108" t="s">
        <v>55</v>
      </c>
      <c r="K1899" s="109">
        <v>12</v>
      </c>
      <c r="L1899" s="109">
        <v>4.2000000000000003E-2</v>
      </c>
      <c r="M1899" s="117" t="s">
        <v>33</v>
      </c>
      <c r="N1899" s="118">
        <v>3.5916666666666663</v>
      </c>
      <c r="O1899" s="102" t="s">
        <v>33</v>
      </c>
      <c r="P1899" s="119">
        <v>43.1</v>
      </c>
      <c r="Q1899" s="117">
        <v>4.1899999999999995</v>
      </c>
      <c r="R1899" s="118">
        <v>3.4916666666666663</v>
      </c>
      <c r="S1899" s="102">
        <v>0.19999999999999996</v>
      </c>
      <c r="T1899" s="118">
        <v>41.9</v>
      </c>
      <c r="U1899" s="117">
        <v>3.5916666666666663</v>
      </c>
      <c r="V1899" s="119">
        <v>43.1</v>
      </c>
      <c r="W1899" s="112"/>
      <c r="X1899" s="117" t="s">
        <v>33</v>
      </c>
      <c r="Y1899" s="118">
        <v>3.5916666666666663</v>
      </c>
      <c r="Z1899" s="102" t="s">
        <v>33</v>
      </c>
      <c r="AA1899" s="118">
        <v>43.1</v>
      </c>
      <c r="AB1899" s="117">
        <v>4.1899999999999995</v>
      </c>
      <c r="AC1899" s="118">
        <v>3.4916666666666663</v>
      </c>
      <c r="AD1899" s="102">
        <v>0.19999999999999996</v>
      </c>
      <c r="AE1899" s="119">
        <v>41.9</v>
      </c>
      <c r="AF1899" s="118">
        <v>3.5916666666666663</v>
      </c>
      <c r="AG1899" s="119">
        <v>43.1</v>
      </c>
      <c r="AH1899" s="112"/>
      <c r="AI1899" s="120">
        <v>0</v>
      </c>
    </row>
    <row r="1900" spans="1:35" s="107" customFormat="1" x14ac:dyDescent="0.3">
      <c r="A1900" s="106" t="s">
        <v>2060</v>
      </c>
      <c r="B1900" s="107" t="s">
        <v>185</v>
      </c>
      <c r="C1900" s="112" t="s">
        <v>22</v>
      </c>
      <c r="D1900" s="112">
        <v>740</v>
      </c>
      <c r="E1900" s="107" t="s">
        <v>284</v>
      </c>
      <c r="F1900" s="112">
        <v>19668</v>
      </c>
      <c r="G1900" s="107" t="s">
        <v>3438</v>
      </c>
      <c r="H1900" s="108" t="s">
        <v>257</v>
      </c>
      <c r="I1900" s="108" t="s">
        <v>264</v>
      </c>
      <c r="J1900" s="108" t="s">
        <v>55</v>
      </c>
      <c r="K1900" s="109">
        <v>12</v>
      </c>
      <c r="L1900" s="109">
        <v>4.2000000000000003E-2</v>
      </c>
      <c r="M1900" s="117" t="s">
        <v>33</v>
      </c>
      <c r="N1900" s="118">
        <v>3.5916666666666663</v>
      </c>
      <c r="O1900" s="102" t="s">
        <v>33</v>
      </c>
      <c r="P1900" s="119">
        <v>43.1</v>
      </c>
      <c r="Q1900" s="117">
        <v>4.1899999999999995</v>
      </c>
      <c r="R1900" s="118">
        <v>3.4916666666666663</v>
      </c>
      <c r="S1900" s="102">
        <v>0.19999999999999996</v>
      </c>
      <c r="T1900" s="118">
        <v>41.9</v>
      </c>
      <c r="U1900" s="117">
        <v>3.5916666666666663</v>
      </c>
      <c r="V1900" s="119">
        <v>43.1</v>
      </c>
      <c r="W1900" s="112"/>
      <c r="X1900" s="117" t="s">
        <v>33</v>
      </c>
      <c r="Y1900" s="118">
        <v>3.5916666666666663</v>
      </c>
      <c r="Z1900" s="102" t="s">
        <v>33</v>
      </c>
      <c r="AA1900" s="118">
        <v>43.1</v>
      </c>
      <c r="AB1900" s="117">
        <v>4.1899999999999995</v>
      </c>
      <c r="AC1900" s="118">
        <v>3.4916666666666663</v>
      </c>
      <c r="AD1900" s="102">
        <v>0.19999999999999996</v>
      </c>
      <c r="AE1900" s="119">
        <v>41.9</v>
      </c>
      <c r="AF1900" s="118">
        <v>3.5916666666666663</v>
      </c>
      <c r="AG1900" s="119">
        <v>43.1</v>
      </c>
      <c r="AH1900" s="112"/>
      <c r="AI1900" s="120">
        <v>0</v>
      </c>
    </row>
    <row r="1901" spans="1:35" s="107" customFormat="1" x14ac:dyDescent="0.3">
      <c r="A1901" s="106" t="s">
        <v>2061</v>
      </c>
      <c r="B1901" s="107" t="s">
        <v>245</v>
      </c>
      <c r="C1901" s="112" t="s">
        <v>246</v>
      </c>
      <c r="D1901" s="112">
        <v>872</v>
      </c>
      <c r="E1901" s="107" t="s">
        <v>287</v>
      </c>
      <c r="F1901" s="112">
        <v>19668</v>
      </c>
      <c r="G1901" s="107" t="s">
        <v>3438</v>
      </c>
      <c r="H1901" s="108" t="s">
        <v>257</v>
      </c>
      <c r="I1901" s="108" t="s">
        <v>264</v>
      </c>
      <c r="J1901" s="108" t="s">
        <v>55</v>
      </c>
      <c r="K1901" s="109">
        <v>12</v>
      </c>
      <c r="L1901" s="109">
        <v>4.2000000000000003E-2</v>
      </c>
      <c r="M1901" s="117" t="s">
        <v>33</v>
      </c>
      <c r="N1901" s="118">
        <v>3.5916666666666663</v>
      </c>
      <c r="O1901" s="102" t="s">
        <v>33</v>
      </c>
      <c r="P1901" s="119">
        <v>43.1</v>
      </c>
      <c r="Q1901" s="117">
        <v>4.1899999999999995</v>
      </c>
      <c r="R1901" s="118">
        <v>3.4916666666666663</v>
      </c>
      <c r="S1901" s="102">
        <v>0.19999999999999996</v>
      </c>
      <c r="T1901" s="118">
        <v>41.9</v>
      </c>
      <c r="U1901" s="117">
        <v>3.5916666666666663</v>
      </c>
      <c r="V1901" s="119">
        <v>43.1</v>
      </c>
      <c r="W1901" s="112"/>
      <c r="X1901" s="117" t="s">
        <v>33</v>
      </c>
      <c r="Y1901" s="118">
        <v>3.5916666666666663</v>
      </c>
      <c r="Z1901" s="102" t="s">
        <v>33</v>
      </c>
      <c r="AA1901" s="118">
        <v>43.1</v>
      </c>
      <c r="AB1901" s="117">
        <v>4.1899999999999995</v>
      </c>
      <c r="AC1901" s="118">
        <v>3.4916666666666663</v>
      </c>
      <c r="AD1901" s="102">
        <v>0.19999999999999996</v>
      </c>
      <c r="AE1901" s="119">
        <v>41.9</v>
      </c>
      <c r="AF1901" s="118">
        <v>3.5916666666666663</v>
      </c>
      <c r="AG1901" s="119">
        <v>43.1</v>
      </c>
      <c r="AH1901" s="112"/>
      <c r="AI1901" s="120">
        <v>0</v>
      </c>
    </row>
    <row r="1902" spans="1:35" s="107" customFormat="1" x14ac:dyDescent="0.3">
      <c r="A1902" s="106" t="s">
        <v>2062</v>
      </c>
      <c r="B1902" s="107" t="s">
        <v>3389</v>
      </c>
      <c r="C1902" s="112" t="s">
        <v>247</v>
      </c>
      <c r="D1902" s="112">
        <v>10700</v>
      </c>
      <c r="E1902" s="107" t="s">
        <v>301</v>
      </c>
      <c r="F1902" s="112">
        <v>19668</v>
      </c>
      <c r="G1902" s="107" t="s">
        <v>3438</v>
      </c>
      <c r="H1902" s="108" t="s">
        <v>257</v>
      </c>
      <c r="I1902" s="108" t="s">
        <v>264</v>
      </c>
      <c r="J1902" s="108" t="s">
        <v>55</v>
      </c>
      <c r="K1902" s="109">
        <v>12</v>
      </c>
      <c r="L1902" s="109">
        <v>4.2000000000000003E-2</v>
      </c>
      <c r="M1902" s="117" t="s">
        <v>33</v>
      </c>
      <c r="N1902" s="118">
        <v>3.5916666666666663</v>
      </c>
      <c r="O1902" s="102" t="s">
        <v>33</v>
      </c>
      <c r="P1902" s="119">
        <v>43.1</v>
      </c>
      <c r="Q1902" s="117">
        <v>4.1899999999999995</v>
      </c>
      <c r="R1902" s="118">
        <v>3.4916666666666663</v>
      </c>
      <c r="S1902" s="102">
        <v>0.19999999999999996</v>
      </c>
      <c r="T1902" s="118">
        <v>41.9</v>
      </c>
      <c r="U1902" s="117">
        <v>3.5916666666666663</v>
      </c>
      <c r="V1902" s="119">
        <v>43.1</v>
      </c>
      <c r="W1902" s="112"/>
      <c r="X1902" s="117" t="s">
        <v>33</v>
      </c>
      <c r="Y1902" s="118">
        <v>3.5916666666666663</v>
      </c>
      <c r="Z1902" s="102" t="s">
        <v>33</v>
      </c>
      <c r="AA1902" s="118">
        <v>43.1</v>
      </c>
      <c r="AB1902" s="117">
        <v>4.1899999999999995</v>
      </c>
      <c r="AC1902" s="118">
        <v>3.4916666666666663</v>
      </c>
      <c r="AD1902" s="102">
        <v>0.19999999999999996</v>
      </c>
      <c r="AE1902" s="119">
        <v>41.9</v>
      </c>
      <c r="AF1902" s="118">
        <v>3.5916666666666663</v>
      </c>
      <c r="AG1902" s="119">
        <v>43.1</v>
      </c>
      <c r="AH1902" s="112"/>
      <c r="AI1902" s="120">
        <v>0</v>
      </c>
    </row>
    <row r="1903" spans="1:35" s="107" customFormat="1" x14ac:dyDescent="0.3">
      <c r="A1903" s="106" t="s">
        <v>2063</v>
      </c>
      <c r="B1903" s="107" t="s">
        <v>248</v>
      </c>
      <c r="C1903" s="112" t="s">
        <v>249</v>
      </c>
      <c r="D1903" s="112">
        <v>29537</v>
      </c>
      <c r="E1903" s="107" t="s">
        <v>312</v>
      </c>
      <c r="F1903" s="112">
        <v>19668</v>
      </c>
      <c r="G1903" s="107" t="s">
        <v>3438</v>
      </c>
      <c r="H1903" s="108" t="s">
        <v>257</v>
      </c>
      <c r="I1903" s="108" t="s">
        <v>264</v>
      </c>
      <c r="J1903" s="108" t="s">
        <v>55</v>
      </c>
      <c r="K1903" s="109">
        <v>12</v>
      </c>
      <c r="L1903" s="109">
        <v>4.2000000000000003E-2</v>
      </c>
      <c r="M1903" s="117" t="s">
        <v>33</v>
      </c>
      <c r="N1903" s="118">
        <v>3.5916666666666663</v>
      </c>
      <c r="O1903" s="102" t="s">
        <v>33</v>
      </c>
      <c r="P1903" s="119">
        <v>43.1</v>
      </c>
      <c r="Q1903" s="117">
        <v>4.1899999999999995</v>
      </c>
      <c r="R1903" s="118">
        <v>3.4916666666666663</v>
      </c>
      <c r="S1903" s="102">
        <v>0.19999999999999996</v>
      </c>
      <c r="T1903" s="118">
        <v>41.9</v>
      </c>
      <c r="U1903" s="117">
        <v>3.5916666666666663</v>
      </c>
      <c r="V1903" s="119">
        <v>43.1</v>
      </c>
      <c r="W1903" s="112"/>
      <c r="X1903" s="117" t="s">
        <v>33</v>
      </c>
      <c r="Y1903" s="118">
        <v>3.5916666666666663</v>
      </c>
      <c r="Z1903" s="102" t="s">
        <v>33</v>
      </c>
      <c r="AA1903" s="118">
        <v>43.1</v>
      </c>
      <c r="AB1903" s="117">
        <v>4.1899999999999995</v>
      </c>
      <c r="AC1903" s="118">
        <v>3.4916666666666663</v>
      </c>
      <c r="AD1903" s="102">
        <v>0.19999999999999996</v>
      </c>
      <c r="AE1903" s="119">
        <v>41.9</v>
      </c>
      <c r="AF1903" s="118">
        <v>3.5916666666666663</v>
      </c>
      <c r="AG1903" s="119">
        <v>43.1</v>
      </c>
      <c r="AH1903" s="112"/>
      <c r="AI1903" s="120">
        <v>0</v>
      </c>
    </row>
    <row r="1904" spans="1:35" s="107" customFormat="1" x14ac:dyDescent="0.3">
      <c r="A1904" s="106" t="s">
        <v>2064</v>
      </c>
      <c r="B1904" s="107" t="s">
        <v>190</v>
      </c>
      <c r="C1904" s="112" t="s">
        <v>246</v>
      </c>
      <c r="D1904" s="112">
        <v>32352</v>
      </c>
      <c r="E1904" s="107" t="s">
        <v>290</v>
      </c>
      <c r="F1904" s="112">
        <v>19668</v>
      </c>
      <c r="G1904" s="107" t="s">
        <v>3438</v>
      </c>
      <c r="H1904" s="108" t="s">
        <v>257</v>
      </c>
      <c r="I1904" s="108" t="s">
        <v>264</v>
      </c>
      <c r="J1904" s="108" t="s">
        <v>55</v>
      </c>
      <c r="K1904" s="109">
        <v>12</v>
      </c>
      <c r="L1904" s="109">
        <v>4.2000000000000003E-2</v>
      </c>
      <c r="M1904" s="117" t="s">
        <v>33</v>
      </c>
      <c r="N1904" s="118">
        <v>3.5916666666666663</v>
      </c>
      <c r="O1904" s="102" t="s">
        <v>33</v>
      </c>
      <c r="P1904" s="119">
        <v>43.1</v>
      </c>
      <c r="Q1904" s="117">
        <v>4.1899999999999995</v>
      </c>
      <c r="R1904" s="118">
        <v>3.4916666666666663</v>
      </c>
      <c r="S1904" s="102">
        <v>0.19999999999999996</v>
      </c>
      <c r="T1904" s="118">
        <v>41.9</v>
      </c>
      <c r="U1904" s="117">
        <v>3.5916666666666663</v>
      </c>
      <c r="V1904" s="119">
        <v>43.1</v>
      </c>
      <c r="W1904" s="112"/>
      <c r="X1904" s="117" t="s">
        <v>33</v>
      </c>
      <c r="Y1904" s="118">
        <v>3.5916666666666663</v>
      </c>
      <c r="Z1904" s="102" t="s">
        <v>33</v>
      </c>
      <c r="AA1904" s="118">
        <v>43.1</v>
      </c>
      <c r="AB1904" s="117">
        <v>4.1899999999999995</v>
      </c>
      <c r="AC1904" s="118">
        <v>3.4916666666666663</v>
      </c>
      <c r="AD1904" s="102">
        <v>0.19999999999999996</v>
      </c>
      <c r="AE1904" s="119">
        <v>41.9</v>
      </c>
      <c r="AF1904" s="118">
        <v>3.5916666666666663</v>
      </c>
      <c r="AG1904" s="119">
        <v>43.1</v>
      </c>
      <c r="AH1904" s="112"/>
      <c r="AI1904" s="120">
        <v>0</v>
      </c>
    </row>
    <row r="1905" spans="1:35" s="107" customFormat="1" x14ac:dyDescent="0.3">
      <c r="A1905" s="106" t="s">
        <v>2065</v>
      </c>
      <c r="B1905" s="107" t="s">
        <v>3389</v>
      </c>
      <c r="C1905" s="112" t="s">
        <v>247</v>
      </c>
      <c r="D1905" s="112">
        <v>36038</v>
      </c>
      <c r="E1905" s="107" t="s">
        <v>300</v>
      </c>
      <c r="F1905" s="112">
        <v>19668</v>
      </c>
      <c r="G1905" s="107" t="s">
        <v>3438</v>
      </c>
      <c r="H1905" s="108" t="s">
        <v>257</v>
      </c>
      <c r="I1905" s="108" t="s">
        <v>264</v>
      </c>
      <c r="J1905" s="108" t="s">
        <v>55</v>
      </c>
      <c r="K1905" s="109">
        <v>12</v>
      </c>
      <c r="L1905" s="109">
        <v>4.2000000000000003E-2</v>
      </c>
      <c r="M1905" s="117" t="s">
        <v>33</v>
      </c>
      <c r="N1905" s="118">
        <v>3.5916666666666663</v>
      </c>
      <c r="O1905" s="102" t="s">
        <v>33</v>
      </c>
      <c r="P1905" s="119">
        <v>43.1</v>
      </c>
      <c r="Q1905" s="117">
        <v>4.1899999999999995</v>
      </c>
      <c r="R1905" s="118">
        <v>3.4916666666666663</v>
      </c>
      <c r="S1905" s="102">
        <v>0.19999999999999996</v>
      </c>
      <c r="T1905" s="118">
        <v>41.9</v>
      </c>
      <c r="U1905" s="117">
        <v>3.5916666666666663</v>
      </c>
      <c r="V1905" s="119">
        <v>43.1</v>
      </c>
      <c r="W1905" s="112"/>
      <c r="X1905" s="117" t="s">
        <v>33</v>
      </c>
      <c r="Y1905" s="118">
        <v>3.5916666666666663</v>
      </c>
      <c r="Z1905" s="102" t="s">
        <v>33</v>
      </c>
      <c r="AA1905" s="118">
        <v>43.1</v>
      </c>
      <c r="AB1905" s="117">
        <v>4.1899999999999995</v>
      </c>
      <c r="AC1905" s="118">
        <v>3.4916666666666663</v>
      </c>
      <c r="AD1905" s="102">
        <v>0.19999999999999996</v>
      </c>
      <c r="AE1905" s="119">
        <v>41.9</v>
      </c>
      <c r="AF1905" s="118">
        <v>3.5916666666666663</v>
      </c>
      <c r="AG1905" s="119">
        <v>43.1</v>
      </c>
      <c r="AH1905" s="112"/>
      <c r="AI1905" s="120">
        <v>0</v>
      </c>
    </row>
    <row r="1906" spans="1:35" s="107" customFormat="1" x14ac:dyDescent="0.3">
      <c r="A1906" s="106" t="s">
        <v>2066</v>
      </c>
      <c r="B1906" s="107" t="s">
        <v>186</v>
      </c>
      <c r="C1906" s="112" t="s">
        <v>250</v>
      </c>
      <c r="D1906" s="112">
        <v>37646</v>
      </c>
      <c r="E1906" s="107" t="s">
        <v>311</v>
      </c>
      <c r="F1906" s="112">
        <v>19668</v>
      </c>
      <c r="G1906" s="107" t="s">
        <v>3438</v>
      </c>
      <c r="H1906" s="108" t="s">
        <v>257</v>
      </c>
      <c r="I1906" s="108" t="s">
        <v>264</v>
      </c>
      <c r="J1906" s="108" t="s">
        <v>55</v>
      </c>
      <c r="K1906" s="109">
        <v>12</v>
      </c>
      <c r="L1906" s="109">
        <v>4.2000000000000003E-2</v>
      </c>
      <c r="M1906" s="117" t="s">
        <v>33</v>
      </c>
      <c r="N1906" s="118">
        <v>3.5916666666666663</v>
      </c>
      <c r="O1906" s="102" t="s">
        <v>33</v>
      </c>
      <c r="P1906" s="119">
        <v>43.1</v>
      </c>
      <c r="Q1906" s="117">
        <v>4.1899999999999995</v>
      </c>
      <c r="R1906" s="118">
        <v>3.4916666666666663</v>
      </c>
      <c r="S1906" s="102">
        <v>0.19999999999999996</v>
      </c>
      <c r="T1906" s="118">
        <v>41.9</v>
      </c>
      <c r="U1906" s="117">
        <v>3.5916666666666663</v>
      </c>
      <c r="V1906" s="119">
        <v>43.1</v>
      </c>
      <c r="W1906" s="112"/>
      <c r="X1906" s="117" t="s">
        <v>33</v>
      </c>
      <c r="Y1906" s="118">
        <v>3.5916666666666663</v>
      </c>
      <c r="Z1906" s="102" t="s">
        <v>33</v>
      </c>
      <c r="AA1906" s="118">
        <v>43.1</v>
      </c>
      <c r="AB1906" s="117">
        <v>4.1899999999999995</v>
      </c>
      <c r="AC1906" s="118">
        <v>3.4916666666666663</v>
      </c>
      <c r="AD1906" s="102">
        <v>0.19999999999999996</v>
      </c>
      <c r="AE1906" s="119">
        <v>41.9</v>
      </c>
      <c r="AF1906" s="118">
        <v>3.5916666666666663</v>
      </c>
      <c r="AG1906" s="119">
        <v>43.1</v>
      </c>
      <c r="AH1906" s="112"/>
      <c r="AI1906" s="120">
        <v>0</v>
      </c>
    </row>
    <row r="1907" spans="1:35" s="107" customFormat="1" x14ac:dyDescent="0.3">
      <c r="A1907" s="106" t="s">
        <v>2067</v>
      </c>
      <c r="B1907" s="107" t="s">
        <v>186</v>
      </c>
      <c r="C1907" s="112" t="s">
        <v>251</v>
      </c>
      <c r="D1907" s="112">
        <v>49535</v>
      </c>
      <c r="E1907" s="107" t="s">
        <v>278</v>
      </c>
      <c r="F1907" s="112">
        <v>19668</v>
      </c>
      <c r="G1907" s="107" t="s">
        <v>3438</v>
      </c>
      <c r="H1907" s="108" t="s">
        <v>257</v>
      </c>
      <c r="I1907" s="108" t="s">
        <v>264</v>
      </c>
      <c r="J1907" s="108" t="s">
        <v>55</v>
      </c>
      <c r="K1907" s="109">
        <v>12</v>
      </c>
      <c r="L1907" s="109">
        <v>4.2000000000000003E-2</v>
      </c>
      <c r="M1907" s="117" t="s">
        <v>33</v>
      </c>
      <c r="N1907" s="118">
        <v>3.5916666666666663</v>
      </c>
      <c r="O1907" s="102" t="s">
        <v>33</v>
      </c>
      <c r="P1907" s="119">
        <v>43.1</v>
      </c>
      <c r="Q1907" s="117">
        <v>4.1899999999999995</v>
      </c>
      <c r="R1907" s="118">
        <v>3.4916666666666663</v>
      </c>
      <c r="S1907" s="102">
        <v>0.19999999999999996</v>
      </c>
      <c r="T1907" s="118">
        <v>41.9</v>
      </c>
      <c r="U1907" s="117">
        <v>3.5916666666666663</v>
      </c>
      <c r="V1907" s="119">
        <v>43.1</v>
      </c>
      <c r="W1907" s="112"/>
      <c r="X1907" s="117" t="s">
        <v>33</v>
      </c>
      <c r="Y1907" s="118">
        <v>3.5916666666666663</v>
      </c>
      <c r="Z1907" s="102" t="s">
        <v>33</v>
      </c>
      <c r="AA1907" s="118">
        <v>43.1</v>
      </c>
      <c r="AB1907" s="117">
        <v>4.1899999999999995</v>
      </c>
      <c r="AC1907" s="118">
        <v>3.4916666666666663</v>
      </c>
      <c r="AD1907" s="102">
        <v>0.19999999999999996</v>
      </c>
      <c r="AE1907" s="119">
        <v>41.9</v>
      </c>
      <c r="AF1907" s="118">
        <v>3.5916666666666663</v>
      </c>
      <c r="AG1907" s="119">
        <v>43.1</v>
      </c>
      <c r="AH1907" s="112"/>
      <c r="AI1907" s="120">
        <v>0</v>
      </c>
    </row>
    <row r="1908" spans="1:35" s="107" customFormat="1" x14ac:dyDescent="0.3">
      <c r="A1908" s="106" t="s">
        <v>2068</v>
      </c>
      <c r="B1908" s="107" t="s">
        <v>189</v>
      </c>
      <c r="C1908" s="112" t="s">
        <v>168</v>
      </c>
      <c r="D1908" s="112">
        <v>54264</v>
      </c>
      <c r="E1908" s="107" t="s">
        <v>303</v>
      </c>
      <c r="F1908" s="112">
        <v>19668</v>
      </c>
      <c r="G1908" s="107" t="s">
        <v>3438</v>
      </c>
      <c r="H1908" s="108" t="s">
        <v>257</v>
      </c>
      <c r="I1908" s="108" t="s">
        <v>264</v>
      </c>
      <c r="J1908" s="108" t="s">
        <v>55</v>
      </c>
      <c r="K1908" s="109">
        <v>12</v>
      </c>
      <c r="L1908" s="109">
        <v>4.2000000000000003E-2</v>
      </c>
      <c r="M1908" s="117" t="s">
        <v>33</v>
      </c>
      <c r="N1908" s="118">
        <v>3.5916666666666663</v>
      </c>
      <c r="O1908" s="102" t="s">
        <v>33</v>
      </c>
      <c r="P1908" s="119">
        <v>43.1</v>
      </c>
      <c r="Q1908" s="117">
        <v>4.1899999999999995</v>
      </c>
      <c r="R1908" s="118">
        <v>3.4916666666666663</v>
      </c>
      <c r="S1908" s="102">
        <v>0.19999999999999996</v>
      </c>
      <c r="T1908" s="118">
        <v>41.9</v>
      </c>
      <c r="U1908" s="117">
        <v>3.5916666666666663</v>
      </c>
      <c r="V1908" s="119">
        <v>43.1</v>
      </c>
      <c r="W1908" s="112"/>
      <c r="X1908" s="117" t="s">
        <v>33</v>
      </c>
      <c r="Y1908" s="118">
        <v>3.5916666666666663</v>
      </c>
      <c r="Z1908" s="102" t="s">
        <v>33</v>
      </c>
      <c r="AA1908" s="118">
        <v>43.1</v>
      </c>
      <c r="AB1908" s="117">
        <v>4.1899999999999995</v>
      </c>
      <c r="AC1908" s="118">
        <v>3.4916666666666663</v>
      </c>
      <c r="AD1908" s="102">
        <v>0.19999999999999996</v>
      </c>
      <c r="AE1908" s="119">
        <v>41.9</v>
      </c>
      <c r="AF1908" s="118">
        <v>3.5916666666666663</v>
      </c>
      <c r="AG1908" s="119">
        <v>43.1</v>
      </c>
      <c r="AH1908" s="112"/>
      <c r="AI1908" s="120">
        <v>0</v>
      </c>
    </row>
    <row r="1909" spans="1:35" s="107" customFormat="1" x14ac:dyDescent="0.3">
      <c r="A1909" s="106" t="s">
        <v>2069</v>
      </c>
      <c r="B1909" s="107" t="s">
        <v>248</v>
      </c>
      <c r="C1909" s="112" t="s">
        <v>249</v>
      </c>
      <c r="D1909" s="112">
        <v>59971</v>
      </c>
      <c r="E1909" s="107" t="s">
        <v>281</v>
      </c>
      <c r="F1909" s="112">
        <v>19668</v>
      </c>
      <c r="G1909" s="107" t="s">
        <v>3438</v>
      </c>
      <c r="H1909" s="108" t="s">
        <v>257</v>
      </c>
      <c r="I1909" s="108" t="s">
        <v>264</v>
      </c>
      <c r="J1909" s="108" t="s">
        <v>55</v>
      </c>
      <c r="K1909" s="109">
        <v>12</v>
      </c>
      <c r="L1909" s="109">
        <v>4.2000000000000003E-2</v>
      </c>
      <c r="M1909" s="117" t="s">
        <v>33</v>
      </c>
      <c r="N1909" s="118">
        <v>3.5916666666666663</v>
      </c>
      <c r="O1909" s="102" t="s">
        <v>33</v>
      </c>
      <c r="P1909" s="119">
        <v>43.1</v>
      </c>
      <c r="Q1909" s="117">
        <v>4.1899999999999995</v>
      </c>
      <c r="R1909" s="118">
        <v>3.4916666666666663</v>
      </c>
      <c r="S1909" s="102">
        <v>0.19999999999999996</v>
      </c>
      <c r="T1909" s="118">
        <v>41.9</v>
      </c>
      <c r="U1909" s="117">
        <v>3.5916666666666663</v>
      </c>
      <c r="V1909" s="119">
        <v>43.1</v>
      </c>
      <c r="W1909" s="112"/>
      <c r="X1909" s="117" t="s">
        <v>33</v>
      </c>
      <c r="Y1909" s="118">
        <v>3.5916666666666663</v>
      </c>
      <c r="Z1909" s="102" t="s">
        <v>33</v>
      </c>
      <c r="AA1909" s="118">
        <v>43.1</v>
      </c>
      <c r="AB1909" s="117">
        <v>4.1899999999999995</v>
      </c>
      <c r="AC1909" s="118">
        <v>3.4916666666666663</v>
      </c>
      <c r="AD1909" s="102">
        <v>0.19999999999999996</v>
      </c>
      <c r="AE1909" s="119">
        <v>41.9</v>
      </c>
      <c r="AF1909" s="118">
        <v>3.5916666666666663</v>
      </c>
      <c r="AG1909" s="119">
        <v>43.1</v>
      </c>
      <c r="AH1909" s="112"/>
      <c r="AI1909" s="120">
        <v>0</v>
      </c>
    </row>
    <row r="1910" spans="1:35" s="107" customFormat="1" x14ac:dyDescent="0.3">
      <c r="A1910" s="106" t="s">
        <v>2070</v>
      </c>
      <c r="B1910" s="107" t="s">
        <v>189</v>
      </c>
      <c r="C1910" s="112" t="s">
        <v>168</v>
      </c>
      <c r="D1910" s="112">
        <v>60074</v>
      </c>
      <c r="E1910" s="107" t="s">
        <v>304</v>
      </c>
      <c r="F1910" s="112">
        <v>19668</v>
      </c>
      <c r="G1910" s="107" t="s">
        <v>3438</v>
      </c>
      <c r="H1910" s="108" t="s">
        <v>257</v>
      </c>
      <c r="I1910" s="108" t="s">
        <v>264</v>
      </c>
      <c r="J1910" s="108" t="s">
        <v>55</v>
      </c>
      <c r="K1910" s="109">
        <v>12</v>
      </c>
      <c r="L1910" s="109">
        <v>4.2000000000000003E-2</v>
      </c>
      <c r="M1910" s="117" t="s">
        <v>33</v>
      </c>
      <c r="N1910" s="118">
        <v>3.5916666666666663</v>
      </c>
      <c r="O1910" s="102" t="s">
        <v>33</v>
      </c>
      <c r="P1910" s="119">
        <v>43.1</v>
      </c>
      <c r="Q1910" s="117">
        <v>4.1899999999999995</v>
      </c>
      <c r="R1910" s="118">
        <v>3.4916666666666663</v>
      </c>
      <c r="S1910" s="102">
        <v>0.19999999999999996</v>
      </c>
      <c r="T1910" s="118">
        <v>41.9</v>
      </c>
      <c r="U1910" s="117">
        <v>3.5916666666666663</v>
      </c>
      <c r="V1910" s="119">
        <v>43.1</v>
      </c>
      <c r="W1910" s="112"/>
      <c r="X1910" s="117" t="s">
        <v>33</v>
      </c>
      <c r="Y1910" s="118">
        <v>3.5916666666666663</v>
      </c>
      <c r="Z1910" s="102" t="s">
        <v>33</v>
      </c>
      <c r="AA1910" s="118">
        <v>43.1</v>
      </c>
      <c r="AB1910" s="117">
        <v>4.1899999999999995</v>
      </c>
      <c r="AC1910" s="118">
        <v>3.4916666666666663</v>
      </c>
      <c r="AD1910" s="102">
        <v>0.19999999999999996</v>
      </c>
      <c r="AE1910" s="119">
        <v>41.9</v>
      </c>
      <c r="AF1910" s="118">
        <v>3.5916666666666663</v>
      </c>
      <c r="AG1910" s="119">
        <v>43.1</v>
      </c>
      <c r="AH1910" s="112"/>
      <c r="AI1910" s="120">
        <v>0</v>
      </c>
    </row>
    <row r="1911" spans="1:35" s="107" customFormat="1" x14ac:dyDescent="0.3">
      <c r="A1911" s="106" t="s">
        <v>2071</v>
      </c>
      <c r="B1911" s="107" t="s">
        <v>248</v>
      </c>
      <c r="C1911" s="112" t="s">
        <v>246</v>
      </c>
      <c r="D1911" s="112">
        <v>60663</v>
      </c>
      <c r="E1911" s="107" t="s">
        <v>298</v>
      </c>
      <c r="F1911" s="112">
        <v>19668</v>
      </c>
      <c r="G1911" s="107" t="s">
        <v>3438</v>
      </c>
      <c r="H1911" s="108" t="s">
        <v>257</v>
      </c>
      <c r="I1911" s="108" t="s">
        <v>264</v>
      </c>
      <c r="J1911" s="108" t="s">
        <v>55</v>
      </c>
      <c r="K1911" s="109">
        <v>12</v>
      </c>
      <c r="L1911" s="109">
        <v>4.2000000000000003E-2</v>
      </c>
      <c r="M1911" s="117" t="s">
        <v>33</v>
      </c>
      <c r="N1911" s="118">
        <v>3.5916666666666663</v>
      </c>
      <c r="O1911" s="102" t="s">
        <v>33</v>
      </c>
      <c r="P1911" s="119">
        <v>43.1</v>
      </c>
      <c r="Q1911" s="117">
        <v>4.1899999999999995</v>
      </c>
      <c r="R1911" s="118">
        <v>3.4916666666666663</v>
      </c>
      <c r="S1911" s="102">
        <v>0.19999999999999996</v>
      </c>
      <c r="T1911" s="118">
        <v>41.9</v>
      </c>
      <c r="U1911" s="117">
        <v>3.5916666666666663</v>
      </c>
      <c r="V1911" s="119">
        <v>43.1</v>
      </c>
      <c r="W1911" s="112"/>
      <c r="X1911" s="117" t="s">
        <v>33</v>
      </c>
      <c r="Y1911" s="118">
        <v>3.5916666666666663</v>
      </c>
      <c r="Z1911" s="102" t="s">
        <v>33</v>
      </c>
      <c r="AA1911" s="118">
        <v>43.1</v>
      </c>
      <c r="AB1911" s="117">
        <v>4.1899999999999995</v>
      </c>
      <c r="AC1911" s="118">
        <v>3.4916666666666663</v>
      </c>
      <c r="AD1911" s="102">
        <v>0.19999999999999996</v>
      </c>
      <c r="AE1911" s="119">
        <v>41.9</v>
      </c>
      <c r="AF1911" s="118">
        <v>3.5916666666666663</v>
      </c>
      <c r="AG1911" s="119">
        <v>43.1</v>
      </c>
      <c r="AH1911" s="112"/>
      <c r="AI1911" s="120">
        <v>0</v>
      </c>
    </row>
    <row r="1912" spans="1:35" s="107" customFormat="1" x14ac:dyDescent="0.3">
      <c r="A1912" s="106" t="s">
        <v>2072</v>
      </c>
      <c r="B1912" s="107" t="s">
        <v>252</v>
      </c>
      <c r="C1912" s="112" t="s">
        <v>246</v>
      </c>
      <c r="D1912" s="112">
        <v>61333</v>
      </c>
      <c r="E1912" s="107" t="s">
        <v>292</v>
      </c>
      <c r="F1912" s="112">
        <v>19668</v>
      </c>
      <c r="G1912" s="107" t="s">
        <v>3438</v>
      </c>
      <c r="H1912" s="108" t="s">
        <v>257</v>
      </c>
      <c r="I1912" s="108" t="s">
        <v>264</v>
      </c>
      <c r="J1912" s="108" t="s">
        <v>55</v>
      </c>
      <c r="K1912" s="109">
        <v>12</v>
      </c>
      <c r="L1912" s="109">
        <v>4.2000000000000003E-2</v>
      </c>
      <c r="M1912" s="117" t="s">
        <v>33</v>
      </c>
      <c r="N1912" s="118">
        <v>3.5916666666666663</v>
      </c>
      <c r="O1912" s="102" t="s">
        <v>33</v>
      </c>
      <c r="P1912" s="119">
        <v>43.1</v>
      </c>
      <c r="Q1912" s="117">
        <v>4.1899999999999995</v>
      </c>
      <c r="R1912" s="118">
        <v>3.4916666666666663</v>
      </c>
      <c r="S1912" s="102">
        <v>0.19999999999999996</v>
      </c>
      <c r="T1912" s="118">
        <v>41.9</v>
      </c>
      <c r="U1912" s="117">
        <v>3.5916666666666663</v>
      </c>
      <c r="V1912" s="119">
        <v>43.1</v>
      </c>
      <c r="W1912" s="112"/>
      <c r="X1912" s="117" t="s">
        <v>33</v>
      </c>
      <c r="Y1912" s="118">
        <v>3.5916666666666663</v>
      </c>
      <c r="Z1912" s="102" t="s">
        <v>33</v>
      </c>
      <c r="AA1912" s="118">
        <v>43.1</v>
      </c>
      <c r="AB1912" s="117">
        <v>4.1899999999999995</v>
      </c>
      <c r="AC1912" s="118">
        <v>3.4916666666666663</v>
      </c>
      <c r="AD1912" s="102">
        <v>0.19999999999999996</v>
      </c>
      <c r="AE1912" s="119">
        <v>41.9</v>
      </c>
      <c r="AF1912" s="118">
        <v>3.5916666666666663</v>
      </c>
      <c r="AG1912" s="119">
        <v>43.1</v>
      </c>
      <c r="AH1912" s="112"/>
      <c r="AI1912" s="120">
        <v>0</v>
      </c>
    </row>
    <row r="1913" spans="1:35" s="107" customFormat="1" x14ac:dyDescent="0.3">
      <c r="A1913" s="106" t="s">
        <v>2073</v>
      </c>
      <c r="B1913" s="107" t="s">
        <v>192</v>
      </c>
      <c r="C1913" s="112" t="s">
        <v>238</v>
      </c>
      <c r="D1913" s="112">
        <v>61367</v>
      </c>
      <c r="E1913" s="107" t="s">
        <v>295</v>
      </c>
      <c r="F1913" s="112">
        <v>19668</v>
      </c>
      <c r="G1913" s="107" t="s">
        <v>3438</v>
      </c>
      <c r="H1913" s="108" t="s">
        <v>257</v>
      </c>
      <c r="I1913" s="108" t="s">
        <v>264</v>
      </c>
      <c r="J1913" s="108" t="s">
        <v>55</v>
      </c>
      <c r="K1913" s="109">
        <v>12</v>
      </c>
      <c r="L1913" s="109">
        <v>4.2000000000000003E-2</v>
      </c>
      <c r="M1913" s="117" t="s">
        <v>33</v>
      </c>
      <c r="N1913" s="118">
        <v>3.5916666666666663</v>
      </c>
      <c r="O1913" s="102" t="s">
        <v>33</v>
      </c>
      <c r="P1913" s="119">
        <v>43.1</v>
      </c>
      <c r="Q1913" s="117">
        <v>4.1899999999999995</v>
      </c>
      <c r="R1913" s="118">
        <v>3.4916666666666663</v>
      </c>
      <c r="S1913" s="102">
        <v>0.19999999999999996</v>
      </c>
      <c r="T1913" s="118">
        <v>41.9</v>
      </c>
      <c r="U1913" s="117">
        <v>3.5916666666666663</v>
      </c>
      <c r="V1913" s="119">
        <v>43.1</v>
      </c>
      <c r="W1913" s="112"/>
      <c r="X1913" s="117" t="s">
        <v>33</v>
      </c>
      <c r="Y1913" s="118">
        <v>3.5916666666666663</v>
      </c>
      <c r="Z1913" s="102" t="s">
        <v>33</v>
      </c>
      <c r="AA1913" s="118">
        <v>43.1</v>
      </c>
      <c r="AB1913" s="117">
        <v>4.1899999999999995</v>
      </c>
      <c r="AC1913" s="118">
        <v>3.4916666666666663</v>
      </c>
      <c r="AD1913" s="102">
        <v>0.19999999999999996</v>
      </c>
      <c r="AE1913" s="119">
        <v>41.9</v>
      </c>
      <c r="AF1913" s="118">
        <v>3.5916666666666663</v>
      </c>
      <c r="AG1913" s="119">
        <v>43.1</v>
      </c>
      <c r="AH1913" s="112"/>
      <c r="AI1913" s="120">
        <v>0</v>
      </c>
    </row>
    <row r="1914" spans="1:35" s="107" customFormat="1" x14ac:dyDescent="0.3">
      <c r="A1914" s="106" t="s">
        <v>2074</v>
      </c>
      <c r="B1914" s="107" t="s">
        <v>192</v>
      </c>
      <c r="C1914" s="112" t="s">
        <v>238</v>
      </c>
      <c r="D1914" s="112">
        <v>61377</v>
      </c>
      <c r="E1914" s="107" t="s">
        <v>296</v>
      </c>
      <c r="F1914" s="112">
        <v>19668</v>
      </c>
      <c r="G1914" s="107" t="s">
        <v>3438</v>
      </c>
      <c r="H1914" s="108" t="s">
        <v>257</v>
      </c>
      <c r="I1914" s="108" t="s">
        <v>264</v>
      </c>
      <c r="J1914" s="108" t="s">
        <v>55</v>
      </c>
      <c r="K1914" s="109">
        <v>12</v>
      </c>
      <c r="L1914" s="109">
        <v>4.2000000000000003E-2</v>
      </c>
      <c r="M1914" s="117" t="s">
        <v>33</v>
      </c>
      <c r="N1914" s="118">
        <v>3.5916666666666663</v>
      </c>
      <c r="O1914" s="102" t="s">
        <v>33</v>
      </c>
      <c r="P1914" s="119">
        <v>43.1</v>
      </c>
      <c r="Q1914" s="117">
        <v>4.1899999999999995</v>
      </c>
      <c r="R1914" s="118">
        <v>3.4916666666666663</v>
      </c>
      <c r="S1914" s="102">
        <v>0.19999999999999996</v>
      </c>
      <c r="T1914" s="118">
        <v>41.9</v>
      </c>
      <c r="U1914" s="117">
        <v>3.5916666666666663</v>
      </c>
      <c r="V1914" s="119">
        <v>43.1</v>
      </c>
      <c r="W1914" s="112"/>
      <c r="X1914" s="117" t="s">
        <v>33</v>
      </c>
      <c r="Y1914" s="118">
        <v>3.5916666666666663</v>
      </c>
      <c r="Z1914" s="102" t="s">
        <v>33</v>
      </c>
      <c r="AA1914" s="118">
        <v>43.1</v>
      </c>
      <c r="AB1914" s="117">
        <v>4.1899999999999995</v>
      </c>
      <c r="AC1914" s="118">
        <v>3.4916666666666663</v>
      </c>
      <c r="AD1914" s="102">
        <v>0.19999999999999996</v>
      </c>
      <c r="AE1914" s="119">
        <v>41.9</v>
      </c>
      <c r="AF1914" s="118">
        <v>3.5916666666666663</v>
      </c>
      <c r="AG1914" s="119">
        <v>43.1</v>
      </c>
      <c r="AH1914" s="112"/>
      <c r="AI1914" s="120">
        <v>0</v>
      </c>
    </row>
    <row r="1915" spans="1:35" s="107" customFormat="1" x14ac:dyDescent="0.3">
      <c r="A1915" s="106" t="s">
        <v>2075</v>
      </c>
      <c r="B1915" s="107" t="s">
        <v>3389</v>
      </c>
      <c r="C1915" s="112" t="s">
        <v>247</v>
      </c>
      <c r="D1915" s="112">
        <v>61913</v>
      </c>
      <c r="E1915" s="107" t="s">
        <v>308</v>
      </c>
      <c r="F1915" s="112">
        <v>19668</v>
      </c>
      <c r="G1915" s="107" t="s">
        <v>3438</v>
      </c>
      <c r="H1915" s="108" t="s">
        <v>257</v>
      </c>
      <c r="I1915" s="108" t="s">
        <v>264</v>
      </c>
      <c r="J1915" s="108" t="s">
        <v>55</v>
      </c>
      <c r="K1915" s="109">
        <v>12</v>
      </c>
      <c r="L1915" s="109">
        <v>4.2000000000000003E-2</v>
      </c>
      <c r="M1915" s="117" t="s">
        <v>33</v>
      </c>
      <c r="N1915" s="118">
        <v>3.5916666666666663</v>
      </c>
      <c r="O1915" s="102" t="s">
        <v>33</v>
      </c>
      <c r="P1915" s="119">
        <v>43.1</v>
      </c>
      <c r="Q1915" s="117">
        <v>4.1899999999999995</v>
      </c>
      <c r="R1915" s="118">
        <v>3.4916666666666663</v>
      </c>
      <c r="S1915" s="102">
        <v>0.19999999999999996</v>
      </c>
      <c r="T1915" s="118">
        <v>41.9</v>
      </c>
      <c r="U1915" s="117">
        <v>3.5916666666666663</v>
      </c>
      <c r="V1915" s="119">
        <v>43.1</v>
      </c>
      <c r="W1915" s="112"/>
      <c r="X1915" s="117" t="s">
        <v>33</v>
      </c>
      <c r="Y1915" s="118">
        <v>3.5916666666666663</v>
      </c>
      <c r="Z1915" s="102" t="s">
        <v>33</v>
      </c>
      <c r="AA1915" s="118">
        <v>43.1</v>
      </c>
      <c r="AB1915" s="117">
        <v>4.1899999999999995</v>
      </c>
      <c r="AC1915" s="118">
        <v>3.4916666666666663</v>
      </c>
      <c r="AD1915" s="102">
        <v>0.19999999999999996</v>
      </c>
      <c r="AE1915" s="119">
        <v>41.9</v>
      </c>
      <c r="AF1915" s="118">
        <v>3.5916666666666663</v>
      </c>
      <c r="AG1915" s="119">
        <v>43.1</v>
      </c>
      <c r="AH1915" s="112"/>
      <c r="AI1915" s="120">
        <v>0</v>
      </c>
    </row>
    <row r="1916" spans="1:35" s="107" customFormat="1" x14ac:dyDescent="0.3">
      <c r="A1916" s="106" t="s">
        <v>2076</v>
      </c>
      <c r="B1916" s="107" t="s">
        <v>3389</v>
      </c>
      <c r="C1916" s="112" t="s">
        <v>247</v>
      </c>
      <c r="D1916" s="112">
        <v>63785</v>
      </c>
      <c r="E1916" s="107" t="s">
        <v>310</v>
      </c>
      <c r="F1916" s="112">
        <v>19668</v>
      </c>
      <c r="G1916" s="107" t="s">
        <v>3438</v>
      </c>
      <c r="H1916" s="108" t="s">
        <v>257</v>
      </c>
      <c r="I1916" s="108" t="s">
        <v>264</v>
      </c>
      <c r="J1916" s="108" t="s">
        <v>55</v>
      </c>
      <c r="K1916" s="109">
        <v>12</v>
      </c>
      <c r="L1916" s="109">
        <v>4.2000000000000003E-2</v>
      </c>
      <c r="M1916" s="117" t="s">
        <v>33</v>
      </c>
      <c r="N1916" s="118">
        <v>3.5916666666666663</v>
      </c>
      <c r="O1916" s="102" t="s">
        <v>33</v>
      </c>
      <c r="P1916" s="119">
        <v>43.1</v>
      </c>
      <c r="Q1916" s="117">
        <v>4.1899999999999995</v>
      </c>
      <c r="R1916" s="118">
        <v>3.4916666666666663</v>
      </c>
      <c r="S1916" s="102">
        <v>0.19999999999999996</v>
      </c>
      <c r="T1916" s="118">
        <v>41.9</v>
      </c>
      <c r="U1916" s="117">
        <v>3.5916666666666663</v>
      </c>
      <c r="V1916" s="119">
        <v>43.1</v>
      </c>
      <c r="W1916" s="112"/>
      <c r="X1916" s="117" t="s">
        <v>33</v>
      </c>
      <c r="Y1916" s="118">
        <v>3.5916666666666663</v>
      </c>
      <c r="Z1916" s="102" t="s">
        <v>33</v>
      </c>
      <c r="AA1916" s="118">
        <v>43.1</v>
      </c>
      <c r="AB1916" s="117">
        <v>4.1899999999999995</v>
      </c>
      <c r="AC1916" s="118">
        <v>3.4916666666666663</v>
      </c>
      <c r="AD1916" s="102">
        <v>0.19999999999999996</v>
      </c>
      <c r="AE1916" s="119">
        <v>41.9</v>
      </c>
      <c r="AF1916" s="118">
        <v>3.5916666666666663</v>
      </c>
      <c r="AG1916" s="119">
        <v>43.1</v>
      </c>
      <c r="AH1916" s="112"/>
      <c r="AI1916" s="120">
        <v>0</v>
      </c>
    </row>
    <row r="1917" spans="1:35" s="107" customFormat="1" x14ac:dyDescent="0.3">
      <c r="A1917" s="106" t="s">
        <v>2077</v>
      </c>
      <c r="B1917" s="107" t="s">
        <v>248</v>
      </c>
      <c r="C1917" s="112" t="s">
        <v>168</v>
      </c>
      <c r="D1917" s="112">
        <v>66926</v>
      </c>
      <c r="E1917" s="107" t="s">
        <v>314</v>
      </c>
      <c r="F1917" s="112">
        <v>19668</v>
      </c>
      <c r="G1917" s="107" t="s">
        <v>3438</v>
      </c>
      <c r="H1917" s="108" t="s">
        <v>257</v>
      </c>
      <c r="I1917" s="108" t="s">
        <v>264</v>
      </c>
      <c r="J1917" s="108" t="s">
        <v>55</v>
      </c>
      <c r="K1917" s="109">
        <v>12</v>
      </c>
      <c r="L1917" s="109">
        <v>4.2000000000000003E-2</v>
      </c>
      <c r="M1917" s="117" t="s">
        <v>33</v>
      </c>
      <c r="N1917" s="118">
        <v>3.5916666666666663</v>
      </c>
      <c r="O1917" s="102" t="s">
        <v>33</v>
      </c>
      <c r="P1917" s="119">
        <v>43.1</v>
      </c>
      <c r="Q1917" s="117">
        <v>4.1899999999999995</v>
      </c>
      <c r="R1917" s="118">
        <v>3.4916666666666663</v>
      </c>
      <c r="S1917" s="102">
        <v>0.19999999999999996</v>
      </c>
      <c r="T1917" s="118">
        <v>41.9</v>
      </c>
      <c r="U1917" s="117">
        <v>3.5916666666666663</v>
      </c>
      <c r="V1917" s="119">
        <v>43.1</v>
      </c>
      <c r="W1917" s="112"/>
      <c r="X1917" s="117" t="s">
        <v>33</v>
      </c>
      <c r="Y1917" s="118">
        <v>3.5916666666666663</v>
      </c>
      <c r="Z1917" s="102" t="s">
        <v>33</v>
      </c>
      <c r="AA1917" s="118">
        <v>43.1</v>
      </c>
      <c r="AB1917" s="117">
        <v>4.1899999999999995</v>
      </c>
      <c r="AC1917" s="118">
        <v>3.4916666666666663</v>
      </c>
      <c r="AD1917" s="102">
        <v>0.19999999999999996</v>
      </c>
      <c r="AE1917" s="119">
        <v>41.9</v>
      </c>
      <c r="AF1917" s="118">
        <v>3.5916666666666663</v>
      </c>
      <c r="AG1917" s="119">
        <v>43.1</v>
      </c>
      <c r="AH1917" s="112"/>
      <c r="AI1917" s="120">
        <v>0</v>
      </c>
    </row>
    <row r="1918" spans="1:35" s="107" customFormat="1" x14ac:dyDescent="0.3">
      <c r="A1918" s="106" t="s">
        <v>2078</v>
      </c>
      <c r="B1918" s="107" t="s">
        <v>248</v>
      </c>
      <c r="C1918" s="112" t="s">
        <v>168</v>
      </c>
      <c r="D1918" s="112">
        <v>66961</v>
      </c>
      <c r="E1918" s="107" t="s">
        <v>313</v>
      </c>
      <c r="F1918" s="112">
        <v>19668</v>
      </c>
      <c r="G1918" s="107" t="s">
        <v>3438</v>
      </c>
      <c r="H1918" s="108" t="s">
        <v>257</v>
      </c>
      <c r="I1918" s="108" t="s">
        <v>264</v>
      </c>
      <c r="J1918" s="108" t="s">
        <v>55</v>
      </c>
      <c r="K1918" s="109">
        <v>12</v>
      </c>
      <c r="L1918" s="109">
        <v>4.2000000000000003E-2</v>
      </c>
      <c r="M1918" s="117" t="s">
        <v>33</v>
      </c>
      <c r="N1918" s="118">
        <v>3.5916666666666663</v>
      </c>
      <c r="O1918" s="102" t="s">
        <v>33</v>
      </c>
      <c r="P1918" s="119">
        <v>43.1</v>
      </c>
      <c r="Q1918" s="117">
        <v>4.1899999999999995</v>
      </c>
      <c r="R1918" s="118">
        <v>3.4916666666666663</v>
      </c>
      <c r="S1918" s="102">
        <v>0.19999999999999996</v>
      </c>
      <c r="T1918" s="118">
        <v>41.9</v>
      </c>
      <c r="U1918" s="117">
        <v>3.5916666666666663</v>
      </c>
      <c r="V1918" s="119">
        <v>43.1</v>
      </c>
      <c r="W1918" s="112"/>
      <c r="X1918" s="117" t="s">
        <v>33</v>
      </c>
      <c r="Y1918" s="118">
        <v>3.5916666666666663</v>
      </c>
      <c r="Z1918" s="102" t="s">
        <v>33</v>
      </c>
      <c r="AA1918" s="118">
        <v>43.1</v>
      </c>
      <c r="AB1918" s="117">
        <v>4.1899999999999995</v>
      </c>
      <c r="AC1918" s="118">
        <v>3.4916666666666663</v>
      </c>
      <c r="AD1918" s="102">
        <v>0.19999999999999996</v>
      </c>
      <c r="AE1918" s="119">
        <v>41.9</v>
      </c>
      <c r="AF1918" s="118">
        <v>3.5916666666666663</v>
      </c>
      <c r="AG1918" s="119">
        <v>43.1</v>
      </c>
      <c r="AH1918" s="112"/>
      <c r="AI1918" s="120">
        <v>0</v>
      </c>
    </row>
    <row r="1919" spans="1:35" s="107" customFormat="1" x14ac:dyDescent="0.3">
      <c r="A1919" s="106" t="s">
        <v>2079</v>
      </c>
      <c r="B1919" s="107" t="s">
        <v>3389</v>
      </c>
      <c r="C1919" s="112" t="s">
        <v>247</v>
      </c>
      <c r="D1919" s="112">
        <v>69800</v>
      </c>
      <c r="E1919" s="107" t="s">
        <v>294</v>
      </c>
      <c r="F1919" s="112">
        <v>19668</v>
      </c>
      <c r="G1919" s="107" t="s">
        <v>3438</v>
      </c>
      <c r="H1919" s="108" t="s">
        <v>257</v>
      </c>
      <c r="I1919" s="108" t="s">
        <v>264</v>
      </c>
      <c r="J1919" s="108" t="s">
        <v>55</v>
      </c>
      <c r="K1919" s="109">
        <v>12</v>
      </c>
      <c r="L1919" s="109">
        <v>4.2000000000000003E-2</v>
      </c>
      <c r="M1919" s="117" t="s">
        <v>33</v>
      </c>
      <c r="N1919" s="118">
        <v>3.5916666666666663</v>
      </c>
      <c r="O1919" s="102" t="s">
        <v>33</v>
      </c>
      <c r="P1919" s="119">
        <v>43.1</v>
      </c>
      <c r="Q1919" s="117">
        <v>4.1899999999999995</v>
      </c>
      <c r="R1919" s="118">
        <v>3.4916666666666663</v>
      </c>
      <c r="S1919" s="102">
        <v>0.19999999999999996</v>
      </c>
      <c r="T1919" s="118">
        <v>41.9</v>
      </c>
      <c r="U1919" s="117">
        <v>3.5916666666666663</v>
      </c>
      <c r="V1919" s="119">
        <v>43.1</v>
      </c>
      <c r="W1919" s="112"/>
      <c r="X1919" s="117" t="s">
        <v>33</v>
      </c>
      <c r="Y1919" s="118">
        <v>3.5916666666666663</v>
      </c>
      <c r="Z1919" s="102" t="s">
        <v>33</v>
      </c>
      <c r="AA1919" s="118">
        <v>43.1</v>
      </c>
      <c r="AB1919" s="117">
        <v>4.1899999999999995</v>
      </c>
      <c r="AC1919" s="118">
        <v>3.4916666666666663</v>
      </c>
      <c r="AD1919" s="102">
        <v>0.19999999999999996</v>
      </c>
      <c r="AE1919" s="119">
        <v>41.9</v>
      </c>
      <c r="AF1919" s="118">
        <v>3.5916666666666663</v>
      </c>
      <c r="AG1919" s="119">
        <v>43.1</v>
      </c>
      <c r="AH1919" s="112"/>
      <c r="AI1919" s="120">
        <v>0</v>
      </c>
    </row>
    <row r="1920" spans="1:35" s="107" customFormat="1" x14ac:dyDescent="0.3">
      <c r="A1920" s="106" t="s">
        <v>2080</v>
      </c>
      <c r="B1920" s="107" t="s">
        <v>186</v>
      </c>
      <c r="C1920" s="112" t="s">
        <v>22</v>
      </c>
      <c r="D1920" s="112">
        <v>70313</v>
      </c>
      <c r="E1920" s="107" t="s">
        <v>279</v>
      </c>
      <c r="F1920" s="112">
        <v>19668</v>
      </c>
      <c r="G1920" s="107" t="s">
        <v>3438</v>
      </c>
      <c r="H1920" s="108" t="s">
        <v>257</v>
      </c>
      <c r="I1920" s="108" t="s">
        <v>264</v>
      </c>
      <c r="J1920" s="108" t="s">
        <v>55</v>
      </c>
      <c r="K1920" s="109">
        <v>12</v>
      </c>
      <c r="L1920" s="109">
        <v>4.2000000000000003E-2</v>
      </c>
      <c r="M1920" s="117" t="s">
        <v>33</v>
      </c>
      <c r="N1920" s="118">
        <v>3.5916666666666663</v>
      </c>
      <c r="O1920" s="102" t="s">
        <v>33</v>
      </c>
      <c r="P1920" s="119">
        <v>43.1</v>
      </c>
      <c r="Q1920" s="117">
        <v>4.1899999999999995</v>
      </c>
      <c r="R1920" s="118">
        <v>3.4916666666666663</v>
      </c>
      <c r="S1920" s="102">
        <v>0.19999999999999996</v>
      </c>
      <c r="T1920" s="118">
        <v>41.9</v>
      </c>
      <c r="U1920" s="117">
        <v>3.5916666666666663</v>
      </c>
      <c r="V1920" s="119">
        <v>43.1</v>
      </c>
      <c r="W1920" s="112"/>
      <c r="X1920" s="117" t="s">
        <v>33</v>
      </c>
      <c r="Y1920" s="118">
        <v>3.5916666666666663</v>
      </c>
      <c r="Z1920" s="102" t="s">
        <v>33</v>
      </c>
      <c r="AA1920" s="118">
        <v>43.1</v>
      </c>
      <c r="AB1920" s="117">
        <v>4.1899999999999995</v>
      </c>
      <c r="AC1920" s="118">
        <v>3.4916666666666663</v>
      </c>
      <c r="AD1920" s="102">
        <v>0.19999999999999996</v>
      </c>
      <c r="AE1920" s="119">
        <v>41.9</v>
      </c>
      <c r="AF1920" s="118">
        <v>3.5916666666666663</v>
      </c>
      <c r="AG1920" s="119">
        <v>43.1</v>
      </c>
      <c r="AH1920" s="112"/>
      <c r="AI1920" s="120">
        <v>0</v>
      </c>
    </row>
    <row r="1921" spans="1:35" s="107" customFormat="1" x14ac:dyDescent="0.3">
      <c r="A1921" s="106" t="s">
        <v>2081</v>
      </c>
      <c r="B1921" s="107" t="s">
        <v>186</v>
      </c>
      <c r="C1921" s="112" t="s">
        <v>250</v>
      </c>
      <c r="D1921" s="112">
        <v>70335</v>
      </c>
      <c r="E1921" s="107" t="s">
        <v>253</v>
      </c>
      <c r="F1921" s="112">
        <v>19668</v>
      </c>
      <c r="G1921" s="107" t="s">
        <v>3438</v>
      </c>
      <c r="H1921" s="108" t="s">
        <v>257</v>
      </c>
      <c r="I1921" s="108" t="s">
        <v>264</v>
      </c>
      <c r="J1921" s="108" t="s">
        <v>55</v>
      </c>
      <c r="K1921" s="109">
        <v>12</v>
      </c>
      <c r="L1921" s="109">
        <v>4.2000000000000003E-2</v>
      </c>
      <c r="M1921" s="117" t="s">
        <v>33</v>
      </c>
      <c r="N1921" s="118">
        <v>3.5916666666666663</v>
      </c>
      <c r="O1921" s="102" t="s">
        <v>33</v>
      </c>
      <c r="P1921" s="119">
        <v>43.1</v>
      </c>
      <c r="Q1921" s="117">
        <v>4.1899999999999995</v>
      </c>
      <c r="R1921" s="118">
        <v>3.4916666666666663</v>
      </c>
      <c r="S1921" s="102">
        <v>0.19999999999999996</v>
      </c>
      <c r="T1921" s="118">
        <v>41.9</v>
      </c>
      <c r="U1921" s="117">
        <v>3.5916666666666663</v>
      </c>
      <c r="V1921" s="119">
        <v>43.1</v>
      </c>
      <c r="W1921" s="112"/>
      <c r="X1921" s="117" t="s">
        <v>33</v>
      </c>
      <c r="Y1921" s="118">
        <v>3.5916666666666663</v>
      </c>
      <c r="Z1921" s="102" t="s">
        <v>33</v>
      </c>
      <c r="AA1921" s="118">
        <v>43.1</v>
      </c>
      <c r="AB1921" s="117">
        <v>4.1899999999999995</v>
      </c>
      <c r="AC1921" s="118">
        <v>3.4916666666666663</v>
      </c>
      <c r="AD1921" s="102">
        <v>0.19999999999999996</v>
      </c>
      <c r="AE1921" s="119">
        <v>41.9</v>
      </c>
      <c r="AF1921" s="118">
        <v>3.5916666666666663</v>
      </c>
      <c r="AG1921" s="119">
        <v>43.1</v>
      </c>
      <c r="AH1921" s="112"/>
      <c r="AI1921" s="120">
        <v>0</v>
      </c>
    </row>
    <row r="1922" spans="1:35" s="107" customFormat="1" x14ac:dyDescent="0.3">
      <c r="A1922" s="106" t="s">
        <v>2082</v>
      </c>
      <c r="B1922" s="107" t="s">
        <v>188</v>
      </c>
      <c r="C1922" s="112" t="s">
        <v>168</v>
      </c>
      <c r="D1922" s="112">
        <v>72400</v>
      </c>
      <c r="E1922" s="107" t="s">
        <v>302</v>
      </c>
      <c r="F1922" s="112">
        <v>19668</v>
      </c>
      <c r="G1922" s="107" t="s">
        <v>3438</v>
      </c>
      <c r="H1922" s="108" t="s">
        <v>257</v>
      </c>
      <c r="I1922" s="108" t="s">
        <v>264</v>
      </c>
      <c r="J1922" s="108" t="s">
        <v>55</v>
      </c>
      <c r="K1922" s="109">
        <v>12</v>
      </c>
      <c r="L1922" s="109">
        <v>4.2000000000000003E-2</v>
      </c>
      <c r="M1922" s="117" t="s">
        <v>33</v>
      </c>
      <c r="N1922" s="118">
        <v>3.5916666666666663</v>
      </c>
      <c r="O1922" s="102" t="s">
        <v>33</v>
      </c>
      <c r="P1922" s="119">
        <v>43.1</v>
      </c>
      <c r="Q1922" s="117">
        <v>4.1899999999999995</v>
      </c>
      <c r="R1922" s="118">
        <v>3.4916666666666663</v>
      </c>
      <c r="S1922" s="102">
        <v>0.19999999999999996</v>
      </c>
      <c r="T1922" s="118">
        <v>41.9</v>
      </c>
      <c r="U1922" s="117">
        <v>3.5916666666666663</v>
      </c>
      <c r="V1922" s="119">
        <v>43.1</v>
      </c>
      <c r="W1922" s="112"/>
      <c r="X1922" s="117" t="s">
        <v>33</v>
      </c>
      <c r="Y1922" s="118">
        <v>3.5916666666666663</v>
      </c>
      <c r="Z1922" s="102" t="s">
        <v>33</v>
      </c>
      <c r="AA1922" s="118">
        <v>43.1</v>
      </c>
      <c r="AB1922" s="117">
        <v>4.1899999999999995</v>
      </c>
      <c r="AC1922" s="118">
        <v>3.4916666666666663</v>
      </c>
      <c r="AD1922" s="102">
        <v>0.19999999999999996</v>
      </c>
      <c r="AE1922" s="119">
        <v>41.9</v>
      </c>
      <c r="AF1922" s="118">
        <v>3.5916666666666663</v>
      </c>
      <c r="AG1922" s="119">
        <v>43.1</v>
      </c>
      <c r="AH1922" s="112"/>
      <c r="AI1922" s="120">
        <v>0</v>
      </c>
    </row>
    <row r="1923" spans="1:35" s="107" customFormat="1" x14ac:dyDescent="0.3">
      <c r="A1923" s="106" t="s">
        <v>2083</v>
      </c>
      <c r="B1923" s="107" t="s">
        <v>188</v>
      </c>
      <c r="C1923" s="112" t="s">
        <v>168</v>
      </c>
      <c r="D1923" s="112">
        <v>73400</v>
      </c>
      <c r="E1923" s="107" t="s">
        <v>280</v>
      </c>
      <c r="F1923" s="112">
        <v>19668</v>
      </c>
      <c r="G1923" s="107" t="s">
        <v>3438</v>
      </c>
      <c r="H1923" s="108" t="s">
        <v>257</v>
      </c>
      <c r="I1923" s="108" t="s">
        <v>264</v>
      </c>
      <c r="J1923" s="108" t="s">
        <v>55</v>
      </c>
      <c r="K1923" s="109">
        <v>12</v>
      </c>
      <c r="L1923" s="109">
        <v>4.2000000000000003E-2</v>
      </c>
      <c r="M1923" s="117" t="s">
        <v>33</v>
      </c>
      <c r="N1923" s="118">
        <v>3.5916666666666663</v>
      </c>
      <c r="O1923" s="102" t="s">
        <v>33</v>
      </c>
      <c r="P1923" s="119">
        <v>43.1</v>
      </c>
      <c r="Q1923" s="117">
        <v>4.1899999999999995</v>
      </c>
      <c r="R1923" s="118">
        <v>3.4916666666666663</v>
      </c>
      <c r="S1923" s="102">
        <v>0.19999999999999996</v>
      </c>
      <c r="T1923" s="118">
        <v>41.9</v>
      </c>
      <c r="U1923" s="117">
        <v>3.5916666666666663</v>
      </c>
      <c r="V1923" s="119">
        <v>43.1</v>
      </c>
      <c r="W1923" s="112"/>
      <c r="X1923" s="117" t="s">
        <v>33</v>
      </c>
      <c r="Y1923" s="118">
        <v>3.5916666666666663</v>
      </c>
      <c r="Z1923" s="102" t="s">
        <v>33</v>
      </c>
      <c r="AA1923" s="118">
        <v>43.1</v>
      </c>
      <c r="AB1923" s="117">
        <v>4.1899999999999995</v>
      </c>
      <c r="AC1923" s="118">
        <v>3.4916666666666663</v>
      </c>
      <c r="AD1923" s="102">
        <v>0.19999999999999996</v>
      </c>
      <c r="AE1923" s="119">
        <v>41.9</v>
      </c>
      <c r="AF1923" s="118">
        <v>3.5916666666666663</v>
      </c>
      <c r="AG1923" s="119">
        <v>43.1</v>
      </c>
      <c r="AH1923" s="112"/>
      <c r="AI1923" s="120">
        <v>0</v>
      </c>
    </row>
    <row r="1924" spans="1:35" s="107" customFormat="1" x14ac:dyDescent="0.3">
      <c r="A1924" s="106" t="s">
        <v>2084</v>
      </c>
      <c r="B1924" s="107" t="s">
        <v>248</v>
      </c>
      <c r="C1924" s="112" t="s">
        <v>168</v>
      </c>
      <c r="D1924" s="112">
        <v>74179</v>
      </c>
      <c r="E1924" s="107" t="s">
        <v>315</v>
      </c>
      <c r="F1924" s="112">
        <v>19668</v>
      </c>
      <c r="G1924" s="107" t="s">
        <v>3438</v>
      </c>
      <c r="H1924" s="108" t="s">
        <v>257</v>
      </c>
      <c r="I1924" s="108" t="s">
        <v>264</v>
      </c>
      <c r="J1924" s="108" t="s">
        <v>55</v>
      </c>
      <c r="K1924" s="109">
        <v>12</v>
      </c>
      <c r="L1924" s="109">
        <v>4.2000000000000003E-2</v>
      </c>
      <c r="M1924" s="117" t="s">
        <v>33</v>
      </c>
      <c r="N1924" s="118">
        <v>3.5916666666666663</v>
      </c>
      <c r="O1924" s="102" t="s">
        <v>33</v>
      </c>
      <c r="P1924" s="119">
        <v>43.1</v>
      </c>
      <c r="Q1924" s="117">
        <v>4.1899999999999995</v>
      </c>
      <c r="R1924" s="118">
        <v>3.4916666666666663</v>
      </c>
      <c r="S1924" s="102">
        <v>0.19999999999999996</v>
      </c>
      <c r="T1924" s="118">
        <v>41.9</v>
      </c>
      <c r="U1924" s="117">
        <v>3.5916666666666663</v>
      </c>
      <c r="V1924" s="119">
        <v>43.1</v>
      </c>
      <c r="W1924" s="112"/>
      <c r="X1924" s="117" t="s">
        <v>33</v>
      </c>
      <c r="Y1924" s="118">
        <v>3.5916666666666663</v>
      </c>
      <c r="Z1924" s="102" t="s">
        <v>33</v>
      </c>
      <c r="AA1924" s="118">
        <v>43.1</v>
      </c>
      <c r="AB1924" s="117">
        <v>4.1899999999999995</v>
      </c>
      <c r="AC1924" s="118">
        <v>3.4916666666666663</v>
      </c>
      <c r="AD1924" s="102">
        <v>0.19999999999999996</v>
      </c>
      <c r="AE1924" s="119">
        <v>41.9</v>
      </c>
      <c r="AF1924" s="118">
        <v>3.5916666666666663</v>
      </c>
      <c r="AG1924" s="119">
        <v>43.1</v>
      </c>
      <c r="AH1924" s="112"/>
      <c r="AI1924" s="120">
        <v>0</v>
      </c>
    </row>
    <row r="1925" spans="1:35" s="107" customFormat="1" x14ac:dyDescent="0.3">
      <c r="A1925" s="106" t="s">
        <v>2085</v>
      </c>
      <c r="B1925" s="107" t="s">
        <v>3389</v>
      </c>
      <c r="C1925" s="112" t="s">
        <v>247</v>
      </c>
      <c r="D1925" s="112">
        <v>85789</v>
      </c>
      <c r="E1925" s="107" t="s">
        <v>307</v>
      </c>
      <c r="F1925" s="112">
        <v>19668</v>
      </c>
      <c r="G1925" s="107" t="s">
        <v>3438</v>
      </c>
      <c r="H1925" s="108" t="s">
        <v>257</v>
      </c>
      <c r="I1925" s="108" t="s">
        <v>264</v>
      </c>
      <c r="J1925" s="108" t="s">
        <v>55</v>
      </c>
      <c r="K1925" s="109">
        <v>12</v>
      </c>
      <c r="L1925" s="109">
        <v>4.2000000000000003E-2</v>
      </c>
      <c r="M1925" s="117" t="s">
        <v>33</v>
      </c>
      <c r="N1925" s="118">
        <v>3.5916666666666663</v>
      </c>
      <c r="O1925" s="102" t="s">
        <v>33</v>
      </c>
      <c r="P1925" s="119">
        <v>43.1</v>
      </c>
      <c r="Q1925" s="117">
        <v>4.1899999999999995</v>
      </c>
      <c r="R1925" s="118">
        <v>3.4916666666666663</v>
      </c>
      <c r="S1925" s="102">
        <v>0.19999999999999996</v>
      </c>
      <c r="T1925" s="118">
        <v>41.9</v>
      </c>
      <c r="U1925" s="117">
        <v>3.5916666666666663</v>
      </c>
      <c r="V1925" s="119">
        <v>43.1</v>
      </c>
      <c r="W1925" s="112"/>
      <c r="X1925" s="117" t="s">
        <v>33</v>
      </c>
      <c r="Y1925" s="118">
        <v>3.5916666666666663</v>
      </c>
      <c r="Z1925" s="102" t="s">
        <v>33</v>
      </c>
      <c r="AA1925" s="118">
        <v>43.1</v>
      </c>
      <c r="AB1925" s="117">
        <v>4.1899999999999995</v>
      </c>
      <c r="AC1925" s="118">
        <v>3.4916666666666663</v>
      </c>
      <c r="AD1925" s="102">
        <v>0.19999999999999996</v>
      </c>
      <c r="AE1925" s="119">
        <v>41.9</v>
      </c>
      <c r="AF1925" s="118">
        <v>3.5916666666666663</v>
      </c>
      <c r="AG1925" s="119">
        <v>43.1</v>
      </c>
      <c r="AH1925" s="112"/>
      <c r="AI1925" s="120">
        <v>0</v>
      </c>
    </row>
    <row r="1926" spans="1:35" s="107" customFormat="1" x14ac:dyDescent="0.3">
      <c r="A1926" s="106" t="s">
        <v>2086</v>
      </c>
      <c r="B1926" s="107" t="s">
        <v>190</v>
      </c>
      <c r="C1926" s="112" t="s">
        <v>246</v>
      </c>
      <c r="D1926" s="112">
        <v>87892</v>
      </c>
      <c r="E1926" s="107" t="s">
        <v>254</v>
      </c>
      <c r="F1926" s="112">
        <v>19668</v>
      </c>
      <c r="G1926" s="107" t="s">
        <v>3438</v>
      </c>
      <c r="H1926" s="108" t="s">
        <v>257</v>
      </c>
      <c r="I1926" s="108" t="s">
        <v>264</v>
      </c>
      <c r="J1926" s="108" t="s">
        <v>55</v>
      </c>
      <c r="K1926" s="109">
        <v>12</v>
      </c>
      <c r="L1926" s="109">
        <v>4.2000000000000003E-2</v>
      </c>
      <c r="M1926" s="117" t="s">
        <v>33</v>
      </c>
      <c r="N1926" s="118">
        <v>3.5916666666666663</v>
      </c>
      <c r="O1926" s="102" t="s">
        <v>33</v>
      </c>
      <c r="P1926" s="119">
        <v>43.1</v>
      </c>
      <c r="Q1926" s="117">
        <v>4.1899999999999995</v>
      </c>
      <c r="R1926" s="118">
        <v>3.4916666666666663</v>
      </c>
      <c r="S1926" s="102">
        <v>0.19999999999999996</v>
      </c>
      <c r="T1926" s="118">
        <v>41.9</v>
      </c>
      <c r="U1926" s="117">
        <v>3.5916666666666663</v>
      </c>
      <c r="V1926" s="119">
        <v>43.1</v>
      </c>
      <c r="W1926" s="112"/>
      <c r="X1926" s="117" t="s">
        <v>33</v>
      </c>
      <c r="Y1926" s="118">
        <v>3.5916666666666663</v>
      </c>
      <c r="Z1926" s="102" t="s">
        <v>33</v>
      </c>
      <c r="AA1926" s="118">
        <v>43.1</v>
      </c>
      <c r="AB1926" s="117">
        <v>4.1899999999999995</v>
      </c>
      <c r="AC1926" s="118">
        <v>3.4916666666666663</v>
      </c>
      <c r="AD1926" s="102">
        <v>0.19999999999999996</v>
      </c>
      <c r="AE1926" s="119">
        <v>41.9</v>
      </c>
      <c r="AF1926" s="118">
        <v>3.5916666666666663</v>
      </c>
      <c r="AG1926" s="119">
        <v>43.1</v>
      </c>
      <c r="AH1926" s="112"/>
      <c r="AI1926" s="120">
        <v>0</v>
      </c>
    </row>
    <row r="1927" spans="1:35" s="107" customFormat="1" x14ac:dyDescent="0.3">
      <c r="A1927" s="106" t="s">
        <v>2087</v>
      </c>
      <c r="B1927" s="107" t="s">
        <v>190</v>
      </c>
      <c r="C1927" s="112" t="s">
        <v>246</v>
      </c>
      <c r="D1927" s="112">
        <v>97075</v>
      </c>
      <c r="E1927" s="107" t="s">
        <v>291</v>
      </c>
      <c r="F1927" s="112">
        <v>19668</v>
      </c>
      <c r="G1927" s="107" t="s">
        <v>3438</v>
      </c>
      <c r="H1927" s="108" t="s">
        <v>257</v>
      </c>
      <c r="I1927" s="108" t="s">
        <v>264</v>
      </c>
      <c r="J1927" s="108" t="s">
        <v>55</v>
      </c>
      <c r="K1927" s="109">
        <v>12</v>
      </c>
      <c r="L1927" s="109">
        <v>4.2000000000000003E-2</v>
      </c>
      <c r="M1927" s="117" t="s">
        <v>33</v>
      </c>
      <c r="N1927" s="118">
        <v>3.5916666666666663</v>
      </c>
      <c r="O1927" s="102" t="s">
        <v>33</v>
      </c>
      <c r="P1927" s="119">
        <v>43.1</v>
      </c>
      <c r="Q1927" s="117">
        <v>4.1899999999999995</v>
      </c>
      <c r="R1927" s="118">
        <v>3.4916666666666663</v>
      </c>
      <c r="S1927" s="102">
        <v>0.19999999999999996</v>
      </c>
      <c r="T1927" s="118">
        <v>41.9</v>
      </c>
      <c r="U1927" s="117">
        <v>3.5916666666666663</v>
      </c>
      <c r="V1927" s="119">
        <v>43.1</v>
      </c>
      <c r="W1927" s="112"/>
      <c r="X1927" s="117" t="s">
        <v>33</v>
      </c>
      <c r="Y1927" s="118">
        <v>3.5916666666666663</v>
      </c>
      <c r="Z1927" s="102" t="s">
        <v>33</v>
      </c>
      <c r="AA1927" s="118">
        <v>43.1</v>
      </c>
      <c r="AB1927" s="117">
        <v>4.1899999999999995</v>
      </c>
      <c r="AC1927" s="118">
        <v>3.4916666666666663</v>
      </c>
      <c r="AD1927" s="102">
        <v>0.19999999999999996</v>
      </c>
      <c r="AE1927" s="119">
        <v>41.9</v>
      </c>
      <c r="AF1927" s="118">
        <v>3.5916666666666663</v>
      </c>
      <c r="AG1927" s="119">
        <v>43.1</v>
      </c>
      <c r="AH1927" s="112"/>
      <c r="AI1927" s="120">
        <v>0</v>
      </c>
    </row>
    <row r="1928" spans="1:35" s="107" customFormat="1" x14ac:dyDescent="0.3">
      <c r="A1928" s="106" t="s">
        <v>2088</v>
      </c>
      <c r="B1928" s="107" t="s">
        <v>255</v>
      </c>
      <c r="C1928" s="112" t="s">
        <v>168</v>
      </c>
      <c r="D1928" s="112">
        <v>98728</v>
      </c>
      <c r="E1928" s="107" t="s">
        <v>297</v>
      </c>
      <c r="F1928" s="112">
        <v>19668</v>
      </c>
      <c r="G1928" s="107" t="s">
        <v>3438</v>
      </c>
      <c r="H1928" s="108" t="s">
        <v>257</v>
      </c>
      <c r="I1928" s="108" t="s">
        <v>264</v>
      </c>
      <c r="J1928" s="108" t="s">
        <v>55</v>
      </c>
      <c r="K1928" s="109">
        <v>12</v>
      </c>
      <c r="L1928" s="109">
        <v>4.2000000000000003E-2</v>
      </c>
      <c r="M1928" s="117" t="s">
        <v>33</v>
      </c>
      <c r="N1928" s="118">
        <v>3.5916666666666663</v>
      </c>
      <c r="O1928" s="102" t="s">
        <v>33</v>
      </c>
      <c r="P1928" s="119">
        <v>43.1</v>
      </c>
      <c r="Q1928" s="117">
        <v>4.1899999999999995</v>
      </c>
      <c r="R1928" s="118">
        <v>3.4916666666666663</v>
      </c>
      <c r="S1928" s="102">
        <v>0.19999999999999996</v>
      </c>
      <c r="T1928" s="118">
        <v>41.9</v>
      </c>
      <c r="U1928" s="117">
        <v>3.5916666666666663</v>
      </c>
      <c r="V1928" s="119">
        <v>43.1</v>
      </c>
      <c r="W1928" s="112"/>
      <c r="X1928" s="117" t="s">
        <v>33</v>
      </c>
      <c r="Y1928" s="118">
        <v>3.5916666666666663</v>
      </c>
      <c r="Z1928" s="102" t="s">
        <v>33</v>
      </c>
      <c r="AA1928" s="118">
        <v>43.1</v>
      </c>
      <c r="AB1928" s="117">
        <v>4.1899999999999995</v>
      </c>
      <c r="AC1928" s="118">
        <v>3.4916666666666663</v>
      </c>
      <c r="AD1928" s="102">
        <v>0.19999999999999996</v>
      </c>
      <c r="AE1928" s="119">
        <v>41.9</v>
      </c>
      <c r="AF1928" s="118">
        <v>3.5916666666666663</v>
      </c>
      <c r="AG1928" s="119">
        <v>43.1</v>
      </c>
      <c r="AH1928" s="112"/>
      <c r="AI1928" s="120">
        <v>0</v>
      </c>
    </row>
    <row r="1929" spans="1:35" s="107" customFormat="1" x14ac:dyDescent="0.3">
      <c r="A1929" s="106" t="s">
        <v>3292</v>
      </c>
      <c r="B1929" s="107" t="s">
        <v>192</v>
      </c>
      <c r="C1929" s="112" t="s">
        <v>256</v>
      </c>
      <c r="D1929" s="112">
        <v>99059</v>
      </c>
      <c r="E1929" s="107" t="s">
        <v>3390</v>
      </c>
      <c r="F1929" s="112">
        <v>19668</v>
      </c>
      <c r="G1929" s="107" t="s">
        <v>3438</v>
      </c>
      <c r="H1929" s="108" t="s">
        <v>257</v>
      </c>
      <c r="I1929" s="108" t="s">
        <v>264</v>
      </c>
      <c r="J1929" s="108" t="s">
        <v>55</v>
      </c>
      <c r="K1929" s="109">
        <v>12</v>
      </c>
      <c r="L1929" s="109">
        <v>4.2000000000000003E-2</v>
      </c>
      <c r="M1929" s="117" t="s">
        <v>33</v>
      </c>
      <c r="N1929" s="118">
        <v>3.5916666666666663</v>
      </c>
      <c r="O1929" s="102" t="s">
        <v>33</v>
      </c>
      <c r="P1929" s="119">
        <v>43.1</v>
      </c>
      <c r="Q1929" s="117">
        <v>4.1899999999999995</v>
      </c>
      <c r="R1929" s="118">
        <v>3.4916666666666663</v>
      </c>
      <c r="S1929" s="102">
        <v>0.19999999999999996</v>
      </c>
      <c r="T1929" s="118">
        <v>41.9</v>
      </c>
      <c r="U1929" s="117">
        <v>3.5916666666666663</v>
      </c>
      <c r="V1929" s="119">
        <v>43.1</v>
      </c>
      <c r="W1929" s="112"/>
      <c r="X1929" s="117" t="s">
        <v>33</v>
      </c>
      <c r="Y1929" s="118">
        <v>3.5916666666666663</v>
      </c>
      <c r="Z1929" s="102" t="s">
        <v>33</v>
      </c>
      <c r="AA1929" s="118">
        <v>43.1</v>
      </c>
      <c r="AB1929" s="117">
        <v>4.1899999999999995</v>
      </c>
      <c r="AC1929" s="118">
        <v>3.4916666666666663</v>
      </c>
      <c r="AD1929" s="102">
        <v>0.19999999999999996</v>
      </c>
      <c r="AE1929" s="119">
        <v>41.9</v>
      </c>
      <c r="AF1929" s="118">
        <v>3.5916666666666663</v>
      </c>
      <c r="AG1929" s="119">
        <v>43.1</v>
      </c>
      <c r="AH1929" s="112"/>
      <c r="AI1929" s="120">
        <v>0</v>
      </c>
    </row>
    <row r="1930" spans="1:35" s="107" customFormat="1" x14ac:dyDescent="0.3">
      <c r="A1930" s="106" t="s">
        <v>2089</v>
      </c>
      <c r="B1930" s="107" t="s">
        <v>255</v>
      </c>
      <c r="C1930" s="112" t="s">
        <v>168</v>
      </c>
      <c r="D1930" s="112">
        <v>99245</v>
      </c>
      <c r="E1930" s="107" t="s">
        <v>289</v>
      </c>
      <c r="F1930" s="112">
        <v>19668</v>
      </c>
      <c r="G1930" s="107" t="s">
        <v>3438</v>
      </c>
      <c r="H1930" s="108" t="s">
        <v>257</v>
      </c>
      <c r="I1930" s="108" t="s">
        <v>264</v>
      </c>
      <c r="J1930" s="108" t="s">
        <v>55</v>
      </c>
      <c r="K1930" s="109">
        <v>12</v>
      </c>
      <c r="L1930" s="109">
        <v>4.2000000000000003E-2</v>
      </c>
      <c r="M1930" s="117" t="s">
        <v>33</v>
      </c>
      <c r="N1930" s="118">
        <v>3.5916666666666663</v>
      </c>
      <c r="O1930" s="102" t="s">
        <v>33</v>
      </c>
      <c r="P1930" s="119">
        <v>43.1</v>
      </c>
      <c r="Q1930" s="117">
        <v>4.1899999999999995</v>
      </c>
      <c r="R1930" s="118">
        <v>3.4916666666666663</v>
      </c>
      <c r="S1930" s="102">
        <v>0.19999999999999996</v>
      </c>
      <c r="T1930" s="118">
        <v>41.9</v>
      </c>
      <c r="U1930" s="117">
        <v>3.5916666666666663</v>
      </c>
      <c r="V1930" s="119">
        <v>43.1</v>
      </c>
      <c r="W1930" s="112"/>
      <c r="X1930" s="117" t="s">
        <v>33</v>
      </c>
      <c r="Y1930" s="118">
        <v>3.5916666666666663</v>
      </c>
      <c r="Z1930" s="102" t="s">
        <v>33</v>
      </c>
      <c r="AA1930" s="118">
        <v>43.1</v>
      </c>
      <c r="AB1930" s="117">
        <v>4.1899999999999995</v>
      </c>
      <c r="AC1930" s="118">
        <v>3.4916666666666663</v>
      </c>
      <c r="AD1930" s="102">
        <v>0.19999999999999996</v>
      </c>
      <c r="AE1930" s="119">
        <v>41.9</v>
      </c>
      <c r="AF1930" s="118">
        <v>3.5916666666666663</v>
      </c>
      <c r="AG1930" s="119">
        <v>43.1</v>
      </c>
      <c r="AH1930" s="112"/>
      <c r="AI1930" s="120">
        <v>0</v>
      </c>
    </row>
    <row r="1931" spans="1:35" s="107" customFormat="1" x14ac:dyDescent="0.3">
      <c r="A1931" s="106" t="s">
        <v>2090</v>
      </c>
      <c r="B1931" s="107" t="s">
        <v>191</v>
      </c>
      <c r="C1931" s="112" t="s">
        <v>238</v>
      </c>
      <c r="D1931" s="112">
        <v>99246</v>
      </c>
      <c r="E1931" s="107" t="s">
        <v>293</v>
      </c>
      <c r="F1931" s="112">
        <v>19668</v>
      </c>
      <c r="G1931" s="107" t="s">
        <v>3438</v>
      </c>
      <c r="H1931" s="108" t="s">
        <v>257</v>
      </c>
      <c r="I1931" s="108" t="s">
        <v>264</v>
      </c>
      <c r="J1931" s="108" t="s">
        <v>55</v>
      </c>
      <c r="K1931" s="109">
        <v>12</v>
      </c>
      <c r="L1931" s="109">
        <v>4.2000000000000003E-2</v>
      </c>
      <c r="M1931" s="117" t="s">
        <v>33</v>
      </c>
      <c r="N1931" s="118">
        <v>3.5916666666666663</v>
      </c>
      <c r="O1931" s="102" t="s">
        <v>33</v>
      </c>
      <c r="P1931" s="119">
        <v>43.1</v>
      </c>
      <c r="Q1931" s="117">
        <v>4.1899999999999995</v>
      </c>
      <c r="R1931" s="118">
        <v>3.4916666666666663</v>
      </c>
      <c r="S1931" s="102">
        <v>0.19999999999999996</v>
      </c>
      <c r="T1931" s="118">
        <v>41.9</v>
      </c>
      <c r="U1931" s="117">
        <v>3.5916666666666663</v>
      </c>
      <c r="V1931" s="119">
        <v>43.1</v>
      </c>
      <c r="W1931" s="112"/>
      <c r="X1931" s="117" t="s">
        <v>33</v>
      </c>
      <c r="Y1931" s="118">
        <v>3.5916666666666663</v>
      </c>
      <c r="Z1931" s="102" t="s">
        <v>33</v>
      </c>
      <c r="AA1931" s="118">
        <v>43.1</v>
      </c>
      <c r="AB1931" s="117">
        <v>4.1899999999999995</v>
      </c>
      <c r="AC1931" s="118">
        <v>3.4916666666666663</v>
      </c>
      <c r="AD1931" s="102">
        <v>0.19999999999999996</v>
      </c>
      <c r="AE1931" s="119">
        <v>41.9</v>
      </c>
      <c r="AF1931" s="118">
        <v>3.5916666666666663</v>
      </c>
      <c r="AG1931" s="119">
        <v>43.1</v>
      </c>
      <c r="AH1931" s="112"/>
      <c r="AI1931" s="120">
        <v>0</v>
      </c>
    </row>
    <row r="1932" spans="1:35" s="107" customFormat="1" x14ac:dyDescent="0.3">
      <c r="A1932" s="106" t="s">
        <v>2091</v>
      </c>
      <c r="B1932" s="107" t="s">
        <v>191</v>
      </c>
      <c r="C1932" s="112" t="s">
        <v>256</v>
      </c>
      <c r="D1932" s="112">
        <v>99597</v>
      </c>
      <c r="E1932" s="107" t="s">
        <v>305</v>
      </c>
      <c r="F1932" s="112">
        <v>19668</v>
      </c>
      <c r="G1932" s="107" t="s">
        <v>3438</v>
      </c>
      <c r="H1932" s="108" t="s">
        <v>257</v>
      </c>
      <c r="I1932" s="108" t="s">
        <v>264</v>
      </c>
      <c r="J1932" s="108" t="s">
        <v>55</v>
      </c>
      <c r="K1932" s="109">
        <v>12</v>
      </c>
      <c r="L1932" s="109">
        <v>4.2000000000000003E-2</v>
      </c>
      <c r="M1932" s="117" t="s">
        <v>33</v>
      </c>
      <c r="N1932" s="118">
        <v>3.5916666666666663</v>
      </c>
      <c r="O1932" s="102" t="s">
        <v>33</v>
      </c>
      <c r="P1932" s="119">
        <v>43.1</v>
      </c>
      <c r="Q1932" s="117">
        <v>4.1899999999999995</v>
      </c>
      <c r="R1932" s="118">
        <v>3.4916666666666663</v>
      </c>
      <c r="S1932" s="102">
        <v>0.19999999999999996</v>
      </c>
      <c r="T1932" s="118">
        <v>41.9</v>
      </c>
      <c r="U1932" s="117">
        <v>3.5916666666666663</v>
      </c>
      <c r="V1932" s="119">
        <v>43.1</v>
      </c>
      <c r="W1932" s="112"/>
      <c r="X1932" s="117" t="s">
        <v>33</v>
      </c>
      <c r="Y1932" s="118">
        <v>3.5916666666666663</v>
      </c>
      <c r="Z1932" s="102" t="s">
        <v>33</v>
      </c>
      <c r="AA1932" s="118">
        <v>43.1</v>
      </c>
      <c r="AB1932" s="117">
        <v>4.1899999999999995</v>
      </c>
      <c r="AC1932" s="118">
        <v>3.4916666666666663</v>
      </c>
      <c r="AD1932" s="102">
        <v>0.19999999999999996</v>
      </c>
      <c r="AE1932" s="119">
        <v>41.9</v>
      </c>
      <c r="AF1932" s="118">
        <v>3.5916666666666663</v>
      </c>
      <c r="AG1932" s="119">
        <v>43.1</v>
      </c>
      <c r="AH1932" s="112"/>
      <c r="AI1932" s="120">
        <v>0</v>
      </c>
    </row>
    <row r="1933" spans="1:35" s="107" customFormat="1" x14ac:dyDescent="0.3">
      <c r="A1933" s="106" t="s">
        <v>3293</v>
      </c>
      <c r="B1933" s="107" t="s">
        <v>248</v>
      </c>
      <c r="C1933" s="112" t="s">
        <v>246</v>
      </c>
      <c r="D1933" s="112">
        <v>99612</v>
      </c>
      <c r="E1933" s="107" t="s">
        <v>3391</v>
      </c>
      <c r="F1933" s="112">
        <v>19668</v>
      </c>
      <c r="G1933" s="107" t="s">
        <v>3438</v>
      </c>
      <c r="H1933" s="108" t="s">
        <v>257</v>
      </c>
      <c r="I1933" s="108" t="s">
        <v>264</v>
      </c>
      <c r="J1933" s="108" t="s">
        <v>55</v>
      </c>
      <c r="K1933" s="109">
        <v>12</v>
      </c>
      <c r="L1933" s="109">
        <v>4.2000000000000003E-2</v>
      </c>
      <c r="M1933" s="117" t="s">
        <v>33</v>
      </c>
      <c r="N1933" s="118">
        <v>3.5916666666666663</v>
      </c>
      <c r="O1933" s="102" t="s">
        <v>33</v>
      </c>
      <c r="P1933" s="119">
        <v>43.1</v>
      </c>
      <c r="Q1933" s="117">
        <v>4.1899999999999995</v>
      </c>
      <c r="R1933" s="118">
        <v>3.4916666666666663</v>
      </c>
      <c r="S1933" s="102">
        <v>0.19999999999999996</v>
      </c>
      <c r="T1933" s="118">
        <v>41.9</v>
      </c>
      <c r="U1933" s="117">
        <v>3.5916666666666663</v>
      </c>
      <c r="V1933" s="119">
        <v>43.1</v>
      </c>
      <c r="W1933" s="112"/>
      <c r="X1933" s="117" t="s">
        <v>33</v>
      </c>
      <c r="Y1933" s="118">
        <v>3.5916666666666663</v>
      </c>
      <c r="Z1933" s="102" t="s">
        <v>33</v>
      </c>
      <c r="AA1933" s="118">
        <v>43.1</v>
      </c>
      <c r="AB1933" s="117">
        <v>4.1899999999999995</v>
      </c>
      <c r="AC1933" s="118">
        <v>3.4916666666666663</v>
      </c>
      <c r="AD1933" s="102">
        <v>0.19999999999999996</v>
      </c>
      <c r="AE1933" s="119">
        <v>41.9</v>
      </c>
      <c r="AF1933" s="118">
        <v>3.5916666666666663</v>
      </c>
      <c r="AG1933" s="119">
        <v>43.1</v>
      </c>
      <c r="AH1933" s="112"/>
      <c r="AI1933" s="120">
        <v>0</v>
      </c>
    </row>
    <row r="1934" spans="1:35" s="107" customFormat="1" x14ac:dyDescent="0.3">
      <c r="A1934" s="106" t="s">
        <v>3294</v>
      </c>
      <c r="B1934" s="107" t="s">
        <v>192</v>
      </c>
      <c r="C1934" s="112" t="s">
        <v>256</v>
      </c>
      <c r="D1934" s="112">
        <v>100252</v>
      </c>
      <c r="E1934" s="107" t="s">
        <v>3392</v>
      </c>
      <c r="F1934" s="112">
        <v>19668</v>
      </c>
      <c r="G1934" s="107" t="s">
        <v>3438</v>
      </c>
      <c r="H1934" s="108" t="s">
        <v>257</v>
      </c>
      <c r="I1934" s="108" t="s">
        <v>264</v>
      </c>
      <c r="J1934" s="108" t="s">
        <v>55</v>
      </c>
      <c r="K1934" s="109">
        <v>12</v>
      </c>
      <c r="L1934" s="109">
        <v>4.2000000000000003E-2</v>
      </c>
      <c r="M1934" s="117" t="s">
        <v>33</v>
      </c>
      <c r="N1934" s="118">
        <v>3.5916666666666663</v>
      </c>
      <c r="O1934" s="102" t="s">
        <v>33</v>
      </c>
      <c r="P1934" s="119">
        <v>43.1</v>
      </c>
      <c r="Q1934" s="117">
        <v>4.1899999999999995</v>
      </c>
      <c r="R1934" s="118">
        <v>3.4916666666666663</v>
      </c>
      <c r="S1934" s="102">
        <v>0.19999999999999996</v>
      </c>
      <c r="T1934" s="118">
        <v>41.9</v>
      </c>
      <c r="U1934" s="117">
        <v>3.5916666666666663</v>
      </c>
      <c r="V1934" s="119">
        <v>43.1</v>
      </c>
      <c r="W1934" s="112"/>
      <c r="X1934" s="117" t="s">
        <v>33</v>
      </c>
      <c r="Y1934" s="118">
        <v>3.5916666666666663</v>
      </c>
      <c r="Z1934" s="102" t="s">
        <v>33</v>
      </c>
      <c r="AA1934" s="118">
        <v>43.1</v>
      </c>
      <c r="AB1934" s="117">
        <v>4.1899999999999995</v>
      </c>
      <c r="AC1934" s="118">
        <v>3.4916666666666663</v>
      </c>
      <c r="AD1934" s="102">
        <v>0.19999999999999996</v>
      </c>
      <c r="AE1934" s="119">
        <v>41.9</v>
      </c>
      <c r="AF1934" s="118">
        <v>3.5916666666666663</v>
      </c>
      <c r="AG1934" s="119">
        <v>43.1</v>
      </c>
      <c r="AH1934" s="112"/>
      <c r="AI1934" s="120">
        <v>0</v>
      </c>
    </row>
    <row r="1935" spans="1:35" s="107" customFormat="1" x14ac:dyDescent="0.3">
      <c r="A1935" s="106" t="s">
        <v>3295</v>
      </c>
      <c r="B1935" s="107" t="s">
        <v>188</v>
      </c>
      <c r="C1935" s="112" t="s">
        <v>168</v>
      </c>
      <c r="D1935" s="112">
        <v>101626</v>
      </c>
      <c r="E1935" s="107" t="s">
        <v>3393</v>
      </c>
      <c r="F1935" s="112">
        <v>19668</v>
      </c>
      <c r="G1935" s="107" t="s">
        <v>3438</v>
      </c>
      <c r="H1935" s="108" t="s">
        <v>257</v>
      </c>
      <c r="I1935" s="108" t="s">
        <v>264</v>
      </c>
      <c r="J1935" s="108" t="s">
        <v>55</v>
      </c>
      <c r="K1935" s="109">
        <v>12</v>
      </c>
      <c r="L1935" s="109">
        <v>4.2000000000000003E-2</v>
      </c>
      <c r="M1935" s="117" t="s">
        <v>33</v>
      </c>
      <c r="N1935" s="118">
        <v>3.5916666666666663</v>
      </c>
      <c r="O1935" s="102" t="s">
        <v>33</v>
      </c>
      <c r="P1935" s="119">
        <v>43.1</v>
      </c>
      <c r="Q1935" s="117">
        <v>4.1899999999999995</v>
      </c>
      <c r="R1935" s="118">
        <v>3.4916666666666663</v>
      </c>
      <c r="S1935" s="102">
        <v>0.19999999999999996</v>
      </c>
      <c r="T1935" s="118">
        <v>41.9</v>
      </c>
      <c r="U1935" s="117">
        <v>3.5916666666666663</v>
      </c>
      <c r="V1935" s="119">
        <v>43.1</v>
      </c>
      <c r="W1935" s="112"/>
      <c r="X1935" s="117" t="s">
        <v>33</v>
      </c>
      <c r="Y1935" s="118">
        <v>3.5916666666666663</v>
      </c>
      <c r="Z1935" s="102" t="s">
        <v>33</v>
      </c>
      <c r="AA1935" s="118">
        <v>43.1</v>
      </c>
      <c r="AB1935" s="117">
        <v>4.1899999999999995</v>
      </c>
      <c r="AC1935" s="118">
        <v>3.4916666666666663</v>
      </c>
      <c r="AD1935" s="102">
        <v>0.19999999999999996</v>
      </c>
      <c r="AE1935" s="119">
        <v>41.9</v>
      </c>
      <c r="AF1935" s="118">
        <v>3.5916666666666663</v>
      </c>
      <c r="AG1935" s="119">
        <v>43.1</v>
      </c>
      <c r="AH1935" s="112"/>
      <c r="AI1935" s="120">
        <v>0</v>
      </c>
    </row>
    <row r="1936" spans="1:35" s="107" customFormat="1" x14ac:dyDescent="0.3">
      <c r="A1936" s="106" t="s">
        <v>2092</v>
      </c>
      <c r="B1936" s="107" t="s">
        <v>190</v>
      </c>
      <c r="C1936" s="112" t="s">
        <v>246</v>
      </c>
      <c r="D1936" s="112">
        <v>101703</v>
      </c>
      <c r="E1936" s="107" t="s">
        <v>316</v>
      </c>
      <c r="F1936" s="112">
        <v>19668</v>
      </c>
      <c r="G1936" s="107" t="s">
        <v>3438</v>
      </c>
      <c r="H1936" s="108" t="s">
        <v>257</v>
      </c>
      <c r="I1936" s="108" t="s">
        <v>264</v>
      </c>
      <c r="J1936" s="108" t="s">
        <v>55</v>
      </c>
      <c r="K1936" s="109">
        <v>12</v>
      </c>
      <c r="L1936" s="109">
        <v>4.2000000000000003E-2</v>
      </c>
      <c r="M1936" s="117" t="s">
        <v>33</v>
      </c>
      <c r="N1936" s="118">
        <v>3.5916666666666663</v>
      </c>
      <c r="O1936" s="102" t="s">
        <v>33</v>
      </c>
      <c r="P1936" s="119">
        <v>43.1</v>
      </c>
      <c r="Q1936" s="117">
        <v>4.1899999999999995</v>
      </c>
      <c r="R1936" s="118">
        <v>3.4916666666666663</v>
      </c>
      <c r="S1936" s="102">
        <v>0.19999999999999996</v>
      </c>
      <c r="T1936" s="118">
        <v>41.9</v>
      </c>
      <c r="U1936" s="117">
        <v>3.5916666666666663</v>
      </c>
      <c r="V1936" s="119">
        <v>43.1</v>
      </c>
      <c r="W1936" s="112"/>
      <c r="X1936" s="117" t="s">
        <v>33</v>
      </c>
      <c r="Y1936" s="118">
        <v>3.5916666666666663</v>
      </c>
      <c r="Z1936" s="102" t="s">
        <v>33</v>
      </c>
      <c r="AA1936" s="118">
        <v>43.1</v>
      </c>
      <c r="AB1936" s="117">
        <v>4.1899999999999995</v>
      </c>
      <c r="AC1936" s="118">
        <v>3.4916666666666663</v>
      </c>
      <c r="AD1936" s="102">
        <v>0.19999999999999996</v>
      </c>
      <c r="AE1936" s="119">
        <v>41.9</v>
      </c>
      <c r="AF1936" s="118">
        <v>3.5916666666666663</v>
      </c>
      <c r="AG1936" s="119">
        <v>43.1</v>
      </c>
      <c r="AH1936" s="112"/>
      <c r="AI1936" s="120">
        <v>0</v>
      </c>
    </row>
    <row r="1937" spans="1:35" s="107" customFormat="1" x14ac:dyDescent="0.3">
      <c r="A1937" s="106" t="s">
        <v>2093</v>
      </c>
      <c r="B1937" s="107" t="s">
        <v>255</v>
      </c>
      <c r="C1937" s="112" t="s">
        <v>168</v>
      </c>
      <c r="D1937" s="112">
        <v>112000</v>
      </c>
      <c r="E1937" s="107" t="s">
        <v>306</v>
      </c>
      <c r="F1937" s="112">
        <v>19668</v>
      </c>
      <c r="G1937" s="107" t="s">
        <v>3438</v>
      </c>
      <c r="H1937" s="108" t="s">
        <v>257</v>
      </c>
      <c r="I1937" s="108" t="s">
        <v>264</v>
      </c>
      <c r="J1937" s="108" t="s">
        <v>55</v>
      </c>
      <c r="K1937" s="109">
        <v>12</v>
      </c>
      <c r="L1937" s="109">
        <v>4.2000000000000003E-2</v>
      </c>
      <c r="M1937" s="117" t="s">
        <v>33</v>
      </c>
      <c r="N1937" s="118">
        <v>3.5916666666666663</v>
      </c>
      <c r="O1937" s="102" t="s">
        <v>33</v>
      </c>
      <c r="P1937" s="119">
        <v>43.1</v>
      </c>
      <c r="Q1937" s="117">
        <v>4.1899999999999995</v>
      </c>
      <c r="R1937" s="118">
        <v>3.4916666666666663</v>
      </c>
      <c r="S1937" s="102">
        <v>0.19999999999999996</v>
      </c>
      <c r="T1937" s="118">
        <v>41.9</v>
      </c>
      <c r="U1937" s="117">
        <v>3.5916666666666663</v>
      </c>
      <c r="V1937" s="119">
        <v>43.1</v>
      </c>
      <c r="W1937" s="112"/>
      <c r="X1937" s="117" t="s">
        <v>33</v>
      </c>
      <c r="Y1937" s="118">
        <v>3.5916666666666663</v>
      </c>
      <c r="Z1937" s="102" t="s">
        <v>33</v>
      </c>
      <c r="AA1937" s="118">
        <v>43.1</v>
      </c>
      <c r="AB1937" s="117">
        <v>4.1899999999999995</v>
      </c>
      <c r="AC1937" s="118">
        <v>3.4916666666666663</v>
      </c>
      <c r="AD1937" s="102">
        <v>0.19999999999999996</v>
      </c>
      <c r="AE1937" s="119">
        <v>41.9</v>
      </c>
      <c r="AF1937" s="118">
        <v>3.5916666666666663</v>
      </c>
      <c r="AG1937" s="119">
        <v>43.1</v>
      </c>
      <c r="AH1937" s="112"/>
      <c r="AI1937" s="120">
        <v>0</v>
      </c>
    </row>
    <row r="1938" spans="1:35" s="107" customFormat="1" x14ac:dyDescent="0.3">
      <c r="A1938" s="106" t="s">
        <v>2094</v>
      </c>
      <c r="B1938" s="107" t="s">
        <v>252</v>
      </c>
      <c r="C1938" s="112" t="s">
        <v>246</v>
      </c>
      <c r="D1938" s="112">
        <v>113100</v>
      </c>
      <c r="E1938" s="107" t="s">
        <v>288</v>
      </c>
      <c r="F1938" s="112">
        <v>19668</v>
      </c>
      <c r="G1938" s="107" t="s">
        <v>3438</v>
      </c>
      <c r="H1938" s="108" t="s">
        <v>257</v>
      </c>
      <c r="I1938" s="108" t="s">
        <v>264</v>
      </c>
      <c r="J1938" s="108" t="s">
        <v>55</v>
      </c>
      <c r="K1938" s="109">
        <v>12</v>
      </c>
      <c r="L1938" s="109">
        <v>4.2000000000000003E-2</v>
      </c>
      <c r="M1938" s="117" t="s">
        <v>33</v>
      </c>
      <c r="N1938" s="118">
        <v>3.5916666666666663</v>
      </c>
      <c r="O1938" s="102" t="s">
        <v>33</v>
      </c>
      <c r="P1938" s="119">
        <v>43.1</v>
      </c>
      <c r="Q1938" s="117">
        <v>4.1899999999999995</v>
      </c>
      <c r="R1938" s="118">
        <v>3.4916666666666663</v>
      </c>
      <c r="S1938" s="102">
        <v>0.19999999999999996</v>
      </c>
      <c r="T1938" s="118">
        <v>41.9</v>
      </c>
      <c r="U1938" s="117">
        <v>3.5916666666666663</v>
      </c>
      <c r="V1938" s="119">
        <v>43.1</v>
      </c>
      <c r="W1938" s="112"/>
      <c r="X1938" s="117" t="s">
        <v>33</v>
      </c>
      <c r="Y1938" s="118">
        <v>3.5916666666666663</v>
      </c>
      <c r="Z1938" s="102" t="s">
        <v>33</v>
      </c>
      <c r="AA1938" s="118">
        <v>43.1</v>
      </c>
      <c r="AB1938" s="117">
        <v>4.1899999999999995</v>
      </c>
      <c r="AC1938" s="118">
        <v>3.4916666666666663</v>
      </c>
      <c r="AD1938" s="102">
        <v>0.19999999999999996</v>
      </c>
      <c r="AE1938" s="119">
        <v>41.9</v>
      </c>
      <c r="AF1938" s="118">
        <v>3.5916666666666663</v>
      </c>
      <c r="AG1938" s="119">
        <v>43.1</v>
      </c>
      <c r="AH1938" s="112"/>
      <c r="AI1938" s="120">
        <v>0</v>
      </c>
    </row>
    <row r="1939" spans="1:35" s="107" customFormat="1" x14ac:dyDescent="0.3">
      <c r="A1939" s="106" t="s">
        <v>2095</v>
      </c>
      <c r="B1939" s="107" t="s">
        <v>3389</v>
      </c>
      <c r="C1939" s="112" t="s">
        <v>247</v>
      </c>
      <c r="D1939" s="112">
        <v>132000</v>
      </c>
      <c r="E1939" s="107" t="s">
        <v>309</v>
      </c>
      <c r="F1939" s="112">
        <v>19668</v>
      </c>
      <c r="G1939" s="107" t="s">
        <v>3438</v>
      </c>
      <c r="H1939" s="108" t="s">
        <v>257</v>
      </c>
      <c r="I1939" s="108" t="s">
        <v>264</v>
      </c>
      <c r="J1939" s="108" t="s">
        <v>55</v>
      </c>
      <c r="K1939" s="109">
        <v>12</v>
      </c>
      <c r="L1939" s="109">
        <v>4.2000000000000003E-2</v>
      </c>
      <c r="M1939" s="117" t="s">
        <v>33</v>
      </c>
      <c r="N1939" s="118">
        <v>3.5916666666666663</v>
      </c>
      <c r="O1939" s="102" t="s">
        <v>33</v>
      </c>
      <c r="P1939" s="119">
        <v>43.1</v>
      </c>
      <c r="Q1939" s="117">
        <v>4.1899999999999995</v>
      </c>
      <c r="R1939" s="118">
        <v>3.4916666666666663</v>
      </c>
      <c r="S1939" s="102">
        <v>0.19999999999999996</v>
      </c>
      <c r="T1939" s="118">
        <v>41.9</v>
      </c>
      <c r="U1939" s="117">
        <v>3.5916666666666663</v>
      </c>
      <c r="V1939" s="119">
        <v>43.1</v>
      </c>
      <c r="W1939" s="112"/>
      <c r="X1939" s="117" t="s">
        <v>33</v>
      </c>
      <c r="Y1939" s="118">
        <v>3.5916666666666663</v>
      </c>
      <c r="Z1939" s="102" t="s">
        <v>33</v>
      </c>
      <c r="AA1939" s="118">
        <v>43.1</v>
      </c>
      <c r="AB1939" s="117">
        <v>4.1899999999999995</v>
      </c>
      <c r="AC1939" s="118">
        <v>3.4916666666666663</v>
      </c>
      <c r="AD1939" s="102">
        <v>0.19999999999999996</v>
      </c>
      <c r="AE1939" s="119">
        <v>41.9</v>
      </c>
      <c r="AF1939" s="118">
        <v>3.5916666666666663</v>
      </c>
      <c r="AG1939" s="119">
        <v>43.1</v>
      </c>
      <c r="AH1939" s="112"/>
      <c r="AI1939" s="120">
        <v>0</v>
      </c>
    </row>
    <row r="1940" spans="1:35" s="107" customFormat="1" x14ac:dyDescent="0.3">
      <c r="A1940" s="106" t="s">
        <v>2096</v>
      </c>
      <c r="B1940" s="107" t="s">
        <v>192</v>
      </c>
      <c r="C1940" s="112" t="s">
        <v>256</v>
      </c>
      <c r="D1940" s="112">
        <v>158200</v>
      </c>
      <c r="E1940" s="107" t="s">
        <v>286</v>
      </c>
      <c r="F1940" s="112">
        <v>19668</v>
      </c>
      <c r="G1940" s="107" t="s">
        <v>3438</v>
      </c>
      <c r="H1940" s="108" t="s">
        <v>257</v>
      </c>
      <c r="I1940" s="108" t="s">
        <v>264</v>
      </c>
      <c r="J1940" s="108" t="s">
        <v>55</v>
      </c>
      <c r="K1940" s="109">
        <v>12</v>
      </c>
      <c r="L1940" s="109">
        <v>4.2000000000000003E-2</v>
      </c>
      <c r="M1940" s="117" t="s">
        <v>33</v>
      </c>
      <c r="N1940" s="118">
        <v>3.5916666666666663</v>
      </c>
      <c r="O1940" s="102" t="s">
        <v>33</v>
      </c>
      <c r="P1940" s="119">
        <v>43.1</v>
      </c>
      <c r="Q1940" s="117">
        <v>4.1899999999999995</v>
      </c>
      <c r="R1940" s="118">
        <v>3.4916666666666663</v>
      </c>
      <c r="S1940" s="102">
        <v>0.19999999999999996</v>
      </c>
      <c r="T1940" s="118">
        <v>41.9</v>
      </c>
      <c r="U1940" s="117">
        <v>3.5916666666666663</v>
      </c>
      <c r="V1940" s="119">
        <v>43.1</v>
      </c>
      <c r="W1940" s="112"/>
      <c r="X1940" s="117" t="s">
        <v>33</v>
      </c>
      <c r="Y1940" s="118">
        <v>3.5916666666666663</v>
      </c>
      <c r="Z1940" s="102" t="s">
        <v>33</v>
      </c>
      <c r="AA1940" s="118">
        <v>43.1</v>
      </c>
      <c r="AB1940" s="117">
        <v>4.1899999999999995</v>
      </c>
      <c r="AC1940" s="118">
        <v>3.4916666666666663</v>
      </c>
      <c r="AD1940" s="102">
        <v>0.19999999999999996</v>
      </c>
      <c r="AE1940" s="119">
        <v>41.9</v>
      </c>
      <c r="AF1940" s="118">
        <v>3.5916666666666663</v>
      </c>
      <c r="AG1940" s="119">
        <v>43.1</v>
      </c>
      <c r="AH1940" s="112"/>
      <c r="AI1940" s="120">
        <v>0</v>
      </c>
    </row>
    <row r="1941" spans="1:35" s="107" customFormat="1" x14ac:dyDescent="0.3">
      <c r="A1941" s="106" t="s">
        <v>2097</v>
      </c>
      <c r="B1941" s="107" t="s">
        <v>189</v>
      </c>
      <c r="C1941" s="112" t="s">
        <v>168</v>
      </c>
      <c r="D1941" s="112">
        <v>171600</v>
      </c>
      <c r="E1941" s="107" t="s">
        <v>299</v>
      </c>
      <c r="F1941" s="112">
        <v>19668</v>
      </c>
      <c r="G1941" s="107" t="s">
        <v>3438</v>
      </c>
      <c r="H1941" s="108" t="s">
        <v>257</v>
      </c>
      <c r="I1941" s="108" t="s">
        <v>264</v>
      </c>
      <c r="J1941" s="108" t="s">
        <v>55</v>
      </c>
      <c r="K1941" s="109">
        <v>12</v>
      </c>
      <c r="L1941" s="109">
        <v>4.2000000000000003E-2</v>
      </c>
      <c r="M1941" s="117" t="s">
        <v>33</v>
      </c>
      <c r="N1941" s="118">
        <v>3.5916666666666663</v>
      </c>
      <c r="O1941" s="102" t="s">
        <v>33</v>
      </c>
      <c r="P1941" s="119">
        <v>43.1</v>
      </c>
      <c r="Q1941" s="117">
        <v>4.1899999999999995</v>
      </c>
      <c r="R1941" s="118">
        <v>3.4916666666666663</v>
      </c>
      <c r="S1941" s="102">
        <v>0.19999999999999996</v>
      </c>
      <c r="T1941" s="118">
        <v>41.9</v>
      </c>
      <c r="U1941" s="117">
        <v>3.5916666666666663</v>
      </c>
      <c r="V1941" s="119">
        <v>43.1</v>
      </c>
      <c r="W1941" s="112"/>
      <c r="X1941" s="117" t="s">
        <v>33</v>
      </c>
      <c r="Y1941" s="118">
        <v>3.5916666666666663</v>
      </c>
      <c r="Z1941" s="102" t="s">
        <v>33</v>
      </c>
      <c r="AA1941" s="118">
        <v>43.1</v>
      </c>
      <c r="AB1941" s="117">
        <v>4.1899999999999995</v>
      </c>
      <c r="AC1941" s="118">
        <v>3.4916666666666663</v>
      </c>
      <c r="AD1941" s="102">
        <v>0.19999999999999996</v>
      </c>
      <c r="AE1941" s="119">
        <v>41.9</v>
      </c>
      <c r="AF1941" s="118">
        <v>3.5916666666666663</v>
      </c>
      <c r="AG1941" s="119">
        <v>43.1</v>
      </c>
      <c r="AH1941" s="112"/>
      <c r="AI1941" s="120">
        <v>0</v>
      </c>
    </row>
    <row r="1942" spans="1:35" s="107" customFormat="1" x14ac:dyDescent="0.3">
      <c r="A1942" s="106" t="s">
        <v>2098</v>
      </c>
      <c r="B1942" s="107" t="s">
        <v>248</v>
      </c>
      <c r="C1942" s="112" t="s">
        <v>249</v>
      </c>
      <c r="D1942" s="112">
        <v>186300</v>
      </c>
      <c r="E1942" s="107" t="s">
        <v>282</v>
      </c>
      <c r="F1942" s="112">
        <v>19668</v>
      </c>
      <c r="G1942" s="107" t="s">
        <v>3438</v>
      </c>
      <c r="H1942" s="108" t="s">
        <v>257</v>
      </c>
      <c r="I1942" s="108" t="s">
        <v>264</v>
      </c>
      <c r="J1942" s="108" t="s">
        <v>55</v>
      </c>
      <c r="K1942" s="109">
        <v>12</v>
      </c>
      <c r="L1942" s="109">
        <v>4.2000000000000003E-2</v>
      </c>
      <c r="M1942" s="117" t="s">
        <v>33</v>
      </c>
      <c r="N1942" s="118">
        <v>3.5916666666666663</v>
      </c>
      <c r="O1942" s="102" t="s">
        <v>33</v>
      </c>
      <c r="P1942" s="119">
        <v>43.1</v>
      </c>
      <c r="Q1942" s="117">
        <v>4.1899999999999995</v>
      </c>
      <c r="R1942" s="118">
        <v>3.4916666666666663</v>
      </c>
      <c r="S1942" s="102">
        <v>0.19999999999999996</v>
      </c>
      <c r="T1942" s="118">
        <v>41.9</v>
      </c>
      <c r="U1942" s="117">
        <v>3.5916666666666663</v>
      </c>
      <c r="V1942" s="119">
        <v>43.1</v>
      </c>
      <c r="W1942" s="112"/>
      <c r="X1942" s="117" t="s">
        <v>33</v>
      </c>
      <c r="Y1942" s="118">
        <v>3.5916666666666663</v>
      </c>
      <c r="Z1942" s="102" t="s">
        <v>33</v>
      </c>
      <c r="AA1942" s="118">
        <v>43.1</v>
      </c>
      <c r="AB1942" s="117">
        <v>4.1899999999999995</v>
      </c>
      <c r="AC1942" s="118">
        <v>3.4916666666666663</v>
      </c>
      <c r="AD1942" s="102">
        <v>0.19999999999999996</v>
      </c>
      <c r="AE1942" s="119">
        <v>41.9</v>
      </c>
      <c r="AF1942" s="118">
        <v>3.5916666666666663</v>
      </c>
      <c r="AG1942" s="119">
        <v>43.1</v>
      </c>
      <c r="AH1942" s="112"/>
      <c r="AI1942" s="120">
        <v>0</v>
      </c>
    </row>
    <row r="1943" spans="1:35" s="107" customFormat="1" x14ac:dyDescent="0.3">
      <c r="A1943" s="106" t="s">
        <v>2099</v>
      </c>
      <c r="B1943" s="107" t="s">
        <v>187</v>
      </c>
      <c r="C1943" s="112" t="s">
        <v>167</v>
      </c>
      <c r="D1943" s="112">
        <v>40</v>
      </c>
      <c r="E1943" s="107" t="s">
        <v>283</v>
      </c>
      <c r="F1943" s="112">
        <v>19729</v>
      </c>
      <c r="G1943" s="107" t="s">
        <v>3439</v>
      </c>
      <c r="H1943" s="108" t="s">
        <v>257</v>
      </c>
      <c r="I1943" s="108" t="s">
        <v>261</v>
      </c>
      <c r="J1943" s="108" t="s">
        <v>268</v>
      </c>
      <c r="K1943" s="109">
        <v>8</v>
      </c>
      <c r="L1943" s="109">
        <v>2.8000000000000001E-2</v>
      </c>
      <c r="M1943" s="117" t="s">
        <v>33</v>
      </c>
      <c r="N1943" s="118">
        <v>4.1819509594882724</v>
      </c>
      <c r="O1943" s="102" t="s">
        <v>33</v>
      </c>
      <c r="P1943" s="119">
        <v>33.46</v>
      </c>
      <c r="Q1943" s="117">
        <v>4.8900000000000006</v>
      </c>
      <c r="R1943" s="118">
        <v>4.0819509594882728</v>
      </c>
      <c r="S1943" s="102">
        <v>0.19795657726692217</v>
      </c>
      <c r="T1943" s="118">
        <v>32.659999999999997</v>
      </c>
      <c r="U1943" s="117">
        <v>4.1819509594882724</v>
      </c>
      <c r="V1943" s="119">
        <v>33.46</v>
      </c>
      <c r="W1943" s="112"/>
      <c r="X1943" s="117" t="s">
        <v>33</v>
      </c>
      <c r="Y1943" s="118">
        <v>4.1819509594882724</v>
      </c>
      <c r="Z1943" s="102" t="s">
        <v>33</v>
      </c>
      <c r="AA1943" s="118">
        <v>33.46</v>
      </c>
      <c r="AB1943" s="117">
        <v>4.8900000000000006</v>
      </c>
      <c r="AC1943" s="118">
        <v>4.0819509594882728</v>
      </c>
      <c r="AD1943" s="102">
        <v>0.19795657726692217</v>
      </c>
      <c r="AE1943" s="119">
        <v>32.659999999999997</v>
      </c>
      <c r="AF1943" s="118">
        <v>4.1819509594882724</v>
      </c>
      <c r="AG1943" s="119">
        <v>33.46</v>
      </c>
      <c r="AH1943" s="112"/>
      <c r="AI1943" s="120">
        <v>0</v>
      </c>
    </row>
    <row r="1944" spans="1:35" s="107" customFormat="1" x14ac:dyDescent="0.3">
      <c r="A1944" s="106" t="s">
        <v>2100</v>
      </c>
      <c r="B1944" s="107" t="s">
        <v>245</v>
      </c>
      <c r="C1944" s="112" t="s">
        <v>246</v>
      </c>
      <c r="D1944" s="112">
        <v>139</v>
      </c>
      <c r="E1944" s="107" t="s">
        <v>285</v>
      </c>
      <c r="F1944" s="112">
        <v>19729</v>
      </c>
      <c r="G1944" s="107" t="s">
        <v>3439</v>
      </c>
      <c r="H1944" s="108" t="s">
        <v>257</v>
      </c>
      <c r="I1944" s="108" t="s">
        <v>261</v>
      </c>
      <c r="J1944" s="108" t="s">
        <v>268</v>
      </c>
      <c r="K1944" s="109">
        <v>8</v>
      </c>
      <c r="L1944" s="109">
        <v>2.8000000000000001E-2</v>
      </c>
      <c r="M1944" s="117" t="s">
        <v>33</v>
      </c>
      <c r="N1944" s="118">
        <v>4.1819509594882724</v>
      </c>
      <c r="O1944" s="102" t="s">
        <v>33</v>
      </c>
      <c r="P1944" s="119">
        <v>33.46</v>
      </c>
      <c r="Q1944" s="117">
        <v>4.8900000000000006</v>
      </c>
      <c r="R1944" s="118">
        <v>4.0819509594882728</v>
      </c>
      <c r="S1944" s="102">
        <v>0.19795657726692217</v>
      </c>
      <c r="T1944" s="118">
        <v>32.659999999999997</v>
      </c>
      <c r="U1944" s="117">
        <v>4.1819509594882724</v>
      </c>
      <c r="V1944" s="119">
        <v>33.46</v>
      </c>
      <c r="W1944" s="112"/>
      <c r="X1944" s="117" t="s">
        <v>33</v>
      </c>
      <c r="Y1944" s="118">
        <v>4.1819509594882724</v>
      </c>
      <c r="Z1944" s="102" t="s">
        <v>33</v>
      </c>
      <c r="AA1944" s="118">
        <v>33.46</v>
      </c>
      <c r="AB1944" s="117">
        <v>4.8900000000000006</v>
      </c>
      <c r="AC1944" s="118">
        <v>4.0819509594882728</v>
      </c>
      <c r="AD1944" s="102">
        <v>0.19795657726692217</v>
      </c>
      <c r="AE1944" s="119">
        <v>32.659999999999997</v>
      </c>
      <c r="AF1944" s="118">
        <v>4.1819509594882724</v>
      </c>
      <c r="AG1944" s="119">
        <v>33.46</v>
      </c>
      <c r="AH1944" s="112"/>
      <c r="AI1944" s="120">
        <v>0</v>
      </c>
    </row>
    <row r="1945" spans="1:35" s="107" customFormat="1" x14ac:dyDescent="0.3">
      <c r="A1945" s="106" t="s">
        <v>2101</v>
      </c>
      <c r="B1945" s="107" t="s">
        <v>185</v>
      </c>
      <c r="C1945" s="112" t="s">
        <v>22</v>
      </c>
      <c r="D1945" s="112">
        <v>740</v>
      </c>
      <c r="E1945" s="107" t="s">
        <v>284</v>
      </c>
      <c r="F1945" s="112">
        <v>19729</v>
      </c>
      <c r="G1945" s="107" t="s">
        <v>3439</v>
      </c>
      <c r="H1945" s="108" t="s">
        <v>257</v>
      </c>
      <c r="I1945" s="108" t="s">
        <v>261</v>
      </c>
      <c r="J1945" s="108" t="s">
        <v>268</v>
      </c>
      <c r="K1945" s="109">
        <v>8</v>
      </c>
      <c r="L1945" s="109">
        <v>2.8000000000000001E-2</v>
      </c>
      <c r="M1945" s="117" t="s">
        <v>33</v>
      </c>
      <c r="N1945" s="118">
        <v>4.1819509594882724</v>
      </c>
      <c r="O1945" s="102" t="s">
        <v>33</v>
      </c>
      <c r="P1945" s="119">
        <v>33.46</v>
      </c>
      <c r="Q1945" s="117">
        <v>4.8900000000000006</v>
      </c>
      <c r="R1945" s="118">
        <v>4.0819509594882728</v>
      </c>
      <c r="S1945" s="102">
        <v>0.19795657726692217</v>
      </c>
      <c r="T1945" s="118">
        <v>32.659999999999997</v>
      </c>
      <c r="U1945" s="117">
        <v>4.1819509594882724</v>
      </c>
      <c r="V1945" s="119">
        <v>33.46</v>
      </c>
      <c r="W1945" s="112"/>
      <c r="X1945" s="117" t="s">
        <v>33</v>
      </c>
      <c r="Y1945" s="118">
        <v>4.1819509594882724</v>
      </c>
      <c r="Z1945" s="102" t="s">
        <v>33</v>
      </c>
      <c r="AA1945" s="118">
        <v>33.46</v>
      </c>
      <c r="AB1945" s="117">
        <v>4.8900000000000006</v>
      </c>
      <c r="AC1945" s="118">
        <v>4.0819509594882728</v>
      </c>
      <c r="AD1945" s="102">
        <v>0.19795657726692217</v>
      </c>
      <c r="AE1945" s="119">
        <v>32.659999999999997</v>
      </c>
      <c r="AF1945" s="118">
        <v>4.1819509594882724</v>
      </c>
      <c r="AG1945" s="119">
        <v>33.46</v>
      </c>
      <c r="AH1945" s="112"/>
      <c r="AI1945" s="120">
        <v>0</v>
      </c>
    </row>
    <row r="1946" spans="1:35" s="107" customFormat="1" x14ac:dyDescent="0.3">
      <c r="A1946" s="106" t="s">
        <v>2102</v>
      </c>
      <c r="B1946" s="107" t="s">
        <v>245</v>
      </c>
      <c r="C1946" s="112" t="s">
        <v>246</v>
      </c>
      <c r="D1946" s="112">
        <v>872</v>
      </c>
      <c r="E1946" s="107" t="s">
        <v>287</v>
      </c>
      <c r="F1946" s="112">
        <v>19729</v>
      </c>
      <c r="G1946" s="107" t="s">
        <v>3439</v>
      </c>
      <c r="H1946" s="108" t="s">
        <v>257</v>
      </c>
      <c r="I1946" s="108" t="s">
        <v>261</v>
      </c>
      <c r="J1946" s="108" t="s">
        <v>268</v>
      </c>
      <c r="K1946" s="109">
        <v>8</v>
      </c>
      <c r="L1946" s="109">
        <v>2.8000000000000001E-2</v>
      </c>
      <c r="M1946" s="117" t="s">
        <v>33</v>
      </c>
      <c r="N1946" s="118">
        <v>4.1819509594882724</v>
      </c>
      <c r="O1946" s="102" t="s">
        <v>33</v>
      </c>
      <c r="P1946" s="119">
        <v>33.46</v>
      </c>
      <c r="Q1946" s="117">
        <v>4.8900000000000006</v>
      </c>
      <c r="R1946" s="118">
        <v>4.0819509594882728</v>
      </c>
      <c r="S1946" s="102">
        <v>0.19795657726692217</v>
      </c>
      <c r="T1946" s="118">
        <v>32.659999999999997</v>
      </c>
      <c r="U1946" s="117">
        <v>4.1819509594882724</v>
      </c>
      <c r="V1946" s="119">
        <v>33.46</v>
      </c>
      <c r="W1946" s="112"/>
      <c r="X1946" s="117" t="s">
        <v>33</v>
      </c>
      <c r="Y1946" s="118">
        <v>4.1819509594882724</v>
      </c>
      <c r="Z1946" s="102" t="s">
        <v>33</v>
      </c>
      <c r="AA1946" s="118">
        <v>33.46</v>
      </c>
      <c r="AB1946" s="117">
        <v>4.8900000000000006</v>
      </c>
      <c r="AC1946" s="118">
        <v>4.0819509594882728</v>
      </c>
      <c r="AD1946" s="102">
        <v>0.19795657726692217</v>
      </c>
      <c r="AE1946" s="119">
        <v>32.659999999999997</v>
      </c>
      <c r="AF1946" s="118">
        <v>4.1819509594882724</v>
      </c>
      <c r="AG1946" s="119">
        <v>33.46</v>
      </c>
      <c r="AH1946" s="112"/>
      <c r="AI1946" s="120">
        <v>0</v>
      </c>
    </row>
    <row r="1947" spans="1:35" s="107" customFormat="1" x14ac:dyDescent="0.3">
      <c r="A1947" s="106" t="s">
        <v>2103</v>
      </c>
      <c r="B1947" s="107" t="s">
        <v>3389</v>
      </c>
      <c r="C1947" s="112" t="s">
        <v>247</v>
      </c>
      <c r="D1947" s="112">
        <v>10700</v>
      </c>
      <c r="E1947" s="107" t="s">
        <v>301</v>
      </c>
      <c r="F1947" s="112">
        <v>19729</v>
      </c>
      <c r="G1947" s="107" t="s">
        <v>3439</v>
      </c>
      <c r="H1947" s="108" t="s">
        <v>257</v>
      </c>
      <c r="I1947" s="108" t="s">
        <v>261</v>
      </c>
      <c r="J1947" s="108" t="s">
        <v>268</v>
      </c>
      <c r="K1947" s="109">
        <v>8</v>
      </c>
      <c r="L1947" s="109">
        <v>2.8000000000000001E-2</v>
      </c>
      <c r="M1947" s="117" t="s">
        <v>33</v>
      </c>
      <c r="N1947" s="118">
        <v>4.1819509594882724</v>
      </c>
      <c r="O1947" s="102" t="s">
        <v>33</v>
      </c>
      <c r="P1947" s="119">
        <v>33.46</v>
      </c>
      <c r="Q1947" s="117">
        <v>4.8900000000000006</v>
      </c>
      <c r="R1947" s="118">
        <v>4.0819509594882728</v>
      </c>
      <c r="S1947" s="102">
        <v>0.19795657726692217</v>
      </c>
      <c r="T1947" s="118">
        <v>32.659999999999997</v>
      </c>
      <c r="U1947" s="117">
        <v>4.1819509594882724</v>
      </c>
      <c r="V1947" s="119">
        <v>33.46</v>
      </c>
      <c r="W1947" s="112"/>
      <c r="X1947" s="117" t="s">
        <v>33</v>
      </c>
      <c r="Y1947" s="118">
        <v>4.1819509594882724</v>
      </c>
      <c r="Z1947" s="102" t="s">
        <v>33</v>
      </c>
      <c r="AA1947" s="118">
        <v>33.46</v>
      </c>
      <c r="AB1947" s="117">
        <v>4.8900000000000006</v>
      </c>
      <c r="AC1947" s="118">
        <v>4.0819509594882728</v>
      </c>
      <c r="AD1947" s="102">
        <v>0.19795657726692217</v>
      </c>
      <c r="AE1947" s="119">
        <v>32.659999999999997</v>
      </c>
      <c r="AF1947" s="118">
        <v>4.1819509594882724</v>
      </c>
      <c r="AG1947" s="119">
        <v>33.46</v>
      </c>
      <c r="AH1947" s="112"/>
      <c r="AI1947" s="120">
        <v>0</v>
      </c>
    </row>
    <row r="1948" spans="1:35" s="107" customFormat="1" x14ac:dyDescent="0.3">
      <c r="A1948" s="106" t="s">
        <v>2104</v>
      </c>
      <c r="B1948" s="107" t="s">
        <v>248</v>
      </c>
      <c r="C1948" s="112" t="s">
        <v>249</v>
      </c>
      <c r="D1948" s="112">
        <v>29537</v>
      </c>
      <c r="E1948" s="107" t="s">
        <v>312</v>
      </c>
      <c r="F1948" s="112">
        <v>19729</v>
      </c>
      <c r="G1948" s="107" t="s">
        <v>3439</v>
      </c>
      <c r="H1948" s="108" t="s">
        <v>257</v>
      </c>
      <c r="I1948" s="108" t="s">
        <v>261</v>
      </c>
      <c r="J1948" s="108" t="s">
        <v>268</v>
      </c>
      <c r="K1948" s="109">
        <v>8</v>
      </c>
      <c r="L1948" s="109">
        <v>2.8000000000000001E-2</v>
      </c>
      <c r="M1948" s="117" t="s">
        <v>33</v>
      </c>
      <c r="N1948" s="118">
        <v>4.1819509594882724</v>
      </c>
      <c r="O1948" s="102" t="s">
        <v>33</v>
      </c>
      <c r="P1948" s="119">
        <v>33.46</v>
      </c>
      <c r="Q1948" s="117">
        <v>4.8900000000000006</v>
      </c>
      <c r="R1948" s="118">
        <v>4.0819509594882728</v>
      </c>
      <c r="S1948" s="102">
        <v>0.19795657726692217</v>
      </c>
      <c r="T1948" s="118">
        <v>32.659999999999997</v>
      </c>
      <c r="U1948" s="117">
        <v>4.1819509594882724</v>
      </c>
      <c r="V1948" s="119">
        <v>33.46</v>
      </c>
      <c r="W1948" s="112"/>
      <c r="X1948" s="117" t="s">
        <v>33</v>
      </c>
      <c r="Y1948" s="118">
        <v>4.1819509594882724</v>
      </c>
      <c r="Z1948" s="102" t="s">
        <v>33</v>
      </c>
      <c r="AA1948" s="118">
        <v>33.46</v>
      </c>
      <c r="AB1948" s="117">
        <v>4.8900000000000006</v>
      </c>
      <c r="AC1948" s="118">
        <v>4.0819509594882728</v>
      </c>
      <c r="AD1948" s="102">
        <v>0.19795657726692217</v>
      </c>
      <c r="AE1948" s="119">
        <v>32.659999999999997</v>
      </c>
      <c r="AF1948" s="118">
        <v>4.1819509594882724</v>
      </c>
      <c r="AG1948" s="119">
        <v>33.46</v>
      </c>
      <c r="AH1948" s="112"/>
      <c r="AI1948" s="120">
        <v>0</v>
      </c>
    </row>
    <row r="1949" spans="1:35" s="107" customFormat="1" x14ac:dyDescent="0.3">
      <c r="A1949" s="106" t="s">
        <v>2105</v>
      </c>
      <c r="B1949" s="107" t="s">
        <v>190</v>
      </c>
      <c r="C1949" s="112" t="s">
        <v>246</v>
      </c>
      <c r="D1949" s="112">
        <v>32352</v>
      </c>
      <c r="E1949" s="107" t="s">
        <v>290</v>
      </c>
      <c r="F1949" s="112">
        <v>19729</v>
      </c>
      <c r="G1949" s="107" t="s">
        <v>3439</v>
      </c>
      <c r="H1949" s="108" t="s">
        <v>257</v>
      </c>
      <c r="I1949" s="108" t="s">
        <v>261</v>
      </c>
      <c r="J1949" s="108" t="s">
        <v>268</v>
      </c>
      <c r="K1949" s="109">
        <v>8</v>
      </c>
      <c r="L1949" s="109">
        <v>2.8000000000000001E-2</v>
      </c>
      <c r="M1949" s="117" t="s">
        <v>33</v>
      </c>
      <c r="N1949" s="118">
        <v>4.1819509594882724</v>
      </c>
      <c r="O1949" s="102" t="s">
        <v>33</v>
      </c>
      <c r="P1949" s="119">
        <v>33.46</v>
      </c>
      <c r="Q1949" s="117">
        <v>4.8900000000000006</v>
      </c>
      <c r="R1949" s="118">
        <v>4.0819509594882728</v>
      </c>
      <c r="S1949" s="102">
        <v>0.19795657726692217</v>
      </c>
      <c r="T1949" s="118">
        <v>32.659999999999997</v>
      </c>
      <c r="U1949" s="117">
        <v>4.1819509594882724</v>
      </c>
      <c r="V1949" s="119">
        <v>33.46</v>
      </c>
      <c r="W1949" s="112"/>
      <c r="X1949" s="117" t="s">
        <v>33</v>
      </c>
      <c r="Y1949" s="118">
        <v>4.1819509594882724</v>
      </c>
      <c r="Z1949" s="102" t="s">
        <v>33</v>
      </c>
      <c r="AA1949" s="118">
        <v>33.46</v>
      </c>
      <c r="AB1949" s="117">
        <v>4.8900000000000006</v>
      </c>
      <c r="AC1949" s="118">
        <v>4.0819509594882728</v>
      </c>
      <c r="AD1949" s="102">
        <v>0.19795657726692217</v>
      </c>
      <c r="AE1949" s="119">
        <v>32.659999999999997</v>
      </c>
      <c r="AF1949" s="118">
        <v>4.1819509594882724</v>
      </c>
      <c r="AG1949" s="119">
        <v>33.46</v>
      </c>
      <c r="AH1949" s="112"/>
      <c r="AI1949" s="120">
        <v>0</v>
      </c>
    </row>
    <row r="1950" spans="1:35" s="107" customFormat="1" x14ac:dyDescent="0.3">
      <c r="A1950" s="106" t="s">
        <v>2106</v>
      </c>
      <c r="B1950" s="107" t="s">
        <v>3389</v>
      </c>
      <c r="C1950" s="112" t="s">
        <v>247</v>
      </c>
      <c r="D1950" s="112">
        <v>36038</v>
      </c>
      <c r="E1950" s="107" t="s">
        <v>300</v>
      </c>
      <c r="F1950" s="112">
        <v>19729</v>
      </c>
      <c r="G1950" s="107" t="s">
        <v>3439</v>
      </c>
      <c r="H1950" s="108" t="s">
        <v>257</v>
      </c>
      <c r="I1950" s="108" t="s">
        <v>261</v>
      </c>
      <c r="J1950" s="108" t="s">
        <v>268</v>
      </c>
      <c r="K1950" s="109">
        <v>8</v>
      </c>
      <c r="L1950" s="109">
        <v>2.8000000000000001E-2</v>
      </c>
      <c r="M1950" s="117" t="s">
        <v>33</v>
      </c>
      <c r="N1950" s="118">
        <v>4.1819509594882724</v>
      </c>
      <c r="O1950" s="102" t="s">
        <v>33</v>
      </c>
      <c r="P1950" s="119">
        <v>33.46</v>
      </c>
      <c r="Q1950" s="117">
        <v>4.8900000000000006</v>
      </c>
      <c r="R1950" s="118">
        <v>4.0819509594882728</v>
      </c>
      <c r="S1950" s="102">
        <v>0.19795657726692217</v>
      </c>
      <c r="T1950" s="118">
        <v>32.659999999999997</v>
      </c>
      <c r="U1950" s="117">
        <v>4.1819509594882724</v>
      </c>
      <c r="V1950" s="119">
        <v>33.46</v>
      </c>
      <c r="W1950" s="112"/>
      <c r="X1950" s="117" t="s">
        <v>33</v>
      </c>
      <c r="Y1950" s="118">
        <v>4.1819509594882724</v>
      </c>
      <c r="Z1950" s="102" t="s">
        <v>33</v>
      </c>
      <c r="AA1950" s="118">
        <v>33.46</v>
      </c>
      <c r="AB1950" s="117">
        <v>4.8900000000000006</v>
      </c>
      <c r="AC1950" s="118">
        <v>4.0819509594882728</v>
      </c>
      <c r="AD1950" s="102">
        <v>0.19795657726692217</v>
      </c>
      <c r="AE1950" s="119">
        <v>32.659999999999997</v>
      </c>
      <c r="AF1950" s="118">
        <v>4.1819509594882724</v>
      </c>
      <c r="AG1950" s="119">
        <v>33.46</v>
      </c>
      <c r="AH1950" s="112"/>
      <c r="AI1950" s="120">
        <v>0</v>
      </c>
    </row>
    <row r="1951" spans="1:35" s="107" customFormat="1" x14ac:dyDescent="0.3">
      <c r="A1951" s="106" t="s">
        <v>2107</v>
      </c>
      <c r="B1951" s="107" t="s">
        <v>186</v>
      </c>
      <c r="C1951" s="112" t="s">
        <v>250</v>
      </c>
      <c r="D1951" s="112">
        <v>37646</v>
      </c>
      <c r="E1951" s="107" t="s">
        <v>311</v>
      </c>
      <c r="F1951" s="112">
        <v>19729</v>
      </c>
      <c r="G1951" s="107" t="s">
        <v>3439</v>
      </c>
      <c r="H1951" s="108" t="s">
        <v>257</v>
      </c>
      <c r="I1951" s="108" t="s">
        <v>261</v>
      </c>
      <c r="J1951" s="108" t="s">
        <v>268</v>
      </c>
      <c r="K1951" s="109">
        <v>8</v>
      </c>
      <c r="L1951" s="109">
        <v>2.8000000000000001E-2</v>
      </c>
      <c r="M1951" s="117" t="s">
        <v>33</v>
      </c>
      <c r="N1951" s="118">
        <v>4.1819509594882724</v>
      </c>
      <c r="O1951" s="102" t="s">
        <v>33</v>
      </c>
      <c r="P1951" s="119">
        <v>33.46</v>
      </c>
      <c r="Q1951" s="117">
        <v>4.8900000000000006</v>
      </c>
      <c r="R1951" s="118">
        <v>4.0819509594882728</v>
      </c>
      <c r="S1951" s="102">
        <v>0.19795657726692217</v>
      </c>
      <c r="T1951" s="118">
        <v>32.659999999999997</v>
      </c>
      <c r="U1951" s="117">
        <v>4.1819509594882724</v>
      </c>
      <c r="V1951" s="119">
        <v>33.46</v>
      </c>
      <c r="W1951" s="112"/>
      <c r="X1951" s="117" t="s">
        <v>33</v>
      </c>
      <c r="Y1951" s="118">
        <v>4.1819509594882724</v>
      </c>
      <c r="Z1951" s="102" t="s">
        <v>33</v>
      </c>
      <c r="AA1951" s="118">
        <v>33.46</v>
      </c>
      <c r="AB1951" s="117">
        <v>4.8900000000000006</v>
      </c>
      <c r="AC1951" s="118">
        <v>4.0819509594882728</v>
      </c>
      <c r="AD1951" s="102">
        <v>0.19795657726692217</v>
      </c>
      <c r="AE1951" s="119">
        <v>32.659999999999997</v>
      </c>
      <c r="AF1951" s="118">
        <v>4.1819509594882724</v>
      </c>
      <c r="AG1951" s="119">
        <v>33.46</v>
      </c>
      <c r="AH1951" s="112"/>
      <c r="AI1951" s="120">
        <v>0</v>
      </c>
    </row>
    <row r="1952" spans="1:35" s="107" customFormat="1" x14ac:dyDescent="0.3">
      <c r="A1952" s="106" t="s">
        <v>2108</v>
      </c>
      <c r="B1952" s="107" t="s">
        <v>186</v>
      </c>
      <c r="C1952" s="112" t="s">
        <v>251</v>
      </c>
      <c r="D1952" s="112">
        <v>49535</v>
      </c>
      <c r="E1952" s="107" t="s">
        <v>278</v>
      </c>
      <c r="F1952" s="112">
        <v>19729</v>
      </c>
      <c r="G1952" s="107" t="s">
        <v>3439</v>
      </c>
      <c r="H1952" s="108" t="s">
        <v>257</v>
      </c>
      <c r="I1952" s="108" t="s">
        <v>261</v>
      </c>
      <c r="J1952" s="108" t="s">
        <v>268</v>
      </c>
      <c r="K1952" s="109">
        <v>8</v>
      </c>
      <c r="L1952" s="109">
        <v>2.8000000000000001E-2</v>
      </c>
      <c r="M1952" s="117" t="s">
        <v>33</v>
      </c>
      <c r="N1952" s="118">
        <v>4.1819509594882724</v>
      </c>
      <c r="O1952" s="102" t="s">
        <v>33</v>
      </c>
      <c r="P1952" s="119">
        <v>33.46</v>
      </c>
      <c r="Q1952" s="117">
        <v>4.8900000000000006</v>
      </c>
      <c r="R1952" s="118">
        <v>4.0819509594882728</v>
      </c>
      <c r="S1952" s="102">
        <v>0.19795657726692217</v>
      </c>
      <c r="T1952" s="118">
        <v>32.659999999999997</v>
      </c>
      <c r="U1952" s="117">
        <v>4.1819509594882724</v>
      </c>
      <c r="V1952" s="119">
        <v>33.46</v>
      </c>
      <c r="W1952" s="112"/>
      <c r="X1952" s="117" t="s">
        <v>33</v>
      </c>
      <c r="Y1952" s="118">
        <v>4.1819509594882724</v>
      </c>
      <c r="Z1952" s="102" t="s">
        <v>33</v>
      </c>
      <c r="AA1952" s="118">
        <v>33.46</v>
      </c>
      <c r="AB1952" s="117">
        <v>4.8900000000000006</v>
      </c>
      <c r="AC1952" s="118">
        <v>4.0819509594882728</v>
      </c>
      <c r="AD1952" s="102">
        <v>0.19795657726692217</v>
      </c>
      <c r="AE1952" s="119">
        <v>32.659999999999997</v>
      </c>
      <c r="AF1952" s="118">
        <v>4.1819509594882724</v>
      </c>
      <c r="AG1952" s="119">
        <v>33.46</v>
      </c>
      <c r="AH1952" s="112"/>
      <c r="AI1952" s="120">
        <v>0</v>
      </c>
    </row>
    <row r="1953" spans="1:35" s="107" customFormat="1" x14ac:dyDescent="0.3">
      <c r="A1953" s="106" t="s">
        <v>2109</v>
      </c>
      <c r="B1953" s="107" t="s">
        <v>189</v>
      </c>
      <c r="C1953" s="112" t="s">
        <v>168</v>
      </c>
      <c r="D1953" s="112">
        <v>54264</v>
      </c>
      <c r="E1953" s="107" t="s">
        <v>303</v>
      </c>
      <c r="F1953" s="112">
        <v>19729</v>
      </c>
      <c r="G1953" s="107" t="s">
        <v>3439</v>
      </c>
      <c r="H1953" s="108" t="s">
        <v>257</v>
      </c>
      <c r="I1953" s="108" t="s">
        <v>261</v>
      </c>
      <c r="J1953" s="108" t="s">
        <v>268</v>
      </c>
      <c r="K1953" s="109">
        <v>8</v>
      </c>
      <c r="L1953" s="109">
        <v>2.8000000000000001E-2</v>
      </c>
      <c r="M1953" s="117" t="s">
        <v>33</v>
      </c>
      <c r="N1953" s="118">
        <v>4.1819509594882724</v>
      </c>
      <c r="O1953" s="102" t="s">
        <v>33</v>
      </c>
      <c r="P1953" s="119">
        <v>33.46</v>
      </c>
      <c r="Q1953" s="117">
        <v>4.8900000000000006</v>
      </c>
      <c r="R1953" s="118">
        <v>4.0819509594882728</v>
      </c>
      <c r="S1953" s="102">
        <v>0.19795657726692217</v>
      </c>
      <c r="T1953" s="118">
        <v>32.659999999999997</v>
      </c>
      <c r="U1953" s="117">
        <v>4.1819509594882724</v>
      </c>
      <c r="V1953" s="119">
        <v>33.46</v>
      </c>
      <c r="W1953" s="112"/>
      <c r="X1953" s="117" t="s">
        <v>33</v>
      </c>
      <c r="Y1953" s="118">
        <v>4.1819509594882724</v>
      </c>
      <c r="Z1953" s="102" t="s">
        <v>33</v>
      </c>
      <c r="AA1953" s="118">
        <v>33.46</v>
      </c>
      <c r="AB1953" s="117">
        <v>4.8900000000000006</v>
      </c>
      <c r="AC1953" s="118">
        <v>4.0819509594882728</v>
      </c>
      <c r="AD1953" s="102">
        <v>0.19795657726692217</v>
      </c>
      <c r="AE1953" s="119">
        <v>32.659999999999997</v>
      </c>
      <c r="AF1953" s="118">
        <v>4.1819509594882724</v>
      </c>
      <c r="AG1953" s="119">
        <v>33.46</v>
      </c>
      <c r="AH1953" s="112"/>
      <c r="AI1953" s="120">
        <v>0</v>
      </c>
    </row>
    <row r="1954" spans="1:35" s="107" customFormat="1" x14ac:dyDescent="0.3">
      <c r="A1954" s="106" t="s">
        <v>2110</v>
      </c>
      <c r="B1954" s="107" t="s">
        <v>248</v>
      </c>
      <c r="C1954" s="112" t="s">
        <v>249</v>
      </c>
      <c r="D1954" s="112">
        <v>59971</v>
      </c>
      <c r="E1954" s="107" t="s">
        <v>281</v>
      </c>
      <c r="F1954" s="112">
        <v>19729</v>
      </c>
      <c r="G1954" s="107" t="s">
        <v>3439</v>
      </c>
      <c r="H1954" s="108" t="s">
        <v>257</v>
      </c>
      <c r="I1954" s="108" t="s">
        <v>261</v>
      </c>
      <c r="J1954" s="108" t="s">
        <v>268</v>
      </c>
      <c r="K1954" s="109">
        <v>8</v>
      </c>
      <c r="L1954" s="109">
        <v>2.8000000000000001E-2</v>
      </c>
      <c r="M1954" s="117" t="s">
        <v>33</v>
      </c>
      <c r="N1954" s="118">
        <v>4.1819509594882724</v>
      </c>
      <c r="O1954" s="102" t="s">
        <v>33</v>
      </c>
      <c r="P1954" s="119">
        <v>33.46</v>
      </c>
      <c r="Q1954" s="117">
        <v>4.8900000000000006</v>
      </c>
      <c r="R1954" s="118">
        <v>4.0819509594882728</v>
      </c>
      <c r="S1954" s="102">
        <v>0.19795657726692217</v>
      </c>
      <c r="T1954" s="118">
        <v>32.659999999999997</v>
      </c>
      <c r="U1954" s="117">
        <v>4.1819509594882724</v>
      </c>
      <c r="V1954" s="119">
        <v>33.46</v>
      </c>
      <c r="W1954" s="112"/>
      <c r="X1954" s="117" t="s">
        <v>33</v>
      </c>
      <c r="Y1954" s="118">
        <v>4.1819509594882724</v>
      </c>
      <c r="Z1954" s="102" t="s">
        <v>33</v>
      </c>
      <c r="AA1954" s="118">
        <v>33.46</v>
      </c>
      <c r="AB1954" s="117">
        <v>4.8900000000000006</v>
      </c>
      <c r="AC1954" s="118">
        <v>4.0819509594882728</v>
      </c>
      <c r="AD1954" s="102">
        <v>0.19795657726692217</v>
      </c>
      <c r="AE1954" s="119">
        <v>32.659999999999997</v>
      </c>
      <c r="AF1954" s="118">
        <v>4.1819509594882724</v>
      </c>
      <c r="AG1954" s="119">
        <v>33.46</v>
      </c>
      <c r="AH1954" s="112"/>
      <c r="AI1954" s="120">
        <v>0</v>
      </c>
    </row>
    <row r="1955" spans="1:35" s="107" customFormat="1" x14ac:dyDescent="0.3">
      <c r="A1955" s="106" t="s">
        <v>2111</v>
      </c>
      <c r="B1955" s="107" t="s">
        <v>189</v>
      </c>
      <c r="C1955" s="112" t="s">
        <v>168</v>
      </c>
      <c r="D1955" s="112">
        <v>60074</v>
      </c>
      <c r="E1955" s="107" t="s">
        <v>304</v>
      </c>
      <c r="F1955" s="112">
        <v>19729</v>
      </c>
      <c r="G1955" s="107" t="s">
        <v>3439</v>
      </c>
      <c r="H1955" s="108" t="s">
        <v>257</v>
      </c>
      <c r="I1955" s="108" t="s">
        <v>261</v>
      </c>
      <c r="J1955" s="108" t="s">
        <v>268</v>
      </c>
      <c r="K1955" s="109">
        <v>8</v>
      </c>
      <c r="L1955" s="109">
        <v>2.8000000000000001E-2</v>
      </c>
      <c r="M1955" s="117" t="s">
        <v>33</v>
      </c>
      <c r="N1955" s="118">
        <v>4.1819509594882724</v>
      </c>
      <c r="O1955" s="102" t="s">
        <v>33</v>
      </c>
      <c r="P1955" s="119">
        <v>33.46</v>
      </c>
      <c r="Q1955" s="117">
        <v>4.8900000000000006</v>
      </c>
      <c r="R1955" s="118">
        <v>4.0819509594882728</v>
      </c>
      <c r="S1955" s="102">
        <v>0.19795657726692217</v>
      </c>
      <c r="T1955" s="118">
        <v>32.659999999999997</v>
      </c>
      <c r="U1955" s="117">
        <v>4.1819509594882724</v>
      </c>
      <c r="V1955" s="119">
        <v>33.46</v>
      </c>
      <c r="W1955" s="112"/>
      <c r="X1955" s="117" t="s">
        <v>33</v>
      </c>
      <c r="Y1955" s="118">
        <v>4.1819509594882724</v>
      </c>
      <c r="Z1955" s="102" t="s">
        <v>33</v>
      </c>
      <c r="AA1955" s="118">
        <v>33.46</v>
      </c>
      <c r="AB1955" s="117">
        <v>4.8900000000000006</v>
      </c>
      <c r="AC1955" s="118">
        <v>4.0819509594882728</v>
      </c>
      <c r="AD1955" s="102">
        <v>0.19795657726692217</v>
      </c>
      <c r="AE1955" s="119">
        <v>32.659999999999997</v>
      </c>
      <c r="AF1955" s="118">
        <v>4.1819509594882724</v>
      </c>
      <c r="AG1955" s="119">
        <v>33.46</v>
      </c>
      <c r="AH1955" s="112"/>
      <c r="AI1955" s="120">
        <v>0</v>
      </c>
    </row>
    <row r="1956" spans="1:35" s="107" customFormat="1" x14ac:dyDescent="0.3">
      <c r="A1956" s="106" t="s">
        <v>2112</v>
      </c>
      <c r="B1956" s="107" t="s">
        <v>248</v>
      </c>
      <c r="C1956" s="112" t="s">
        <v>246</v>
      </c>
      <c r="D1956" s="112">
        <v>60663</v>
      </c>
      <c r="E1956" s="107" t="s">
        <v>298</v>
      </c>
      <c r="F1956" s="112">
        <v>19729</v>
      </c>
      <c r="G1956" s="107" t="s">
        <v>3439</v>
      </c>
      <c r="H1956" s="108" t="s">
        <v>257</v>
      </c>
      <c r="I1956" s="108" t="s">
        <v>261</v>
      </c>
      <c r="J1956" s="108" t="s">
        <v>268</v>
      </c>
      <c r="K1956" s="109">
        <v>8</v>
      </c>
      <c r="L1956" s="109">
        <v>2.8000000000000001E-2</v>
      </c>
      <c r="M1956" s="117" t="s">
        <v>33</v>
      </c>
      <c r="N1956" s="118">
        <v>4.1819509594882724</v>
      </c>
      <c r="O1956" s="102" t="s">
        <v>33</v>
      </c>
      <c r="P1956" s="119">
        <v>33.46</v>
      </c>
      <c r="Q1956" s="117">
        <v>4.8900000000000006</v>
      </c>
      <c r="R1956" s="118">
        <v>4.0819509594882728</v>
      </c>
      <c r="S1956" s="102">
        <v>0.19795657726692217</v>
      </c>
      <c r="T1956" s="118">
        <v>32.659999999999997</v>
      </c>
      <c r="U1956" s="117">
        <v>4.1819509594882724</v>
      </c>
      <c r="V1956" s="119">
        <v>33.46</v>
      </c>
      <c r="W1956" s="112"/>
      <c r="X1956" s="117" t="s">
        <v>33</v>
      </c>
      <c r="Y1956" s="118">
        <v>4.1819509594882724</v>
      </c>
      <c r="Z1956" s="102" t="s">
        <v>33</v>
      </c>
      <c r="AA1956" s="118">
        <v>33.46</v>
      </c>
      <c r="AB1956" s="117">
        <v>4.8900000000000006</v>
      </c>
      <c r="AC1956" s="118">
        <v>4.0819509594882728</v>
      </c>
      <c r="AD1956" s="102">
        <v>0.19795657726692217</v>
      </c>
      <c r="AE1956" s="119">
        <v>32.659999999999997</v>
      </c>
      <c r="AF1956" s="118">
        <v>4.1819509594882724</v>
      </c>
      <c r="AG1956" s="119">
        <v>33.46</v>
      </c>
      <c r="AH1956" s="112"/>
      <c r="AI1956" s="120">
        <v>0</v>
      </c>
    </row>
    <row r="1957" spans="1:35" s="107" customFormat="1" x14ac:dyDescent="0.3">
      <c r="A1957" s="106" t="s">
        <v>2113</v>
      </c>
      <c r="B1957" s="107" t="s">
        <v>252</v>
      </c>
      <c r="C1957" s="112" t="s">
        <v>246</v>
      </c>
      <c r="D1957" s="112">
        <v>61333</v>
      </c>
      <c r="E1957" s="107" t="s">
        <v>292</v>
      </c>
      <c r="F1957" s="112">
        <v>19729</v>
      </c>
      <c r="G1957" s="107" t="s">
        <v>3439</v>
      </c>
      <c r="H1957" s="108" t="s">
        <v>257</v>
      </c>
      <c r="I1957" s="108" t="s">
        <v>261</v>
      </c>
      <c r="J1957" s="108" t="s">
        <v>268</v>
      </c>
      <c r="K1957" s="109">
        <v>8</v>
      </c>
      <c r="L1957" s="109">
        <v>2.8000000000000001E-2</v>
      </c>
      <c r="M1957" s="117" t="s">
        <v>33</v>
      </c>
      <c r="N1957" s="118">
        <v>4.1819509594882724</v>
      </c>
      <c r="O1957" s="102" t="s">
        <v>33</v>
      </c>
      <c r="P1957" s="119">
        <v>33.46</v>
      </c>
      <c r="Q1957" s="117">
        <v>4.8900000000000006</v>
      </c>
      <c r="R1957" s="118">
        <v>4.0819509594882728</v>
      </c>
      <c r="S1957" s="102">
        <v>0.19795657726692217</v>
      </c>
      <c r="T1957" s="118">
        <v>32.659999999999997</v>
      </c>
      <c r="U1957" s="117">
        <v>4.1819509594882724</v>
      </c>
      <c r="V1957" s="119">
        <v>33.46</v>
      </c>
      <c r="W1957" s="112"/>
      <c r="X1957" s="117" t="s">
        <v>33</v>
      </c>
      <c r="Y1957" s="118">
        <v>4.1819509594882724</v>
      </c>
      <c r="Z1957" s="102" t="s">
        <v>33</v>
      </c>
      <c r="AA1957" s="118">
        <v>33.46</v>
      </c>
      <c r="AB1957" s="117">
        <v>4.8900000000000006</v>
      </c>
      <c r="AC1957" s="118">
        <v>4.0819509594882728</v>
      </c>
      <c r="AD1957" s="102">
        <v>0.19795657726692217</v>
      </c>
      <c r="AE1957" s="119">
        <v>32.659999999999997</v>
      </c>
      <c r="AF1957" s="118">
        <v>4.1819509594882724</v>
      </c>
      <c r="AG1957" s="119">
        <v>33.46</v>
      </c>
      <c r="AH1957" s="112"/>
      <c r="AI1957" s="120">
        <v>0</v>
      </c>
    </row>
    <row r="1958" spans="1:35" s="107" customFormat="1" x14ac:dyDescent="0.3">
      <c r="A1958" s="106" t="s">
        <v>2114</v>
      </c>
      <c r="B1958" s="107" t="s">
        <v>192</v>
      </c>
      <c r="C1958" s="112" t="s">
        <v>238</v>
      </c>
      <c r="D1958" s="112">
        <v>61367</v>
      </c>
      <c r="E1958" s="107" t="s">
        <v>295</v>
      </c>
      <c r="F1958" s="112">
        <v>19729</v>
      </c>
      <c r="G1958" s="107" t="s">
        <v>3439</v>
      </c>
      <c r="H1958" s="108" t="s">
        <v>257</v>
      </c>
      <c r="I1958" s="108" t="s">
        <v>261</v>
      </c>
      <c r="J1958" s="108" t="s">
        <v>268</v>
      </c>
      <c r="K1958" s="109">
        <v>8</v>
      </c>
      <c r="L1958" s="109">
        <v>2.8000000000000001E-2</v>
      </c>
      <c r="M1958" s="117" t="s">
        <v>33</v>
      </c>
      <c r="N1958" s="118">
        <v>4.1819509594882724</v>
      </c>
      <c r="O1958" s="102" t="s">
        <v>33</v>
      </c>
      <c r="P1958" s="119">
        <v>33.46</v>
      </c>
      <c r="Q1958" s="117">
        <v>4.8900000000000006</v>
      </c>
      <c r="R1958" s="118">
        <v>4.0819509594882728</v>
      </c>
      <c r="S1958" s="102">
        <v>0.19795657726692217</v>
      </c>
      <c r="T1958" s="118">
        <v>32.659999999999997</v>
      </c>
      <c r="U1958" s="117">
        <v>4.1819509594882724</v>
      </c>
      <c r="V1958" s="119">
        <v>33.46</v>
      </c>
      <c r="W1958" s="112"/>
      <c r="X1958" s="117" t="s">
        <v>33</v>
      </c>
      <c r="Y1958" s="118">
        <v>4.1819509594882724</v>
      </c>
      <c r="Z1958" s="102" t="s">
        <v>33</v>
      </c>
      <c r="AA1958" s="118">
        <v>33.46</v>
      </c>
      <c r="AB1958" s="117">
        <v>4.8900000000000006</v>
      </c>
      <c r="AC1958" s="118">
        <v>4.0819509594882728</v>
      </c>
      <c r="AD1958" s="102">
        <v>0.19795657726692217</v>
      </c>
      <c r="AE1958" s="119">
        <v>32.659999999999997</v>
      </c>
      <c r="AF1958" s="118">
        <v>4.1819509594882724</v>
      </c>
      <c r="AG1958" s="119">
        <v>33.46</v>
      </c>
      <c r="AH1958" s="112"/>
      <c r="AI1958" s="120">
        <v>0</v>
      </c>
    </row>
    <row r="1959" spans="1:35" s="107" customFormat="1" x14ac:dyDescent="0.3">
      <c r="A1959" s="106" t="s">
        <v>2115</v>
      </c>
      <c r="B1959" s="107" t="s">
        <v>192</v>
      </c>
      <c r="C1959" s="112" t="s">
        <v>238</v>
      </c>
      <c r="D1959" s="112">
        <v>61377</v>
      </c>
      <c r="E1959" s="107" t="s">
        <v>296</v>
      </c>
      <c r="F1959" s="112">
        <v>19729</v>
      </c>
      <c r="G1959" s="107" t="s">
        <v>3439</v>
      </c>
      <c r="H1959" s="108" t="s">
        <v>257</v>
      </c>
      <c r="I1959" s="108" t="s">
        <v>261</v>
      </c>
      <c r="J1959" s="108" t="s">
        <v>268</v>
      </c>
      <c r="K1959" s="109">
        <v>8</v>
      </c>
      <c r="L1959" s="109">
        <v>2.8000000000000001E-2</v>
      </c>
      <c r="M1959" s="117" t="s">
        <v>33</v>
      </c>
      <c r="N1959" s="118">
        <v>4.1819509594882724</v>
      </c>
      <c r="O1959" s="102" t="s">
        <v>33</v>
      </c>
      <c r="P1959" s="119">
        <v>33.46</v>
      </c>
      <c r="Q1959" s="117">
        <v>4.8900000000000006</v>
      </c>
      <c r="R1959" s="118">
        <v>4.0819509594882728</v>
      </c>
      <c r="S1959" s="102">
        <v>0.19795657726692217</v>
      </c>
      <c r="T1959" s="118">
        <v>32.659999999999997</v>
      </c>
      <c r="U1959" s="117">
        <v>4.1819509594882724</v>
      </c>
      <c r="V1959" s="119">
        <v>33.46</v>
      </c>
      <c r="W1959" s="112"/>
      <c r="X1959" s="117" t="s">
        <v>33</v>
      </c>
      <c r="Y1959" s="118">
        <v>4.1819509594882724</v>
      </c>
      <c r="Z1959" s="102" t="s">
        <v>33</v>
      </c>
      <c r="AA1959" s="118">
        <v>33.46</v>
      </c>
      <c r="AB1959" s="117">
        <v>4.8900000000000006</v>
      </c>
      <c r="AC1959" s="118">
        <v>4.0819509594882728</v>
      </c>
      <c r="AD1959" s="102">
        <v>0.19795657726692217</v>
      </c>
      <c r="AE1959" s="119">
        <v>32.659999999999997</v>
      </c>
      <c r="AF1959" s="118">
        <v>4.1819509594882724</v>
      </c>
      <c r="AG1959" s="119">
        <v>33.46</v>
      </c>
      <c r="AH1959" s="112"/>
      <c r="AI1959" s="120">
        <v>0</v>
      </c>
    </row>
    <row r="1960" spans="1:35" s="107" customFormat="1" x14ac:dyDescent="0.3">
      <c r="A1960" s="106" t="s">
        <v>2116</v>
      </c>
      <c r="B1960" s="107" t="s">
        <v>3389</v>
      </c>
      <c r="C1960" s="112" t="s">
        <v>247</v>
      </c>
      <c r="D1960" s="112">
        <v>61913</v>
      </c>
      <c r="E1960" s="107" t="s">
        <v>308</v>
      </c>
      <c r="F1960" s="112">
        <v>19729</v>
      </c>
      <c r="G1960" s="107" t="s">
        <v>3439</v>
      </c>
      <c r="H1960" s="108" t="s">
        <v>257</v>
      </c>
      <c r="I1960" s="108" t="s">
        <v>261</v>
      </c>
      <c r="J1960" s="108" t="s">
        <v>268</v>
      </c>
      <c r="K1960" s="109">
        <v>8</v>
      </c>
      <c r="L1960" s="109">
        <v>2.8000000000000001E-2</v>
      </c>
      <c r="M1960" s="117" t="s">
        <v>33</v>
      </c>
      <c r="N1960" s="118">
        <v>4.1819509594882724</v>
      </c>
      <c r="O1960" s="102" t="s">
        <v>33</v>
      </c>
      <c r="P1960" s="119">
        <v>33.46</v>
      </c>
      <c r="Q1960" s="117">
        <v>4.8900000000000006</v>
      </c>
      <c r="R1960" s="118">
        <v>4.0819509594882728</v>
      </c>
      <c r="S1960" s="102">
        <v>0.19795657726692217</v>
      </c>
      <c r="T1960" s="118">
        <v>32.659999999999997</v>
      </c>
      <c r="U1960" s="117">
        <v>4.1819509594882724</v>
      </c>
      <c r="V1960" s="119">
        <v>33.46</v>
      </c>
      <c r="W1960" s="112"/>
      <c r="X1960" s="117" t="s">
        <v>33</v>
      </c>
      <c r="Y1960" s="118">
        <v>4.1819509594882724</v>
      </c>
      <c r="Z1960" s="102" t="s">
        <v>33</v>
      </c>
      <c r="AA1960" s="118">
        <v>33.46</v>
      </c>
      <c r="AB1960" s="117">
        <v>4.8900000000000006</v>
      </c>
      <c r="AC1960" s="118">
        <v>4.0819509594882728</v>
      </c>
      <c r="AD1960" s="102">
        <v>0.19795657726692217</v>
      </c>
      <c r="AE1960" s="119">
        <v>32.659999999999997</v>
      </c>
      <c r="AF1960" s="118">
        <v>4.1819509594882724</v>
      </c>
      <c r="AG1960" s="119">
        <v>33.46</v>
      </c>
      <c r="AH1960" s="112"/>
      <c r="AI1960" s="120">
        <v>0</v>
      </c>
    </row>
    <row r="1961" spans="1:35" s="107" customFormat="1" x14ac:dyDescent="0.3">
      <c r="A1961" s="106" t="s">
        <v>2117</v>
      </c>
      <c r="B1961" s="107" t="s">
        <v>3389</v>
      </c>
      <c r="C1961" s="112" t="s">
        <v>247</v>
      </c>
      <c r="D1961" s="112">
        <v>63785</v>
      </c>
      <c r="E1961" s="107" t="s">
        <v>310</v>
      </c>
      <c r="F1961" s="112">
        <v>19729</v>
      </c>
      <c r="G1961" s="107" t="s">
        <v>3439</v>
      </c>
      <c r="H1961" s="108" t="s">
        <v>257</v>
      </c>
      <c r="I1961" s="108" t="s">
        <v>261</v>
      </c>
      <c r="J1961" s="108" t="s">
        <v>268</v>
      </c>
      <c r="K1961" s="109">
        <v>8</v>
      </c>
      <c r="L1961" s="109">
        <v>2.8000000000000001E-2</v>
      </c>
      <c r="M1961" s="117" t="s">
        <v>33</v>
      </c>
      <c r="N1961" s="118">
        <v>4.1819509594882724</v>
      </c>
      <c r="O1961" s="102" t="s">
        <v>33</v>
      </c>
      <c r="P1961" s="119">
        <v>33.46</v>
      </c>
      <c r="Q1961" s="117">
        <v>4.8900000000000006</v>
      </c>
      <c r="R1961" s="118">
        <v>4.0819509594882728</v>
      </c>
      <c r="S1961" s="102">
        <v>0.19795657726692217</v>
      </c>
      <c r="T1961" s="118">
        <v>32.659999999999997</v>
      </c>
      <c r="U1961" s="117">
        <v>4.1819509594882724</v>
      </c>
      <c r="V1961" s="119">
        <v>33.46</v>
      </c>
      <c r="W1961" s="112"/>
      <c r="X1961" s="117" t="s">
        <v>33</v>
      </c>
      <c r="Y1961" s="118">
        <v>4.1819509594882724</v>
      </c>
      <c r="Z1961" s="102" t="s">
        <v>33</v>
      </c>
      <c r="AA1961" s="118">
        <v>33.46</v>
      </c>
      <c r="AB1961" s="117">
        <v>4.8900000000000006</v>
      </c>
      <c r="AC1961" s="118">
        <v>4.0819509594882728</v>
      </c>
      <c r="AD1961" s="102">
        <v>0.19795657726692217</v>
      </c>
      <c r="AE1961" s="119">
        <v>32.659999999999997</v>
      </c>
      <c r="AF1961" s="118">
        <v>4.1819509594882724</v>
      </c>
      <c r="AG1961" s="119">
        <v>33.46</v>
      </c>
      <c r="AH1961" s="112"/>
      <c r="AI1961" s="120">
        <v>0</v>
      </c>
    </row>
    <row r="1962" spans="1:35" s="107" customFormat="1" x14ac:dyDescent="0.3">
      <c r="A1962" s="106" t="s">
        <v>2118</v>
      </c>
      <c r="B1962" s="107" t="s">
        <v>248</v>
      </c>
      <c r="C1962" s="112" t="s">
        <v>168</v>
      </c>
      <c r="D1962" s="112">
        <v>66926</v>
      </c>
      <c r="E1962" s="107" t="s">
        <v>314</v>
      </c>
      <c r="F1962" s="112">
        <v>19729</v>
      </c>
      <c r="G1962" s="107" t="s">
        <v>3439</v>
      </c>
      <c r="H1962" s="108" t="s">
        <v>257</v>
      </c>
      <c r="I1962" s="108" t="s">
        <v>261</v>
      </c>
      <c r="J1962" s="108" t="s">
        <v>268</v>
      </c>
      <c r="K1962" s="109">
        <v>8</v>
      </c>
      <c r="L1962" s="109">
        <v>2.8000000000000001E-2</v>
      </c>
      <c r="M1962" s="117" t="s">
        <v>33</v>
      </c>
      <c r="N1962" s="118">
        <v>4.1819509594882724</v>
      </c>
      <c r="O1962" s="102" t="s">
        <v>33</v>
      </c>
      <c r="P1962" s="119">
        <v>33.46</v>
      </c>
      <c r="Q1962" s="117">
        <v>4.8900000000000006</v>
      </c>
      <c r="R1962" s="118">
        <v>4.0819509594882728</v>
      </c>
      <c r="S1962" s="102">
        <v>0.19795657726692217</v>
      </c>
      <c r="T1962" s="118">
        <v>32.659999999999997</v>
      </c>
      <c r="U1962" s="117">
        <v>4.1819509594882724</v>
      </c>
      <c r="V1962" s="119">
        <v>33.46</v>
      </c>
      <c r="W1962" s="112"/>
      <c r="X1962" s="117" t="s">
        <v>33</v>
      </c>
      <c r="Y1962" s="118">
        <v>4.1819509594882724</v>
      </c>
      <c r="Z1962" s="102" t="s">
        <v>33</v>
      </c>
      <c r="AA1962" s="118">
        <v>33.46</v>
      </c>
      <c r="AB1962" s="117">
        <v>4.8900000000000006</v>
      </c>
      <c r="AC1962" s="118">
        <v>4.0819509594882728</v>
      </c>
      <c r="AD1962" s="102">
        <v>0.19795657726692217</v>
      </c>
      <c r="AE1962" s="119">
        <v>32.659999999999997</v>
      </c>
      <c r="AF1962" s="118">
        <v>4.1819509594882724</v>
      </c>
      <c r="AG1962" s="119">
        <v>33.46</v>
      </c>
      <c r="AH1962" s="112"/>
      <c r="AI1962" s="120">
        <v>0</v>
      </c>
    </row>
    <row r="1963" spans="1:35" s="107" customFormat="1" x14ac:dyDescent="0.3">
      <c r="A1963" s="106" t="s">
        <v>2119</v>
      </c>
      <c r="B1963" s="107" t="s">
        <v>248</v>
      </c>
      <c r="C1963" s="112" t="s">
        <v>168</v>
      </c>
      <c r="D1963" s="112">
        <v>66961</v>
      </c>
      <c r="E1963" s="107" t="s">
        <v>313</v>
      </c>
      <c r="F1963" s="112">
        <v>19729</v>
      </c>
      <c r="G1963" s="107" t="s">
        <v>3439</v>
      </c>
      <c r="H1963" s="108" t="s">
        <v>257</v>
      </c>
      <c r="I1963" s="108" t="s">
        <v>261</v>
      </c>
      <c r="J1963" s="108" t="s">
        <v>268</v>
      </c>
      <c r="K1963" s="109">
        <v>8</v>
      </c>
      <c r="L1963" s="109">
        <v>2.8000000000000001E-2</v>
      </c>
      <c r="M1963" s="117" t="s">
        <v>33</v>
      </c>
      <c r="N1963" s="118">
        <v>4.1819509594882724</v>
      </c>
      <c r="O1963" s="102" t="s">
        <v>33</v>
      </c>
      <c r="P1963" s="119">
        <v>33.46</v>
      </c>
      <c r="Q1963" s="117">
        <v>4.8900000000000006</v>
      </c>
      <c r="R1963" s="118">
        <v>4.0819509594882728</v>
      </c>
      <c r="S1963" s="102">
        <v>0.19795657726692217</v>
      </c>
      <c r="T1963" s="118">
        <v>32.659999999999997</v>
      </c>
      <c r="U1963" s="117">
        <v>4.1819509594882724</v>
      </c>
      <c r="V1963" s="119">
        <v>33.46</v>
      </c>
      <c r="W1963" s="112"/>
      <c r="X1963" s="117" t="s">
        <v>33</v>
      </c>
      <c r="Y1963" s="118">
        <v>4.1819509594882724</v>
      </c>
      <c r="Z1963" s="102" t="s">
        <v>33</v>
      </c>
      <c r="AA1963" s="118">
        <v>33.46</v>
      </c>
      <c r="AB1963" s="117">
        <v>4.8900000000000006</v>
      </c>
      <c r="AC1963" s="118">
        <v>4.0819509594882728</v>
      </c>
      <c r="AD1963" s="102">
        <v>0.19795657726692217</v>
      </c>
      <c r="AE1963" s="119">
        <v>32.659999999999997</v>
      </c>
      <c r="AF1963" s="118">
        <v>4.1819509594882724</v>
      </c>
      <c r="AG1963" s="119">
        <v>33.46</v>
      </c>
      <c r="AH1963" s="112"/>
      <c r="AI1963" s="120">
        <v>0</v>
      </c>
    </row>
    <row r="1964" spans="1:35" s="107" customFormat="1" x14ac:dyDescent="0.3">
      <c r="A1964" s="106" t="s">
        <v>2120</v>
      </c>
      <c r="B1964" s="107" t="s">
        <v>3389</v>
      </c>
      <c r="C1964" s="112" t="s">
        <v>247</v>
      </c>
      <c r="D1964" s="112">
        <v>69800</v>
      </c>
      <c r="E1964" s="107" t="s">
        <v>294</v>
      </c>
      <c r="F1964" s="112">
        <v>19729</v>
      </c>
      <c r="G1964" s="107" t="s">
        <v>3439</v>
      </c>
      <c r="H1964" s="108" t="s">
        <v>257</v>
      </c>
      <c r="I1964" s="108" t="s">
        <v>261</v>
      </c>
      <c r="J1964" s="108" t="s">
        <v>268</v>
      </c>
      <c r="K1964" s="109">
        <v>8</v>
      </c>
      <c r="L1964" s="109">
        <v>2.8000000000000001E-2</v>
      </c>
      <c r="M1964" s="117" t="s">
        <v>33</v>
      </c>
      <c r="N1964" s="118">
        <v>4.1819509594882724</v>
      </c>
      <c r="O1964" s="102" t="s">
        <v>33</v>
      </c>
      <c r="P1964" s="119">
        <v>33.46</v>
      </c>
      <c r="Q1964" s="117">
        <v>4.8900000000000006</v>
      </c>
      <c r="R1964" s="118">
        <v>4.0819509594882728</v>
      </c>
      <c r="S1964" s="102">
        <v>0.19795657726692217</v>
      </c>
      <c r="T1964" s="118">
        <v>32.659999999999997</v>
      </c>
      <c r="U1964" s="117">
        <v>4.1819509594882724</v>
      </c>
      <c r="V1964" s="119">
        <v>33.46</v>
      </c>
      <c r="W1964" s="112"/>
      <c r="X1964" s="117" t="s">
        <v>33</v>
      </c>
      <c r="Y1964" s="118">
        <v>4.1819509594882724</v>
      </c>
      <c r="Z1964" s="102" t="s">
        <v>33</v>
      </c>
      <c r="AA1964" s="118">
        <v>33.46</v>
      </c>
      <c r="AB1964" s="117">
        <v>4.8900000000000006</v>
      </c>
      <c r="AC1964" s="118">
        <v>4.0819509594882728</v>
      </c>
      <c r="AD1964" s="102">
        <v>0.19795657726692217</v>
      </c>
      <c r="AE1964" s="119">
        <v>32.659999999999997</v>
      </c>
      <c r="AF1964" s="118">
        <v>4.1819509594882724</v>
      </c>
      <c r="AG1964" s="119">
        <v>33.46</v>
      </c>
      <c r="AH1964" s="112"/>
      <c r="AI1964" s="120">
        <v>0</v>
      </c>
    </row>
    <row r="1965" spans="1:35" s="107" customFormat="1" x14ac:dyDescent="0.3">
      <c r="A1965" s="106" t="s">
        <v>2121</v>
      </c>
      <c r="B1965" s="107" t="s">
        <v>186</v>
      </c>
      <c r="C1965" s="112" t="s">
        <v>22</v>
      </c>
      <c r="D1965" s="112">
        <v>70313</v>
      </c>
      <c r="E1965" s="107" t="s">
        <v>279</v>
      </c>
      <c r="F1965" s="112">
        <v>19729</v>
      </c>
      <c r="G1965" s="107" t="s">
        <v>3439</v>
      </c>
      <c r="H1965" s="108" t="s">
        <v>257</v>
      </c>
      <c r="I1965" s="108" t="s">
        <v>261</v>
      </c>
      <c r="J1965" s="108" t="s">
        <v>268</v>
      </c>
      <c r="K1965" s="109">
        <v>8</v>
      </c>
      <c r="L1965" s="109">
        <v>2.8000000000000001E-2</v>
      </c>
      <c r="M1965" s="117" t="s">
        <v>33</v>
      </c>
      <c r="N1965" s="118">
        <v>4.1819509594882724</v>
      </c>
      <c r="O1965" s="102" t="s">
        <v>33</v>
      </c>
      <c r="P1965" s="119">
        <v>33.46</v>
      </c>
      <c r="Q1965" s="117">
        <v>4.8900000000000006</v>
      </c>
      <c r="R1965" s="118">
        <v>4.0819509594882728</v>
      </c>
      <c r="S1965" s="102">
        <v>0.19795657726692217</v>
      </c>
      <c r="T1965" s="118">
        <v>32.659999999999997</v>
      </c>
      <c r="U1965" s="117">
        <v>4.1819509594882724</v>
      </c>
      <c r="V1965" s="119">
        <v>33.46</v>
      </c>
      <c r="W1965" s="112"/>
      <c r="X1965" s="117" t="s">
        <v>33</v>
      </c>
      <c r="Y1965" s="118">
        <v>4.1819509594882724</v>
      </c>
      <c r="Z1965" s="102" t="s">
        <v>33</v>
      </c>
      <c r="AA1965" s="118">
        <v>33.46</v>
      </c>
      <c r="AB1965" s="117">
        <v>4.8900000000000006</v>
      </c>
      <c r="AC1965" s="118">
        <v>4.0819509594882728</v>
      </c>
      <c r="AD1965" s="102">
        <v>0.19795657726692217</v>
      </c>
      <c r="AE1965" s="119">
        <v>32.659999999999997</v>
      </c>
      <c r="AF1965" s="118">
        <v>4.1819509594882724</v>
      </c>
      <c r="AG1965" s="119">
        <v>33.46</v>
      </c>
      <c r="AH1965" s="112"/>
      <c r="AI1965" s="120">
        <v>0</v>
      </c>
    </row>
    <row r="1966" spans="1:35" s="107" customFormat="1" x14ac:dyDescent="0.3">
      <c r="A1966" s="106" t="s">
        <v>2122</v>
      </c>
      <c r="B1966" s="107" t="s">
        <v>186</v>
      </c>
      <c r="C1966" s="112" t="s">
        <v>250</v>
      </c>
      <c r="D1966" s="112">
        <v>70335</v>
      </c>
      <c r="E1966" s="107" t="s">
        <v>253</v>
      </c>
      <c r="F1966" s="112">
        <v>19729</v>
      </c>
      <c r="G1966" s="107" t="s">
        <v>3439</v>
      </c>
      <c r="H1966" s="108" t="s">
        <v>257</v>
      </c>
      <c r="I1966" s="108" t="s">
        <v>261</v>
      </c>
      <c r="J1966" s="108" t="s">
        <v>268</v>
      </c>
      <c r="K1966" s="109">
        <v>8</v>
      </c>
      <c r="L1966" s="109">
        <v>2.8000000000000001E-2</v>
      </c>
      <c r="M1966" s="117" t="s">
        <v>33</v>
      </c>
      <c r="N1966" s="118">
        <v>4.1819509594882724</v>
      </c>
      <c r="O1966" s="102" t="s">
        <v>33</v>
      </c>
      <c r="P1966" s="119">
        <v>33.46</v>
      </c>
      <c r="Q1966" s="117">
        <v>4.8900000000000006</v>
      </c>
      <c r="R1966" s="118">
        <v>4.0819509594882728</v>
      </c>
      <c r="S1966" s="102">
        <v>0.19795657726692217</v>
      </c>
      <c r="T1966" s="118">
        <v>32.659999999999997</v>
      </c>
      <c r="U1966" s="117">
        <v>4.1819509594882724</v>
      </c>
      <c r="V1966" s="119">
        <v>33.46</v>
      </c>
      <c r="W1966" s="112"/>
      <c r="X1966" s="117" t="s">
        <v>33</v>
      </c>
      <c r="Y1966" s="118">
        <v>4.1819509594882724</v>
      </c>
      <c r="Z1966" s="102" t="s">
        <v>33</v>
      </c>
      <c r="AA1966" s="118">
        <v>33.46</v>
      </c>
      <c r="AB1966" s="117">
        <v>4.8900000000000006</v>
      </c>
      <c r="AC1966" s="118">
        <v>4.0819509594882728</v>
      </c>
      <c r="AD1966" s="102">
        <v>0.19795657726692217</v>
      </c>
      <c r="AE1966" s="119">
        <v>32.659999999999997</v>
      </c>
      <c r="AF1966" s="118">
        <v>4.1819509594882724</v>
      </c>
      <c r="AG1966" s="119">
        <v>33.46</v>
      </c>
      <c r="AH1966" s="112"/>
      <c r="AI1966" s="120">
        <v>0</v>
      </c>
    </row>
    <row r="1967" spans="1:35" s="107" customFormat="1" x14ac:dyDescent="0.3">
      <c r="A1967" s="106" t="s">
        <v>2123</v>
      </c>
      <c r="B1967" s="107" t="s">
        <v>188</v>
      </c>
      <c r="C1967" s="112" t="s">
        <v>168</v>
      </c>
      <c r="D1967" s="112">
        <v>72400</v>
      </c>
      <c r="E1967" s="107" t="s">
        <v>302</v>
      </c>
      <c r="F1967" s="112">
        <v>19729</v>
      </c>
      <c r="G1967" s="107" t="s">
        <v>3439</v>
      </c>
      <c r="H1967" s="108" t="s">
        <v>257</v>
      </c>
      <c r="I1967" s="108" t="s">
        <v>261</v>
      </c>
      <c r="J1967" s="108" t="s">
        <v>268</v>
      </c>
      <c r="K1967" s="109">
        <v>8</v>
      </c>
      <c r="L1967" s="109">
        <v>2.8000000000000001E-2</v>
      </c>
      <c r="M1967" s="117" t="s">
        <v>33</v>
      </c>
      <c r="N1967" s="118">
        <v>4.1819509594882724</v>
      </c>
      <c r="O1967" s="102" t="s">
        <v>33</v>
      </c>
      <c r="P1967" s="119">
        <v>33.46</v>
      </c>
      <c r="Q1967" s="117">
        <v>4.8900000000000006</v>
      </c>
      <c r="R1967" s="118">
        <v>4.0819509594882728</v>
      </c>
      <c r="S1967" s="102">
        <v>0.19795657726692217</v>
      </c>
      <c r="T1967" s="118">
        <v>32.659999999999997</v>
      </c>
      <c r="U1967" s="117">
        <v>4.1819509594882724</v>
      </c>
      <c r="V1967" s="119">
        <v>33.46</v>
      </c>
      <c r="W1967" s="112"/>
      <c r="X1967" s="117" t="s">
        <v>33</v>
      </c>
      <c r="Y1967" s="118">
        <v>4.1819509594882724</v>
      </c>
      <c r="Z1967" s="102" t="s">
        <v>33</v>
      </c>
      <c r="AA1967" s="118">
        <v>33.46</v>
      </c>
      <c r="AB1967" s="117">
        <v>4.8900000000000006</v>
      </c>
      <c r="AC1967" s="118">
        <v>4.0819509594882728</v>
      </c>
      <c r="AD1967" s="102">
        <v>0.19795657726692217</v>
      </c>
      <c r="AE1967" s="119">
        <v>32.659999999999997</v>
      </c>
      <c r="AF1967" s="118">
        <v>4.1819509594882724</v>
      </c>
      <c r="AG1967" s="119">
        <v>33.46</v>
      </c>
      <c r="AH1967" s="112"/>
      <c r="AI1967" s="120">
        <v>0</v>
      </c>
    </row>
    <row r="1968" spans="1:35" s="107" customFormat="1" x14ac:dyDescent="0.3">
      <c r="A1968" s="106" t="s">
        <v>2124</v>
      </c>
      <c r="B1968" s="107" t="s">
        <v>188</v>
      </c>
      <c r="C1968" s="112" t="s">
        <v>168</v>
      </c>
      <c r="D1968" s="112">
        <v>73400</v>
      </c>
      <c r="E1968" s="107" t="s">
        <v>280</v>
      </c>
      <c r="F1968" s="112">
        <v>19729</v>
      </c>
      <c r="G1968" s="107" t="s">
        <v>3439</v>
      </c>
      <c r="H1968" s="108" t="s">
        <v>257</v>
      </c>
      <c r="I1968" s="108" t="s">
        <v>261</v>
      </c>
      <c r="J1968" s="108" t="s">
        <v>268</v>
      </c>
      <c r="K1968" s="109">
        <v>8</v>
      </c>
      <c r="L1968" s="109">
        <v>2.8000000000000001E-2</v>
      </c>
      <c r="M1968" s="117" t="s">
        <v>33</v>
      </c>
      <c r="N1968" s="118">
        <v>4.1819509594882724</v>
      </c>
      <c r="O1968" s="102" t="s">
        <v>33</v>
      </c>
      <c r="P1968" s="119">
        <v>33.46</v>
      </c>
      <c r="Q1968" s="117">
        <v>4.8900000000000006</v>
      </c>
      <c r="R1968" s="118">
        <v>4.0819509594882728</v>
      </c>
      <c r="S1968" s="102">
        <v>0.19795657726692217</v>
      </c>
      <c r="T1968" s="118">
        <v>32.659999999999997</v>
      </c>
      <c r="U1968" s="117">
        <v>4.1819509594882724</v>
      </c>
      <c r="V1968" s="119">
        <v>33.46</v>
      </c>
      <c r="W1968" s="112"/>
      <c r="X1968" s="117" t="s">
        <v>33</v>
      </c>
      <c r="Y1968" s="118">
        <v>4.1819509594882724</v>
      </c>
      <c r="Z1968" s="102" t="s">
        <v>33</v>
      </c>
      <c r="AA1968" s="118">
        <v>33.46</v>
      </c>
      <c r="AB1968" s="117">
        <v>4.8900000000000006</v>
      </c>
      <c r="AC1968" s="118">
        <v>4.0819509594882728</v>
      </c>
      <c r="AD1968" s="102">
        <v>0.19795657726692217</v>
      </c>
      <c r="AE1968" s="119">
        <v>32.659999999999997</v>
      </c>
      <c r="AF1968" s="118">
        <v>4.1819509594882724</v>
      </c>
      <c r="AG1968" s="119">
        <v>33.46</v>
      </c>
      <c r="AH1968" s="112"/>
      <c r="AI1968" s="120">
        <v>0</v>
      </c>
    </row>
    <row r="1969" spans="1:35" s="107" customFormat="1" x14ac:dyDescent="0.3">
      <c r="A1969" s="106" t="s">
        <v>2125</v>
      </c>
      <c r="B1969" s="107" t="s">
        <v>248</v>
      </c>
      <c r="C1969" s="112" t="s">
        <v>168</v>
      </c>
      <c r="D1969" s="112">
        <v>74179</v>
      </c>
      <c r="E1969" s="107" t="s">
        <v>315</v>
      </c>
      <c r="F1969" s="112">
        <v>19729</v>
      </c>
      <c r="G1969" s="107" t="s">
        <v>3439</v>
      </c>
      <c r="H1969" s="108" t="s">
        <v>257</v>
      </c>
      <c r="I1969" s="108" t="s">
        <v>261</v>
      </c>
      <c r="J1969" s="108" t="s">
        <v>268</v>
      </c>
      <c r="K1969" s="109">
        <v>8</v>
      </c>
      <c r="L1969" s="109">
        <v>2.8000000000000001E-2</v>
      </c>
      <c r="M1969" s="117" t="s">
        <v>33</v>
      </c>
      <c r="N1969" s="118">
        <v>4.1819509594882724</v>
      </c>
      <c r="O1969" s="102" t="s">
        <v>33</v>
      </c>
      <c r="P1969" s="119">
        <v>33.46</v>
      </c>
      <c r="Q1969" s="117">
        <v>4.8900000000000006</v>
      </c>
      <c r="R1969" s="118">
        <v>4.0819509594882728</v>
      </c>
      <c r="S1969" s="102">
        <v>0.19795657726692217</v>
      </c>
      <c r="T1969" s="118">
        <v>32.659999999999997</v>
      </c>
      <c r="U1969" s="117">
        <v>4.1819509594882724</v>
      </c>
      <c r="V1969" s="119">
        <v>33.46</v>
      </c>
      <c r="W1969" s="112"/>
      <c r="X1969" s="117" t="s">
        <v>33</v>
      </c>
      <c r="Y1969" s="118">
        <v>4.1819509594882724</v>
      </c>
      <c r="Z1969" s="102" t="s">
        <v>33</v>
      </c>
      <c r="AA1969" s="118">
        <v>33.46</v>
      </c>
      <c r="AB1969" s="117">
        <v>4.8900000000000006</v>
      </c>
      <c r="AC1969" s="118">
        <v>4.0819509594882728</v>
      </c>
      <c r="AD1969" s="102">
        <v>0.19795657726692217</v>
      </c>
      <c r="AE1969" s="119">
        <v>32.659999999999997</v>
      </c>
      <c r="AF1969" s="118">
        <v>4.1819509594882724</v>
      </c>
      <c r="AG1969" s="119">
        <v>33.46</v>
      </c>
      <c r="AH1969" s="112"/>
      <c r="AI1969" s="120">
        <v>0</v>
      </c>
    </row>
    <row r="1970" spans="1:35" s="107" customFormat="1" x14ac:dyDescent="0.3">
      <c r="A1970" s="106" t="s">
        <v>2126</v>
      </c>
      <c r="B1970" s="107" t="s">
        <v>3389</v>
      </c>
      <c r="C1970" s="112" t="s">
        <v>247</v>
      </c>
      <c r="D1970" s="112">
        <v>85789</v>
      </c>
      <c r="E1970" s="107" t="s">
        <v>307</v>
      </c>
      <c r="F1970" s="112">
        <v>19729</v>
      </c>
      <c r="G1970" s="107" t="s">
        <v>3439</v>
      </c>
      <c r="H1970" s="108" t="s">
        <v>257</v>
      </c>
      <c r="I1970" s="108" t="s">
        <v>261</v>
      </c>
      <c r="J1970" s="108" t="s">
        <v>268</v>
      </c>
      <c r="K1970" s="109">
        <v>8</v>
      </c>
      <c r="L1970" s="109">
        <v>2.8000000000000001E-2</v>
      </c>
      <c r="M1970" s="117" t="s">
        <v>33</v>
      </c>
      <c r="N1970" s="118">
        <v>4.1819509594882724</v>
      </c>
      <c r="O1970" s="102" t="s">
        <v>33</v>
      </c>
      <c r="P1970" s="119">
        <v>33.46</v>
      </c>
      <c r="Q1970" s="117">
        <v>4.8900000000000006</v>
      </c>
      <c r="R1970" s="118">
        <v>4.0819509594882728</v>
      </c>
      <c r="S1970" s="102">
        <v>0.19795657726692217</v>
      </c>
      <c r="T1970" s="118">
        <v>32.659999999999997</v>
      </c>
      <c r="U1970" s="117">
        <v>4.1819509594882724</v>
      </c>
      <c r="V1970" s="119">
        <v>33.46</v>
      </c>
      <c r="W1970" s="112"/>
      <c r="X1970" s="117" t="s">
        <v>33</v>
      </c>
      <c r="Y1970" s="118">
        <v>4.1819509594882724</v>
      </c>
      <c r="Z1970" s="102" t="s">
        <v>33</v>
      </c>
      <c r="AA1970" s="118">
        <v>33.46</v>
      </c>
      <c r="AB1970" s="117">
        <v>4.8900000000000006</v>
      </c>
      <c r="AC1970" s="118">
        <v>4.0819509594882728</v>
      </c>
      <c r="AD1970" s="102">
        <v>0.19795657726692217</v>
      </c>
      <c r="AE1970" s="119">
        <v>32.659999999999997</v>
      </c>
      <c r="AF1970" s="118">
        <v>4.1819509594882724</v>
      </c>
      <c r="AG1970" s="119">
        <v>33.46</v>
      </c>
      <c r="AH1970" s="112"/>
      <c r="AI1970" s="120">
        <v>0</v>
      </c>
    </row>
    <row r="1971" spans="1:35" s="107" customFormat="1" x14ac:dyDescent="0.3">
      <c r="A1971" s="106" t="s">
        <v>2127</v>
      </c>
      <c r="B1971" s="107" t="s">
        <v>190</v>
      </c>
      <c r="C1971" s="112" t="s">
        <v>246</v>
      </c>
      <c r="D1971" s="112">
        <v>87892</v>
      </c>
      <c r="E1971" s="107" t="s">
        <v>254</v>
      </c>
      <c r="F1971" s="112">
        <v>19729</v>
      </c>
      <c r="G1971" s="107" t="s">
        <v>3439</v>
      </c>
      <c r="H1971" s="108" t="s">
        <v>257</v>
      </c>
      <c r="I1971" s="108" t="s">
        <v>261</v>
      </c>
      <c r="J1971" s="108" t="s">
        <v>268</v>
      </c>
      <c r="K1971" s="109">
        <v>8</v>
      </c>
      <c r="L1971" s="109">
        <v>2.8000000000000001E-2</v>
      </c>
      <c r="M1971" s="117" t="s">
        <v>33</v>
      </c>
      <c r="N1971" s="118">
        <v>4.1819509594882724</v>
      </c>
      <c r="O1971" s="102" t="s">
        <v>33</v>
      </c>
      <c r="P1971" s="119">
        <v>33.46</v>
      </c>
      <c r="Q1971" s="117">
        <v>4.8900000000000006</v>
      </c>
      <c r="R1971" s="118">
        <v>4.0819509594882728</v>
      </c>
      <c r="S1971" s="102">
        <v>0.19795657726692217</v>
      </c>
      <c r="T1971" s="118">
        <v>32.659999999999997</v>
      </c>
      <c r="U1971" s="117">
        <v>4.1819509594882724</v>
      </c>
      <c r="V1971" s="119">
        <v>33.46</v>
      </c>
      <c r="W1971" s="112"/>
      <c r="X1971" s="117" t="s">
        <v>33</v>
      </c>
      <c r="Y1971" s="118">
        <v>4.1819509594882724</v>
      </c>
      <c r="Z1971" s="102" t="s">
        <v>33</v>
      </c>
      <c r="AA1971" s="118">
        <v>33.46</v>
      </c>
      <c r="AB1971" s="117">
        <v>4.8900000000000006</v>
      </c>
      <c r="AC1971" s="118">
        <v>4.0819509594882728</v>
      </c>
      <c r="AD1971" s="102">
        <v>0.19795657726692217</v>
      </c>
      <c r="AE1971" s="119">
        <v>32.659999999999997</v>
      </c>
      <c r="AF1971" s="118">
        <v>4.1819509594882724</v>
      </c>
      <c r="AG1971" s="119">
        <v>33.46</v>
      </c>
      <c r="AH1971" s="112"/>
      <c r="AI1971" s="120">
        <v>0</v>
      </c>
    </row>
    <row r="1972" spans="1:35" s="107" customFormat="1" x14ac:dyDescent="0.3">
      <c r="A1972" s="106" t="s">
        <v>2128</v>
      </c>
      <c r="B1972" s="107" t="s">
        <v>190</v>
      </c>
      <c r="C1972" s="112" t="s">
        <v>246</v>
      </c>
      <c r="D1972" s="112">
        <v>97075</v>
      </c>
      <c r="E1972" s="107" t="s">
        <v>291</v>
      </c>
      <c r="F1972" s="112">
        <v>19729</v>
      </c>
      <c r="G1972" s="107" t="s">
        <v>3439</v>
      </c>
      <c r="H1972" s="108" t="s">
        <v>257</v>
      </c>
      <c r="I1972" s="108" t="s">
        <v>261</v>
      </c>
      <c r="J1972" s="108" t="s">
        <v>268</v>
      </c>
      <c r="K1972" s="109">
        <v>8</v>
      </c>
      <c r="L1972" s="109">
        <v>2.8000000000000001E-2</v>
      </c>
      <c r="M1972" s="117" t="s">
        <v>33</v>
      </c>
      <c r="N1972" s="118">
        <v>4.1819509594882724</v>
      </c>
      <c r="O1972" s="102" t="s">
        <v>33</v>
      </c>
      <c r="P1972" s="119">
        <v>33.46</v>
      </c>
      <c r="Q1972" s="117">
        <v>4.8900000000000006</v>
      </c>
      <c r="R1972" s="118">
        <v>4.0819509594882728</v>
      </c>
      <c r="S1972" s="102">
        <v>0.19795657726692217</v>
      </c>
      <c r="T1972" s="118">
        <v>32.659999999999997</v>
      </c>
      <c r="U1972" s="117">
        <v>4.1819509594882724</v>
      </c>
      <c r="V1972" s="119">
        <v>33.46</v>
      </c>
      <c r="W1972" s="112"/>
      <c r="X1972" s="117" t="s">
        <v>33</v>
      </c>
      <c r="Y1972" s="118">
        <v>4.1819509594882724</v>
      </c>
      <c r="Z1972" s="102" t="s">
        <v>33</v>
      </c>
      <c r="AA1972" s="118">
        <v>33.46</v>
      </c>
      <c r="AB1972" s="117">
        <v>4.8900000000000006</v>
      </c>
      <c r="AC1972" s="118">
        <v>4.0819509594882728</v>
      </c>
      <c r="AD1972" s="102">
        <v>0.19795657726692217</v>
      </c>
      <c r="AE1972" s="119">
        <v>32.659999999999997</v>
      </c>
      <c r="AF1972" s="118">
        <v>4.1819509594882724</v>
      </c>
      <c r="AG1972" s="119">
        <v>33.46</v>
      </c>
      <c r="AH1972" s="112"/>
      <c r="AI1972" s="120">
        <v>0</v>
      </c>
    </row>
    <row r="1973" spans="1:35" s="107" customFormat="1" x14ac:dyDescent="0.3">
      <c r="A1973" s="106" t="s">
        <v>2129</v>
      </c>
      <c r="B1973" s="107" t="s">
        <v>255</v>
      </c>
      <c r="C1973" s="112" t="s">
        <v>168</v>
      </c>
      <c r="D1973" s="112">
        <v>98728</v>
      </c>
      <c r="E1973" s="107" t="s">
        <v>297</v>
      </c>
      <c r="F1973" s="112">
        <v>19729</v>
      </c>
      <c r="G1973" s="107" t="s">
        <v>3439</v>
      </c>
      <c r="H1973" s="108" t="s">
        <v>257</v>
      </c>
      <c r="I1973" s="108" t="s">
        <v>261</v>
      </c>
      <c r="J1973" s="108" t="s">
        <v>268</v>
      </c>
      <c r="K1973" s="109">
        <v>8</v>
      </c>
      <c r="L1973" s="109">
        <v>2.8000000000000001E-2</v>
      </c>
      <c r="M1973" s="117" t="s">
        <v>33</v>
      </c>
      <c r="N1973" s="118">
        <v>4.1819509594882724</v>
      </c>
      <c r="O1973" s="102" t="s">
        <v>33</v>
      </c>
      <c r="P1973" s="119">
        <v>33.46</v>
      </c>
      <c r="Q1973" s="117">
        <v>4.8900000000000006</v>
      </c>
      <c r="R1973" s="118">
        <v>4.0819509594882728</v>
      </c>
      <c r="S1973" s="102">
        <v>0.19795657726692217</v>
      </c>
      <c r="T1973" s="118">
        <v>32.659999999999997</v>
      </c>
      <c r="U1973" s="117">
        <v>4.1819509594882724</v>
      </c>
      <c r="V1973" s="119">
        <v>33.46</v>
      </c>
      <c r="W1973" s="112"/>
      <c r="X1973" s="117" t="s">
        <v>33</v>
      </c>
      <c r="Y1973" s="118">
        <v>4.1819509594882724</v>
      </c>
      <c r="Z1973" s="102" t="s">
        <v>33</v>
      </c>
      <c r="AA1973" s="118">
        <v>33.46</v>
      </c>
      <c r="AB1973" s="117">
        <v>4.8900000000000006</v>
      </c>
      <c r="AC1973" s="118">
        <v>4.0819509594882728</v>
      </c>
      <c r="AD1973" s="102">
        <v>0.19795657726692217</v>
      </c>
      <c r="AE1973" s="119">
        <v>32.659999999999997</v>
      </c>
      <c r="AF1973" s="118">
        <v>4.1819509594882724</v>
      </c>
      <c r="AG1973" s="119">
        <v>33.46</v>
      </c>
      <c r="AH1973" s="112"/>
      <c r="AI1973" s="120">
        <v>0</v>
      </c>
    </row>
    <row r="1974" spans="1:35" s="107" customFormat="1" x14ac:dyDescent="0.3">
      <c r="A1974" s="106" t="s">
        <v>3296</v>
      </c>
      <c r="B1974" s="107" t="s">
        <v>192</v>
      </c>
      <c r="C1974" s="112" t="s">
        <v>256</v>
      </c>
      <c r="D1974" s="112">
        <v>99059</v>
      </c>
      <c r="E1974" s="107" t="s">
        <v>3390</v>
      </c>
      <c r="F1974" s="112">
        <v>19729</v>
      </c>
      <c r="G1974" s="107" t="s">
        <v>3439</v>
      </c>
      <c r="H1974" s="108" t="s">
        <v>257</v>
      </c>
      <c r="I1974" s="108" t="s">
        <v>261</v>
      </c>
      <c r="J1974" s="108" t="s">
        <v>268</v>
      </c>
      <c r="K1974" s="109">
        <v>8</v>
      </c>
      <c r="L1974" s="109">
        <v>2.8000000000000001E-2</v>
      </c>
      <c r="M1974" s="117" t="s">
        <v>33</v>
      </c>
      <c r="N1974" s="118">
        <v>4.1819509594882724</v>
      </c>
      <c r="O1974" s="102" t="s">
        <v>33</v>
      </c>
      <c r="P1974" s="119">
        <v>33.46</v>
      </c>
      <c r="Q1974" s="117">
        <v>4.8900000000000006</v>
      </c>
      <c r="R1974" s="118">
        <v>4.0819509594882728</v>
      </c>
      <c r="S1974" s="102">
        <v>0.19795657726692217</v>
      </c>
      <c r="T1974" s="118">
        <v>32.659999999999997</v>
      </c>
      <c r="U1974" s="117">
        <v>4.1819509594882724</v>
      </c>
      <c r="V1974" s="119">
        <v>33.46</v>
      </c>
      <c r="W1974" s="112"/>
      <c r="X1974" s="117" t="s">
        <v>33</v>
      </c>
      <c r="Y1974" s="118">
        <v>4.1819509594882724</v>
      </c>
      <c r="Z1974" s="102" t="s">
        <v>33</v>
      </c>
      <c r="AA1974" s="118">
        <v>33.46</v>
      </c>
      <c r="AB1974" s="117">
        <v>4.8900000000000006</v>
      </c>
      <c r="AC1974" s="118">
        <v>4.0819509594882728</v>
      </c>
      <c r="AD1974" s="102">
        <v>0.19795657726692217</v>
      </c>
      <c r="AE1974" s="119">
        <v>32.659999999999997</v>
      </c>
      <c r="AF1974" s="118">
        <v>4.1819509594882724</v>
      </c>
      <c r="AG1974" s="119">
        <v>33.46</v>
      </c>
      <c r="AH1974" s="112"/>
      <c r="AI1974" s="120">
        <v>0</v>
      </c>
    </row>
    <row r="1975" spans="1:35" s="107" customFormat="1" x14ac:dyDescent="0.3">
      <c r="A1975" s="106" t="s">
        <v>2130</v>
      </c>
      <c r="B1975" s="107" t="s">
        <v>255</v>
      </c>
      <c r="C1975" s="112" t="s">
        <v>168</v>
      </c>
      <c r="D1975" s="112">
        <v>99245</v>
      </c>
      <c r="E1975" s="107" t="s">
        <v>289</v>
      </c>
      <c r="F1975" s="112">
        <v>19729</v>
      </c>
      <c r="G1975" s="107" t="s">
        <v>3439</v>
      </c>
      <c r="H1975" s="108" t="s">
        <v>257</v>
      </c>
      <c r="I1975" s="108" t="s">
        <v>261</v>
      </c>
      <c r="J1975" s="108" t="s">
        <v>268</v>
      </c>
      <c r="K1975" s="109">
        <v>8</v>
      </c>
      <c r="L1975" s="109">
        <v>2.8000000000000001E-2</v>
      </c>
      <c r="M1975" s="117" t="s">
        <v>33</v>
      </c>
      <c r="N1975" s="118">
        <v>4.1819509594882724</v>
      </c>
      <c r="O1975" s="102" t="s">
        <v>33</v>
      </c>
      <c r="P1975" s="119">
        <v>33.46</v>
      </c>
      <c r="Q1975" s="117">
        <v>4.8900000000000006</v>
      </c>
      <c r="R1975" s="118">
        <v>4.0819509594882728</v>
      </c>
      <c r="S1975" s="102">
        <v>0.19795657726692217</v>
      </c>
      <c r="T1975" s="118">
        <v>32.659999999999997</v>
      </c>
      <c r="U1975" s="117">
        <v>4.1819509594882724</v>
      </c>
      <c r="V1975" s="119">
        <v>33.46</v>
      </c>
      <c r="W1975" s="112"/>
      <c r="X1975" s="117" t="s">
        <v>33</v>
      </c>
      <c r="Y1975" s="118">
        <v>4.1819509594882724</v>
      </c>
      <c r="Z1975" s="102" t="s">
        <v>33</v>
      </c>
      <c r="AA1975" s="118">
        <v>33.46</v>
      </c>
      <c r="AB1975" s="117">
        <v>4.8900000000000006</v>
      </c>
      <c r="AC1975" s="118">
        <v>4.0819509594882728</v>
      </c>
      <c r="AD1975" s="102">
        <v>0.19795657726692217</v>
      </c>
      <c r="AE1975" s="119">
        <v>32.659999999999997</v>
      </c>
      <c r="AF1975" s="118">
        <v>4.1819509594882724</v>
      </c>
      <c r="AG1975" s="119">
        <v>33.46</v>
      </c>
      <c r="AH1975" s="112"/>
      <c r="AI1975" s="120">
        <v>0</v>
      </c>
    </row>
    <row r="1976" spans="1:35" s="107" customFormat="1" x14ac:dyDescent="0.3">
      <c r="A1976" s="106" t="s">
        <v>2131</v>
      </c>
      <c r="B1976" s="107" t="s">
        <v>191</v>
      </c>
      <c r="C1976" s="112" t="s">
        <v>238</v>
      </c>
      <c r="D1976" s="112">
        <v>99246</v>
      </c>
      <c r="E1976" s="107" t="s">
        <v>293</v>
      </c>
      <c r="F1976" s="112">
        <v>19729</v>
      </c>
      <c r="G1976" s="107" t="s">
        <v>3439</v>
      </c>
      <c r="H1976" s="108" t="s">
        <v>257</v>
      </c>
      <c r="I1976" s="108" t="s">
        <v>261</v>
      </c>
      <c r="J1976" s="108" t="s">
        <v>268</v>
      </c>
      <c r="K1976" s="109">
        <v>8</v>
      </c>
      <c r="L1976" s="109">
        <v>2.8000000000000001E-2</v>
      </c>
      <c r="M1976" s="117" t="s">
        <v>33</v>
      </c>
      <c r="N1976" s="118">
        <v>4.1819509594882724</v>
      </c>
      <c r="O1976" s="102" t="s">
        <v>33</v>
      </c>
      <c r="P1976" s="119">
        <v>33.46</v>
      </c>
      <c r="Q1976" s="117">
        <v>4.8900000000000006</v>
      </c>
      <c r="R1976" s="118">
        <v>4.0819509594882728</v>
      </c>
      <c r="S1976" s="102">
        <v>0.19795657726692217</v>
      </c>
      <c r="T1976" s="118">
        <v>32.659999999999997</v>
      </c>
      <c r="U1976" s="117">
        <v>4.1819509594882724</v>
      </c>
      <c r="V1976" s="119">
        <v>33.46</v>
      </c>
      <c r="W1976" s="112"/>
      <c r="X1976" s="117" t="s">
        <v>33</v>
      </c>
      <c r="Y1976" s="118">
        <v>4.1819509594882724</v>
      </c>
      <c r="Z1976" s="102" t="s">
        <v>33</v>
      </c>
      <c r="AA1976" s="118">
        <v>33.46</v>
      </c>
      <c r="AB1976" s="117">
        <v>4.8900000000000006</v>
      </c>
      <c r="AC1976" s="118">
        <v>4.0819509594882728</v>
      </c>
      <c r="AD1976" s="102">
        <v>0.19795657726692217</v>
      </c>
      <c r="AE1976" s="119">
        <v>32.659999999999997</v>
      </c>
      <c r="AF1976" s="118">
        <v>4.1819509594882724</v>
      </c>
      <c r="AG1976" s="119">
        <v>33.46</v>
      </c>
      <c r="AH1976" s="112"/>
      <c r="AI1976" s="120">
        <v>0</v>
      </c>
    </row>
    <row r="1977" spans="1:35" s="107" customFormat="1" x14ac:dyDescent="0.3">
      <c r="A1977" s="106" t="s">
        <v>2132</v>
      </c>
      <c r="B1977" s="107" t="s">
        <v>191</v>
      </c>
      <c r="C1977" s="112" t="s">
        <v>256</v>
      </c>
      <c r="D1977" s="112">
        <v>99597</v>
      </c>
      <c r="E1977" s="107" t="s">
        <v>305</v>
      </c>
      <c r="F1977" s="112">
        <v>19729</v>
      </c>
      <c r="G1977" s="107" t="s">
        <v>3439</v>
      </c>
      <c r="H1977" s="108" t="s">
        <v>257</v>
      </c>
      <c r="I1977" s="108" t="s">
        <v>261</v>
      </c>
      <c r="J1977" s="108" t="s">
        <v>268</v>
      </c>
      <c r="K1977" s="109">
        <v>8</v>
      </c>
      <c r="L1977" s="109">
        <v>2.8000000000000001E-2</v>
      </c>
      <c r="M1977" s="117" t="s">
        <v>33</v>
      </c>
      <c r="N1977" s="118">
        <v>4.1819509594882724</v>
      </c>
      <c r="O1977" s="102" t="s">
        <v>33</v>
      </c>
      <c r="P1977" s="119">
        <v>33.46</v>
      </c>
      <c r="Q1977" s="117">
        <v>4.8900000000000006</v>
      </c>
      <c r="R1977" s="118">
        <v>4.0819509594882728</v>
      </c>
      <c r="S1977" s="102">
        <v>0.19795657726692217</v>
      </c>
      <c r="T1977" s="118">
        <v>32.659999999999997</v>
      </c>
      <c r="U1977" s="117">
        <v>4.1819509594882724</v>
      </c>
      <c r="V1977" s="119">
        <v>33.46</v>
      </c>
      <c r="W1977" s="112"/>
      <c r="X1977" s="117" t="s">
        <v>33</v>
      </c>
      <c r="Y1977" s="118">
        <v>4.1819509594882724</v>
      </c>
      <c r="Z1977" s="102" t="s">
        <v>33</v>
      </c>
      <c r="AA1977" s="118">
        <v>33.46</v>
      </c>
      <c r="AB1977" s="117">
        <v>4.8900000000000006</v>
      </c>
      <c r="AC1977" s="118">
        <v>4.0819509594882728</v>
      </c>
      <c r="AD1977" s="102">
        <v>0.19795657726692217</v>
      </c>
      <c r="AE1977" s="119">
        <v>32.659999999999997</v>
      </c>
      <c r="AF1977" s="118">
        <v>4.1819509594882724</v>
      </c>
      <c r="AG1977" s="119">
        <v>33.46</v>
      </c>
      <c r="AH1977" s="112"/>
      <c r="AI1977" s="120">
        <v>0</v>
      </c>
    </row>
    <row r="1978" spans="1:35" s="107" customFormat="1" x14ac:dyDescent="0.3">
      <c r="A1978" s="106" t="s">
        <v>3297</v>
      </c>
      <c r="B1978" s="107" t="s">
        <v>248</v>
      </c>
      <c r="C1978" s="112" t="s">
        <v>246</v>
      </c>
      <c r="D1978" s="112">
        <v>99612</v>
      </c>
      <c r="E1978" s="107" t="s">
        <v>3391</v>
      </c>
      <c r="F1978" s="112">
        <v>19729</v>
      </c>
      <c r="G1978" s="107" t="s">
        <v>3439</v>
      </c>
      <c r="H1978" s="108" t="s">
        <v>257</v>
      </c>
      <c r="I1978" s="108" t="s">
        <v>261</v>
      </c>
      <c r="J1978" s="108" t="s">
        <v>268</v>
      </c>
      <c r="K1978" s="109">
        <v>8</v>
      </c>
      <c r="L1978" s="109">
        <v>2.8000000000000001E-2</v>
      </c>
      <c r="M1978" s="117" t="s">
        <v>33</v>
      </c>
      <c r="N1978" s="118">
        <v>4.1819509594882724</v>
      </c>
      <c r="O1978" s="102" t="s">
        <v>33</v>
      </c>
      <c r="P1978" s="119">
        <v>33.46</v>
      </c>
      <c r="Q1978" s="117">
        <v>4.8900000000000006</v>
      </c>
      <c r="R1978" s="118">
        <v>4.0819509594882728</v>
      </c>
      <c r="S1978" s="102">
        <v>0.19795657726692217</v>
      </c>
      <c r="T1978" s="118">
        <v>32.659999999999997</v>
      </c>
      <c r="U1978" s="117">
        <v>4.1819509594882724</v>
      </c>
      <c r="V1978" s="119">
        <v>33.46</v>
      </c>
      <c r="W1978" s="112"/>
      <c r="X1978" s="117" t="s">
        <v>33</v>
      </c>
      <c r="Y1978" s="118">
        <v>4.1819509594882724</v>
      </c>
      <c r="Z1978" s="102" t="s">
        <v>33</v>
      </c>
      <c r="AA1978" s="118">
        <v>33.46</v>
      </c>
      <c r="AB1978" s="117">
        <v>4.8900000000000006</v>
      </c>
      <c r="AC1978" s="118">
        <v>4.0819509594882728</v>
      </c>
      <c r="AD1978" s="102">
        <v>0.19795657726692217</v>
      </c>
      <c r="AE1978" s="119">
        <v>32.659999999999997</v>
      </c>
      <c r="AF1978" s="118">
        <v>4.1819509594882724</v>
      </c>
      <c r="AG1978" s="119">
        <v>33.46</v>
      </c>
      <c r="AH1978" s="112"/>
      <c r="AI1978" s="120">
        <v>0</v>
      </c>
    </row>
    <row r="1979" spans="1:35" s="107" customFormat="1" x14ac:dyDescent="0.3">
      <c r="A1979" s="106" t="s">
        <v>3298</v>
      </c>
      <c r="B1979" s="107" t="s">
        <v>192</v>
      </c>
      <c r="C1979" s="112" t="s">
        <v>256</v>
      </c>
      <c r="D1979" s="112">
        <v>100252</v>
      </c>
      <c r="E1979" s="107" t="s">
        <v>3392</v>
      </c>
      <c r="F1979" s="112">
        <v>19729</v>
      </c>
      <c r="G1979" s="107" t="s">
        <v>3439</v>
      </c>
      <c r="H1979" s="108" t="s">
        <v>257</v>
      </c>
      <c r="I1979" s="108" t="s">
        <v>261</v>
      </c>
      <c r="J1979" s="108" t="s">
        <v>268</v>
      </c>
      <c r="K1979" s="109">
        <v>8</v>
      </c>
      <c r="L1979" s="109">
        <v>2.8000000000000001E-2</v>
      </c>
      <c r="M1979" s="117" t="s">
        <v>33</v>
      </c>
      <c r="N1979" s="118">
        <v>4.1819509594882724</v>
      </c>
      <c r="O1979" s="102" t="s">
        <v>33</v>
      </c>
      <c r="P1979" s="119">
        <v>33.46</v>
      </c>
      <c r="Q1979" s="117">
        <v>4.8900000000000006</v>
      </c>
      <c r="R1979" s="118">
        <v>4.0819509594882728</v>
      </c>
      <c r="S1979" s="102">
        <v>0.19795657726692217</v>
      </c>
      <c r="T1979" s="118">
        <v>32.659999999999997</v>
      </c>
      <c r="U1979" s="117">
        <v>4.1819509594882724</v>
      </c>
      <c r="V1979" s="119">
        <v>33.46</v>
      </c>
      <c r="W1979" s="112"/>
      <c r="X1979" s="117" t="s">
        <v>33</v>
      </c>
      <c r="Y1979" s="118">
        <v>4.1819509594882724</v>
      </c>
      <c r="Z1979" s="102" t="s">
        <v>33</v>
      </c>
      <c r="AA1979" s="118">
        <v>33.46</v>
      </c>
      <c r="AB1979" s="117">
        <v>4.8900000000000006</v>
      </c>
      <c r="AC1979" s="118">
        <v>4.0819509594882728</v>
      </c>
      <c r="AD1979" s="102">
        <v>0.19795657726692217</v>
      </c>
      <c r="AE1979" s="119">
        <v>32.659999999999997</v>
      </c>
      <c r="AF1979" s="118">
        <v>4.1819509594882724</v>
      </c>
      <c r="AG1979" s="119">
        <v>33.46</v>
      </c>
      <c r="AH1979" s="112"/>
      <c r="AI1979" s="120">
        <v>0</v>
      </c>
    </row>
    <row r="1980" spans="1:35" s="107" customFormat="1" x14ac:dyDescent="0.3">
      <c r="A1980" s="106" t="s">
        <v>3299</v>
      </c>
      <c r="B1980" s="107" t="s">
        <v>188</v>
      </c>
      <c r="C1980" s="112" t="s">
        <v>168</v>
      </c>
      <c r="D1980" s="112">
        <v>101626</v>
      </c>
      <c r="E1980" s="107" t="s">
        <v>3393</v>
      </c>
      <c r="F1980" s="112">
        <v>19729</v>
      </c>
      <c r="G1980" s="107" t="s">
        <v>3439</v>
      </c>
      <c r="H1980" s="108" t="s">
        <v>257</v>
      </c>
      <c r="I1980" s="108" t="s">
        <v>261</v>
      </c>
      <c r="J1980" s="108" t="s">
        <v>268</v>
      </c>
      <c r="K1980" s="109">
        <v>8</v>
      </c>
      <c r="L1980" s="109">
        <v>2.8000000000000001E-2</v>
      </c>
      <c r="M1980" s="117" t="s">
        <v>33</v>
      </c>
      <c r="N1980" s="118">
        <v>4.1819509594882724</v>
      </c>
      <c r="O1980" s="102" t="s">
        <v>33</v>
      </c>
      <c r="P1980" s="119">
        <v>33.46</v>
      </c>
      <c r="Q1980" s="117">
        <v>4.8900000000000006</v>
      </c>
      <c r="R1980" s="118">
        <v>4.0819509594882728</v>
      </c>
      <c r="S1980" s="102">
        <v>0.19795657726692217</v>
      </c>
      <c r="T1980" s="118">
        <v>32.659999999999997</v>
      </c>
      <c r="U1980" s="117">
        <v>4.1819509594882724</v>
      </c>
      <c r="V1980" s="119">
        <v>33.46</v>
      </c>
      <c r="W1980" s="112"/>
      <c r="X1980" s="117" t="s">
        <v>33</v>
      </c>
      <c r="Y1980" s="118">
        <v>4.1819509594882724</v>
      </c>
      <c r="Z1980" s="102" t="s">
        <v>33</v>
      </c>
      <c r="AA1980" s="118">
        <v>33.46</v>
      </c>
      <c r="AB1980" s="117">
        <v>4.8900000000000006</v>
      </c>
      <c r="AC1980" s="118">
        <v>4.0819509594882728</v>
      </c>
      <c r="AD1980" s="102">
        <v>0.19795657726692217</v>
      </c>
      <c r="AE1980" s="119">
        <v>32.659999999999997</v>
      </c>
      <c r="AF1980" s="118">
        <v>4.1819509594882724</v>
      </c>
      <c r="AG1980" s="119">
        <v>33.46</v>
      </c>
      <c r="AH1980" s="112"/>
      <c r="AI1980" s="120">
        <v>0</v>
      </c>
    </row>
    <row r="1981" spans="1:35" s="107" customFormat="1" x14ac:dyDescent="0.3">
      <c r="A1981" s="106" t="s">
        <v>2133</v>
      </c>
      <c r="B1981" s="107" t="s">
        <v>190</v>
      </c>
      <c r="C1981" s="112" t="s">
        <v>246</v>
      </c>
      <c r="D1981" s="112">
        <v>101703</v>
      </c>
      <c r="E1981" s="107" t="s">
        <v>316</v>
      </c>
      <c r="F1981" s="112">
        <v>19729</v>
      </c>
      <c r="G1981" s="107" t="s">
        <v>3439</v>
      </c>
      <c r="H1981" s="108" t="s">
        <v>257</v>
      </c>
      <c r="I1981" s="108" t="s">
        <v>261</v>
      </c>
      <c r="J1981" s="108" t="s">
        <v>268</v>
      </c>
      <c r="K1981" s="109">
        <v>8</v>
      </c>
      <c r="L1981" s="109">
        <v>2.8000000000000001E-2</v>
      </c>
      <c r="M1981" s="117" t="s">
        <v>33</v>
      </c>
      <c r="N1981" s="118">
        <v>4.1819509594882724</v>
      </c>
      <c r="O1981" s="102" t="s">
        <v>33</v>
      </c>
      <c r="P1981" s="119">
        <v>33.46</v>
      </c>
      <c r="Q1981" s="117">
        <v>4.8900000000000006</v>
      </c>
      <c r="R1981" s="118">
        <v>4.0819509594882728</v>
      </c>
      <c r="S1981" s="102">
        <v>0.19795657726692217</v>
      </c>
      <c r="T1981" s="118">
        <v>32.659999999999997</v>
      </c>
      <c r="U1981" s="117">
        <v>4.1819509594882724</v>
      </c>
      <c r="V1981" s="119">
        <v>33.46</v>
      </c>
      <c r="W1981" s="112"/>
      <c r="X1981" s="117" t="s">
        <v>33</v>
      </c>
      <c r="Y1981" s="118">
        <v>4.1819509594882724</v>
      </c>
      <c r="Z1981" s="102" t="s">
        <v>33</v>
      </c>
      <c r="AA1981" s="118">
        <v>33.46</v>
      </c>
      <c r="AB1981" s="117">
        <v>4.8900000000000006</v>
      </c>
      <c r="AC1981" s="118">
        <v>4.0819509594882728</v>
      </c>
      <c r="AD1981" s="102">
        <v>0.19795657726692217</v>
      </c>
      <c r="AE1981" s="119">
        <v>32.659999999999997</v>
      </c>
      <c r="AF1981" s="118">
        <v>4.1819509594882724</v>
      </c>
      <c r="AG1981" s="119">
        <v>33.46</v>
      </c>
      <c r="AH1981" s="112"/>
      <c r="AI1981" s="120">
        <v>0</v>
      </c>
    </row>
    <row r="1982" spans="1:35" s="107" customFormat="1" x14ac:dyDescent="0.3">
      <c r="A1982" s="106" t="s">
        <v>2134</v>
      </c>
      <c r="B1982" s="107" t="s">
        <v>255</v>
      </c>
      <c r="C1982" s="112" t="s">
        <v>168</v>
      </c>
      <c r="D1982" s="112">
        <v>112000</v>
      </c>
      <c r="E1982" s="107" t="s">
        <v>306</v>
      </c>
      <c r="F1982" s="112">
        <v>19729</v>
      </c>
      <c r="G1982" s="107" t="s">
        <v>3439</v>
      </c>
      <c r="H1982" s="108" t="s">
        <v>257</v>
      </c>
      <c r="I1982" s="108" t="s">
        <v>261</v>
      </c>
      <c r="J1982" s="108" t="s">
        <v>268</v>
      </c>
      <c r="K1982" s="109">
        <v>8</v>
      </c>
      <c r="L1982" s="109">
        <v>2.8000000000000001E-2</v>
      </c>
      <c r="M1982" s="117" t="s">
        <v>33</v>
      </c>
      <c r="N1982" s="118">
        <v>4.1819509594882724</v>
      </c>
      <c r="O1982" s="102" t="s">
        <v>33</v>
      </c>
      <c r="P1982" s="119">
        <v>33.46</v>
      </c>
      <c r="Q1982" s="117">
        <v>4.8900000000000006</v>
      </c>
      <c r="R1982" s="118">
        <v>4.0819509594882728</v>
      </c>
      <c r="S1982" s="102">
        <v>0.19795657726692217</v>
      </c>
      <c r="T1982" s="118">
        <v>32.659999999999997</v>
      </c>
      <c r="U1982" s="117">
        <v>4.1819509594882724</v>
      </c>
      <c r="V1982" s="119">
        <v>33.46</v>
      </c>
      <c r="W1982" s="112"/>
      <c r="X1982" s="117" t="s">
        <v>33</v>
      </c>
      <c r="Y1982" s="118">
        <v>4.1819509594882724</v>
      </c>
      <c r="Z1982" s="102" t="s">
        <v>33</v>
      </c>
      <c r="AA1982" s="118">
        <v>33.46</v>
      </c>
      <c r="AB1982" s="117">
        <v>4.8900000000000006</v>
      </c>
      <c r="AC1982" s="118">
        <v>4.0819509594882728</v>
      </c>
      <c r="AD1982" s="102">
        <v>0.19795657726692217</v>
      </c>
      <c r="AE1982" s="119">
        <v>32.659999999999997</v>
      </c>
      <c r="AF1982" s="118">
        <v>4.1819509594882724</v>
      </c>
      <c r="AG1982" s="119">
        <v>33.46</v>
      </c>
      <c r="AH1982" s="112"/>
      <c r="AI1982" s="120">
        <v>0</v>
      </c>
    </row>
    <row r="1983" spans="1:35" s="107" customFormat="1" x14ac:dyDescent="0.3">
      <c r="A1983" s="106" t="s">
        <v>2135</v>
      </c>
      <c r="B1983" s="107" t="s">
        <v>252</v>
      </c>
      <c r="C1983" s="112" t="s">
        <v>246</v>
      </c>
      <c r="D1983" s="112">
        <v>113100</v>
      </c>
      <c r="E1983" s="107" t="s">
        <v>288</v>
      </c>
      <c r="F1983" s="112">
        <v>19729</v>
      </c>
      <c r="G1983" s="107" t="s">
        <v>3439</v>
      </c>
      <c r="H1983" s="108" t="s">
        <v>257</v>
      </c>
      <c r="I1983" s="108" t="s">
        <v>261</v>
      </c>
      <c r="J1983" s="108" t="s">
        <v>268</v>
      </c>
      <c r="K1983" s="109">
        <v>8</v>
      </c>
      <c r="L1983" s="109">
        <v>2.8000000000000001E-2</v>
      </c>
      <c r="M1983" s="117" t="s">
        <v>33</v>
      </c>
      <c r="N1983" s="118">
        <v>4.1819509594882724</v>
      </c>
      <c r="O1983" s="102" t="s">
        <v>33</v>
      </c>
      <c r="P1983" s="119">
        <v>33.46</v>
      </c>
      <c r="Q1983" s="117">
        <v>4.8900000000000006</v>
      </c>
      <c r="R1983" s="118">
        <v>4.0819509594882728</v>
      </c>
      <c r="S1983" s="102">
        <v>0.19795657726692217</v>
      </c>
      <c r="T1983" s="118">
        <v>32.659999999999997</v>
      </c>
      <c r="U1983" s="117">
        <v>4.1819509594882724</v>
      </c>
      <c r="V1983" s="119">
        <v>33.46</v>
      </c>
      <c r="W1983" s="112"/>
      <c r="X1983" s="117" t="s">
        <v>33</v>
      </c>
      <c r="Y1983" s="118">
        <v>4.1819509594882724</v>
      </c>
      <c r="Z1983" s="102" t="s">
        <v>33</v>
      </c>
      <c r="AA1983" s="118">
        <v>33.46</v>
      </c>
      <c r="AB1983" s="117">
        <v>4.8900000000000006</v>
      </c>
      <c r="AC1983" s="118">
        <v>4.0819509594882728</v>
      </c>
      <c r="AD1983" s="102">
        <v>0.19795657726692217</v>
      </c>
      <c r="AE1983" s="119">
        <v>32.659999999999997</v>
      </c>
      <c r="AF1983" s="118">
        <v>4.1819509594882724</v>
      </c>
      <c r="AG1983" s="119">
        <v>33.46</v>
      </c>
      <c r="AH1983" s="112"/>
      <c r="AI1983" s="120">
        <v>0</v>
      </c>
    </row>
    <row r="1984" spans="1:35" s="107" customFormat="1" x14ac:dyDescent="0.3">
      <c r="A1984" s="106" t="s">
        <v>2136</v>
      </c>
      <c r="B1984" s="107" t="s">
        <v>3389</v>
      </c>
      <c r="C1984" s="112" t="s">
        <v>247</v>
      </c>
      <c r="D1984" s="112">
        <v>132000</v>
      </c>
      <c r="E1984" s="107" t="s">
        <v>309</v>
      </c>
      <c r="F1984" s="112">
        <v>19729</v>
      </c>
      <c r="G1984" s="107" t="s">
        <v>3439</v>
      </c>
      <c r="H1984" s="108" t="s">
        <v>257</v>
      </c>
      <c r="I1984" s="108" t="s">
        <v>261</v>
      </c>
      <c r="J1984" s="108" t="s">
        <v>268</v>
      </c>
      <c r="K1984" s="109">
        <v>8</v>
      </c>
      <c r="L1984" s="109">
        <v>2.8000000000000001E-2</v>
      </c>
      <c r="M1984" s="117" t="s">
        <v>33</v>
      </c>
      <c r="N1984" s="118">
        <v>4.1819509594882724</v>
      </c>
      <c r="O1984" s="102" t="s">
        <v>33</v>
      </c>
      <c r="P1984" s="119">
        <v>33.46</v>
      </c>
      <c r="Q1984" s="117">
        <v>4.8900000000000006</v>
      </c>
      <c r="R1984" s="118">
        <v>4.0819509594882728</v>
      </c>
      <c r="S1984" s="102">
        <v>0.19795657726692217</v>
      </c>
      <c r="T1984" s="118">
        <v>32.659999999999997</v>
      </c>
      <c r="U1984" s="117">
        <v>4.1819509594882724</v>
      </c>
      <c r="V1984" s="119">
        <v>33.46</v>
      </c>
      <c r="W1984" s="112"/>
      <c r="X1984" s="117" t="s">
        <v>33</v>
      </c>
      <c r="Y1984" s="118">
        <v>4.1819509594882724</v>
      </c>
      <c r="Z1984" s="102" t="s">
        <v>33</v>
      </c>
      <c r="AA1984" s="118">
        <v>33.46</v>
      </c>
      <c r="AB1984" s="117">
        <v>4.8900000000000006</v>
      </c>
      <c r="AC1984" s="118">
        <v>4.0819509594882728</v>
      </c>
      <c r="AD1984" s="102">
        <v>0.19795657726692217</v>
      </c>
      <c r="AE1984" s="119">
        <v>32.659999999999997</v>
      </c>
      <c r="AF1984" s="118">
        <v>4.1819509594882724</v>
      </c>
      <c r="AG1984" s="119">
        <v>33.46</v>
      </c>
      <c r="AH1984" s="112"/>
      <c r="AI1984" s="120">
        <v>0</v>
      </c>
    </row>
    <row r="1985" spans="1:35" s="107" customFormat="1" x14ac:dyDescent="0.3">
      <c r="A1985" s="106" t="s">
        <v>2137</v>
      </c>
      <c r="B1985" s="107" t="s">
        <v>192</v>
      </c>
      <c r="C1985" s="112" t="s">
        <v>256</v>
      </c>
      <c r="D1985" s="112">
        <v>158200</v>
      </c>
      <c r="E1985" s="107" t="s">
        <v>286</v>
      </c>
      <c r="F1985" s="112">
        <v>19729</v>
      </c>
      <c r="G1985" s="107" t="s">
        <v>3439</v>
      </c>
      <c r="H1985" s="108" t="s">
        <v>257</v>
      </c>
      <c r="I1985" s="108" t="s">
        <v>261</v>
      </c>
      <c r="J1985" s="108" t="s">
        <v>268</v>
      </c>
      <c r="K1985" s="109">
        <v>8</v>
      </c>
      <c r="L1985" s="109">
        <v>2.8000000000000001E-2</v>
      </c>
      <c r="M1985" s="117" t="s">
        <v>33</v>
      </c>
      <c r="N1985" s="118">
        <v>4.1819509594882724</v>
      </c>
      <c r="O1985" s="102" t="s">
        <v>33</v>
      </c>
      <c r="P1985" s="119">
        <v>33.46</v>
      </c>
      <c r="Q1985" s="117">
        <v>4.8900000000000006</v>
      </c>
      <c r="R1985" s="118">
        <v>4.0819509594882728</v>
      </c>
      <c r="S1985" s="102">
        <v>0.19795657726692217</v>
      </c>
      <c r="T1985" s="118">
        <v>32.659999999999997</v>
      </c>
      <c r="U1985" s="117">
        <v>4.1819509594882724</v>
      </c>
      <c r="V1985" s="119">
        <v>33.46</v>
      </c>
      <c r="W1985" s="112"/>
      <c r="X1985" s="117" t="s">
        <v>33</v>
      </c>
      <c r="Y1985" s="118">
        <v>4.1819509594882724</v>
      </c>
      <c r="Z1985" s="102" t="s">
        <v>33</v>
      </c>
      <c r="AA1985" s="118">
        <v>33.46</v>
      </c>
      <c r="AB1985" s="117">
        <v>4.8900000000000006</v>
      </c>
      <c r="AC1985" s="118">
        <v>4.0819509594882728</v>
      </c>
      <c r="AD1985" s="102">
        <v>0.19795657726692217</v>
      </c>
      <c r="AE1985" s="119">
        <v>32.659999999999997</v>
      </c>
      <c r="AF1985" s="118">
        <v>4.1819509594882724</v>
      </c>
      <c r="AG1985" s="119">
        <v>33.46</v>
      </c>
      <c r="AH1985" s="112"/>
      <c r="AI1985" s="120">
        <v>0</v>
      </c>
    </row>
    <row r="1986" spans="1:35" s="107" customFormat="1" x14ac:dyDescent="0.3">
      <c r="A1986" s="106" t="s">
        <v>2138</v>
      </c>
      <c r="B1986" s="107" t="s">
        <v>189</v>
      </c>
      <c r="C1986" s="112" t="s">
        <v>168</v>
      </c>
      <c r="D1986" s="112">
        <v>171600</v>
      </c>
      <c r="E1986" s="107" t="s">
        <v>299</v>
      </c>
      <c r="F1986" s="112">
        <v>19729</v>
      </c>
      <c r="G1986" s="107" t="s">
        <v>3439</v>
      </c>
      <c r="H1986" s="108" t="s">
        <v>257</v>
      </c>
      <c r="I1986" s="108" t="s">
        <v>261</v>
      </c>
      <c r="J1986" s="108" t="s">
        <v>268</v>
      </c>
      <c r="K1986" s="109">
        <v>8</v>
      </c>
      <c r="L1986" s="109">
        <v>2.8000000000000001E-2</v>
      </c>
      <c r="M1986" s="117" t="s">
        <v>33</v>
      </c>
      <c r="N1986" s="118">
        <v>4.1819509594882724</v>
      </c>
      <c r="O1986" s="102" t="s">
        <v>33</v>
      </c>
      <c r="P1986" s="119">
        <v>33.46</v>
      </c>
      <c r="Q1986" s="117">
        <v>4.8900000000000006</v>
      </c>
      <c r="R1986" s="118">
        <v>4.0819509594882728</v>
      </c>
      <c r="S1986" s="102">
        <v>0.19795657726692217</v>
      </c>
      <c r="T1986" s="118">
        <v>32.659999999999997</v>
      </c>
      <c r="U1986" s="117">
        <v>4.1819509594882724</v>
      </c>
      <c r="V1986" s="119">
        <v>33.46</v>
      </c>
      <c r="W1986" s="112"/>
      <c r="X1986" s="117" t="s">
        <v>33</v>
      </c>
      <c r="Y1986" s="118">
        <v>4.1819509594882724</v>
      </c>
      <c r="Z1986" s="102" t="s">
        <v>33</v>
      </c>
      <c r="AA1986" s="118">
        <v>33.46</v>
      </c>
      <c r="AB1986" s="117">
        <v>4.8900000000000006</v>
      </c>
      <c r="AC1986" s="118">
        <v>4.0819509594882728</v>
      </c>
      <c r="AD1986" s="102">
        <v>0.19795657726692217</v>
      </c>
      <c r="AE1986" s="119">
        <v>32.659999999999997</v>
      </c>
      <c r="AF1986" s="118">
        <v>4.1819509594882724</v>
      </c>
      <c r="AG1986" s="119">
        <v>33.46</v>
      </c>
      <c r="AH1986" s="112"/>
      <c r="AI1986" s="120">
        <v>0</v>
      </c>
    </row>
    <row r="1987" spans="1:35" s="107" customFormat="1" x14ac:dyDescent="0.3">
      <c r="A1987" s="106" t="s">
        <v>2139</v>
      </c>
      <c r="B1987" s="107" t="s">
        <v>248</v>
      </c>
      <c r="C1987" s="112" t="s">
        <v>249</v>
      </c>
      <c r="D1987" s="112">
        <v>186300</v>
      </c>
      <c r="E1987" s="107" t="s">
        <v>282</v>
      </c>
      <c r="F1987" s="112">
        <v>19729</v>
      </c>
      <c r="G1987" s="107" t="s">
        <v>3439</v>
      </c>
      <c r="H1987" s="108" t="s">
        <v>257</v>
      </c>
      <c r="I1987" s="108" t="s">
        <v>261</v>
      </c>
      <c r="J1987" s="108" t="s">
        <v>268</v>
      </c>
      <c r="K1987" s="109">
        <v>8</v>
      </c>
      <c r="L1987" s="109">
        <v>2.8000000000000001E-2</v>
      </c>
      <c r="M1987" s="117" t="s">
        <v>33</v>
      </c>
      <c r="N1987" s="118">
        <v>4.1819509594882724</v>
      </c>
      <c r="O1987" s="102" t="s">
        <v>33</v>
      </c>
      <c r="P1987" s="119">
        <v>33.46</v>
      </c>
      <c r="Q1987" s="117">
        <v>4.8900000000000006</v>
      </c>
      <c r="R1987" s="118">
        <v>4.0819509594882728</v>
      </c>
      <c r="S1987" s="102">
        <v>0.19795657726692217</v>
      </c>
      <c r="T1987" s="118">
        <v>32.659999999999997</v>
      </c>
      <c r="U1987" s="117">
        <v>4.1819509594882724</v>
      </c>
      <c r="V1987" s="119">
        <v>33.46</v>
      </c>
      <c r="W1987" s="112"/>
      <c r="X1987" s="117" t="s">
        <v>33</v>
      </c>
      <c r="Y1987" s="118">
        <v>4.1819509594882724</v>
      </c>
      <c r="Z1987" s="102" t="s">
        <v>33</v>
      </c>
      <c r="AA1987" s="118">
        <v>33.46</v>
      </c>
      <c r="AB1987" s="117">
        <v>4.8900000000000006</v>
      </c>
      <c r="AC1987" s="118">
        <v>4.0819509594882728</v>
      </c>
      <c r="AD1987" s="102">
        <v>0.19795657726692217</v>
      </c>
      <c r="AE1987" s="119">
        <v>32.659999999999997</v>
      </c>
      <c r="AF1987" s="118">
        <v>4.1819509594882724</v>
      </c>
      <c r="AG1987" s="119">
        <v>33.46</v>
      </c>
      <c r="AH1987" s="112"/>
      <c r="AI1987" s="120">
        <v>0</v>
      </c>
    </row>
    <row r="1988" spans="1:35" s="107" customFormat="1" x14ac:dyDescent="0.3">
      <c r="A1988" s="106" t="s">
        <v>2140</v>
      </c>
      <c r="B1988" s="107" t="s">
        <v>187</v>
      </c>
      <c r="C1988" s="112" t="s">
        <v>167</v>
      </c>
      <c r="D1988" s="112">
        <v>40</v>
      </c>
      <c r="E1988" s="107" t="s">
        <v>283</v>
      </c>
      <c r="F1988" s="112">
        <v>19849</v>
      </c>
      <c r="G1988" s="107" t="s">
        <v>3440</v>
      </c>
      <c r="H1988" s="108" t="s">
        <v>242</v>
      </c>
      <c r="I1988" s="108" t="s">
        <v>267</v>
      </c>
      <c r="J1988" s="108" t="s">
        <v>268</v>
      </c>
      <c r="K1988" s="109">
        <v>12</v>
      </c>
      <c r="L1988" s="109">
        <v>4.2000000000000003E-2</v>
      </c>
      <c r="M1988" s="117" t="s">
        <v>33</v>
      </c>
      <c r="N1988" s="118">
        <v>3.0134808259587023</v>
      </c>
      <c r="O1988" s="102" t="s">
        <v>33</v>
      </c>
      <c r="P1988" s="119">
        <v>36.159999999999997</v>
      </c>
      <c r="Q1988" s="117">
        <v>3.49</v>
      </c>
      <c r="R1988" s="118">
        <v>2.9134808259587022</v>
      </c>
      <c r="S1988" s="102">
        <v>0.19787985865724383</v>
      </c>
      <c r="T1988" s="118">
        <v>34.96</v>
      </c>
      <c r="U1988" s="117">
        <v>3.0134808259587023</v>
      </c>
      <c r="V1988" s="119">
        <v>36.159999999999997</v>
      </c>
      <c r="W1988" s="112"/>
      <c r="X1988" s="117" t="s">
        <v>33</v>
      </c>
      <c r="Y1988" s="118">
        <v>3.0134808259587023</v>
      </c>
      <c r="Z1988" s="102" t="s">
        <v>33</v>
      </c>
      <c r="AA1988" s="118">
        <v>36.159999999999997</v>
      </c>
      <c r="AB1988" s="117">
        <v>3.49</v>
      </c>
      <c r="AC1988" s="118">
        <v>2.9134808259587022</v>
      </c>
      <c r="AD1988" s="102">
        <v>0.19787985865724383</v>
      </c>
      <c r="AE1988" s="119">
        <v>34.96</v>
      </c>
      <c r="AF1988" s="118">
        <v>3.0134808259587023</v>
      </c>
      <c r="AG1988" s="119">
        <v>36.159999999999997</v>
      </c>
      <c r="AH1988" s="112"/>
      <c r="AI1988" s="120">
        <v>0</v>
      </c>
    </row>
    <row r="1989" spans="1:35" s="107" customFormat="1" x14ac:dyDescent="0.3">
      <c r="A1989" s="106" t="s">
        <v>2141</v>
      </c>
      <c r="B1989" s="107" t="s">
        <v>245</v>
      </c>
      <c r="C1989" s="112" t="s">
        <v>246</v>
      </c>
      <c r="D1989" s="112">
        <v>139</v>
      </c>
      <c r="E1989" s="107" t="s">
        <v>285</v>
      </c>
      <c r="F1989" s="112">
        <v>19849</v>
      </c>
      <c r="G1989" s="107" t="s">
        <v>3440</v>
      </c>
      <c r="H1989" s="108" t="s">
        <v>242</v>
      </c>
      <c r="I1989" s="108" t="s">
        <v>267</v>
      </c>
      <c r="J1989" s="108" t="s">
        <v>268</v>
      </c>
      <c r="K1989" s="109">
        <v>12</v>
      </c>
      <c r="L1989" s="109">
        <v>4.2000000000000003E-2</v>
      </c>
      <c r="M1989" s="117" t="s">
        <v>33</v>
      </c>
      <c r="N1989" s="118">
        <v>3.0134808259587023</v>
      </c>
      <c r="O1989" s="102" t="s">
        <v>33</v>
      </c>
      <c r="P1989" s="119">
        <v>36.159999999999997</v>
      </c>
      <c r="Q1989" s="117">
        <v>3.49</v>
      </c>
      <c r="R1989" s="118">
        <v>2.9134808259587022</v>
      </c>
      <c r="S1989" s="102">
        <v>0.19787985865724383</v>
      </c>
      <c r="T1989" s="118">
        <v>34.96</v>
      </c>
      <c r="U1989" s="117">
        <v>3.0134808259587023</v>
      </c>
      <c r="V1989" s="119">
        <v>36.159999999999997</v>
      </c>
      <c r="W1989" s="112"/>
      <c r="X1989" s="117" t="s">
        <v>33</v>
      </c>
      <c r="Y1989" s="118">
        <v>3.0134808259587023</v>
      </c>
      <c r="Z1989" s="102" t="s">
        <v>33</v>
      </c>
      <c r="AA1989" s="118">
        <v>36.159999999999997</v>
      </c>
      <c r="AB1989" s="117">
        <v>3.49</v>
      </c>
      <c r="AC1989" s="118">
        <v>2.9134808259587022</v>
      </c>
      <c r="AD1989" s="102">
        <v>0.19787985865724383</v>
      </c>
      <c r="AE1989" s="119">
        <v>34.96</v>
      </c>
      <c r="AF1989" s="118">
        <v>3.0134808259587023</v>
      </c>
      <c r="AG1989" s="119">
        <v>36.159999999999997</v>
      </c>
      <c r="AH1989" s="112"/>
      <c r="AI1989" s="120">
        <v>0</v>
      </c>
    </row>
    <row r="1990" spans="1:35" s="107" customFormat="1" x14ac:dyDescent="0.3">
      <c r="A1990" s="106" t="s">
        <v>2142</v>
      </c>
      <c r="B1990" s="107" t="s">
        <v>185</v>
      </c>
      <c r="C1990" s="112" t="s">
        <v>22</v>
      </c>
      <c r="D1990" s="112">
        <v>740</v>
      </c>
      <c r="E1990" s="107" t="s">
        <v>284</v>
      </c>
      <c r="F1990" s="112">
        <v>19849</v>
      </c>
      <c r="G1990" s="107" t="s">
        <v>3440</v>
      </c>
      <c r="H1990" s="108" t="s">
        <v>242</v>
      </c>
      <c r="I1990" s="108" t="s">
        <v>267</v>
      </c>
      <c r="J1990" s="108" t="s">
        <v>268</v>
      </c>
      <c r="K1990" s="109">
        <v>12</v>
      </c>
      <c r="L1990" s="109">
        <v>4.2000000000000003E-2</v>
      </c>
      <c r="M1990" s="117" t="s">
        <v>33</v>
      </c>
      <c r="N1990" s="118">
        <v>3.0134808259587023</v>
      </c>
      <c r="O1990" s="102" t="s">
        <v>33</v>
      </c>
      <c r="P1990" s="119">
        <v>36.159999999999997</v>
      </c>
      <c r="Q1990" s="117">
        <v>3.49</v>
      </c>
      <c r="R1990" s="118">
        <v>2.9134808259587022</v>
      </c>
      <c r="S1990" s="102">
        <v>0.19787985865724383</v>
      </c>
      <c r="T1990" s="118">
        <v>34.96</v>
      </c>
      <c r="U1990" s="117">
        <v>3.0134808259587023</v>
      </c>
      <c r="V1990" s="119">
        <v>36.159999999999997</v>
      </c>
      <c r="W1990" s="112"/>
      <c r="X1990" s="117" t="s">
        <v>33</v>
      </c>
      <c r="Y1990" s="118">
        <v>3.0134808259587023</v>
      </c>
      <c r="Z1990" s="102" t="s">
        <v>33</v>
      </c>
      <c r="AA1990" s="118">
        <v>36.159999999999997</v>
      </c>
      <c r="AB1990" s="117">
        <v>3.49</v>
      </c>
      <c r="AC1990" s="118">
        <v>2.9134808259587022</v>
      </c>
      <c r="AD1990" s="102">
        <v>0.19787985865724383</v>
      </c>
      <c r="AE1990" s="119">
        <v>34.96</v>
      </c>
      <c r="AF1990" s="118">
        <v>3.0134808259587023</v>
      </c>
      <c r="AG1990" s="119">
        <v>36.159999999999997</v>
      </c>
      <c r="AH1990" s="112"/>
      <c r="AI1990" s="120">
        <v>0</v>
      </c>
    </row>
    <row r="1991" spans="1:35" s="107" customFormat="1" x14ac:dyDescent="0.3">
      <c r="A1991" s="106" t="s">
        <v>2143</v>
      </c>
      <c r="B1991" s="107" t="s">
        <v>245</v>
      </c>
      <c r="C1991" s="112" t="s">
        <v>246</v>
      </c>
      <c r="D1991" s="112">
        <v>872</v>
      </c>
      <c r="E1991" s="107" t="s">
        <v>287</v>
      </c>
      <c r="F1991" s="112">
        <v>19849</v>
      </c>
      <c r="G1991" s="107" t="s">
        <v>3440</v>
      </c>
      <c r="H1991" s="108" t="s">
        <v>242</v>
      </c>
      <c r="I1991" s="108" t="s">
        <v>267</v>
      </c>
      <c r="J1991" s="108" t="s">
        <v>268</v>
      </c>
      <c r="K1991" s="109">
        <v>12</v>
      </c>
      <c r="L1991" s="109">
        <v>4.2000000000000003E-2</v>
      </c>
      <c r="M1991" s="117" t="s">
        <v>33</v>
      </c>
      <c r="N1991" s="118">
        <v>3.0134808259587023</v>
      </c>
      <c r="O1991" s="102" t="s">
        <v>33</v>
      </c>
      <c r="P1991" s="119">
        <v>36.159999999999997</v>
      </c>
      <c r="Q1991" s="117">
        <v>3.49</v>
      </c>
      <c r="R1991" s="118">
        <v>2.9134808259587022</v>
      </c>
      <c r="S1991" s="102">
        <v>0.19787985865724383</v>
      </c>
      <c r="T1991" s="118">
        <v>34.96</v>
      </c>
      <c r="U1991" s="117">
        <v>3.0134808259587023</v>
      </c>
      <c r="V1991" s="119">
        <v>36.159999999999997</v>
      </c>
      <c r="W1991" s="112"/>
      <c r="X1991" s="117" t="s">
        <v>33</v>
      </c>
      <c r="Y1991" s="118">
        <v>3.0134808259587023</v>
      </c>
      <c r="Z1991" s="102" t="s">
        <v>33</v>
      </c>
      <c r="AA1991" s="118">
        <v>36.159999999999997</v>
      </c>
      <c r="AB1991" s="117">
        <v>3.49</v>
      </c>
      <c r="AC1991" s="118">
        <v>2.9134808259587022</v>
      </c>
      <c r="AD1991" s="102">
        <v>0.19787985865724383</v>
      </c>
      <c r="AE1991" s="119">
        <v>34.96</v>
      </c>
      <c r="AF1991" s="118">
        <v>3.0134808259587023</v>
      </c>
      <c r="AG1991" s="119">
        <v>36.159999999999997</v>
      </c>
      <c r="AH1991" s="112"/>
      <c r="AI1991" s="120">
        <v>0</v>
      </c>
    </row>
    <row r="1992" spans="1:35" s="107" customFormat="1" x14ac:dyDescent="0.3">
      <c r="A1992" s="106" t="s">
        <v>2144</v>
      </c>
      <c r="B1992" s="107" t="s">
        <v>3389</v>
      </c>
      <c r="C1992" s="112" t="s">
        <v>247</v>
      </c>
      <c r="D1992" s="112">
        <v>10700</v>
      </c>
      <c r="E1992" s="107" t="s">
        <v>301</v>
      </c>
      <c r="F1992" s="112">
        <v>19849</v>
      </c>
      <c r="G1992" s="107" t="s">
        <v>3440</v>
      </c>
      <c r="H1992" s="108" t="s">
        <v>242</v>
      </c>
      <c r="I1992" s="108" t="s">
        <v>267</v>
      </c>
      <c r="J1992" s="108" t="s">
        <v>268</v>
      </c>
      <c r="K1992" s="109">
        <v>12</v>
      </c>
      <c r="L1992" s="109">
        <v>4.2000000000000003E-2</v>
      </c>
      <c r="M1992" s="117" t="s">
        <v>33</v>
      </c>
      <c r="N1992" s="118">
        <v>3.0134808259587023</v>
      </c>
      <c r="O1992" s="102" t="s">
        <v>33</v>
      </c>
      <c r="P1992" s="119">
        <v>36.159999999999997</v>
      </c>
      <c r="Q1992" s="117">
        <v>3.49</v>
      </c>
      <c r="R1992" s="118">
        <v>2.9134808259587022</v>
      </c>
      <c r="S1992" s="102">
        <v>0.19787985865724383</v>
      </c>
      <c r="T1992" s="118">
        <v>34.96</v>
      </c>
      <c r="U1992" s="117">
        <v>3.0134808259587023</v>
      </c>
      <c r="V1992" s="119">
        <v>36.159999999999997</v>
      </c>
      <c r="W1992" s="112"/>
      <c r="X1992" s="117" t="s">
        <v>33</v>
      </c>
      <c r="Y1992" s="118">
        <v>3.0134808259587023</v>
      </c>
      <c r="Z1992" s="102" t="s">
        <v>33</v>
      </c>
      <c r="AA1992" s="118">
        <v>36.159999999999997</v>
      </c>
      <c r="AB1992" s="117">
        <v>3.49</v>
      </c>
      <c r="AC1992" s="118">
        <v>2.9134808259587022</v>
      </c>
      <c r="AD1992" s="102">
        <v>0.19787985865724383</v>
      </c>
      <c r="AE1992" s="119">
        <v>34.96</v>
      </c>
      <c r="AF1992" s="118">
        <v>3.0134808259587023</v>
      </c>
      <c r="AG1992" s="119">
        <v>36.159999999999997</v>
      </c>
      <c r="AH1992" s="112"/>
      <c r="AI1992" s="120">
        <v>0</v>
      </c>
    </row>
    <row r="1993" spans="1:35" s="107" customFormat="1" x14ac:dyDescent="0.3">
      <c r="A1993" s="106" t="s">
        <v>2145</v>
      </c>
      <c r="B1993" s="107" t="s">
        <v>248</v>
      </c>
      <c r="C1993" s="112" t="s">
        <v>249</v>
      </c>
      <c r="D1993" s="112">
        <v>29537</v>
      </c>
      <c r="E1993" s="107" t="s">
        <v>312</v>
      </c>
      <c r="F1993" s="112">
        <v>19849</v>
      </c>
      <c r="G1993" s="107" t="s">
        <v>3440</v>
      </c>
      <c r="H1993" s="108" t="s">
        <v>242</v>
      </c>
      <c r="I1993" s="108" t="s">
        <v>267</v>
      </c>
      <c r="J1993" s="108" t="s">
        <v>268</v>
      </c>
      <c r="K1993" s="109">
        <v>12</v>
      </c>
      <c r="L1993" s="109">
        <v>4.2000000000000003E-2</v>
      </c>
      <c r="M1993" s="117" t="s">
        <v>33</v>
      </c>
      <c r="N1993" s="118">
        <v>3.0134808259587023</v>
      </c>
      <c r="O1993" s="102" t="s">
        <v>33</v>
      </c>
      <c r="P1993" s="119">
        <v>36.159999999999997</v>
      </c>
      <c r="Q1993" s="117">
        <v>3.49</v>
      </c>
      <c r="R1993" s="118">
        <v>2.9134808259587022</v>
      </c>
      <c r="S1993" s="102">
        <v>0.19787985865724383</v>
      </c>
      <c r="T1993" s="118">
        <v>34.96</v>
      </c>
      <c r="U1993" s="117">
        <v>3.0134808259587023</v>
      </c>
      <c r="V1993" s="119">
        <v>36.159999999999997</v>
      </c>
      <c r="W1993" s="112"/>
      <c r="X1993" s="117" t="s">
        <v>33</v>
      </c>
      <c r="Y1993" s="118">
        <v>3.0134808259587023</v>
      </c>
      <c r="Z1993" s="102" t="s">
        <v>33</v>
      </c>
      <c r="AA1993" s="118">
        <v>36.159999999999997</v>
      </c>
      <c r="AB1993" s="117">
        <v>3.49</v>
      </c>
      <c r="AC1993" s="118">
        <v>2.9134808259587022</v>
      </c>
      <c r="AD1993" s="102">
        <v>0.19787985865724383</v>
      </c>
      <c r="AE1993" s="119">
        <v>34.96</v>
      </c>
      <c r="AF1993" s="118">
        <v>3.0134808259587023</v>
      </c>
      <c r="AG1993" s="119">
        <v>36.159999999999997</v>
      </c>
      <c r="AH1993" s="112"/>
      <c r="AI1993" s="120">
        <v>0</v>
      </c>
    </row>
    <row r="1994" spans="1:35" s="107" customFormat="1" x14ac:dyDescent="0.3">
      <c r="A1994" s="106" t="s">
        <v>2146</v>
      </c>
      <c r="B1994" s="107" t="s">
        <v>190</v>
      </c>
      <c r="C1994" s="112" t="s">
        <v>246</v>
      </c>
      <c r="D1994" s="112">
        <v>32352</v>
      </c>
      <c r="E1994" s="107" t="s">
        <v>290</v>
      </c>
      <c r="F1994" s="112">
        <v>19849</v>
      </c>
      <c r="G1994" s="107" t="s">
        <v>3440</v>
      </c>
      <c r="H1994" s="108" t="s">
        <v>242</v>
      </c>
      <c r="I1994" s="108" t="s">
        <v>267</v>
      </c>
      <c r="J1994" s="108" t="s">
        <v>268</v>
      </c>
      <c r="K1994" s="109">
        <v>12</v>
      </c>
      <c r="L1994" s="109">
        <v>4.2000000000000003E-2</v>
      </c>
      <c r="M1994" s="117" t="s">
        <v>33</v>
      </c>
      <c r="N1994" s="118">
        <v>3.0134808259587023</v>
      </c>
      <c r="O1994" s="102" t="s">
        <v>33</v>
      </c>
      <c r="P1994" s="119">
        <v>36.159999999999997</v>
      </c>
      <c r="Q1994" s="117">
        <v>3.49</v>
      </c>
      <c r="R1994" s="118">
        <v>2.9134808259587022</v>
      </c>
      <c r="S1994" s="102">
        <v>0.19787985865724383</v>
      </c>
      <c r="T1994" s="118">
        <v>34.96</v>
      </c>
      <c r="U1994" s="117">
        <v>3.0134808259587023</v>
      </c>
      <c r="V1994" s="119">
        <v>36.159999999999997</v>
      </c>
      <c r="W1994" s="112"/>
      <c r="X1994" s="117" t="s">
        <v>33</v>
      </c>
      <c r="Y1994" s="118">
        <v>3.0134808259587023</v>
      </c>
      <c r="Z1994" s="102" t="s">
        <v>33</v>
      </c>
      <c r="AA1994" s="118">
        <v>36.159999999999997</v>
      </c>
      <c r="AB1994" s="117">
        <v>3.49</v>
      </c>
      <c r="AC1994" s="118">
        <v>2.9134808259587022</v>
      </c>
      <c r="AD1994" s="102">
        <v>0.19787985865724383</v>
      </c>
      <c r="AE1994" s="119">
        <v>34.96</v>
      </c>
      <c r="AF1994" s="118">
        <v>3.0134808259587023</v>
      </c>
      <c r="AG1994" s="119">
        <v>36.159999999999997</v>
      </c>
      <c r="AH1994" s="112"/>
      <c r="AI1994" s="120">
        <v>0</v>
      </c>
    </row>
    <row r="1995" spans="1:35" s="107" customFormat="1" x14ac:dyDescent="0.3">
      <c r="A1995" s="106" t="s">
        <v>2147</v>
      </c>
      <c r="B1995" s="107" t="s">
        <v>3389</v>
      </c>
      <c r="C1995" s="112" t="s">
        <v>247</v>
      </c>
      <c r="D1995" s="112">
        <v>36038</v>
      </c>
      <c r="E1995" s="107" t="s">
        <v>300</v>
      </c>
      <c r="F1995" s="112">
        <v>19849</v>
      </c>
      <c r="G1995" s="107" t="s">
        <v>3440</v>
      </c>
      <c r="H1995" s="108" t="s">
        <v>242</v>
      </c>
      <c r="I1995" s="108" t="s">
        <v>267</v>
      </c>
      <c r="J1995" s="108" t="s">
        <v>268</v>
      </c>
      <c r="K1995" s="109">
        <v>12</v>
      </c>
      <c r="L1995" s="109">
        <v>4.2000000000000003E-2</v>
      </c>
      <c r="M1995" s="117" t="s">
        <v>33</v>
      </c>
      <c r="N1995" s="118">
        <v>3.0134808259587023</v>
      </c>
      <c r="O1995" s="102" t="s">
        <v>33</v>
      </c>
      <c r="P1995" s="119">
        <v>36.159999999999997</v>
      </c>
      <c r="Q1995" s="117">
        <v>3.49</v>
      </c>
      <c r="R1995" s="118">
        <v>2.9134808259587022</v>
      </c>
      <c r="S1995" s="102">
        <v>0.19787985865724383</v>
      </c>
      <c r="T1995" s="118">
        <v>34.96</v>
      </c>
      <c r="U1995" s="117">
        <v>3.0134808259587023</v>
      </c>
      <c r="V1995" s="119">
        <v>36.159999999999997</v>
      </c>
      <c r="W1995" s="112"/>
      <c r="X1995" s="117" t="s">
        <v>33</v>
      </c>
      <c r="Y1995" s="118">
        <v>3.0134808259587023</v>
      </c>
      <c r="Z1995" s="102" t="s">
        <v>33</v>
      </c>
      <c r="AA1995" s="118">
        <v>36.159999999999997</v>
      </c>
      <c r="AB1995" s="117">
        <v>3.49</v>
      </c>
      <c r="AC1995" s="118">
        <v>2.9134808259587022</v>
      </c>
      <c r="AD1995" s="102">
        <v>0.19787985865724383</v>
      </c>
      <c r="AE1995" s="119">
        <v>34.96</v>
      </c>
      <c r="AF1995" s="118">
        <v>3.0134808259587023</v>
      </c>
      <c r="AG1995" s="119">
        <v>36.159999999999997</v>
      </c>
      <c r="AH1995" s="112"/>
      <c r="AI1995" s="120">
        <v>0</v>
      </c>
    </row>
    <row r="1996" spans="1:35" s="107" customFormat="1" x14ac:dyDescent="0.3">
      <c r="A1996" s="106" t="s">
        <v>2148</v>
      </c>
      <c r="B1996" s="107" t="s">
        <v>186</v>
      </c>
      <c r="C1996" s="112" t="s">
        <v>250</v>
      </c>
      <c r="D1996" s="112">
        <v>37646</v>
      </c>
      <c r="E1996" s="107" t="s">
        <v>311</v>
      </c>
      <c r="F1996" s="112">
        <v>19849</v>
      </c>
      <c r="G1996" s="107" t="s">
        <v>3440</v>
      </c>
      <c r="H1996" s="108" t="s">
        <v>242</v>
      </c>
      <c r="I1996" s="108" t="s">
        <v>267</v>
      </c>
      <c r="J1996" s="108" t="s">
        <v>268</v>
      </c>
      <c r="K1996" s="109">
        <v>12</v>
      </c>
      <c r="L1996" s="109">
        <v>4.2000000000000003E-2</v>
      </c>
      <c r="M1996" s="117" t="s">
        <v>33</v>
      </c>
      <c r="N1996" s="118">
        <v>3.0134808259587023</v>
      </c>
      <c r="O1996" s="102" t="s">
        <v>33</v>
      </c>
      <c r="P1996" s="119">
        <v>36.159999999999997</v>
      </c>
      <c r="Q1996" s="117">
        <v>3.49</v>
      </c>
      <c r="R1996" s="118">
        <v>2.9134808259587022</v>
      </c>
      <c r="S1996" s="102">
        <v>0.19787985865724383</v>
      </c>
      <c r="T1996" s="118">
        <v>34.96</v>
      </c>
      <c r="U1996" s="117">
        <v>3.0134808259587023</v>
      </c>
      <c r="V1996" s="119">
        <v>36.159999999999997</v>
      </c>
      <c r="W1996" s="112"/>
      <c r="X1996" s="117" t="s">
        <v>33</v>
      </c>
      <c r="Y1996" s="118">
        <v>3.0134808259587023</v>
      </c>
      <c r="Z1996" s="102" t="s">
        <v>33</v>
      </c>
      <c r="AA1996" s="118">
        <v>36.159999999999997</v>
      </c>
      <c r="AB1996" s="117">
        <v>3.49</v>
      </c>
      <c r="AC1996" s="118">
        <v>2.9134808259587022</v>
      </c>
      <c r="AD1996" s="102">
        <v>0.19787985865724383</v>
      </c>
      <c r="AE1996" s="119">
        <v>34.96</v>
      </c>
      <c r="AF1996" s="118">
        <v>3.0134808259587023</v>
      </c>
      <c r="AG1996" s="119">
        <v>36.159999999999997</v>
      </c>
      <c r="AH1996" s="112"/>
      <c r="AI1996" s="120">
        <v>0</v>
      </c>
    </row>
    <row r="1997" spans="1:35" s="107" customFormat="1" x14ac:dyDescent="0.3">
      <c r="A1997" s="106" t="s">
        <v>2149</v>
      </c>
      <c r="B1997" s="107" t="s">
        <v>186</v>
      </c>
      <c r="C1997" s="112" t="s">
        <v>251</v>
      </c>
      <c r="D1997" s="112">
        <v>49535</v>
      </c>
      <c r="E1997" s="107" t="s">
        <v>278</v>
      </c>
      <c r="F1997" s="112">
        <v>19849</v>
      </c>
      <c r="G1997" s="107" t="s">
        <v>3440</v>
      </c>
      <c r="H1997" s="108" t="s">
        <v>242</v>
      </c>
      <c r="I1997" s="108" t="s">
        <v>267</v>
      </c>
      <c r="J1997" s="108" t="s">
        <v>268</v>
      </c>
      <c r="K1997" s="109">
        <v>12</v>
      </c>
      <c r="L1997" s="109">
        <v>4.2000000000000003E-2</v>
      </c>
      <c r="M1997" s="117" t="s">
        <v>33</v>
      </c>
      <c r="N1997" s="118">
        <v>3.0134808259587023</v>
      </c>
      <c r="O1997" s="102" t="s">
        <v>33</v>
      </c>
      <c r="P1997" s="119">
        <v>36.159999999999997</v>
      </c>
      <c r="Q1997" s="117">
        <v>3.49</v>
      </c>
      <c r="R1997" s="118">
        <v>2.9134808259587022</v>
      </c>
      <c r="S1997" s="102">
        <v>0.19787985865724383</v>
      </c>
      <c r="T1997" s="118">
        <v>34.96</v>
      </c>
      <c r="U1997" s="117">
        <v>3.0134808259587023</v>
      </c>
      <c r="V1997" s="119">
        <v>36.159999999999997</v>
      </c>
      <c r="W1997" s="112"/>
      <c r="X1997" s="117" t="s">
        <v>33</v>
      </c>
      <c r="Y1997" s="118">
        <v>3.0134808259587023</v>
      </c>
      <c r="Z1997" s="102" t="s">
        <v>33</v>
      </c>
      <c r="AA1997" s="118">
        <v>36.159999999999997</v>
      </c>
      <c r="AB1997" s="117">
        <v>3.49</v>
      </c>
      <c r="AC1997" s="118">
        <v>2.9134808259587022</v>
      </c>
      <c r="AD1997" s="102">
        <v>0.19787985865724383</v>
      </c>
      <c r="AE1997" s="119">
        <v>34.96</v>
      </c>
      <c r="AF1997" s="118">
        <v>3.0134808259587023</v>
      </c>
      <c r="AG1997" s="119">
        <v>36.159999999999997</v>
      </c>
      <c r="AH1997" s="112"/>
      <c r="AI1997" s="120">
        <v>0</v>
      </c>
    </row>
    <row r="1998" spans="1:35" s="107" customFormat="1" x14ac:dyDescent="0.3">
      <c r="A1998" s="106" t="s">
        <v>2150</v>
      </c>
      <c r="B1998" s="107" t="s">
        <v>189</v>
      </c>
      <c r="C1998" s="112" t="s">
        <v>168</v>
      </c>
      <c r="D1998" s="112">
        <v>54264</v>
      </c>
      <c r="E1998" s="107" t="s">
        <v>303</v>
      </c>
      <c r="F1998" s="112">
        <v>19849</v>
      </c>
      <c r="G1998" s="107" t="s">
        <v>3440</v>
      </c>
      <c r="H1998" s="108" t="s">
        <v>242</v>
      </c>
      <c r="I1998" s="108" t="s">
        <v>267</v>
      </c>
      <c r="J1998" s="108" t="s">
        <v>268</v>
      </c>
      <c r="K1998" s="109">
        <v>12</v>
      </c>
      <c r="L1998" s="109">
        <v>4.2000000000000003E-2</v>
      </c>
      <c r="M1998" s="117" t="s">
        <v>33</v>
      </c>
      <c r="N1998" s="118">
        <v>3.0134808259587023</v>
      </c>
      <c r="O1998" s="102" t="s">
        <v>33</v>
      </c>
      <c r="P1998" s="119">
        <v>36.159999999999997</v>
      </c>
      <c r="Q1998" s="117">
        <v>3.49</v>
      </c>
      <c r="R1998" s="118">
        <v>2.9134808259587022</v>
      </c>
      <c r="S1998" s="102">
        <v>0.19787985865724383</v>
      </c>
      <c r="T1998" s="118">
        <v>34.96</v>
      </c>
      <c r="U1998" s="117">
        <v>3.0134808259587023</v>
      </c>
      <c r="V1998" s="119">
        <v>36.159999999999997</v>
      </c>
      <c r="W1998" s="112"/>
      <c r="X1998" s="117" t="s">
        <v>33</v>
      </c>
      <c r="Y1998" s="118">
        <v>3.0134808259587023</v>
      </c>
      <c r="Z1998" s="102" t="s">
        <v>33</v>
      </c>
      <c r="AA1998" s="118">
        <v>36.159999999999997</v>
      </c>
      <c r="AB1998" s="117">
        <v>3.49</v>
      </c>
      <c r="AC1998" s="118">
        <v>2.9134808259587022</v>
      </c>
      <c r="AD1998" s="102">
        <v>0.19787985865724383</v>
      </c>
      <c r="AE1998" s="119">
        <v>34.96</v>
      </c>
      <c r="AF1998" s="118">
        <v>3.0134808259587023</v>
      </c>
      <c r="AG1998" s="119">
        <v>36.159999999999997</v>
      </c>
      <c r="AH1998" s="112"/>
      <c r="AI1998" s="120">
        <v>0</v>
      </c>
    </row>
    <row r="1999" spans="1:35" s="107" customFormat="1" x14ac:dyDescent="0.3">
      <c r="A1999" s="106" t="s">
        <v>2151</v>
      </c>
      <c r="B1999" s="107" t="s">
        <v>248</v>
      </c>
      <c r="C1999" s="112" t="s">
        <v>249</v>
      </c>
      <c r="D1999" s="112">
        <v>59971</v>
      </c>
      <c r="E1999" s="107" t="s">
        <v>281</v>
      </c>
      <c r="F1999" s="112">
        <v>19849</v>
      </c>
      <c r="G1999" s="107" t="s">
        <v>3440</v>
      </c>
      <c r="H1999" s="108" t="s">
        <v>242</v>
      </c>
      <c r="I1999" s="108" t="s">
        <v>267</v>
      </c>
      <c r="J1999" s="108" t="s">
        <v>268</v>
      </c>
      <c r="K1999" s="109">
        <v>12</v>
      </c>
      <c r="L1999" s="109">
        <v>4.2000000000000003E-2</v>
      </c>
      <c r="M1999" s="117" t="s">
        <v>33</v>
      </c>
      <c r="N1999" s="118">
        <v>3.0134808259587023</v>
      </c>
      <c r="O1999" s="102" t="s">
        <v>33</v>
      </c>
      <c r="P1999" s="119">
        <v>36.159999999999997</v>
      </c>
      <c r="Q1999" s="117">
        <v>3.49</v>
      </c>
      <c r="R1999" s="118">
        <v>2.9134808259587022</v>
      </c>
      <c r="S1999" s="102">
        <v>0.19787985865724383</v>
      </c>
      <c r="T1999" s="118">
        <v>34.96</v>
      </c>
      <c r="U1999" s="117">
        <v>3.0134808259587023</v>
      </c>
      <c r="V1999" s="119">
        <v>36.159999999999997</v>
      </c>
      <c r="W1999" s="112"/>
      <c r="X1999" s="117" t="s">
        <v>33</v>
      </c>
      <c r="Y1999" s="118">
        <v>3.0134808259587023</v>
      </c>
      <c r="Z1999" s="102" t="s">
        <v>33</v>
      </c>
      <c r="AA1999" s="118">
        <v>36.159999999999997</v>
      </c>
      <c r="AB1999" s="117">
        <v>3.49</v>
      </c>
      <c r="AC1999" s="118">
        <v>2.9134808259587022</v>
      </c>
      <c r="AD1999" s="102">
        <v>0.19787985865724383</v>
      </c>
      <c r="AE1999" s="119">
        <v>34.96</v>
      </c>
      <c r="AF1999" s="118">
        <v>3.0134808259587023</v>
      </c>
      <c r="AG1999" s="119">
        <v>36.159999999999997</v>
      </c>
      <c r="AH1999" s="112"/>
      <c r="AI1999" s="120">
        <v>0</v>
      </c>
    </row>
    <row r="2000" spans="1:35" s="107" customFormat="1" x14ac:dyDescent="0.3">
      <c r="A2000" s="106" t="s">
        <v>2152</v>
      </c>
      <c r="B2000" s="107" t="s">
        <v>189</v>
      </c>
      <c r="C2000" s="112" t="s">
        <v>168</v>
      </c>
      <c r="D2000" s="112">
        <v>60074</v>
      </c>
      <c r="E2000" s="107" t="s">
        <v>304</v>
      </c>
      <c r="F2000" s="112">
        <v>19849</v>
      </c>
      <c r="G2000" s="107" t="s">
        <v>3440</v>
      </c>
      <c r="H2000" s="108" t="s">
        <v>242</v>
      </c>
      <c r="I2000" s="108" t="s">
        <v>267</v>
      </c>
      <c r="J2000" s="108" t="s">
        <v>268</v>
      </c>
      <c r="K2000" s="109">
        <v>12</v>
      </c>
      <c r="L2000" s="109">
        <v>4.2000000000000003E-2</v>
      </c>
      <c r="M2000" s="117" t="s">
        <v>33</v>
      </c>
      <c r="N2000" s="118">
        <v>3.0134808259587023</v>
      </c>
      <c r="O2000" s="102" t="s">
        <v>33</v>
      </c>
      <c r="P2000" s="119">
        <v>36.159999999999997</v>
      </c>
      <c r="Q2000" s="117">
        <v>3.49</v>
      </c>
      <c r="R2000" s="118">
        <v>2.9134808259587022</v>
      </c>
      <c r="S2000" s="102">
        <v>0.19787985865724383</v>
      </c>
      <c r="T2000" s="118">
        <v>34.96</v>
      </c>
      <c r="U2000" s="117">
        <v>3.0134808259587023</v>
      </c>
      <c r="V2000" s="119">
        <v>36.159999999999997</v>
      </c>
      <c r="W2000" s="112"/>
      <c r="X2000" s="117" t="s">
        <v>33</v>
      </c>
      <c r="Y2000" s="118">
        <v>3.0134808259587023</v>
      </c>
      <c r="Z2000" s="102" t="s">
        <v>33</v>
      </c>
      <c r="AA2000" s="118">
        <v>36.159999999999997</v>
      </c>
      <c r="AB2000" s="117">
        <v>3.49</v>
      </c>
      <c r="AC2000" s="118">
        <v>2.9134808259587022</v>
      </c>
      <c r="AD2000" s="102">
        <v>0.19787985865724383</v>
      </c>
      <c r="AE2000" s="119">
        <v>34.96</v>
      </c>
      <c r="AF2000" s="118">
        <v>3.0134808259587023</v>
      </c>
      <c r="AG2000" s="119">
        <v>36.159999999999997</v>
      </c>
      <c r="AH2000" s="112"/>
      <c r="AI2000" s="120">
        <v>0</v>
      </c>
    </row>
    <row r="2001" spans="1:35" s="107" customFormat="1" x14ac:dyDescent="0.3">
      <c r="A2001" s="106" t="s">
        <v>2153</v>
      </c>
      <c r="B2001" s="107" t="s">
        <v>248</v>
      </c>
      <c r="C2001" s="112" t="s">
        <v>246</v>
      </c>
      <c r="D2001" s="112">
        <v>60663</v>
      </c>
      <c r="E2001" s="107" t="s">
        <v>298</v>
      </c>
      <c r="F2001" s="112">
        <v>19849</v>
      </c>
      <c r="G2001" s="107" t="s">
        <v>3440</v>
      </c>
      <c r="H2001" s="108" t="s">
        <v>242</v>
      </c>
      <c r="I2001" s="108" t="s">
        <v>267</v>
      </c>
      <c r="J2001" s="108" t="s">
        <v>268</v>
      </c>
      <c r="K2001" s="109">
        <v>12</v>
      </c>
      <c r="L2001" s="109">
        <v>4.2000000000000003E-2</v>
      </c>
      <c r="M2001" s="117" t="s">
        <v>33</v>
      </c>
      <c r="N2001" s="118">
        <v>3.0134808259587023</v>
      </c>
      <c r="O2001" s="102" t="s">
        <v>33</v>
      </c>
      <c r="P2001" s="119">
        <v>36.159999999999997</v>
      </c>
      <c r="Q2001" s="117">
        <v>3.49</v>
      </c>
      <c r="R2001" s="118">
        <v>2.9134808259587022</v>
      </c>
      <c r="S2001" s="102">
        <v>0.19787985865724383</v>
      </c>
      <c r="T2001" s="118">
        <v>34.96</v>
      </c>
      <c r="U2001" s="117">
        <v>3.0134808259587023</v>
      </c>
      <c r="V2001" s="119">
        <v>36.159999999999997</v>
      </c>
      <c r="W2001" s="112"/>
      <c r="X2001" s="117" t="s">
        <v>33</v>
      </c>
      <c r="Y2001" s="118">
        <v>3.0134808259587023</v>
      </c>
      <c r="Z2001" s="102" t="s">
        <v>33</v>
      </c>
      <c r="AA2001" s="118">
        <v>36.159999999999997</v>
      </c>
      <c r="AB2001" s="117">
        <v>3.49</v>
      </c>
      <c r="AC2001" s="118">
        <v>2.9134808259587022</v>
      </c>
      <c r="AD2001" s="102">
        <v>0.19787985865724383</v>
      </c>
      <c r="AE2001" s="119">
        <v>34.96</v>
      </c>
      <c r="AF2001" s="118">
        <v>3.0134808259587023</v>
      </c>
      <c r="AG2001" s="119">
        <v>36.159999999999997</v>
      </c>
      <c r="AH2001" s="112"/>
      <c r="AI2001" s="120">
        <v>0</v>
      </c>
    </row>
    <row r="2002" spans="1:35" s="107" customFormat="1" x14ac:dyDescent="0.3">
      <c r="A2002" s="106" t="s">
        <v>2154</v>
      </c>
      <c r="B2002" s="107" t="s">
        <v>252</v>
      </c>
      <c r="C2002" s="112" t="s">
        <v>246</v>
      </c>
      <c r="D2002" s="112">
        <v>61333</v>
      </c>
      <c r="E2002" s="107" t="s">
        <v>292</v>
      </c>
      <c r="F2002" s="112">
        <v>19849</v>
      </c>
      <c r="G2002" s="107" t="s">
        <v>3440</v>
      </c>
      <c r="H2002" s="108" t="s">
        <v>242</v>
      </c>
      <c r="I2002" s="108" t="s">
        <v>267</v>
      </c>
      <c r="J2002" s="108" t="s">
        <v>268</v>
      </c>
      <c r="K2002" s="109">
        <v>12</v>
      </c>
      <c r="L2002" s="109">
        <v>4.2000000000000003E-2</v>
      </c>
      <c r="M2002" s="117" t="s">
        <v>33</v>
      </c>
      <c r="N2002" s="118">
        <v>3.0134808259587023</v>
      </c>
      <c r="O2002" s="102" t="s">
        <v>33</v>
      </c>
      <c r="P2002" s="119">
        <v>36.159999999999997</v>
      </c>
      <c r="Q2002" s="117">
        <v>3.49</v>
      </c>
      <c r="R2002" s="118">
        <v>2.9134808259587022</v>
      </c>
      <c r="S2002" s="102">
        <v>0.19787985865724383</v>
      </c>
      <c r="T2002" s="118">
        <v>34.96</v>
      </c>
      <c r="U2002" s="117">
        <v>3.0134808259587023</v>
      </c>
      <c r="V2002" s="119">
        <v>36.159999999999997</v>
      </c>
      <c r="W2002" s="112"/>
      <c r="X2002" s="117" t="s">
        <v>33</v>
      </c>
      <c r="Y2002" s="118">
        <v>3.0134808259587023</v>
      </c>
      <c r="Z2002" s="102" t="s">
        <v>33</v>
      </c>
      <c r="AA2002" s="118">
        <v>36.159999999999997</v>
      </c>
      <c r="AB2002" s="117">
        <v>3.49</v>
      </c>
      <c r="AC2002" s="118">
        <v>2.9134808259587022</v>
      </c>
      <c r="AD2002" s="102">
        <v>0.19787985865724383</v>
      </c>
      <c r="AE2002" s="119">
        <v>34.96</v>
      </c>
      <c r="AF2002" s="118">
        <v>3.0134808259587023</v>
      </c>
      <c r="AG2002" s="119">
        <v>36.159999999999997</v>
      </c>
      <c r="AH2002" s="112"/>
      <c r="AI2002" s="120">
        <v>0</v>
      </c>
    </row>
    <row r="2003" spans="1:35" s="107" customFormat="1" x14ac:dyDescent="0.3">
      <c r="A2003" s="106" t="s">
        <v>2155</v>
      </c>
      <c r="B2003" s="107" t="s">
        <v>192</v>
      </c>
      <c r="C2003" s="112" t="s">
        <v>238</v>
      </c>
      <c r="D2003" s="112">
        <v>61367</v>
      </c>
      <c r="E2003" s="107" t="s">
        <v>295</v>
      </c>
      <c r="F2003" s="112">
        <v>19849</v>
      </c>
      <c r="G2003" s="107" t="s">
        <v>3440</v>
      </c>
      <c r="H2003" s="108" t="s">
        <v>242</v>
      </c>
      <c r="I2003" s="108" t="s">
        <v>267</v>
      </c>
      <c r="J2003" s="108" t="s">
        <v>268</v>
      </c>
      <c r="K2003" s="109">
        <v>12</v>
      </c>
      <c r="L2003" s="109">
        <v>4.2000000000000003E-2</v>
      </c>
      <c r="M2003" s="117" t="s">
        <v>33</v>
      </c>
      <c r="N2003" s="118">
        <v>3.0134808259587023</v>
      </c>
      <c r="O2003" s="102" t="s">
        <v>33</v>
      </c>
      <c r="P2003" s="119">
        <v>36.159999999999997</v>
      </c>
      <c r="Q2003" s="117">
        <v>3.49</v>
      </c>
      <c r="R2003" s="118">
        <v>2.9134808259587022</v>
      </c>
      <c r="S2003" s="102">
        <v>0.19787985865724383</v>
      </c>
      <c r="T2003" s="118">
        <v>34.96</v>
      </c>
      <c r="U2003" s="117">
        <v>3.0134808259587023</v>
      </c>
      <c r="V2003" s="119">
        <v>36.159999999999997</v>
      </c>
      <c r="W2003" s="112"/>
      <c r="X2003" s="117" t="s">
        <v>33</v>
      </c>
      <c r="Y2003" s="118">
        <v>3.0134808259587023</v>
      </c>
      <c r="Z2003" s="102" t="s">
        <v>33</v>
      </c>
      <c r="AA2003" s="118">
        <v>36.159999999999997</v>
      </c>
      <c r="AB2003" s="117">
        <v>3.49</v>
      </c>
      <c r="AC2003" s="118">
        <v>2.9134808259587022</v>
      </c>
      <c r="AD2003" s="102">
        <v>0.19787985865724383</v>
      </c>
      <c r="AE2003" s="119">
        <v>34.96</v>
      </c>
      <c r="AF2003" s="118">
        <v>3.0134808259587023</v>
      </c>
      <c r="AG2003" s="119">
        <v>36.159999999999997</v>
      </c>
      <c r="AH2003" s="112"/>
      <c r="AI2003" s="120">
        <v>0</v>
      </c>
    </row>
    <row r="2004" spans="1:35" s="107" customFormat="1" x14ac:dyDescent="0.3">
      <c r="A2004" s="106" t="s">
        <v>2156</v>
      </c>
      <c r="B2004" s="107" t="s">
        <v>192</v>
      </c>
      <c r="C2004" s="112" t="s">
        <v>238</v>
      </c>
      <c r="D2004" s="112">
        <v>61377</v>
      </c>
      <c r="E2004" s="107" t="s">
        <v>296</v>
      </c>
      <c r="F2004" s="112">
        <v>19849</v>
      </c>
      <c r="G2004" s="107" t="s">
        <v>3440</v>
      </c>
      <c r="H2004" s="108" t="s">
        <v>242</v>
      </c>
      <c r="I2004" s="108" t="s">
        <v>267</v>
      </c>
      <c r="J2004" s="108" t="s">
        <v>268</v>
      </c>
      <c r="K2004" s="109">
        <v>12</v>
      </c>
      <c r="L2004" s="109">
        <v>4.2000000000000003E-2</v>
      </c>
      <c r="M2004" s="117" t="s">
        <v>33</v>
      </c>
      <c r="N2004" s="118">
        <v>3.0134808259587023</v>
      </c>
      <c r="O2004" s="102" t="s">
        <v>33</v>
      </c>
      <c r="P2004" s="118">
        <v>36.159999999999997</v>
      </c>
      <c r="Q2004" s="117">
        <v>3.49</v>
      </c>
      <c r="R2004" s="118">
        <v>2.9134808259587022</v>
      </c>
      <c r="S2004" s="102">
        <v>0.19787985865724383</v>
      </c>
      <c r="T2004" s="118">
        <v>34.96</v>
      </c>
      <c r="U2004" s="117">
        <v>3.0134808259587023</v>
      </c>
      <c r="V2004" s="119">
        <v>36.159999999999997</v>
      </c>
      <c r="W2004" s="112"/>
      <c r="X2004" s="117" t="s">
        <v>33</v>
      </c>
      <c r="Y2004" s="118">
        <v>3.0134808259587023</v>
      </c>
      <c r="Z2004" s="102" t="s">
        <v>33</v>
      </c>
      <c r="AA2004" s="118">
        <v>36.159999999999997</v>
      </c>
      <c r="AB2004" s="117">
        <v>3.49</v>
      </c>
      <c r="AC2004" s="118">
        <v>2.9134808259587022</v>
      </c>
      <c r="AD2004" s="102">
        <v>0.19787985865724383</v>
      </c>
      <c r="AE2004" s="119">
        <v>34.96</v>
      </c>
      <c r="AF2004" s="118">
        <v>3.0134808259587023</v>
      </c>
      <c r="AG2004" s="119">
        <v>36.159999999999997</v>
      </c>
      <c r="AH2004" s="112"/>
      <c r="AI2004" s="120">
        <v>0</v>
      </c>
    </row>
    <row r="2005" spans="1:35" s="107" customFormat="1" x14ac:dyDescent="0.3">
      <c r="A2005" s="106" t="s">
        <v>2157</v>
      </c>
      <c r="B2005" s="107" t="s">
        <v>3389</v>
      </c>
      <c r="C2005" s="112" t="s">
        <v>247</v>
      </c>
      <c r="D2005" s="112">
        <v>61913</v>
      </c>
      <c r="E2005" s="107" t="s">
        <v>308</v>
      </c>
      <c r="F2005" s="112">
        <v>19849</v>
      </c>
      <c r="G2005" s="107" t="s">
        <v>3440</v>
      </c>
      <c r="H2005" s="108" t="s">
        <v>242</v>
      </c>
      <c r="I2005" s="108" t="s">
        <v>267</v>
      </c>
      <c r="J2005" s="108" t="s">
        <v>268</v>
      </c>
      <c r="K2005" s="109">
        <v>12</v>
      </c>
      <c r="L2005" s="109">
        <v>4.2000000000000003E-2</v>
      </c>
      <c r="M2005" s="117" t="s">
        <v>33</v>
      </c>
      <c r="N2005" s="118">
        <v>3.0134808259587023</v>
      </c>
      <c r="O2005" s="102" t="s">
        <v>33</v>
      </c>
      <c r="P2005" s="118">
        <v>36.159999999999997</v>
      </c>
      <c r="Q2005" s="117">
        <v>3.49</v>
      </c>
      <c r="R2005" s="118">
        <v>2.9134808259587022</v>
      </c>
      <c r="S2005" s="102">
        <v>0.19787985865724383</v>
      </c>
      <c r="T2005" s="118">
        <v>34.96</v>
      </c>
      <c r="U2005" s="117">
        <v>3.0134808259587023</v>
      </c>
      <c r="V2005" s="119">
        <v>36.159999999999997</v>
      </c>
      <c r="W2005" s="112"/>
      <c r="X2005" s="117" t="s">
        <v>33</v>
      </c>
      <c r="Y2005" s="118">
        <v>3.0134808259587023</v>
      </c>
      <c r="Z2005" s="102" t="s">
        <v>33</v>
      </c>
      <c r="AA2005" s="118">
        <v>36.159999999999997</v>
      </c>
      <c r="AB2005" s="117">
        <v>3.49</v>
      </c>
      <c r="AC2005" s="118">
        <v>2.9134808259587022</v>
      </c>
      <c r="AD2005" s="102">
        <v>0.19787985865724383</v>
      </c>
      <c r="AE2005" s="119">
        <v>34.96</v>
      </c>
      <c r="AF2005" s="118">
        <v>3.0134808259587023</v>
      </c>
      <c r="AG2005" s="119">
        <v>36.159999999999997</v>
      </c>
      <c r="AH2005" s="112"/>
      <c r="AI2005" s="120">
        <v>0</v>
      </c>
    </row>
    <row r="2006" spans="1:35" s="107" customFormat="1" x14ac:dyDescent="0.3">
      <c r="A2006" s="106" t="s">
        <v>2158</v>
      </c>
      <c r="B2006" s="107" t="s">
        <v>3389</v>
      </c>
      <c r="C2006" s="112" t="s">
        <v>247</v>
      </c>
      <c r="D2006" s="112">
        <v>63785</v>
      </c>
      <c r="E2006" s="107" t="s">
        <v>310</v>
      </c>
      <c r="F2006" s="112">
        <v>19849</v>
      </c>
      <c r="G2006" s="107" t="s">
        <v>3440</v>
      </c>
      <c r="H2006" s="108" t="s">
        <v>242</v>
      </c>
      <c r="I2006" s="108" t="s">
        <v>267</v>
      </c>
      <c r="J2006" s="108" t="s">
        <v>268</v>
      </c>
      <c r="K2006" s="109">
        <v>12</v>
      </c>
      <c r="L2006" s="109">
        <v>4.2000000000000003E-2</v>
      </c>
      <c r="M2006" s="117" t="s">
        <v>33</v>
      </c>
      <c r="N2006" s="118">
        <v>3.0134808259587023</v>
      </c>
      <c r="O2006" s="102" t="s">
        <v>33</v>
      </c>
      <c r="P2006" s="118">
        <v>36.159999999999997</v>
      </c>
      <c r="Q2006" s="117">
        <v>3.49</v>
      </c>
      <c r="R2006" s="118">
        <v>2.9134808259587022</v>
      </c>
      <c r="S2006" s="102">
        <v>0.19787985865724383</v>
      </c>
      <c r="T2006" s="118">
        <v>34.96</v>
      </c>
      <c r="U2006" s="117">
        <v>3.0134808259587023</v>
      </c>
      <c r="V2006" s="119">
        <v>36.159999999999997</v>
      </c>
      <c r="W2006" s="112"/>
      <c r="X2006" s="117" t="s">
        <v>33</v>
      </c>
      <c r="Y2006" s="118">
        <v>3.0134808259587023</v>
      </c>
      <c r="Z2006" s="102" t="s">
        <v>33</v>
      </c>
      <c r="AA2006" s="118">
        <v>36.159999999999997</v>
      </c>
      <c r="AB2006" s="117">
        <v>3.49</v>
      </c>
      <c r="AC2006" s="118">
        <v>2.9134808259587022</v>
      </c>
      <c r="AD2006" s="102">
        <v>0.19787985865724383</v>
      </c>
      <c r="AE2006" s="119">
        <v>34.96</v>
      </c>
      <c r="AF2006" s="118">
        <v>3.0134808259587023</v>
      </c>
      <c r="AG2006" s="119">
        <v>36.159999999999997</v>
      </c>
      <c r="AH2006" s="112"/>
      <c r="AI2006" s="120">
        <v>0</v>
      </c>
    </row>
    <row r="2007" spans="1:35" s="107" customFormat="1" x14ac:dyDescent="0.3">
      <c r="A2007" s="106" t="s">
        <v>2159</v>
      </c>
      <c r="B2007" s="107" t="s">
        <v>248</v>
      </c>
      <c r="C2007" s="112" t="s">
        <v>168</v>
      </c>
      <c r="D2007" s="112">
        <v>66926</v>
      </c>
      <c r="E2007" s="107" t="s">
        <v>314</v>
      </c>
      <c r="F2007" s="112">
        <v>19849</v>
      </c>
      <c r="G2007" s="107" t="s">
        <v>3440</v>
      </c>
      <c r="H2007" s="108" t="s">
        <v>242</v>
      </c>
      <c r="I2007" s="108" t="s">
        <v>267</v>
      </c>
      <c r="J2007" s="108" t="s">
        <v>268</v>
      </c>
      <c r="K2007" s="109">
        <v>12</v>
      </c>
      <c r="L2007" s="109">
        <v>4.2000000000000003E-2</v>
      </c>
      <c r="M2007" s="117" t="s">
        <v>33</v>
      </c>
      <c r="N2007" s="118">
        <v>3.0134808259587023</v>
      </c>
      <c r="O2007" s="102" t="s">
        <v>33</v>
      </c>
      <c r="P2007" s="118">
        <v>36.159999999999997</v>
      </c>
      <c r="Q2007" s="117">
        <v>3.49</v>
      </c>
      <c r="R2007" s="118">
        <v>2.9134808259587022</v>
      </c>
      <c r="S2007" s="102">
        <v>0.19787985865724383</v>
      </c>
      <c r="T2007" s="118">
        <v>34.96</v>
      </c>
      <c r="U2007" s="117">
        <v>3.0134808259587023</v>
      </c>
      <c r="V2007" s="119">
        <v>36.159999999999997</v>
      </c>
      <c r="W2007" s="112"/>
      <c r="X2007" s="117" t="s">
        <v>33</v>
      </c>
      <c r="Y2007" s="118">
        <v>3.0134808259587023</v>
      </c>
      <c r="Z2007" s="102" t="s">
        <v>33</v>
      </c>
      <c r="AA2007" s="118">
        <v>36.159999999999997</v>
      </c>
      <c r="AB2007" s="117">
        <v>3.49</v>
      </c>
      <c r="AC2007" s="118">
        <v>2.9134808259587022</v>
      </c>
      <c r="AD2007" s="102">
        <v>0.19787985865724383</v>
      </c>
      <c r="AE2007" s="119">
        <v>34.96</v>
      </c>
      <c r="AF2007" s="118">
        <v>3.0134808259587023</v>
      </c>
      <c r="AG2007" s="119">
        <v>36.159999999999997</v>
      </c>
      <c r="AH2007" s="112"/>
      <c r="AI2007" s="120">
        <v>0</v>
      </c>
    </row>
    <row r="2008" spans="1:35" s="107" customFormat="1" x14ac:dyDescent="0.3">
      <c r="A2008" s="106" t="s">
        <v>2160</v>
      </c>
      <c r="B2008" s="107" t="s">
        <v>248</v>
      </c>
      <c r="C2008" s="112" t="s">
        <v>168</v>
      </c>
      <c r="D2008" s="112">
        <v>66961</v>
      </c>
      <c r="E2008" s="107" t="s">
        <v>313</v>
      </c>
      <c r="F2008" s="112">
        <v>19849</v>
      </c>
      <c r="G2008" s="107" t="s">
        <v>3440</v>
      </c>
      <c r="H2008" s="108" t="s">
        <v>242</v>
      </c>
      <c r="I2008" s="108" t="s">
        <v>267</v>
      </c>
      <c r="J2008" s="108" t="s">
        <v>268</v>
      </c>
      <c r="K2008" s="109">
        <v>12</v>
      </c>
      <c r="L2008" s="109">
        <v>4.2000000000000003E-2</v>
      </c>
      <c r="M2008" s="117" t="s">
        <v>33</v>
      </c>
      <c r="N2008" s="118">
        <v>3.0134808259587023</v>
      </c>
      <c r="O2008" s="102" t="s">
        <v>33</v>
      </c>
      <c r="P2008" s="118">
        <v>36.159999999999997</v>
      </c>
      <c r="Q2008" s="117">
        <v>3.49</v>
      </c>
      <c r="R2008" s="118">
        <v>2.9134808259587022</v>
      </c>
      <c r="S2008" s="102">
        <v>0.19787985865724383</v>
      </c>
      <c r="T2008" s="118">
        <v>34.96</v>
      </c>
      <c r="U2008" s="117">
        <v>3.0134808259587023</v>
      </c>
      <c r="V2008" s="119">
        <v>36.159999999999997</v>
      </c>
      <c r="W2008" s="112"/>
      <c r="X2008" s="117" t="s">
        <v>33</v>
      </c>
      <c r="Y2008" s="118">
        <v>3.0134808259587023</v>
      </c>
      <c r="Z2008" s="102" t="s">
        <v>33</v>
      </c>
      <c r="AA2008" s="118">
        <v>36.159999999999997</v>
      </c>
      <c r="AB2008" s="117">
        <v>3.49</v>
      </c>
      <c r="AC2008" s="118">
        <v>2.9134808259587022</v>
      </c>
      <c r="AD2008" s="102">
        <v>0.19787985865724383</v>
      </c>
      <c r="AE2008" s="119">
        <v>34.96</v>
      </c>
      <c r="AF2008" s="118">
        <v>3.0134808259587023</v>
      </c>
      <c r="AG2008" s="119">
        <v>36.159999999999997</v>
      </c>
      <c r="AH2008" s="112"/>
      <c r="AI2008" s="120">
        <v>0</v>
      </c>
    </row>
    <row r="2009" spans="1:35" s="107" customFormat="1" x14ac:dyDescent="0.3">
      <c r="A2009" s="106" t="s">
        <v>2161</v>
      </c>
      <c r="B2009" s="107" t="s">
        <v>3389</v>
      </c>
      <c r="C2009" s="112" t="s">
        <v>247</v>
      </c>
      <c r="D2009" s="112">
        <v>69800</v>
      </c>
      <c r="E2009" s="107" t="s">
        <v>294</v>
      </c>
      <c r="F2009" s="112">
        <v>19849</v>
      </c>
      <c r="G2009" s="107" t="s">
        <v>3440</v>
      </c>
      <c r="H2009" s="108" t="s">
        <v>242</v>
      </c>
      <c r="I2009" s="108" t="s">
        <v>267</v>
      </c>
      <c r="J2009" s="108" t="s">
        <v>268</v>
      </c>
      <c r="K2009" s="109">
        <v>12</v>
      </c>
      <c r="L2009" s="109">
        <v>4.2000000000000003E-2</v>
      </c>
      <c r="M2009" s="117" t="s">
        <v>33</v>
      </c>
      <c r="N2009" s="118">
        <v>3.0134808259587023</v>
      </c>
      <c r="O2009" s="102" t="s">
        <v>33</v>
      </c>
      <c r="P2009" s="118">
        <v>36.159999999999997</v>
      </c>
      <c r="Q2009" s="117">
        <v>3.49</v>
      </c>
      <c r="R2009" s="118">
        <v>2.9134808259587022</v>
      </c>
      <c r="S2009" s="102">
        <v>0.19787985865724383</v>
      </c>
      <c r="T2009" s="118">
        <v>34.96</v>
      </c>
      <c r="U2009" s="117">
        <v>3.0134808259587023</v>
      </c>
      <c r="V2009" s="119">
        <v>36.159999999999997</v>
      </c>
      <c r="W2009" s="112"/>
      <c r="X2009" s="117" t="s">
        <v>33</v>
      </c>
      <c r="Y2009" s="118">
        <v>3.0134808259587023</v>
      </c>
      <c r="Z2009" s="102" t="s">
        <v>33</v>
      </c>
      <c r="AA2009" s="118">
        <v>36.159999999999997</v>
      </c>
      <c r="AB2009" s="117">
        <v>3.49</v>
      </c>
      <c r="AC2009" s="118">
        <v>2.9134808259587022</v>
      </c>
      <c r="AD2009" s="102">
        <v>0.19787985865724383</v>
      </c>
      <c r="AE2009" s="119">
        <v>34.96</v>
      </c>
      <c r="AF2009" s="118">
        <v>3.0134808259587023</v>
      </c>
      <c r="AG2009" s="119">
        <v>36.159999999999997</v>
      </c>
      <c r="AH2009" s="112"/>
      <c r="AI2009" s="120">
        <v>0</v>
      </c>
    </row>
    <row r="2010" spans="1:35" s="107" customFormat="1" x14ac:dyDescent="0.3">
      <c r="A2010" s="106" t="s">
        <v>2162</v>
      </c>
      <c r="B2010" s="107" t="s">
        <v>186</v>
      </c>
      <c r="C2010" s="112" t="s">
        <v>22</v>
      </c>
      <c r="D2010" s="112">
        <v>70313</v>
      </c>
      <c r="E2010" s="107" t="s">
        <v>279</v>
      </c>
      <c r="F2010" s="112">
        <v>19849</v>
      </c>
      <c r="G2010" s="107" t="s">
        <v>3440</v>
      </c>
      <c r="H2010" s="108" t="s">
        <v>242</v>
      </c>
      <c r="I2010" s="108" t="s">
        <v>267</v>
      </c>
      <c r="J2010" s="108" t="s">
        <v>268</v>
      </c>
      <c r="K2010" s="109">
        <v>12</v>
      </c>
      <c r="L2010" s="109">
        <v>4.2000000000000003E-2</v>
      </c>
      <c r="M2010" s="117" t="s">
        <v>33</v>
      </c>
      <c r="N2010" s="118">
        <v>3.0134808259587023</v>
      </c>
      <c r="O2010" s="102" t="s">
        <v>33</v>
      </c>
      <c r="P2010" s="118">
        <v>36.159999999999997</v>
      </c>
      <c r="Q2010" s="117">
        <v>3.49</v>
      </c>
      <c r="R2010" s="118">
        <v>2.9134808259587022</v>
      </c>
      <c r="S2010" s="102">
        <v>0.19787985865724383</v>
      </c>
      <c r="T2010" s="118">
        <v>34.96</v>
      </c>
      <c r="U2010" s="117">
        <v>3.0134808259587023</v>
      </c>
      <c r="V2010" s="119">
        <v>36.159999999999997</v>
      </c>
      <c r="W2010" s="112"/>
      <c r="X2010" s="117" t="s">
        <v>33</v>
      </c>
      <c r="Y2010" s="118">
        <v>3.0134808259587023</v>
      </c>
      <c r="Z2010" s="102" t="s">
        <v>33</v>
      </c>
      <c r="AA2010" s="118">
        <v>36.159999999999997</v>
      </c>
      <c r="AB2010" s="117">
        <v>3.49</v>
      </c>
      <c r="AC2010" s="118">
        <v>2.9134808259587022</v>
      </c>
      <c r="AD2010" s="102">
        <v>0.19787985865724383</v>
      </c>
      <c r="AE2010" s="119">
        <v>34.96</v>
      </c>
      <c r="AF2010" s="118">
        <v>3.0134808259587023</v>
      </c>
      <c r="AG2010" s="119">
        <v>36.159999999999997</v>
      </c>
      <c r="AH2010" s="112"/>
      <c r="AI2010" s="120">
        <v>0</v>
      </c>
    </row>
    <row r="2011" spans="1:35" s="107" customFormat="1" x14ac:dyDescent="0.3">
      <c r="A2011" s="106" t="s">
        <v>2163</v>
      </c>
      <c r="B2011" s="107" t="s">
        <v>186</v>
      </c>
      <c r="C2011" s="112" t="s">
        <v>250</v>
      </c>
      <c r="D2011" s="112">
        <v>70335</v>
      </c>
      <c r="E2011" s="107" t="s">
        <v>253</v>
      </c>
      <c r="F2011" s="112">
        <v>19849</v>
      </c>
      <c r="G2011" s="107" t="s">
        <v>3440</v>
      </c>
      <c r="H2011" s="108" t="s">
        <v>242</v>
      </c>
      <c r="I2011" s="108" t="s">
        <v>267</v>
      </c>
      <c r="J2011" s="108" t="s">
        <v>268</v>
      </c>
      <c r="K2011" s="109">
        <v>12</v>
      </c>
      <c r="L2011" s="109">
        <v>4.2000000000000003E-2</v>
      </c>
      <c r="M2011" s="117" t="s">
        <v>33</v>
      </c>
      <c r="N2011" s="118">
        <v>3.0134808259587023</v>
      </c>
      <c r="O2011" s="102" t="s">
        <v>33</v>
      </c>
      <c r="P2011" s="118">
        <v>36.159999999999997</v>
      </c>
      <c r="Q2011" s="117">
        <v>3.49</v>
      </c>
      <c r="R2011" s="118">
        <v>2.9134808259587022</v>
      </c>
      <c r="S2011" s="102">
        <v>0.19787985865724383</v>
      </c>
      <c r="T2011" s="118">
        <v>34.96</v>
      </c>
      <c r="U2011" s="117">
        <v>3.0134808259587023</v>
      </c>
      <c r="V2011" s="119">
        <v>36.159999999999997</v>
      </c>
      <c r="W2011" s="112"/>
      <c r="X2011" s="117" t="s">
        <v>33</v>
      </c>
      <c r="Y2011" s="118">
        <v>3.0134808259587023</v>
      </c>
      <c r="Z2011" s="102" t="s">
        <v>33</v>
      </c>
      <c r="AA2011" s="118">
        <v>36.159999999999997</v>
      </c>
      <c r="AB2011" s="117">
        <v>3.49</v>
      </c>
      <c r="AC2011" s="118">
        <v>2.9134808259587022</v>
      </c>
      <c r="AD2011" s="102">
        <v>0.19787985865724383</v>
      </c>
      <c r="AE2011" s="119">
        <v>34.96</v>
      </c>
      <c r="AF2011" s="118">
        <v>3.0134808259587023</v>
      </c>
      <c r="AG2011" s="119">
        <v>36.159999999999997</v>
      </c>
      <c r="AH2011" s="112"/>
      <c r="AI2011" s="120">
        <v>0</v>
      </c>
    </row>
    <row r="2012" spans="1:35" s="107" customFormat="1" x14ac:dyDescent="0.3">
      <c r="A2012" s="106" t="s">
        <v>2164</v>
      </c>
      <c r="B2012" s="107" t="s">
        <v>188</v>
      </c>
      <c r="C2012" s="112" t="s">
        <v>168</v>
      </c>
      <c r="D2012" s="112">
        <v>72400</v>
      </c>
      <c r="E2012" s="107" t="s">
        <v>302</v>
      </c>
      <c r="F2012" s="112">
        <v>19849</v>
      </c>
      <c r="G2012" s="107" t="s">
        <v>3440</v>
      </c>
      <c r="H2012" s="108" t="s">
        <v>242</v>
      </c>
      <c r="I2012" s="108" t="s">
        <v>267</v>
      </c>
      <c r="J2012" s="108" t="s">
        <v>268</v>
      </c>
      <c r="K2012" s="109">
        <v>12</v>
      </c>
      <c r="L2012" s="109">
        <v>4.2000000000000003E-2</v>
      </c>
      <c r="M2012" s="117" t="s">
        <v>33</v>
      </c>
      <c r="N2012" s="118">
        <v>3.0134808259587023</v>
      </c>
      <c r="O2012" s="102" t="s">
        <v>33</v>
      </c>
      <c r="P2012" s="118">
        <v>36.159999999999997</v>
      </c>
      <c r="Q2012" s="117">
        <v>3.49</v>
      </c>
      <c r="R2012" s="118">
        <v>2.9134808259587022</v>
      </c>
      <c r="S2012" s="102">
        <v>0.19787985865724383</v>
      </c>
      <c r="T2012" s="118">
        <v>34.96</v>
      </c>
      <c r="U2012" s="117">
        <v>3.0134808259587023</v>
      </c>
      <c r="V2012" s="119">
        <v>36.159999999999997</v>
      </c>
      <c r="W2012" s="112"/>
      <c r="X2012" s="117" t="s">
        <v>33</v>
      </c>
      <c r="Y2012" s="118">
        <v>3.0134808259587023</v>
      </c>
      <c r="Z2012" s="102" t="s">
        <v>33</v>
      </c>
      <c r="AA2012" s="118">
        <v>36.159999999999997</v>
      </c>
      <c r="AB2012" s="117">
        <v>3.49</v>
      </c>
      <c r="AC2012" s="118">
        <v>2.9134808259587022</v>
      </c>
      <c r="AD2012" s="102">
        <v>0.19787985865724383</v>
      </c>
      <c r="AE2012" s="119">
        <v>34.96</v>
      </c>
      <c r="AF2012" s="118">
        <v>3.0134808259587023</v>
      </c>
      <c r="AG2012" s="119">
        <v>36.159999999999997</v>
      </c>
      <c r="AH2012" s="112"/>
      <c r="AI2012" s="120">
        <v>0</v>
      </c>
    </row>
    <row r="2013" spans="1:35" s="107" customFormat="1" x14ac:dyDescent="0.3">
      <c r="A2013" s="106" t="s">
        <v>2165</v>
      </c>
      <c r="B2013" s="107" t="s">
        <v>188</v>
      </c>
      <c r="C2013" s="112" t="s">
        <v>168</v>
      </c>
      <c r="D2013" s="112">
        <v>73400</v>
      </c>
      <c r="E2013" s="107" t="s">
        <v>280</v>
      </c>
      <c r="F2013" s="112">
        <v>19849</v>
      </c>
      <c r="G2013" s="107" t="s">
        <v>3440</v>
      </c>
      <c r="H2013" s="108" t="s">
        <v>242</v>
      </c>
      <c r="I2013" s="108" t="s">
        <v>267</v>
      </c>
      <c r="J2013" s="108" t="s">
        <v>268</v>
      </c>
      <c r="K2013" s="109">
        <v>12</v>
      </c>
      <c r="L2013" s="109">
        <v>4.2000000000000003E-2</v>
      </c>
      <c r="M2013" s="117" t="s">
        <v>33</v>
      </c>
      <c r="N2013" s="118">
        <v>3.0134808259587023</v>
      </c>
      <c r="O2013" s="102" t="s">
        <v>33</v>
      </c>
      <c r="P2013" s="118">
        <v>36.159999999999997</v>
      </c>
      <c r="Q2013" s="117">
        <v>3.49</v>
      </c>
      <c r="R2013" s="118">
        <v>2.9134808259587022</v>
      </c>
      <c r="S2013" s="102">
        <v>0.19787985865724383</v>
      </c>
      <c r="T2013" s="118">
        <v>34.96</v>
      </c>
      <c r="U2013" s="117">
        <v>3.0134808259587023</v>
      </c>
      <c r="V2013" s="119">
        <v>36.159999999999997</v>
      </c>
      <c r="W2013" s="112"/>
      <c r="X2013" s="117" t="s">
        <v>33</v>
      </c>
      <c r="Y2013" s="118">
        <v>3.0134808259587023</v>
      </c>
      <c r="Z2013" s="102" t="s">
        <v>33</v>
      </c>
      <c r="AA2013" s="118">
        <v>36.159999999999997</v>
      </c>
      <c r="AB2013" s="117">
        <v>3.49</v>
      </c>
      <c r="AC2013" s="118">
        <v>2.9134808259587022</v>
      </c>
      <c r="AD2013" s="102">
        <v>0.19787985865724383</v>
      </c>
      <c r="AE2013" s="119">
        <v>34.96</v>
      </c>
      <c r="AF2013" s="118">
        <v>3.0134808259587023</v>
      </c>
      <c r="AG2013" s="119">
        <v>36.159999999999997</v>
      </c>
      <c r="AH2013" s="112"/>
      <c r="AI2013" s="120">
        <v>0</v>
      </c>
    </row>
    <row r="2014" spans="1:35" s="107" customFormat="1" x14ac:dyDescent="0.3">
      <c r="A2014" s="106" t="s">
        <v>2166</v>
      </c>
      <c r="B2014" s="107" t="s">
        <v>248</v>
      </c>
      <c r="C2014" s="112" t="s">
        <v>168</v>
      </c>
      <c r="D2014" s="112">
        <v>74179</v>
      </c>
      <c r="E2014" s="107" t="s">
        <v>315</v>
      </c>
      <c r="F2014" s="112">
        <v>19849</v>
      </c>
      <c r="G2014" s="107" t="s">
        <v>3440</v>
      </c>
      <c r="H2014" s="108" t="s">
        <v>242</v>
      </c>
      <c r="I2014" s="108" t="s">
        <v>267</v>
      </c>
      <c r="J2014" s="108" t="s">
        <v>268</v>
      </c>
      <c r="K2014" s="109">
        <v>12</v>
      </c>
      <c r="L2014" s="109">
        <v>4.2000000000000003E-2</v>
      </c>
      <c r="M2014" s="117" t="s">
        <v>33</v>
      </c>
      <c r="N2014" s="118">
        <v>3.0134808259587023</v>
      </c>
      <c r="O2014" s="102" t="s">
        <v>33</v>
      </c>
      <c r="P2014" s="118">
        <v>36.159999999999997</v>
      </c>
      <c r="Q2014" s="117">
        <v>3.49</v>
      </c>
      <c r="R2014" s="118">
        <v>2.9134808259587022</v>
      </c>
      <c r="S2014" s="102">
        <v>0.19787985865724383</v>
      </c>
      <c r="T2014" s="118">
        <v>34.96</v>
      </c>
      <c r="U2014" s="117">
        <v>3.0134808259587023</v>
      </c>
      <c r="V2014" s="119">
        <v>36.159999999999997</v>
      </c>
      <c r="W2014" s="112"/>
      <c r="X2014" s="117" t="s">
        <v>33</v>
      </c>
      <c r="Y2014" s="118">
        <v>3.0134808259587023</v>
      </c>
      <c r="Z2014" s="102" t="s">
        <v>33</v>
      </c>
      <c r="AA2014" s="118">
        <v>36.159999999999997</v>
      </c>
      <c r="AB2014" s="117">
        <v>3.49</v>
      </c>
      <c r="AC2014" s="118">
        <v>2.9134808259587022</v>
      </c>
      <c r="AD2014" s="102">
        <v>0.19787985865724383</v>
      </c>
      <c r="AE2014" s="119">
        <v>34.96</v>
      </c>
      <c r="AF2014" s="118">
        <v>3.0134808259587023</v>
      </c>
      <c r="AG2014" s="119">
        <v>36.159999999999997</v>
      </c>
      <c r="AH2014" s="112"/>
      <c r="AI2014" s="120">
        <v>0</v>
      </c>
    </row>
    <row r="2015" spans="1:35" s="107" customFormat="1" x14ac:dyDescent="0.3">
      <c r="A2015" s="106" t="s">
        <v>2167</v>
      </c>
      <c r="B2015" s="107" t="s">
        <v>3389</v>
      </c>
      <c r="C2015" s="112" t="s">
        <v>247</v>
      </c>
      <c r="D2015" s="112">
        <v>85789</v>
      </c>
      <c r="E2015" s="107" t="s">
        <v>307</v>
      </c>
      <c r="F2015" s="112">
        <v>19849</v>
      </c>
      <c r="G2015" s="107" t="s">
        <v>3440</v>
      </c>
      <c r="H2015" s="108" t="s">
        <v>242</v>
      </c>
      <c r="I2015" s="108" t="s">
        <v>267</v>
      </c>
      <c r="J2015" s="108" t="s">
        <v>268</v>
      </c>
      <c r="K2015" s="109">
        <v>12</v>
      </c>
      <c r="L2015" s="109">
        <v>4.2000000000000003E-2</v>
      </c>
      <c r="M2015" s="117" t="s">
        <v>33</v>
      </c>
      <c r="N2015" s="118">
        <v>3.0134808259587023</v>
      </c>
      <c r="O2015" s="102" t="s">
        <v>33</v>
      </c>
      <c r="P2015" s="118">
        <v>36.159999999999997</v>
      </c>
      <c r="Q2015" s="117">
        <v>3.49</v>
      </c>
      <c r="R2015" s="118">
        <v>2.9134808259587022</v>
      </c>
      <c r="S2015" s="102">
        <v>0.19787985865724383</v>
      </c>
      <c r="T2015" s="118">
        <v>34.96</v>
      </c>
      <c r="U2015" s="117">
        <v>3.0134808259587023</v>
      </c>
      <c r="V2015" s="119">
        <v>36.159999999999997</v>
      </c>
      <c r="W2015" s="112"/>
      <c r="X2015" s="117" t="s">
        <v>33</v>
      </c>
      <c r="Y2015" s="118">
        <v>3.0134808259587023</v>
      </c>
      <c r="Z2015" s="102" t="s">
        <v>33</v>
      </c>
      <c r="AA2015" s="118">
        <v>36.159999999999997</v>
      </c>
      <c r="AB2015" s="117">
        <v>3.49</v>
      </c>
      <c r="AC2015" s="118">
        <v>2.9134808259587022</v>
      </c>
      <c r="AD2015" s="102">
        <v>0.19787985865724383</v>
      </c>
      <c r="AE2015" s="119">
        <v>34.96</v>
      </c>
      <c r="AF2015" s="118">
        <v>3.0134808259587023</v>
      </c>
      <c r="AG2015" s="119">
        <v>36.159999999999997</v>
      </c>
      <c r="AH2015" s="112"/>
      <c r="AI2015" s="120">
        <v>0</v>
      </c>
    </row>
    <row r="2016" spans="1:35" s="107" customFormat="1" x14ac:dyDescent="0.3">
      <c r="A2016" s="106" t="s">
        <v>2168</v>
      </c>
      <c r="B2016" s="107" t="s">
        <v>190</v>
      </c>
      <c r="C2016" s="112" t="s">
        <v>246</v>
      </c>
      <c r="D2016" s="112">
        <v>87892</v>
      </c>
      <c r="E2016" s="107" t="s">
        <v>254</v>
      </c>
      <c r="F2016" s="112">
        <v>19849</v>
      </c>
      <c r="G2016" s="107" t="s">
        <v>3440</v>
      </c>
      <c r="H2016" s="108" t="s">
        <v>242</v>
      </c>
      <c r="I2016" s="108" t="s">
        <v>267</v>
      </c>
      <c r="J2016" s="108" t="s">
        <v>268</v>
      </c>
      <c r="K2016" s="109">
        <v>12</v>
      </c>
      <c r="L2016" s="109">
        <v>4.2000000000000003E-2</v>
      </c>
      <c r="M2016" s="117" t="s">
        <v>33</v>
      </c>
      <c r="N2016" s="118">
        <v>3.0134808259587023</v>
      </c>
      <c r="O2016" s="102" t="s">
        <v>33</v>
      </c>
      <c r="P2016" s="118">
        <v>36.159999999999997</v>
      </c>
      <c r="Q2016" s="117">
        <v>3.49</v>
      </c>
      <c r="R2016" s="118">
        <v>2.9134808259587022</v>
      </c>
      <c r="S2016" s="102">
        <v>0.19787985865724383</v>
      </c>
      <c r="T2016" s="118">
        <v>34.96</v>
      </c>
      <c r="U2016" s="117">
        <v>3.0134808259587023</v>
      </c>
      <c r="V2016" s="119">
        <v>36.159999999999997</v>
      </c>
      <c r="W2016" s="112"/>
      <c r="X2016" s="117" t="s">
        <v>33</v>
      </c>
      <c r="Y2016" s="118">
        <v>3.0134808259587023</v>
      </c>
      <c r="Z2016" s="102" t="s">
        <v>33</v>
      </c>
      <c r="AA2016" s="118">
        <v>36.159999999999997</v>
      </c>
      <c r="AB2016" s="117">
        <v>3.49</v>
      </c>
      <c r="AC2016" s="118">
        <v>2.9134808259587022</v>
      </c>
      <c r="AD2016" s="102">
        <v>0.19787985865724383</v>
      </c>
      <c r="AE2016" s="119">
        <v>34.96</v>
      </c>
      <c r="AF2016" s="118">
        <v>3.0134808259587023</v>
      </c>
      <c r="AG2016" s="119">
        <v>36.159999999999997</v>
      </c>
      <c r="AH2016" s="112"/>
      <c r="AI2016" s="120">
        <v>0</v>
      </c>
    </row>
    <row r="2017" spans="1:35" s="107" customFormat="1" x14ac:dyDescent="0.3">
      <c r="A2017" s="106" t="s">
        <v>2169</v>
      </c>
      <c r="B2017" s="107" t="s">
        <v>190</v>
      </c>
      <c r="C2017" s="112" t="s">
        <v>246</v>
      </c>
      <c r="D2017" s="112">
        <v>97075</v>
      </c>
      <c r="E2017" s="107" t="s">
        <v>291</v>
      </c>
      <c r="F2017" s="112">
        <v>19849</v>
      </c>
      <c r="G2017" s="107" t="s">
        <v>3440</v>
      </c>
      <c r="H2017" s="108" t="s">
        <v>242</v>
      </c>
      <c r="I2017" s="108" t="s">
        <v>267</v>
      </c>
      <c r="J2017" s="108" t="s">
        <v>268</v>
      </c>
      <c r="K2017" s="109">
        <v>12</v>
      </c>
      <c r="L2017" s="109">
        <v>4.2000000000000003E-2</v>
      </c>
      <c r="M2017" s="117" t="s">
        <v>33</v>
      </c>
      <c r="N2017" s="118">
        <v>3.0134808259587023</v>
      </c>
      <c r="O2017" s="102" t="s">
        <v>33</v>
      </c>
      <c r="P2017" s="118">
        <v>36.159999999999997</v>
      </c>
      <c r="Q2017" s="117">
        <v>3.49</v>
      </c>
      <c r="R2017" s="118">
        <v>2.9134808259587022</v>
      </c>
      <c r="S2017" s="102">
        <v>0.19787985865724383</v>
      </c>
      <c r="T2017" s="118">
        <v>34.96</v>
      </c>
      <c r="U2017" s="117">
        <v>3.0134808259587023</v>
      </c>
      <c r="V2017" s="119">
        <v>36.159999999999997</v>
      </c>
      <c r="W2017" s="112"/>
      <c r="X2017" s="117" t="s">
        <v>33</v>
      </c>
      <c r="Y2017" s="118">
        <v>3.0134808259587023</v>
      </c>
      <c r="Z2017" s="102" t="s">
        <v>33</v>
      </c>
      <c r="AA2017" s="118">
        <v>36.159999999999997</v>
      </c>
      <c r="AB2017" s="117">
        <v>3.49</v>
      </c>
      <c r="AC2017" s="118">
        <v>2.9134808259587022</v>
      </c>
      <c r="AD2017" s="102">
        <v>0.19787985865724383</v>
      </c>
      <c r="AE2017" s="119">
        <v>34.96</v>
      </c>
      <c r="AF2017" s="118">
        <v>3.0134808259587023</v>
      </c>
      <c r="AG2017" s="119">
        <v>36.159999999999997</v>
      </c>
      <c r="AH2017" s="112"/>
      <c r="AI2017" s="120">
        <v>0</v>
      </c>
    </row>
    <row r="2018" spans="1:35" s="107" customFormat="1" x14ac:dyDescent="0.3">
      <c r="A2018" s="106" t="s">
        <v>2170</v>
      </c>
      <c r="B2018" s="107" t="s">
        <v>255</v>
      </c>
      <c r="C2018" s="112" t="s">
        <v>168</v>
      </c>
      <c r="D2018" s="112">
        <v>98728</v>
      </c>
      <c r="E2018" s="107" t="s">
        <v>297</v>
      </c>
      <c r="F2018" s="112">
        <v>19849</v>
      </c>
      <c r="G2018" s="107" t="s">
        <v>3440</v>
      </c>
      <c r="H2018" s="108" t="s">
        <v>242</v>
      </c>
      <c r="I2018" s="108" t="s">
        <v>267</v>
      </c>
      <c r="J2018" s="108" t="s">
        <v>268</v>
      </c>
      <c r="K2018" s="109">
        <v>12</v>
      </c>
      <c r="L2018" s="109">
        <v>4.2000000000000003E-2</v>
      </c>
      <c r="M2018" s="117" t="s">
        <v>33</v>
      </c>
      <c r="N2018" s="118">
        <v>3.0134808259587023</v>
      </c>
      <c r="O2018" s="102" t="s">
        <v>33</v>
      </c>
      <c r="P2018" s="118">
        <v>36.159999999999997</v>
      </c>
      <c r="Q2018" s="117">
        <v>3.49</v>
      </c>
      <c r="R2018" s="118">
        <v>2.9134808259587022</v>
      </c>
      <c r="S2018" s="102">
        <v>0.19787985865724383</v>
      </c>
      <c r="T2018" s="118">
        <v>34.96</v>
      </c>
      <c r="U2018" s="117">
        <v>3.0134808259587023</v>
      </c>
      <c r="V2018" s="119">
        <v>36.159999999999997</v>
      </c>
      <c r="W2018" s="112"/>
      <c r="X2018" s="117" t="s">
        <v>33</v>
      </c>
      <c r="Y2018" s="118">
        <v>3.0134808259587023</v>
      </c>
      <c r="Z2018" s="102" t="s">
        <v>33</v>
      </c>
      <c r="AA2018" s="118">
        <v>36.159999999999997</v>
      </c>
      <c r="AB2018" s="117">
        <v>3.49</v>
      </c>
      <c r="AC2018" s="118">
        <v>2.9134808259587022</v>
      </c>
      <c r="AD2018" s="102">
        <v>0.19787985865724383</v>
      </c>
      <c r="AE2018" s="119">
        <v>34.96</v>
      </c>
      <c r="AF2018" s="118">
        <v>3.0134808259587023</v>
      </c>
      <c r="AG2018" s="119">
        <v>36.159999999999997</v>
      </c>
      <c r="AH2018" s="112"/>
      <c r="AI2018" s="120">
        <v>0</v>
      </c>
    </row>
    <row r="2019" spans="1:35" s="107" customFormat="1" x14ac:dyDescent="0.3">
      <c r="A2019" s="106" t="s">
        <v>3300</v>
      </c>
      <c r="B2019" s="107" t="s">
        <v>192</v>
      </c>
      <c r="C2019" s="112" t="s">
        <v>256</v>
      </c>
      <c r="D2019" s="112">
        <v>99059</v>
      </c>
      <c r="E2019" s="107" t="s">
        <v>3390</v>
      </c>
      <c r="F2019" s="112">
        <v>19849</v>
      </c>
      <c r="G2019" s="107" t="s">
        <v>3440</v>
      </c>
      <c r="H2019" s="108" t="s">
        <v>242</v>
      </c>
      <c r="I2019" s="108" t="s">
        <v>267</v>
      </c>
      <c r="J2019" s="108" t="s">
        <v>268</v>
      </c>
      <c r="K2019" s="109">
        <v>12</v>
      </c>
      <c r="L2019" s="109">
        <v>4.2000000000000003E-2</v>
      </c>
      <c r="M2019" s="117" t="s">
        <v>33</v>
      </c>
      <c r="N2019" s="118">
        <v>3.0134808259587023</v>
      </c>
      <c r="O2019" s="102" t="s">
        <v>33</v>
      </c>
      <c r="P2019" s="118">
        <v>36.159999999999997</v>
      </c>
      <c r="Q2019" s="117">
        <v>3.49</v>
      </c>
      <c r="R2019" s="118">
        <v>2.9134808259587022</v>
      </c>
      <c r="S2019" s="102">
        <v>0.19787985865724383</v>
      </c>
      <c r="T2019" s="118">
        <v>34.96</v>
      </c>
      <c r="U2019" s="117">
        <v>3.0134808259587023</v>
      </c>
      <c r="V2019" s="119">
        <v>36.159999999999997</v>
      </c>
      <c r="W2019" s="112"/>
      <c r="X2019" s="117" t="s">
        <v>33</v>
      </c>
      <c r="Y2019" s="118">
        <v>3.0134808259587023</v>
      </c>
      <c r="Z2019" s="102" t="s">
        <v>33</v>
      </c>
      <c r="AA2019" s="118">
        <v>36.159999999999997</v>
      </c>
      <c r="AB2019" s="117">
        <v>3.49</v>
      </c>
      <c r="AC2019" s="118">
        <v>2.9134808259587022</v>
      </c>
      <c r="AD2019" s="102">
        <v>0.19787985865724383</v>
      </c>
      <c r="AE2019" s="119">
        <v>34.96</v>
      </c>
      <c r="AF2019" s="118">
        <v>3.0134808259587023</v>
      </c>
      <c r="AG2019" s="119">
        <v>36.159999999999997</v>
      </c>
      <c r="AH2019" s="112"/>
      <c r="AI2019" s="120">
        <v>0</v>
      </c>
    </row>
    <row r="2020" spans="1:35" s="107" customFormat="1" x14ac:dyDescent="0.3">
      <c r="A2020" s="106" t="s">
        <v>2171</v>
      </c>
      <c r="B2020" s="107" t="s">
        <v>255</v>
      </c>
      <c r="C2020" s="112" t="s">
        <v>168</v>
      </c>
      <c r="D2020" s="112">
        <v>99245</v>
      </c>
      <c r="E2020" s="107" t="s">
        <v>289</v>
      </c>
      <c r="F2020" s="112">
        <v>19849</v>
      </c>
      <c r="G2020" s="107" t="s">
        <v>3440</v>
      </c>
      <c r="H2020" s="108" t="s">
        <v>242</v>
      </c>
      <c r="I2020" s="108" t="s">
        <v>267</v>
      </c>
      <c r="J2020" s="108" t="s">
        <v>268</v>
      </c>
      <c r="K2020" s="109">
        <v>12</v>
      </c>
      <c r="L2020" s="109">
        <v>4.2000000000000003E-2</v>
      </c>
      <c r="M2020" s="117" t="s">
        <v>33</v>
      </c>
      <c r="N2020" s="118">
        <v>3.0134808259587023</v>
      </c>
      <c r="O2020" s="102" t="s">
        <v>33</v>
      </c>
      <c r="P2020" s="118">
        <v>36.159999999999997</v>
      </c>
      <c r="Q2020" s="117">
        <v>3.49</v>
      </c>
      <c r="R2020" s="118">
        <v>2.9134808259587022</v>
      </c>
      <c r="S2020" s="102">
        <v>0.19787985865724383</v>
      </c>
      <c r="T2020" s="118">
        <v>34.96</v>
      </c>
      <c r="U2020" s="117">
        <v>3.0134808259587023</v>
      </c>
      <c r="V2020" s="119">
        <v>36.159999999999997</v>
      </c>
      <c r="W2020" s="112"/>
      <c r="X2020" s="117" t="s">
        <v>33</v>
      </c>
      <c r="Y2020" s="118">
        <v>3.0134808259587023</v>
      </c>
      <c r="Z2020" s="102" t="s">
        <v>33</v>
      </c>
      <c r="AA2020" s="118">
        <v>36.159999999999997</v>
      </c>
      <c r="AB2020" s="117">
        <v>3.49</v>
      </c>
      <c r="AC2020" s="118">
        <v>2.9134808259587022</v>
      </c>
      <c r="AD2020" s="102">
        <v>0.19787985865724383</v>
      </c>
      <c r="AE2020" s="119">
        <v>34.96</v>
      </c>
      <c r="AF2020" s="118">
        <v>3.0134808259587023</v>
      </c>
      <c r="AG2020" s="119">
        <v>36.159999999999997</v>
      </c>
      <c r="AH2020" s="112"/>
      <c r="AI2020" s="120">
        <v>0</v>
      </c>
    </row>
    <row r="2021" spans="1:35" s="107" customFormat="1" x14ac:dyDescent="0.3">
      <c r="A2021" s="106" t="s">
        <v>2172</v>
      </c>
      <c r="B2021" s="107" t="s">
        <v>191</v>
      </c>
      <c r="C2021" s="112" t="s">
        <v>238</v>
      </c>
      <c r="D2021" s="112">
        <v>99246</v>
      </c>
      <c r="E2021" s="107" t="s">
        <v>293</v>
      </c>
      <c r="F2021" s="112">
        <v>19849</v>
      </c>
      <c r="G2021" s="107" t="s">
        <v>3440</v>
      </c>
      <c r="H2021" s="108" t="s">
        <v>242</v>
      </c>
      <c r="I2021" s="108" t="s">
        <v>267</v>
      </c>
      <c r="J2021" s="108" t="s">
        <v>268</v>
      </c>
      <c r="K2021" s="109">
        <v>12</v>
      </c>
      <c r="L2021" s="109">
        <v>4.2000000000000003E-2</v>
      </c>
      <c r="M2021" s="117" t="s">
        <v>33</v>
      </c>
      <c r="N2021" s="118">
        <v>3.0134808259587023</v>
      </c>
      <c r="O2021" s="102" t="s">
        <v>33</v>
      </c>
      <c r="P2021" s="118">
        <v>36.159999999999997</v>
      </c>
      <c r="Q2021" s="117">
        <v>3.49</v>
      </c>
      <c r="R2021" s="118">
        <v>2.9134808259587022</v>
      </c>
      <c r="S2021" s="102">
        <v>0.19787985865724383</v>
      </c>
      <c r="T2021" s="118">
        <v>34.96</v>
      </c>
      <c r="U2021" s="117">
        <v>3.0134808259587023</v>
      </c>
      <c r="V2021" s="119">
        <v>36.159999999999997</v>
      </c>
      <c r="W2021" s="112"/>
      <c r="X2021" s="117" t="s">
        <v>33</v>
      </c>
      <c r="Y2021" s="118">
        <v>3.0134808259587023</v>
      </c>
      <c r="Z2021" s="102" t="s">
        <v>33</v>
      </c>
      <c r="AA2021" s="118">
        <v>36.159999999999997</v>
      </c>
      <c r="AB2021" s="117">
        <v>3.49</v>
      </c>
      <c r="AC2021" s="118">
        <v>2.9134808259587022</v>
      </c>
      <c r="AD2021" s="102">
        <v>0.19787985865724383</v>
      </c>
      <c r="AE2021" s="119">
        <v>34.96</v>
      </c>
      <c r="AF2021" s="118">
        <v>3.0134808259587023</v>
      </c>
      <c r="AG2021" s="119">
        <v>36.159999999999997</v>
      </c>
      <c r="AH2021" s="112"/>
      <c r="AI2021" s="120">
        <v>0</v>
      </c>
    </row>
    <row r="2022" spans="1:35" s="107" customFormat="1" x14ac:dyDescent="0.3">
      <c r="A2022" s="106" t="s">
        <v>2173</v>
      </c>
      <c r="B2022" s="107" t="s">
        <v>191</v>
      </c>
      <c r="C2022" s="112" t="s">
        <v>256</v>
      </c>
      <c r="D2022" s="112">
        <v>99597</v>
      </c>
      <c r="E2022" s="107" t="s">
        <v>305</v>
      </c>
      <c r="F2022" s="112">
        <v>19849</v>
      </c>
      <c r="G2022" s="107" t="s">
        <v>3440</v>
      </c>
      <c r="H2022" s="108" t="s">
        <v>242</v>
      </c>
      <c r="I2022" s="108" t="s">
        <v>267</v>
      </c>
      <c r="J2022" s="108" t="s">
        <v>268</v>
      </c>
      <c r="K2022" s="109">
        <v>12</v>
      </c>
      <c r="L2022" s="109">
        <v>4.2000000000000003E-2</v>
      </c>
      <c r="M2022" s="117" t="s">
        <v>33</v>
      </c>
      <c r="N2022" s="118">
        <v>3.0134808259587023</v>
      </c>
      <c r="O2022" s="102" t="s">
        <v>33</v>
      </c>
      <c r="P2022" s="118">
        <v>36.159999999999997</v>
      </c>
      <c r="Q2022" s="117">
        <v>3.49</v>
      </c>
      <c r="R2022" s="118">
        <v>2.9134808259587022</v>
      </c>
      <c r="S2022" s="102">
        <v>0.19787985865724383</v>
      </c>
      <c r="T2022" s="118">
        <v>34.96</v>
      </c>
      <c r="U2022" s="117">
        <v>3.0134808259587023</v>
      </c>
      <c r="V2022" s="119">
        <v>36.159999999999997</v>
      </c>
      <c r="W2022" s="112"/>
      <c r="X2022" s="117" t="s">
        <v>33</v>
      </c>
      <c r="Y2022" s="118">
        <v>3.0134808259587023</v>
      </c>
      <c r="Z2022" s="102" t="s">
        <v>33</v>
      </c>
      <c r="AA2022" s="118">
        <v>36.159999999999997</v>
      </c>
      <c r="AB2022" s="117">
        <v>3.49</v>
      </c>
      <c r="AC2022" s="118">
        <v>2.9134808259587022</v>
      </c>
      <c r="AD2022" s="102">
        <v>0.19787985865724383</v>
      </c>
      <c r="AE2022" s="119">
        <v>34.96</v>
      </c>
      <c r="AF2022" s="118">
        <v>3.0134808259587023</v>
      </c>
      <c r="AG2022" s="119">
        <v>36.159999999999997</v>
      </c>
      <c r="AH2022" s="112"/>
      <c r="AI2022" s="120">
        <v>0</v>
      </c>
    </row>
    <row r="2023" spans="1:35" s="107" customFormat="1" x14ac:dyDescent="0.3">
      <c r="A2023" s="106" t="s">
        <v>3301</v>
      </c>
      <c r="B2023" s="107" t="s">
        <v>248</v>
      </c>
      <c r="C2023" s="112" t="s">
        <v>246</v>
      </c>
      <c r="D2023" s="112">
        <v>99612</v>
      </c>
      <c r="E2023" s="107" t="s">
        <v>3391</v>
      </c>
      <c r="F2023" s="112">
        <v>19849</v>
      </c>
      <c r="G2023" s="107" t="s">
        <v>3440</v>
      </c>
      <c r="H2023" s="108" t="s">
        <v>242</v>
      </c>
      <c r="I2023" s="108" t="s">
        <v>267</v>
      </c>
      <c r="J2023" s="108" t="s">
        <v>268</v>
      </c>
      <c r="K2023" s="109">
        <v>12</v>
      </c>
      <c r="L2023" s="109">
        <v>4.2000000000000003E-2</v>
      </c>
      <c r="M2023" s="117" t="s">
        <v>33</v>
      </c>
      <c r="N2023" s="118">
        <v>3.0134808259587023</v>
      </c>
      <c r="O2023" s="102" t="s">
        <v>33</v>
      </c>
      <c r="P2023" s="118">
        <v>36.159999999999997</v>
      </c>
      <c r="Q2023" s="117">
        <v>3.49</v>
      </c>
      <c r="R2023" s="118">
        <v>2.9134808259587022</v>
      </c>
      <c r="S2023" s="102">
        <v>0.19787985865724383</v>
      </c>
      <c r="T2023" s="118">
        <v>34.96</v>
      </c>
      <c r="U2023" s="117">
        <v>3.0134808259587023</v>
      </c>
      <c r="V2023" s="119">
        <v>36.159999999999997</v>
      </c>
      <c r="W2023" s="112"/>
      <c r="X2023" s="117" t="s">
        <v>33</v>
      </c>
      <c r="Y2023" s="118">
        <v>3.0134808259587023</v>
      </c>
      <c r="Z2023" s="102" t="s">
        <v>33</v>
      </c>
      <c r="AA2023" s="118">
        <v>36.159999999999997</v>
      </c>
      <c r="AB2023" s="117">
        <v>3.49</v>
      </c>
      <c r="AC2023" s="118">
        <v>2.9134808259587022</v>
      </c>
      <c r="AD2023" s="102">
        <v>0.19787985865724383</v>
      </c>
      <c r="AE2023" s="119">
        <v>34.96</v>
      </c>
      <c r="AF2023" s="118">
        <v>3.0134808259587023</v>
      </c>
      <c r="AG2023" s="119">
        <v>36.159999999999997</v>
      </c>
      <c r="AH2023" s="112"/>
      <c r="AI2023" s="120">
        <v>0</v>
      </c>
    </row>
    <row r="2024" spans="1:35" s="107" customFormat="1" x14ac:dyDescent="0.3">
      <c r="A2024" s="106" t="s">
        <v>3302</v>
      </c>
      <c r="B2024" s="107" t="s">
        <v>192</v>
      </c>
      <c r="C2024" s="112" t="s">
        <v>256</v>
      </c>
      <c r="D2024" s="112">
        <v>100252</v>
      </c>
      <c r="E2024" s="107" t="s">
        <v>3392</v>
      </c>
      <c r="F2024" s="112">
        <v>19849</v>
      </c>
      <c r="G2024" s="107" t="s">
        <v>3440</v>
      </c>
      <c r="H2024" s="108" t="s">
        <v>242</v>
      </c>
      <c r="I2024" s="108" t="s">
        <v>267</v>
      </c>
      <c r="J2024" s="108" t="s">
        <v>268</v>
      </c>
      <c r="K2024" s="109">
        <v>12</v>
      </c>
      <c r="L2024" s="109">
        <v>4.2000000000000003E-2</v>
      </c>
      <c r="M2024" s="117" t="s">
        <v>33</v>
      </c>
      <c r="N2024" s="118">
        <v>3.0134808259587023</v>
      </c>
      <c r="O2024" s="102" t="s">
        <v>33</v>
      </c>
      <c r="P2024" s="118">
        <v>36.159999999999997</v>
      </c>
      <c r="Q2024" s="117">
        <v>3.49</v>
      </c>
      <c r="R2024" s="118">
        <v>2.9134808259587022</v>
      </c>
      <c r="S2024" s="102">
        <v>0.19787985865724383</v>
      </c>
      <c r="T2024" s="118">
        <v>34.96</v>
      </c>
      <c r="U2024" s="117">
        <v>3.0134808259587023</v>
      </c>
      <c r="V2024" s="119">
        <v>36.159999999999997</v>
      </c>
      <c r="W2024" s="112"/>
      <c r="X2024" s="117" t="s">
        <v>33</v>
      </c>
      <c r="Y2024" s="118">
        <v>3.0134808259587023</v>
      </c>
      <c r="Z2024" s="102" t="s">
        <v>33</v>
      </c>
      <c r="AA2024" s="118">
        <v>36.159999999999997</v>
      </c>
      <c r="AB2024" s="117">
        <v>3.49</v>
      </c>
      <c r="AC2024" s="118">
        <v>2.9134808259587022</v>
      </c>
      <c r="AD2024" s="102">
        <v>0.19787985865724383</v>
      </c>
      <c r="AE2024" s="119">
        <v>34.96</v>
      </c>
      <c r="AF2024" s="118">
        <v>3.0134808259587023</v>
      </c>
      <c r="AG2024" s="119">
        <v>36.159999999999997</v>
      </c>
      <c r="AH2024" s="112"/>
      <c r="AI2024" s="120">
        <v>0</v>
      </c>
    </row>
    <row r="2025" spans="1:35" s="107" customFormat="1" x14ac:dyDescent="0.3">
      <c r="A2025" s="106" t="s">
        <v>3303</v>
      </c>
      <c r="B2025" s="107" t="s">
        <v>188</v>
      </c>
      <c r="C2025" s="112" t="s">
        <v>168</v>
      </c>
      <c r="D2025" s="112">
        <v>101626</v>
      </c>
      <c r="E2025" s="107" t="s">
        <v>3393</v>
      </c>
      <c r="F2025" s="112">
        <v>19849</v>
      </c>
      <c r="G2025" s="107" t="s">
        <v>3440</v>
      </c>
      <c r="H2025" s="108" t="s">
        <v>242</v>
      </c>
      <c r="I2025" s="108" t="s">
        <v>267</v>
      </c>
      <c r="J2025" s="108" t="s">
        <v>268</v>
      </c>
      <c r="K2025" s="109">
        <v>12</v>
      </c>
      <c r="L2025" s="109">
        <v>4.2000000000000003E-2</v>
      </c>
      <c r="M2025" s="117" t="s">
        <v>33</v>
      </c>
      <c r="N2025" s="118">
        <v>3.0134808259587023</v>
      </c>
      <c r="O2025" s="102" t="s">
        <v>33</v>
      </c>
      <c r="P2025" s="118">
        <v>36.159999999999997</v>
      </c>
      <c r="Q2025" s="117">
        <v>3.49</v>
      </c>
      <c r="R2025" s="118">
        <v>2.9134808259587022</v>
      </c>
      <c r="S2025" s="102">
        <v>0.19787985865724383</v>
      </c>
      <c r="T2025" s="118">
        <v>34.96</v>
      </c>
      <c r="U2025" s="117">
        <v>3.0134808259587023</v>
      </c>
      <c r="V2025" s="119">
        <v>36.159999999999997</v>
      </c>
      <c r="W2025" s="112"/>
      <c r="X2025" s="117" t="s">
        <v>33</v>
      </c>
      <c r="Y2025" s="118">
        <v>3.0134808259587023</v>
      </c>
      <c r="Z2025" s="102" t="s">
        <v>33</v>
      </c>
      <c r="AA2025" s="118">
        <v>36.159999999999997</v>
      </c>
      <c r="AB2025" s="117">
        <v>3.49</v>
      </c>
      <c r="AC2025" s="118">
        <v>2.9134808259587022</v>
      </c>
      <c r="AD2025" s="102">
        <v>0.19787985865724383</v>
      </c>
      <c r="AE2025" s="119">
        <v>34.96</v>
      </c>
      <c r="AF2025" s="118">
        <v>3.0134808259587023</v>
      </c>
      <c r="AG2025" s="119">
        <v>36.159999999999997</v>
      </c>
      <c r="AH2025" s="112"/>
      <c r="AI2025" s="120">
        <v>0</v>
      </c>
    </row>
    <row r="2026" spans="1:35" s="107" customFormat="1" x14ac:dyDescent="0.3">
      <c r="A2026" s="106" t="s">
        <v>2174</v>
      </c>
      <c r="B2026" s="107" t="s">
        <v>190</v>
      </c>
      <c r="C2026" s="112" t="s">
        <v>246</v>
      </c>
      <c r="D2026" s="112">
        <v>101703</v>
      </c>
      <c r="E2026" s="107" t="s">
        <v>316</v>
      </c>
      <c r="F2026" s="112">
        <v>19849</v>
      </c>
      <c r="G2026" s="107" t="s">
        <v>3440</v>
      </c>
      <c r="H2026" s="108" t="s">
        <v>242</v>
      </c>
      <c r="I2026" s="108" t="s">
        <v>267</v>
      </c>
      <c r="J2026" s="108" t="s">
        <v>268</v>
      </c>
      <c r="K2026" s="109">
        <v>12</v>
      </c>
      <c r="L2026" s="109">
        <v>4.2000000000000003E-2</v>
      </c>
      <c r="M2026" s="117" t="s">
        <v>33</v>
      </c>
      <c r="N2026" s="118">
        <v>3.0134808259587023</v>
      </c>
      <c r="O2026" s="102" t="s">
        <v>33</v>
      </c>
      <c r="P2026" s="118">
        <v>36.159999999999997</v>
      </c>
      <c r="Q2026" s="117">
        <v>3.49</v>
      </c>
      <c r="R2026" s="118">
        <v>2.9134808259587022</v>
      </c>
      <c r="S2026" s="102">
        <v>0.19787985865724383</v>
      </c>
      <c r="T2026" s="118">
        <v>34.96</v>
      </c>
      <c r="U2026" s="117">
        <v>3.0134808259587023</v>
      </c>
      <c r="V2026" s="119">
        <v>36.159999999999997</v>
      </c>
      <c r="W2026" s="112"/>
      <c r="X2026" s="117" t="s">
        <v>33</v>
      </c>
      <c r="Y2026" s="118">
        <v>3.0134808259587023</v>
      </c>
      <c r="Z2026" s="102" t="s">
        <v>33</v>
      </c>
      <c r="AA2026" s="118">
        <v>36.159999999999997</v>
      </c>
      <c r="AB2026" s="117">
        <v>3.49</v>
      </c>
      <c r="AC2026" s="118">
        <v>2.9134808259587022</v>
      </c>
      <c r="AD2026" s="102">
        <v>0.19787985865724383</v>
      </c>
      <c r="AE2026" s="119">
        <v>34.96</v>
      </c>
      <c r="AF2026" s="118">
        <v>3.0134808259587023</v>
      </c>
      <c r="AG2026" s="119">
        <v>36.159999999999997</v>
      </c>
      <c r="AH2026" s="112"/>
      <c r="AI2026" s="120">
        <v>0</v>
      </c>
    </row>
    <row r="2027" spans="1:35" s="107" customFormat="1" x14ac:dyDescent="0.3">
      <c r="A2027" s="106" t="s">
        <v>2175</v>
      </c>
      <c r="B2027" s="107" t="s">
        <v>255</v>
      </c>
      <c r="C2027" s="112" t="s">
        <v>168</v>
      </c>
      <c r="D2027" s="112">
        <v>112000</v>
      </c>
      <c r="E2027" s="107" t="s">
        <v>306</v>
      </c>
      <c r="F2027" s="112">
        <v>19849</v>
      </c>
      <c r="G2027" s="107" t="s">
        <v>3440</v>
      </c>
      <c r="H2027" s="108" t="s">
        <v>242</v>
      </c>
      <c r="I2027" s="108" t="s">
        <v>267</v>
      </c>
      <c r="J2027" s="108" t="s">
        <v>268</v>
      </c>
      <c r="K2027" s="109">
        <v>12</v>
      </c>
      <c r="L2027" s="109">
        <v>4.2000000000000003E-2</v>
      </c>
      <c r="M2027" s="117" t="s">
        <v>33</v>
      </c>
      <c r="N2027" s="118">
        <v>3.0134808259587023</v>
      </c>
      <c r="O2027" s="102" t="s">
        <v>33</v>
      </c>
      <c r="P2027" s="118">
        <v>36.159999999999997</v>
      </c>
      <c r="Q2027" s="117">
        <v>3.49</v>
      </c>
      <c r="R2027" s="118">
        <v>2.9134808259587022</v>
      </c>
      <c r="S2027" s="102">
        <v>0.19787985865724383</v>
      </c>
      <c r="T2027" s="118">
        <v>34.96</v>
      </c>
      <c r="U2027" s="117">
        <v>3.0134808259587023</v>
      </c>
      <c r="V2027" s="119">
        <v>36.159999999999997</v>
      </c>
      <c r="W2027" s="112"/>
      <c r="X2027" s="117" t="s">
        <v>33</v>
      </c>
      <c r="Y2027" s="118">
        <v>3.0134808259587023</v>
      </c>
      <c r="Z2027" s="102" t="s">
        <v>33</v>
      </c>
      <c r="AA2027" s="118">
        <v>36.159999999999997</v>
      </c>
      <c r="AB2027" s="117">
        <v>3.49</v>
      </c>
      <c r="AC2027" s="118">
        <v>2.9134808259587022</v>
      </c>
      <c r="AD2027" s="102">
        <v>0.19787985865724383</v>
      </c>
      <c r="AE2027" s="119">
        <v>34.96</v>
      </c>
      <c r="AF2027" s="118">
        <v>3.0134808259587023</v>
      </c>
      <c r="AG2027" s="119">
        <v>36.159999999999997</v>
      </c>
      <c r="AH2027" s="112"/>
      <c r="AI2027" s="120">
        <v>0</v>
      </c>
    </row>
    <row r="2028" spans="1:35" s="107" customFormat="1" x14ac:dyDescent="0.3">
      <c r="A2028" s="106" t="s">
        <v>2176</v>
      </c>
      <c r="B2028" s="107" t="s">
        <v>252</v>
      </c>
      <c r="C2028" s="112" t="s">
        <v>246</v>
      </c>
      <c r="D2028" s="112">
        <v>113100</v>
      </c>
      <c r="E2028" s="107" t="s">
        <v>288</v>
      </c>
      <c r="F2028" s="112">
        <v>19849</v>
      </c>
      <c r="G2028" s="107" t="s">
        <v>3440</v>
      </c>
      <c r="H2028" s="108" t="s">
        <v>242</v>
      </c>
      <c r="I2028" s="108" t="s">
        <v>267</v>
      </c>
      <c r="J2028" s="108" t="s">
        <v>268</v>
      </c>
      <c r="K2028" s="109">
        <v>12</v>
      </c>
      <c r="L2028" s="109">
        <v>4.2000000000000003E-2</v>
      </c>
      <c r="M2028" s="117" t="s">
        <v>33</v>
      </c>
      <c r="N2028" s="118">
        <v>3.0134808259587023</v>
      </c>
      <c r="O2028" s="102" t="s">
        <v>33</v>
      </c>
      <c r="P2028" s="118">
        <v>36.159999999999997</v>
      </c>
      <c r="Q2028" s="117">
        <v>3.49</v>
      </c>
      <c r="R2028" s="118">
        <v>2.9134808259587022</v>
      </c>
      <c r="S2028" s="102">
        <v>0.19787985865724383</v>
      </c>
      <c r="T2028" s="118">
        <v>34.96</v>
      </c>
      <c r="U2028" s="117">
        <v>3.0134808259587023</v>
      </c>
      <c r="V2028" s="119">
        <v>36.159999999999997</v>
      </c>
      <c r="W2028" s="112"/>
      <c r="X2028" s="117" t="s">
        <v>33</v>
      </c>
      <c r="Y2028" s="118">
        <v>3.0134808259587023</v>
      </c>
      <c r="Z2028" s="102" t="s">
        <v>33</v>
      </c>
      <c r="AA2028" s="118">
        <v>36.159999999999997</v>
      </c>
      <c r="AB2028" s="117">
        <v>3.49</v>
      </c>
      <c r="AC2028" s="118">
        <v>2.9134808259587022</v>
      </c>
      <c r="AD2028" s="102">
        <v>0.19787985865724383</v>
      </c>
      <c r="AE2028" s="119">
        <v>34.96</v>
      </c>
      <c r="AF2028" s="118">
        <v>3.0134808259587023</v>
      </c>
      <c r="AG2028" s="119">
        <v>36.159999999999997</v>
      </c>
      <c r="AH2028" s="112"/>
      <c r="AI2028" s="120">
        <v>0</v>
      </c>
    </row>
    <row r="2029" spans="1:35" s="107" customFormat="1" x14ac:dyDescent="0.3">
      <c r="A2029" s="106" t="s">
        <v>2177</v>
      </c>
      <c r="B2029" s="107" t="s">
        <v>3389</v>
      </c>
      <c r="C2029" s="112" t="s">
        <v>247</v>
      </c>
      <c r="D2029" s="112">
        <v>132000</v>
      </c>
      <c r="E2029" s="107" t="s">
        <v>309</v>
      </c>
      <c r="F2029" s="112">
        <v>19849</v>
      </c>
      <c r="G2029" s="107" t="s">
        <v>3440</v>
      </c>
      <c r="H2029" s="108" t="s">
        <v>242</v>
      </c>
      <c r="I2029" s="108" t="s">
        <v>267</v>
      </c>
      <c r="J2029" s="108" t="s">
        <v>268</v>
      </c>
      <c r="K2029" s="109">
        <v>12</v>
      </c>
      <c r="L2029" s="109">
        <v>4.2000000000000003E-2</v>
      </c>
      <c r="M2029" s="117" t="s">
        <v>33</v>
      </c>
      <c r="N2029" s="118">
        <v>3.0134808259587023</v>
      </c>
      <c r="O2029" s="102" t="s">
        <v>33</v>
      </c>
      <c r="P2029" s="118">
        <v>36.159999999999997</v>
      </c>
      <c r="Q2029" s="117">
        <v>3.49</v>
      </c>
      <c r="R2029" s="118">
        <v>2.9134808259587022</v>
      </c>
      <c r="S2029" s="102">
        <v>0.19787985865724383</v>
      </c>
      <c r="T2029" s="118">
        <v>34.96</v>
      </c>
      <c r="U2029" s="117">
        <v>3.0134808259587023</v>
      </c>
      <c r="V2029" s="119">
        <v>36.159999999999997</v>
      </c>
      <c r="W2029" s="112"/>
      <c r="X2029" s="117" t="s">
        <v>33</v>
      </c>
      <c r="Y2029" s="118">
        <v>3.0134808259587023</v>
      </c>
      <c r="Z2029" s="102" t="s">
        <v>33</v>
      </c>
      <c r="AA2029" s="118">
        <v>36.159999999999997</v>
      </c>
      <c r="AB2029" s="117">
        <v>3.49</v>
      </c>
      <c r="AC2029" s="118">
        <v>2.9134808259587022</v>
      </c>
      <c r="AD2029" s="102">
        <v>0.19787985865724383</v>
      </c>
      <c r="AE2029" s="119">
        <v>34.96</v>
      </c>
      <c r="AF2029" s="118">
        <v>3.0134808259587023</v>
      </c>
      <c r="AG2029" s="119">
        <v>36.159999999999997</v>
      </c>
      <c r="AH2029" s="112"/>
      <c r="AI2029" s="120">
        <v>0</v>
      </c>
    </row>
    <row r="2030" spans="1:35" s="107" customFormat="1" x14ac:dyDescent="0.3">
      <c r="A2030" s="106" t="s">
        <v>2178</v>
      </c>
      <c r="B2030" s="107" t="s">
        <v>192</v>
      </c>
      <c r="C2030" s="112" t="s">
        <v>256</v>
      </c>
      <c r="D2030" s="112">
        <v>158200</v>
      </c>
      <c r="E2030" s="107" t="s">
        <v>286</v>
      </c>
      <c r="F2030" s="112">
        <v>19849</v>
      </c>
      <c r="G2030" s="107" t="s">
        <v>3440</v>
      </c>
      <c r="H2030" s="108" t="s">
        <v>242</v>
      </c>
      <c r="I2030" s="108" t="s">
        <v>267</v>
      </c>
      <c r="J2030" s="108" t="s">
        <v>268</v>
      </c>
      <c r="K2030" s="109">
        <v>12</v>
      </c>
      <c r="L2030" s="109">
        <v>4.2000000000000003E-2</v>
      </c>
      <c r="M2030" s="117" t="s">
        <v>33</v>
      </c>
      <c r="N2030" s="118">
        <v>3.0134808259587023</v>
      </c>
      <c r="O2030" s="102" t="s">
        <v>33</v>
      </c>
      <c r="P2030" s="118">
        <v>36.159999999999997</v>
      </c>
      <c r="Q2030" s="117">
        <v>3.49</v>
      </c>
      <c r="R2030" s="118">
        <v>2.9134808259587022</v>
      </c>
      <c r="S2030" s="102">
        <v>0.19787985865724383</v>
      </c>
      <c r="T2030" s="118">
        <v>34.96</v>
      </c>
      <c r="U2030" s="117">
        <v>3.0134808259587023</v>
      </c>
      <c r="V2030" s="119">
        <v>36.159999999999997</v>
      </c>
      <c r="W2030" s="112"/>
      <c r="X2030" s="117" t="s">
        <v>33</v>
      </c>
      <c r="Y2030" s="118">
        <v>3.0134808259587023</v>
      </c>
      <c r="Z2030" s="102" t="s">
        <v>33</v>
      </c>
      <c r="AA2030" s="118">
        <v>36.159999999999997</v>
      </c>
      <c r="AB2030" s="117">
        <v>3.49</v>
      </c>
      <c r="AC2030" s="118">
        <v>2.9134808259587022</v>
      </c>
      <c r="AD2030" s="102">
        <v>0.19787985865724383</v>
      </c>
      <c r="AE2030" s="119">
        <v>34.96</v>
      </c>
      <c r="AF2030" s="118">
        <v>3.0134808259587023</v>
      </c>
      <c r="AG2030" s="119">
        <v>36.159999999999997</v>
      </c>
      <c r="AH2030" s="112"/>
      <c r="AI2030" s="120">
        <v>0</v>
      </c>
    </row>
    <row r="2031" spans="1:35" s="107" customFormat="1" x14ac:dyDescent="0.3">
      <c r="A2031" s="106" t="s">
        <v>2179</v>
      </c>
      <c r="B2031" s="107" t="s">
        <v>189</v>
      </c>
      <c r="C2031" s="112" t="s">
        <v>168</v>
      </c>
      <c r="D2031" s="112">
        <v>171600</v>
      </c>
      <c r="E2031" s="107" t="s">
        <v>299</v>
      </c>
      <c r="F2031" s="112">
        <v>19849</v>
      </c>
      <c r="G2031" s="107" t="s">
        <v>3440</v>
      </c>
      <c r="H2031" s="108" t="s">
        <v>242</v>
      </c>
      <c r="I2031" s="108" t="s">
        <v>267</v>
      </c>
      <c r="J2031" s="108" t="s">
        <v>268</v>
      </c>
      <c r="K2031" s="109">
        <v>12</v>
      </c>
      <c r="L2031" s="109">
        <v>4.2000000000000003E-2</v>
      </c>
      <c r="M2031" s="117" t="s">
        <v>33</v>
      </c>
      <c r="N2031" s="118">
        <v>3.0134808259587023</v>
      </c>
      <c r="O2031" s="102" t="s">
        <v>33</v>
      </c>
      <c r="P2031" s="118">
        <v>36.159999999999997</v>
      </c>
      <c r="Q2031" s="117">
        <v>3.49</v>
      </c>
      <c r="R2031" s="118">
        <v>2.9134808259587022</v>
      </c>
      <c r="S2031" s="102">
        <v>0.19787985865724383</v>
      </c>
      <c r="T2031" s="118">
        <v>34.96</v>
      </c>
      <c r="U2031" s="117">
        <v>3.0134808259587023</v>
      </c>
      <c r="V2031" s="119">
        <v>36.159999999999997</v>
      </c>
      <c r="W2031" s="112"/>
      <c r="X2031" s="117" t="s">
        <v>33</v>
      </c>
      <c r="Y2031" s="118">
        <v>3.0134808259587023</v>
      </c>
      <c r="Z2031" s="102" t="s">
        <v>33</v>
      </c>
      <c r="AA2031" s="118">
        <v>36.159999999999997</v>
      </c>
      <c r="AB2031" s="117">
        <v>3.49</v>
      </c>
      <c r="AC2031" s="118">
        <v>2.9134808259587022</v>
      </c>
      <c r="AD2031" s="102">
        <v>0.19787985865724383</v>
      </c>
      <c r="AE2031" s="119">
        <v>34.96</v>
      </c>
      <c r="AF2031" s="118">
        <v>3.0134808259587023</v>
      </c>
      <c r="AG2031" s="119">
        <v>36.159999999999997</v>
      </c>
      <c r="AH2031" s="112"/>
      <c r="AI2031" s="120">
        <v>0</v>
      </c>
    </row>
    <row r="2032" spans="1:35" s="107" customFormat="1" x14ac:dyDescent="0.3">
      <c r="A2032" s="106" t="s">
        <v>2180</v>
      </c>
      <c r="B2032" s="107" t="s">
        <v>248</v>
      </c>
      <c r="C2032" s="112" t="s">
        <v>249</v>
      </c>
      <c r="D2032" s="112">
        <v>186300</v>
      </c>
      <c r="E2032" s="107" t="s">
        <v>282</v>
      </c>
      <c r="F2032" s="112">
        <v>19849</v>
      </c>
      <c r="G2032" s="107" t="s">
        <v>3440</v>
      </c>
      <c r="H2032" s="108" t="s">
        <v>242</v>
      </c>
      <c r="I2032" s="108" t="s">
        <v>267</v>
      </c>
      <c r="J2032" s="108" t="s">
        <v>268</v>
      </c>
      <c r="K2032" s="109">
        <v>12</v>
      </c>
      <c r="L2032" s="109">
        <v>4.2000000000000003E-2</v>
      </c>
      <c r="M2032" s="117" t="s">
        <v>33</v>
      </c>
      <c r="N2032" s="118">
        <v>3.0134808259587023</v>
      </c>
      <c r="O2032" s="102" t="s">
        <v>33</v>
      </c>
      <c r="P2032" s="118">
        <v>36.159999999999997</v>
      </c>
      <c r="Q2032" s="117">
        <v>3.49</v>
      </c>
      <c r="R2032" s="118">
        <v>2.9134808259587022</v>
      </c>
      <c r="S2032" s="102">
        <v>0.19787985865724383</v>
      </c>
      <c r="T2032" s="118">
        <v>34.96</v>
      </c>
      <c r="U2032" s="117">
        <v>3.0134808259587023</v>
      </c>
      <c r="V2032" s="119">
        <v>36.159999999999997</v>
      </c>
      <c r="W2032" s="112"/>
      <c r="X2032" s="117" t="s">
        <v>33</v>
      </c>
      <c r="Y2032" s="118">
        <v>3.0134808259587023</v>
      </c>
      <c r="Z2032" s="102" t="s">
        <v>33</v>
      </c>
      <c r="AA2032" s="118">
        <v>36.159999999999997</v>
      </c>
      <c r="AB2032" s="117">
        <v>3.49</v>
      </c>
      <c r="AC2032" s="118">
        <v>2.9134808259587022</v>
      </c>
      <c r="AD2032" s="102">
        <v>0.19787985865724383</v>
      </c>
      <c r="AE2032" s="119">
        <v>34.96</v>
      </c>
      <c r="AF2032" s="118">
        <v>3.0134808259587023</v>
      </c>
      <c r="AG2032" s="119">
        <v>36.159999999999997</v>
      </c>
      <c r="AH2032" s="112"/>
      <c r="AI2032" s="120">
        <v>0</v>
      </c>
    </row>
    <row r="2033" spans="1:35" s="107" customFormat="1" x14ac:dyDescent="0.3">
      <c r="A2033" s="106" t="s">
        <v>2181</v>
      </c>
      <c r="B2033" s="107" t="s">
        <v>187</v>
      </c>
      <c r="C2033" s="112" t="s">
        <v>167</v>
      </c>
      <c r="D2033" s="112">
        <v>40</v>
      </c>
      <c r="E2033" s="107" t="s">
        <v>283</v>
      </c>
      <c r="F2033" s="112">
        <v>20072</v>
      </c>
      <c r="G2033" s="107" t="s">
        <v>3441</v>
      </c>
      <c r="H2033" s="108" t="s">
        <v>257</v>
      </c>
      <c r="I2033" s="108" t="s">
        <v>271</v>
      </c>
      <c r="J2033" s="108" t="s">
        <v>268</v>
      </c>
      <c r="K2033" s="109">
        <v>8</v>
      </c>
      <c r="L2033" s="109">
        <v>2.8000000000000001E-2</v>
      </c>
      <c r="M2033" s="117" t="s">
        <v>33</v>
      </c>
      <c r="N2033" s="118">
        <v>4.2624999999999993</v>
      </c>
      <c r="O2033" s="102" t="s">
        <v>33</v>
      </c>
      <c r="P2033" s="118">
        <v>34.1</v>
      </c>
      <c r="Q2033" s="117">
        <v>4.99</v>
      </c>
      <c r="R2033" s="118">
        <v>4.1624999999999996</v>
      </c>
      <c r="S2033" s="102">
        <v>0.19879879879879894</v>
      </c>
      <c r="T2033" s="118">
        <v>33.299999999999997</v>
      </c>
      <c r="U2033" s="117">
        <v>4.2624999999999993</v>
      </c>
      <c r="V2033" s="119">
        <v>34.1</v>
      </c>
      <c r="W2033" s="112"/>
      <c r="X2033" s="117" t="s">
        <v>33</v>
      </c>
      <c r="Y2033" s="118">
        <v>4.2624999999999993</v>
      </c>
      <c r="Z2033" s="102" t="s">
        <v>33</v>
      </c>
      <c r="AA2033" s="118">
        <v>34.1</v>
      </c>
      <c r="AB2033" s="117">
        <v>4.99</v>
      </c>
      <c r="AC2033" s="118">
        <v>4.1624999999999996</v>
      </c>
      <c r="AD2033" s="102">
        <v>0.19879879879879894</v>
      </c>
      <c r="AE2033" s="119">
        <v>33.299999999999997</v>
      </c>
      <c r="AF2033" s="118">
        <v>4.2624999999999993</v>
      </c>
      <c r="AG2033" s="119">
        <v>34.1</v>
      </c>
      <c r="AH2033" s="112"/>
      <c r="AI2033" s="120">
        <v>0</v>
      </c>
    </row>
    <row r="2034" spans="1:35" s="107" customFormat="1" x14ac:dyDescent="0.3">
      <c r="A2034" s="106" t="s">
        <v>2182</v>
      </c>
      <c r="B2034" s="107" t="s">
        <v>245</v>
      </c>
      <c r="C2034" s="112" t="s">
        <v>246</v>
      </c>
      <c r="D2034" s="112">
        <v>139</v>
      </c>
      <c r="E2034" s="107" t="s">
        <v>285</v>
      </c>
      <c r="F2034" s="112">
        <v>20072</v>
      </c>
      <c r="G2034" s="107" t="s">
        <v>3441</v>
      </c>
      <c r="H2034" s="108" t="s">
        <v>257</v>
      </c>
      <c r="I2034" s="108" t="s">
        <v>271</v>
      </c>
      <c r="J2034" s="108" t="s">
        <v>268</v>
      </c>
      <c r="K2034" s="109">
        <v>8</v>
      </c>
      <c r="L2034" s="109">
        <v>2.8000000000000001E-2</v>
      </c>
      <c r="M2034" s="117" t="s">
        <v>33</v>
      </c>
      <c r="N2034" s="118">
        <v>4.2624999999999993</v>
      </c>
      <c r="O2034" s="102" t="s">
        <v>33</v>
      </c>
      <c r="P2034" s="118">
        <v>34.1</v>
      </c>
      <c r="Q2034" s="117">
        <v>4.99</v>
      </c>
      <c r="R2034" s="118">
        <v>4.1624999999999996</v>
      </c>
      <c r="S2034" s="102">
        <v>0.19879879879879894</v>
      </c>
      <c r="T2034" s="118">
        <v>33.299999999999997</v>
      </c>
      <c r="U2034" s="117">
        <v>4.2624999999999993</v>
      </c>
      <c r="V2034" s="119">
        <v>34.1</v>
      </c>
      <c r="W2034" s="112"/>
      <c r="X2034" s="117" t="s">
        <v>33</v>
      </c>
      <c r="Y2034" s="118">
        <v>4.2624999999999993</v>
      </c>
      <c r="Z2034" s="102" t="s">
        <v>33</v>
      </c>
      <c r="AA2034" s="118">
        <v>34.1</v>
      </c>
      <c r="AB2034" s="117">
        <v>4.99</v>
      </c>
      <c r="AC2034" s="118">
        <v>4.1624999999999996</v>
      </c>
      <c r="AD2034" s="102">
        <v>0.19879879879879894</v>
      </c>
      <c r="AE2034" s="119">
        <v>33.299999999999997</v>
      </c>
      <c r="AF2034" s="118">
        <v>4.2624999999999993</v>
      </c>
      <c r="AG2034" s="119">
        <v>34.1</v>
      </c>
      <c r="AH2034" s="112"/>
      <c r="AI2034" s="120">
        <v>0</v>
      </c>
    </row>
    <row r="2035" spans="1:35" s="107" customFormat="1" x14ac:dyDescent="0.3">
      <c r="A2035" s="106" t="s">
        <v>2183</v>
      </c>
      <c r="B2035" s="107" t="s">
        <v>185</v>
      </c>
      <c r="C2035" s="112" t="s">
        <v>22</v>
      </c>
      <c r="D2035" s="112">
        <v>740</v>
      </c>
      <c r="E2035" s="107" t="s">
        <v>284</v>
      </c>
      <c r="F2035" s="112">
        <v>20072</v>
      </c>
      <c r="G2035" s="107" t="s">
        <v>3441</v>
      </c>
      <c r="H2035" s="108" t="s">
        <v>257</v>
      </c>
      <c r="I2035" s="108" t="s">
        <v>271</v>
      </c>
      <c r="J2035" s="108" t="s">
        <v>268</v>
      </c>
      <c r="K2035" s="109">
        <v>8</v>
      </c>
      <c r="L2035" s="109">
        <v>2.8000000000000001E-2</v>
      </c>
      <c r="M2035" s="117" t="s">
        <v>33</v>
      </c>
      <c r="N2035" s="118">
        <v>4.2624999999999993</v>
      </c>
      <c r="O2035" s="102" t="s">
        <v>33</v>
      </c>
      <c r="P2035" s="118">
        <v>34.1</v>
      </c>
      <c r="Q2035" s="117">
        <v>4.99</v>
      </c>
      <c r="R2035" s="118">
        <v>4.1624999999999996</v>
      </c>
      <c r="S2035" s="102">
        <v>0.19879879879879894</v>
      </c>
      <c r="T2035" s="118">
        <v>33.299999999999997</v>
      </c>
      <c r="U2035" s="117">
        <v>4.2624999999999993</v>
      </c>
      <c r="V2035" s="119">
        <v>34.1</v>
      </c>
      <c r="W2035" s="112"/>
      <c r="X2035" s="117" t="s">
        <v>33</v>
      </c>
      <c r="Y2035" s="118">
        <v>4.2624999999999993</v>
      </c>
      <c r="Z2035" s="102" t="s">
        <v>33</v>
      </c>
      <c r="AA2035" s="118">
        <v>34.1</v>
      </c>
      <c r="AB2035" s="117">
        <v>4.99</v>
      </c>
      <c r="AC2035" s="118">
        <v>4.1624999999999996</v>
      </c>
      <c r="AD2035" s="102">
        <v>0.19879879879879894</v>
      </c>
      <c r="AE2035" s="119">
        <v>33.299999999999997</v>
      </c>
      <c r="AF2035" s="118">
        <v>4.2624999999999993</v>
      </c>
      <c r="AG2035" s="119">
        <v>34.1</v>
      </c>
      <c r="AH2035" s="112"/>
      <c r="AI2035" s="120">
        <v>0</v>
      </c>
    </row>
    <row r="2036" spans="1:35" s="107" customFormat="1" x14ac:dyDescent="0.3">
      <c r="A2036" s="106" t="s">
        <v>2184</v>
      </c>
      <c r="B2036" s="107" t="s">
        <v>245</v>
      </c>
      <c r="C2036" s="112" t="s">
        <v>246</v>
      </c>
      <c r="D2036" s="112">
        <v>872</v>
      </c>
      <c r="E2036" s="107" t="s">
        <v>287</v>
      </c>
      <c r="F2036" s="112">
        <v>20072</v>
      </c>
      <c r="G2036" s="107" t="s">
        <v>3441</v>
      </c>
      <c r="H2036" s="108" t="s">
        <v>257</v>
      </c>
      <c r="I2036" s="108" t="s">
        <v>271</v>
      </c>
      <c r="J2036" s="108" t="s">
        <v>268</v>
      </c>
      <c r="K2036" s="109">
        <v>8</v>
      </c>
      <c r="L2036" s="109">
        <v>2.8000000000000001E-2</v>
      </c>
      <c r="M2036" s="117" t="s">
        <v>33</v>
      </c>
      <c r="N2036" s="118">
        <v>4.2624999999999993</v>
      </c>
      <c r="O2036" s="102" t="s">
        <v>33</v>
      </c>
      <c r="P2036" s="118">
        <v>34.1</v>
      </c>
      <c r="Q2036" s="117">
        <v>4.99</v>
      </c>
      <c r="R2036" s="118">
        <v>4.1624999999999996</v>
      </c>
      <c r="S2036" s="102">
        <v>0.19879879879879894</v>
      </c>
      <c r="T2036" s="118">
        <v>33.299999999999997</v>
      </c>
      <c r="U2036" s="117">
        <v>4.2624999999999993</v>
      </c>
      <c r="V2036" s="119">
        <v>34.1</v>
      </c>
      <c r="W2036" s="112"/>
      <c r="X2036" s="117" t="s">
        <v>33</v>
      </c>
      <c r="Y2036" s="118">
        <v>4.2624999999999993</v>
      </c>
      <c r="Z2036" s="102" t="s">
        <v>33</v>
      </c>
      <c r="AA2036" s="118">
        <v>34.1</v>
      </c>
      <c r="AB2036" s="117">
        <v>4.99</v>
      </c>
      <c r="AC2036" s="118">
        <v>4.1624999999999996</v>
      </c>
      <c r="AD2036" s="102">
        <v>0.19879879879879894</v>
      </c>
      <c r="AE2036" s="119">
        <v>33.299999999999997</v>
      </c>
      <c r="AF2036" s="118">
        <v>4.2624999999999993</v>
      </c>
      <c r="AG2036" s="119">
        <v>34.1</v>
      </c>
      <c r="AH2036" s="112"/>
      <c r="AI2036" s="120">
        <v>0</v>
      </c>
    </row>
    <row r="2037" spans="1:35" s="107" customFormat="1" x14ac:dyDescent="0.3">
      <c r="A2037" s="106" t="s">
        <v>2185</v>
      </c>
      <c r="B2037" s="107" t="s">
        <v>3389</v>
      </c>
      <c r="C2037" s="112" t="s">
        <v>247</v>
      </c>
      <c r="D2037" s="112">
        <v>10700</v>
      </c>
      <c r="E2037" s="107" t="s">
        <v>301</v>
      </c>
      <c r="F2037" s="112">
        <v>20072</v>
      </c>
      <c r="G2037" s="107" t="s">
        <v>3441</v>
      </c>
      <c r="H2037" s="108" t="s">
        <v>257</v>
      </c>
      <c r="I2037" s="108" t="s">
        <v>271</v>
      </c>
      <c r="J2037" s="108" t="s">
        <v>268</v>
      </c>
      <c r="K2037" s="109">
        <v>8</v>
      </c>
      <c r="L2037" s="109">
        <v>2.8000000000000001E-2</v>
      </c>
      <c r="M2037" s="117" t="s">
        <v>33</v>
      </c>
      <c r="N2037" s="118">
        <v>4.2624999999999993</v>
      </c>
      <c r="O2037" s="102" t="s">
        <v>33</v>
      </c>
      <c r="P2037" s="118">
        <v>34.1</v>
      </c>
      <c r="Q2037" s="117">
        <v>4.99</v>
      </c>
      <c r="R2037" s="118">
        <v>4.1624999999999996</v>
      </c>
      <c r="S2037" s="102">
        <v>0.19879879879879894</v>
      </c>
      <c r="T2037" s="118">
        <v>33.299999999999997</v>
      </c>
      <c r="U2037" s="117">
        <v>4.2624999999999993</v>
      </c>
      <c r="V2037" s="119">
        <v>34.1</v>
      </c>
      <c r="W2037" s="112"/>
      <c r="X2037" s="117" t="s">
        <v>33</v>
      </c>
      <c r="Y2037" s="118">
        <v>4.2624999999999993</v>
      </c>
      <c r="Z2037" s="102" t="s">
        <v>33</v>
      </c>
      <c r="AA2037" s="118">
        <v>34.1</v>
      </c>
      <c r="AB2037" s="117">
        <v>4.99</v>
      </c>
      <c r="AC2037" s="118">
        <v>4.1624999999999996</v>
      </c>
      <c r="AD2037" s="102">
        <v>0.19879879879879894</v>
      </c>
      <c r="AE2037" s="119">
        <v>33.299999999999997</v>
      </c>
      <c r="AF2037" s="118">
        <v>4.2624999999999993</v>
      </c>
      <c r="AG2037" s="119">
        <v>34.1</v>
      </c>
      <c r="AH2037" s="112"/>
      <c r="AI2037" s="120">
        <v>0</v>
      </c>
    </row>
    <row r="2038" spans="1:35" s="107" customFormat="1" x14ac:dyDescent="0.3">
      <c r="A2038" s="106" t="s">
        <v>2186</v>
      </c>
      <c r="B2038" s="107" t="s">
        <v>248</v>
      </c>
      <c r="C2038" s="112" t="s">
        <v>249</v>
      </c>
      <c r="D2038" s="112">
        <v>29537</v>
      </c>
      <c r="E2038" s="107" t="s">
        <v>312</v>
      </c>
      <c r="F2038" s="112">
        <v>20072</v>
      </c>
      <c r="G2038" s="107" t="s">
        <v>3441</v>
      </c>
      <c r="H2038" s="108" t="s">
        <v>257</v>
      </c>
      <c r="I2038" s="108" t="s">
        <v>271</v>
      </c>
      <c r="J2038" s="108" t="s">
        <v>268</v>
      </c>
      <c r="K2038" s="109">
        <v>8</v>
      </c>
      <c r="L2038" s="109">
        <v>2.8000000000000001E-2</v>
      </c>
      <c r="M2038" s="117" t="s">
        <v>33</v>
      </c>
      <c r="N2038" s="118">
        <v>4.2624999999999993</v>
      </c>
      <c r="O2038" s="102" t="s">
        <v>33</v>
      </c>
      <c r="P2038" s="118">
        <v>34.1</v>
      </c>
      <c r="Q2038" s="117">
        <v>4.99</v>
      </c>
      <c r="R2038" s="118">
        <v>4.1624999999999996</v>
      </c>
      <c r="S2038" s="102">
        <v>0.19879879879879894</v>
      </c>
      <c r="T2038" s="118">
        <v>33.299999999999997</v>
      </c>
      <c r="U2038" s="117">
        <v>4.2624999999999993</v>
      </c>
      <c r="V2038" s="119">
        <v>34.1</v>
      </c>
      <c r="W2038" s="112"/>
      <c r="X2038" s="117" t="s">
        <v>33</v>
      </c>
      <c r="Y2038" s="118">
        <v>4.2624999999999993</v>
      </c>
      <c r="Z2038" s="102" t="s">
        <v>33</v>
      </c>
      <c r="AA2038" s="118">
        <v>34.1</v>
      </c>
      <c r="AB2038" s="117">
        <v>4.99</v>
      </c>
      <c r="AC2038" s="118">
        <v>4.1624999999999996</v>
      </c>
      <c r="AD2038" s="102">
        <v>0.19879879879879894</v>
      </c>
      <c r="AE2038" s="119">
        <v>33.299999999999997</v>
      </c>
      <c r="AF2038" s="118">
        <v>4.2624999999999993</v>
      </c>
      <c r="AG2038" s="119">
        <v>34.1</v>
      </c>
      <c r="AH2038" s="112"/>
      <c r="AI2038" s="120">
        <v>0</v>
      </c>
    </row>
    <row r="2039" spans="1:35" s="107" customFormat="1" x14ac:dyDescent="0.3">
      <c r="A2039" s="106" t="s">
        <v>2187</v>
      </c>
      <c r="B2039" s="107" t="s">
        <v>190</v>
      </c>
      <c r="C2039" s="112" t="s">
        <v>246</v>
      </c>
      <c r="D2039" s="112">
        <v>32352</v>
      </c>
      <c r="E2039" s="107" t="s">
        <v>290</v>
      </c>
      <c r="F2039" s="112">
        <v>20072</v>
      </c>
      <c r="G2039" s="107" t="s">
        <v>3441</v>
      </c>
      <c r="H2039" s="108" t="s">
        <v>257</v>
      </c>
      <c r="I2039" s="108" t="s">
        <v>271</v>
      </c>
      <c r="J2039" s="108" t="s">
        <v>268</v>
      </c>
      <c r="K2039" s="109">
        <v>8</v>
      </c>
      <c r="L2039" s="109">
        <v>2.8000000000000001E-2</v>
      </c>
      <c r="M2039" s="117" t="s">
        <v>33</v>
      </c>
      <c r="N2039" s="118">
        <v>4.2624999999999993</v>
      </c>
      <c r="O2039" s="102" t="s">
        <v>33</v>
      </c>
      <c r="P2039" s="118">
        <v>34.1</v>
      </c>
      <c r="Q2039" s="117">
        <v>4.99</v>
      </c>
      <c r="R2039" s="118">
        <v>4.1624999999999996</v>
      </c>
      <c r="S2039" s="102">
        <v>0.19879879879879894</v>
      </c>
      <c r="T2039" s="118">
        <v>33.299999999999997</v>
      </c>
      <c r="U2039" s="117">
        <v>4.2624999999999993</v>
      </c>
      <c r="V2039" s="119">
        <v>34.1</v>
      </c>
      <c r="W2039" s="112"/>
      <c r="X2039" s="117" t="s">
        <v>33</v>
      </c>
      <c r="Y2039" s="118">
        <v>4.2624999999999993</v>
      </c>
      <c r="Z2039" s="102" t="s">
        <v>33</v>
      </c>
      <c r="AA2039" s="118">
        <v>34.1</v>
      </c>
      <c r="AB2039" s="117">
        <v>4.99</v>
      </c>
      <c r="AC2039" s="118">
        <v>4.1624999999999996</v>
      </c>
      <c r="AD2039" s="102">
        <v>0.19879879879879894</v>
      </c>
      <c r="AE2039" s="119">
        <v>33.299999999999997</v>
      </c>
      <c r="AF2039" s="118">
        <v>4.2624999999999993</v>
      </c>
      <c r="AG2039" s="119">
        <v>34.1</v>
      </c>
      <c r="AH2039" s="112"/>
      <c r="AI2039" s="120">
        <v>0</v>
      </c>
    </row>
    <row r="2040" spans="1:35" s="107" customFormat="1" x14ac:dyDescent="0.3">
      <c r="A2040" s="106" t="s">
        <v>2188</v>
      </c>
      <c r="B2040" s="107" t="s">
        <v>3389</v>
      </c>
      <c r="C2040" s="112" t="s">
        <v>247</v>
      </c>
      <c r="D2040" s="112">
        <v>36038</v>
      </c>
      <c r="E2040" s="107" t="s">
        <v>300</v>
      </c>
      <c r="F2040" s="112">
        <v>20072</v>
      </c>
      <c r="G2040" s="107" t="s">
        <v>3441</v>
      </c>
      <c r="H2040" s="108" t="s">
        <v>257</v>
      </c>
      <c r="I2040" s="108" t="s">
        <v>271</v>
      </c>
      <c r="J2040" s="108" t="s">
        <v>268</v>
      </c>
      <c r="K2040" s="109">
        <v>8</v>
      </c>
      <c r="L2040" s="109">
        <v>2.8000000000000001E-2</v>
      </c>
      <c r="M2040" s="117" t="s">
        <v>33</v>
      </c>
      <c r="N2040" s="118">
        <v>4.2624999999999993</v>
      </c>
      <c r="O2040" s="102" t="s">
        <v>33</v>
      </c>
      <c r="P2040" s="118">
        <v>34.1</v>
      </c>
      <c r="Q2040" s="117">
        <v>4.99</v>
      </c>
      <c r="R2040" s="118">
        <v>4.1624999999999996</v>
      </c>
      <c r="S2040" s="102">
        <v>0.19879879879879894</v>
      </c>
      <c r="T2040" s="118">
        <v>33.299999999999997</v>
      </c>
      <c r="U2040" s="117">
        <v>4.2624999999999993</v>
      </c>
      <c r="V2040" s="119">
        <v>34.1</v>
      </c>
      <c r="W2040" s="112"/>
      <c r="X2040" s="117" t="s">
        <v>33</v>
      </c>
      <c r="Y2040" s="118">
        <v>4.2624999999999993</v>
      </c>
      <c r="Z2040" s="102" t="s">
        <v>33</v>
      </c>
      <c r="AA2040" s="118">
        <v>34.1</v>
      </c>
      <c r="AB2040" s="117">
        <v>4.99</v>
      </c>
      <c r="AC2040" s="118">
        <v>4.1624999999999996</v>
      </c>
      <c r="AD2040" s="102">
        <v>0.19879879879879894</v>
      </c>
      <c r="AE2040" s="119">
        <v>33.299999999999997</v>
      </c>
      <c r="AF2040" s="118">
        <v>4.2624999999999993</v>
      </c>
      <c r="AG2040" s="119">
        <v>34.1</v>
      </c>
      <c r="AH2040" s="112"/>
      <c r="AI2040" s="120">
        <v>0</v>
      </c>
    </row>
    <row r="2041" spans="1:35" s="107" customFormat="1" x14ac:dyDescent="0.3">
      <c r="A2041" s="106" t="s">
        <v>2189</v>
      </c>
      <c r="B2041" s="107" t="s">
        <v>186</v>
      </c>
      <c r="C2041" s="112" t="s">
        <v>250</v>
      </c>
      <c r="D2041" s="112">
        <v>37646</v>
      </c>
      <c r="E2041" s="107" t="s">
        <v>311</v>
      </c>
      <c r="F2041" s="112">
        <v>20072</v>
      </c>
      <c r="G2041" s="107" t="s">
        <v>3441</v>
      </c>
      <c r="H2041" s="108" t="s">
        <v>257</v>
      </c>
      <c r="I2041" s="108" t="s">
        <v>271</v>
      </c>
      <c r="J2041" s="108" t="s">
        <v>268</v>
      </c>
      <c r="K2041" s="109">
        <v>8</v>
      </c>
      <c r="L2041" s="109">
        <v>2.8000000000000001E-2</v>
      </c>
      <c r="M2041" s="117" t="s">
        <v>33</v>
      </c>
      <c r="N2041" s="118">
        <v>4.2624999999999993</v>
      </c>
      <c r="O2041" s="102" t="s">
        <v>33</v>
      </c>
      <c r="P2041" s="118">
        <v>34.1</v>
      </c>
      <c r="Q2041" s="117">
        <v>4.99</v>
      </c>
      <c r="R2041" s="118">
        <v>4.1624999999999996</v>
      </c>
      <c r="S2041" s="102">
        <v>0.19879879879879894</v>
      </c>
      <c r="T2041" s="118">
        <v>33.299999999999997</v>
      </c>
      <c r="U2041" s="117">
        <v>4.2624999999999993</v>
      </c>
      <c r="V2041" s="119">
        <v>34.1</v>
      </c>
      <c r="W2041" s="112"/>
      <c r="X2041" s="117" t="s">
        <v>33</v>
      </c>
      <c r="Y2041" s="118">
        <v>4.2624999999999993</v>
      </c>
      <c r="Z2041" s="102" t="s">
        <v>33</v>
      </c>
      <c r="AA2041" s="118">
        <v>34.1</v>
      </c>
      <c r="AB2041" s="117">
        <v>4.99</v>
      </c>
      <c r="AC2041" s="118">
        <v>4.1624999999999996</v>
      </c>
      <c r="AD2041" s="102">
        <v>0.19879879879879894</v>
      </c>
      <c r="AE2041" s="119">
        <v>33.299999999999997</v>
      </c>
      <c r="AF2041" s="118">
        <v>4.2624999999999993</v>
      </c>
      <c r="AG2041" s="119">
        <v>34.1</v>
      </c>
      <c r="AH2041" s="112"/>
      <c r="AI2041" s="120">
        <v>0</v>
      </c>
    </row>
    <row r="2042" spans="1:35" s="107" customFormat="1" x14ac:dyDescent="0.3">
      <c r="A2042" s="106" t="s">
        <v>2190</v>
      </c>
      <c r="B2042" s="107" t="s">
        <v>186</v>
      </c>
      <c r="C2042" s="112" t="s">
        <v>251</v>
      </c>
      <c r="D2042" s="112">
        <v>49535</v>
      </c>
      <c r="E2042" s="107" t="s">
        <v>278</v>
      </c>
      <c r="F2042" s="112">
        <v>20072</v>
      </c>
      <c r="G2042" s="107" t="s">
        <v>3441</v>
      </c>
      <c r="H2042" s="108" t="s">
        <v>257</v>
      </c>
      <c r="I2042" s="108" t="s">
        <v>271</v>
      </c>
      <c r="J2042" s="108" t="s">
        <v>268</v>
      </c>
      <c r="K2042" s="109">
        <v>8</v>
      </c>
      <c r="L2042" s="109">
        <v>2.8000000000000001E-2</v>
      </c>
      <c r="M2042" s="117" t="s">
        <v>33</v>
      </c>
      <c r="N2042" s="118">
        <v>4.2624999999999993</v>
      </c>
      <c r="O2042" s="102" t="s">
        <v>33</v>
      </c>
      <c r="P2042" s="118">
        <v>34.1</v>
      </c>
      <c r="Q2042" s="117">
        <v>4.99</v>
      </c>
      <c r="R2042" s="118">
        <v>4.1624999999999996</v>
      </c>
      <c r="S2042" s="102">
        <v>0.19879879879879894</v>
      </c>
      <c r="T2042" s="118">
        <v>33.299999999999997</v>
      </c>
      <c r="U2042" s="117">
        <v>4.2624999999999993</v>
      </c>
      <c r="V2042" s="119">
        <v>34.1</v>
      </c>
      <c r="W2042" s="112"/>
      <c r="X2042" s="117" t="s">
        <v>33</v>
      </c>
      <c r="Y2042" s="118">
        <v>4.2624999999999993</v>
      </c>
      <c r="Z2042" s="102" t="s">
        <v>33</v>
      </c>
      <c r="AA2042" s="118">
        <v>34.1</v>
      </c>
      <c r="AB2042" s="117">
        <v>4.99</v>
      </c>
      <c r="AC2042" s="118">
        <v>4.1624999999999996</v>
      </c>
      <c r="AD2042" s="102">
        <v>0.19879879879879894</v>
      </c>
      <c r="AE2042" s="119">
        <v>33.299999999999997</v>
      </c>
      <c r="AF2042" s="118">
        <v>4.2624999999999993</v>
      </c>
      <c r="AG2042" s="119">
        <v>34.1</v>
      </c>
      <c r="AH2042" s="112"/>
      <c r="AI2042" s="120">
        <v>0</v>
      </c>
    </row>
    <row r="2043" spans="1:35" s="107" customFormat="1" x14ac:dyDescent="0.3">
      <c r="A2043" s="106" t="s">
        <v>2191</v>
      </c>
      <c r="B2043" s="107" t="s">
        <v>189</v>
      </c>
      <c r="C2043" s="112" t="s">
        <v>168</v>
      </c>
      <c r="D2043" s="112">
        <v>54264</v>
      </c>
      <c r="E2043" s="107" t="s">
        <v>303</v>
      </c>
      <c r="F2043" s="112">
        <v>20072</v>
      </c>
      <c r="G2043" s="107" t="s">
        <v>3441</v>
      </c>
      <c r="H2043" s="108" t="s">
        <v>257</v>
      </c>
      <c r="I2043" s="108" t="s">
        <v>271</v>
      </c>
      <c r="J2043" s="108" t="s">
        <v>268</v>
      </c>
      <c r="K2043" s="109">
        <v>8</v>
      </c>
      <c r="L2043" s="109">
        <v>2.8000000000000001E-2</v>
      </c>
      <c r="M2043" s="117" t="s">
        <v>33</v>
      </c>
      <c r="N2043" s="118">
        <v>4.2624999999999993</v>
      </c>
      <c r="O2043" s="102" t="s">
        <v>33</v>
      </c>
      <c r="P2043" s="118">
        <v>34.1</v>
      </c>
      <c r="Q2043" s="117">
        <v>4.99</v>
      </c>
      <c r="R2043" s="118">
        <v>4.1624999999999996</v>
      </c>
      <c r="S2043" s="102">
        <v>0.19879879879879894</v>
      </c>
      <c r="T2043" s="118">
        <v>33.299999999999997</v>
      </c>
      <c r="U2043" s="117">
        <v>4.2624999999999993</v>
      </c>
      <c r="V2043" s="119">
        <v>34.1</v>
      </c>
      <c r="W2043" s="112"/>
      <c r="X2043" s="117" t="s">
        <v>33</v>
      </c>
      <c r="Y2043" s="118">
        <v>4.2624999999999993</v>
      </c>
      <c r="Z2043" s="102" t="s">
        <v>33</v>
      </c>
      <c r="AA2043" s="118">
        <v>34.1</v>
      </c>
      <c r="AB2043" s="117">
        <v>4.99</v>
      </c>
      <c r="AC2043" s="118">
        <v>4.1624999999999996</v>
      </c>
      <c r="AD2043" s="102">
        <v>0.19879879879879894</v>
      </c>
      <c r="AE2043" s="119">
        <v>33.299999999999997</v>
      </c>
      <c r="AF2043" s="118">
        <v>4.2624999999999993</v>
      </c>
      <c r="AG2043" s="119">
        <v>34.1</v>
      </c>
      <c r="AH2043" s="112"/>
      <c r="AI2043" s="120">
        <v>0</v>
      </c>
    </row>
    <row r="2044" spans="1:35" s="107" customFormat="1" x14ac:dyDescent="0.3">
      <c r="A2044" s="106" t="s">
        <v>2192</v>
      </c>
      <c r="B2044" s="107" t="s">
        <v>248</v>
      </c>
      <c r="C2044" s="112" t="s">
        <v>249</v>
      </c>
      <c r="D2044" s="112">
        <v>59971</v>
      </c>
      <c r="E2044" s="107" t="s">
        <v>281</v>
      </c>
      <c r="F2044" s="112">
        <v>20072</v>
      </c>
      <c r="G2044" s="107" t="s">
        <v>3441</v>
      </c>
      <c r="H2044" s="108" t="s">
        <v>257</v>
      </c>
      <c r="I2044" s="108" t="s">
        <v>271</v>
      </c>
      <c r="J2044" s="108" t="s">
        <v>268</v>
      </c>
      <c r="K2044" s="109">
        <v>8</v>
      </c>
      <c r="L2044" s="109">
        <v>2.8000000000000001E-2</v>
      </c>
      <c r="M2044" s="117" t="s">
        <v>33</v>
      </c>
      <c r="N2044" s="118">
        <v>4.2624999999999993</v>
      </c>
      <c r="O2044" s="102" t="s">
        <v>33</v>
      </c>
      <c r="P2044" s="118">
        <v>34.1</v>
      </c>
      <c r="Q2044" s="117">
        <v>4.99</v>
      </c>
      <c r="R2044" s="118">
        <v>4.1624999999999996</v>
      </c>
      <c r="S2044" s="102">
        <v>0.19879879879879894</v>
      </c>
      <c r="T2044" s="118">
        <v>33.299999999999997</v>
      </c>
      <c r="U2044" s="117">
        <v>4.2624999999999993</v>
      </c>
      <c r="V2044" s="119">
        <v>34.1</v>
      </c>
      <c r="W2044" s="112"/>
      <c r="X2044" s="117" t="s">
        <v>33</v>
      </c>
      <c r="Y2044" s="118">
        <v>4.2624999999999993</v>
      </c>
      <c r="Z2044" s="102" t="s">
        <v>33</v>
      </c>
      <c r="AA2044" s="118">
        <v>34.1</v>
      </c>
      <c r="AB2044" s="117">
        <v>4.99</v>
      </c>
      <c r="AC2044" s="118">
        <v>4.1624999999999996</v>
      </c>
      <c r="AD2044" s="102">
        <v>0.19879879879879894</v>
      </c>
      <c r="AE2044" s="119">
        <v>33.299999999999997</v>
      </c>
      <c r="AF2044" s="118">
        <v>4.2624999999999993</v>
      </c>
      <c r="AG2044" s="119">
        <v>34.1</v>
      </c>
      <c r="AH2044" s="112"/>
      <c r="AI2044" s="120">
        <v>0</v>
      </c>
    </row>
    <row r="2045" spans="1:35" s="107" customFormat="1" x14ac:dyDescent="0.3">
      <c r="A2045" s="106" t="s">
        <v>2193</v>
      </c>
      <c r="B2045" s="107" t="s">
        <v>189</v>
      </c>
      <c r="C2045" s="112" t="s">
        <v>168</v>
      </c>
      <c r="D2045" s="112">
        <v>60074</v>
      </c>
      <c r="E2045" s="107" t="s">
        <v>304</v>
      </c>
      <c r="F2045" s="112">
        <v>20072</v>
      </c>
      <c r="G2045" s="107" t="s">
        <v>3441</v>
      </c>
      <c r="H2045" s="108" t="s">
        <v>257</v>
      </c>
      <c r="I2045" s="108" t="s">
        <v>271</v>
      </c>
      <c r="J2045" s="108" t="s">
        <v>268</v>
      </c>
      <c r="K2045" s="109">
        <v>8</v>
      </c>
      <c r="L2045" s="109">
        <v>2.8000000000000001E-2</v>
      </c>
      <c r="M2045" s="117" t="s">
        <v>33</v>
      </c>
      <c r="N2045" s="118">
        <v>4.2624999999999993</v>
      </c>
      <c r="O2045" s="102" t="s">
        <v>33</v>
      </c>
      <c r="P2045" s="118">
        <v>34.1</v>
      </c>
      <c r="Q2045" s="117">
        <v>4.99</v>
      </c>
      <c r="R2045" s="118">
        <v>4.1624999999999996</v>
      </c>
      <c r="S2045" s="102">
        <v>0.19879879879879894</v>
      </c>
      <c r="T2045" s="118">
        <v>33.299999999999997</v>
      </c>
      <c r="U2045" s="117">
        <v>4.2624999999999993</v>
      </c>
      <c r="V2045" s="119">
        <v>34.1</v>
      </c>
      <c r="W2045" s="112"/>
      <c r="X2045" s="117" t="s">
        <v>33</v>
      </c>
      <c r="Y2045" s="118">
        <v>4.2624999999999993</v>
      </c>
      <c r="Z2045" s="102" t="s">
        <v>33</v>
      </c>
      <c r="AA2045" s="118">
        <v>34.1</v>
      </c>
      <c r="AB2045" s="117">
        <v>4.99</v>
      </c>
      <c r="AC2045" s="118">
        <v>4.1624999999999996</v>
      </c>
      <c r="AD2045" s="102">
        <v>0.19879879879879894</v>
      </c>
      <c r="AE2045" s="119">
        <v>33.299999999999997</v>
      </c>
      <c r="AF2045" s="118">
        <v>4.2624999999999993</v>
      </c>
      <c r="AG2045" s="119">
        <v>34.1</v>
      </c>
      <c r="AH2045" s="112"/>
      <c r="AI2045" s="120">
        <v>0</v>
      </c>
    </row>
    <row r="2046" spans="1:35" s="107" customFormat="1" x14ac:dyDescent="0.3">
      <c r="A2046" s="106" t="s">
        <v>2194</v>
      </c>
      <c r="B2046" s="107" t="s">
        <v>248</v>
      </c>
      <c r="C2046" s="112" t="s">
        <v>246</v>
      </c>
      <c r="D2046" s="112">
        <v>60663</v>
      </c>
      <c r="E2046" s="107" t="s">
        <v>298</v>
      </c>
      <c r="F2046" s="112">
        <v>20072</v>
      </c>
      <c r="G2046" s="107" t="s">
        <v>3441</v>
      </c>
      <c r="H2046" s="108" t="s">
        <v>257</v>
      </c>
      <c r="I2046" s="108" t="s">
        <v>271</v>
      </c>
      <c r="J2046" s="108" t="s">
        <v>268</v>
      </c>
      <c r="K2046" s="109">
        <v>8</v>
      </c>
      <c r="L2046" s="109">
        <v>2.8000000000000001E-2</v>
      </c>
      <c r="M2046" s="117" t="s">
        <v>33</v>
      </c>
      <c r="N2046" s="118">
        <v>4.2624999999999993</v>
      </c>
      <c r="O2046" s="102" t="s">
        <v>33</v>
      </c>
      <c r="P2046" s="118">
        <v>34.1</v>
      </c>
      <c r="Q2046" s="117">
        <v>4.99</v>
      </c>
      <c r="R2046" s="118">
        <v>4.1624999999999996</v>
      </c>
      <c r="S2046" s="102">
        <v>0.19879879879879894</v>
      </c>
      <c r="T2046" s="118">
        <v>33.299999999999997</v>
      </c>
      <c r="U2046" s="117">
        <v>4.2624999999999993</v>
      </c>
      <c r="V2046" s="119">
        <v>34.1</v>
      </c>
      <c r="W2046" s="112"/>
      <c r="X2046" s="117" t="s">
        <v>33</v>
      </c>
      <c r="Y2046" s="118">
        <v>4.2624999999999993</v>
      </c>
      <c r="Z2046" s="102" t="s">
        <v>33</v>
      </c>
      <c r="AA2046" s="118">
        <v>34.1</v>
      </c>
      <c r="AB2046" s="117">
        <v>4.99</v>
      </c>
      <c r="AC2046" s="118">
        <v>4.1624999999999996</v>
      </c>
      <c r="AD2046" s="102">
        <v>0.19879879879879894</v>
      </c>
      <c r="AE2046" s="119">
        <v>33.299999999999997</v>
      </c>
      <c r="AF2046" s="118">
        <v>4.2624999999999993</v>
      </c>
      <c r="AG2046" s="119">
        <v>34.1</v>
      </c>
      <c r="AH2046" s="112"/>
      <c r="AI2046" s="120">
        <v>0</v>
      </c>
    </row>
    <row r="2047" spans="1:35" s="107" customFormat="1" x14ac:dyDescent="0.3">
      <c r="A2047" s="106" t="s">
        <v>2195</v>
      </c>
      <c r="B2047" s="107" t="s">
        <v>252</v>
      </c>
      <c r="C2047" s="112" t="s">
        <v>246</v>
      </c>
      <c r="D2047" s="112">
        <v>61333</v>
      </c>
      <c r="E2047" s="107" t="s">
        <v>292</v>
      </c>
      <c r="F2047" s="112">
        <v>20072</v>
      </c>
      <c r="G2047" s="107" t="s">
        <v>3441</v>
      </c>
      <c r="H2047" s="108" t="s">
        <v>257</v>
      </c>
      <c r="I2047" s="108" t="s">
        <v>271</v>
      </c>
      <c r="J2047" s="108" t="s">
        <v>268</v>
      </c>
      <c r="K2047" s="109">
        <v>8</v>
      </c>
      <c r="L2047" s="109">
        <v>2.8000000000000001E-2</v>
      </c>
      <c r="M2047" s="117" t="s">
        <v>33</v>
      </c>
      <c r="N2047" s="118">
        <v>4.2624999999999993</v>
      </c>
      <c r="O2047" s="102" t="s">
        <v>33</v>
      </c>
      <c r="P2047" s="118">
        <v>34.1</v>
      </c>
      <c r="Q2047" s="117">
        <v>4.99</v>
      </c>
      <c r="R2047" s="118">
        <v>4.1624999999999996</v>
      </c>
      <c r="S2047" s="102">
        <v>0.19879879879879894</v>
      </c>
      <c r="T2047" s="118">
        <v>33.299999999999997</v>
      </c>
      <c r="U2047" s="117">
        <v>4.2624999999999993</v>
      </c>
      <c r="V2047" s="119">
        <v>34.1</v>
      </c>
      <c r="W2047" s="112"/>
      <c r="X2047" s="117" t="s">
        <v>33</v>
      </c>
      <c r="Y2047" s="118">
        <v>4.2624999999999993</v>
      </c>
      <c r="Z2047" s="102" t="s">
        <v>33</v>
      </c>
      <c r="AA2047" s="118">
        <v>34.1</v>
      </c>
      <c r="AB2047" s="117">
        <v>4.99</v>
      </c>
      <c r="AC2047" s="118">
        <v>4.1624999999999996</v>
      </c>
      <c r="AD2047" s="102">
        <v>0.19879879879879894</v>
      </c>
      <c r="AE2047" s="119">
        <v>33.299999999999997</v>
      </c>
      <c r="AF2047" s="118">
        <v>4.2624999999999993</v>
      </c>
      <c r="AG2047" s="119">
        <v>34.1</v>
      </c>
      <c r="AH2047" s="112"/>
      <c r="AI2047" s="120">
        <v>0</v>
      </c>
    </row>
    <row r="2048" spans="1:35" s="107" customFormat="1" x14ac:dyDescent="0.3">
      <c r="A2048" s="106" t="s">
        <v>2196</v>
      </c>
      <c r="B2048" s="107" t="s">
        <v>192</v>
      </c>
      <c r="C2048" s="112" t="s">
        <v>238</v>
      </c>
      <c r="D2048" s="112">
        <v>61367</v>
      </c>
      <c r="E2048" s="107" t="s">
        <v>295</v>
      </c>
      <c r="F2048" s="112">
        <v>20072</v>
      </c>
      <c r="G2048" s="107" t="s">
        <v>3441</v>
      </c>
      <c r="H2048" s="108" t="s">
        <v>257</v>
      </c>
      <c r="I2048" s="108" t="s">
        <v>271</v>
      </c>
      <c r="J2048" s="108" t="s">
        <v>268</v>
      </c>
      <c r="K2048" s="109">
        <v>8</v>
      </c>
      <c r="L2048" s="109">
        <v>2.8000000000000001E-2</v>
      </c>
      <c r="M2048" s="117" t="s">
        <v>33</v>
      </c>
      <c r="N2048" s="118">
        <v>4.2624999999999993</v>
      </c>
      <c r="O2048" s="102" t="s">
        <v>33</v>
      </c>
      <c r="P2048" s="118">
        <v>34.1</v>
      </c>
      <c r="Q2048" s="117">
        <v>4.99</v>
      </c>
      <c r="R2048" s="118">
        <v>4.1624999999999996</v>
      </c>
      <c r="S2048" s="102">
        <v>0.19879879879879894</v>
      </c>
      <c r="T2048" s="118">
        <v>33.299999999999997</v>
      </c>
      <c r="U2048" s="117">
        <v>4.2624999999999993</v>
      </c>
      <c r="V2048" s="119">
        <v>34.1</v>
      </c>
      <c r="W2048" s="112"/>
      <c r="X2048" s="117" t="s">
        <v>33</v>
      </c>
      <c r="Y2048" s="118">
        <v>4.2624999999999993</v>
      </c>
      <c r="Z2048" s="102" t="s">
        <v>33</v>
      </c>
      <c r="AA2048" s="118">
        <v>34.1</v>
      </c>
      <c r="AB2048" s="117">
        <v>4.99</v>
      </c>
      <c r="AC2048" s="118">
        <v>4.1624999999999996</v>
      </c>
      <c r="AD2048" s="102">
        <v>0.19879879879879894</v>
      </c>
      <c r="AE2048" s="119">
        <v>33.299999999999997</v>
      </c>
      <c r="AF2048" s="118">
        <v>4.2624999999999993</v>
      </c>
      <c r="AG2048" s="119">
        <v>34.1</v>
      </c>
      <c r="AH2048" s="112"/>
      <c r="AI2048" s="120">
        <v>0</v>
      </c>
    </row>
    <row r="2049" spans="1:35" s="107" customFormat="1" x14ac:dyDescent="0.3">
      <c r="A2049" s="106" t="s">
        <v>2197</v>
      </c>
      <c r="B2049" s="107" t="s">
        <v>192</v>
      </c>
      <c r="C2049" s="112" t="s">
        <v>238</v>
      </c>
      <c r="D2049" s="112">
        <v>61377</v>
      </c>
      <c r="E2049" s="107" t="s">
        <v>296</v>
      </c>
      <c r="F2049" s="112">
        <v>20072</v>
      </c>
      <c r="G2049" s="107" t="s">
        <v>3441</v>
      </c>
      <c r="H2049" s="108" t="s">
        <v>257</v>
      </c>
      <c r="I2049" s="108" t="s">
        <v>271</v>
      </c>
      <c r="J2049" s="108" t="s">
        <v>268</v>
      </c>
      <c r="K2049" s="109">
        <v>8</v>
      </c>
      <c r="L2049" s="109">
        <v>2.8000000000000001E-2</v>
      </c>
      <c r="M2049" s="117" t="s">
        <v>33</v>
      </c>
      <c r="N2049" s="118">
        <v>4.2624999999999993</v>
      </c>
      <c r="O2049" s="102" t="s">
        <v>33</v>
      </c>
      <c r="P2049" s="118">
        <v>34.1</v>
      </c>
      <c r="Q2049" s="117">
        <v>4.99</v>
      </c>
      <c r="R2049" s="118">
        <v>4.1624999999999996</v>
      </c>
      <c r="S2049" s="102">
        <v>0.19879879879879894</v>
      </c>
      <c r="T2049" s="118">
        <v>33.299999999999997</v>
      </c>
      <c r="U2049" s="117">
        <v>4.2624999999999993</v>
      </c>
      <c r="V2049" s="119">
        <v>34.1</v>
      </c>
      <c r="W2049" s="112"/>
      <c r="X2049" s="117" t="s">
        <v>33</v>
      </c>
      <c r="Y2049" s="118">
        <v>4.2624999999999993</v>
      </c>
      <c r="Z2049" s="102" t="s">
        <v>33</v>
      </c>
      <c r="AA2049" s="118">
        <v>34.1</v>
      </c>
      <c r="AB2049" s="117">
        <v>4.99</v>
      </c>
      <c r="AC2049" s="118">
        <v>4.1624999999999996</v>
      </c>
      <c r="AD2049" s="102">
        <v>0.19879879879879894</v>
      </c>
      <c r="AE2049" s="119">
        <v>33.299999999999997</v>
      </c>
      <c r="AF2049" s="118">
        <v>4.2624999999999993</v>
      </c>
      <c r="AG2049" s="119">
        <v>34.1</v>
      </c>
      <c r="AH2049" s="112"/>
      <c r="AI2049" s="120">
        <v>0</v>
      </c>
    </row>
    <row r="2050" spans="1:35" s="107" customFormat="1" x14ac:dyDescent="0.3">
      <c r="A2050" s="106" t="s">
        <v>2198</v>
      </c>
      <c r="B2050" s="107" t="s">
        <v>3389</v>
      </c>
      <c r="C2050" s="112" t="s">
        <v>247</v>
      </c>
      <c r="D2050" s="112">
        <v>61913</v>
      </c>
      <c r="E2050" s="107" t="s">
        <v>308</v>
      </c>
      <c r="F2050" s="112">
        <v>20072</v>
      </c>
      <c r="G2050" s="107" t="s">
        <v>3441</v>
      </c>
      <c r="H2050" s="108" t="s">
        <v>257</v>
      </c>
      <c r="I2050" s="108" t="s">
        <v>271</v>
      </c>
      <c r="J2050" s="108" t="s">
        <v>268</v>
      </c>
      <c r="K2050" s="109">
        <v>8</v>
      </c>
      <c r="L2050" s="109">
        <v>2.8000000000000001E-2</v>
      </c>
      <c r="M2050" s="117" t="s">
        <v>33</v>
      </c>
      <c r="N2050" s="118">
        <v>4.2624999999999993</v>
      </c>
      <c r="O2050" s="102" t="s">
        <v>33</v>
      </c>
      <c r="P2050" s="118">
        <v>34.1</v>
      </c>
      <c r="Q2050" s="117">
        <v>4.99</v>
      </c>
      <c r="R2050" s="118">
        <v>4.1624999999999996</v>
      </c>
      <c r="S2050" s="102">
        <v>0.19879879879879894</v>
      </c>
      <c r="T2050" s="118">
        <v>33.299999999999997</v>
      </c>
      <c r="U2050" s="117">
        <v>4.2624999999999993</v>
      </c>
      <c r="V2050" s="119">
        <v>34.1</v>
      </c>
      <c r="W2050" s="112"/>
      <c r="X2050" s="117" t="s">
        <v>33</v>
      </c>
      <c r="Y2050" s="118">
        <v>4.2624999999999993</v>
      </c>
      <c r="Z2050" s="102" t="s">
        <v>33</v>
      </c>
      <c r="AA2050" s="118">
        <v>34.1</v>
      </c>
      <c r="AB2050" s="117">
        <v>4.99</v>
      </c>
      <c r="AC2050" s="118">
        <v>4.1624999999999996</v>
      </c>
      <c r="AD2050" s="102">
        <v>0.19879879879879894</v>
      </c>
      <c r="AE2050" s="119">
        <v>33.299999999999997</v>
      </c>
      <c r="AF2050" s="118">
        <v>4.2624999999999993</v>
      </c>
      <c r="AG2050" s="119">
        <v>34.1</v>
      </c>
      <c r="AH2050" s="112"/>
      <c r="AI2050" s="120">
        <v>0</v>
      </c>
    </row>
    <row r="2051" spans="1:35" s="107" customFormat="1" x14ac:dyDescent="0.3">
      <c r="A2051" s="106" t="s">
        <v>2199</v>
      </c>
      <c r="B2051" s="107" t="s">
        <v>3389</v>
      </c>
      <c r="C2051" s="112" t="s">
        <v>247</v>
      </c>
      <c r="D2051" s="112">
        <v>63785</v>
      </c>
      <c r="E2051" s="107" t="s">
        <v>310</v>
      </c>
      <c r="F2051" s="112">
        <v>20072</v>
      </c>
      <c r="G2051" s="107" t="s">
        <v>3441</v>
      </c>
      <c r="H2051" s="108" t="s">
        <v>257</v>
      </c>
      <c r="I2051" s="108" t="s">
        <v>271</v>
      </c>
      <c r="J2051" s="108" t="s">
        <v>268</v>
      </c>
      <c r="K2051" s="109">
        <v>8</v>
      </c>
      <c r="L2051" s="109">
        <v>2.8000000000000001E-2</v>
      </c>
      <c r="M2051" s="117" t="s">
        <v>33</v>
      </c>
      <c r="N2051" s="118">
        <v>4.2624999999999993</v>
      </c>
      <c r="O2051" s="102" t="s">
        <v>33</v>
      </c>
      <c r="P2051" s="118">
        <v>34.1</v>
      </c>
      <c r="Q2051" s="117">
        <v>4.99</v>
      </c>
      <c r="R2051" s="118">
        <v>4.1624999999999996</v>
      </c>
      <c r="S2051" s="102">
        <v>0.19879879879879894</v>
      </c>
      <c r="T2051" s="118">
        <v>33.299999999999997</v>
      </c>
      <c r="U2051" s="117">
        <v>4.2624999999999993</v>
      </c>
      <c r="V2051" s="119">
        <v>34.1</v>
      </c>
      <c r="W2051" s="112"/>
      <c r="X2051" s="117" t="s">
        <v>33</v>
      </c>
      <c r="Y2051" s="118">
        <v>4.2624999999999993</v>
      </c>
      <c r="Z2051" s="102" t="s">
        <v>33</v>
      </c>
      <c r="AA2051" s="118">
        <v>34.1</v>
      </c>
      <c r="AB2051" s="117">
        <v>4.99</v>
      </c>
      <c r="AC2051" s="118">
        <v>4.1624999999999996</v>
      </c>
      <c r="AD2051" s="102">
        <v>0.19879879879879894</v>
      </c>
      <c r="AE2051" s="119">
        <v>33.299999999999997</v>
      </c>
      <c r="AF2051" s="118">
        <v>4.2624999999999993</v>
      </c>
      <c r="AG2051" s="119">
        <v>34.1</v>
      </c>
      <c r="AH2051" s="112"/>
      <c r="AI2051" s="120">
        <v>0</v>
      </c>
    </row>
    <row r="2052" spans="1:35" s="107" customFormat="1" x14ac:dyDescent="0.3">
      <c r="A2052" s="106" t="s">
        <v>2200</v>
      </c>
      <c r="B2052" s="107" t="s">
        <v>248</v>
      </c>
      <c r="C2052" s="112" t="s">
        <v>168</v>
      </c>
      <c r="D2052" s="112">
        <v>66926</v>
      </c>
      <c r="E2052" s="107" t="s">
        <v>314</v>
      </c>
      <c r="F2052" s="112">
        <v>20072</v>
      </c>
      <c r="G2052" s="107" t="s">
        <v>3441</v>
      </c>
      <c r="H2052" s="108" t="s">
        <v>257</v>
      </c>
      <c r="I2052" s="108" t="s">
        <v>271</v>
      </c>
      <c r="J2052" s="108" t="s">
        <v>268</v>
      </c>
      <c r="K2052" s="109">
        <v>8</v>
      </c>
      <c r="L2052" s="109">
        <v>2.8000000000000001E-2</v>
      </c>
      <c r="M2052" s="117" t="s">
        <v>33</v>
      </c>
      <c r="N2052" s="118">
        <v>4.2624999999999993</v>
      </c>
      <c r="O2052" s="102" t="s">
        <v>33</v>
      </c>
      <c r="P2052" s="118">
        <v>34.1</v>
      </c>
      <c r="Q2052" s="117">
        <v>4.99</v>
      </c>
      <c r="R2052" s="118">
        <v>4.1624999999999996</v>
      </c>
      <c r="S2052" s="102">
        <v>0.19879879879879894</v>
      </c>
      <c r="T2052" s="118">
        <v>33.299999999999997</v>
      </c>
      <c r="U2052" s="117">
        <v>4.2624999999999993</v>
      </c>
      <c r="V2052" s="119">
        <v>34.1</v>
      </c>
      <c r="W2052" s="112"/>
      <c r="X2052" s="117" t="s">
        <v>33</v>
      </c>
      <c r="Y2052" s="118">
        <v>4.2624999999999993</v>
      </c>
      <c r="Z2052" s="102" t="s">
        <v>33</v>
      </c>
      <c r="AA2052" s="118">
        <v>34.1</v>
      </c>
      <c r="AB2052" s="117">
        <v>4.99</v>
      </c>
      <c r="AC2052" s="118">
        <v>4.1624999999999996</v>
      </c>
      <c r="AD2052" s="102">
        <v>0.19879879879879894</v>
      </c>
      <c r="AE2052" s="119">
        <v>33.299999999999997</v>
      </c>
      <c r="AF2052" s="118">
        <v>4.2624999999999993</v>
      </c>
      <c r="AG2052" s="119">
        <v>34.1</v>
      </c>
      <c r="AH2052" s="112"/>
      <c r="AI2052" s="120">
        <v>0</v>
      </c>
    </row>
    <row r="2053" spans="1:35" s="107" customFormat="1" x14ac:dyDescent="0.3">
      <c r="A2053" s="106" t="s">
        <v>2201</v>
      </c>
      <c r="B2053" s="107" t="s">
        <v>248</v>
      </c>
      <c r="C2053" s="112" t="s">
        <v>168</v>
      </c>
      <c r="D2053" s="112">
        <v>66961</v>
      </c>
      <c r="E2053" s="107" t="s">
        <v>313</v>
      </c>
      <c r="F2053" s="112">
        <v>20072</v>
      </c>
      <c r="G2053" s="107" t="s">
        <v>3441</v>
      </c>
      <c r="H2053" s="108" t="s">
        <v>257</v>
      </c>
      <c r="I2053" s="108" t="s">
        <v>271</v>
      </c>
      <c r="J2053" s="108" t="s">
        <v>268</v>
      </c>
      <c r="K2053" s="109">
        <v>8</v>
      </c>
      <c r="L2053" s="109">
        <v>2.8000000000000001E-2</v>
      </c>
      <c r="M2053" s="117" t="s">
        <v>33</v>
      </c>
      <c r="N2053" s="118">
        <v>4.2624999999999993</v>
      </c>
      <c r="O2053" s="102" t="s">
        <v>33</v>
      </c>
      <c r="P2053" s="118">
        <v>34.1</v>
      </c>
      <c r="Q2053" s="117">
        <v>4.99</v>
      </c>
      <c r="R2053" s="118">
        <v>4.1624999999999996</v>
      </c>
      <c r="S2053" s="102">
        <v>0.19879879879879894</v>
      </c>
      <c r="T2053" s="118">
        <v>33.299999999999997</v>
      </c>
      <c r="U2053" s="117">
        <v>4.2624999999999993</v>
      </c>
      <c r="V2053" s="119">
        <v>34.1</v>
      </c>
      <c r="W2053" s="112"/>
      <c r="X2053" s="117" t="s">
        <v>33</v>
      </c>
      <c r="Y2053" s="118">
        <v>4.2624999999999993</v>
      </c>
      <c r="Z2053" s="102" t="s">
        <v>33</v>
      </c>
      <c r="AA2053" s="118">
        <v>34.1</v>
      </c>
      <c r="AB2053" s="117">
        <v>4.99</v>
      </c>
      <c r="AC2053" s="118">
        <v>4.1624999999999996</v>
      </c>
      <c r="AD2053" s="102">
        <v>0.19879879879879894</v>
      </c>
      <c r="AE2053" s="119">
        <v>33.299999999999997</v>
      </c>
      <c r="AF2053" s="118">
        <v>4.2624999999999993</v>
      </c>
      <c r="AG2053" s="119">
        <v>34.1</v>
      </c>
      <c r="AH2053" s="112"/>
      <c r="AI2053" s="120">
        <v>0</v>
      </c>
    </row>
    <row r="2054" spans="1:35" s="107" customFormat="1" x14ac:dyDescent="0.3">
      <c r="A2054" s="106" t="s">
        <v>2202</v>
      </c>
      <c r="B2054" s="107" t="s">
        <v>3389</v>
      </c>
      <c r="C2054" s="112" t="s">
        <v>247</v>
      </c>
      <c r="D2054" s="112">
        <v>69800</v>
      </c>
      <c r="E2054" s="107" t="s">
        <v>294</v>
      </c>
      <c r="F2054" s="112">
        <v>20072</v>
      </c>
      <c r="G2054" s="107" t="s">
        <v>3441</v>
      </c>
      <c r="H2054" s="108" t="s">
        <v>257</v>
      </c>
      <c r="I2054" s="108" t="s">
        <v>271</v>
      </c>
      <c r="J2054" s="108" t="s">
        <v>268</v>
      </c>
      <c r="K2054" s="109">
        <v>8</v>
      </c>
      <c r="L2054" s="109">
        <v>2.8000000000000001E-2</v>
      </c>
      <c r="M2054" s="117" t="s">
        <v>33</v>
      </c>
      <c r="N2054" s="118">
        <v>4.2624999999999993</v>
      </c>
      <c r="O2054" s="102" t="s">
        <v>33</v>
      </c>
      <c r="P2054" s="118">
        <v>34.1</v>
      </c>
      <c r="Q2054" s="117">
        <v>4.99</v>
      </c>
      <c r="R2054" s="118">
        <v>4.1624999999999996</v>
      </c>
      <c r="S2054" s="102">
        <v>0.19879879879879894</v>
      </c>
      <c r="T2054" s="118">
        <v>33.299999999999997</v>
      </c>
      <c r="U2054" s="117">
        <v>4.2624999999999993</v>
      </c>
      <c r="V2054" s="119">
        <v>34.1</v>
      </c>
      <c r="W2054" s="112"/>
      <c r="X2054" s="117" t="s">
        <v>33</v>
      </c>
      <c r="Y2054" s="118">
        <v>4.2624999999999993</v>
      </c>
      <c r="Z2054" s="102" t="s">
        <v>33</v>
      </c>
      <c r="AA2054" s="118">
        <v>34.1</v>
      </c>
      <c r="AB2054" s="117">
        <v>4.99</v>
      </c>
      <c r="AC2054" s="118">
        <v>4.1624999999999996</v>
      </c>
      <c r="AD2054" s="102">
        <v>0.19879879879879894</v>
      </c>
      <c r="AE2054" s="119">
        <v>33.299999999999997</v>
      </c>
      <c r="AF2054" s="118">
        <v>4.2624999999999993</v>
      </c>
      <c r="AG2054" s="119">
        <v>34.1</v>
      </c>
      <c r="AH2054" s="112"/>
      <c r="AI2054" s="120">
        <v>0</v>
      </c>
    </row>
    <row r="2055" spans="1:35" s="107" customFormat="1" x14ac:dyDescent="0.3">
      <c r="A2055" s="106" t="s">
        <v>2203</v>
      </c>
      <c r="B2055" s="107" t="s">
        <v>186</v>
      </c>
      <c r="C2055" s="112" t="s">
        <v>22</v>
      </c>
      <c r="D2055" s="112">
        <v>70313</v>
      </c>
      <c r="E2055" s="107" t="s">
        <v>279</v>
      </c>
      <c r="F2055" s="112">
        <v>20072</v>
      </c>
      <c r="G2055" s="107" t="s">
        <v>3441</v>
      </c>
      <c r="H2055" s="108" t="s">
        <v>257</v>
      </c>
      <c r="I2055" s="108" t="s">
        <v>271</v>
      </c>
      <c r="J2055" s="108" t="s">
        <v>268</v>
      </c>
      <c r="K2055" s="109">
        <v>8</v>
      </c>
      <c r="L2055" s="109">
        <v>2.8000000000000001E-2</v>
      </c>
      <c r="M2055" s="117" t="s">
        <v>33</v>
      </c>
      <c r="N2055" s="118">
        <v>4.2624999999999993</v>
      </c>
      <c r="O2055" s="102" t="s">
        <v>33</v>
      </c>
      <c r="P2055" s="118">
        <v>34.1</v>
      </c>
      <c r="Q2055" s="117">
        <v>4.99</v>
      </c>
      <c r="R2055" s="118">
        <v>4.1624999999999996</v>
      </c>
      <c r="S2055" s="102">
        <v>0.19879879879879894</v>
      </c>
      <c r="T2055" s="118">
        <v>33.299999999999997</v>
      </c>
      <c r="U2055" s="117">
        <v>4.2624999999999993</v>
      </c>
      <c r="V2055" s="119">
        <v>34.1</v>
      </c>
      <c r="W2055" s="112"/>
      <c r="X2055" s="117" t="s">
        <v>33</v>
      </c>
      <c r="Y2055" s="118">
        <v>4.2624999999999993</v>
      </c>
      <c r="Z2055" s="102" t="s">
        <v>33</v>
      </c>
      <c r="AA2055" s="118">
        <v>34.1</v>
      </c>
      <c r="AB2055" s="117">
        <v>4.99</v>
      </c>
      <c r="AC2055" s="118">
        <v>4.1624999999999996</v>
      </c>
      <c r="AD2055" s="102">
        <v>0.19879879879879894</v>
      </c>
      <c r="AE2055" s="119">
        <v>33.299999999999997</v>
      </c>
      <c r="AF2055" s="118">
        <v>4.2624999999999993</v>
      </c>
      <c r="AG2055" s="119">
        <v>34.1</v>
      </c>
      <c r="AH2055" s="112"/>
      <c r="AI2055" s="120">
        <v>0</v>
      </c>
    </row>
    <row r="2056" spans="1:35" s="107" customFormat="1" x14ac:dyDescent="0.3">
      <c r="A2056" s="106" t="s">
        <v>2204</v>
      </c>
      <c r="B2056" s="107" t="s">
        <v>186</v>
      </c>
      <c r="C2056" s="112" t="s">
        <v>250</v>
      </c>
      <c r="D2056" s="112">
        <v>70335</v>
      </c>
      <c r="E2056" s="107" t="s">
        <v>253</v>
      </c>
      <c r="F2056" s="112">
        <v>20072</v>
      </c>
      <c r="G2056" s="107" t="s">
        <v>3441</v>
      </c>
      <c r="H2056" s="108" t="s">
        <v>257</v>
      </c>
      <c r="I2056" s="108" t="s">
        <v>271</v>
      </c>
      <c r="J2056" s="108" t="s">
        <v>268</v>
      </c>
      <c r="K2056" s="109">
        <v>8</v>
      </c>
      <c r="L2056" s="109">
        <v>2.8000000000000001E-2</v>
      </c>
      <c r="M2056" s="117" t="s">
        <v>33</v>
      </c>
      <c r="N2056" s="118">
        <v>4.2624999999999993</v>
      </c>
      <c r="O2056" s="102" t="s">
        <v>33</v>
      </c>
      <c r="P2056" s="118">
        <v>34.1</v>
      </c>
      <c r="Q2056" s="117">
        <v>4.99</v>
      </c>
      <c r="R2056" s="118">
        <v>4.1624999999999996</v>
      </c>
      <c r="S2056" s="102">
        <v>0.19879879879879894</v>
      </c>
      <c r="T2056" s="118">
        <v>33.299999999999997</v>
      </c>
      <c r="U2056" s="117">
        <v>4.2624999999999993</v>
      </c>
      <c r="V2056" s="119">
        <v>34.1</v>
      </c>
      <c r="W2056" s="112"/>
      <c r="X2056" s="117" t="s">
        <v>33</v>
      </c>
      <c r="Y2056" s="118">
        <v>4.2624999999999993</v>
      </c>
      <c r="Z2056" s="102" t="s">
        <v>33</v>
      </c>
      <c r="AA2056" s="118">
        <v>34.1</v>
      </c>
      <c r="AB2056" s="117">
        <v>4.99</v>
      </c>
      <c r="AC2056" s="118">
        <v>4.1624999999999996</v>
      </c>
      <c r="AD2056" s="102">
        <v>0.19879879879879894</v>
      </c>
      <c r="AE2056" s="119">
        <v>33.299999999999997</v>
      </c>
      <c r="AF2056" s="118">
        <v>4.2624999999999993</v>
      </c>
      <c r="AG2056" s="119">
        <v>34.1</v>
      </c>
      <c r="AH2056" s="112"/>
      <c r="AI2056" s="120">
        <v>0</v>
      </c>
    </row>
    <row r="2057" spans="1:35" s="107" customFormat="1" x14ac:dyDescent="0.3">
      <c r="A2057" s="106" t="s">
        <v>2205</v>
      </c>
      <c r="B2057" s="107" t="s">
        <v>188</v>
      </c>
      <c r="C2057" s="112" t="s">
        <v>168</v>
      </c>
      <c r="D2057" s="112">
        <v>72400</v>
      </c>
      <c r="E2057" s="107" t="s">
        <v>302</v>
      </c>
      <c r="F2057" s="112">
        <v>20072</v>
      </c>
      <c r="G2057" s="107" t="s">
        <v>3441</v>
      </c>
      <c r="H2057" s="108" t="s">
        <v>257</v>
      </c>
      <c r="I2057" s="108" t="s">
        <v>271</v>
      </c>
      <c r="J2057" s="108" t="s">
        <v>268</v>
      </c>
      <c r="K2057" s="109">
        <v>8</v>
      </c>
      <c r="L2057" s="109">
        <v>2.8000000000000001E-2</v>
      </c>
      <c r="M2057" s="117" t="s">
        <v>33</v>
      </c>
      <c r="N2057" s="118">
        <v>4.2624999999999993</v>
      </c>
      <c r="O2057" s="102" t="s">
        <v>33</v>
      </c>
      <c r="P2057" s="118">
        <v>34.1</v>
      </c>
      <c r="Q2057" s="117">
        <v>4.99</v>
      </c>
      <c r="R2057" s="118">
        <v>4.1624999999999996</v>
      </c>
      <c r="S2057" s="102">
        <v>0.19879879879879894</v>
      </c>
      <c r="T2057" s="118">
        <v>33.299999999999997</v>
      </c>
      <c r="U2057" s="117">
        <v>4.2624999999999993</v>
      </c>
      <c r="V2057" s="119">
        <v>34.1</v>
      </c>
      <c r="W2057" s="112"/>
      <c r="X2057" s="117" t="s">
        <v>33</v>
      </c>
      <c r="Y2057" s="118">
        <v>4.2624999999999993</v>
      </c>
      <c r="Z2057" s="102" t="s">
        <v>33</v>
      </c>
      <c r="AA2057" s="118">
        <v>34.1</v>
      </c>
      <c r="AB2057" s="117">
        <v>4.99</v>
      </c>
      <c r="AC2057" s="118">
        <v>4.1624999999999996</v>
      </c>
      <c r="AD2057" s="102">
        <v>0.19879879879879894</v>
      </c>
      <c r="AE2057" s="119">
        <v>33.299999999999997</v>
      </c>
      <c r="AF2057" s="118">
        <v>4.2624999999999993</v>
      </c>
      <c r="AG2057" s="119">
        <v>34.1</v>
      </c>
      <c r="AH2057" s="112"/>
      <c r="AI2057" s="120">
        <v>0</v>
      </c>
    </row>
    <row r="2058" spans="1:35" s="107" customFormat="1" x14ac:dyDescent="0.3">
      <c r="A2058" s="106" t="s">
        <v>2206</v>
      </c>
      <c r="B2058" s="107" t="s">
        <v>188</v>
      </c>
      <c r="C2058" s="112" t="s">
        <v>168</v>
      </c>
      <c r="D2058" s="112">
        <v>73400</v>
      </c>
      <c r="E2058" s="107" t="s">
        <v>280</v>
      </c>
      <c r="F2058" s="112">
        <v>20072</v>
      </c>
      <c r="G2058" s="107" t="s">
        <v>3441</v>
      </c>
      <c r="H2058" s="108" t="s">
        <v>257</v>
      </c>
      <c r="I2058" s="108" t="s">
        <v>271</v>
      </c>
      <c r="J2058" s="108" t="s">
        <v>268</v>
      </c>
      <c r="K2058" s="109">
        <v>8</v>
      </c>
      <c r="L2058" s="109">
        <v>2.8000000000000001E-2</v>
      </c>
      <c r="M2058" s="117" t="s">
        <v>33</v>
      </c>
      <c r="N2058" s="118">
        <v>4.2624999999999993</v>
      </c>
      <c r="O2058" s="102" t="s">
        <v>33</v>
      </c>
      <c r="P2058" s="118">
        <v>34.1</v>
      </c>
      <c r="Q2058" s="117">
        <v>4.99</v>
      </c>
      <c r="R2058" s="118">
        <v>4.1624999999999996</v>
      </c>
      <c r="S2058" s="102">
        <v>0.19879879879879894</v>
      </c>
      <c r="T2058" s="118">
        <v>33.299999999999997</v>
      </c>
      <c r="U2058" s="117">
        <v>4.2624999999999993</v>
      </c>
      <c r="V2058" s="119">
        <v>34.1</v>
      </c>
      <c r="W2058" s="112"/>
      <c r="X2058" s="117" t="s">
        <v>33</v>
      </c>
      <c r="Y2058" s="118">
        <v>4.2624999999999993</v>
      </c>
      <c r="Z2058" s="102" t="s">
        <v>33</v>
      </c>
      <c r="AA2058" s="118">
        <v>34.1</v>
      </c>
      <c r="AB2058" s="117">
        <v>4.99</v>
      </c>
      <c r="AC2058" s="118">
        <v>4.1624999999999996</v>
      </c>
      <c r="AD2058" s="102">
        <v>0.19879879879879894</v>
      </c>
      <c r="AE2058" s="119">
        <v>33.299999999999997</v>
      </c>
      <c r="AF2058" s="118">
        <v>4.2624999999999993</v>
      </c>
      <c r="AG2058" s="119">
        <v>34.1</v>
      </c>
      <c r="AH2058" s="112"/>
      <c r="AI2058" s="120">
        <v>0</v>
      </c>
    </row>
    <row r="2059" spans="1:35" s="107" customFormat="1" x14ac:dyDescent="0.3">
      <c r="A2059" s="106" t="s">
        <v>2207</v>
      </c>
      <c r="B2059" s="107" t="s">
        <v>248</v>
      </c>
      <c r="C2059" s="112" t="s">
        <v>168</v>
      </c>
      <c r="D2059" s="112">
        <v>74179</v>
      </c>
      <c r="E2059" s="107" t="s">
        <v>315</v>
      </c>
      <c r="F2059" s="112">
        <v>20072</v>
      </c>
      <c r="G2059" s="107" t="s">
        <v>3441</v>
      </c>
      <c r="H2059" s="108" t="s">
        <v>257</v>
      </c>
      <c r="I2059" s="108" t="s">
        <v>271</v>
      </c>
      <c r="J2059" s="108" t="s">
        <v>268</v>
      </c>
      <c r="K2059" s="109">
        <v>8</v>
      </c>
      <c r="L2059" s="109">
        <v>2.8000000000000001E-2</v>
      </c>
      <c r="M2059" s="117" t="s">
        <v>33</v>
      </c>
      <c r="N2059" s="118">
        <v>4.2624999999999993</v>
      </c>
      <c r="O2059" s="102" t="s">
        <v>33</v>
      </c>
      <c r="P2059" s="118">
        <v>34.1</v>
      </c>
      <c r="Q2059" s="117">
        <v>4.99</v>
      </c>
      <c r="R2059" s="118">
        <v>4.1624999999999996</v>
      </c>
      <c r="S2059" s="102">
        <v>0.19879879879879894</v>
      </c>
      <c r="T2059" s="118">
        <v>33.299999999999997</v>
      </c>
      <c r="U2059" s="117">
        <v>4.2624999999999993</v>
      </c>
      <c r="V2059" s="119">
        <v>34.1</v>
      </c>
      <c r="W2059" s="112"/>
      <c r="X2059" s="117" t="s">
        <v>33</v>
      </c>
      <c r="Y2059" s="118">
        <v>4.2624999999999993</v>
      </c>
      <c r="Z2059" s="102" t="s">
        <v>33</v>
      </c>
      <c r="AA2059" s="118">
        <v>34.1</v>
      </c>
      <c r="AB2059" s="117">
        <v>4.99</v>
      </c>
      <c r="AC2059" s="118">
        <v>4.1624999999999996</v>
      </c>
      <c r="AD2059" s="102">
        <v>0.19879879879879894</v>
      </c>
      <c r="AE2059" s="119">
        <v>33.299999999999997</v>
      </c>
      <c r="AF2059" s="118">
        <v>4.2624999999999993</v>
      </c>
      <c r="AG2059" s="119">
        <v>34.1</v>
      </c>
      <c r="AH2059" s="112"/>
      <c r="AI2059" s="120">
        <v>0</v>
      </c>
    </row>
    <row r="2060" spans="1:35" s="107" customFormat="1" x14ac:dyDescent="0.3">
      <c r="A2060" s="106" t="s">
        <v>2208</v>
      </c>
      <c r="B2060" s="107" t="s">
        <v>3389</v>
      </c>
      <c r="C2060" s="112" t="s">
        <v>247</v>
      </c>
      <c r="D2060" s="112">
        <v>85789</v>
      </c>
      <c r="E2060" s="107" t="s">
        <v>307</v>
      </c>
      <c r="F2060" s="112">
        <v>20072</v>
      </c>
      <c r="G2060" s="107" t="s">
        <v>3441</v>
      </c>
      <c r="H2060" s="108" t="s">
        <v>257</v>
      </c>
      <c r="I2060" s="108" t="s">
        <v>271</v>
      </c>
      <c r="J2060" s="108" t="s">
        <v>268</v>
      </c>
      <c r="K2060" s="109">
        <v>8</v>
      </c>
      <c r="L2060" s="109">
        <v>2.8000000000000001E-2</v>
      </c>
      <c r="M2060" s="117" t="s">
        <v>33</v>
      </c>
      <c r="N2060" s="118">
        <v>4.2624999999999993</v>
      </c>
      <c r="O2060" s="102" t="s">
        <v>33</v>
      </c>
      <c r="P2060" s="118">
        <v>34.1</v>
      </c>
      <c r="Q2060" s="117">
        <v>4.99</v>
      </c>
      <c r="R2060" s="118">
        <v>4.1624999999999996</v>
      </c>
      <c r="S2060" s="102">
        <v>0.19879879879879894</v>
      </c>
      <c r="T2060" s="118">
        <v>33.299999999999997</v>
      </c>
      <c r="U2060" s="117">
        <v>4.2624999999999993</v>
      </c>
      <c r="V2060" s="119">
        <v>34.1</v>
      </c>
      <c r="W2060" s="112"/>
      <c r="X2060" s="117" t="s">
        <v>33</v>
      </c>
      <c r="Y2060" s="118">
        <v>4.2624999999999993</v>
      </c>
      <c r="Z2060" s="102" t="s">
        <v>33</v>
      </c>
      <c r="AA2060" s="118">
        <v>34.1</v>
      </c>
      <c r="AB2060" s="117">
        <v>4.99</v>
      </c>
      <c r="AC2060" s="118">
        <v>4.1624999999999996</v>
      </c>
      <c r="AD2060" s="102">
        <v>0.19879879879879894</v>
      </c>
      <c r="AE2060" s="119">
        <v>33.299999999999997</v>
      </c>
      <c r="AF2060" s="118">
        <v>4.2624999999999993</v>
      </c>
      <c r="AG2060" s="119">
        <v>34.1</v>
      </c>
      <c r="AH2060" s="112"/>
      <c r="AI2060" s="120">
        <v>0</v>
      </c>
    </row>
    <row r="2061" spans="1:35" s="107" customFormat="1" x14ac:dyDescent="0.3">
      <c r="A2061" s="106" t="s">
        <v>2209</v>
      </c>
      <c r="B2061" s="107" t="s">
        <v>190</v>
      </c>
      <c r="C2061" s="112" t="s">
        <v>246</v>
      </c>
      <c r="D2061" s="112">
        <v>87892</v>
      </c>
      <c r="E2061" s="107" t="s">
        <v>254</v>
      </c>
      <c r="F2061" s="112">
        <v>20072</v>
      </c>
      <c r="G2061" s="107" t="s">
        <v>3441</v>
      </c>
      <c r="H2061" s="108" t="s">
        <v>257</v>
      </c>
      <c r="I2061" s="108" t="s">
        <v>271</v>
      </c>
      <c r="J2061" s="108" t="s">
        <v>268</v>
      </c>
      <c r="K2061" s="109">
        <v>8</v>
      </c>
      <c r="L2061" s="109">
        <v>2.8000000000000001E-2</v>
      </c>
      <c r="M2061" s="117" t="s">
        <v>33</v>
      </c>
      <c r="N2061" s="118">
        <v>4.2624999999999993</v>
      </c>
      <c r="O2061" s="102" t="s">
        <v>33</v>
      </c>
      <c r="P2061" s="118">
        <v>34.1</v>
      </c>
      <c r="Q2061" s="117">
        <v>4.99</v>
      </c>
      <c r="R2061" s="118">
        <v>4.1624999999999996</v>
      </c>
      <c r="S2061" s="102">
        <v>0.19879879879879894</v>
      </c>
      <c r="T2061" s="118">
        <v>33.299999999999997</v>
      </c>
      <c r="U2061" s="117">
        <v>4.2624999999999993</v>
      </c>
      <c r="V2061" s="119">
        <v>34.1</v>
      </c>
      <c r="W2061" s="112"/>
      <c r="X2061" s="117" t="s">
        <v>33</v>
      </c>
      <c r="Y2061" s="118">
        <v>4.2624999999999993</v>
      </c>
      <c r="Z2061" s="102" t="s">
        <v>33</v>
      </c>
      <c r="AA2061" s="118">
        <v>34.1</v>
      </c>
      <c r="AB2061" s="117">
        <v>4.99</v>
      </c>
      <c r="AC2061" s="118">
        <v>4.1624999999999996</v>
      </c>
      <c r="AD2061" s="102">
        <v>0.19879879879879894</v>
      </c>
      <c r="AE2061" s="119">
        <v>33.299999999999997</v>
      </c>
      <c r="AF2061" s="118">
        <v>4.2624999999999993</v>
      </c>
      <c r="AG2061" s="119">
        <v>34.1</v>
      </c>
      <c r="AH2061" s="112"/>
      <c r="AI2061" s="120">
        <v>0</v>
      </c>
    </row>
    <row r="2062" spans="1:35" s="107" customFormat="1" x14ac:dyDescent="0.3">
      <c r="A2062" s="106" t="s">
        <v>2210</v>
      </c>
      <c r="B2062" s="107" t="s">
        <v>190</v>
      </c>
      <c r="C2062" s="112" t="s">
        <v>246</v>
      </c>
      <c r="D2062" s="112">
        <v>97075</v>
      </c>
      <c r="E2062" s="107" t="s">
        <v>291</v>
      </c>
      <c r="F2062" s="112">
        <v>20072</v>
      </c>
      <c r="G2062" s="107" t="s">
        <v>3441</v>
      </c>
      <c r="H2062" s="108" t="s">
        <v>257</v>
      </c>
      <c r="I2062" s="108" t="s">
        <v>271</v>
      </c>
      <c r="J2062" s="108" t="s">
        <v>268</v>
      </c>
      <c r="K2062" s="109">
        <v>8</v>
      </c>
      <c r="L2062" s="109">
        <v>2.8000000000000001E-2</v>
      </c>
      <c r="M2062" s="117" t="s">
        <v>33</v>
      </c>
      <c r="N2062" s="118">
        <v>4.2624999999999993</v>
      </c>
      <c r="O2062" s="102" t="s">
        <v>33</v>
      </c>
      <c r="P2062" s="118">
        <v>34.1</v>
      </c>
      <c r="Q2062" s="117">
        <v>4.99</v>
      </c>
      <c r="R2062" s="118">
        <v>4.1624999999999996</v>
      </c>
      <c r="S2062" s="102">
        <v>0.19879879879879894</v>
      </c>
      <c r="T2062" s="118">
        <v>33.299999999999997</v>
      </c>
      <c r="U2062" s="117">
        <v>4.2624999999999993</v>
      </c>
      <c r="V2062" s="119">
        <v>34.1</v>
      </c>
      <c r="W2062" s="112"/>
      <c r="X2062" s="117" t="s">
        <v>33</v>
      </c>
      <c r="Y2062" s="118">
        <v>4.2624999999999993</v>
      </c>
      <c r="Z2062" s="102" t="s">
        <v>33</v>
      </c>
      <c r="AA2062" s="118">
        <v>34.1</v>
      </c>
      <c r="AB2062" s="117">
        <v>4.99</v>
      </c>
      <c r="AC2062" s="118">
        <v>4.1624999999999996</v>
      </c>
      <c r="AD2062" s="102">
        <v>0.19879879879879894</v>
      </c>
      <c r="AE2062" s="119">
        <v>33.299999999999997</v>
      </c>
      <c r="AF2062" s="118">
        <v>4.2624999999999993</v>
      </c>
      <c r="AG2062" s="119">
        <v>34.1</v>
      </c>
      <c r="AH2062" s="112"/>
      <c r="AI2062" s="120">
        <v>0</v>
      </c>
    </row>
    <row r="2063" spans="1:35" s="107" customFormat="1" x14ac:dyDescent="0.3">
      <c r="A2063" s="106" t="s">
        <v>2211</v>
      </c>
      <c r="B2063" s="107" t="s">
        <v>255</v>
      </c>
      <c r="C2063" s="112" t="s">
        <v>168</v>
      </c>
      <c r="D2063" s="112">
        <v>98728</v>
      </c>
      <c r="E2063" s="107" t="s">
        <v>297</v>
      </c>
      <c r="F2063" s="112">
        <v>20072</v>
      </c>
      <c r="G2063" s="107" t="s">
        <v>3441</v>
      </c>
      <c r="H2063" s="108" t="s">
        <v>257</v>
      </c>
      <c r="I2063" s="108" t="s">
        <v>271</v>
      </c>
      <c r="J2063" s="108" t="s">
        <v>268</v>
      </c>
      <c r="K2063" s="109">
        <v>8</v>
      </c>
      <c r="L2063" s="109">
        <v>2.8000000000000001E-2</v>
      </c>
      <c r="M2063" s="117" t="s">
        <v>33</v>
      </c>
      <c r="N2063" s="118">
        <v>4.2624999999999993</v>
      </c>
      <c r="O2063" s="102" t="s">
        <v>33</v>
      </c>
      <c r="P2063" s="118">
        <v>34.1</v>
      </c>
      <c r="Q2063" s="117">
        <v>4.99</v>
      </c>
      <c r="R2063" s="118">
        <v>4.1624999999999996</v>
      </c>
      <c r="S2063" s="102">
        <v>0.19879879879879894</v>
      </c>
      <c r="T2063" s="118">
        <v>33.299999999999997</v>
      </c>
      <c r="U2063" s="117">
        <v>4.2624999999999993</v>
      </c>
      <c r="V2063" s="119">
        <v>34.1</v>
      </c>
      <c r="W2063" s="112"/>
      <c r="X2063" s="117" t="s">
        <v>33</v>
      </c>
      <c r="Y2063" s="118">
        <v>4.2624999999999993</v>
      </c>
      <c r="Z2063" s="102" t="s">
        <v>33</v>
      </c>
      <c r="AA2063" s="118">
        <v>34.1</v>
      </c>
      <c r="AB2063" s="117">
        <v>4.99</v>
      </c>
      <c r="AC2063" s="118">
        <v>4.1624999999999996</v>
      </c>
      <c r="AD2063" s="102">
        <v>0.19879879879879894</v>
      </c>
      <c r="AE2063" s="119">
        <v>33.299999999999997</v>
      </c>
      <c r="AF2063" s="118">
        <v>4.2624999999999993</v>
      </c>
      <c r="AG2063" s="119">
        <v>34.1</v>
      </c>
      <c r="AH2063" s="112"/>
      <c r="AI2063" s="120">
        <v>0</v>
      </c>
    </row>
    <row r="2064" spans="1:35" s="107" customFormat="1" x14ac:dyDescent="0.3">
      <c r="A2064" s="106" t="s">
        <v>3304</v>
      </c>
      <c r="B2064" s="107" t="s">
        <v>192</v>
      </c>
      <c r="C2064" s="112" t="s">
        <v>256</v>
      </c>
      <c r="D2064" s="112">
        <v>99059</v>
      </c>
      <c r="E2064" s="107" t="s">
        <v>3390</v>
      </c>
      <c r="F2064" s="112">
        <v>20072</v>
      </c>
      <c r="G2064" s="107" t="s">
        <v>3441</v>
      </c>
      <c r="H2064" s="108" t="s">
        <v>257</v>
      </c>
      <c r="I2064" s="108" t="s">
        <v>271</v>
      </c>
      <c r="J2064" s="108" t="s">
        <v>268</v>
      </c>
      <c r="K2064" s="109">
        <v>8</v>
      </c>
      <c r="L2064" s="109">
        <v>2.8000000000000001E-2</v>
      </c>
      <c r="M2064" s="117" t="s">
        <v>33</v>
      </c>
      <c r="N2064" s="118">
        <v>4.2624999999999993</v>
      </c>
      <c r="O2064" s="102" t="s">
        <v>33</v>
      </c>
      <c r="P2064" s="118">
        <v>34.1</v>
      </c>
      <c r="Q2064" s="117">
        <v>4.99</v>
      </c>
      <c r="R2064" s="118">
        <v>4.1624999999999996</v>
      </c>
      <c r="S2064" s="102">
        <v>0.19879879879879894</v>
      </c>
      <c r="T2064" s="118">
        <v>33.299999999999997</v>
      </c>
      <c r="U2064" s="117">
        <v>4.2624999999999993</v>
      </c>
      <c r="V2064" s="119">
        <v>34.1</v>
      </c>
      <c r="W2064" s="112"/>
      <c r="X2064" s="117" t="s">
        <v>33</v>
      </c>
      <c r="Y2064" s="118">
        <v>4.2624999999999993</v>
      </c>
      <c r="Z2064" s="102" t="s">
        <v>33</v>
      </c>
      <c r="AA2064" s="118">
        <v>34.1</v>
      </c>
      <c r="AB2064" s="117">
        <v>4.99</v>
      </c>
      <c r="AC2064" s="118">
        <v>4.1624999999999996</v>
      </c>
      <c r="AD2064" s="102">
        <v>0.19879879879879894</v>
      </c>
      <c r="AE2064" s="119">
        <v>33.299999999999997</v>
      </c>
      <c r="AF2064" s="118">
        <v>4.2624999999999993</v>
      </c>
      <c r="AG2064" s="119">
        <v>34.1</v>
      </c>
      <c r="AH2064" s="112"/>
      <c r="AI2064" s="120">
        <v>0</v>
      </c>
    </row>
    <row r="2065" spans="1:35" s="107" customFormat="1" x14ac:dyDescent="0.3">
      <c r="A2065" s="106" t="s">
        <v>2212</v>
      </c>
      <c r="B2065" s="107" t="s">
        <v>255</v>
      </c>
      <c r="C2065" s="112" t="s">
        <v>168</v>
      </c>
      <c r="D2065" s="112">
        <v>99245</v>
      </c>
      <c r="E2065" s="107" t="s">
        <v>289</v>
      </c>
      <c r="F2065" s="112">
        <v>20072</v>
      </c>
      <c r="G2065" s="107" t="s">
        <v>3441</v>
      </c>
      <c r="H2065" s="108" t="s">
        <v>257</v>
      </c>
      <c r="I2065" s="108" t="s">
        <v>271</v>
      </c>
      <c r="J2065" s="108" t="s">
        <v>268</v>
      </c>
      <c r="K2065" s="109">
        <v>8</v>
      </c>
      <c r="L2065" s="109">
        <v>2.8000000000000001E-2</v>
      </c>
      <c r="M2065" s="117" t="s">
        <v>33</v>
      </c>
      <c r="N2065" s="118">
        <v>4.2624999999999993</v>
      </c>
      <c r="O2065" s="102" t="s">
        <v>33</v>
      </c>
      <c r="P2065" s="118">
        <v>34.1</v>
      </c>
      <c r="Q2065" s="117">
        <v>4.99</v>
      </c>
      <c r="R2065" s="118">
        <v>4.1624999999999996</v>
      </c>
      <c r="S2065" s="102">
        <v>0.19879879879879894</v>
      </c>
      <c r="T2065" s="118">
        <v>33.299999999999997</v>
      </c>
      <c r="U2065" s="117">
        <v>4.2624999999999993</v>
      </c>
      <c r="V2065" s="119">
        <v>34.1</v>
      </c>
      <c r="W2065" s="112"/>
      <c r="X2065" s="117" t="s">
        <v>33</v>
      </c>
      <c r="Y2065" s="118">
        <v>4.2624999999999993</v>
      </c>
      <c r="Z2065" s="102" t="s">
        <v>33</v>
      </c>
      <c r="AA2065" s="118">
        <v>34.1</v>
      </c>
      <c r="AB2065" s="117">
        <v>4.99</v>
      </c>
      <c r="AC2065" s="118">
        <v>4.1624999999999996</v>
      </c>
      <c r="AD2065" s="102">
        <v>0.19879879879879894</v>
      </c>
      <c r="AE2065" s="119">
        <v>33.299999999999997</v>
      </c>
      <c r="AF2065" s="118">
        <v>4.2624999999999993</v>
      </c>
      <c r="AG2065" s="119">
        <v>34.1</v>
      </c>
      <c r="AH2065" s="112"/>
      <c r="AI2065" s="120">
        <v>0</v>
      </c>
    </row>
    <row r="2066" spans="1:35" s="107" customFormat="1" x14ac:dyDescent="0.3">
      <c r="A2066" s="106" t="s">
        <v>2213</v>
      </c>
      <c r="B2066" s="107" t="s">
        <v>191</v>
      </c>
      <c r="C2066" s="112" t="s">
        <v>238</v>
      </c>
      <c r="D2066" s="112">
        <v>99246</v>
      </c>
      <c r="E2066" s="107" t="s">
        <v>293</v>
      </c>
      <c r="F2066" s="112">
        <v>20072</v>
      </c>
      <c r="G2066" s="107" t="s">
        <v>3441</v>
      </c>
      <c r="H2066" s="108" t="s">
        <v>257</v>
      </c>
      <c r="I2066" s="108" t="s">
        <v>271</v>
      </c>
      <c r="J2066" s="108" t="s">
        <v>268</v>
      </c>
      <c r="K2066" s="109">
        <v>8</v>
      </c>
      <c r="L2066" s="109">
        <v>2.8000000000000001E-2</v>
      </c>
      <c r="M2066" s="117" t="s">
        <v>33</v>
      </c>
      <c r="N2066" s="118">
        <v>4.2624999999999993</v>
      </c>
      <c r="O2066" s="102" t="s">
        <v>33</v>
      </c>
      <c r="P2066" s="118">
        <v>34.1</v>
      </c>
      <c r="Q2066" s="117">
        <v>4.99</v>
      </c>
      <c r="R2066" s="118">
        <v>4.1624999999999996</v>
      </c>
      <c r="S2066" s="102">
        <v>0.19879879879879894</v>
      </c>
      <c r="T2066" s="118">
        <v>33.299999999999997</v>
      </c>
      <c r="U2066" s="117">
        <v>4.2624999999999993</v>
      </c>
      <c r="V2066" s="119">
        <v>34.1</v>
      </c>
      <c r="W2066" s="112"/>
      <c r="X2066" s="117" t="s">
        <v>33</v>
      </c>
      <c r="Y2066" s="118">
        <v>4.2624999999999993</v>
      </c>
      <c r="Z2066" s="102" t="s">
        <v>33</v>
      </c>
      <c r="AA2066" s="118">
        <v>34.1</v>
      </c>
      <c r="AB2066" s="117">
        <v>4.99</v>
      </c>
      <c r="AC2066" s="118">
        <v>4.1624999999999996</v>
      </c>
      <c r="AD2066" s="102">
        <v>0.19879879879879894</v>
      </c>
      <c r="AE2066" s="119">
        <v>33.299999999999997</v>
      </c>
      <c r="AF2066" s="118">
        <v>4.2624999999999993</v>
      </c>
      <c r="AG2066" s="119">
        <v>34.1</v>
      </c>
      <c r="AH2066" s="112"/>
      <c r="AI2066" s="120">
        <v>0</v>
      </c>
    </row>
    <row r="2067" spans="1:35" s="107" customFormat="1" x14ac:dyDescent="0.3">
      <c r="A2067" s="106" t="s">
        <v>2214</v>
      </c>
      <c r="B2067" s="107" t="s">
        <v>191</v>
      </c>
      <c r="C2067" s="112" t="s">
        <v>256</v>
      </c>
      <c r="D2067" s="112">
        <v>99597</v>
      </c>
      <c r="E2067" s="107" t="s">
        <v>305</v>
      </c>
      <c r="F2067" s="112">
        <v>20072</v>
      </c>
      <c r="G2067" s="107" t="s">
        <v>3441</v>
      </c>
      <c r="H2067" s="108" t="s">
        <v>257</v>
      </c>
      <c r="I2067" s="108" t="s">
        <v>271</v>
      </c>
      <c r="J2067" s="108" t="s">
        <v>268</v>
      </c>
      <c r="K2067" s="109">
        <v>8</v>
      </c>
      <c r="L2067" s="109">
        <v>2.8000000000000001E-2</v>
      </c>
      <c r="M2067" s="117" t="s">
        <v>33</v>
      </c>
      <c r="N2067" s="118">
        <v>4.2624999999999993</v>
      </c>
      <c r="O2067" s="102" t="s">
        <v>33</v>
      </c>
      <c r="P2067" s="118">
        <v>34.1</v>
      </c>
      <c r="Q2067" s="117">
        <v>4.99</v>
      </c>
      <c r="R2067" s="118">
        <v>4.1624999999999996</v>
      </c>
      <c r="S2067" s="102">
        <v>0.19879879879879894</v>
      </c>
      <c r="T2067" s="118">
        <v>33.299999999999997</v>
      </c>
      <c r="U2067" s="117">
        <v>4.2624999999999993</v>
      </c>
      <c r="V2067" s="119">
        <v>34.1</v>
      </c>
      <c r="W2067" s="112"/>
      <c r="X2067" s="117" t="s">
        <v>33</v>
      </c>
      <c r="Y2067" s="118">
        <v>4.2624999999999993</v>
      </c>
      <c r="Z2067" s="102" t="s">
        <v>33</v>
      </c>
      <c r="AA2067" s="118">
        <v>34.1</v>
      </c>
      <c r="AB2067" s="117">
        <v>4.99</v>
      </c>
      <c r="AC2067" s="118">
        <v>4.1624999999999996</v>
      </c>
      <c r="AD2067" s="102">
        <v>0.19879879879879894</v>
      </c>
      <c r="AE2067" s="119">
        <v>33.299999999999997</v>
      </c>
      <c r="AF2067" s="118">
        <v>4.2624999999999993</v>
      </c>
      <c r="AG2067" s="119">
        <v>34.1</v>
      </c>
      <c r="AH2067" s="112"/>
      <c r="AI2067" s="120">
        <v>0</v>
      </c>
    </row>
    <row r="2068" spans="1:35" s="107" customFormat="1" x14ac:dyDescent="0.3">
      <c r="A2068" s="106" t="s">
        <v>3305</v>
      </c>
      <c r="B2068" s="107" t="s">
        <v>248</v>
      </c>
      <c r="C2068" s="112" t="s">
        <v>246</v>
      </c>
      <c r="D2068" s="112">
        <v>99612</v>
      </c>
      <c r="E2068" s="107" t="s">
        <v>3391</v>
      </c>
      <c r="F2068" s="112">
        <v>20072</v>
      </c>
      <c r="G2068" s="107" t="s">
        <v>3441</v>
      </c>
      <c r="H2068" s="108" t="s">
        <v>257</v>
      </c>
      <c r="I2068" s="108" t="s">
        <v>271</v>
      </c>
      <c r="J2068" s="108" t="s">
        <v>268</v>
      </c>
      <c r="K2068" s="109">
        <v>8</v>
      </c>
      <c r="L2068" s="109">
        <v>2.8000000000000001E-2</v>
      </c>
      <c r="M2068" s="117" t="s">
        <v>33</v>
      </c>
      <c r="N2068" s="118">
        <v>4.2624999999999993</v>
      </c>
      <c r="O2068" s="102" t="s">
        <v>33</v>
      </c>
      <c r="P2068" s="118">
        <v>34.1</v>
      </c>
      <c r="Q2068" s="117">
        <v>4.99</v>
      </c>
      <c r="R2068" s="118">
        <v>4.1624999999999996</v>
      </c>
      <c r="S2068" s="102">
        <v>0.19879879879879894</v>
      </c>
      <c r="T2068" s="118">
        <v>33.299999999999997</v>
      </c>
      <c r="U2068" s="117">
        <v>4.2624999999999993</v>
      </c>
      <c r="V2068" s="119">
        <v>34.1</v>
      </c>
      <c r="W2068" s="112"/>
      <c r="X2068" s="117" t="s">
        <v>33</v>
      </c>
      <c r="Y2068" s="118">
        <v>4.2624999999999993</v>
      </c>
      <c r="Z2068" s="102" t="s">
        <v>33</v>
      </c>
      <c r="AA2068" s="118">
        <v>34.1</v>
      </c>
      <c r="AB2068" s="117">
        <v>4.99</v>
      </c>
      <c r="AC2068" s="118">
        <v>4.1624999999999996</v>
      </c>
      <c r="AD2068" s="102">
        <v>0.19879879879879894</v>
      </c>
      <c r="AE2068" s="119">
        <v>33.299999999999997</v>
      </c>
      <c r="AF2068" s="118">
        <v>4.2624999999999993</v>
      </c>
      <c r="AG2068" s="119">
        <v>34.1</v>
      </c>
      <c r="AH2068" s="112"/>
      <c r="AI2068" s="120">
        <v>0</v>
      </c>
    </row>
    <row r="2069" spans="1:35" s="107" customFormat="1" x14ac:dyDescent="0.3">
      <c r="A2069" s="106" t="s">
        <v>3306</v>
      </c>
      <c r="B2069" s="107" t="s">
        <v>192</v>
      </c>
      <c r="C2069" s="112" t="s">
        <v>256</v>
      </c>
      <c r="D2069" s="112">
        <v>100252</v>
      </c>
      <c r="E2069" s="107" t="s">
        <v>3392</v>
      </c>
      <c r="F2069" s="112">
        <v>20072</v>
      </c>
      <c r="G2069" s="107" t="s">
        <v>3441</v>
      </c>
      <c r="H2069" s="108" t="s">
        <v>257</v>
      </c>
      <c r="I2069" s="108" t="s">
        <v>271</v>
      </c>
      <c r="J2069" s="108" t="s">
        <v>268</v>
      </c>
      <c r="K2069" s="109">
        <v>8</v>
      </c>
      <c r="L2069" s="109">
        <v>2.8000000000000001E-2</v>
      </c>
      <c r="M2069" s="117" t="s">
        <v>33</v>
      </c>
      <c r="N2069" s="118">
        <v>4.2624999999999993</v>
      </c>
      <c r="O2069" s="102" t="s">
        <v>33</v>
      </c>
      <c r="P2069" s="118">
        <v>34.1</v>
      </c>
      <c r="Q2069" s="117">
        <v>4.99</v>
      </c>
      <c r="R2069" s="118">
        <v>4.1624999999999996</v>
      </c>
      <c r="S2069" s="102">
        <v>0.19879879879879894</v>
      </c>
      <c r="T2069" s="118">
        <v>33.299999999999997</v>
      </c>
      <c r="U2069" s="117">
        <v>4.2624999999999993</v>
      </c>
      <c r="V2069" s="119">
        <v>34.1</v>
      </c>
      <c r="W2069" s="112"/>
      <c r="X2069" s="117" t="s">
        <v>33</v>
      </c>
      <c r="Y2069" s="118">
        <v>4.2624999999999993</v>
      </c>
      <c r="Z2069" s="102" t="s">
        <v>33</v>
      </c>
      <c r="AA2069" s="118">
        <v>34.1</v>
      </c>
      <c r="AB2069" s="117">
        <v>4.99</v>
      </c>
      <c r="AC2069" s="118">
        <v>4.1624999999999996</v>
      </c>
      <c r="AD2069" s="102">
        <v>0.19879879879879894</v>
      </c>
      <c r="AE2069" s="119">
        <v>33.299999999999997</v>
      </c>
      <c r="AF2069" s="118">
        <v>4.2624999999999993</v>
      </c>
      <c r="AG2069" s="119">
        <v>34.1</v>
      </c>
      <c r="AH2069" s="112"/>
      <c r="AI2069" s="120">
        <v>0</v>
      </c>
    </row>
    <row r="2070" spans="1:35" s="107" customFormat="1" x14ac:dyDescent="0.3">
      <c r="A2070" s="106" t="s">
        <v>3307</v>
      </c>
      <c r="B2070" s="107" t="s">
        <v>188</v>
      </c>
      <c r="C2070" s="112" t="s">
        <v>168</v>
      </c>
      <c r="D2070" s="112">
        <v>101626</v>
      </c>
      <c r="E2070" s="107" t="s">
        <v>3393</v>
      </c>
      <c r="F2070" s="112">
        <v>20072</v>
      </c>
      <c r="G2070" s="107" t="s">
        <v>3441</v>
      </c>
      <c r="H2070" s="108" t="s">
        <v>257</v>
      </c>
      <c r="I2070" s="108" t="s">
        <v>271</v>
      </c>
      <c r="J2070" s="108" t="s">
        <v>268</v>
      </c>
      <c r="K2070" s="109">
        <v>8</v>
      </c>
      <c r="L2070" s="109">
        <v>2.8000000000000001E-2</v>
      </c>
      <c r="M2070" s="117" t="s">
        <v>33</v>
      </c>
      <c r="N2070" s="118">
        <v>4.2624999999999993</v>
      </c>
      <c r="O2070" s="102" t="s">
        <v>33</v>
      </c>
      <c r="P2070" s="118">
        <v>34.1</v>
      </c>
      <c r="Q2070" s="117">
        <v>4.99</v>
      </c>
      <c r="R2070" s="118">
        <v>4.1624999999999996</v>
      </c>
      <c r="S2070" s="102">
        <v>0.19879879879879894</v>
      </c>
      <c r="T2070" s="118">
        <v>33.299999999999997</v>
      </c>
      <c r="U2070" s="117">
        <v>4.2624999999999993</v>
      </c>
      <c r="V2070" s="119">
        <v>34.1</v>
      </c>
      <c r="W2070" s="112"/>
      <c r="X2070" s="117" t="s">
        <v>33</v>
      </c>
      <c r="Y2070" s="118">
        <v>4.2624999999999993</v>
      </c>
      <c r="Z2070" s="102" t="s">
        <v>33</v>
      </c>
      <c r="AA2070" s="118">
        <v>34.1</v>
      </c>
      <c r="AB2070" s="117">
        <v>4.99</v>
      </c>
      <c r="AC2070" s="118">
        <v>4.1624999999999996</v>
      </c>
      <c r="AD2070" s="102">
        <v>0.19879879879879894</v>
      </c>
      <c r="AE2070" s="119">
        <v>33.299999999999997</v>
      </c>
      <c r="AF2070" s="118">
        <v>4.2624999999999993</v>
      </c>
      <c r="AG2070" s="119">
        <v>34.1</v>
      </c>
      <c r="AH2070" s="112"/>
      <c r="AI2070" s="120">
        <v>0</v>
      </c>
    </row>
    <row r="2071" spans="1:35" s="107" customFormat="1" x14ac:dyDescent="0.3">
      <c r="A2071" s="106" t="s">
        <v>2215</v>
      </c>
      <c r="B2071" s="107" t="s">
        <v>190</v>
      </c>
      <c r="C2071" s="112" t="s">
        <v>246</v>
      </c>
      <c r="D2071" s="112">
        <v>101703</v>
      </c>
      <c r="E2071" s="107" t="s">
        <v>316</v>
      </c>
      <c r="F2071" s="112">
        <v>20072</v>
      </c>
      <c r="G2071" s="107" t="s">
        <v>3441</v>
      </c>
      <c r="H2071" s="108" t="s">
        <v>257</v>
      </c>
      <c r="I2071" s="108" t="s">
        <v>271</v>
      </c>
      <c r="J2071" s="108" t="s">
        <v>268</v>
      </c>
      <c r="K2071" s="109">
        <v>8</v>
      </c>
      <c r="L2071" s="109">
        <v>2.8000000000000001E-2</v>
      </c>
      <c r="M2071" s="117" t="s">
        <v>33</v>
      </c>
      <c r="N2071" s="118">
        <v>4.2624999999999993</v>
      </c>
      <c r="O2071" s="102" t="s">
        <v>33</v>
      </c>
      <c r="P2071" s="118">
        <v>34.1</v>
      </c>
      <c r="Q2071" s="117">
        <v>4.99</v>
      </c>
      <c r="R2071" s="118">
        <v>4.1624999999999996</v>
      </c>
      <c r="S2071" s="102">
        <v>0.19879879879879894</v>
      </c>
      <c r="T2071" s="118">
        <v>33.299999999999997</v>
      </c>
      <c r="U2071" s="117">
        <v>4.2624999999999993</v>
      </c>
      <c r="V2071" s="119">
        <v>34.1</v>
      </c>
      <c r="W2071" s="112"/>
      <c r="X2071" s="117" t="s">
        <v>33</v>
      </c>
      <c r="Y2071" s="118">
        <v>4.2624999999999993</v>
      </c>
      <c r="Z2071" s="102" t="s">
        <v>33</v>
      </c>
      <c r="AA2071" s="118">
        <v>34.1</v>
      </c>
      <c r="AB2071" s="117">
        <v>4.99</v>
      </c>
      <c r="AC2071" s="118">
        <v>4.1624999999999996</v>
      </c>
      <c r="AD2071" s="102">
        <v>0.19879879879879894</v>
      </c>
      <c r="AE2071" s="119">
        <v>33.299999999999997</v>
      </c>
      <c r="AF2071" s="118">
        <v>4.2624999999999993</v>
      </c>
      <c r="AG2071" s="119">
        <v>34.1</v>
      </c>
      <c r="AH2071" s="112"/>
      <c r="AI2071" s="120">
        <v>0</v>
      </c>
    </row>
    <row r="2072" spans="1:35" s="107" customFormat="1" x14ac:dyDescent="0.3">
      <c r="A2072" s="106" t="s">
        <v>2216</v>
      </c>
      <c r="B2072" s="107" t="s">
        <v>255</v>
      </c>
      <c r="C2072" s="112" t="s">
        <v>168</v>
      </c>
      <c r="D2072" s="112">
        <v>112000</v>
      </c>
      <c r="E2072" s="107" t="s">
        <v>306</v>
      </c>
      <c r="F2072" s="112">
        <v>20072</v>
      </c>
      <c r="G2072" s="107" t="s">
        <v>3441</v>
      </c>
      <c r="H2072" s="108" t="s">
        <v>257</v>
      </c>
      <c r="I2072" s="108" t="s">
        <v>271</v>
      </c>
      <c r="J2072" s="108" t="s">
        <v>268</v>
      </c>
      <c r="K2072" s="109">
        <v>8</v>
      </c>
      <c r="L2072" s="109">
        <v>2.8000000000000001E-2</v>
      </c>
      <c r="M2072" s="117" t="s">
        <v>33</v>
      </c>
      <c r="N2072" s="118">
        <v>4.2624999999999993</v>
      </c>
      <c r="O2072" s="102" t="s">
        <v>33</v>
      </c>
      <c r="P2072" s="118">
        <v>34.1</v>
      </c>
      <c r="Q2072" s="117">
        <v>4.99</v>
      </c>
      <c r="R2072" s="118">
        <v>4.1624999999999996</v>
      </c>
      <c r="S2072" s="102">
        <v>0.19879879879879894</v>
      </c>
      <c r="T2072" s="118">
        <v>33.299999999999997</v>
      </c>
      <c r="U2072" s="117">
        <v>4.2624999999999993</v>
      </c>
      <c r="V2072" s="119">
        <v>34.1</v>
      </c>
      <c r="W2072" s="112"/>
      <c r="X2072" s="117" t="s">
        <v>33</v>
      </c>
      <c r="Y2072" s="118">
        <v>4.2624999999999993</v>
      </c>
      <c r="Z2072" s="102" t="s">
        <v>33</v>
      </c>
      <c r="AA2072" s="118">
        <v>34.1</v>
      </c>
      <c r="AB2072" s="117">
        <v>4.99</v>
      </c>
      <c r="AC2072" s="118">
        <v>4.1624999999999996</v>
      </c>
      <c r="AD2072" s="102">
        <v>0.19879879879879894</v>
      </c>
      <c r="AE2072" s="119">
        <v>33.299999999999997</v>
      </c>
      <c r="AF2072" s="118">
        <v>4.2624999999999993</v>
      </c>
      <c r="AG2072" s="119">
        <v>34.1</v>
      </c>
      <c r="AH2072" s="112"/>
      <c r="AI2072" s="120">
        <v>0</v>
      </c>
    </row>
    <row r="2073" spans="1:35" s="107" customFormat="1" x14ac:dyDescent="0.3">
      <c r="A2073" s="106" t="s">
        <v>2217</v>
      </c>
      <c r="B2073" s="107" t="s">
        <v>252</v>
      </c>
      <c r="C2073" s="112" t="s">
        <v>246</v>
      </c>
      <c r="D2073" s="112">
        <v>113100</v>
      </c>
      <c r="E2073" s="107" t="s">
        <v>288</v>
      </c>
      <c r="F2073" s="112">
        <v>20072</v>
      </c>
      <c r="G2073" s="107" t="s">
        <v>3441</v>
      </c>
      <c r="H2073" s="108" t="s">
        <v>257</v>
      </c>
      <c r="I2073" s="108" t="s">
        <v>271</v>
      </c>
      <c r="J2073" s="108" t="s">
        <v>268</v>
      </c>
      <c r="K2073" s="109">
        <v>8</v>
      </c>
      <c r="L2073" s="109">
        <v>2.8000000000000001E-2</v>
      </c>
      <c r="M2073" s="117" t="s">
        <v>33</v>
      </c>
      <c r="N2073" s="118">
        <v>4.2624999999999993</v>
      </c>
      <c r="O2073" s="102" t="s">
        <v>33</v>
      </c>
      <c r="P2073" s="118">
        <v>34.1</v>
      </c>
      <c r="Q2073" s="117">
        <v>4.99</v>
      </c>
      <c r="R2073" s="118">
        <v>4.1624999999999996</v>
      </c>
      <c r="S2073" s="102">
        <v>0.19879879879879894</v>
      </c>
      <c r="T2073" s="118">
        <v>33.299999999999997</v>
      </c>
      <c r="U2073" s="117">
        <v>4.2624999999999993</v>
      </c>
      <c r="V2073" s="119">
        <v>34.1</v>
      </c>
      <c r="W2073" s="112"/>
      <c r="X2073" s="117" t="s">
        <v>33</v>
      </c>
      <c r="Y2073" s="118">
        <v>4.2624999999999993</v>
      </c>
      <c r="Z2073" s="102" t="s">
        <v>33</v>
      </c>
      <c r="AA2073" s="118">
        <v>34.1</v>
      </c>
      <c r="AB2073" s="117">
        <v>4.99</v>
      </c>
      <c r="AC2073" s="118">
        <v>4.1624999999999996</v>
      </c>
      <c r="AD2073" s="102">
        <v>0.19879879879879894</v>
      </c>
      <c r="AE2073" s="119">
        <v>33.299999999999997</v>
      </c>
      <c r="AF2073" s="118">
        <v>4.2624999999999993</v>
      </c>
      <c r="AG2073" s="119">
        <v>34.1</v>
      </c>
      <c r="AH2073" s="112"/>
      <c r="AI2073" s="120">
        <v>0</v>
      </c>
    </row>
    <row r="2074" spans="1:35" s="107" customFormat="1" x14ac:dyDescent="0.3">
      <c r="A2074" s="106" t="s">
        <v>2218</v>
      </c>
      <c r="B2074" s="107" t="s">
        <v>3389</v>
      </c>
      <c r="C2074" s="112" t="s">
        <v>247</v>
      </c>
      <c r="D2074" s="112">
        <v>132000</v>
      </c>
      <c r="E2074" s="107" t="s">
        <v>309</v>
      </c>
      <c r="F2074" s="112">
        <v>20072</v>
      </c>
      <c r="G2074" s="107" t="s">
        <v>3441</v>
      </c>
      <c r="H2074" s="108" t="s">
        <v>257</v>
      </c>
      <c r="I2074" s="108" t="s">
        <v>271</v>
      </c>
      <c r="J2074" s="108" t="s">
        <v>268</v>
      </c>
      <c r="K2074" s="109">
        <v>8</v>
      </c>
      <c r="L2074" s="109">
        <v>2.8000000000000001E-2</v>
      </c>
      <c r="M2074" s="117" t="s">
        <v>33</v>
      </c>
      <c r="N2074" s="118">
        <v>4.2624999999999993</v>
      </c>
      <c r="O2074" s="102" t="s">
        <v>33</v>
      </c>
      <c r="P2074" s="118">
        <v>34.1</v>
      </c>
      <c r="Q2074" s="117">
        <v>4.99</v>
      </c>
      <c r="R2074" s="118">
        <v>4.1624999999999996</v>
      </c>
      <c r="S2074" s="102">
        <v>0.19879879879879894</v>
      </c>
      <c r="T2074" s="118">
        <v>33.299999999999997</v>
      </c>
      <c r="U2074" s="117">
        <v>4.2624999999999993</v>
      </c>
      <c r="V2074" s="119">
        <v>34.1</v>
      </c>
      <c r="W2074" s="112"/>
      <c r="X2074" s="117" t="s">
        <v>33</v>
      </c>
      <c r="Y2074" s="118">
        <v>4.2624999999999993</v>
      </c>
      <c r="Z2074" s="102" t="s">
        <v>33</v>
      </c>
      <c r="AA2074" s="118">
        <v>34.1</v>
      </c>
      <c r="AB2074" s="117">
        <v>4.99</v>
      </c>
      <c r="AC2074" s="118">
        <v>4.1624999999999996</v>
      </c>
      <c r="AD2074" s="102">
        <v>0.19879879879879894</v>
      </c>
      <c r="AE2074" s="119">
        <v>33.299999999999997</v>
      </c>
      <c r="AF2074" s="118">
        <v>4.2624999999999993</v>
      </c>
      <c r="AG2074" s="119">
        <v>34.1</v>
      </c>
      <c r="AH2074" s="112"/>
      <c r="AI2074" s="120">
        <v>0</v>
      </c>
    </row>
    <row r="2075" spans="1:35" s="107" customFormat="1" x14ac:dyDescent="0.3">
      <c r="A2075" s="106" t="s">
        <v>2219</v>
      </c>
      <c r="B2075" s="107" t="s">
        <v>192</v>
      </c>
      <c r="C2075" s="112" t="s">
        <v>256</v>
      </c>
      <c r="D2075" s="112">
        <v>158200</v>
      </c>
      <c r="E2075" s="107" t="s">
        <v>286</v>
      </c>
      <c r="F2075" s="112">
        <v>20072</v>
      </c>
      <c r="G2075" s="107" t="s">
        <v>3441</v>
      </c>
      <c r="H2075" s="108" t="s">
        <v>257</v>
      </c>
      <c r="I2075" s="108" t="s">
        <v>271</v>
      </c>
      <c r="J2075" s="108" t="s">
        <v>268</v>
      </c>
      <c r="K2075" s="109">
        <v>8</v>
      </c>
      <c r="L2075" s="109">
        <v>2.8000000000000001E-2</v>
      </c>
      <c r="M2075" s="117" t="s">
        <v>33</v>
      </c>
      <c r="N2075" s="118">
        <v>4.2624999999999993</v>
      </c>
      <c r="O2075" s="102" t="s">
        <v>33</v>
      </c>
      <c r="P2075" s="118">
        <v>34.1</v>
      </c>
      <c r="Q2075" s="117">
        <v>4.99</v>
      </c>
      <c r="R2075" s="118">
        <v>4.1624999999999996</v>
      </c>
      <c r="S2075" s="102">
        <v>0.19879879879879894</v>
      </c>
      <c r="T2075" s="118">
        <v>33.299999999999997</v>
      </c>
      <c r="U2075" s="117">
        <v>4.2624999999999993</v>
      </c>
      <c r="V2075" s="119">
        <v>34.1</v>
      </c>
      <c r="W2075" s="112"/>
      <c r="X2075" s="117" t="s">
        <v>33</v>
      </c>
      <c r="Y2075" s="118">
        <v>4.2624999999999993</v>
      </c>
      <c r="Z2075" s="102" t="s">
        <v>33</v>
      </c>
      <c r="AA2075" s="118">
        <v>34.1</v>
      </c>
      <c r="AB2075" s="117">
        <v>4.99</v>
      </c>
      <c r="AC2075" s="118">
        <v>4.1624999999999996</v>
      </c>
      <c r="AD2075" s="102">
        <v>0.19879879879879894</v>
      </c>
      <c r="AE2075" s="119">
        <v>33.299999999999997</v>
      </c>
      <c r="AF2075" s="118">
        <v>4.2624999999999993</v>
      </c>
      <c r="AG2075" s="119">
        <v>34.1</v>
      </c>
      <c r="AH2075" s="112"/>
      <c r="AI2075" s="120">
        <v>0</v>
      </c>
    </row>
    <row r="2076" spans="1:35" s="107" customFormat="1" x14ac:dyDescent="0.3">
      <c r="A2076" s="106" t="s">
        <v>2220</v>
      </c>
      <c r="B2076" s="107" t="s">
        <v>189</v>
      </c>
      <c r="C2076" s="112" t="s">
        <v>168</v>
      </c>
      <c r="D2076" s="112">
        <v>171600</v>
      </c>
      <c r="E2076" s="107" t="s">
        <v>299</v>
      </c>
      <c r="F2076" s="112">
        <v>20072</v>
      </c>
      <c r="G2076" s="107" t="s">
        <v>3441</v>
      </c>
      <c r="H2076" s="108" t="s">
        <v>257</v>
      </c>
      <c r="I2076" s="108" t="s">
        <v>271</v>
      </c>
      <c r="J2076" s="108" t="s">
        <v>268</v>
      </c>
      <c r="K2076" s="109">
        <v>8</v>
      </c>
      <c r="L2076" s="109">
        <v>2.8000000000000001E-2</v>
      </c>
      <c r="M2076" s="117" t="s">
        <v>33</v>
      </c>
      <c r="N2076" s="118">
        <v>4.2624999999999993</v>
      </c>
      <c r="O2076" s="102" t="s">
        <v>33</v>
      </c>
      <c r="P2076" s="118">
        <v>34.1</v>
      </c>
      <c r="Q2076" s="117">
        <v>4.99</v>
      </c>
      <c r="R2076" s="118">
        <v>4.1624999999999996</v>
      </c>
      <c r="S2076" s="102">
        <v>0.19879879879879894</v>
      </c>
      <c r="T2076" s="118">
        <v>33.299999999999997</v>
      </c>
      <c r="U2076" s="117">
        <v>4.2624999999999993</v>
      </c>
      <c r="V2076" s="119">
        <v>34.1</v>
      </c>
      <c r="W2076" s="112"/>
      <c r="X2076" s="117" t="s">
        <v>33</v>
      </c>
      <c r="Y2076" s="118">
        <v>4.2624999999999993</v>
      </c>
      <c r="Z2076" s="102" t="s">
        <v>33</v>
      </c>
      <c r="AA2076" s="118">
        <v>34.1</v>
      </c>
      <c r="AB2076" s="117">
        <v>4.99</v>
      </c>
      <c r="AC2076" s="118">
        <v>4.1624999999999996</v>
      </c>
      <c r="AD2076" s="102">
        <v>0.19879879879879894</v>
      </c>
      <c r="AE2076" s="119">
        <v>33.299999999999997</v>
      </c>
      <c r="AF2076" s="118">
        <v>4.2624999999999993</v>
      </c>
      <c r="AG2076" s="119">
        <v>34.1</v>
      </c>
      <c r="AH2076" s="112"/>
      <c r="AI2076" s="120">
        <v>0</v>
      </c>
    </row>
    <row r="2077" spans="1:35" s="107" customFormat="1" x14ac:dyDescent="0.3">
      <c r="A2077" s="106" t="s">
        <v>2221</v>
      </c>
      <c r="B2077" s="107" t="s">
        <v>248</v>
      </c>
      <c r="C2077" s="112" t="s">
        <v>249</v>
      </c>
      <c r="D2077" s="112">
        <v>186300</v>
      </c>
      <c r="E2077" s="107" t="s">
        <v>282</v>
      </c>
      <c r="F2077" s="112">
        <v>20072</v>
      </c>
      <c r="G2077" s="107" t="s">
        <v>3441</v>
      </c>
      <c r="H2077" s="108" t="s">
        <v>257</v>
      </c>
      <c r="I2077" s="108" t="s">
        <v>271</v>
      </c>
      <c r="J2077" s="108" t="s">
        <v>268</v>
      </c>
      <c r="K2077" s="109">
        <v>8</v>
      </c>
      <c r="L2077" s="109">
        <v>2.8000000000000001E-2</v>
      </c>
      <c r="M2077" s="117" t="s">
        <v>33</v>
      </c>
      <c r="N2077" s="118">
        <v>4.2624999999999993</v>
      </c>
      <c r="O2077" s="102" t="s">
        <v>33</v>
      </c>
      <c r="P2077" s="118">
        <v>34.1</v>
      </c>
      <c r="Q2077" s="117">
        <v>4.99</v>
      </c>
      <c r="R2077" s="118">
        <v>4.1624999999999996</v>
      </c>
      <c r="S2077" s="102">
        <v>0.19879879879879894</v>
      </c>
      <c r="T2077" s="118">
        <v>33.299999999999997</v>
      </c>
      <c r="U2077" s="117">
        <v>4.2624999999999993</v>
      </c>
      <c r="V2077" s="119">
        <v>34.1</v>
      </c>
      <c r="W2077" s="112"/>
      <c r="X2077" s="117" t="s">
        <v>33</v>
      </c>
      <c r="Y2077" s="118">
        <v>4.2624999999999993</v>
      </c>
      <c r="Z2077" s="102" t="s">
        <v>33</v>
      </c>
      <c r="AA2077" s="118">
        <v>34.1</v>
      </c>
      <c r="AB2077" s="117">
        <v>4.99</v>
      </c>
      <c r="AC2077" s="118">
        <v>4.1624999999999996</v>
      </c>
      <c r="AD2077" s="102">
        <v>0.19879879879879894</v>
      </c>
      <c r="AE2077" s="119">
        <v>33.299999999999997</v>
      </c>
      <c r="AF2077" s="118">
        <v>4.2624999999999993</v>
      </c>
      <c r="AG2077" s="119">
        <v>34.1</v>
      </c>
      <c r="AH2077" s="112"/>
      <c r="AI2077" s="120">
        <v>0</v>
      </c>
    </row>
    <row r="2078" spans="1:35" s="107" customFormat="1" x14ac:dyDescent="0.3">
      <c r="A2078" s="106" t="s">
        <v>2222</v>
      </c>
      <c r="B2078" s="107" t="s">
        <v>187</v>
      </c>
      <c r="C2078" s="112" t="s">
        <v>167</v>
      </c>
      <c r="D2078" s="112">
        <v>40</v>
      </c>
      <c r="E2078" s="107" t="s">
        <v>283</v>
      </c>
      <c r="F2078" s="112">
        <v>20217</v>
      </c>
      <c r="G2078" s="107" t="s">
        <v>3442</v>
      </c>
      <c r="H2078" s="108" t="s">
        <v>257</v>
      </c>
      <c r="I2078" s="108" t="s">
        <v>264</v>
      </c>
      <c r="J2078" s="108" t="s">
        <v>270</v>
      </c>
      <c r="K2078" s="109">
        <v>23</v>
      </c>
      <c r="L2078" s="109">
        <v>6.9000000000000006E-2</v>
      </c>
      <c r="M2078" s="117">
        <v>4.5999999999999996</v>
      </c>
      <c r="N2078" s="118">
        <v>2.5791188018031117</v>
      </c>
      <c r="O2078" s="102">
        <v>0.80313588850174233</v>
      </c>
      <c r="P2078" s="118">
        <v>59.4</v>
      </c>
      <c r="Q2078" s="117">
        <v>2.99</v>
      </c>
      <c r="R2078" s="118">
        <v>2.4956521739130433</v>
      </c>
      <c r="S2078" s="102">
        <v>0.19808362369337998</v>
      </c>
      <c r="T2078" s="118">
        <v>57.4</v>
      </c>
      <c r="U2078" s="117">
        <v>2.5791188018031117</v>
      </c>
      <c r="V2078" s="119">
        <v>59.4</v>
      </c>
      <c r="W2078" s="112"/>
      <c r="X2078" s="117">
        <v>4.5999999999999996</v>
      </c>
      <c r="Y2078" s="118">
        <v>2.5791188018031117</v>
      </c>
      <c r="Z2078" s="102">
        <v>0.80313588850174233</v>
      </c>
      <c r="AA2078" s="118">
        <v>59.4</v>
      </c>
      <c r="AB2078" s="117">
        <v>2.99</v>
      </c>
      <c r="AC2078" s="118">
        <v>2.4956521739130433</v>
      </c>
      <c r="AD2078" s="102">
        <v>0.19808362369337998</v>
      </c>
      <c r="AE2078" s="119">
        <v>57.4</v>
      </c>
      <c r="AF2078" s="118">
        <v>2.5791188018031117</v>
      </c>
      <c r="AG2078" s="119">
        <v>59.4</v>
      </c>
      <c r="AH2078" s="112"/>
      <c r="AI2078" s="120">
        <v>0</v>
      </c>
    </row>
    <row r="2079" spans="1:35" s="107" customFormat="1" x14ac:dyDescent="0.3">
      <c r="A2079" s="106" t="s">
        <v>2223</v>
      </c>
      <c r="B2079" s="107" t="s">
        <v>245</v>
      </c>
      <c r="C2079" s="112" t="s">
        <v>246</v>
      </c>
      <c r="D2079" s="112">
        <v>139</v>
      </c>
      <c r="E2079" s="107" t="s">
        <v>285</v>
      </c>
      <c r="F2079" s="112">
        <v>20217</v>
      </c>
      <c r="G2079" s="107" t="s">
        <v>3442</v>
      </c>
      <c r="H2079" s="108" t="s">
        <v>257</v>
      </c>
      <c r="I2079" s="108" t="s">
        <v>264</v>
      </c>
      <c r="J2079" s="108" t="s">
        <v>270</v>
      </c>
      <c r="K2079" s="109">
        <v>23</v>
      </c>
      <c r="L2079" s="109">
        <v>6.9000000000000006E-2</v>
      </c>
      <c r="M2079" s="117">
        <v>4.0999999999999996</v>
      </c>
      <c r="N2079" s="118">
        <v>2.5791188018031117</v>
      </c>
      <c r="O2079" s="102">
        <v>0.60278745644599319</v>
      </c>
      <c r="P2079" s="118">
        <v>59.4</v>
      </c>
      <c r="Q2079" s="117">
        <v>2.99</v>
      </c>
      <c r="R2079" s="118">
        <v>2.4956521739130433</v>
      </c>
      <c r="S2079" s="102">
        <v>0.19808362369337998</v>
      </c>
      <c r="T2079" s="118">
        <v>57.4</v>
      </c>
      <c r="U2079" s="117">
        <v>2.5791188018031117</v>
      </c>
      <c r="V2079" s="119">
        <v>59.4</v>
      </c>
      <c r="W2079" s="112"/>
      <c r="X2079" s="117">
        <v>4.0999999999999996</v>
      </c>
      <c r="Y2079" s="118">
        <v>2.5791188018031117</v>
      </c>
      <c r="Z2079" s="102">
        <v>0.60278745644599319</v>
      </c>
      <c r="AA2079" s="118">
        <v>59.4</v>
      </c>
      <c r="AB2079" s="117">
        <v>2.99</v>
      </c>
      <c r="AC2079" s="118">
        <v>2.4956521739130433</v>
      </c>
      <c r="AD2079" s="102">
        <v>0.19808362369337998</v>
      </c>
      <c r="AE2079" s="119">
        <v>57.4</v>
      </c>
      <c r="AF2079" s="118">
        <v>2.5791188018031117</v>
      </c>
      <c r="AG2079" s="119">
        <v>59.4</v>
      </c>
      <c r="AH2079" s="112"/>
      <c r="AI2079" s="120">
        <v>0</v>
      </c>
    </row>
    <row r="2080" spans="1:35" s="107" customFormat="1" x14ac:dyDescent="0.3">
      <c r="A2080" s="106" t="s">
        <v>2224</v>
      </c>
      <c r="B2080" s="107" t="s">
        <v>245</v>
      </c>
      <c r="C2080" s="112" t="s">
        <v>246</v>
      </c>
      <c r="D2080" s="112">
        <v>872</v>
      </c>
      <c r="E2080" s="107" t="s">
        <v>287</v>
      </c>
      <c r="F2080" s="112">
        <v>20217</v>
      </c>
      <c r="G2080" s="107" t="s">
        <v>3442</v>
      </c>
      <c r="H2080" s="108" t="s">
        <v>257</v>
      </c>
      <c r="I2080" s="108" t="s">
        <v>264</v>
      </c>
      <c r="J2080" s="108" t="s">
        <v>270</v>
      </c>
      <c r="K2080" s="109">
        <v>23</v>
      </c>
      <c r="L2080" s="109">
        <v>6.9000000000000006E-2</v>
      </c>
      <c r="M2080" s="117">
        <v>4.0999999999999996</v>
      </c>
      <c r="N2080" s="118">
        <v>2.5791188018031117</v>
      </c>
      <c r="O2080" s="102">
        <v>0.60278745644599319</v>
      </c>
      <c r="P2080" s="118">
        <v>59.4</v>
      </c>
      <c r="Q2080" s="117">
        <v>2.99</v>
      </c>
      <c r="R2080" s="118">
        <v>2.4956521739130433</v>
      </c>
      <c r="S2080" s="102">
        <v>0.19808362369337998</v>
      </c>
      <c r="T2080" s="118">
        <v>57.4</v>
      </c>
      <c r="U2080" s="117">
        <v>2.5791188018031117</v>
      </c>
      <c r="V2080" s="119">
        <v>59.4</v>
      </c>
      <c r="W2080" s="112"/>
      <c r="X2080" s="117">
        <v>4.0999999999999996</v>
      </c>
      <c r="Y2080" s="118">
        <v>2.5791188018031117</v>
      </c>
      <c r="Z2080" s="102">
        <v>0.60278745644599319</v>
      </c>
      <c r="AA2080" s="118">
        <v>59.4</v>
      </c>
      <c r="AB2080" s="117">
        <v>2.99</v>
      </c>
      <c r="AC2080" s="118">
        <v>2.4956521739130433</v>
      </c>
      <c r="AD2080" s="102">
        <v>0.19808362369337998</v>
      </c>
      <c r="AE2080" s="119">
        <v>57.4</v>
      </c>
      <c r="AF2080" s="118">
        <v>2.5791188018031117</v>
      </c>
      <c r="AG2080" s="119">
        <v>59.4</v>
      </c>
      <c r="AH2080" s="112"/>
      <c r="AI2080" s="120">
        <v>0</v>
      </c>
    </row>
    <row r="2081" spans="1:35" s="107" customFormat="1" x14ac:dyDescent="0.3">
      <c r="A2081" s="106" t="s">
        <v>2225</v>
      </c>
      <c r="B2081" s="107" t="s">
        <v>3389</v>
      </c>
      <c r="C2081" s="112" t="s">
        <v>247</v>
      </c>
      <c r="D2081" s="112">
        <v>10700</v>
      </c>
      <c r="E2081" s="107" t="s">
        <v>301</v>
      </c>
      <c r="F2081" s="112">
        <v>20217</v>
      </c>
      <c r="G2081" s="107" t="s">
        <v>3442</v>
      </c>
      <c r="H2081" s="108" t="s">
        <v>257</v>
      </c>
      <c r="I2081" s="108" t="s">
        <v>264</v>
      </c>
      <c r="J2081" s="108" t="s">
        <v>270</v>
      </c>
      <c r="K2081" s="109">
        <v>23</v>
      </c>
      <c r="L2081" s="109">
        <v>6.9000000000000006E-2</v>
      </c>
      <c r="M2081" s="117">
        <v>4.0999999999999996</v>
      </c>
      <c r="N2081" s="118">
        <v>2.5791188018031117</v>
      </c>
      <c r="O2081" s="102">
        <v>0.60278745644599319</v>
      </c>
      <c r="P2081" s="118">
        <v>59.4</v>
      </c>
      <c r="Q2081" s="117">
        <v>2.99</v>
      </c>
      <c r="R2081" s="118">
        <v>2.4956521739130433</v>
      </c>
      <c r="S2081" s="102">
        <v>0.19808362369337998</v>
      </c>
      <c r="T2081" s="118">
        <v>57.4</v>
      </c>
      <c r="U2081" s="117">
        <v>2.5791188018031117</v>
      </c>
      <c r="V2081" s="119">
        <v>59.4</v>
      </c>
      <c r="W2081" s="112"/>
      <c r="X2081" s="117">
        <v>4.0999999999999996</v>
      </c>
      <c r="Y2081" s="118">
        <v>2.5791188018031117</v>
      </c>
      <c r="Z2081" s="102">
        <v>0.60278745644599319</v>
      </c>
      <c r="AA2081" s="118">
        <v>59.4</v>
      </c>
      <c r="AB2081" s="117">
        <v>2.99</v>
      </c>
      <c r="AC2081" s="118">
        <v>2.4956521739130433</v>
      </c>
      <c r="AD2081" s="102">
        <v>0.19808362369337998</v>
      </c>
      <c r="AE2081" s="119">
        <v>57.4</v>
      </c>
      <c r="AF2081" s="118">
        <v>2.5791188018031117</v>
      </c>
      <c r="AG2081" s="119">
        <v>59.4</v>
      </c>
      <c r="AH2081" s="112"/>
      <c r="AI2081" s="120">
        <v>0</v>
      </c>
    </row>
    <row r="2082" spans="1:35" s="107" customFormat="1" x14ac:dyDescent="0.3">
      <c r="A2082" s="106" t="s">
        <v>2226</v>
      </c>
      <c r="B2082" s="107" t="s">
        <v>248</v>
      </c>
      <c r="C2082" s="112" t="s">
        <v>249</v>
      </c>
      <c r="D2082" s="112">
        <v>29537</v>
      </c>
      <c r="E2082" s="107" t="s">
        <v>312</v>
      </c>
      <c r="F2082" s="112">
        <v>20217</v>
      </c>
      <c r="G2082" s="107" t="s">
        <v>3442</v>
      </c>
      <c r="H2082" s="108" t="s">
        <v>257</v>
      </c>
      <c r="I2082" s="108" t="s">
        <v>264</v>
      </c>
      <c r="J2082" s="108" t="s">
        <v>270</v>
      </c>
      <c r="K2082" s="109">
        <v>23</v>
      </c>
      <c r="L2082" s="109">
        <v>6.9000000000000006E-2</v>
      </c>
      <c r="M2082" s="117">
        <v>4.0999999999999996</v>
      </c>
      <c r="N2082" s="118">
        <v>2.5791188018031117</v>
      </c>
      <c r="O2082" s="102">
        <v>0.60278745644599319</v>
      </c>
      <c r="P2082" s="118">
        <v>59.4</v>
      </c>
      <c r="Q2082" s="117">
        <v>2.99</v>
      </c>
      <c r="R2082" s="118">
        <v>2.4956521739130433</v>
      </c>
      <c r="S2082" s="102">
        <v>0.19808362369337998</v>
      </c>
      <c r="T2082" s="118">
        <v>57.4</v>
      </c>
      <c r="U2082" s="117">
        <v>2.5791188018031117</v>
      </c>
      <c r="V2082" s="119">
        <v>59.4</v>
      </c>
      <c r="W2082" s="112"/>
      <c r="X2082" s="117">
        <v>4.0999999999999996</v>
      </c>
      <c r="Y2082" s="118">
        <v>2.5791188018031117</v>
      </c>
      <c r="Z2082" s="102">
        <v>0.60278745644599319</v>
      </c>
      <c r="AA2082" s="118">
        <v>59.4</v>
      </c>
      <c r="AB2082" s="117">
        <v>2.99</v>
      </c>
      <c r="AC2082" s="118">
        <v>2.4956521739130433</v>
      </c>
      <c r="AD2082" s="102">
        <v>0.19808362369337998</v>
      </c>
      <c r="AE2082" s="119">
        <v>57.4</v>
      </c>
      <c r="AF2082" s="118">
        <v>2.5791188018031117</v>
      </c>
      <c r="AG2082" s="119">
        <v>59.4</v>
      </c>
      <c r="AH2082" s="112"/>
      <c r="AI2082" s="120">
        <v>0</v>
      </c>
    </row>
    <row r="2083" spans="1:35" s="107" customFormat="1" x14ac:dyDescent="0.3">
      <c r="A2083" s="106" t="s">
        <v>2227</v>
      </c>
      <c r="B2083" s="107" t="s">
        <v>190</v>
      </c>
      <c r="C2083" s="112" t="s">
        <v>246</v>
      </c>
      <c r="D2083" s="112">
        <v>32352</v>
      </c>
      <c r="E2083" s="107" t="s">
        <v>290</v>
      </c>
      <c r="F2083" s="112">
        <v>20217</v>
      </c>
      <c r="G2083" s="107" t="s">
        <v>3442</v>
      </c>
      <c r="H2083" s="108" t="s">
        <v>257</v>
      </c>
      <c r="I2083" s="108" t="s">
        <v>264</v>
      </c>
      <c r="J2083" s="108" t="s">
        <v>270</v>
      </c>
      <c r="K2083" s="109">
        <v>23</v>
      </c>
      <c r="L2083" s="109">
        <v>6.9000000000000006E-2</v>
      </c>
      <c r="M2083" s="117">
        <v>4.0999999999999996</v>
      </c>
      <c r="N2083" s="118">
        <v>2.5791188018031117</v>
      </c>
      <c r="O2083" s="102">
        <v>0.60278745644599319</v>
      </c>
      <c r="P2083" s="118">
        <v>59.4</v>
      </c>
      <c r="Q2083" s="117">
        <v>2.99</v>
      </c>
      <c r="R2083" s="118">
        <v>2.4956521739130433</v>
      </c>
      <c r="S2083" s="102">
        <v>0.19808362369337998</v>
      </c>
      <c r="T2083" s="118">
        <v>57.4</v>
      </c>
      <c r="U2083" s="117">
        <v>2.5791188018031117</v>
      </c>
      <c r="V2083" s="119">
        <v>59.4</v>
      </c>
      <c r="W2083" s="112"/>
      <c r="X2083" s="117">
        <v>4.0999999999999996</v>
      </c>
      <c r="Y2083" s="118">
        <v>2.5791188018031117</v>
      </c>
      <c r="Z2083" s="102">
        <v>0.60278745644599319</v>
      </c>
      <c r="AA2083" s="118">
        <v>59.4</v>
      </c>
      <c r="AB2083" s="117">
        <v>2.99</v>
      </c>
      <c r="AC2083" s="118">
        <v>2.4956521739130433</v>
      </c>
      <c r="AD2083" s="102">
        <v>0.19808362369337998</v>
      </c>
      <c r="AE2083" s="119">
        <v>57.4</v>
      </c>
      <c r="AF2083" s="118">
        <v>2.5791188018031117</v>
      </c>
      <c r="AG2083" s="119">
        <v>59.4</v>
      </c>
      <c r="AH2083" s="112"/>
      <c r="AI2083" s="120">
        <v>0</v>
      </c>
    </row>
    <row r="2084" spans="1:35" s="107" customFormat="1" x14ac:dyDescent="0.3">
      <c r="A2084" s="106" t="s">
        <v>2228</v>
      </c>
      <c r="B2084" s="107" t="s">
        <v>3389</v>
      </c>
      <c r="C2084" s="112" t="s">
        <v>247</v>
      </c>
      <c r="D2084" s="112">
        <v>36038</v>
      </c>
      <c r="E2084" s="107" t="s">
        <v>300</v>
      </c>
      <c r="F2084" s="112">
        <v>20217</v>
      </c>
      <c r="G2084" s="107" t="s">
        <v>3442</v>
      </c>
      <c r="H2084" s="108" t="s">
        <v>257</v>
      </c>
      <c r="I2084" s="108" t="s">
        <v>264</v>
      </c>
      <c r="J2084" s="108" t="s">
        <v>270</v>
      </c>
      <c r="K2084" s="109">
        <v>23</v>
      </c>
      <c r="L2084" s="109">
        <v>6.9000000000000006E-2</v>
      </c>
      <c r="M2084" s="117">
        <v>4.0999999999999996</v>
      </c>
      <c r="N2084" s="118">
        <v>2.5791188018031117</v>
      </c>
      <c r="O2084" s="102">
        <v>0.60278745644599319</v>
      </c>
      <c r="P2084" s="118">
        <v>59.4</v>
      </c>
      <c r="Q2084" s="117">
        <v>2.99</v>
      </c>
      <c r="R2084" s="118">
        <v>2.4956521739130433</v>
      </c>
      <c r="S2084" s="102">
        <v>0.19808362369337998</v>
      </c>
      <c r="T2084" s="118">
        <v>57.4</v>
      </c>
      <c r="U2084" s="117">
        <v>2.5791188018031117</v>
      </c>
      <c r="V2084" s="119">
        <v>59.4</v>
      </c>
      <c r="W2084" s="112"/>
      <c r="X2084" s="117">
        <v>4.0999999999999996</v>
      </c>
      <c r="Y2084" s="118">
        <v>2.5791188018031117</v>
      </c>
      <c r="Z2084" s="102">
        <v>0.60278745644599319</v>
      </c>
      <c r="AA2084" s="118">
        <v>59.4</v>
      </c>
      <c r="AB2084" s="117">
        <v>2.99</v>
      </c>
      <c r="AC2084" s="118">
        <v>2.4956521739130433</v>
      </c>
      <c r="AD2084" s="102">
        <v>0.19808362369337998</v>
      </c>
      <c r="AE2084" s="119">
        <v>57.4</v>
      </c>
      <c r="AF2084" s="118">
        <v>2.5791188018031117</v>
      </c>
      <c r="AG2084" s="119">
        <v>59.4</v>
      </c>
      <c r="AH2084" s="112"/>
      <c r="AI2084" s="120">
        <v>0</v>
      </c>
    </row>
    <row r="2085" spans="1:35" s="107" customFormat="1" x14ac:dyDescent="0.3">
      <c r="A2085" s="106" t="s">
        <v>2229</v>
      </c>
      <c r="B2085" s="107" t="s">
        <v>186</v>
      </c>
      <c r="C2085" s="112" t="s">
        <v>250</v>
      </c>
      <c r="D2085" s="112">
        <v>37646</v>
      </c>
      <c r="E2085" s="107" t="s">
        <v>311</v>
      </c>
      <c r="F2085" s="112">
        <v>20217</v>
      </c>
      <c r="G2085" s="107" t="s">
        <v>3442</v>
      </c>
      <c r="H2085" s="108" t="s">
        <v>257</v>
      </c>
      <c r="I2085" s="108" t="s">
        <v>264</v>
      </c>
      <c r="J2085" s="108" t="s">
        <v>270</v>
      </c>
      <c r="K2085" s="109">
        <v>23</v>
      </c>
      <c r="L2085" s="109">
        <v>6.9000000000000006E-2</v>
      </c>
      <c r="M2085" s="117">
        <v>4.0999999999999996</v>
      </c>
      <c r="N2085" s="118">
        <v>2.5791188018031117</v>
      </c>
      <c r="O2085" s="102">
        <v>0.60278745644599319</v>
      </c>
      <c r="P2085" s="118">
        <v>59.4</v>
      </c>
      <c r="Q2085" s="117">
        <v>2.99</v>
      </c>
      <c r="R2085" s="118">
        <v>2.4956521739130433</v>
      </c>
      <c r="S2085" s="102">
        <v>0.19808362369337998</v>
      </c>
      <c r="T2085" s="118">
        <v>57.4</v>
      </c>
      <c r="U2085" s="117">
        <v>2.5791188018031117</v>
      </c>
      <c r="V2085" s="119">
        <v>59.4</v>
      </c>
      <c r="W2085" s="112"/>
      <c r="X2085" s="117">
        <v>4.0999999999999996</v>
      </c>
      <c r="Y2085" s="118">
        <v>2.5791188018031117</v>
      </c>
      <c r="Z2085" s="102">
        <v>0.60278745644599319</v>
      </c>
      <c r="AA2085" s="118">
        <v>59.4</v>
      </c>
      <c r="AB2085" s="117">
        <v>2.99</v>
      </c>
      <c r="AC2085" s="118">
        <v>2.4956521739130433</v>
      </c>
      <c r="AD2085" s="102">
        <v>0.19808362369337998</v>
      </c>
      <c r="AE2085" s="119">
        <v>57.4</v>
      </c>
      <c r="AF2085" s="118">
        <v>2.5791188018031117</v>
      </c>
      <c r="AG2085" s="119">
        <v>59.4</v>
      </c>
      <c r="AH2085" s="112"/>
      <c r="AI2085" s="120">
        <v>0</v>
      </c>
    </row>
    <row r="2086" spans="1:35" s="107" customFormat="1" x14ac:dyDescent="0.3">
      <c r="A2086" s="106" t="s">
        <v>2230</v>
      </c>
      <c r="B2086" s="107" t="s">
        <v>189</v>
      </c>
      <c r="C2086" s="112" t="s">
        <v>168</v>
      </c>
      <c r="D2086" s="112">
        <v>54264</v>
      </c>
      <c r="E2086" s="107" t="s">
        <v>303</v>
      </c>
      <c r="F2086" s="112">
        <v>20217</v>
      </c>
      <c r="G2086" s="107" t="s">
        <v>3442</v>
      </c>
      <c r="H2086" s="108" t="s">
        <v>257</v>
      </c>
      <c r="I2086" s="108" t="s">
        <v>264</v>
      </c>
      <c r="J2086" s="108" t="s">
        <v>270</v>
      </c>
      <c r="K2086" s="109">
        <v>23</v>
      </c>
      <c r="L2086" s="109">
        <v>6.9000000000000006E-2</v>
      </c>
      <c r="M2086" s="117">
        <v>4.0999999999999996</v>
      </c>
      <c r="N2086" s="118">
        <v>2.5791188018031117</v>
      </c>
      <c r="O2086" s="102">
        <v>0.60278745644599319</v>
      </c>
      <c r="P2086" s="119">
        <v>59.4</v>
      </c>
      <c r="Q2086" s="117">
        <v>2.99</v>
      </c>
      <c r="R2086" s="118">
        <v>2.4956521739130433</v>
      </c>
      <c r="S2086" s="102">
        <v>0.19808362369337998</v>
      </c>
      <c r="T2086" s="118">
        <v>57.4</v>
      </c>
      <c r="U2086" s="117">
        <v>2.5791188018031117</v>
      </c>
      <c r="V2086" s="119">
        <v>59.4</v>
      </c>
      <c r="W2086" s="112"/>
      <c r="X2086" s="117">
        <v>4.0999999999999996</v>
      </c>
      <c r="Y2086" s="118">
        <v>2.5791188018031117</v>
      </c>
      <c r="Z2086" s="102">
        <v>0.60278745644599319</v>
      </c>
      <c r="AA2086" s="118">
        <v>59.4</v>
      </c>
      <c r="AB2086" s="117">
        <v>2.99</v>
      </c>
      <c r="AC2086" s="118">
        <v>2.4956521739130433</v>
      </c>
      <c r="AD2086" s="102">
        <v>0.19808362369337998</v>
      </c>
      <c r="AE2086" s="119">
        <v>57.4</v>
      </c>
      <c r="AF2086" s="118">
        <v>2.5791188018031117</v>
      </c>
      <c r="AG2086" s="119">
        <v>59.4</v>
      </c>
      <c r="AH2086" s="112"/>
      <c r="AI2086" s="120">
        <v>0</v>
      </c>
    </row>
    <row r="2087" spans="1:35" s="107" customFormat="1" x14ac:dyDescent="0.3">
      <c r="A2087" s="106" t="s">
        <v>2231</v>
      </c>
      <c r="B2087" s="107" t="s">
        <v>248</v>
      </c>
      <c r="C2087" s="112" t="s">
        <v>249</v>
      </c>
      <c r="D2087" s="112">
        <v>59971</v>
      </c>
      <c r="E2087" s="107" t="s">
        <v>281</v>
      </c>
      <c r="F2087" s="112">
        <v>20217</v>
      </c>
      <c r="G2087" s="107" t="s">
        <v>3442</v>
      </c>
      <c r="H2087" s="108" t="s">
        <v>257</v>
      </c>
      <c r="I2087" s="108" t="s">
        <v>264</v>
      </c>
      <c r="J2087" s="108" t="s">
        <v>270</v>
      </c>
      <c r="K2087" s="109">
        <v>23</v>
      </c>
      <c r="L2087" s="109">
        <v>6.9000000000000006E-2</v>
      </c>
      <c r="M2087" s="117">
        <v>4.0999999999999996</v>
      </c>
      <c r="N2087" s="118">
        <v>2.5791188018031117</v>
      </c>
      <c r="O2087" s="102">
        <v>0.60278745644599319</v>
      </c>
      <c r="P2087" s="119">
        <v>59.4</v>
      </c>
      <c r="Q2087" s="117">
        <v>2.99</v>
      </c>
      <c r="R2087" s="118">
        <v>2.4956521739130433</v>
      </c>
      <c r="S2087" s="102">
        <v>0.19808362369337998</v>
      </c>
      <c r="T2087" s="118">
        <v>57.4</v>
      </c>
      <c r="U2087" s="117">
        <v>2.5791188018031117</v>
      </c>
      <c r="V2087" s="119">
        <v>59.4</v>
      </c>
      <c r="W2087" s="112"/>
      <c r="X2087" s="117">
        <v>4.0999999999999996</v>
      </c>
      <c r="Y2087" s="118">
        <v>2.5791188018031117</v>
      </c>
      <c r="Z2087" s="102">
        <v>0.60278745644599319</v>
      </c>
      <c r="AA2087" s="118">
        <v>59.4</v>
      </c>
      <c r="AB2087" s="117">
        <v>2.99</v>
      </c>
      <c r="AC2087" s="118">
        <v>2.4956521739130433</v>
      </c>
      <c r="AD2087" s="102">
        <v>0.19808362369337998</v>
      </c>
      <c r="AE2087" s="119">
        <v>57.4</v>
      </c>
      <c r="AF2087" s="118">
        <v>2.5791188018031117</v>
      </c>
      <c r="AG2087" s="119">
        <v>59.4</v>
      </c>
      <c r="AH2087" s="112"/>
      <c r="AI2087" s="120">
        <v>0</v>
      </c>
    </row>
    <row r="2088" spans="1:35" s="107" customFormat="1" x14ac:dyDescent="0.3">
      <c r="A2088" s="106" t="s">
        <v>2232</v>
      </c>
      <c r="B2088" s="107" t="s">
        <v>189</v>
      </c>
      <c r="C2088" s="112" t="s">
        <v>168</v>
      </c>
      <c r="D2088" s="112">
        <v>60074</v>
      </c>
      <c r="E2088" s="107" t="s">
        <v>304</v>
      </c>
      <c r="F2088" s="112">
        <v>20217</v>
      </c>
      <c r="G2088" s="107" t="s">
        <v>3442</v>
      </c>
      <c r="H2088" s="108" t="s">
        <v>257</v>
      </c>
      <c r="I2088" s="108" t="s">
        <v>264</v>
      </c>
      <c r="J2088" s="108" t="s">
        <v>270</v>
      </c>
      <c r="K2088" s="109">
        <v>23</v>
      </c>
      <c r="L2088" s="109">
        <v>6.9000000000000006E-2</v>
      </c>
      <c r="M2088" s="117">
        <v>4.0999999999999996</v>
      </c>
      <c r="N2088" s="118">
        <v>2.5791188018031117</v>
      </c>
      <c r="O2088" s="102">
        <v>0.60278745644599319</v>
      </c>
      <c r="P2088" s="119">
        <v>59.4</v>
      </c>
      <c r="Q2088" s="117">
        <v>2.99</v>
      </c>
      <c r="R2088" s="118">
        <v>2.4956521739130433</v>
      </c>
      <c r="S2088" s="102">
        <v>0.19808362369337998</v>
      </c>
      <c r="T2088" s="118">
        <v>57.4</v>
      </c>
      <c r="U2088" s="117">
        <v>2.5791188018031117</v>
      </c>
      <c r="V2088" s="119">
        <v>59.4</v>
      </c>
      <c r="W2088" s="112"/>
      <c r="X2088" s="117">
        <v>4.0999999999999996</v>
      </c>
      <c r="Y2088" s="118">
        <v>2.5791188018031117</v>
      </c>
      <c r="Z2088" s="102">
        <v>0.60278745644599319</v>
      </c>
      <c r="AA2088" s="118">
        <v>59.4</v>
      </c>
      <c r="AB2088" s="117">
        <v>2.99</v>
      </c>
      <c r="AC2088" s="118">
        <v>2.4956521739130433</v>
      </c>
      <c r="AD2088" s="102">
        <v>0.19808362369337998</v>
      </c>
      <c r="AE2088" s="119">
        <v>57.4</v>
      </c>
      <c r="AF2088" s="118">
        <v>2.5791188018031117</v>
      </c>
      <c r="AG2088" s="119">
        <v>59.4</v>
      </c>
      <c r="AH2088" s="112"/>
      <c r="AI2088" s="120">
        <v>0</v>
      </c>
    </row>
    <row r="2089" spans="1:35" s="107" customFormat="1" x14ac:dyDescent="0.3">
      <c r="A2089" s="106" t="s">
        <v>2233</v>
      </c>
      <c r="B2089" s="107" t="s">
        <v>248</v>
      </c>
      <c r="C2089" s="112" t="s">
        <v>246</v>
      </c>
      <c r="D2089" s="112">
        <v>60663</v>
      </c>
      <c r="E2089" s="107" t="s">
        <v>298</v>
      </c>
      <c r="F2089" s="112">
        <v>20217</v>
      </c>
      <c r="G2089" s="107" t="s">
        <v>3442</v>
      </c>
      <c r="H2089" s="108" t="s">
        <v>257</v>
      </c>
      <c r="I2089" s="108" t="s">
        <v>264</v>
      </c>
      <c r="J2089" s="108" t="s">
        <v>270</v>
      </c>
      <c r="K2089" s="109">
        <v>23</v>
      </c>
      <c r="L2089" s="109">
        <v>6.9000000000000006E-2</v>
      </c>
      <c r="M2089" s="117">
        <v>4.0999999999999996</v>
      </c>
      <c r="N2089" s="118">
        <v>2.5791188018031117</v>
      </c>
      <c r="O2089" s="102">
        <v>0.60278745644599319</v>
      </c>
      <c r="P2089" s="119">
        <v>59.4</v>
      </c>
      <c r="Q2089" s="117">
        <v>2.99</v>
      </c>
      <c r="R2089" s="118">
        <v>2.4956521739130433</v>
      </c>
      <c r="S2089" s="102">
        <v>0.19808362369337998</v>
      </c>
      <c r="T2089" s="118">
        <v>57.4</v>
      </c>
      <c r="U2089" s="117">
        <v>2.5791188018031117</v>
      </c>
      <c r="V2089" s="119">
        <v>59.4</v>
      </c>
      <c r="W2089" s="112"/>
      <c r="X2089" s="117">
        <v>4.0999999999999996</v>
      </c>
      <c r="Y2089" s="118">
        <v>2.5791188018031117</v>
      </c>
      <c r="Z2089" s="102">
        <v>0.60278745644599319</v>
      </c>
      <c r="AA2089" s="118">
        <v>59.4</v>
      </c>
      <c r="AB2089" s="117">
        <v>2.99</v>
      </c>
      <c r="AC2089" s="118">
        <v>2.4956521739130433</v>
      </c>
      <c r="AD2089" s="102">
        <v>0.19808362369337998</v>
      </c>
      <c r="AE2089" s="119">
        <v>57.4</v>
      </c>
      <c r="AF2089" s="118">
        <v>2.5791188018031117</v>
      </c>
      <c r="AG2089" s="119">
        <v>59.4</v>
      </c>
      <c r="AH2089" s="112"/>
      <c r="AI2089" s="120">
        <v>0</v>
      </c>
    </row>
    <row r="2090" spans="1:35" s="107" customFormat="1" x14ac:dyDescent="0.3">
      <c r="A2090" s="106" t="s">
        <v>2234</v>
      </c>
      <c r="B2090" s="107" t="s">
        <v>252</v>
      </c>
      <c r="C2090" s="112" t="s">
        <v>246</v>
      </c>
      <c r="D2090" s="112">
        <v>61333</v>
      </c>
      <c r="E2090" s="107" t="s">
        <v>292</v>
      </c>
      <c r="F2090" s="112">
        <v>20217</v>
      </c>
      <c r="G2090" s="107" t="s">
        <v>3442</v>
      </c>
      <c r="H2090" s="108" t="s">
        <v>257</v>
      </c>
      <c r="I2090" s="108" t="s">
        <v>264</v>
      </c>
      <c r="J2090" s="108" t="s">
        <v>270</v>
      </c>
      <c r="K2090" s="109">
        <v>23</v>
      </c>
      <c r="L2090" s="109">
        <v>6.9000000000000006E-2</v>
      </c>
      <c r="M2090" s="117">
        <v>4.0999999999999996</v>
      </c>
      <c r="N2090" s="118">
        <v>2.5791188018031117</v>
      </c>
      <c r="O2090" s="102">
        <v>0.60278745644599319</v>
      </c>
      <c r="P2090" s="119">
        <v>59.4</v>
      </c>
      <c r="Q2090" s="117">
        <v>2.99</v>
      </c>
      <c r="R2090" s="118">
        <v>2.4956521739130433</v>
      </c>
      <c r="S2090" s="102">
        <v>0.19808362369337998</v>
      </c>
      <c r="T2090" s="118">
        <v>57.4</v>
      </c>
      <c r="U2090" s="117">
        <v>2.5791188018031117</v>
      </c>
      <c r="V2090" s="119">
        <v>59.4</v>
      </c>
      <c r="W2090" s="112"/>
      <c r="X2090" s="117">
        <v>4.0999999999999996</v>
      </c>
      <c r="Y2090" s="118">
        <v>2.5791188018031117</v>
      </c>
      <c r="Z2090" s="102">
        <v>0.60278745644599319</v>
      </c>
      <c r="AA2090" s="118">
        <v>59.4</v>
      </c>
      <c r="AB2090" s="117">
        <v>2.99</v>
      </c>
      <c r="AC2090" s="118">
        <v>2.4956521739130433</v>
      </c>
      <c r="AD2090" s="102">
        <v>0.19808362369337998</v>
      </c>
      <c r="AE2090" s="119">
        <v>57.4</v>
      </c>
      <c r="AF2090" s="118">
        <v>2.5791188018031117</v>
      </c>
      <c r="AG2090" s="119">
        <v>59.4</v>
      </c>
      <c r="AH2090" s="112"/>
      <c r="AI2090" s="120">
        <v>0</v>
      </c>
    </row>
    <row r="2091" spans="1:35" s="107" customFormat="1" x14ac:dyDescent="0.3">
      <c r="A2091" s="106" t="s">
        <v>2235</v>
      </c>
      <c r="B2091" s="107" t="s">
        <v>192</v>
      </c>
      <c r="C2091" s="112" t="s">
        <v>238</v>
      </c>
      <c r="D2091" s="112">
        <v>61367</v>
      </c>
      <c r="E2091" s="107" t="s">
        <v>295</v>
      </c>
      <c r="F2091" s="112">
        <v>20217</v>
      </c>
      <c r="G2091" s="107" t="s">
        <v>3442</v>
      </c>
      <c r="H2091" s="108" t="s">
        <v>257</v>
      </c>
      <c r="I2091" s="108" t="s">
        <v>264</v>
      </c>
      <c r="J2091" s="108" t="s">
        <v>270</v>
      </c>
      <c r="K2091" s="109">
        <v>23</v>
      </c>
      <c r="L2091" s="109">
        <v>6.9000000000000006E-2</v>
      </c>
      <c r="M2091" s="117">
        <v>4.0999999999999996</v>
      </c>
      <c r="N2091" s="118">
        <v>2.5791188018031117</v>
      </c>
      <c r="O2091" s="102">
        <v>0.60278745644599319</v>
      </c>
      <c r="P2091" s="119">
        <v>59.4</v>
      </c>
      <c r="Q2091" s="117">
        <v>2.99</v>
      </c>
      <c r="R2091" s="118">
        <v>2.4956521739130433</v>
      </c>
      <c r="S2091" s="102">
        <v>0.19808362369337998</v>
      </c>
      <c r="T2091" s="118">
        <v>57.4</v>
      </c>
      <c r="U2091" s="117">
        <v>2.5791188018031117</v>
      </c>
      <c r="V2091" s="119">
        <v>59.4</v>
      </c>
      <c r="W2091" s="112"/>
      <c r="X2091" s="117">
        <v>4.0999999999999996</v>
      </c>
      <c r="Y2091" s="118">
        <v>2.5791188018031117</v>
      </c>
      <c r="Z2091" s="102">
        <v>0.60278745644599319</v>
      </c>
      <c r="AA2091" s="118">
        <v>59.4</v>
      </c>
      <c r="AB2091" s="117">
        <v>2.99</v>
      </c>
      <c r="AC2091" s="118">
        <v>2.4956521739130433</v>
      </c>
      <c r="AD2091" s="102">
        <v>0.19808362369337998</v>
      </c>
      <c r="AE2091" s="119">
        <v>57.4</v>
      </c>
      <c r="AF2091" s="118">
        <v>2.5791188018031117</v>
      </c>
      <c r="AG2091" s="119">
        <v>59.4</v>
      </c>
      <c r="AH2091" s="112"/>
      <c r="AI2091" s="120">
        <v>0</v>
      </c>
    </row>
    <row r="2092" spans="1:35" s="107" customFormat="1" x14ac:dyDescent="0.3">
      <c r="A2092" s="106" t="s">
        <v>2236</v>
      </c>
      <c r="B2092" s="107" t="s">
        <v>192</v>
      </c>
      <c r="C2092" s="112" t="s">
        <v>238</v>
      </c>
      <c r="D2092" s="112">
        <v>61377</v>
      </c>
      <c r="E2092" s="107" t="s">
        <v>296</v>
      </c>
      <c r="F2092" s="112">
        <v>20217</v>
      </c>
      <c r="G2092" s="107" t="s">
        <v>3442</v>
      </c>
      <c r="H2092" s="108" t="s">
        <v>257</v>
      </c>
      <c r="I2092" s="108" t="s">
        <v>264</v>
      </c>
      <c r="J2092" s="108" t="s">
        <v>270</v>
      </c>
      <c r="K2092" s="109">
        <v>23</v>
      </c>
      <c r="L2092" s="109">
        <v>6.9000000000000006E-2</v>
      </c>
      <c r="M2092" s="117">
        <v>4.0999999999999996</v>
      </c>
      <c r="N2092" s="118">
        <v>2.5791188018031117</v>
      </c>
      <c r="O2092" s="102">
        <v>0.60278745644599319</v>
      </c>
      <c r="P2092" s="119">
        <v>59.4</v>
      </c>
      <c r="Q2092" s="117">
        <v>2.99</v>
      </c>
      <c r="R2092" s="118">
        <v>2.4956521739130433</v>
      </c>
      <c r="S2092" s="102">
        <v>0.19808362369337998</v>
      </c>
      <c r="T2092" s="118">
        <v>57.4</v>
      </c>
      <c r="U2092" s="117">
        <v>2.5791188018031117</v>
      </c>
      <c r="V2092" s="119">
        <v>59.4</v>
      </c>
      <c r="W2092" s="112"/>
      <c r="X2092" s="117">
        <v>4.0999999999999996</v>
      </c>
      <c r="Y2092" s="118">
        <v>2.5791188018031117</v>
      </c>
      <c r="Z2092" s="102">
        <v>0.60278745644599319</v>
      </c>
      <c r="AA2092" s="118">
        <v>59.4</v>
      </c>
      <c r="AB2092" s="117">
        <v>2.99</v>
      </c>
      <c r="AC2092" s="118">
        <v>2.4956521739130433</v>
      </c>
      <c r="AD2092" s="102">
        <v>0.19808362369337998</v>
      </c>
      <c r="AE2092" s="119">
        <v>57.4</v>
      </c>
      <c r="AF2092" s="118">
        <v>2.5791188018031117</v>
      </c>
      <c r="AG2092" s="119">
        <v>59.4</v>
      </c>
      <c r="AH2092" s="112"/>
      <c r="AI2092" s="120">
        <v>0</v>
      </c>
    </row>
    <row r="2093" spans="1:35" s="107" customFormat="1" x14ac:dyDescent="0.3">
      <c r="A2093" s="106" t="s">
        <v>2237</v>
      </c>
      <c r="B2093" s="107" t="s">
        <v>3389</v>
      </c>
      <c r="C2093" s="112" t="s">
        <v>247</v>
      </c>
      <c r="D2093" s="112">
        <v>61913</v>
      </c>
      <c r="E2093" s="107" t="s">
        <v>308</v>
      </c>
      <c r="F2093" s="112">
        <v>20217</v>
      </c>
      <c r="G2093" s="107" t="s">
        <v>3442</v>
      </c>
      <c r="H2093" s="108" t="s">
        <v>257</v>
      </c>
      <c r="I2093" s="108" t="s">
        <v>264</v>
      </c>
      <c r="J2093" s="108" t="s">
        <v>270</v>
      </c>
      <c r="K2093" s="109">
        <v>23</v>
      </c>
      <c r="L2093" s="109">
        <v>6.9000000000000006E-2</v>
      </c>
      <c r="M2093" s="117">
        <v>4.0999999999999996</v>
      </c>
      <c r="N2093" s="118">
        <v>2.5791188018031117</v>
      </c>
      <c r="O2093" s="102">
        <v>0.60278745644599319</v>
      </c>
      <c r="P2093" s="119">
        <v>59.4</v>
      </c>
      <c r="Q2093" s="117">
        <v>2.99</v>
      </c>
      <c r="R2093" s="118">
        <v>2.4956521739130433</v>
      </c>
      <c r="S2093" s="102">
        <v>0.19808362369337998</v>
      </c>
      <c r="T2093" s="118">
        <v>57.4</v>
      </c>
      <c r="U2093" s="117">
        <v>2.5791188018031117</v>
      </c>
      <c r="V2093" s="119">
        <v>59.4</v>
      </c>
      <c r="W2093" s="112"/>
      <c r="X2093" s="117">
        <v>4.0999999999999996</v>
      </c>
      <c r="Y2093" s="118">
        <v>2.5791188018031117</v>
      </c>
      <c r="Z2093" s="102">
        <v>0.60278745644599319</v>
      </c>
      <c r="AA2093" s="118">
        <v>59.4</v>
      </c>
      <c r="AB2093" s="117">
        <v>2.99</v>
      </c>
      <c r="AC2093" s="118">
        <v>2.4956521739130433</v>
      </c>
      <c r="AD2093" s="102">
        <v>0.19808362369337998</v>
      </c>
      <c r="AE2093" s="119">
        <v>57.4</v>
      </c>
      <c r="AF2093" s="118">
        <v>2.5791188018031117</v>
      </c>
      <c r="AG2093" s="119">
        <v>59.4</v>
      </c>
      <c r="AH2093" s="112"/>
      <c r="AI2093" s="120">
        <v>0</v>
      </c>
    </row>
    <row r="2094" spans="1:35" s="107" customFormat="1" x14ac:dyDescent="0.3">
      <c r="A2094" s="106" t="s">
        <v>2238</v>
      </c>
      <c r="B2094" s="107" t="s">
        <v>3389</v>
      </c>
      <c r="C2094" s="112" t="s">
        <v>247</v>
      </c>
      <c r="D2094" s="112">
        <v>63785</v>
      </c>
      <c r="E2094" s="107" t="s">
        <v>310</v>
      </c>
      <c r="F2094" s="112">
        <v>20217</v>
      </c>
      <c r="G2094" s="107" t="s">
        <v>3442</v>
      </c>
      <c r="H2094" s="108" t="s">
        <v>257</v>
      </c>
      <c r="I2094" s="108" t="s">
        <v>264</v>
      </c>
      <c r="J2094" s="108" t="s">
        <v>270</v>
      </c>
      <c r="K2094" s="109">
        <v>23</v>
      </c>
      <c r="L2094" s="109">
        <v>6.9000000000000006E-2</v>
      </c>
      <c r="M2094" s="117">
        <v>4.0999999999999996</v>
      </c>
      <c r="N2094" s="118">
        <v>2.5791188018031117</v>
      </c>
      <c r="O2094" s="102">
        <v>0.60278745644599319</v>
      </c>
      <c r="P2094" s="119">
        <v>59.4</v>
      </c>
      <c r="Q2094" s="117">
        <v>2.99</v>
      </c>
      <c r="R2094" s="118">
        <v>2.4956521739130433</v>
      </c>
      <c r="S2094" s="102">
        <v>0.19808362369337998</v>
      </c>
      <c r="T2094" s="118">
        <v>57.4</v>
      </c>
      <c r="U2094" s="117">
        <v>2.5791188018031117</v>
      </c>
      <c r="V2094" s="119">
        <v>59.4</v>
      </c>
      <c r="W2094" s="112"/>
      <c r="X2094" s="117">
        <v>4.0999999999999996</v>
      </c>
      <c r="Y2094" s="118">
        <v>2.5791188018031117</v>
      </c>
      <c r="Z2094" s="102">
        <v>0.60278745644599319</v>
      </c>
      <c r="AA2094" s="118">
        <v>59.4</v>
      </c>
      <c r="AB2094" s="117">
        <v>2.99</v>
      </c>
      <c r="AC2094" s="118">
        <v>2.4956521739130433</v>
      </c>
      <c r="AD2094" s="102">
        <v>0.19808362369337998</v>
      </c>
      <c r="AE2094" s="119">
        <v>57.4</v>
      </c>
      <c r="AF2094" s="118">
        <v>2.5791188018031117</v>
      </c>
      <c r="AG2094" s="119">
        <v>59.4</v>
      </c>
      <c r="AH2094" s="112"/>
      <c r="AI2094" s="120">
        <v>0</v>
      </c>
    </row>
    <row r="2095" spans="1:35" s="107" customFormat="1" x14ac:dyDescent="0.3">
      <c r="A2095" s="106" t="s">
        <v>2239</v>
      </c>
      <c r="B2095" s="107" t="s">
        <v>248</v>
      </c>
      <c r="C2095" s="112" t="s">
        <v>168</v>
      </c>
      <c r="D2095" s="112">
        <v>66926</v>
      </c>
      <c r="E2095" s="107" t="s">
        <v>314</v>
      </c>
      <c r="F2095" s="112">
        <v>20217</v>
      </c>
      <c r="G2095" s="107" t="s">
        <v>3442</v>
      </c>
      <c r="H2095" s="108" t="s">
        <v>257</v>
      </c>
      <c r="I2095" s="108" t="s">
        <v>264</v>
      </c>
      <c r="J2095" s="108" t="s">
        <v>270</v>
      </c>
      <c r="K2095" s="109">
        <v>23</v>
      </c>
      <c r="L2095" s="109">
        <v>6.9000000000000006E-2</v>
      </c>
      <c r="M2095" s="117">
        <v>4.0999999999999996</v>
      </c>
      <c r="N2095" s="118">
        <v>2.5791188018031117</v>
      </c>
      <c r="O2095" s="102">
        <v>0.60278745644599319</v>
      </c>
      <c r="P2095" s="119">
        <v>59.4</v>
      </c>
      <c r="Q2095" s="117">
        <v>2.99</v>
      </c>
      <c r="R2095" s="118">
        <v>2.4956521739130433</v>
      </c>
      <c r="S2095" s="102">
        <v>0.19808362369337998</v>
      </c>
      <c r="T2095" s="118">
        <v>57.4</v>
      </c>
      <c r="U2095" s="117">
        <v>2.5791188018031117</v>
      </c>
      <c r="V2095" s="119">
        <v>59.4</v>
      </c>
      <c r="W2095" s="112"/>
      <c r="X2095" s="117">
        <v>4.0999999999999996</v>
      </c>
      <c r="Y2095" s="118">
        <v>2.5791188018031117</v>
      </c>
      <c r="Z2095" s="102">
        <v>0.60278745644599319</v>
      </c>
      <c r="AA2095" s="118">
        <v>59.4</v>
      </c>
      <c r="AB2095" s="117">
        <v>2.99</v>
      </c>
      <c r="AC2095" s="118">
        <v>2.4956521739130433</v>
      </c>
      <c r="AD2095" s="102">
        <v>0.19808362369337998</v>
      </c>
      <c r="AE2095" s="119">
        <v>57.4</v>
      </c>
      <c r="AF2095" s="118">
        <v>2.5791188018031117</v>
      </c>
      <c r="AG2095" s="119">
        <v>59.4</v>
      </c>
      <c r="AH2095" s="112"/>
      <c r="AI2095" s="120">
        <v>0</v>
      </c>
    </row>
    <row r="2096" spans="1:35" s="107" customFormat="1" x14ac:dyDescent="0.3">
      <c r="A2096" s="106" t="s">
        <v>2240</v>
      </c>
      <c r="B2096" s="107" t="s">
        <v>248</v>
      </c>
      <c r="C2096" s="112" t="s">
        <v>168</v>
      </c>
      <c r="D2096" s="112">
        <v>66961</v>
      </c>
      <c r="E2096" s="107" t="s">
        <v>313</v>
      </c>
      <c r="F2096" s="112">
        <v>20217</v>
      </c>
      <c r="G2096" s="107" t="s">
        <v>3442</v>
      </c>
      <c r="H2096" s="108" t="s">
        <v>257</v>
      </c>
      <c r="I2096" s="108" t="s">
        <v>264</v>
      </c>
      <c r="J2096" s="108" t="s">
        <v>270</v>
      </c>
      <c r="K2096" s="109">
        <v>23</v>
      </c>
      <c r="L2096" s="109">
        <v>6.9000000000000006E-2</v>
      </c>
      <c r="M2096" s="117">
        <v>4.0999999999999996</v>
      </c>
      <c r="N2096" s="118">
        <v>2.5791188018031117</v>
      </c>
      <c r="O2096" s="102">
        <v>0.60278745644599319</v>
      </c>
      <c r="P2096" s="119">
        <v>59.4</v>
      </c>
      <c r="Q2096" s="117">
        <v>2.99</v>
      </c>
      <c r="R2096" s="118">
        <v>2.4956521739130433</v>
      </c>
      <c r="S2096" s="102">
        <v>0.19808362369337998</v>
      </c>
      <c r="T2096" s="118">
        <v>57.4</v>
      </c>
      <c r="U2096" s="117">
        <v>2.5791188018031117</v>
      </c>
      <c r="V2096" s="119">
        <v>59.4</v>
      </c>
      <c r="W2096" s="112"/>
      <c r="X2096" s="117">
        <v>4.0999999999999996</v>
      </c>
      <c r="Y2096" s="118">
        <v>2.5791188018031117</v>
      </c>
      <c r="Z2096" s="102">
        <v>0.60278745644599319</v>
      </c>
      <c r="AA2096" s="118">
        <v>59.4</v>
      </c>
      <c r="AB2096" s="117">
        <v>2.99</v>
      </c>
      <c r="AC2096" s="118">
        <v>2.4956521739130433</v>
      </c>
      <c r="AD2096" s="102">
        <v>0.19808362369337998</v>
      </c>
      <c r="AE2096" s="119">
        <v>57.4</v>
      </c>
      <c r="AF2096" s="118">
        <v>2.5791188018031117</v>
      </c>
      <c r="AG2096" s="119">
        <v>59.4</v>
      </c>
      <c r="AH2096" s="112"/>
      <c r="AI2096" s="120">
        <v>0</v>
      </c>
    </row>
    <row r="2097" spans="1:35" s="107" customFormat="1" x14ac:dyDescent="0.3">
      <c r="A2097" s="106" t="s">
        <v>2241</v>
      </c>
      <c r="B2097" s="107" t="s">
        <v>3389</v>
      </c>
      <c r="C2097" s="112" t="s">
        <v>247</v>
      </c>
      <c r="D2097" s="112">
        <v>69800</v>
      </c>
      <c r="E2097" s="107" t="s">
        <v>294</v>
      </c>
      <c r="F2097" s="112">
        <v>20217</v>
      </c>
      <c r="G2097" s="107" t="s">
        <v>3442</v>
      </c>
      <c r="H2097" s="108" t="s">
        <v>257</v>
      </c>
      <c r="I2097" s="108" t="s">
        <v>264</v>
      </c>
      <c r="J2097" s="108" t="s">
        <v>270</v>
      </c>
      <c r="K2097" s="109">
        <v>23</v>
      </c>
      <c r="L2097" s="109">
        <v>6.9000000000000006E-2</v>
      </c>
      <c r="M2097" s="117">
        <v>4.0999999999999996</v>
      </c>
      <c r="N2097" s="118">
        <v>2.5791188018031117</v>
      </c>
      <c r="O2097" s="102">
        <v>0.60278745644599319</v>
      </c>
      <c r="P2097" s="119">
        <v>59.4</v>
      </c>
      <c r="Q2097" s="117">
        <v>2.99</v>
      </c>
      <c r="R2097" s="118">
        <v>2.4956521739130433</v>
      </c>
      <c r="S2097" s="102">
        <v>0.19808362369337998</v>
      </c>
      <c r="T2097" s="118">
        <v>57.4</v>
      </c>
      <c r="U2097" s="117">
        <v>2.5791188018031117</v>
      </c>
      <c r="V2097" s="119">
        <v>59.4</v>
      </c>
      <c r="W2097" s="112"/>
      <c r="X2097" s="117">
        <v>4.0999999999999996</v>
      </c>
      <c r="Y2097" s="118">
        <v>2.5791188018031117</v>
      </c>
      <c r="Z2097" s="102">
        <v>0.60278745644599319</v>
      </c>
      <c r="AA2097" s="118">
        <v>59.4</v>
      </c>
      <c r="AB2097" s="117">
        <v>2.99</v>
      </c>
      <c r="AC2097" s="118">
        <v>2.4956521739130433</v>
      </c>
      <c r="AD2097" s="102">
        <v>0.19808362369337998</v>
      </c>
      <c r="AE2097" s="119">
        <v>57.4</v>
      </c>
      <c r="AF2097" s="118">
        <v>2.5791188018031117</v>
      </c>
      <c r="AG2097" s="119">
        <v>59.4</v>
      </c>
      <c r="AH2097" s="112"/>
      <c r="AI2097" s="120">
        <v>0</v>
      </c>
    </row>
    <row r="2098" spans="1:35" s="107" customFormat="1" x14ac:dyDescent="0.3">
      <c r="A2098" s="106" t="s">
        <v>2242</v>
      </c>
      <c r="B2098" s="107" t="s">
        <v>186</v>
      </c>
      <c r="C2098" s="112" t="s">
        <v>250</v>
      </c>
      <c r="D2098" s="112">
        <v>70335</v>
      </c>
      <c r="E2098" s="107" t="s">
        <v>253</v>
      </c>
      <c r="F2098" s="112">
        <v>20217</v>
      </c>
      <c r="G2098" s="107" t="s">
        <v>3442</v>
      </c>
      <c r="H2098" s="108" t="s">
        <v>257</v>
      </c>
      <c r="I2098" s="108" t="s">
        <v>264</v>
      </c>
      <c r="J2098" s="108" t="s">
        <v>270</v>
      </c>
      <c r="K2098" s="109">
        <v>23</v>
      </c>
      <c r="L2098" s="109">
        <v>6.9000000000000006E-2</v>
      </c>
      <c r="M2098" s="117">
        <v>4.0999999999999996</v>
      </c>
      <c r="N2098" s="118">
        <v>2.5791188018031117</v>
      </c>
      <c r="O2098" s="102">
        <v>0.60278745644599319</v>
      </c>
      <c r="P2098" s="119">
        <v>59.4</v>
      </c>
      <c r="Q2098" s="117">
        <v>2.99</v>
      </c>
      <c r="R2098" s="118">
        <v>2.4956521739130433</v>
      </c>
      <c r="S2098" s="102">
        <v>0.19808362369337998</v>
      </c>
      <c r="T2098" s="118">
        <v>57.4</v>
      </c>
      <c r="U2098" s="117">
        <v>2.5791188018031117</v>
      </c>
      <c r="V2098" s="119">
        <v>59.4</v>
      </c>
      <c r="W2098" s="112"/>
      <c r="X2098" s="117">
        <v>4.0999999999999996</v>
      </c>
      <c r="Y2098" s="118">
        <v>2.5791188018031117</v>
      </c>
      <c r="Z2098" s="102">
        <v>0.60278745644599319</v>
      </c>
      <c r="AA2098" s="118">
        <v>59.4</v>
      </c>
      <c r="AB2098" s="117">
        <v>2.99</v>
      </c>
      <c r="AC2098" s="118">
        <v>2.4956521739130433</v>
      </c>
      <c r="AD2098" s="102">
        <v>0.19808362369337998</v>
      </c>
      <c r="AE2098" s="119">
        <v>57.4</v>
      </c>
      <c r="AF2098" s="118">
        <v>2.5791188018031117</v>
      </c>
      <c r="AG2098" s="119">
        <v>59.4</v>
      </c>
      <c r="AH2098" s="112"/>
      <c r="AI2098" s="120">
        <v>0</v>
      </c>
    </row>
    <row r="2099" spans="1:35" s="107" customFormat="1" x14ac:dyDescent="0.3">
      <c r="A2099" s="106" t="s">
        <v>2243</v>
      </c>
      <c r="B2099" s="107" t="s">
        <v>188</v>
      </c>
      <c r="C2099" s="112" t="s">
        <v>168</v>
      </c>
      <c r="D2099" s="112">
        <v>72400</v>
      </c>
      <c r="E2099" s="107" t="s">
        <v>302</v>
      </c>
      <c r="F2099" s="112">
        <v>20217</v>
      </c>
      <c r="G2099" s="107" t="s">
        <v>3442</v>
      </c>
      <c r="H2099" s="108" t="s">
        <v>257</v>
      </c>
      <c r="I2099" s="108" t="s">
        <v>264</v>
      </c>
      <c r="J2099" s="108" t="s">
        <v>270</v>
      </c>
      <c r="K2099" s="109">
        <v>23</v>
      </c>
      <c r="L2099" s="109">
        <v>6.9000000000000006E-2</v>
      </c>
      <c r="M2099" s="117">
        <v>4.0999999999999996</v>
      </c>
      <c r="N2099" s="118">
        <v>2.5791188018031117</v>
      </c>
      <c r="O2099" s="102">
        <v>0.60278745644599319</v>
      </c>
      <c r="P2099" s="119">
        <v>59.4</v>
      </c>
      <c r="Q2099" s="117">
        <v>2.99</v>
      </c>
      <c r="R2099" s="118">
        <v>2.4956521739130433</v>
      </c>
      <c r="S2099" s="102">
        <v>0.19808362369337998</v>
      </c>
      <c r="T2099" s="118">
        <v>57.4</v>
      </c>
      <c r="U2099" s="117">
        <v>2.5791188018031117</v>
      </c>
      <c r="V2099" s="119">
        <v>59.4</v>
      </c>
      <c r="W2099" s="112"/>
      <c r="X2099" s="117">
        <v>4.0999999999999996</v>
      </c>
      <c r="Y2099" s="118">
        <v>2.5791188018031117</v>
      </c>
      <c r="Z2099" s="102">
        <v>0.60278745644599319</v>
      </c>
      <c r="AA2099" s="118">
        <v>59.4</v>
      </c>
      <c r="AB2099" s="117">
        <v>2.99</v>
      </c>
      <c r="AC2099" s="118">
        <v>2.4956521739130433</v>
      </c>
      <c r="AD2099" s="102">
        <v>0.19808362369337998</v>
      </c>
      <c r="AE2099" s="119">
        <v>57.4</v>
      </c>
      <c r="AF2099" s="118">
        <v>2.5791188018031117</v>
      </c>
      <c r="AG2099" s="119">
        <v>59.4</v>
      </c>
      <c r="AH2099" s="112"/>
      <c r="AI2099" s="120">
        <v>0</v>
      </c>
    </row>
    <row r="2100" spans="1:35" s="107" customFormat="1" x14ac:dyDescent="0.3">
      <c r="A2100" s="106" t="s">
        <v>2244</v>
      </c>
      <c r="B2100" s="107" t="s">
        <v>188</v>
      </c>
      <c r="C2100" s="112" t="s">
        <v>168</v>
      </c>
      <c r="D2100" s="112">
        <v>73400</v>
      </c>
      <c r="E2100" s="107" t="s">
        <v>280</v>
      </c>
      <c r="F2100" s="112">
        <v>20217</v>
      </c>
      <c r="G2100" s="107" t="s">
        <v>3442</v>
      </c>
      <c r="H2100" s="108" t="s">
        <v>257</v>
      </c>
      <c r="I2100" s="108" t="s">
        <v>264</v>
      </c>
      <c r="J2100" s="108" t="s">
        <v>270</v>
      </c>
      <c r="K2100" s="109">
        <v>23</v>
      </c>
      <c r="L2100" s="109">
        <v>6.9000000000000006E-2</v>
      </c>
      <c r="M2100" s="117">
        <v>4.0999999999999996</v>
      </c>
      <c r="N2100" s="118">
        <v>2.5791188018031117</v>
      </c>
      <c r="O2100" s="102">
        <v>0.60278745644599319</v>
      </c>
      <c r="P2100" s="119">
        <v>59.4</v>
      </c>
      <c r="Q2100" s="117">
        <v>2.99</v>
      </c>
      <c r="R2100" s="118">
        <v>2.4956521739130433</v>
      </c>
      <c r="S2100" s="102">
        <v>0.19808362369337998</v>
      </c>
      <c r="T2100" s="118">
        <v>57.4</v>
      </c>
      <c r="U2100" s="117">
        <v>2.5791188018031117</v>
      </c>
      <c r="V2100" s="119">
        <v>59.4</v>
      </c>
      <c r="W2100" s="112"/>
      <c r="X2100" s="117">
        <v>4.0999999999999996</v>
      </c>
      <c r="Y2100" s="118">
        <v>2.5791188018031117</v>
      </c>
      <c r="Z2100" s="102">
        <v>0.60278745644599319</v>
      </c>
      <c r="AA2100" s="118">
        <v>59.4</v>
      </c>
      <c r="AB2100" s="117">
        <v>2.99</v>
      </c>
      <c r="AC2100" s="118">
        <v>2.4956521739130433</v>
      </c>
      <c r="AD2100" s="102">
        <v>0.19808362369337998</v>
      </c>
      <c r="AE2100" s="119">
        <v>57.4</v>
      </c>
      <c r="AF2100" s="118">
        <v>2.5791188018031117</v>
      </c>
      <c r="AG2100" s="119">
        <v>59.4</v>
      </c>
      <c r="AH2100" s="112"/>
      <c r="AI2100" s="120">
        <v>0</v>
      </c>
    </row>
    <row r="2101" spans="1:35" s="107" customFormat="1" x14ac:dyDescent="0.3">
      <c r="A2101" s="106" t="s">
        <v>2245</v>
      </c>
      <c r="B2101" s="107" t="s">
        <v>248</v>
      </c>
      <c r="C2101" s="112" t="s">
        <v>168</v>
      </c>
      <c r="D2101" s="112">
        <v>74179</v>
      </c>
      <c r="E2101" s="107" t="s">
        <v>315</v>
      </c>
      <c r="F2101" s="112">
        <v>20217</v>
      </c>
      <c r="G2101" s="107" t="s">
        <v>3442</v>
      </c>
      <c r="H2101" s="108" t="s">
        <v>257</v>
      </c>
      <c r="I2101" s="108" t="s">
        <v>264</v>
      </c>
      <c r="J2101" s="108" t="s">
        <v>270</v>
      </c>
      <c r="K2101" s="109">
        <v>23</v>
      </c>
      <c r="L2101" s="109">
        <v>6.9000000000000006E-2</v>
      </c>
      <c r="M2101" s="117">
        <v>4.0999999999999996</v>
      </c>
      <c r="N2101" s="118">
        <v>2.5791188018031117</v>
      </c>
      <c r="O2101" s="102">
        <v>0.60278745644599319</v>
      </c>
      <c r="P2101" s="119">
        <v>59.4</v>
      </c>
      <c r="Q2101" s="117">
        <v>2.99</v>
      </c>
      <c r="R2101" s="118">
        <v>2.4956521739130433</v>
      </c>
      <c r="S2101" s="102">
        <v>0.19808362369337998</v>
      </c>
      <c r="T2101" s="118">
        <v>57.4</v>
      </c>
      <c r="U2101" s="117">
        <v>2.5791188018031117</v>
      </c>
      <c r="V2101" s="119">
        <v>59.4</v>
      </c>
      <c r="W2101" s="112"/>
      <c r="X2101" s="117">
        <v>4.0999999999999996</v>
      </c>
      <c r="Y2101" s="118">
        <v>2.5791188018031117</v>
      </c>
      <c r="Z2101" s="102">
        <v>0.60278745644599319</v>
      </c>
      <c r="AA2101" s="118">
        <v>59.4</v>
      </c>
      <c r="AB2101" s="117">
        <v>2.99</v>
      </c>
      <c r="AC2101" s="118">
        <v>2.4956521739130433</v>
      </c>
      <c r="AD2101" s="102">
        <v>0.19808362369337998</v>
      </c>
      <c r="AE2101" s="119">
        <v>57.4</v>
      </c>
      <c r="AF2101" s="118">
        <v>2.5791188018031117</v>
      </c>
      <c r="AG2101" s="119">
        <v>59.4</v>
      </c>
      <c r="AH2101" s="112"/>
      <c r="AI2101" s="120">
        <v>0</v>
      </c>
    </row>
    <row r="2102" spans="1:35" s="107" customFormat="1" x14ac:dyDescent="0.3">
      <c r="A2102" s="106" t="s">
        <v>2246</v>
      </c>
      <c r="B2102" s="107" t="s">
        <v>3389</v>
      </c>
      <c r="C2102" s="112" t="s">
        <v>247</v>
      </c>
      <c r="D2102" s="112">
        <v>85789</v>
      </c>
      <c r="E2102" s="107" t="s">
        <v>307</v>
      </c>
      <c r="F2102" s="112">
        <v>20217</v>
      </c>
      <c r="G2102" s="107" t="s">
        <v>3442</v>
      </c>
      <c r="H2102" s="108" t="s">
        <v>257</v>
      </c>
      <c r="I2102" s="108" t="s">
        <v>264</v>
      </c>
      <c r="J2102" s="108" t="s">
        <v>270</v>
      </c>
      <c r="K2102" s="109">
        <v>23</v>
      </c>
      <c r="L2102" s="109">
        <v>6.9000000000000006E-2</v>
      </c>
      <c r="M2102" s="117">
        <v>4.0999999999999996</v>
      </c>
      <c r="N2102" s="118">
        <v>2.5791188018031117</v>
      </c>
      <c r="O2102" s="102">
        <v>0.60278745644599319</v>
      </c>
      <c r="P2102" s="119">
        <v>59.4</v>
      </c>
      <c r="Q2102" s="117">
        <v>2.99</v>
      </c>
      <c r="R2102" s="118">
        <v>2.4956521739130433</v>
      </c>
      <c r="S2102" s="102">
        <v>0.19808362369337998</v>
      </c>
      <c r="T2102" s="118">
        <v>57.4</v>
      </c>
      <c r="U2102" s="117">
        <v>2.5791188018031117</v>
      </c>
      <c r="V2102" s="119">
        <v>59.4</v>
      </c>
      <c r="W2102" s="112"/>
      <c r="X2102" s="117">
        <v>4.0999999999999996</v>
      </c>
      <c r="Y2102" s="118">
        <v>2.5791188018031117</v>
      </c>
      <c r="Z2102" s="102">
        <v>0.60278745644599319</v>
      </c>
      <c r="AA2102" s="118">
        <v>59.4</v>
      </c>
      <c r="AB2102" s="117">
        <v>2.99</v>
      </c>
      <c r="AC2102" s="118">
        <v>2.4956521739130433</v>
      </c>
      <c r="AD2102" s="102">
        <v>0.19808362369337998</v>
      </c>
      <c r="AE2102" s="119">
        <v>57.4</v>
      </c>
      <c r="AF2102" s="118">
        <v>2.5791188018031117</v>
      </c>
      <c r="AG2102" s="119">
        <v>59.4</v>
      </c>
      <c r="AH2102" s="112"/>
      <c r="AI2102" s="120">
        <v>0</v>
      </c>
    </row>
    <row r="2103" spans="1:35" s="107" customFormat="1" x14ac:dyDescent="0.3">
      <c r="A2103" s="106" t="s">
        <v>2247</v>
      </c>
      <c r="B2103" s="107" t="s">
        <v>190</v>
      </c>
      <c r="C2103" s="112" t="s">
        <v>246</v>
      </c>
      <c r="D2103" s="112">
        <v>87892</v>
      </c>
      <c r="E2103" s="107" t="s">
        <v>254</v>
      </c>
      <c r="F2103" s="112">
        <v>20217</v>
      </c>
      <c r="G2103" s="107" t="s">
        <v>3442</v>
      </c>
      <c r="H2103" s="108" t="s">
        <v>257</v>
      </c>
      <c r="I2103" s="108" t="s">
        <v>264</v>
      </c>
      <c r="J2103" s="108" t="s">
        <v>270</v>
      </c>
      <c r="K2103" s="109">
        <v>23</v>
      </c>
      <c r="L2103" s="109">
        <v>6.9000000000000006E-2</v>
      </c>
      <c r="M2103" s="117">
        <v>4.0999999999999996</v>
      </c>
      <c r="N2103" s="118">
        <v>2.5791188018031117</v>
      </c>
      <c r="O2103" s="102">
        <v>0.60278745644599319</v>
      </c>
      <c r="P2103" s="119">
        <v>59.4</v>
      </c>
      <c r="Q2103" s="117">
        <v>2.99</v>
      </c>
      <c r="R2103" s="118">
        <v>2.4956521739130433</v>
      </c>
      <c r="S2103" s="102">
        <v>0.19808362369337998</v>
      </c>
      <c r="T2103" s="118">
        <v>57.4</v>
      </c>
      <c r="U2103" s="117">
        <v>2.5791188018031117</v>
      </c>
      <c r="V2103" s="119">
        <v>59.4</v>
      </c>
      <c r="W2103" s="112"/>
      <c r="X2103" s="117">
        <v>4.0999999999999996</v>
      </c>
      <c r="Y2103" s="118">
        <v>2.5791188018031117</v>
      </c>
      <c r="Z2103" s="102">
        <v>0.60278745644599319</v>
      </c>
      <c r="AA2103" s="118">
        <v>59.4</v>
      </c>
      <c r="AB2103" s="117">
        <v>2.99</v>
      </c>
      <c r="AC2103" s="118">
        <v>2.4956521739130433</v>
      </c>
      <c r="AD2103" s="102">
        <v>0.19808362369337998</v>
      </c>
      <c r="AE2103" s="119">
        <v>57.4</v>
      </c>
      <c r="AF2103" s="118">
        <v>2.5791188018031117</v>
      </c>
      <c r="AG2103" s="119">
        <v>59.4</v>
      </c>
      <c r="AH2103" s="112"/>
      <c r="AI2103" s="120">
        <v>0</v>
      </c>
    </row>
    <row r="2104" spans="1:35" s="107" customFormat="1" x14ac:dyDescent="0.3">
      <c r="A2104" s="106" t="s">
        <v>2248</v>
      </c>
      <c r="B2104" s="107" t="s">
        <v>190</v>
      </c>
      <c r="C2104" s="112" t="s">
        <v>246</v>
      </c>
      <c r="D2104" s="112">
        <v>97075</v>
      </c>
      <c r="E2104" s="107" t="s">
        <v>291</v>
      </c>
      <c r="F2104" s="112">
        <v>20217</v>
      </c>
      <c r="G2104" s="107" t="s">
        <v>3442</v>
      </c>
      <c r="H2104" s="108" t="s">
        <v>257</v>
      </c>
      <c r="I2104" s="108" t="s">
        <v>264</v>
      </c>
      <c r="J2104" s="108" t="s">
        <v>270</v>
      </c>
      <c r="K2104" s="109">
        <v>23</v>
      </c>
      <c r="L2104" s="109">
        <v>6.9000000000000006E-2</v>
      </c>
      <c r="M2104" s="117">
        <v>4.0999999999999996</v>
      </c>
      <c r="N2104" s="118">
        <v>2.5791188018031117</v>
      </c>
      <c r="O2104" s="102">
        <v>0.60278745644599319</v>
      </c>
      <c r="P2104" s="119">
        <v>59.4</v>
      </c>
      <c r="Q2104" s="117">
        <v>2.99</v>
      </c>
      <c r="R2104" s="118">
        <v>2.4956521739130433</v>
      </c>
      <c r="S2104" s="102">
        <v>0.19808362369337998</v>
      </c>
      <c r="T2104" s="118">
        <v>57.4</v>
      </c>
      <c r="U2104" s="117">
        <v>2.5791188018031117</v>
      </c>
      <c r="V2104" s="119">
        <v>59.4</v>
      </c>
      <c r="W2104" s="112"/>
      <c r="X2104" s="117">
        <v>4.0999999999999996</v>
      </c>
      <c r="Y2104" s="118">
        <v>2.5791188018031117</v>
      </c>
      <c r="Z2104" s="102">
        <v>0.60278745644599319</v>
      </c>
      <c r="AA2104" s="118">
        <v>59.4</v>
      </c>
      <c r="AB2104" s="117">
        <v>2.99</v>
      </c>
      <c r="AC2104" s="118">
        <v>2.4956521739130433</v>
      </c>
      <c r="AD2104" s="102">
        <v>0.19808362369337998</v>
      </c>
      <c r="AE2104" s="119">
        <v>57.4</v>
      </c>
      <c r="AF2104" s="118">
        <v>2.5791188018031117</v>
      </c>
      <c r="AG2104" s="119">
        <v>59.4</v>
      </c>
      <c r="AH2104" s="112"/>
      <c r="AI2104" s="120">
        <v>0</v>
      </c>
    </row>
    <row r="2105" spans="1:35" s="107" customFormat="1" x14ac:dyDescent="0.3">
      <c r="A2105" s="106" t="s">
        <v>2249</v>
      </c>
      <c r="B2105" s="107" t="s">
        <v>255</v>
      </c>
      <c r="C2105" s="112" t="s">
        <v>168</v>
      </c>
      <c r="D2105" s="112">
        <v>98728</v>
      </c>
      <c r="E2105" s="107" t="s">
        <v>297</v>
      </c>
      <c r="F2105" s="112">
        <v>20217</v>
      </c>
      <c r="G2105" s="107" t="s">
        <v>3442</v>
      </c>
      <c r="H2105" s="108" t="s">
        <v>257</v>
      </c>
      <c r="I2105" s="108" t="s">
        <v>264</v>
      </c>
      <c r="J2105" s="108" t="s">
        <v>270</v>
      </c>
      <c r="K2105" s="109">
        <v>23</v>
      </c>
      <c r="L2105" s="109">
        <v>6.9000000000000006E-2</v>
      </c>
      <c r="M2105" s="117">
        <v>4.0999999999999996</v>
      </c>
      <c r="N2105" s="118">
        <v>2.5791188018031117</v>
      </c>
      <c r="O2105" s="102">
        <v>0.60278745644599319</v>
      </c>
      <c r="P2105" s="119">
        <v>59.4</v>
      </c>
      <c r="Q2105" s="117">
        <v>2.99</v>
      </c>
      <c r="R2105" s="118">
        <v>2.4956521739130433</v>
      </c>
      <c r="S2105" s="102">
        <v>0.19808362369337998</v>
      </c>
      <c r="T2105" s="118">
        <v>57.4</v>
      </c>
      <c r="U2105" s="117">
        <v>2.5791188018031117</v>
      </c>
      <c r="V2105" s="119">
        <v>59.4</v>
      </c>
      <c r="W2105" s="112"/>
      <c r="X2105" s="117">
        <v>4.0999999999999996</v>
      </c>
      <c r="Y2105" s="118">
        <v>2.5791188018031117</v>
      </c>
      <c r="Z2105" s="102">
        <v>0.60278745644599319</v>
      </c>
      <c r="AA2105" s="118">
        <v>59.4</v>
      </c>
      <c r="AB2105" s="117">
        <v>2.99</v>
      </c>
      <c r="AC2105" s="118">
        <v>2.4956521739130433</v>
      </c>
      <c r="AD2105" s="102">
        <v>0.19808362369337998</v>
      </c>
      <c r="AE2105" s="119">
        <v>57.4</v>
      </c>
      <c r="AF2105" s="118">
        <v>2.5791188018031117</v>
      </c>
      <c r="AG2105" s="119">
        <v>59.4</v>
      </c>
      <c r="AH2105" s="112"/>
      <c r="AI2105" s="120">
        <v>0</v>
      </c>
    </row>
    <row r="2106" spans="1:35" s="107" customFormat="1" x14ac:dyDescent="0.3">
      <c r="A2106" s="106" t="s">
        <v>3308</v>
      </c>
      <c r="B2106" s="107" t="s">
        <v>192</v>
      </c>
      <c r="C2106" s="112" t="s">
        <v>256</v>
      </c>
      <c r="D2106" s="112">
        <v>99059</v>
      </c>
      <c r="E2106" s="107" t="s">
        <v>3390</v>
      </c>
      <c r="F2106" s="112">
        <v>20217</v>
      </c>
      <c r="G2106" s="107" t="s">
        <v>3442</v>
      </c>
      <c r="H2106" s="108" t="s">
        <v>257</v>
      </c>
      <c r="I2106" s="108" t="s">
        <v>264</v>
      </c>
      <c r="J2106" s="108" t="s">
        <v>270</v>
      </c>
      <c r="K2106" s="109">
        <v>23</v>
      </c>
      <c r="L2106" s="109">
        <v>6.9000000000000006E-2</v>
      </c>
      <c r="M2106" s="117">
        <v>4.0999999999999996</v>
      </c>
      <c r="N2106" s="118">
        <v>2.5791188018031117</v>
      </c>
      <c r="O2106" s="102">
        <v>0.60278745644599319</v>
      </c>
      <c r="P2106" s="119">
        <v>59.4</v>
      </c>
      <c r="Q2106" s="117">
        <v>2.99</v>
      </c>
      <c r="R2106" s="118">
        <v>2.4956521739130433</v>
      </c>
      <c r="S2106" s="102">
        <v>0.19808362369337998</v>
      </c>
      <c r="T2106" s="118">
        <v>57.4</v>
      </c>
      <c r="U2106" s="117">
        <v>2.5791188018031117</v>
      </c>
      <c r="V2106" s="119">
        <v>59.4</v>
      </c>
      <c r="W2106" s="112"/>
      <c r="X2106" s="117">
        <v>4.0999999999999996</v>
      </c>
      <c r="Y2106" s="118">
        <v>2.5791188018031117</v>
      </c>
      <c r="Z2106" s="102">
        <v>0.60278745644599319</v>
      </c>
      <c r="AA2106" s="118">
        <v>59.4</v>
      </c>
      <c r="AB2106" s="117">
        <v>2.99</v>
      </c>
      <c r="AC2106" s="118">
        <v>2.4956521739130433</v>
      </c>
      <c r="AD2106" s="102">
        <v>0.19808362369337998</v>
      </c>
      <c r="AE2106" s="119">
        <v>57.4</v>
      </c>
      <c r="AF2106" s="118">
        <v>2.5791188018031117</v>
      </c>
      <c r="AG2106" s="119">
        <v>59.4</v>
      </c>
      <c r="AH2106" s="112"/>
      <c r="AI2106" s="120">
        <v>0</v>
      </c>
    </row>
    <row r="2107" spans="1:35" s="107" customFormat="1" x14ac:dyDescent="0.3">
      <c r="A2107" s="106" t="s">
        <v>2250</v>
      </c>
      <c r="B2107" s="107" t="s">
        <v>255</v>
      </c>
      <c r="C2107" s="112" t="s">
        <v>168</v>
      </c>
      <c r="D2107" s="112">
        <v>99245</v>
      </c>
      <c r="E2107" s="107" t="s">
        <v>289</v>
      </c>
      <c r="F2107" s="112">
        <v>20217</v>
      </c>
      <c r="G2107" s="107" t="s">
        <v>3442</v>
      </c>
      <c r="H2107" s="108" t="s">
        <v>257</v>
      </c>
      <c r="I2107" s="108" t="s">
        <v>264</v>
      </c>
      <c r="J2107" s="108" t="s">
        <v>270</v>
      </c>
      <c r="K2107" s="109">
        <v>23</v>
      </c>
      <c r="L2107" s="109">
        <v>6.9000000000000006E-2</v>
      </c>
      <c r="M2107" s="117">
        <v>4.0999999999999996</v>
      </c>
      <c r="N2107" s="118">
        <v>2.5791188018031117</v>
      </c>
      <c r="O2107" s="102">
        <v>0.60278745644599319</v>
      </c>
      <c r="P2107" s="119">
        <v>59.4</v>
      </c>
      <c r="Q2107" s="117">
        <v>2.99</v>
      </c>
      <c r="R2107" s="118">
        <v>2.4956521739130433</v>
      </c>
      <c r="S2107" s="102">
        <v>0.19808362369337998</v>
      </c>
      <c r="T2107" s="118">
        <v>57.4</v>
      </c>
      <c r="U2107" s="117">
        <v>2.5791188018031117</v>
      </c>
      <c r="V2107" s="119">
        <v>59.4</v>
      </c>
      <c r="W2107" s="112"/>
      <c r="X2107" s="117">
        <v>4.0999999999999996</v>
      </c>
      <c r="Y2107" s="118">
        <v>2.5791188018031117</v>
      </c>
      <c r="Z2107" s="102">
        <v>0.60278745644599319</v>
      </c>
      <c r="AA2107" s="118">
        <v>59.4</v>
      </c>
      <c r="AB2107" s="117">
        <v>2.99</v>
      </c>
      <c r="AC2107" s="118">
        <v>2.4956521739130433</v>
      </c>
      <c r="AD2107" s="102">
        <v>0.19808362369337998</v>
      </c>
      <c r="AE2107" s="119">
        <v>57.4</v>
      </c>
      <c r="AF2107" s="118">
        <v>2.5791188018031117</v>
      </c>
      <c r="AG2107" s="119">
        <v>59.4</v>
      </c>
      <c r="AH2107" s="112"/>
      <c r="AI2107" s="120">
        <v>0</v>
      </c>
    </row>
    <row r="2108" spans="1:35" s="107" customFormat="1" x14ac:dyDescent="0.3">
      <c r="A2108" s="106" t="s">
        <v>2251</v>
      </c>
      <c r="B2108" s="107" t="s">
        <v>191</v>
      </c>
      <c r="C2108" s="112" t="s">
        <v>238</v>
      </c>
      <c r="D2108" s="112">
        <v>99246</v>
      </c>
      <c r="E2108" s="107" t="s">
        <v>293</v>
      </c>
      <c r="F2108" s="112">
        <v>20217</v>
      </c>
      <c r="G2108" s="107" t="s">
        <v>3442</v>
      </c>
      <c r="H2108" s="108" t="s">
        <v>257</v>
      </c>
      <c r="I2108" s="108" t="s">
        <v>264</v>
      </c>
      <c r="J2108" s="108" t="s">
        <v>270</v>
      </c>
      <c r="K2108" s="109">
        <v>23</v>
      </c>
      <c r="L2108" s="109">
        <v>6.9000000000000006E-2</v>
      </c>
      <c r="M2108" s="117">
        <v>4.0999999999999996</v>
      </c>
      <c r="N2108" s="118">
        <v>2.5791188018031117</v>
      </c>
      <c r="O2108" s="102">
        <v>0.60278745644599319</v>
      </c>
      <c r="P2108" s="119">
        <v>59.4</v>
      </c>
      <c r="Q2108" s="117">
        <v>2.99</v>
      </c>
      <c r="R2108" s="118">
        <v>2.4956521739130433</v>
      </c>
      <c r="S2108" s="102">
        <v>0.19808362369337998</v>
      </c>
      <c r="T2108" s="118">
        <v>57.4</v>
      </c>
      <c r="U2108" s="117">
        <v>2.5791188018031117</v>
      </c>
      <c r="V2108" s="119">
        <v>59.4</v>
      </c>
      <c r="W2108" s="112"/>
      <c r="X2108" s="117">
        <v>4.0999999999999996</v>
      </c>
      <c r="Y2108" s="118">
        <v>2.5791188018031117</v>
      </c>
      <c r="Z2108" s="102">
        <v>0.60278745644599319</v>
      </c>
      <c r="AA2108" s="118">
        <v>59.4</v>
      </c>
      <c r="AB2108" s="117">
        <v>2.99</v>
      </c>
      <c r="AC2108" s="118">
        <v>2.4956521739130433</v>
      </c>
      <c r="AD2108" s="102">
        <v>0.19808362369337998</v>
      </c>
      <c r="AE2108" s="119">
        <v>57.4</v>
      </c>
      <c r="AF2108" s="118">
        <v>2.5791188018031117</v>
      </c>
      <c r="AG2108" s="119">
        <v>59.4</v>
      </c>
      <c r="AH2108" s="112"/>
      <c r="AI2108" s="120">
        <v>0</v>
      </c>
    </row>
    <row r="2109" spans="1:35" s="107" customFormat="1" x14ac:dyDescent="0.3">
      <c r="A2109" s="106" t="s">
        <v>2252</v>
      </c>
      <c r="B2109" s="107" t="s">
        <v>191</v>
      </c>
      <c r="C2109" s="112" t="s">
        <v>256</v>
      </c>
      <c r="D2109" s="112">
        <v>99597</v>
      </c>
      <c r="E2109" s="107" t="s">
        <v>305</v>
      </c>
      <c r="F2109" s="112">
        <v>20217</v>
      </c>
      <c r="G2109" s="107" t="s">
        <v>3442</v>
      </c>
      <c r="H2109" s="108" t="s">
        <v>257</v>
      </c>
      <c r="I2109" s="108" t="s">
        <v>264</v>
      </c>
      <c r="J2109" s="108" t="s">
        <v>270</v>
      </c>
      <c r="K2109" s="109">
        <v>23</v>
      </c>
      <c r="L2109" s="109">
        <v>6.9000000000000006E-2</v>
      </c>
      <c r="M2109" s="117">
        <v>4.0999999999999996</v>
      </c>
      <c r="N2109" s="118">
        <v>2.5791188018031117</v>
      </c>
      <c r="O2109" s="102">
        <v>0.60278745644599319</v>
      </c>
      <c r="P2109" s="119">
        <v>59.4</v>
      </c>
      <c r="Q2109" s="117">
        <v>2.99</v>
      </c>
      <c r="R2109" s="118">
        <v>2.4956521739130433</v>
      </c>
      <c r="S2109" s="102">
        <v>0.19808362369337998</v>
      </c>
      <c r="T2109" s="118">
        <v>57.4</v>
      </c>
      <c r="U2109" s="117">
        <v>2.5791188018031117</v>
      </c>
      <c r="V2109" s="119">
        <v>59.4</v>
      </c>
      <c r="W2109" s="112"/>
      <c r="X2109" s="117">
        <v>4.0999999999999996</v>
      </c>
      <c r="Y2109" s="118">
        <v>2.5791188018031117</v>
      </c>
      <c r="Z2109" s="102">
        <v>0.60278745644599319</v>
      </c>
      <c r="AA2109" s="118">
        <v>59.4</v>
      </c>
      <c r="AB2109" s="117">
        <v>2.99</v>
      </c>
      <c r="AC2109" s="118">
        <v>2.4956521739130433</v>
      </c>
      <c r="AD2109" s="102">
        <v>0.19808362369337998</v>
      </c>
      <c r="AE2109" s="119">
        <v>57.4</v>
      </c>
      <c r="AF2109" s="118">
        <v>2.5791188018031117</v>
      </c>
      <c r="AG2109" s="119">
        <v>59.4</v>
      </c>
      <c r="AH2109" s="112"/>
      <c r="AI2109" s="120">
        <v>0</v>
      </c>
    </row>
    <row r="2110" spans="1:35" s="107" customFormat="1" x14ac:dyDescent="0.3">
      <c r="A2110" s="106" t="s">
        <v>3309</v>
      </c>
      <c r="B2110" s="107" t="s">
        <v>248</v>
      </c>
      <c r="C2110" s="112" t="s">
        <v>246</v>
      </c>
      <c r="D2110" s="112">
        <v>99612</v>
      </c>
      <c r="E2110" s="107" t="s">
        <v>3391</v>
      </c>
      <c r="F2110" s="112">
        <v>20217</v>
      </c>
      <c r="G2110" s="107" t="s">
        <v>3442</v>
      </c>
      <c r="H2110" s="108" t="s">
        <v>257</v>
      </c>
      <c r="I2110" s="108" t="s">
        <v>264</v>
      </c>
      <c r="J2110" s="108" t="s">
        <v>270</v>
      </c>
      <c r="K2110" s="109">
        <v>23</v>
      </c>
      <c r="L2110" s="109">
        <v>6.9000000000000006E-2</v>
      </c>
      <c r="M2110" s="117">
        <v>4.0999999999999996</v>
      </c>
      <c r="N2110" s="118">
        <v>2.5791188018031117</v>
      </c>
      <c r="O2110" s="102">
        <v>0.60278745644599319</v>
      </c>
      <c r="P2110" s="119">
        <v>59.4</v>
      </c>
      <c r="Q2110" s="117">
        <v>2.99</v>
      </c>
      <c r="R2110" s="118">
        <v>2.4956521739130433</v>
      </c>
      <c r="S2110" s="102">
        <v>0.19808362369337998</v>
      </c>
      <c r="T2110" s="118">
        <v>57.4</v>
      </c>
      <c r="U2110" s="117">
        <v>2.5791188018031117</v>
      </c>
      <c r="V2110" s="119">
        <v>59.4</v>
      </c>
      <c r="W2110" s="112"/>
      <c r="X2110" s="117">
        <v>4.0999999999999996</v>
      </c>
      <c r="Y2110" s="118">
        <v>2.5791188018031117</v>
      </c>
      <c r="Z2110" s="102">
        <v>0.60278745644599319</v>
      </c>
      <c r="AA2110" s="118">
        <v>59.4</v>
      </c>
      <c r="AB2110" s="117">
        <v>2.99</v>
      </c>
      <c r="AC2110" s="118">
        <v>2.4956521739130433</v>
      </c>
      <c r="AD2110" s="102">
        <v>0.19808362369337998</v>
      </c>
      <c r="AE2110" s="119">
        <v>57.4</v>
      </c>
      <c r="AF2110" s="118">
        <v>2.5791188018031117</v>
      </c>
      <c r="AG2110" s="119">
        <v>59.4</v>
      </c>
      <c r="AH2110" s="112"/>
      <c r="AI2110" s="120">
        <v>0</v>
      </c>
    </row>
    <row r="2111" spans="1:35" s="107" customFormat="1" x14ac:dyDescent="0.3">
      <c r="A2111" s="106" t="s">
        <v>3310</v>
      </c>
      <c r="B2111" s="107" t="s">
        <v>192</v>
      </c>
      <c r="C2111" s="112" t="s">
        <v>256</v>
      </c>
      <c r="D2111" s="112">
        <v>100252</v>
      </c>
      <c r="E2111" s="107" t="s">
        <v>3392</v>
      </c>
      <c r="F2111" s="112">
        <v>20217</v>
      </c>
      <c r="G2111" s="107" t="s">
        <v>3442</v>
      </c>
      <c r="H2111" s="108" t="s">
        <v>257</v>
      </c>
      <c r="I2111" s="108" t="s">
        <v>264</v>
      </c>
      <c r="J2111" s="108" t="s">
        <v>270</v>
      </c>
      <c r="K2111" s="109">
        <v>23</v>
      </c>
      <c r="L2111" s="109">
        <v>6.9000000000000006E-2</v>
      </c>
      <c r="M2111" s="117">
        <v>4.0999999999999996</v>
      </c>
      <c r="N2111" s="118">
        <v>2.5791188018031117</v>
      </c>
      <c r="O2111" s="102">
        <v>0.60278745644599319</v>
      </c>
      <c r="P2111" s="119">
        <v>59.4</v>
      </c>
      <c r="Q2111" s="117">
        <v>2.99</v>
      </c>
      <c r="R2111" s="118">
        <v>2.4956521739130433</v>
      </c>
      <c r="S2111" s="102">
        <v>0.19808362369337998</v>
      </c>
      <c r="T2111" s="118">
        <v>57.4</v>
      </c>
      <c r="U2111" s="117">
        <v>2.5791188018031117</v>
      </c>
      <c r="V2111" s="119">
        <v>59.4</v>
      </c>
      <c r="W2111" s="112"/>
      <c r="X2111" s="117">
        <v>4.0999999999999996</v>
      </c>
      <c r="Y2111" s="118">
        <v>2.5791188018031117</v>
      </c>
      <c r="Z2111" s="102">
        <v>0.60278745644599319</v>
      </c>
      <c r="AA2111" s="118">
        <v>59.4</v>
      </c>
      <c r="AB2111" s="117">
        <v>2.99</v>
      </c>
      <c r="AC2111" s="118">
        <v>2.4956521739130433</v>
      </c>
      <c r="AD2111" s="102">
        <v>0.19808362369337998</v>
      </c>
      <c r="AE2111" s="119">
        <v>57.4</v>
      </c>
      <c r="AF2111" s="118">
        <v>2.5791188018031117</v>
      </c>
      <c r="AG2111" s="119">
        <v>59.4</v>
      </c>
      <c r="AH2111" s="112"/>
      <c r="AI2111" s="120">
        <v>0</v>
      </c>
    </row>
    <row r="2112" spans="1:35" s="107" customFormat="1" x14ac:dyDescent="0.3">
      <c r="A2112" s="106" t="s">
        <v>3311</v>
      </c>
      <c r="B2112" s="107" t="s">
        <v>188</v>
      </c>
      <c r="C2112" s="112" t="s">
        <v>168</v>
      </c>
      <c r="D2112" s="112">
        <v>101626</v>
      </c>
      <c r="E2112" s="107" t="s">
        <v>3393</v>
      </c>
      <c r="F2112" s="112">
        <v>20217</v>
      </c>
      <c r="G2112" s="107" t="s">
        <v>3442</v>
      </c>
      <c r="H2112" s="108" t="s">
        <v>257</v>
      </c>
      <c r="I2112" s="108" t="s">
        <v>264</v>
      </c>
      <c r="J2112" s="108" t="s">
        <v>270</v>
      </c>
      <c r="K2112" s="109">
        <v>23</v>
      </c>
      <c r="L2112" s="109">
        <v>6.9000000000000006E-2</v>
      </c>
      <c r="M2112" s="117">
        <v>4.0999999999999996</v>
      </c>
      <c r="N2112" s="118">
        <v>2.5791188018031117</v>
      </c>
      <c r="O2112" s="102">
        <v>0.60278745644599319</v>
      </c>
      <c r="P2112" s="119">
        <v>59.4</v>
      </c>
      <c r="Q2112" s="117">
        <v>2.99</v>
      </c>
      <c r="R2112" s="118">
        <v>2.4956521739130433</v>
      </c>
      <c r="S2112" s="102">
        <v>0.19808362369337998</v>
      </c>
      <c r="T2112" s="118">
        <v>57.4</v>
      </c>
      <c r="U2112" s="117">
        <v>2.5791188018031117</v>
      </c>
      <c r="V2112" s="119">
        <v>59.4</v>
      </c>
      <c r="W2112" s="112"/>
      <c r="X2112" s="117">
        <v>4.0999999999999996</v>
      </c>
      <c r="Y2112" s="118">
        <v>2.5791188018031117</v>
      </c>
      <c r="Z2112" s="102">
        <v>0.60278745644599319</v>
      </c>
      <c r="AA2112" s="118">
        <v>59.4</v>
      </c>
      <c r="AB2112" s="117">
        <v>2.99</v>
      </c>
      <c r="AC2112" s="118">
        <v>2.4956521739130433</v>
      </c>
      <c r="AD2112" s="102">
        <v>0.19808362369337998</v>
      </c>
      <c r="AE2112" s="119">
        <v>57.4</v>
      </c>
      <c r="AF2112" s="118">
        <v>2.5791188018031117</v>
      </c>
      <c r="AG2112" s="119">
        <v>59.4</v>
      </c>
      <c r="AH2112" s="112"/>
      <c r="AI2112" s="120">
        <v>0</v>
      </c>
    </row>
    <row r="2113" spans="1:35" s="107" customFormat="1" x14ac:dyDescent="0.3">
      <c r="A2113" s="106" t="s">
        <v>2253</v>
      </c>
      <c r="B2113" s="107" t="s">
        <v>190</v>
      </c>
      <c r="C2113" s="112" t="s">
        <v>246</v>
      </c>
      <c r="D2113" s="112">
        <v>101703</v>
      </c>
      <c r="E2113" s="107" t="s">
        <v>316</v>
      </c>
      <c r="F2113" s="112">
        <v>20217</v>
      </c>
      <c r="G2113" s="107" t="s">
        <v>3442</v>
      </c>
      <c r="H2113" s="108" t="s">
        <v>257</v>
      </c>
      <c r="I2113" s="108" t="s">
        <v>264</v>
      </c>
      <c r="J2113" s="108" t="s">
        <v>270</v>
      </c>
      <c r="K2113" s="109">
        <v>23</v>
      </c>
      <c r="L2113" s="109">
        <v>6.9000000000000006E-2</v>
      </c>
      <c r="M2113" s="117">
        <v>4.0999999999999996</v>
      </c>
      <c r="N2113" s="118">
        <v>2.5791188018031117</v>
      </c>
      <c r="O2113" s="102">
        <v>0.60278745644599319</v>
      </c>
      <c r="P2113" s="119">
        <v>59.4</v>
      </c>
      <c r="Q2113" s="117">
        <v>2.99</v>
      </c>
      <c r="R2113" s="118">
        <v>2.4956521739130433</v>
      </c>
      <c r="S2113" s="102">
        <v>0.19808362369337998</v>
      </c>
      <c r="T2113" s="118">
        <v>57.4</v>
      </c>
      <c r="U2113" s="117">
        <v>2.5791188018031117</v>
      </c>
      <c r="V2113" s="119">
        <v>59.4</v>
      </c>
      <c r="W2113" s="112"/>
      <c r="X2113" s="117">
        <v>4.0999999999999996</v>
      </c>
      <c r="Y2113" s="118">
        <v>2.5791188018031117</v>
      </c>
      <c r="Z2113" s="102">
        <v>0.60278745644599319</v>
      </c>
      <c r="AA2113" s="118">
        <v>59.4</v>
      </c>
      <c r="AB2113" s="117">
        <v>2.99</v>
      </c>
      <c r="AC2113" s="118">
        <v>2.4956521739130433</v>
      </c>
      <c r="AD2113" s="102">
        <v>0.19808362369337998</v>
      </c>
      <c r="AE2113" s="119">
        <v>57.4</v>
      </c>
      <c r="AF2113" s="118">
        <v>2.5791188018031117</v>
      </c>
      <c r="AG2113" s="119">
        <v>59.4</v>
      </c>
      <c r="AH2113" s="112"/>
      <c r="AI2113" s="120">
        <v>0</v>
      </c>
    </row>
    <row r="2114" spans="1:35" s="107" customFormat="1" x14ac:dyDescent="0.3">
      <c r="A2114" s="106" t="s">
        <v>2254</v>
      </c>
      <c r="B2114" s="107" t="s">
        <v>255</v>
      </c>
      <c r="C2114" s="112" t="s">
        <v>168</v>
      </c>
      <c r="D2114" s="112">
        <v>112000</v>
      </c>
      <c r="E2114" s="107" t="s">
        <v>306</v>
      </c>
      <c r="F2114" s="112">
        <v>20217</v>
      </c>
      <c r="G2114" s="107" t="s">
        <v>3442</v>
      </c>
      <c r="H2114" s="108" t="s">
        <v>257</v>
      </c>
      <c r="I2114" s="108" t="s">
        <v>264</v>
      </c>
      <c r="J2114" s="108" t="s">
        <v>270</v>
      </c>
      <c r="K2114" s="109">
        <v>23</v>
      </c>
      <c r="L2114" s="109">
        <v>6.9000000000000006E-2</v>
      </c>
      <c r="M2114" s="117">
        <v>4.0999999999999996</v>
      </c>
      <c r="N2114" s="118">
        <v>2.5791188018031117</v>
      </c>
      <c r="O2114" s="102">
        <v>0.60278745644599319</v>
      </c>
      <c r="P2114" s="119">
        <v>59.4</v>
      </c>
      <c r="Q2114" s="117">
        <v>2.99</v>
      </c>
      <c r="R2114" s="118">
        <v>2.4956521739130433</v>
      </c>
      <c r="S2114" s="102">
        <v>0.19808362369337998</v>
      </c>
      <c r="T2114" s="118">
        <v>57.4</v>
      </c>
      <c r="U2114" s="117">
        <v>2.5791188018031117</v>
      </c>
      <c r="V2114" s="119">
        <v>59.4</v>
      </c>
      <c r="W2114" s="112"/>
      <c r="X2114" s="117">
        <v>4.0999999999999996</v>
      </c>
      <c r="Y2114" s="118">
        <v>2.5791188018031117</v>
      </c>
      <c r="Z2114" s="102">
        <v>0.60278745644599319</v>
      </c>
      <c r="AA2114" s="118">
        <v>59.4</v>
      </c>
      <c r="AB2114" s="117">
        <v>2.99</v>
      </c>
      <c r="AC2114" s="118">
        <v>2.4956521739130433</v>
      </c>
      <c r="AD2114" s="102">
        <v>0.19808362369337998</v>
      </c>
      <c r="AE2114" s="119">
        <v>57.4</v>
      </c>
      <c r="AF2114" s="118">
        <v>2.5791188018031117</v>
      </c>
      <c r="AG2114" s="119">
        <v>59.4</v>
      </c>
      <c r="AH2114" s="112"/>
      <c r="AI2114" s="120">
        <v>0</v>
      </c>
    </row>
    <row r="2115" spans="1:35" s="107" customFormat="1" x14ac:dyDescent="0.3">
      <c r="A2115" s="106" t="s">
        <v>2255</v>
      </c>
      <c r="B2115" s="107" t="s">
        <v>252</v>
      </c>
      <c r="C2115" s="112" t="s">
        <v>246</v>
      </c>
      <c r="D2115" s="112">
        <v>113100</v>
      </c>
      <c r="E2115" s="107" t="s">
        <v>288</v>
      </c>
      <c r="F2115" s="112">
        <v>20217</v>
      </c>
      <c r="G2115" s="107" t="s">
        <v>3442</v>
      </c>
      <c r="H2115" s="108" t="s">
        <v>257</v>
      </c>
      <c r="I2115" s="108" t="s">
        <v>264</v>
      </c>
      <c r="J2115" s="108" t="s">
        <v>270</v>
      </c>
      <c r="K2115" s="109">
        <v>23</v>
      </c>
      <c r="L2115" s="109">
        <v>6.9000000000000006E-2</v>
      </c>
      <c r="M2115" s="117">
        <v>4.0999999999999996</v>
      </c>
      <c r="N2115" s="118">
        <v>2.5791188018031117</v>
      </c>
      <c r="O2115" s="102">
        <v>0.60278745644599319</v>
      </c>
      <c r="P2115" s="119">
        <v>59.4</v>
      </c>
      <c r="Q2115" s="117">
        <v>2.99</v>
      </c>
      <c r="R2115" s="118">
        <v>2.4956521739130433</v>
      </c>
      <c r="S2115" s="102">
        <v>0.19808362369337998</v>
      </c>
      <c r="T2115" s="118">
        <v>57.4</v>
      </c>
      <c r="U2115" s="117">
        <v>2.5791188018031117</v>
      </c>
      <c r="V2115" s="119">
        <v>59.4</v>
      </c>
      <c r="W2115" s="112"/>
      <c r="X2115" s="117">
        <v>4.0999999999999996</v>
      </c>
      <c r="Y2115" s="118">
        <v>2.5791188018031117</v>
      </c>
      <c r="Z2115" s="102">
        <v>0.60278745644599319</v>
      </c>
      <c r="AA2115" s="118">
        <v>59.4</v>
      </c>
      <c r="AB2115" s="117">
        <v>2.99</v>
      </c>
      <c r="AC2115" s="118">
        <v>2.4956521739130433</v>
      </c>
      <c r="AD2115" s="102">
        <v>0.19808362369337998</v>
      </c>
      <c r="AE2115" s="119">
        <v>57.4</v>
      </c>
      <c r="AF2115" s="118">
        <v>2.5791188018031117</v>
      </c>
      <c r="AG2115" s="119">
        <v>59.4</v>
      </c>
      <c r="AH2115" s="112"/>
      <c r="AI2115" s="120">
        <v>0</v>
      </c>
    </row>
    <row r="2116" spans="1:35" s="107" customFormat="1" x14ac:dyDescent="0.3">
      <c r="A2116" s="106" t="s">
        <v>2256</v>
      </c>
      <c r="B2116" s="107" t="s">
        <v>3389</v>
      </c>
      <c r="C2116" s="112" t="s">
        <v>247</v>
      </c>
      <c r="D2116" s="112">
        <v>132000</v>
      </c>
      <c r="E2116" s="107" t="s">
        <v>309</v>
      </c>
      <c r="F2116" s="112">
        <v>20217</v>
      </c>
      <c r="G2116" s="107" t="s">
        <v>3442</v>
      </c>
      <c r="H2116" s="108" t="s">
        <v>257</v>
      </c>
      <c r="I2116" s="108" t="s">
        <v>264</v>
      </c>
      <c r="J2116" s="108" t="s">
        <v>270</v>
      </c>
      <c r="K2116" s="109">
        <v>23</v>
      </c>
      <c r="L2116" s="109">
        <v>6.9000000000000006E-2</v>
      </c>
      <c r="M2116" s="117">
        <v>4.0999999999999996</v>
      </c>
      <c r="N2116" s="118">
        <v>2.5791188018031117</v>
      </c>
      <c r="O2116" s="102">
        <v>0.60278745644599319</v>
      </c>
      <c r="P2116" s="119">
        <v>59.4</v>
      </c>
      <c r="Q2116" s="117">
        <v>2.99</v>
      </c>
      <c r="R2116" s="118">
        <v>2.4956521739130433</v>
      </c>
      <c r="S2116" s="102">
        <v>0.19808362369337998</v>
      </c>
      <c r="T2116" s="118">
        <v>57.4</v>
      </c>
      <c r="U2116" s="117">
        <v>2.5791188018031117</v>
      </c>
      <c r="V2116" s="119">
        <v>59.4</v>
      </c>
      <c r="W2116" s="112"/>
      <c r="X2116" s="117">
        <v>4.0999999999999996</v>
      </c>
      <c r="Y2116" s="118">
        <v>2.5791188018031117</v>
      </c>
      <c r="Z2116" s="102">
        <v>0.60278745644599319</v>
      </c>
      <c r="AA2116" s="118">
        <v>59.4</v>
      </c>
      <c r="AB2116" s="117">
        <v>2.99</v>
      </c>
      <c r="AC2116" s="118">
        <v>2.4956521739130433</v>
      </c>
      <c r="AD2116" s="102">
        <v>0.19808362369337998</v>
      </c>
      <c r="AE2116" s="119">
        <v>57.4</v>
      </c>
      <c r="AF2116" s="118">
        <v>2.5791188018031117</v>
      </c>
      <c r="AG2116" s="119">
        <v>59.4</v>
      </c>
      <c r="AH2116" s="112"/>
      <c r="AI2116" s="120">
        <v>0</v>
      </c>
    </row>
    <row r="2117" spans="1:35" s="107" customFormat="1" x14ac:dyDescent="0.3">
      <c r="A2117" s="106" t="s">
        <v>2257</v>
      </c>
      <c r="B2117" s="107" t="s">
        <v>192</v>
      </c>
      <c r="C2117" s="112" t="s">
        <v>256</v>
      </c>
      <c r="D2117" s="112">
        <v>158200</v>
      </c>
      <c r="E2117" s="107" t="s">
        <v>286</v>
      </c>
      <c r="F2117" s="112">
        <v>20217</v>
      </c>
      <c r="G2117" s="107" t="s">
        <v>3442</v>
      </c>
      <c r="H2117" s="108" t="s">
        <v>257</v>
      </c>
      <c r="I2117" s="108" t="s">
        <v>264</v>
      </c>
      <c r="J2117" s="108" t="s">
        <v>270</v>
      </c>
      <c r="K2117" s="109">
        <v>23</v>
      </c>
      <c r="L2117" s="109">
        <v>6.9000000000000006E-2</v>
      </c>
      <c r="M2117" s="117">
        <v>4.0999999999999996</v>
      </c>
      <c r="N2117" s="118">
        <v>2.5791188018031117</v>
      </c>
      <c r="O2117" s="102">
        <v>0.60278745644599319</v>
      </c>
      <c r="P2117" s="119">
        <v>59.4</v>
      </c>
      <c r="Q2117" s="117">
        <v>2.99</v>
      </c>
      <c r="R2117" s="118">
        <v>2.4956521739130433</v>
      </c>
      <c r="S2117" s="102">
        <v>0.19808362369337998</v>
      </c>
      <c r="T2117" s="118">
        <v>57.4</v>
      </c>
      <c r="U2117" s="117">
        <v>2.5791188018031117</v>
      </c>
      <c r="V2117" s="119">
        <v>59.4</v>
      </c>
      <c r="W2117" s="112"/>
      <c r="X2117" s="117">
        <v>4.0999999999999996</v>
      </c>
      <c r="Y2117" s="118">
        <v>2.5791188018031117</v>
      </c>
      <c r="Z2117" s="102">
        <v>0.60278745644599319</v>
      </c>
      <c r="AA2117" s="118">
        <v>59.4</v>
      </c>
      <c r="AB2117" s="117">
        <v>2.99</v>
      </c>
      <c r="AC2117" s="118">
        <v>2.4956521739130433</v>
      </c>
      <c r="AD2117" s="102">
        <v>0.19808362369337998</v>
      </c>
      <c r="AE2117" s="119">
        <v>57.4</v>
      </c>
      <c r="AF2117" s="118">
        <v>2.5791188018031117</v>
      </c>
      <c r="AG2117" s="119">
        <v>59.4</v>
      </c>
      <c r="AH2117" s="112"/>
      <c r="AI2117" s="120">
        <v>0</v>
      </c>
    </row>
    <row r="2118" spans="1:35" s="107" customFormat="1" x14ac:dyDescent="0.3">
      <c r="A2118" s="106" t="s">
        <v>2258</v>
      </c>
      <c r="B2118" s="107" t="s">
        <v>189</v>
      </c>
      <c r="C2118" s="112" t="s">
        <v>168</v>
      </c>
      <c r="D2118" s="112">
        <v>171600</v>
      </c>
      <c r="E2118" s="107" t="s">
        <v>299</v>
      </c>
      <c r="F2118" s="112">
        <v>20217</v>
      </c>
      <c r="G2118" s="107" t="s">
        <v>3442</v>
      </c>
      <c r="H2118" s="108" t="s">
        <v>257</v>
      </c>
      <c r="I2118" s="108" t="s">
        <v>264</v>
      </c>
      <c r="J2118" s="108" t="s">
        <v>270</v>
      </c>
      <c r="K2118" s="109">
        <v>23</v>
      </c>
      <c r="L2118" s="109">
        <v>6.9000000000000006E-2</v>
      </c>
      <c r="M2118" s="117">
        <v>4.0999999999999996</v>
      </c>
      <c r="N2118" s="118">
        <v>2.5791188018031117</v>
      </c>
      <c r="O2118" s="102">
        <v>0.60278745644599319</v>
      </c>
      <c r="P2118" s="119">
        <v>59.4</v>
      </c>
      <c r="Q2118" s="117">
        <v>2.99</v>
      </c>
      <c r="R2118" s="118">
        <v>2.4956521739130433</v>
      </c>
      <c r="S2118" s="102">
        <v>0.19808362369337998</v>
      </c>
      <c r="T2118" s="118">
        <v>57.4</v>
      </c>
      <c r="U2118" s="117">
        <v>2.5791188018031117</v>
      </c>
      <c r="V2118" s="119">
        <v>59.4</v>
      </c>
      <c r="W2118" s="112"/>
      <c r="X2118" s="117">
        <v>4.0999999999999996</v>
      </c>
      <c r="Y2118" s="118">
        <v>2.5791188018031117</v>
      </c>
      <c r="Z2118" s="102">
        <v>0.60278745644599319</v>
      </c>
      <c r="AA2118" s="118">
        <v>59.4</v>
      </c>
      <c r="AB2118" s="117">
        <v>2.99</v>
      </c>
      <c r="AC2118" s="118">
        <v>2.4956521739130433</v>
      </c>
      <c r="AD2118" s="102">
        <v>0.19808362369337998</v>
      </c>
      <c r="AE2118" s="119">
        <v>57.4</v>
      </c>
      <c r="AF2118" s="118">
        <v>2.5791188018031117</v>
      </c>
      <c r="AG2118" s="119">
        <v>59.4</v>
      </c>
      <c r="AH2118" s="112"/>
      <c r="AI2118" s="120">
        <v>0</v>
      </c>
    </row>
    <row r="2119" spans="1:35" s="107" customFormat="1" x14ac:dyDescent="0.3">
      <c r="A2119" s="106" t="s">
        <v>2259</v>
      </c>
      <c r="B2119" s="107" t="s">
        <v>248</v>
      </c>
      <c r="C2119" s="112" t="s">
        <v>249</v>
      </c>
      <c r="D2119" s="112">
        <v>186300</v>
      </c>
      <c r="E2119" s="107" t="s">
        <v>282</v>
      </c>
      <c r="F2119" s="112">
        <v>20217</v>
      </c>
      <c r="G2119" s="107" t="s">
        <v>3442</v>
      </c>
      <c r="H2119" s="108" t="s">
        <v>257</v>
      </c>
      <c r="I2119" s="108" t="s">
        <v>264</v>
      </c>
      <c r="J2119" s="108" t="s">
        <v>270</v>
      </c>
      <c r="K2119" s="109">
        <v>23</v>
      </c>
      <c r="L2119" s="109">
        <v>6.9000000000000006E-2</v>
      </c>
      <c r="M2119" s="117">
        <v>4.0999999999999996</v>
      </c>
      <c r="N2119" s="118">
        <v>2.5791188018031117</v>
      </c>
      <c r="O2119" s="102">
        <v>0.60278745644599319</v>
      </c>
      <c r="P2119" s="119">
        <v>59.4</v>
      </c>
      <c r="Q2119" s="117">
        <v>2.99</v>
      </c>
      <c r="R2119" s="118">
        <v>2.4956521739130433</v>
      </c>
      <c r="S2119" s="102">
        <v>0.19808362369337998</v>
      </c>
      <c r="T2119" s="118">
        <v>57.4</v>
      </c>
      <c r="U2119" s="117">
        <v>2.5791188018031117</v>
      </c>
      <c r="V2119" s="119">
        <v>59.4</v>
      </c>
      <c r="W2119" s="112"/>
      <c r="X2119" s="117">
        <v>4.0999999999999996</v>
      </c>
      <c r="Y2119" s="118">
        <v>2.5791188018031117</v>
      </c>
      <c r="Z2119" s="102">
        <v>0.60278745644599319</v>
      </c>
      <c r="AA2119" s="118">
        <v>59.4</v>
      </c>
      <c r="AB2119" s="117">
        <v>2.99</v>
      </c>
      <c r="AC2119" s="118">
        <v>2.4956521739130433</v>
      </c>
      <c r="AD2119" s="102">
        <v>0.19808362369337998</v>
      </c>
      <c r="AE2119" s="119">
        <v>57.4</v>
      </c>
      <c r="AF2119" s="118">
        <v>2.5791188018031117</v>
      </c>
      <c r="AG2119" s="119">
        <v>59.4</v>
      </c>
      <c r="AH2119" s="112"/>
      <c r="AI2119" s="120">
        <v>0</v>
      </c>
    </row>
    <row r="2120" spans="1:35" s="107" customFormat="1" x14ac:dyDescent="0.3">
      <c r="A2120" s="106" t="s">
        <v>2260</v>
      </c>
      <c r="B2120" s="107" t="s">
        <v>187</v>
      </c>
      <c r="C2120" s="112" t="s">
        <v>167</v>
      </c>
      <c r="D2120" s="112">
        <v>40</v>
      </c>
      <c r="E2120" s="107" t="s">
        <v>283</v>
      </c>
      <c r="F2120" s="112">
        <v>20329</v>
      </c>
      <c r="G2120" s="107" t="s">
        <v>3443</v>
      </c>
      <c r="H2120" s="108" t="s">
        <v>265</v>
      </c>
      <c r="I2120" s="108" t="s">
        <v>274</v>
      </c>
      <c r="J2120" s="108" t="s">
        <v>259</v>
      </c>
      <c r="K2120" s="109">
        <v>24</v>
      </c>
      <c r="L2120" s="109">
        <v>0.14399999999999999</v>
      </c>
      <c r="M2120" s="117">
        <v>9</v>
      </c>
      <c r="N2120" s="118">
        <v>5.5874999999999995</v>
      </c>
      <c r="O2120" s="102">
        <v>0.63200000000000012</v>
      </c>
      <c r="P2120" s="119">
        <v>134.1</v>
      </c>
      <c r="Q2120" s="117">
        <v>9</v>
      </c>
      <c r="R2120" s="118">
        <v>5.5874999999999995</v>
      </c>
      <c r="S2120" s="102">
        <v>0.63200000000000012</v>
      </c>
      <c r="T2120" s="118">
        <v>134.1</v>
      </c>
      <c r="U2120" s="117">
        <v>5.5874999999999995</v>
      </c>
      <c r="V2120" s="119">
        <v>134.1</v>
      </c>
      <c r="W2120" s="112"/>
      <c r="X2120" s="117">
        <v>9</v>
      </c>
      <c r="Y2120" s="118">
        <v>5.5874999999999995</v>
      </c>
      <c r="Z2120" s="102">
        <v>0.63200000000000012</v>
      </c>
      <c r="AA2120" s="118">
        <v>134.1</v>
      </c>
      <c r="AB2120" s="117">
        <v>9</v>
      </c>
      <c r="AC2120" s="118">
        <v>5.5874999999999995</v>
      </c>
      <c r="AD2120" s="102">
        <v>0.63200000000000012</v>
      </c>
      <c r="AE2120" s="119">
        <v>134.1</v>
      </c>
      <c r="AF2120" s="118">
        <v>5.5874999999999995</v>
      </c>
      <c r="AG2120" s="119">
        <v>134.1</v>
      </c>
      <c r="AH2120" s="112"/>
      <c r="AI2120" s="120">
        <v>0</v>
      </c>
    </row>
    <row r="2121" spans="1:35" s="107" customFormat="1" x14ac:dyDescent="0.3">
      <c r="A2121" s="106" t="s">
        <v>2261</v>
      </c>
      <c r="B2121" s="107" t="s">
        <v>245</v>
      </c>
      <c r="C2121" s="112" t="s">
        <v>246</v>
      </c>
      <c r="D2121" s="112">
        <v>139</v>
      </c>
      <c r="E2121" s="107" t="s">
        <v>285</v>
      </c>
      <c r="F2121" s="112">
        <v>20329</v>
      </c>
      <c r="G2121" s="107" t="s">
        <v>3443</v>
      </c>
      <c r="H2121" s="108" t="s">
        <v>265</v>
      </c>
      <c r="I2121" s="108" t="s">
        <v>274</v>
      </c>
      <c r="J2121" s="108" t="s">
        <v>259</v>
      </c>
      <c r="K2121" s="109">
        <v>24</v>
      </c>
      <c r="L2121" s="109">
        <v>0.14399999999999999</v>
      </c>
      <c r="M2121" s="117">
        <v>9</v>
      </c>
      <c r="N2121" s="118">
        <v>5.5874999999999995</v>
      </c>
      <c r="O2121" s="102">
        <v>0.63200000000000012</v>
      </c>
      <c r="P2121" s="119">
        <v>134.1</v>
      </c>
      <c r="Q2121" s="117">
        <v>9</v>
      </c>
      <c r="R2121" s="118">
        <v>5.5874999999999995</v>
      </c>
      <c r="S2121" s="102">
        <v>0.63200000000000012</v>
      </c>
      <c r="T2121" s="118">
        <v>134.1</v>
      </c>
      <c r="U2121" s="117">
        <v>5.5874999999999995</v>
      </c>
      <c r="V2121" s="119">
        <v>134.1</v>
      </c>
      <c r="W2121" s="112"/>
      <c r="X2121" s="117">
        <v>9</v>
      </c>
      <c r="Y2121" s="118">
        <v>5.5874999999999995</v>
      </c>
      <c r="Z2121" s="102">
        <v>0.63200000000000012</v>
      </c>
      <c r="AA2121" s="118">
        <v>134.1</v>
      </c>
      <c r="AB2121" s="117">
        <v>9</v>
      </c>
      <c r="AC2121" s="118">
        <v>5.5874999999999995</v>
      </c>
      <c r="AD2121" s="102">
        <v>0.63200000000000012</v>
      </c>
      <c r="AE2121" s="119">
        <v>134.1</v>
      </c>
      <c r="AF2121" s="118">
        <v>5.5874999999999995</v>
      </c>
      <c r="AG2121" s="119">
        <v>134.1</v>
      </c>
      <c r="AH2121" s="112"/>
      <c r="AI2121" s="120">
        <v>0</v>
      </c>
    </row>
    <row r="2122" spans="1:35" s="107" customFormat="1" x14ac:dyDescent="0.3">
      <c r="A2122" s="106" t="s">
        <v>2262</v>
      </c>
      <c r="B2122" s="107" t="s">
        <v>185</v>
      </c>
      <c r="C2122" s="112" t="s">
        <v>22</v>
      </c>
      <c r="D2122" s="112">
        <v>740</v>
      </c>
      <c r="E2122" s="107" t="s">
        <v>284</v>
      </c>
      <c r="F2122" s="112">
        <v>20329</v>
      </c>
      <c r="G2122" s="107" t="s">
        <v>3443</v>
      </c>
      <c r="H2122" s="108" t="s">
        <v>265</v>
      </c>
      <c r="I2122" s="108" t="s">
        <v>274</v>
      </c>
      <c r="J2122" s="108" t="s">
        <v>259</v>
      </c>
      <c r="K2122" s="109">
        <v>24</v>
      </c>
      <c r="L2122" s="109">
        <v>0.14399999999999999</v>
      </c>
      <c r="M2122" s="117">
        <v>8</v>
      </c>
      <c r="N2122" s="118">
        <v>5.5874999999999995</v>
      </c>
      <c r="O2122" s="102">
        <v>0.44000000000000017</v>
      </c>
      <c r="P2122" s="119">
        <v>134.1</v>
      </c>
      <c r="Q2122" s="117">
        <v>8</v>
      </c>
      <c r="R2122" s="118">
        <v>5.5874999999999995</v>
      </c>
      <c r="S2122" s="102">
        <v>0.44000000000000006</v>
      </c>
      <c r="T2122" s="118">
        <v>134.1</v>
      </c>
      <c r="U2122" s="117">
        <v>5.5874999999999995</v>
      </c>
      <c r="V2122" s="119">
        <v>134.1</v>
      </c>
      <c r="W2122" s="112"/>
      <c r="X2122" s="117">
        <v>8</v>
      </c>
      <c r="Y2122" s="118">
        <v>5.5874999999999995</v>
      </c>
      <c r="Z2122" s="102">
        <v>0.44000000000000017</v>
      </c>
      <c r="AA2122" s="118">
        <v>134.1</v>
      </c>
      <c r="AB2122" s="117">
        <v>8</v>
      </c>
      <c r="AC2122" s="118">
        <v>5.5874999999999995</v>
      </c>
      <c r="AD2122" s="102">
        <v>0.44000000000000006</v>
      </c>
      <c r="AE2122" s="119">
        <v>134.1</v>
      </c>
      <c r="AF2122" s="118">
        <v>5.5874999999999995</v>
      </c>
      <c r="AG2122" s="119">
        <v>134.1</v>
      </c>
      <c r="AH2122" s="112"/>
      <c r="AI2122" s="120">
        <v>0</v>
      </c>
    </row>
    <row r="2123" spans="1:35" s="107" customFormat="1" x14ac:dyDescent="0.3">
      <c r="A2123" s="106" t="s">
        <v>2263</v>
      </c>
      <c r="B2123" s="107" t="s">
        <v>245</v>
      </c>
      <c r="C2123" s="112" t="s">
        <v>246</v>
      </c>
      <c r="D2123" s="112">
        <v>872</v>
      </c>
      <c r="E2123" s="107" t="s">
        <v>287</v>
      </c>
      <c r="F2123" s="112">
        <v>20329</v>
      </c>
      <c r="G2123" s="107" t="s">
        <v>3443</v>
      </c>
      <c r="H2123" s="108" t="s">
        <v>265</v>
      </c>
      <c r="I2123" s="108" t="s">
        <v>274</v>
      </c>
      <c r="J2123" s="108" t="s">
        <v>259</v>
      </c>
      <c r="K2123" s="109">
        <v>24</v>
      </c>
      <c r="L2123" s="109">
        <v>0.14399999999999999</v>
      </c>
      <c r="M2123" s="117">
        <v>9</v>
      </c>
      <c r="N2123" s="118">
        <v>5.5874999999999995</v>
      </c>
      <c r="O2123" s="102">
        <v>0.63200000000000012</v>
      </c>
      <c r="P2123" s="119">
        <v>134.1</v>
      </c>
      <c r="Q2123" s="117">
        <v>9</v>
      </c>
      <c r="R2123" s="118">
        <v>5.5874999999999995</v>
      </c>
      <c r="S2123" s="102">
        <v>0.63200000000000012</v>
      </c>
      <c r="T2123" s="118">
        <v>134.1</v>
      </c>
      <c r="U2123" s="117">
        <v>5.5874999999999995</v>
      </c>
      <c r="V2123" s="119">
        <v>134.1</v>
      </c>
      <c r="W2123" s="112"/>
      <c r="X2123" s="117">
        <v>9</v>
      </c>
      <c r="Y2123" s="118">
        <v>5.5874999999999995</v>
      </c>
      <c r="Z2123" s="102">
        <v>0.63200000000000012</v>
      </c>
      <c r="AA2123" s="118">
        <v>134.1</v>
      </c>
      <c r="AB2123" s="117">
        <v>9</v>
      </c>
      <c r="AC2123" s="118">
        <v>5.5874999999999995</v>
      </c>
      <c r="AD2123" s="102">
        <v>0.63200000000000012</v>
      </c>
      <c r="AE2123" s="119">
        <v>134.1</v>
      </c>
      <c r="AF2123" s="118">
        <v>5.5874999999999995</v>
      </c>
      <c r="AG2123" s="119">
        <v>134.1</v>
      </c>
      <c r="AH2123" s="112"/>
      <c r="AI2123" s="120">
        <v>0</v>
      </c>
    </row>
    <row r="2124" spans="1:35" s="107" customFormat="1" x14ac:dyDescent="0.3">
      <c r="A2124" s="106" t="s">
        <v>2264</v>
      </c>
      <c r="B2124" s="107" t="s">
        <v>3389</v>
      </c>
      <c r="C2124" s="112" t="s">
        <v>247</v>
      </c>
      <c r="D2124" s="112">
        <v>10700</v>
      </c>
      <c r="E2124" s="107" t="s">
        <v>301</v>
      </c>
      <c r="F2124" s="112">
        <v>20329</v>
      </c>
      <c r="G2124" s="107" t="s">
        <v>3443</v>
      </c>
      <c r="H2124" s="108" t="s">
        <v>265</v>
      </c>
      <c r="I2124" s="108" t="s">
        <v>274</v>
      </c>
      <c r="J2124" s="108" t="s">
        <v>259</v>
      </c>
      <c r="K2124" s="109">
        <v>24</v>
      </c>
      <c r="L2124" s="109">
        <v>0.14399999999999999</v>
      </c>
      <c r="M2124" s="117">
        <v>9</v>
      </c>
      <c r="N2124" s="118">
        <v>5.5874999999999995</v>
      </c>
      <c r="O2124" s="102">
        <v>0.63200000000000012</v>
      </c>
      <c r="P2124" s="119">
        <v>134.1</v>
      </c>
      <c r="Q2124" s="117">
        <v>9</v>
      </c>
      <c r="R2124" s="118">
        <v>5.5874999999999995</v>
      </c>
      <c r="S2124" s="102">
        <v>0.63200000000000012</v>
      </c>
      <c r="T2124" s="118">
        <v>134.1</v>
      </c>
      <c r="U2124" s="117">
        <v>5.5874999999999995</v>
      </c>
      <c r="V2124" s="119">
        <v>134.1</v>
      </c>
      <c r="W2124" s="112"/>
      <c r="X2124" s="117">
        <v>9</v>
      </c>
      <c r="Y2124" s="118">
        <v>5.5874999999999995</v>
      </c>
      <c r="Z2124" s="102">
        <v>0.63200000000000012</v>
      </c>
      <c r="AA2124" s="118">
        <v>134.1</v>
      </c>
      <c r="AB2124" s="117">
        <v>9</v>
      </c>
      <c r="AC2124" s="118">
        <v>5.5874999999999995</v>
      </c>
      <c r="AD2124" s="102">
        <v>0.63200000000000012</v>
      </c>
      <c r="AE2124" s="119">
        <v>134.1</v>
      </c>
      <c r="AF2124" s="118">
        <v>5.5874999999999995</v>
      </c>
      <c r="AG2124" s="119">
        <v>134.1</v>
      </c>
      <c r="AH2124" s="112"/>
      <c r="AI2124" s="120">
        <v>0</v>
      </c>
    </row>
    <row r="2125" spans="1:35" s="107" customFormat="1" x14ac:dyDescent="0.3">
      <c r="A2125" s="106" t="s">
        <v>2265</v>
      </c>
      <c r="B2125" s="107" t="s">
        <v>248</v>
      </c>
      <c r="C2125" s="112" t="s">
        <v>249</v>
      </c>
      <c r="D2125" s="112">
        <v>29537</v>
      </c>
      <c r="E2125" s="107" t="s">
        <v>312</v>
      </c>
      <c r="F2125" s="112">
        <v>20329</v>
      </c>
      <c r="G2125" s="107" t="s">
        <v>3443</v>
      </c>
      <c r="H2125" s="108" t="s">
        <v>265</v>
      </c>
      <c r="I2125" s="108" t="s">
        <v>274</v>
      </c>
      <c r="J2125" s="108" t="s">
        <v>259</v>
      </c>
      <c r="K2125" s="109">
        <v>24</v>
      </c>
      <c r="L2125" s="109">
        <v>0.14399999999999999</v>
      </c>
      <c r="M2125" s="117">
        <v>9</v>
      </c>
      <c r="N2125" s="118">
        <v>5.5874999999999995</v>
      </c>
      <c r="O2125" s="102">
        <v>0.63200000000000012</v>
      </c>
      <c r="P2125" s="119">
        <v>134.1</v>
      </c>
      <c r="Q2125" s="117">
        <v>9</v>
      </c>
      <c r="R2125" s="118">
        <v>5.5874999999999995</v>
      </c>
      <c r="S2125" s="102">
        <v>0.63200000000000012</v>
      </c>
      <c r="T2125" s="118">
        <v>134.1</v>
      </c>
      <c r="U2125" s="117">
        <v>5.5874999999999995</v>
      </c>
      <c r="V2125" s="119">
        <v>134.1</v>
      </c>
      <c r="W2125" s="112"/>
      <c r="X2125" s="117">
        <v>9</v>
      </c>
      <c r="Y2125" s="118">
        <v>5.5874999999999995</v>
      </c>
      <c r="Z2125" s="102">
        <v>0.63200000000000012</v>
      </c>
      <c r="AA2125" s="118">
        <v>134.1</v>
      </c>
      <c r="AB2125" s="117">
        <v>9</v>
      </c>
      <c r="AC2125" s="118">
        <v>5.5874999999999995</v>
      </c>
      <c r="AD2125" s="102">
        <v>0.63200000000000012</v>
      </c>
      <c r="AE2125" s="119">
        <v>134.1</v>
      </c>
      <c r="AF2125" s="118">
        <v>5.5874999999999995</v>
      </c>
      <c r="AG2125" s="119">
        <v>134.1</v>
      </c>
      <c r="AH2125" s="112"/>
      <c r="AI2125" s="120">
        <v>0</v>
      </c>
    </row>
    <row r="2126" spans="1:35" s="107" customFormat="1" x14ac:dyDescent="0.3">
      <c r="A2126" s="106" t="s">
        <v>2266</v>
      </c>
      <c r="B2126" s="107" t="s">
        <v>190</v>
      </c>
      <c r="C2126" s="112" t="s">
        <v>246</v>
      </c>
      <c r="D2126" s="112">
        <v>32352</v>
      </c>
      <c r="E2126" s="107" t="s">
        <v>290</v>
      </c>
      <c r="F2126" s="112">
        <v>20329</v>
      </c>
      <c r="G2126" s="107" t="s">
        <v>3443</v>
      </c>
      <c r="H2126" s="108" t="s">
        <v>265</v>
      </c>
      <c r="I2126" s="108" t="s">
        <v>274</v>
      </c>
      <c r="J2126" s="108" t="s">
        <v>259</v>
      </c>
      <c r="K2126" s="109">
        <v>24</v>
      </c>
      <c r="L2126" s="109">
        <v>0.14399999999999999</v>
      </c>
      <c r="M2126" s="117">
        <v>9</v>
      </c>
      <c r="N2126" s="118">
        <v>5.5874999999999995</v>
      </c>
      <c r="O2126" s="102">
        <v>0.63200000000000012</v>
      </c>
      <c r="P2126" s="119">
        <v>134.1</v>
      </c>
      <c r="Q2126" s="117">
        <v>9</v>
      </c>
      <c r="R2126" s="118">
        <v>5.5874999999999995</v>
      </c>
      <c r="S2126" s="102">
        <v>0.63200000000000012</v>
      </c>
      <c r="T2126" s="118">
        <v>134.1</v>
      </c>
      <c r="U2126" s="117">
        <v>5.5874999999999995</v>
      </c>
      <c r="V2126" s="119">
        <v>134.1</v>
      </c>
      <c r="W2126" s="112"/>
      <c r="X2126" s="117">
        <v>9</v>
      </c>
      <c r="Y2126" s="118">
        <v>5.5874999999999995</v>
      </c>
      <c r="Z2126" s="102">
        <v>0.63200000000000012</v>
      </c>
      <c r="AA2126" s="118">
        <v>134.1</v>
      </c>
      <c r="AB2126" s="117">
        <v>9</v>
      </c>
      <c r="AC2126" s="118">
        <v>5.5874999999999995</v>
      </c>
      <c r="AD2126" s="102">
        <v>0.63200000000000012</v>
      </c>
      <c r="AE2126" s="119">
        <v>134.1</v>
      </c>
      <c r="AF2126" s="118">
        <v>5.5874999999999995</v>
      </c>
      <c r="AG2126" s="119">
        <v>134.1</v>
      </c>
      <c r="AH2126" s="112"/>
      <c r="AI2126" s="120">
        <v>0</v>
      </c>
    </row>
    <row r="2127" spans="1:35" s="107" customFormat="1" x14ac:dyDescent="0.3">
      <c r="A2127" s="106" t="s">
        <v>2267</v>
      </c>
      <c r="B2127" s="107" t="s">
        <v>3389</v>
      </c>
      <c r="C2127" s="112" t="s">
        <v>247</v>
      </c>
      <c r="D2127" s="112">
        <v>36038</v>
      </c>
      <c r="E2127" s="107" t="s">
        <v>300</v>
      </c>
      <c r="F2127" s="112">
        <v>20329</v>
      </c>
      <c r="G2127" s="107" t="s">
        <v>3443</v>
      </c>
      <c r="H2127" s="108" t="s">
        <v>265</v>
      </c>
      <c r="I2127" s="108" t="s">
        <v>274</v>
      </c>
      <c r="J2127" s="108" t="s">
        <v>259</v>
      </c>
      <c r="K2127" s="109">
        <v>24</v>
      </c>
      <c r="L2127" s="109">
        <v>0.14399999999999999</v>
      </c>
      <c r="M2127" s="117">
        <v>9</v>
      </c>
      <c r="N2127" s="118">
        <v>5.5874999999999995</v>
      </c>
      <c r="O2127" s="102">
        <v>0.63200000000000012</v>
      </c>
      <c r="P2127" s="118">
        <v>134.1</v>
      </c>
      <c r="Q2127" s="117">
        <v>9</v>
      </c>
      <c r="R2127" s="118">
        <v>5.5874999999999995</v>
      </c>
      <c r="S2127" s="102">
        <v>0.63200000000000012</v>
      </c>
      <c r="T2127" s="118">
        <v>134.1</v>
      </c>
      <c r="U2127" s="117">
        <v>5.5874999999999995</v>
      </c>
      <c r="V2127" s="119">
        <v>134.1</v>
      </c>
      <c r="W2127" s="112"/>
      <c r="X2127" s="117">
        <v>9</v>
      </c>
      <c r="Y2127" s="118">
        <v>5.5874999999999995</v>
      </c>
      <c r="Z2127" s="102">
        <v>0.63200000000000012</v>
      </c>
      <c r="AA2127" s="118">
        <v>134.1</v>
      </c>
      <c r="AB2127" s="117">
        <v>9</v>
      </c>
      <c r="AC2127" s="118">
        <v>5.5874999999999995</v>
      </c>
      <c r="AD2127" s="102">
        <v>0.63200000000000012</v>
      </c>
      <c r="AE2127" s="119">
        <v>134.1</v>
      </c>
      <c r="AF2127" s="118">
        <v>5.5874999999999995</v>
      </c>
      <c r="AG2127" s="119">
        <v>134.1</v>
      </c>
      <c r="AH2127" s="112"/>
      <c r="AI2127" s="120">
        <v>0</v>
      </c>
    </row>
    <row r="2128" spans="1:35" s="107" customFormat="1" x14ac:dyDescent="0.3">
      <c r="A2128" s="106" t="s">
        <v>2268</v>
      </c>
      <c r="B2128" s="107" t="s">
        <v>186</v>
      </c>
      <c r="C2128" s="112" t="s">
        <v>250</v>
      </c>
      <c r="D2128" s="112">
        <v>37646</v>
      </c>
      <c r="E2128" s="107" t="s">
        <v>311</v>
      </c>
      <c r="F2128" s="112">
        <v>20329</v>
      </c>
      <c r="G2128" s="107" t="s">
        <v>3443</v>
      </c>
      <c r="H2128" s="108" t="s">
        <v>265</v>
      </c>
      <c r="I2128" s="108" t="s">
        <v>274</v>
      </c>
      <c r="J2128" s="108" t="s">
        <v>259</v>
      </c>
      <c r="K2128" s="109">
        <v>24</v>
      </c>
      <c r="L2128" s="109">
        <v>0.14399999999999999</v>
      </c>
      <c r="M2128" s="117">
        <v>8.5</v>
      </c>
      <c r="N2128" s="118">
        <v>5.5874999999999995</v>
      </c>
      <c r="O2128" s="102">
        <v>0.53600000000000003</v>
      </c>
      <c r="P2128" s="118">
        <v>134.1</v>
      </c>
      <c r="Q2128" s="117">
        <v>8.5</v>
      </c>
      <c r="R2128" s="118">
        <v>5.5874999999999995</v>
      </c>
      <c r="S2128" s="102">
        <v>0.53600000000000003</v>
      </c>
      <c r="T2128" s="118">
        <v>134.1</v>
      </c>
      <c r="U2128" s="117">
        <v>5.5874999999999995</v>
      </c>
      <c r="V2128" s="119">
        <v>134.1</v>
      </c>
      <c r="W2128" s="112"/>
      <c r="X2128" s="117">
        <v>8.5</v>
      </c>
      <c r="Y2128" s="118">
        <v>5.5874999999999995</v>
      </c>
      <c r="Z2128" s="102">
        <v>0.53600000000000003</v>
      </c>
      <c r="AA2128" s="118">
        <v>134.1</v>
      </c>
      <c r="AB2128" s="117">
        <v>8.5</v>
      </c>
      <c r="AC2128" s="118">
        <v>5.5874999999999995</v>
      </c>
      <c r="AD2128" s="102">
        <v>0.53600000000000003</v>
      </c>
      <c r="AE2128" s="119">
        <v>134.1</v>
      </c>
      <c r="AF2128" s="118">
        <v>5.5874999999999995</v>
      </c>
      <c r="AG2128" s="119">
        <v>134.1</v>
      </c>
      <c r="AH2128" s="112"/>
      <c r="AI2128" s="120">
        <v>0</v>
      </c>
    </row>
    <row r="2129" spans="1:35" s="107" customFormat="1" x14ac:dyDescent="0.3">
      <c r="A2129" s="106" t="s">
        <v>2269</v>
      </c>
      <c r="B2129" s="107" t="s">
        <v>186</v>
      </c>
      <c r="C2129" s="112" t="s">
        <v>251</v>
      </c>
      <c r="D2129" s="112">
        <v>49535</v>
      </c>
      <c r="E2129" s="107" t="s">
        <v>278</v>
      </c>
      <c r="F2129" s="112">
        <v>20329</v>
      </c>
      <c r="G2129" s="107" t="s">
        <v>3443</v>
      </c>
      <c r="H2129" s="108" t="s">
        <v>265</v>
      </c>
      <c r="I2129" s="108" t="s">
        <v>274</v>
      </c>
      <c r="J2129" s="108" t="s">
        <v>259</v>
      </c>
      <c r="K2129" s="109">
        <v>24</v>
      </c>
      <c r="L2129" s="109">
        <v>0.14399999999999999</v>
      </c>
      <c r="M2129" s="117">
        <v>8.5</v>
      </c>
      <c r="N2129" s="118">
        <v>5.5874999999999995</v>
      </c>
      <c r="O2129" s="102">
        <v>0.53600000000000003</v>
      </c>
      <c r="P2129" s="118">
        <v>134.1</v>
      </c>
      <c r="Q2129" s="117">
        <v>8.5</v>
      </c>
      <c r="R2129" s="118">
        <v>5.5874999999999995</v>
      </c>
      <c r="S2129" s="102">
        <v>0.53600000000000003</v>
      </c>
      <c r="T2129" s="118">
        <v>134.1</v>
      </c>
      <c r="U2129" s="117">
        <v>5.5874999999999995</v>
      </c>
      <c r="V2129" s="119">
        <v>134.1</v>
      </c>
      <c r="W2129" s="112"/>
      <c r="X2129" s="117">
        <v>8.5</v>
      </c>
      <c r="Y2129" s="118">
        <v>5.5874999999999995</v>
      </c>
      <c r="Z2129" s="102">
        <v>0.53600000000000003</v>
      </c>
      <c r="AA2129" s="118">
        <v>134.1</v>
      </c>
      <c r="AB2129" s="117">
        <v>8.5</v>
      </c>
      <c r="AC2129" s="118">
        <v>5.5874999999999995</v>
      </c>
      <c r="AD2129" s="102">
        <v>0.53600000000000003</v>
      </c>
      <c r="AE2129" s="119">
        <v>134.1</v>
      </c>
      <c r="AF2129" s="118">
        <v>5.5874999999999995</v>
      </c>
      <c r="AG2129" s="119">
        <v>134.1</v>
      </c>
      <c r="AH2129" s="112"/>
      <c r="AI2129" s="120">
        <v>0</v>
      </c>
    </row>
    <row r="2130" spans="1:35" s="107" customFormat="1" x14ac:dyDescent="0.3">
      <c r="A2130" s="106" t="s">
        <v>2270</v>
      </c>
      <c r="B2130" s="107" t="s">
        <v>189</v>
      </c>
      <c r="C2130" s="112" t="s">
        <v>168</v>
      </c>
      <c r="D2130" s="112">
        <v>54264</v>
      </c>
      <c r="E2130" s="107" t="s">
        <v>303</v>
      </c>
      <c r="F2130" s="112">
        <v>20329</v>
      </c>
      <c r="G2130" s="107" t="s">
        <v>3443</v>
      </c>
      <c r="H2130" s="108" t="s">
        <v>265</v>
      </c>
      <c r="I2130" s="108" t="s">
        <v>274</v>
      </c>
      <c r="J2130" s="108" t="s">
        <v>259</v>
      </c>
      <c r="K2130" s="109">
        <v>24</v>
      </c>
      <c r="L2130" s="109">
        <v>0.14399999999999999</v>
      </c>
      <c r="M2130" s="117">
        <v>9</v>
      </c>
      <c r="N2130" s="118">
        <v>5.5874999999999995</v>
      </c>
      <c r="O2130" s="102">
        <v>0.63200000000000012</v>
      </c>
      <c r="P2130" s="118">
        <v>134.1</v>
      </c>
      <c r="Q2130" s="117">
        <v>9</v>
      </c>
      <c r="R2130" s="118">
        <v>5.5874999999999995</v>
      </c>
      <c r="S2130" s="102">
        <v>0.63200000000000012</v>
      </c>
      <c r="T2130" s="118">
        <v>134.1</v>
      </c>
      <c r="U2130" s="117">
        <v>5.5874999999999995</v>
      </c>
      <c r="V2130" s="119">
        <v>134.1</v>
      </c>
      <c r="W2130" s="112"/>
      <c r="X2130" s="117">
        <v>9</v>
      </c>
      <c r="Y2130" s="118">
        <v>5.5874999999999995</v>
      </c>
      <c r="Z2130" s="102">
        <v>0.63200000000000012</v>
      </c>
      <c r="AA2130" s="118">
        <v>134.1</v>
      </c>
      <c r="AB2130" s="117">
        <v>9</v>
      </c>
      <c r="AC2130" s="118">
        <v>5.5874999999999995</v>
      </c>
      <c r="AD2130" s="102">
        <v>0.63200000000000012</v>
      </c>
      <c r="AE2130" s="119">
        <v>134.1</v>
      </c>
      <c r="AF2130" s="118">
        <v>5.5874999999999995</v>
      </c>
      <c r="AG2130" s="119">
        <v>134.1</v>
      </c>
      <c r="AH2130" s="112"/>
      <c r="AI2130" s="120">
        <v>0</v>
      </c>
    </row>
    <row r="2131" spans="1:35" s="107" customFormat="1" x14ac:dyDescent="0.3">
      <c r="A2131" s="106" t="s">
        <v>2271</v>
      </c>
      <c r="B2131" s="107" t="s">
        <v>248</v>
      </c>
      <c r="C2131" s="112" t="s">
        <v>249</v>
      </c>
      <c r="D2131" s="112">
        <v>59971</v>
      </c>
      <c r="E2131" s="107" t="s">
        <v>281</v>
      </c>
      <c r="F2131" s="112">
        <v>20329</v>
      </c>
      <c r="G2131" s="107" t="s">
        <v>3443</v>
      </c>
      <c r="H2131" s="108" t="s">
        <v>265</v>
      </c>
      <c r="I2131" s="108" t="s">
        <v>274</v>
      </c>
      <c r="J2131" s="108" t="s">
        <v>259</v>
      </c>
      <c r="K2131" s="109">
        <v>24</v>
      </c>
      <c r="L2131" s="109">
        <v>0.14399999999999999</v>
      </c>
      <c r="M2131" s="117">
        <v>9</v>
      </c>
      <c r="N2131" s="118">
        <v>5.5874999999999995</v>
      </c>
      <c r="O2131" s="102">
        <v>0.63200000000000012</v>
      </c>
      <c r="P2131" s="118">
        <v>134.1</v>
      </c>
      <c r="Q2131" s="117">
        <v>9</v>
      </c>
      <c r="R2131" s="118">
        <v>5.5874999999999995</v>
      </c>
      <c r="S2131" s="102">
        <v>0.63200000000000012</v>
      </c>
      <c r="T2131" s="118">
        <v>134.1</v>
      </c>
      <c r="U2131" s="117">
        <v>5.5874999999999995</v>
      </c>
      <c r="V2131" s="119">
        <v>134.1</v>
      </c>
      <c r="W2131" s="112"/>
      <c r="X2131" s="117">
        <v>9</v>
      </c>
      <c r="Y2131" s="118">
        <v>5.5874999999999995</v>
      </c>
      <c r="Z2131" s="102">
        <v>0.63200000000000012</v>
      </c>
      <c r="AA2131" s="118">
        <v>134.1</v>
      </c>
      <c r="AB2131" s="117">
        <v>9</v>
      </c>
      <c r="AC2131" s="118">
        <v>5.5874999999999995</v>
      </c>
      <c r="AD2131" s="102">
        <v>0.63200000000000012</v>
      </c>
      <c r="AE2131" s="119">
        <v>134.1</v>
      </c>
      <c r="AF2131" s="118">
        <v>5.5874999999999995</v>
      </c>
      <c r="AG2131" s="119">
        <v>134.1</v>
      </c>
      <c r="AH2131" s="112"/>
      <c r="AI2131" s="120">
        <v>0</v>
      </c>
    </row>
    <row r="2132" spans="1:35" s="107" customFormat="1" x14ac:dyDescent="0.3">
      <c r="A2132" s="106" t="s">
        <v>2272</v>
      </c>
      <c r="B2132" s="107" t="s">
        <v>189</v>
      </c>
      <c r="C2132" s="112" t="s">
        <v>168</v>
      </c>
      <c r="D2132" s="112">
        <v>60074</v>
      </c>
      <c r="E2132" s="107" t="s">
        <v>304</v>
      </c>
      <c r="F2132" s="112">
        <v>20329</v>
      </c>
      <c r="G2132" s="107" t="s">
        <v>3443</v>
      </c>
      <c r="H2132" s="108" t="s">
        <v>265</v>
      </c>
      <c r="I2132" s="108" t="s">
        <v>274</v>
      </c>
      <c r="J2132" s="108" t="s">
        <v>259</v>
      </c>
      <c r="K2132" s="109">
        <v>24</v>
      </c>
      <c r="L2132" s="109">
        <v>0.14399999999999999</v>
      </c>
      <c r="M2132" s="117">
        <v>9</v>
      </c>
      <c r="N2132" s="118">
        <v>5.5874999999999995</v>
      </c>
      <c r="O2132" s="102">
        <v>0.63200000000000012</v>
      </c>
      <c r="P2132" s="118">
        <v>134.1</v>
      </c>
      <c r="Q2132" s="117">
        <v>9</v>
      </c>
      <c r="R2132" s="118">
        <v>5.5874999999999995</v>
      </c>
      <c r="S2132" s="102">
        <v>0.63200000000000012</v>
      </c>
      <c r="T2132" s="118">
        <v>134.1</v>
      </c>
      <c r="U2132" s="117">
        <v>5.5874999999999995</v>
      </c>
      <c r="V2132" s="119">
        <v>134.1</v>
      </c>
      <c r="W2132" s="112"/>
      <c r="X2132" s="117">
        <v>9</v>
      </c>
      <c r="Y2132" s="118">
        <v>5.5874999999999995</v>
      </c>
      <c r="Z2132" s="102">
        <v>0.63200000000000012</v>
      </c>
      <c r="AA2132" s="118">
        <v>134.1</v>
      </c>
      <c r="AB2132" s="117">
        <v>9</v>
      </c>
      <c r="AC2132" s="118">
        <v>5.5874999999999995</v>
      </c>
      <c r="AD2132" s="102">
        <v>0.63200000000000012</v>
      </c>
      <c r="AE2132" s="119">
        <v>134.1</v>
      </c>
      <c r="AF2132" s="118">
        <v>5.5874999999999995</v>
      </c>
      <c r="AG2132" s="119">
        <v>134.1</v>
      </c>
      <c r="AH2132" s="112"/>
      <c r="AI2132" s="120">
        <v>0</v>
      </c>
    </row>
    <row r="2133" spans="1:35" s="107" customFormat="1" x14ac:dyDescent="0.3">
      <c r="A2133" s="106" t="s">
        <v>2273</v>
      </c>
      <c r="B2133" s="107" t="s">
        <v>248</v>
      </c>
      <c r="C2133" s="112" t="s">
        <v>246</v>
      </c>
      <c r="D2133" s="112">
        <v>60663</v>
      </c>
      <c r="E2133" s="107" t="s">
        <v>298</v>
      </c>
      <c r="F2133" s="112">
        <v>20329</v>
      </c>
      <c r="G2133" s="107" t="s">
        <v>3443</v>
      </c>
      <c r="H2133" s="108" t="s">
        <v>265</v>
      </c>
      <c r="I2133" s="108" t="s">
        <v>274</v>
      </c>
      <c r="J2133" s="108" t="s">
        <v>259</v>
      </c>
      <c r="K2133" s="109">
        <v>24</v>
      </c>
      <c r="L2133" s="109">
        <v>0.14399999999999999</v>
      </c>
      <c r="M2133" s="117">
        <v>9</v>
      </c>
      <c r="N2133" s="118">
        <v>5.5874999999999995</v>
      </c>
      <c r="O2133" s="102">
        <v>0.63200000000000012</v>
      </c>
      <c r="P2133" s="118">
        <v>134.1</v>
      </c>
      <c r="Q2133" s="117">
        <v>9</v>
      </c>
      <c r="R2133" s="118">
        <v>5.5874999999999995</v>
      </c>
      <c r="S2133" s="102">
        <v>0.63200000000000012</v>
      </c>
      <c r="T2133" s="118">
        <v>134.1</v>
      </c>
      <c r="U2133" s="117">
        <v>5.5874999999999995</v>
      </c>
      <c r="V2133" s="119">
        <v>134.1</v>
      </c>
      <c r="W2133" s="112"/>
      <c r="X2133" s="117">
        <v>9</v>
      </c>
      <c r="Y2133" s="118">
        <v>5.5874999999999995</v>
      </c>
      <c r="Z2133" s="102">
        <v>0.63200000000000012</v>
      </c>
      <c r="AA2133" s="118">
        <v>134.1</v>
      </c>
      <c r="AB2133" s="117">
        <v>9</v>
      </c>
      <c r="AC2133" s="118">
        <v>5.5874999999999995</v>
      </c>
      <c r="AD2133" s="102">
        <v>0.63200000000000012</v>
      </c>
      <c r="AE2133" s="119">
        <v>134.1</v>
      </c>
      <c r="AF2133" s="118">
        <v>5.5874999999999995</v>
      </c>
      <c r="AG2133" s="119">
        <v>134.1</v>
      </c>
      <c r="AH2133" s="112"/>
      <c r="AI2133" s="120">
        <v>0</v>
      </c>
    </row>
    <row r="2134" spans="1:35" s="107" customFormat="1" x14ac:dyDescent="0.3">
      <c r="A2134" s="106" t="s">
        <v>2274</v>
      </c>
      <c r="B2134" s="107" t="s">
        <v>252</v>
      </c>
      <c r="C2134" s="112" t="s">
        <v>246</v>
      </c>
      <c r="D2134" s="112">
        <v>61333</v>
      </c>
      <c r="E2134" s="107" t="s">
        <v>292</v>
      </c>
      <c r="F2134" s="112">
        <v>20329</v>
      </c>
      <c r="G2134" s="107" t="s">
        <v>3443</v>
      </c>
      <c r="H2134" s="108" t="s">
        <v>265</v>
      </c>
      <c r="I2134" s="108" t="s">
        <v>274</v>
      </c>
      <c r="J2134" s="108" t="s">
        <v>259</v>
      </c>
      <c r="K2134" s="109">
        <v>24</v>
      </c>
      <c r="L2134" s="109">
        <v>0.14399999999999999</v>
      </c>
      <c r="M2134" s="117">
        <v>9</v>
      </c>
      <c r="N2134" s="118">
        <v>5.5874999999999995</v>
      </c>
      <c r="O2134" s="102">
        <v>0.63200000000000012</v>
      </c>
      <c r="P2134" s="118">
        <v>134.1</v>
      </c>
      <c r="Q2134" s="117">
        <v>9</v>
      </c>
      <c r="R2134" s="118">
        <v>5.5874999999999995</v>
      </c>
      <c r="S2134" s="102">
        <v>0.63200000000000012</v>
      </c>
      <c r="T2134" s="118">
        <v>134.1</v>
      </c>
      <c r="U2134" s="117">
        <v>5.5874999999999995</v>
      </c>
      <c r="V2134" s="119">
        <v>134.1</v>
      </c>
      <c r="W2134" s="112"/>
      <c r="X2134" s="117">
        <v>9</v>
      </c>
      <c r="Y2134" s="118">
        <v>5.5874999999999995</v>
      </c>
      <c r="Z2134" s="102">
        <v>0.63200000000000012</v>
      </c>
      <c r="AA2134" s="118">
        <v>134.1</v>
      </c>
      <c r="AB2134" s="117">
        <v>9</v>
      </c>
      <c r="AC2134" s="118">
        <v>5.5874999999999995</v>
      </c>
      <c r="AD2134" s="102">
        <v>0.63200000000000012</v>
      </c>
      <c r="AE2134" s="119">
        <v>134.1</v>
      </c>
      <c r="AF2134" s="118">
        <v>5.5874999999999995</v>
      </c>
      <c r="AG2134" s="119">
        <v>134.1</v>
      </c>
      <c r="AH2134" s="112"/>
      <c r="AI2134" s="120">
        <v>0</v>
      </c>
    </row>
    <row r="2135" spans="1:35" s="107" customFormat="1" x14ac:dyDescent="0.3">
      <c r="A2135" s="106" t="s">
        <v>2275</v>
      </c>
      <c r="B2135" s="107" t="s">
        <v>192</v>
      </c>
      <c r="C2135" s="112" t="s">
        <v>238</v>
      </c>
      <c r="D2135" s="112">
        <v>61367</v>
      </c>
      <c r="E2135" s="107" t="s">
        <v>295</v>
      </c>
      <c r="F2135" s="112">
        <v>20329</v>
      </c>
      <c r="G2135" s="107" t="s">
        <v>3443</v>
      </c>
      <c r="H2135" s="108" t="s">
        <v>265</v>
      </c>
      <c r="I2135" s="108" t="s">
        <v>274</v>
      </c>
      <c r="J2135" s="108" t="s">
        <v>259</v>
      </c>
      <c r="K2135" s="109">
        <v>24</v>
      </c>
      <c r="L2135" s="109">
        <v>0.14399999999999999</v>
      </c>
      <c r="M2135" s="117">
        <v>9</v>
      </c>
      <c r="N2135" s="118">
        <v>5.5874999999999995</v>
      </c>
      <c r="O2135" s="102">
        <v>0.63200000000000012</v>
      </c>
      <c r="P2135" s="118">
        <v>134.1</v>
      </c>
      <c r="Q2135" s="117">
        <v>9</v>
      </c>
      <c r="R2135" s="118">
        <v>5.5874999999999995</v>
      </c>
      <c r="S2135" s="102">
        <v>0.63200000000000012</v>
      </c>
      <c r="T2135" s="118">
        <v>134.1</v>
      </c>
      <c r="U2135" s="117">
        <v>5.5874999999999995</v>
      </c>
      <c r="V2135" s="119">
        <v>134.1</v>
      </c>
      <c r="W2135" s="112"/>
      <c r="X2135" s="117">
        <v>9</v>
      </c>
      <c r="Y2135" s="118">
        <v>5.5874999999999995</v>
      </c>
      <c r="Z2135" s="102">
        <v>0.63200000000000012</v>
      </c>
      <c r="AA2135" s="118">
        <v>134.1</v>
      </c>
      <c r="AB2135" s="117">
        <v>9</v>
      </c>
      <c r="AC2135" s="118">
        <v>5.5874999999999995</v>
      </c>
      <c r="AD2135" s="102">
        <v>0.63200000000000012</v>
      </c>
      <c r="AE2135" s="119">
        <v>134.1</v>
      </c>
      <c r="AF2135" s="118">
        <v>5.5874999999999995</v>
      </c>
      <c r="AG2135" s="119">
        <v>134.1</v>
      </c>
      <c r="AH2135" s="112"/>
      <c r="AI2135" s="120">
        <v>0</v>
      </c>
    </row>
    <row r="2136" spans="1:35" s="107" customFormat="1" x14ac:dyDescent="0.3">
      <c r="A2136" s="106" t="s">
        <v>2276</v>
      </c>
      <c r="B2136" s="107" t="s">
        <v>192</v>
      </c>
      <c r="C2136" s="112" t="s">
        <v>238</v>
      </c>
      <c r="D2136" s="112">
        <v>61377</v>
      </c>
      <c r="E2136" s="107" t="s">
        <v>296</v>
      </c>
      <c r="F2136" s="112">
        <v>20329</v>
      </c>
      <c r="G2136" s="107" t="s">
        <v>3443</v>
      </c>
      <c r="H2136" s="108" t="s">
        <v>265</v>
      </c>
      <c r="I2136" s="108" t="s">
        <v>274</v>
      </c>
      <c r="J2136" s="108" t="s">
        <v>259</v>
      </c>
      <c r="K2136" s="109">
        <v>24</v>
      </c>
      <c r="L2136" s="109">
        <v>0.14399999999999999</v>
      </c>
      <c r="M2136" s="117">
        <v>9</v>
      </c>
      <c r="N2136" s="118">
        <v>5.5874999999999995</v>
      </c>
      <c r="O2136" s="102">
        <v>0.63200000000000012</v>
      </c>
      <c r="P2136" s="118">
        <v>134.1</v>
      </c>
      <c r="Q2136" s="117">
        <v>9</v>
      </c>
      <c r="R2136" s="118">
        <v>5.5874999999999995</v>
      </c>
      <c r="S2136" s="102">
        <v>0.63200000000000012</v>
      </c>
      <c r="T2136" s="118">
        <v>134.1</v>
      </c>
      <c r="U2136" s="117">
        <v>5.5874999999999995</v>
      </c>
      <c r="V2136" s="119">
        <v>134.1</v>
      </c>
      <c r="W2136" s="112"/>
      <c r="X2136" s="117">
        <v>9</v>
      </c>
      <c r="Y2136" s="118">
        <v>5.5874999999999995</v>
      </c>
      <c r="Z2136" s="102">
        <v>0.63200000000000012</v>
      </c>
      <c r="AA2136" s="118">
        <v>134.1</v>
      </c>
      <c r="AB2136" s="117">
        <v>9</v>
      </c>
      <c r="AC2136" s="118">
        <v>5.5874999999999995</v>
      </c>
      <c r="AD2136" s="102">
        <v>0.63200000000000012</v>
      </c>
      <c r="AE2136" s="119">
        <v>134.1</v>
      </c>
      <c r="AF2136" s="118">
        <v>5.5874999999999995</v>
      </c>
      <c r="AG2136" s="119">
        <v>134.1</v>
      </c>
      <c r="AH2136" s="112"/>
      <c r="AI2136" s="120">
        <v>0</v>
      </c>
    </row>
    <row r="2137" spans="1:35" s="107" customFormat="1" x14ac:dyDescent="0.3">
      <c r="A2137" s="106" t="s">
        <v>2277</v>
      </c>
      <c r="B2137" s="107" t="s">
        <v>3389</v>
      </c>
      <c r="C2137" s="112" t="s">
        <v>247</v>
      </c>
      <c r="D2137" s="112">
        <v>61913</v>
      </c>
      <c r="E2137" s="107" t="s">
        <v>308</v>
      </c>
      <c r="F2137" s="112">
        <v>20329</v>
      </c>
      <c r="G2137" s="107" t="s">
        <v>3443</v>
      </c>
      <c r="H2137" s="108" t="s">
        <v>265</v>
      </c>
      <c r="I2137" s="108" t="s">
        <v>274</v>
      </c>
      <c r="J2137" s="108" t="s">
        <v>259</v>
      </c>
      <c r="K2137" s="109">
        <v>24</v>
      </c>
      <c r="L2137" s="109">
        <v>0.14399999999999999</v>
      </c>
      <c r="M2137" s="117">
        <v>9</v>
      </c>
      <c r="N2137" s="118">
        <v>5.5874999999999995</v>
      </c>
      <c r="O2137" s="102">
        <v>0.63200000000000012</v>
      </c>
      <c r="P2137" s="118">
        <v>134.1</v>
      </c>
      <c r="Q2137" s="117">
        <v>9</v>
      </c>
      <c r="R2137" s="118">
        <v>5.5874999999999995</v>
      </c>
      <c r="S2137" s="102">
        <v>0.63200000000000012</v>
      </c>
      <c r="T2137" s="118">
        <v>134.1</v>
      </c>
      <c r="U2137" s="117">
        <v>5.5874999999999995</v>
      </c>
      <c r="V2137" s="119">
        <v>134.1</v>
      </c>
      <c r="W2137" s="112"/>
      <c r="X2137" s="117">
        <v>9</v>
      </c>
      <c r="Y2137" s="118">
        <v>5.5874999999999995</v>
      </c>
      <c r="Z2137" s="102">
        <v>0.63200000000000012</v>
      </c>
      <c r="AA2137" s="118">
        <v>134.1</v>
      </c>
      <c r="AB2137" s="117">
        <v>9</v>
      </c>
      <c r="AC2137" s="118">
        <v>5.5874999999999995</v>
      </c>
      <c r="AD2137" s="102">
        <v>0.63200000000000012</v>
      </c>
      <c r="AE2137" s="119">
        <v>134.1</v>
      </c>
      <c r="AF2137" s="118">
        <v>5.5874999999999995</v>
      </c>
      <c r="AG2137" s="119">
        <v>134.1</v>
      </c>
      <c r="AH2137" s="112"/>
      <c r="AI2137" s="120">
        <v>0</v>
      </c>
    </row>
    <row r="2138" spans="1:35" s="107" customFormat="1" x14ac:dyDescent="0.3">
      <c r="A2138" s="106" t="s">
        <v>2278</v>
      </c>
      <c r="B2138" s="107" t="s">
        <v>3389</v>
      </c>
      <c r="C2138" s="112" t="s">
        <v>247</v>
      </c>
      <c r="D2138" s="112">
        <v>63785</v>
      </c>
      <c r="E2138" s="107" t="s">
        <v>310</v>
      </c>
      <c r="F2138" s="112">
        <v>20329</v>
      </c>
      <c r="G2138" s="107" t="s">
        <v>3443</v>
      </c>
      <c r="H2138" s="108" t="s">
        <v>265</v>
      </c>
      <c r="I2138" s="108" t="s">
        <v>274</v>
      </c>
      <c r="J2138" s="108" t="s">
        <v>259</v>
      </c>
      <c r="K2138" s="109">
        <v>24</v>
      </c>
      <c r="L2138" s="109">
        <v>0.14399999999999999</v>
      </c>
      <c r="M2138" s="117">
        <v>9</v>
      </c>
      <c r="N2138" s="118">
        <v>5.5874999999999995</v>
      </c>
      <c r="O2138" s="102">
        <v>0.63200000000000012</v>
      </c>
      <c r="P2138" s="118">
        <v>134.1</v>
      </c>
      <c r="Q2138" s="117">
        <v>9</v>
      </c>
      <c r="R2138" s="118">
        <v>5.5874999999999995</v>
      </c>
      <c r="S2138" s="102">
        <v>0.63200000000000012</v>
      </c>
      <c r="T2138" s="118">
        <v>134.1</v>
      </c>
      <c r="U2138" s="117">
        <v>5.5874999999999995</v>
      </c>
      <c r="V2138" s="119">
        <v>134.1</v>
      </c>
      <c r="W2138" s="112"/>
      <c r="X2138" s="117">
        <v>9</v>
      </c>
      <c r="Y2138" s="118">
        <v>5.5874999999999995</v>
      </c>
      <c r="Z2138" s="102">
        <v>0.63200000000000012</v>
      </c>
      <c r="AA2138" s="118">
        <v>134.1</v>
      </c>
      <c r="AB2138" s="117">
        <v>9</v>
      </c>
      <c r="AC2138" s="118">
        <v>5.5874999999999995</v>
      </c>
      <c r="AD2138" s="102">
        <v>0.63200000000000012</v>
      </c>
      <c r="AE2138" s="119">
        <v>134.1</v>
      </c>
      <c r="AF2138" s="118">
        <v>5.5874999999999995</v>
      </c>
      <c r="AG2138" s="119">
        <v>134.1</v>
      </c>
      <c r="AH2138" s="112"/>
      <c r="AI2138" s="120">
        <v>0</v>
      </c>
    </row>
    <row r="2139" spans="1:35" s="107" customFormat="1" x14ac:dyDescent="0.3">
      <c r="A2139" s="106" t="s">
        <v>2279</v>
      </c>
      <c r="B2139" s="107" t="s">
        <v>248</v>
      </c>
      <c r="C2139" s="112" t="s">
        <v>168</v>
      </c>
      <c r="D2139" s="112">
        <v>66926</v>
      </c>
      <c r="E2139" s="107" t="s">
        <v>314</v>
      </c>
      <c r="F2139" s="112">
        <v>20329</v>
      </c>
      <c r="G2139" s="107" t="s">
        <v>3443</v>
      </c>
      <c r="H2139" s="108" t="s">
        <v>265</v>
      </c>
      <c r="I2139" s="108" t="s">
        <v>274</v>
      </c>
      <c r="J2139" s="108" t="s">
        <v>259</v>
      </c>
      <c r="K2139" s="109">
        <v>24</v>
      </c>
      <c r="L2139" s="109">
        <v>0.14399999999999999</v>
      </c>
      <c r="M2139" s="117">
        <v>9</v>
      </c>
      <c r="N2139" s="118">
        <v>5.5874999999999995</v>
      </c>
      <c r="O2139" s="102">
        <v>0.63200000000000012</v>
      </c>
      <c r="P2139" s="118">
        <v>134.1</v>
      </c>
      <c r="Q2139" s="117">
        <v>9</v>
      </c>
      <c r="R2139" s="118">
        <v>5.5874999999999995</v>
      </c>
      <c r="S2139" s="102">
        <v>0.63200000000000012</v>
      </c>
      <c r="T2139" s="118">
        <v>134.1</v>
      </c>
      <c r="U2139" s="117">
        <v>5.5874999999999995</v>
      </c>
      <c r="V2139" s="119">
        <v>134.1</v>
      </c>
      <c r="W2139" s="112"/>
      <c r="X2139" s="117">
        <v>9</v>
      </c>
      <c r="Y2139" s="118">
        <v>5.5874999999999995</v>
      </c>
      <c r="Z2139" s="102">
        <v>0.63200000000000012</v>
      </c>
      <c r="AA2139" s="118">
        <v>134.1</v>
      </c>
      <c r="AB2139" s="117">
        <v>9</v>
      </c>
      <c r="AC2139" s="118">
        <v>5.5874999999999995</v>
      </c>
      <c r="AD2139" s="102">
        <v>0.63200000000000012</v>
      </c>
      <c r="AE2139" s="119">
        <v>134.1</v>
      </c>
      <c r="AF2139" s="118">
        <v>5.5874999999999995</v>
      </c>
      <c r="AG2139" s="119">
        <v>134.1</v>
      </c>
      <c r="AH2139" s="112"/>
      <c r="AI2139" s="120">
        <v>0</v>
      </c>
    </row>
    <row r="2140" spans="1:35" s="107" customFormat="1" x14ac:dyDescent="0.3">
      <c r="A2140" s="106" t="s">
        <v>2280</v>
      </c>
      <c r="B2140" s="107" t="s">
        <v>248</v>
      </c>
      <c r="C2140" s="112" t="s">
        <v>168</v>
      </c>
      <c r="D2140" s="112">
        <v>66961</v>
      </c>
      <c r="E2140" s="107" t="s">
        <v>313</v>
      </c>
      <c r="F2140" s="112">
        <v>20329</v>
      </c>
      <c r="G2140" s="107" t="s">
        <v>3443</v>
      </c>
      <c r="H2140" s="108" t="s">
        <v>265</v>
      </c>
      <c r="I2140" s="108" t="s">
        <v>274</v>
      </c>
      <c r="J2140" s="108" t="s">
        <v>259</v>
      </c>
      <c r="K2140" s="109">
        <v>24</v>
      </c>
      <c r="L2140" s="109">
        <v>0.14399999999999999</v>
      </c>
      <c r="M2140" s="117">
        <v>9</v>
      </c>
      <c r="N2140" s="118">
        <v>5.5874999999999995</v>
      </c>
      <c r="O2140" s="102">
        <v>0.63200000000000012</v>
      </c>
      <c r="P2140" s="118">
        <v>134.1</v>
      </c>
      <c r="Q2140" s="117">
        <v>9</v>
      </c>
      <c r="R2140" s="118">
        <v>5.5874999999999995</v>
      </c>
      <c r="S2140" s="102">
        <v>0.63200000000000012</v>
      </c>
      <c r="T2140" s="118">
        <v>134.1</v>
      </c>
      <c r="U2140" s="117">
        <v>5.5874999999999995</v>
      </c>
      <c r="V2140" s="119">
        <v>134.1</v>
      </c>
      <c r="W2140" s="112"/>
      <c r="X2140" s="117">
        <v>9</v>
      </c>
      <c r="Y2140" s="118">
        <v>5.5874999999999995</v>
      </c>
      <c r="Z2140" s="102">
        <v>0.63200000000000012</v>
      </c>
      <c r="AA2140" s="118">
        <v>134.1</v>
      </c>
      <c r="AB2140" s="117">
        <v>9</v>
      </c>
      <c r="AC2140" s="118">
        <v>5.5874999999999995</v>
      </c>
      <c r="AD2140" s="102">
        <v>0.63200000000000012</v>
      </c>
      <c r="AE2140" s="119">
        <v>134.1</v>
      </c>
      <c r="AF2140" s="118">
        <v>5.5874999999999995</v>
      </c>
      <c r="AG2140" s="119">
        <v>134.1</v>
      </c>
      <c r="AH2140" s="112"/>
      <c r="AI2140" s="120">
        <v>0</v>
      </c>
    </row>
    <row r="2141" spans="1:35" s="107" customFormat="1" x14ac:dyDescent="0.3">
      <c r="A2141" s="106" t="s">
        <v>2281</v>
      </c>
      <c r="B2141" s="107" t="s">
        <v>3389</v>
      </c>
      <c r="C2141" s="112" t="s">
        <v>247</v>
      </c>
      <c r="D2141" s="112">
        <v>69800</v>
      </c>
      <c r="E2141" s="107" t="s">
        <v>294</v>
      </c>
      <c r="F2141" s="112">
        <v>20329</v>
      </c>
      <c r="G2141" s="107" t="s">
        <v>3443</v>
      </c>
      <c r="H2141" s="108" t="s">
        <v>265</v>
      </c>
      <c r="I2141" s="108" t="s">
        <v>274</v>
      </c>
      <c r="J2141" s="108" t="s">
        <v>259</v>
      </c>
      <c r="K2141" s="109">
        <v>24</v>
      </c>
      <c r="L2141" s="109">
        <v>0.14399999999999999</v>
      </c>
      <c r="M2141" s="117">
        <v>9</v>
      </c>
      <c r="N2141" s="118">
        <v>5.5874999999999995</v>
      </c>
      <c r="O2141" s="102">
        <v>0.63200000000000012</v>
      </c>
      <c r="P2141" s="118">
        <v>134.1</v>
      </c>
      <c r="Q2141" s="117">
        <v>9</v>
      </c>
      <c r="R2141" s="118">
        <v>5.5874999999999995</v>
      </c>
      <c r="S2141" s="102">
        <v>0.63200000000000012</v>
      </c>
      <c r="T2141" s="118">
        <v>134.1</v>
      </c>
      <c r="U2141" s="117">
        <v>5.5874999999999995</v>
      </c>
      <c r="V2141" s="119">
        <v>134.1</v>
      </c>
      <c r="W2141" s="112"/>
      <c r="X2141" s="117">
        <v>9</v>
      </c>
      <c r="Y2141" s="118">
        <v>5.5874999999999995</v>
      </c>
      <c r="Z2141" s="102">
        <v>0.63200000000000012</v>
      </c>
      <c r="AA2141" s="118">
        <v>134.1</v>
      </c>
      <c r="AB2141" s="117">
        <v>9</v>
      </c>
      <c r="AC2141" s="118">
        <v>5.5874999999999995</v>
      </c>
      <c r="AD2141" s="102">
        <v>0.63200000000000012</v>
      </c>
      <c r="AE2141" s="119">
        <v>134.1</v>
      </c>
      <c r="AF2141" s="118">
        <v>5.5874999999999995</v>
      </c>
      <c r="AG2141" s="119">
        <v>134.1</v>
      </c>
      <c r="AH2141" s="112"/>
      <c r="AI2141" s="120">
        <v>0</v>
      </c>
    </row>
    <row r="2142" spans="1:35" s="107" customFormat="1" x14ac:dyDescent="0.3">
      <c r="A2142" s="106" t="s">
        <v>2282</v>
      </c>
      <c r="B2142" s="107" t="s">
        <v>186</v>
      </c>
      <c r="C2142" s="112" t="s">
        <v>22</v>
      </c>
      <c r="D2142" s="112">
        <v>70313</v>
      </c>
      <c r="E2142" s="107" t="s">
        <v>279</v>
      </c>
      <c r="F2142" s="112">
        <v>20329</v>
      </c>
      <c r="G2142" s="107" t="s">
        <v>3443</v>
      </c>
      <c r="H2142" s="108" t="s">
        <v>265</v>
      </c>
      <c r="I2142" s="108" t="s">
        <v>274</v>
      </c>
      <c r="J2142" s="108" t="s">
        <v>259</v>
      </c>
      <c r="K2142" s="109">
        <v>24</v>
      </c>
      <c r="L2142" s="109">
        <v>0.14399999999999999</v>
      </c>
      <c r="M2142" s="117">
        <v>8</v>
      </c>
      <c r="N2142" s="118">
        <v>5.5874999999999995</v>
      </c>
      <c r="O2142" s="102">
        <v>0.44000000000000017</v>
      </c>
      <c r="P2142" s="118">
        <v>134.1</v>
      </c>
      <c r="Q2142" s="117">
        <v>8</v>
      </c>
      <c r="R2142" s="118">
        <v>5.5874999999999995</v>
      </c>
      <c r="S2142" s="102">
        <v>0.44000000000000006</v>
      </c>
      <c r="T2142" s="118">
        <v>134.1</v>
      </c>
      <c r="U2142" s="117">
        <v>5.5874999999999995</v>
      </c>
      <c r="V2142" s="119">
        <v>134.1</v>
      </c>
      <c r="W2142" s="112"/>
      <c r="X2142" s="117">
        <v>8</v>
      </c>
      <c r="Y2142" s="118">
        <v>5.5874999999999995</v>
      </c>
      <c r="Z2142" s="102">
        <v>0.44000000000000017</v>
      </c>
      <c r="AA2142" s="118">
        <v>134.1</v>
      </c>
      <c r="AB2142" s="117">
        <v>8</v>
      </c>
      <c r="AC2142" s="118">
        <v>5.5874999999999995</v>
      </c>
      <c r="AD2142" s="102">
        <v>0.44000000000000006</v>
      </c>
      <c r="AE2142" s="119">
        <v>134.1</v>
      </c>
      <c r="AF2142" s="118">
        <v>5.5874999999999995</v>
      </c>
      <c r="AG2142" s="119">
        <v>134.1</v>
      </c>
      <c r="AH2142" s="112"/>
      <c r="AI2142" s="120">
        <v>0</v>
      </c>
    </row>
    <row r="2143" spans="1:35" s="107" customFormat="1" x14ac:dyDescent="0.3">
      <c r="A2143" s="106" t="s">
        <v>2283</v>
      </c>
      <c r="B2143" s="107" t="s">
        <v>186</v>
      </c>
      <c r="C2143" s="112" t="s">
        <v>250</v>
      </c>
      <c r="D2143" s="112">
        <v>70335</v>
      </c>
      <c r="E2143" s="107" t="s">
        <v>253</v>
      </c>
      <c r="F2143" s="112">
        <v>20329</v>
      </c>
      <c r="G2143" s="107" t="s">
        <v>3443</v>
      </c>
      <c r="H2143" s="108" t="s">
        <v>265</v>
      </c>
      <c r="I2143" s="108" t="s">
        <v>274</v>
      </c>
      <c r="J2143" s="108" t="s">
        <v>259</v>
      </c>
      <c r="K2143" s="109">
        <v>24</v>
      </c>
      <c r="L2143" s="109">
        <v>0.14399999999999999</v>
      </c>
      <c r="M2143" s="117">
        <v>8.5</v>
      </c>
      <c r="N2143" s="118">
        <v>5.5874999999999995</v>
      </c>
      <c r="O2143" s="102">
        <v>0.53600000000000003</v>
      </c>
      <c r="P2143" s="118">
        <v>134.1</v>
      </c>
      <c r="Q2143" s="117">
        <v>8.5</v>
      </c>
      <c r="R2143" s="118">
        <v>5.5874999999999995</v>
      </c>
      <c r="S2143" s="102">
        <v>0.53600000000000003</v>
      </c>
      <c r="T2143" s="118">
        <v>134.1</v>
      </c>
      <c r="U2143" s="117">
        <v>5.5874999999999995</v>
      </c>
      <c r="V2143" s="119">
        <v>134.1</v>
      </c>
      <c r="W2143" s="112"/>
      <c r="X2143" s="117">
        <v>8.5</v>
      </c>
      <c r="Y2143" s="118">
        <v>5.5874999999999995</v>
      </c>
      <c r="Z2143" s="102">
        <v>0.53600000000000003</v>
      </c>
      <c r="AA2143" s="118">
        <v>134.1</v>
      </c>
      <c r="AB2143" s="117">
        <v>8.5</v>
      </c>
      <c r="AC2143" s="118">
        <v>5.5874999999999995</v>
      </c>
      <c r="AD2143" s="102">
        <v>0.53600000000000003</v>
      </c>
      <c r="AE2143" s="119">
        <v>134.1</v>
      </c>
      <c r="AF2143" s="118">
        <v>5.5874999999999995</v>
      </c>
      <c r="AG2143" s="119">
        <v>134.1</v>
      </c>
      <c r="AH2143" s="112"/>
      <c r="AI2143" s="120">
        <v>0</v>
      </c>
    </row>
    <row r="2144" spans="1:35" s="107" customFormat="1" x14ac:dyDescent="0.3">
      <c r="A2144" s="106" t="s">
        <v>2284</v>
      </c>
      <c r="B2144" s="107" t="s">
        <v>188</v>
      </c>
      <c r="C2144" s="112" t="s">
        <v>168</v>
      </c>
      <c r="D2144" s="112">
        <v>72400</v>
      </c>
      <c r="E2144" s="107" t="s">
        <v>302</v>
      </c>
      <c r="F2144" s="112">
        <v>20329</v>
      </c>
      <c r="G2144" s="107" t="s">
        <v>3443</v>
      </c>
      <c r="H2144" s="108" t="s">
        <v>265</v>
      </c>
      <c r="I2144" s="108" t="s">
        <v>274</v>
      </c>
      <c r="J2144" s="108" t="s">
        <v>259</v>
      </c>
      <c r="K2144" s="109">
        <v>24</v>
      </c>
      <c r="L2144" s="109">
        <v>0.14399999999999999</v>
      </c>
      <c r="M2144" s="117">
        <v>9</v>
      </c>
      <c r="N2144" s="118">
        <v>5.5874999999999995</v>
      </c>
      <c r="O2144" s="102">
        <v>0.63200000000000012</v>
      </c>
      <c r="P2144" s="118">
        <v>134.1</v>
      </c>
      <c r="Q2144" s="117">
        <v>9</v>
      </c>
      <c r="R2144" s="118">
        <v>5.5874999999999995</v>
      </c>
      <c r="S2144" s="102">
        <v>0.63200000000000012</v>
      </c>
      <c r="T2144" s="118">
        <v>134.1</v>
      </c>
      <c r="U2144" s="117">
        <v>5.5874999999999995</v>
      </c>
      <c r="V2144" s="119">
        <v>134.1</v>
      </c>
      <c r="W2144" s="112"/>
      <c r="X2144" s="117">
        <v>9</v>
      </c>
      <c r="Y2144" s="118">
        <v>5.5874999999999995</v>
      </c>
      <c r="Z2144" s="102">
        <v>0.63200000000000012</v>
      </c>
      <c r="AA2144" s="118">
        <v>134.1</v>
      </c>
      <c r="AB2144" s="117">
        <v>9</v>
      </c>
      <c r="AC2144" s="118">
        <v>5.5874999999999995</v>
      </c>
      <c r="AD2144" s="102">
        <v>0.63200000000000012</v>
      </c>
      <c r="AE2144" s="119">
        <v>134.1</v>
      </c>
      <c r="AF2144" s="118">
        <v>5.5874999999999995</v>
      </c>
      <c r="AG2144" s="119">
        <v>134.1</v>
      </c>
      <c r="AH2144" s="112"/>
      <c r="AI2144" s="120">
        <v>0</v>
      </c>
    </row>
    <row r="2145" spans="1:35" s="107" customFormat="1" x14ac:dyDescent="0.3">
      <c r="A2145" s="106" t="s">
        <v>2285</v>
      </c>
      <c r="B2145" s="107" t="s">
        <v>188</v>
      </c>
      <c r="C2145" s="112" t="s">
        <v>168</v>
      </c>
      <c r="D2145" s="112">
        <v>73400</v>
      </c>
      <c r="E2145" s="107" t="s">
        <v>280</v>
      </c>
      <c r="F2145" s="112">
        <v>20329</v>
      </c>
      <c r="G2145" s="107" t="s">
        <v>3443</v>
      </c>
      <c r="H2145" s="108" t="s">
        <v>265</v>
      </c>
      <c r="I2145" s="108" t="s">
        <v>274</v>
      </c>
      <c r="J2145" s="108" t="s">
        <v>259</v>
      </c>
      <c r="K2145" s="109">
        <v>24</v>
      </c>
      <c r="L2145" s="109">
        <v>0.14399999999999999</v>
      </c>
      <c r="M2145" s="117">
        <v>9</v>
      </c>
      <c r="N2145" s="118">
        <v>5.5874999999999995</v>
      </c>
      <c r="O2145" s="102">
        <v>0.63200000000000012</v>
      </c>
      <c r="P2145" s="118">
        <v>134.1</v>
      </c>
      <c r="Q2145" s="117">
        <v>9</v>
      </c>
      <c r="R2145" s="118">
        <v>5.5874999999999995</v>
      </c>
      <c r="S2145" s="102">
        <v>0.63200000000000012</v>
      </c>
      <c r="T2145" s="118">
        <v>134.1</v>
      </c>
      <c r="U2145" s="117">
        <v>5.5874999999999995</v>
      </c>
      <c r="V2145" s="119">
        <v>134.1</v>
      </c>
      <c r="W2145" s="112"/>
      <c r="X2145" s="117">
        <v>9</v>
      </c>
      <c r="Y2145" s="118">
        <v>5.5874999999999995</v>
      </c>
      <c r="Z2145" s="102">
        <v>0.63200000000000012</v>
      </c>
      <c r="AA2145" s="118">
        <v>134.1</v>
      </c>
      <c r="AB2145" s="117">
        <v>9</v>
      </c>
      <c r="AC2145" s="118">
        <v>5.5874999999999995</v>
      </c>
      <c r="AD2145" s="102">
        <v>0.63200000000000012</v>
      </c>
      <c r="AE2145" s="119">
        <v>134.1</v>
      </c>
      <c r="AF2145" s="118">
        <v>5.5874999999999995</v>
      </c>
      <c r="AG2145" s="119">
        <v>134.1</v>
      </c>
      <c r="AH2145" s="112"/>
      <c r="AI2145" s="120">
        <v>0</v>
      </c>
    </row>
    <row r="2146" spans="1:35" s="107" customFormat="1" x14ac:dyDescent="0.3">
      <c r="A2146" s="106" t="s">
        <v>2286</v>
      </c>
      <c r="B2146" s="107" t="s">
        <v>248</v>
      </c>
      <c r="C2146" s="112" t="s">
        <v>168</v>
      </c>
      <c r="D2146" s="112">
        <v>74179</v>
      </c>
      <c r="E2146" s="107" t="s">
        <v>315</v>
      </c>
      <c r="F2146" s="112">
        <v>20329</v>
      </c>
      <c r="G2146" s="107" t="s">
        <v>3443</v>
      </c>
      <c r="H2146" s="108" t="s">
        <v>265</v>
      </c>
      <c r="I2146" s="108" t="s">
        <v>274</v>
      </c>
      <c r="J2146" s="108" t="s">
        <v>259</v>
      </c>
      <c r="K2146" s="109">
        <v>24</v>
      </c>
      <c r="L2146" s="109">
        <v>0.14399999999999999</v>
      </c>
      <c r="M2146" s="117">
        <v>9</v>
      </c>
      <c r="N2146" s="118">
        <v>5.5874999999999995</v>
      </c>
      <c r="O2146" s="102">
        <v>0.63200000000000012</v>
      </c>
      <c r="P2146" s="118">
        <v>134.1</v>
      </c>
      <c r="Q2146" s="117">
        <v>9</v>
      </c>
      <c r="R2146" s="118">
        <v>5.5874999999999995</v>
      </c>
      <c r="S2146" s="102">
        <v>0.63200000000000012</v>
      </c>
      <c r="T2146" s="118">
        <v>134.1</v>
      </c>
      <c r="U2146" s="117">
        <v>5.5874999999999995</v>
      </c>
      <c r="V2146" s="119">
        <v>134.1</v>
      </c>
      <c r="W2146" s="112"/>
      <c r="X2146" s="117">
        <v>9</v>
      </c>
      <c r="Y2146" s="118">
        <v>5.5874999999999995</v>
      </c>
      <c r="Z2146" s="102">
        <v>0.63200000000000012</v>
      </c>
      <c r="AA2146" s="118">
        <v>134.1</v>
      </c>
      <c r="AB2146" s="117">
        <v>9</v>
      </c>
      <c r="AC2146" s="118">
        <v>5.5874999999999995</v>
      </c>
      <c r="AD2146" s="102">
        <v>0.63200000000000012</v>
      </c>
      <c r="AE2146" s="119">
        <v>134.1</v>
      </c>
      <c r="AF2146" s="118">
        <v>5.5874999999999995</v>
      </c>
      <c r="AG2146" s="119">
        <v>134.1</v>
      </c>
      <c r="AH2146" s="112"/>
      <c r="AI2146" s="120">
        <v>0</v>
      </c>
    </row>
    <row r="2147" spans="1:35" s="107" customFormat="1" x14ac:dyDescent="0.3">
      <c r="A2147" s="106" t="s">
        <v>2287</v>
      </c>
      <c r="B2147" s="107" t="s">
        <v>3389</v>
      </c>
      <c r="C2147" s="112" t="s">
        <v>247</v>
      </c>
      <c r="D2147" s="112">
        <v>85789</v>
      </c>
      <c r="E2147" s="107" t="s">
        <v>307</v>
      </c>
      <c r="F2147" s="112">
        <v>20329</v>
      </c>
      <c r="G2147" s="107" t="s">
        <v>3443</v>
      </c>
      <c r="H2147" s="108" t="s">
        <v>265</v>
      </c>
      <c r="I2147" s="108" t="s">
        <v>274</v>
      </c>
      <c r="J2147" s="108" t="s">
        <v>259</v>
      </c>
      <c r="K2147" s="109">
        <v>24</v>
      </c>
      <c r="L2147" s="109">
        <v>0.14399999999999999</v>
      </c>
      <c r="M2147" s="117">
        <v>9</v>
      </c>
      <c r="N2147" s="118">
        <v>5.5874999999999995</v>
      </c>
      <c r="O2147" s="102">
        <v>0.63200000000000012</v>
      </c>
      <c r="P2147" s="118">
        <v>134.1</v>
      </c>
      <c r="Q2147" s="117">
        <v>9</v>
      </c>
      <c r="R2147" s="118">
        <v>5.5874999999999995</v>
      </c>
      <c r="S2147" s="102">
        <v>0.63200000000000012</v>
      </c>
      <c r="T2147" s="118">
        <v>134.1</v>
      </c>
      <c r="U2147" s="117">
        <v>5.5874999999999995</v>
      </c>
      <c r="V2147" s="119">
        <v>134.1</v>
      </c>
      <c r="W2147" s="112"/>
      <c r="X2147" s="117">
        <v>9</v>
      </c>
      <c r="Y2147" s="118">
        <v>5.5874999999999995</v>
      </c>
      <c r="Z2147" s="102">
        <v>0.63200000000000012</v>
      </c>
      <c r="AA2147" s="118">
        <v>134.1</v>
      </c>
      <c r="AB2147" s="117">
        <v>9</v>
      </c>
      <c r="AC2147" s="118">
        <v>5.5874999999999995</v>
      </c>
      <c r="AD2147" s="102">
        <v>0.63200000000000012</v>
      </c>
      <c r="AE2147" s="119">
        <v>134.1</v>
      </c>
      <c r="AF2147" s="118">
        <v>5.5874999999999995</v>
      </c>
      <c r="AG2147" s="119">
        <v>134.1</v>
      </c>
      <c r="AH2147" s="112"/>
      <c r="AI2147" s="120">
        <v>0</v>
      </c>
    </row>
    <row r="2148" spans="1:35" s="107" customFormat="1" x14ac:dyDescent="0.3">
      <c r="A2148" s="106" t="s">
        <v>2288</v>
      </c>
      <c r="B2148" s="107" t="s">
        <v>190</v>
      </c>
      <c r="C2148" s="112" t="s">
        <v>246</v>
      </c>
      <c r="D2148" s="112">
        <v>87892</v>
      </c>
      <c r="E2148" s="107" t="s">
        <v>254</v>
      </c>
      <c r="F2148" s="112">
        <v>20329</v>
      </c>
      <c r="G2148" s="107" t="s">
        <v>3443</v>
      </c>
      <c r="H2148" s="108" t="s">
        <v>265</v>
      </c>
      <c r="I2148" s="108" t="s">
        <v>274</v>
      </c>
      <c r="J2148" s="108" t="s">
        <v>259</v>
      </c>
      <c r="K2148" s="109">
        <v>24</v>
      </c>
      <c r="L2148" s="109">
        <v>0.14399999999999999</v>
      </c>
      <c r="M2148" s="117">
        <v>9</v>
      </c>
      <c r="N2148" s="118">
        <v>5.5874999999999995</v>
      </c>
      <c r="O2148" s="102">
        <v>0.63200000000000012</v>
      </c>
      <c r="P2148" s="118">
        <v>134.1</v>
      </c>
      <c r="Q2148" s="117">
        <v>9</v>
      </c>
      <c r="R2148" s="118">
        <v>5.5874999999999995</v>
      </c>
      <c r="S2148" s="102">
        <v>0.63200000000000012</v>
      </c>
      <c r="T2148" s="118">
        <v>134.1</v>
      </c>
      <c r="U2148" s="117">
        <v>5.5874999999999995</v>
      </c>
      <c r="V2148" s="119">
        <v>134.1</v>
      </c>
      <c r="W2148" s="112"/>
      <c r="X2148" s="117">
        <v>9</v>
      </c>
      <c r="Y2148" s="118">
        <v>5.5874999999999995</v>
      </c>
      <c r="Z2148" s="102">
        <v>0.63200000000000012</v>
      </c>
      <c r="AA2148" s="118">
        <v>134.1</v>
      </c>
      <c r="AB2148" s="117">
        <v>9</v>
      </c>
      <c r="AC2148" s="118">
        <v>5.5874999999999995</v>
      </c>
      <c r="AD2148" s="102">
        <v>0.63200000000000012</v>
      </c>
      <c r="AE2148" s="119">
        <v>134.1</v>
      </c>
      <c r="AF2148" s="118">
        <v>5.5874999999999995</v>
      </c>
      <c r="AG2148" s="119">
        <v>134.1</v>
      </c>
      <c r="AH2148" s="112"/>
      <c r="AI2148" s="120">
        <v>0</v>
      </c>
    </row>
    <row r="2149" spans="1:35" s="107" customFormat="1" x14ac:dyDescent="0.3">
      <c r="A2149" s="106" t="s">
        <v>2289</v>
      </c>
      <c r="B2149" s="107" t="s">
        <v>190</v>
      </c>
      <c r="C2149" s="112" t="s">
        <v>246</v>
      </c>
      <c r="D2149" s="112">
        <v>97075</v>
      </c>
      <c r="E2149" s="107" t="s">
        <v>291</v>
      </c>
      <c r="F2149" s="112">
        <v>20329</v>
      </c>
      <c r="G2149" s="107" t="s">
        <v>3443</v>
      </c>
      <c r="H2149" s="108" t="s">
        <v>265</v>
      </c>
      <c r="I2149" s="108" t="s">
        <v>274</v>
      </c>
      <c r="J2149" s="108" t="s">
        <v>259</v>
      </c>
      <c r="K2149" s="109">
        <v>24</v>
      </c>
      <c r="L2149" s="109">
        <v>0.14399999999999999</v>
      </c>
      <c r="M2149" s="117">
        <v>9</v>
      </c>
      <c r="N2149" s="118">
        <v>5.5874999999999995</v>
      </c>
      <c r="O2149" s="102">
        <v>0.63200000000000012</v>
      </c>
      <c r="P2149" s="118">
        <v>134.1</v>
      </c>
      <c r="Q2149" s="117">
        <v>9</v>
      </c>
      <c r="R2149" s="118">
        <v>5.5874999999999995</v>
      </c>
      <c r="S2149" s="102">
        <v>0.63200000000000012</v>
      </c>
      <c r="T2149" s="118">
        <v>134.1</v>
      </c>
      <c r="U2149" s="117">
        <v>5.5874999999999995</v>
      </c>
      <c r="V2149" s="119">
        <v>134.1</v>
      </c>
      <c r="W2149" s="112"/>
      <c r="X2149" s="117">
        <v>9</v>
      </c>
      <c r="Y2149" s="118">
        <v>5.5874999999999995</v>
      </c>
      <c r="Z2149" s="102">
        <v>0.63200000000000012</v>
      </c>
      <c r="AA2149" s="118">
        <v>134.1</v>
      </c>
      <c r="AB2149" s="117">
        <v>9</v>
      </c>
      <c r="AC2149" s="118">
        <v>5.5874999999999995</v>
      </c>
      <c r="AD2149" s="102">
        <v>0.63200000000000012</v>
      </c>
      <c r="AE2149" s="119">
        <v>134.1</v>
      </c>
      <c r="AF2149" s="118">
        <v>5.5874999999999995</v>
      </c>
      <c r="AG2149" s="119">
        <v>134.1</v>
      </c>
      <c r="AH2149" s="112"/>
      <c r="AI2149" s="120">
        <v>0</v>
      </c>
    </row>
    <row r="2150" spans="1:35" s="107" customFormat="1" x14ac:dyDescent="0.3">
      <c r="A2150" s="106" t="s">
        <v>2290</v>
      </c>
      <c r="B2150" s="107" t="s">
        <v>255</v>
      </c>
      <c r="C2150" s="112" t="s">
        <v>168</v>
      </c>
      <c r="D2150" s="112">
        <v>98728</v>
      </c>
      <c r="E2150" s="107" t="s">
        <v>297</v>
      </c>
      <c r="F2150" s="112">
        <v>20329</v>
      </c>
      <c r="G2150" s="107" t="s">
        <v>3443</v>
      </c>
      <c r="H2150" s="108" t="s">
        <v>265</v>
      </c>
      <c r="I2150" s="108" t="s">
        <v>274</v>
      </c>
      <c r="J2150" s="108" t="s">
        <v>259</v>
      </c>
      <c r="K2150" s="109">
        <v>24</v>
      </c>
      <c r="L2150" s="109">
        <v>0.14399999999999999</v>
      </c>
      <c r="M2150" s="117">
        <v>9</v>
      </c>
      <c r="N2150" s="118">
        <v>5.5874999999999995</v>
      </c>
      <c r="O2150" s="102">
        <v>0.63200000000000012</v>
      </c>
      <c r="P2150" s="118">
        <v>134.1</v>
      </c>
      <c r="Q2150" s="117">
        <v>9</v>
      </c>
      <c r="R2150" s="118">
        <v>5.5874999999999995</v>
      </c>
      <c r="S2150" s="102">
        <v>0.63200000000000012</v>
      </c>
      <c r="T2150" s="118">
        <v>134.1</v>
      </c>
      <c r="U2150" s="117">
        <v>5.5874999999999995</v>
      </c>
      <c r="V2150" s="119">
        <v>134.1</v>
      </c>
      <c r="W2150" s="112"/>
      <c r="X2150" s="117">
        <v>9</v>
      </c>
      <c r="Y2150" s="118">
        <v>5.5874999999999995</v>
      </c>
      <c r="Z2150" s="102">
        <v>0.63200000000000012</v>
      </c>
      <c r="AA2150" s="118">
        <v>134.1</v>
      </c>
      <c r="AB2150" s="117">
        <v>9</v>
      </c>
      <c r="AC2150" s="118">
        <v>5.5874999999999995</v>
      </c>
      <c r="AD2150" s="102">
        <v>0.63200000000000012</v>
      </c>
      <c r="AE2150" s="119">
        <v>134.1</v>
      </c>
      <c r="AF2150" s="118">
        <v>5.5874999999999995</v>
      </c>
      <c r="AG2150" s="119">
        <v>134.1</v>
      </c>
      <c r="AH2150" s="112"/>
      <c r="AI2150" s="120">
        <v>0</v>
      </c>
    </row>
    <row r="2151" spans="1:35" s="107" customFormat="1" x14ac:dyDescent="0.3">
      <c r="A2151" s="106" t="s">
        <v>3312</v>
      </c>
      <c r="B2151" s="107" t="s">
        <v>192</v>
      </c>
      <c r="C2151" s="112" t="s">
        <v>256</v>
      </c>
      <c r="D2151" s="112">
        <v>99059</v>
      </c>
      <c r="E2151" s="107" t="s">
        <v>3390</v>
      </c>
      <c r="F2151" s="112">
        <v>20329</v>
      </c>
      <c r="G2151" s="107" t="s">
        <v>3443</v>
      </c>
      <c r="H2151" s="108" t="s">
        <v>265</v>
      </c>
      <c r="I2151" s="108" t="s">
        <v>274</v>
      </c>
      <c r="J2151" s="108" t="s">
        <v>259</v>
      </c>
      <c r="K2151" s="109">
        <v>24</v>
      </c>
      <c r="L2151" s="109">
        <v>0.14399999999999999</v>
      </c>
      <c r="M2151" s="117">
        <v>9</v>
      </c>
      <c r="N2151" s="118">
        <v>5.5874999999999995</v>
      </c>
      <c r="O2151" s="102">
        <v>0.63200000000000012</v>
      </c>
      <c r="P2151" s="118">
        <v>134.1</v>
      </c>
      <c r="Q2151" s="117">
        <v>9</v>
      </c>
      <c r="R2151" s="118">
        <v>5.5874999999999995</v>
      </c>
      <c r="S2151" s="102">
        <v>0.63200000000000012</v>
      </c>
      <c r="T2151" s="118">
        <v>134.1</v>
      </c>
      <c r="U2151" s="117">
        <v>5.5874999999999995</v>
      </c>
      <c r="V2151" s="119">
        <v>134.1</v>
      </c>
      <c r="W2151" s="112"/>
      <c r="X2151" s="117">
        <v>9</v>
      </c>
      <c r="Y2151" s="118">
        <v>5.5874999999999995</v>
      </c>
      <c r="Z2151" s="102">
        <v>0.63200000000000012</v>
      </c>
      <c r="AA2151" s="118">
        <v>134.1</v>
      </c>
      <c r="AB2151" s="117">
        <v>9</v>
      </c>
      <c r="AC2151" s="118">
        <v>5.5874999999999995</v>
      </c>
      <c r="AD2151" s="102">
        <v>0.63200000000000012</v>
      </c>
      <c r="AE2151" s="119">
        <v>134.1</v>
      </c>
      <c r="AF2151" s="118">
        <v>5.5874999999999995</v>
      </c>
      <c r="AG2151" s="119">
        <v>134.1</v>
      </c>
      <c r="AH2151" s="112"/>
      <c r="AI2151" s="120">
        <v>0</v>
      </c>
    </row>
    <row r="2152" spans="1:35" s="107" customFormat="1" x14ac:dyDescent="0.3">
      <c r="A2152" s="106" t="s">
        <v>2291</v>
      </c>
      <c r="B2152" s="107" t="s">
        <v>255</v>
      </c>
      <c r="C2152" s="112" t="s">
        <v>168</v>
      </c>
      <c r="D2152" s="112">
        <v>99245</v>
      </c>
      <c r="E2152" s="107" t="s">
        <v>289</v>
      </c>
      <c r="F2152" s="112">
        <v>20329</v>
      </c>
      <c r="G2152" s="107" t="s">
        <v>3443</v>
      </c>
      <c r="H2152" s="108" t="s">
        <v>265</v>
      </c>
      <c r="I2152" s="108" t="s">
        <v>274</v>
      </c>
      <c r="J2152" s="108" t="s">
        <v>259</v>
      </c>
      <c r="K2152" s="109">
        <v>24</v>
      </c>
      <c r="L2152" s="109">
        <v>0.14399999999999999</v>
      </c>
      <c r="M2152" s="117">
        <v>9</v>
      </c>
      <c r="N2152" s="118">
        <v>5.5874999999999995</v>
      </c>
      <c r="O2152" s="102">
        <v>0.63200000000000012</v>
      </c>
      <c r="P2152" s="118">
        <v>134.1</v>
      </c>
      <c r="Q2152" s="117">
        <v>9</v>
      </c>
      <c r="R2152" s="118">
        <v>5.5874999999999995</v>
      </c>
      <c r="S2152" s="102">
        <v>0.63200000000000012</v>
      </c>
      <c r="T2152" s="118">
        <v>134.1</v>
      </c>
      <c r="U2152" s="117">
        <v>5.5874999999999995</v>
      </c>
      <c r="V2152" s="119">
        <v>134.1</v>
      </c>
      <c r="W2152" s="112"/>
      <c r="X2152" s="117">
        <v>9</v>
      </c>
      <c r="Y2152" s="118">
        <v>5.5874999999999995</v>
      </c>
      <c r="Z2152" s="102">
        <v>0.63200000000000012</v>
      </c>
      <c r="AA2152" s="118">
        <v>134.1</v>
      </c>
      <c r="AB2152" s="117">
        <v>9</v>
      </c>
      <c r="AC2152" s="118">
        <v>5.5874999999999995</v>
      </c>
      <c r="AD2152" s="102">
        <v>0.63200000000000012</v>
      </c>
      <c r="AE2152" s="119">
        <v>134.1</v>
      </c>
      <c r="AF2152" s="118">
        <v>5.5874999999999995</v>
      </c>
      <c r="AG2152" s="119">
        <v>134.1</v>
      </c>
      <c r="AH2152" s="112"/>
      <c r="AI2152" s="120">
        <v>0</v>
      </c>
    </row>
    <row r="2153" spans="1:35" s="107" customFormat="1" x14ac:dyDescent="0.3">
      <c r="A2153" s="106" t="s">
        <v>2292</v>
      </c>
      <c r="B2153" s="107" t="s">
        <v>191</v>
      </c>
      <c r="C2153" s="112" t="s">
        <v>238</v>
      </c>
      <c r="D2153" s="112">
        <v>99246</v>
      </c>
      <c r="E2153" s="107" t="s">
        <v>293</v>
      </c>
      <c r="F2153" s="112">
        <v>20329</v>
      </c>
      <c r="G2153" s="107" t="s">
        <v>3443</v>
      </c>
      <c r="H2153" s="108" t="s">
        <v>265</v>
      </c>
      <c r="I2153" s="108" t="s">
        <v>274</v>
      </c>
      <c r="J2153" s="108" t="s">
        <v>259</v>
      </c>
      <c r="K2153" s="109">
        <v>24</v>
      </c>
      <c r="L2153" s="109">
        <v>0.14399999999999999</v>
      </c>
      <c r="M2153" s="117">
        <v>9</v>
      </c>
      <c r="N2153" s="118">
        <v>5.5874999999999995</v>
      </c>
      <c r="O2153" s="102">
        <v>0.63200000000000012</v>
      </c>
      <c r="P2153" s="118">
        <v>134.1</v>
      </c>
      <c r="Q2153" s="117">
        <v>9</v>
      </c>
      <c r="R2153" s="118">
        <v>5.5874999999999995</v>
      </c>
      <c r="S2153" s="102">
        <v>0.63200000000000012</v>
      </c>
      <c r="T2153" s="118">
        <v>134.1</v>
      </c>
      <c r="U2153" s="117">
        <v>5.5874999999999995</v>
      </c>
      <c r="V2153" s="119">
        <v>134.1</v>
      </c>
      <c r="W2153" s="112"/>
      <c r="X2153" s="117">
        <v>9</v>
      </c>
      <c r="Y2153" s="118">
        <v>5.5874999999999995</v>
      </c>
      <c r="Z2153" s="102">
        <v>0.63200000000000012</v>
      </c>
      <c r="AA2153" s="118">
        <v>134.1</v>
      </c>
      <c r="AB2153" s="117">
        <v>9</v>
      </c>
      <c r="AC2153" s="118">
        <v>5.5874999999999995</v>
      </c>
      <c r="AD2153" s="102">
        <v>0.63200000000000012</v>
      </c>
      <c r="AE2153" s="119">
        <v>134.1</v>
      </c>
      <c r="AF2153" s="118">
        <v>5.5874999999999995</v>
      </c>
      <c r="AG2153" s="119">
        <v>134.1</v>
      </c>
      <c r="AH2153" s="112"/>
      <c r="AI2153" s="120">
        <v>0</v>
      </c>
    </row>
    <row r="2154" spans="1:35" s="107" customFormat="1" x14ac:dyDescent="0.3">
      <c r="A2154" s="106" t="s">
        <v>2293</v>
      </c>
      <c r="B2154" s="107" t="s">
        <v>191</v>
      </c>
      <c r="C2154" s="112" t="s">
        <v>256</v>
      </c>
      <c r="D2154" s="112">
        <v>99597</v>
      </c>
      <c r="E2154" s="107" t="s">
        <v>305</v>
      </c>
      <c r="F2154" s="112">
        <v>20329</v>
      </c>
      <c r="G2154" s="107" t="s">
        <v>3443</v>
      </c>
      <c r="H2154" s="108" t="s">
        <v>265</v>
      </c>
      <c r="I2154" s="108" t="s">
        <v>274</v>
      </c>
      <c r="J2154" s="108" t="s">
        <v>259</v>
      </c>
      <c r="K2154" s="109">
        <v>24</v>
      </c>
      <c r="L2154" s="109">
        <v>0.14399999999999999</v>
      </c>
      <c r="M2154" s="117">
        <v>9</v>
      </c>
      <c r="N2154" s="118">
        <v>5.5874999999999995</v>
      </c>
      <c r="O2154" s="102">
        <v>0.63200000000000012</v>
      </c>
      <c r="P2154" s="118">
        <v>134.1</v>
      </c>
      <c r="Q2154" s="117">
        <v>9</v>
      </c>
      <c r="R2154" s="118">
        <v>5.5874999999999995</v>
      </c>
      <c r="S2154" s="102">
        <v>0.63200000000000012</v>
      </c>
      <c r="T2154" s="118">
        <v>134.1</v>
      </c>
      <c r="U2154" s="117">
        <v>5.5874999999999995</v>
      </c>
      <c r="V2154" s="119">
        <v>134.1</v>
      </c>
      <c r="W2154" s="112"/>
      <c r="X2154" s="117">
        <v>9</v>
      </c>
      <c r="Y2154" s="118">
        <v>5.5874999999999995</v>
      </c>
      <c r="Z2154" s="102">
        <v>0.63200000000000012</v>
      </c>
      <c r="AA2154" s="118">
        <v>134.1</v>
      </c>
      <c r="AB2154" s="117">
        <v>9</v>
      </c>
      <c r="AC2154" s="118">
        <v>5.5874999999999995</v>
      </c>
      <c r="AD2154" s="102">
        <v>0.63200000000000012</v>
      </c>
      <c r="AE2154" s="119">
        <v>134.1</v>
      </c>
      <c r="AF2154" s="118">
        <v>5.5874999999999995</v>
      </c>
      <c r="AG2154" s="119">
        <v>134.1</v>
      </c>
      <c r="AH2154" s="112"/>
      <c r="AI2154" s="120">
        <v>0</v>
      </c>
    </row>
    <row r="2155" spans="1:35" s="107" customFormat="1" x14ac:dyDescent="0.3">
      <c r="A2155" s="106" t="s">
        <v>3313</v>
      </c>
      <c r="B2155" s="107" t="s">
        <v>248</v>
      </c>
      <c r="C2155" s="112" t="s">
        <v>246</v>
      </c>
      <c r="D2155" s="112">
        <v>99612</v>
      </c>
      <c r="E2155" s="107" t="s">
        <v>3391</v>
      </c>
      <c r="F2155" s="112">
        <v>20329</v>
      </c>
      <c r="G2155" s="107" t="s">
        <v>3443</v>
      </c>
      <c r="H2155" s="108" t="s">
        <v>265</v>
      </c>
      <c r="I2155" s="108" t="s">
        <v>274</v>
      </c>
      <c r="J2155" s="108" t="s">
        <v>259</v>
      </c>
      <c r="K2155" s="109">
        <v>24</v>
      </c>
      <c r="L2155" s="109">
        <v>0.14399999999999999</v>
      </c>
      <c r="M2155" s="117">
        <v>9</v>
      </c>
      <c r="N2155" s="118">
        <v>5.5874999999999995</v>
      </c>
      <c r="O2155" s="102">
        <v>0.63200000000000012</v>
      </c>
      <c r="P2155" s="118">
        <v>134.1</v>
      </c>
      <c r="Q2155" s="117">
        <v>9</v>
      </c>
      <c r="R2155" s="118">
        <v>5.5874999999999995</v>
      </c>
      <c r="S2155" s="102">
        <v>0.63200000000000012</v>
      </c>
      <c r="T2155" s="118">
        <v>134.1</v>
      </c>
      <c r="U2155" s="117">
        <v>5.5874999999999995</v>
      </c>
      <c r="V2155" s="119">
        <v>134.1</v>
      </c>
      <c r="W2155" s="112"/>
      <c r="X2155" s="117">
        <v>9</v>
      </c>
      <c r="Y2155" s="118">
        <v>5.5874999999999995</v>
      </c>
      <c r="Z2155" s="102">
        <v>0.63200000000000012</v>
      </c>
      <c r="AA2155" s="118">
        <v>134.1</v>
      </c>
      <c r="AB2155" s="117">
        <v>9</v>
      </c>
      <c r="AC2155" s="118">
        <v>5.5874999999999995</v>
      </c>
      <c r="AD2155" s="102">
        <v>0.63200000000000012</v>
      </c>
      <c r="AE2155" s="119">
        <v>134.1</v>
      </c>
      <c r="AF2155" s="118">
        <v>5.5874999999999995</v>
      </c>
      <c r="AG2155" s="119">
        <v>134.1</v>
      </c>
      <c r="AH2155" s="112"/>
      <c r="AI2155" s="120">
        <v>0</v>
      </c>
    </row>
    <row r="2156" spans="1:35" s="107" customFormat="1" x14ac:dyDescent="0.3">
      <c r="A2156" s="106" t="s">
        <v>3314</v>
      </c>
      <c r="B2156" s="107" t="s">
        <v>192</v>
      </c>
      <c r="C2156" s="112" t="s">
        <v>256</v>
      </c>
      <c r="D2156" s="112">
        <v>100252</v>
      </c>
      <c r="E2156" s="107" t="s">
        <v>3392</v>
      </c>
      <c r="F2156" s="112">
        <v>20329</v>
      </c>
      <c r="G2156" s="107" t="s">
        <v>3443</v>
      </c>
      <c r="H2156" s="108" t="s">
        <v>265</v>
      </c>
      <c r="I2156" s="108" t="s">
        <v>274</v>
      </c>
      <c r="J2156" s="108" t="s">
        <v>259</v>
      </c>
      <c r="K2156" s="109">
        <v>24</v>
      </c>
      <c r="L2156" s="109">
        <v>0.14399999999999999</v>
      </c>
      <c r="M2156" s="117">
        <v>9</v>
      </c>
      <c r="N2156" s="118">
        <v>5.5874999999999995</v>
      </c>
      <c r="O2156" s="102">
        <v>0.63200000000000012</v>
      </c>
      <c r="P2156" s="118">
        <v>134.1</v>
      </c>
      <c r="Q2156" s="117">
        <v>9</v>
      </c>
      <c r="R2156" s="118">
        <v>5.5874999999999995</v>
      </c>
      <c r="S2156" s="102">
        <v>0.63200000000000012</v>
      </c>
      <c r="T2156" s="118">
        <v>134.1</v>
      </c>
      <c r="U2156" s="117">
        <v>5.5874999999999995</v>
      </c>
      <c r="V2156" s="119">
        <v>134.1</v>
      </c>
      <c r="W2156" s="112"/>
      <c r="X2156" s="117">
        <v>9</v>
      </c>
      <c r="Y2156" s="118">
        <v>5.5874999999999995</v>
      </c>
      <c r="Z2156" s="102">
        <v>0.63200000000000012</v>
      </c>
      <c r="AA2156" s="118">
        <v>134.1</v>
      </c>
      <c r="AB2156" s="117">
        <v>9</v>
      </c>
      <c r="AC2156" s="118">
        <v>5.5874999999999995</v>
      </c>
      <c r="AD2156" s="102">
        <v>0.63200000000000012</v>
      </c>
      <c r="AE2156" s="119">
        <v>134.1</v>
      </c>
      <c r="AF2156" s="118">
        <v>5.5874999999999995</v>
      </c>
      <c r="AG2156" s="119">
        <v>134.1</v>
      </c>
      <c r="AH2156" s="112"/>
      <c r="AI2156" s="120">
        <v>0</v>
      </c>
    </row>
    <row r="2157" spans="1:35" s="107" customFormat="1" x14ac:dyDescent="0.3">
      <c r="A2157" s="106" t="s">
        <v>3315</v>
      </c>
      <c r="B2157" s="107" t="s">
        <v>188</v>
      </c>
      <c r="C2157" s="112" t="s">
        <v>168</v>
      </c>
      <c r="D2157" s="112">
        <v>101626</v>
      </c>
      <c r="E2157" s="107" t="s">
        <v>3393</v>
      </c>
      <c r="F2157" s="112">
        <v>20329</v>
      </c>
      <c r="G2157" s="107" t="s">
        <v>3443</v>
      </c>
      <c r="H2157" s="108" t="s">
        <v>265</v>
      </c>
      <c r="I2157" s="108" t="s">
        <v>274</v>
      </c>
      <c r="J2157" s="108" t="s">
        <v>259</v>
      </c>
      <c r="K2157" s="109">
        <v>24</v>
      </c>
      <c r="L2157" s="109">
        <v>0.14399999999999999</v>
      </c>
      <c r="M2157" s="117">
        <v>9</v>
      </c>
      <c r="N2157" s="118">
        <v>5.5874999999999995</v>
      </c>
      <c r="O2157" s="102">
        <v>0.63200000000000012</v>
      </c>
      <c r="P2157" s="118">
        <v>134.1</v>
      </c>
      <c r="Q2157" s="117">
        <v>9</v>
      </c>
      <c r="R2157" s="118">
        <v>5.5874999999999995</v>
      </c>
      <c r="S2157" s="102">
        <v>0.63200000000000012</v>
      </c>
      <c r="T2157" s="118">
        <v>134.1</v>
      </c>
      <c r="U2157" s="117">
        <v>5.5874999999999995</v>
      </c>
      <c r="V2157" s="119">
        <v>134.1</v>
      </c>
      <c r="W2157" s="112"/>
      <c r="X2157" s="117">
        <v>9</v>
      </c>
      <c r="Y2157" s="118">
        <v>5.5874999999999995</v>
      </c>
      <c r="Z2157" s="102">
        <v>0.63200000000000012</v>
      </c>
      <c r="AA2157" s="118">
        <v>134.1</v>
      </c>
      <c r="AB2157" s="117">
        <v>9</v>
      </c>
      <c r="AC2157" s="118">
        <v>5.5874999999999995</v>
      </c>
      <c r="AD2157" s="102">
        <v>0.63200000000000012</v>
      </c>
      <c r="AE2157" s="119">
        <v>134.1</v>
      </c>
      <c r="AF2157" s="118">
        <v>5.5874999999999995</v>
      </c>
      <c r="AG2157" s="119">
        <v>134.1</v>
      </c>
      <c r="AH2157" s="112"/>
      <c r="AI2157" s="120">
        <v>0</v>
      </c>
    </row>
    <row r="2158" spans="1:35" s="107" customFormat="1" x14ac:dyDescent="0.3">
      <c r="A2158" s="106" t="s">
        <v>2294</v>
      </c>
      <c r="B2158" s="107" t="s">
        <v>190</v>
      </c>
      <c r="C2158" s="112" t="s">
        <v>246</v>
      </c>
      <c r="D2158" s="112">
        <v>101703</v>
      </c>
      <c r="E2158" s="107" t="s">
        <v>316</v>
      </c>
      <c r="F2158" s="112">
        <v>20329</v>
      </c>
      <c r="G2158" s="107" t="s">
        <v>3443</v>
      </c>
      <c r="H2158" s="108" t="s">
        <v>265</v>
      </c>
      <c r="I2158" s="108" t="s">
        <v>274</v>
      </c>
      <c r="J2158" s="108" t="s">
        <v>259</v>
      </c>
      <c r="K2158" s="109">
        <v>24</v>
      </c>
      <c r="L2158" s="109">
        <v>0.14399999999999999</v>
      </c>
      <c r="M2158" s="117">
        <v>9</v>
      </c>
      <c r="N2158" s="118">
        <v>5.5874999999999995</v>
      </c>
      <c r="O2158" s="102">
        <v>0.63200000000000012</v>
      </c>
      <c r="P2158" s="118">
        <v>134.1</v>
      </c>
      <c r="Q2158" s="117">
        <v>9</v>
      </c>
      <c r="R2158" s="118">
        <v>5.5874999999999995</v>
      </c>
      <c r="S2158" s="102">
        <v>0.63200000000000012</v>
      </c>
      <c r="T2158" s="118">
        <v>134.1</v>
      </c>
      <c r="U2158" s="117">
        <v>5.5874999999999995</v>
      </c>
      <c r="V2158" s="119">
        <v>134.1</v>
      </c>
      <c r="W2158" s="112"/>
      <c r="X2158" s="117">
        <v>9</v>
      </c>
      <c r="Y2158" s="118">
        <v>5.5874999999999995</v>
      </c>
      <c r="Z2158" s="102">
        <v>0.63200000000000012</v>
      </c>
      <c r="AA2158" s="118">
        <v>134.1</v>
      </c>
      <c r="AB2158" s="117">
        <v>9</v>
      </c>
      <c r="AC2158" s="118">
        <v>5.5874999999999995</v>
      </c>
      <c r="AD2158" s="102">
        <v>0.63200000000000012</v>
      </c>
      <c r="AE2158" s="119">
        <v>134.1</v>
      </c>
      <c r="AF2158" s="118">
        <v>5.5874999999999995</v>
      </c>
      <c r="AG2158" s="119">
        <v>134.1</v>
      </c>
      <c r="AH2158" s="112"/>
      <c r="AI2158" s="120">
        <v>0</v>
      </c>
    </row>
    <row r="2159" spans="1:35" s="107" customFormat="1" x14ac:dyDescent="0.3">
      <c r="A2159" s="106" t="s">
        <v>2295</v>
      </c>
      <c r="B2159" s="107" t="s">
        <v>255</v>
      </c>
      <c r="C2159" s="112" t="s">
        <v>168</v>
      </c>
      <c r="D2159" s="112">
        <v>112000</v>
      </c>
      <c r="E2159" s="107" t="s">
        <v>306</v>
      </c>
      <c r="F2159" s="112">
        <v>20329</v>
      </c>
      <c r="G2159" s="107" t="s">
        <v>3443</v>
      </c>
      <c r="H2159" s="108" t="s">
        <v>265</v>
      </c>
      <c r="I2159" s="108" t="s">
        <v>274</v>
      </c>
      <c r="J2159" s="108" t="s">
        <v>259</v>
      </c>
      <c r="K2159" s="109">
        <v>24</v>
      </c>
      <c r="L2159" s="109">
        <v>0.14399999999999999</v>
      </c>
      <c r="M2159" s="117">
        <v>9</v>
      </c>
      <c r="N2159" s="118">
        <v>5.5874999999999995</v>
      </c>
      <c r="O2159" s="102">
        <v>0.63200000000000012</v>
      </c>
      <c r="P2159" s="118">
        <v>134.1</v>
      </c>
      <c r="Q2159" s="117">
        <v>9</v>
      </c>
      <c r="R2159" s="118">
        <v>5.5874999999999995</v>
      </c>
      <c r="S2159" s="102">
        <v>0.63200000000000012</v>
      </c>
      <c r="T2159" s="118">
        <v>134.1</v>
      </c>
      <c r="U2159" s="117">
        <v>5.5874999999999995</v>
      </c>
      <c r="V2159" s="119">
        <v>134.1</v>
      </c>
      <c r="W2159" s="112"/>
      <c r="X2159" s="117">
        <v>9</v>
      </c>
      <c r="Y2159" s="118">
        <v>5.5874999999999995</v>
      </c>
      <c r="Z2159" s="102">
        <v>0.63200000000000012</v>
      </c>
      <c r="AA2159" s="118">
        <v>134.1</v>
      </c>
      <c r="AB2159" s="117">
        <v>9</v>
      </c>
      <c r="AC2159" s="118">
        <v>5.5874999999999995</v>
      </c>
      <c r="AD2159" s="102">
        <v>0.63200000000000012</v>
      </c>
      <c r="AE2159" s="119">
        <v>134.1</v>
      </c>
      <c r="AF2159" s="118">
        <v>5.5874999999999995</v>
      </c>
      <c r="AG2159" s="119">
        <v>134.1</v>
      </c>
      <c r="AH2159" s="112"/>
      <c r="AI2159" s="120">
        <v>0</v>
      </c>
    </row>
    <row r="2160" spans="1:35" s="107" customFormat="1" x14ac:dyDescent="0.3">
      <c r="A2160" s="106" t="s">
        <v>2296</v>
      </c>
      <c r="B2160" s="107" t="s">
        <v>252</v>
      </c>
      <c r="C2160" s="112" t="s">
        <v>246</v>
      </c>
      <c r="D2160" s="112">
        <v>113100</v>
      </c>
      <c r="E2160" s="107" t="s">
        <v>288</v>
      </c>
      <c r="F2160" s="112">
        <v>20329</v>
      </c>
      <c r="G2160" s="107" t="s">
        <v>3443</v>
      </c>
      <c r="H2160" s="108" t="s">
        <v>265</v>
      </c>
      <c r="I2160" s="108" t="s">
        <v>274</v>
      </c>
      <c r="J2160" s="108" t="s">
        <v>259</v>
      </c>
      <c r="K2160" s="109">
        <v>24</v>
      </c>
      <c r="L2160" s="109">
        <v>0.14399999999999999</v>
      </c>
      <c r="M2160" s="117">
        <v>9</v>
      </c>
      <c r="N2160" s="118">
        <v>5.5874999999999995</v>
      </c>
      <c r="O2160" s="102">
        <v>0.63200000000000012</v>
      </c>
      <c r="P2160" s="118">
        <v>134.1</v>
      </c>
      <c r="Q2160" s="117">
        <v>9</v>
      </c>
      <c r="R2160" s="118">
        <v>5.5874999999999995</v>
      </c>
      <c r="S2160" s="102">
        <v>0.63200000000000012</v>
      </c>
      <c r="T2160" s="118">
        <v>134.1</v>
      </c>
      <c r="U2160" s="117">
        <v>5.5874999999999995</v>
      </c>
      <c r="V2160" s="119">
        <v>134.1</v>
      </c>
      <c r="W2160" s="112"/>
      <c r="X2160" s="117">
        <v>9</v>
      </c>
      <c r="Y2160" s="118">
        <v>5.5874999999999995</v>
      </c>
      <c r="Z2160" s="102">
        <v>0.63200000000000012</v>
      </c>
      <c r="AA2160" s="118">
        <v>134.1</v>
      </c>
      <c r="AB2160" s="117">
        <v>9</v>
      </c>
      <c r="AC2160" s="118">
        <v>5.5874999999999995</v>
      </c>
      <c r="AD2160" s="102">
        <v>0.63200000000000012</v>
      </c>
      <c r="AE2160" s="119">
        <v>134.1</v>
      </c>
      <c r="AF2160" s="118">
        <v>5.5874999999999995</v>
      </c>
      <c r="AG2160" s="119">
        <v>134.1</v>
      </c>
      <c r="AH2160" s="112"/>
      <c r="AI2160" s="120">
        <v>0</v>
      </c>
    </row>
    <row r="2161" spans="1:35" s="107" customFormat="1" x14ac:dyDescent="0.3">
      <c r="A2161" s="106" t="s">
        <v>2297</v>
      </c>
      <c r="B2161" s="107" t="s">
        <v>3389</v>
      </c>
      <c r="C2161" s="112" t="s">
        <v>247</v>
      </c>
      <c r="D2161" s="112">
        <v>132000</v>
      </c>
      <c r="E2161" s="107" t="s">
        <v>309</v>
      </c>
      <c r="F2161" s="112">
        <v>20329</v>
      </c>
      <c r="G2161" s="107" t="s">
        <v>3443</v>
      </c>
      <c r="H2161" s="108" t="s">
        <v>265</v>
      </c>
      <c r="I2161" s="108" t="s">
        <v>274</v>
      </c>
      <c r="J2161" s="108" t="s">
        <v>259</v>
      </c>
      <c r="K2161" s="109">
        <v>24</v>
      </c>
      <c r="L2161" s="109">
        <v>0.14399999999999999</v>
      </c>
      <c r="M2161" s="117">
        <v>9</v>
      </c>
      <c r="N2161" s="118">
        <v>5.5874999999999995</v>
      </c>
      <c r="O2161" s="102">
        <v>0.63200000000000012</v>
      </c>
      <c r="P2161" s="118">
        <v>134.1</v>
      </c>
      <c r="Q2161" s="117">
        <v>9</v>
      </c>
      <c r="R2161" s="118">
        <v>5.5874999999999995</v>
      </c>
      <c r="S2161" s="102">
        <v>0.63200000000000012</v>
      </c>
      <c r="T2161" s="118">
        <v>134.1</v>
      </c>
      <c r="U2161" s="117">
        <v>5.5874999999999995</v>
      </c>
      <c r="V2161" s="119">
        <v>134.1</v>
      </c>
      <c r="W2161" s="112"/>
      <c r="X2161" s="117">
        <v>9</v>
      </c>
      <c r="Y2161" s="118">
        <v>5.5874999999999995</v>
      </c>
      <c r="Z2161" s="102">
        <v>0.63200000000000012</v>
      </c>
      <c r="AA2161" s="118">
        <v>134.1</v>
      </c>
      <c r="AB2161" s="117">
        <v>9</v>
      </c>
      <c r="AC2161" s="118">
        <v>5.5874999999999995</v>
      </c>
      <c r="AD2161" s="102">
        <v>0.63200000000000012</v>
      </c>
      <c r="AE2161" s="119">
        <v>134.1</v>
      </c>
      <c r="AF2161" s="118">
        <v>5.5874999999999995</v>
      </c>
      <c r="AG2161" s="119">
        <v>134.1</v>
      </c>
      <c r="AH2161" s="112"/>
      <c r="AI2161" s="120">
        <v>0</v>
      </c>
    </row>
    <row r="2162" spans="1:35" s="107" customFormat="1" x14ac:dyDescent="0.3">
      <c r="A2162" s="106" t="s">
        <v>2298</v>
      </c>
      <c r="B2162" s="107" t="s">
        <v>192</v>
      </c>
      <c r="C2162" s="112" t="s">
        <v>256</v>
      </c>
      <c r="D2162" s="112">
        <v>158200</v>
      </c>
      <c r="E2162" s="107" t="s">
        <v>286</v>
      </c>
      <c r="F2162" s="112">
        <v>20329</v>
      </c>
      <c r="G2162" s="107" t="s">
        <v>3443</v>
      </c>
      <c r="H2162" s="108" t="s">
        <v>265</v>
      </c>
      <c r="I2162" s="108" t="s">
        <v>274</v>
      </c>
      <c r="J2162" s="108" t="s">
        <v>259</v>
      </c>
      <c r="K2162" s="109">
        <v>24</v>
      </c>
      <c r="L2162" s="109">
        <v>0.14399999999999999</v>
      </c>
      <c r="M2162" s="117">
        <v>9</v>
      </c>
      <c r="N2162" s="118">
        <v>5.5874999999999995</v>
      </c>
      <c r="O2162" s="102">
        <v>0.63200000000000012</v>
      </c>
      <c r="P2162" s="118">
        <v>134.1</v>
      </c>
      <c r="Q2162" s="117">
        <v>9</v>
      </c>
      <c r="R2162" s="118">
        <v>5.5874999999999995</v>
      </c>
      <c r="S2162" s="102">
        <v>0.63200000000000012</v>
      </c>
      <c r="T2162" s="118">
        <v>134.1</v>
      </c>
      <c r="U2162" s="117">
        <v>5.5874999999999995</v>
      </c>
      <c r="V2162" s="119">
        <v>134.1</v>
      </c>
      <c r="W2162" s="112"/>
      <c r="X2162" s="117">
        <v>9</v>
      </c>
      <c r="Y2162" s="118">
        <v>5.5874999999999995</v>
      </c>
      <c r="Z2162" s="102">
        <v>0.63200000000000012</v>
      </c>
      <c r="AA2162" s="118">
        <v>134.1</v>
      </c>
      <c r="AB2162" s="117">
        <v>9</v>
      </c>
      <c r="AC2162" s="118">
        <v>5.5874999999999995</v>
      </c>
      <c r="AD2162" s="102">
        <v>0.63200000000000012</v>
      </c>
      <c r="AE2162" s="119">
        <v>134.1</v>
      </c>
      <c r="AF2162" s="118">
        <v>5.5874999999999995</v>
      </c>
      <c r="AG2162" s="119">
        <v>134.1</v>
      </c>
      <c r="AH2162" s="112"/>
      <c r="AI2162" s="120">
        <v>0</v>
      </c>
    </row>
    <row r="2163" spans="1:35" s="107" customFormat="1" x14ac:dyDescent="0.3">
      <c r="A2163" s="106" t="s">
        <v>2299</v>
      </c>
      <c r="B2163" s="107" t="s">
        <v>189</v>
      </c>
      <c r="C2163" s="112" t="s">
        <v>168</v>
      </c>
      <c r="D2163" s="112">
        <v>171600</v>
      </c>
      <c r="E2163" s="107" t="s">
        <v>299</v>
      </c>
      <c r="F2163" s="112">
        <v>20329</v>
      </c>
      <c r="G2163" s="107" t="s">
        <v>3443</v>
      </c>
      <c r="H2163" s="108" t="s">
        <v>265</v>
      </c>
      <c r="I2163" s="108" t="s">
        <v>274</v>
      </c>
      <c r="J2163" s="108" t="s">
        <v>259</v>
      </c>
      <c r="K2163" s="109">
        <v>24</v>
      </c>
      <c r="L2163" s="109">
        <v>0.14399999999999999</v>
      </c>
      <c r="M2163" s="117">
        <v>9</v>
      </c>
      <c r="N2163" s="118">
        <v>5.5874999999999995</v>
      </c>
      <c r="O2163" s="102">
        <v>0.63200000000000012</v>
      </c>
      <c r="P2163" s="118">
        <v>134.1</v>
      </c>
      <c r="Q2163" s="117">
        <v>9</v>
      </c>
      <c r="R2163" s="118">
        <v>5.5874999999999995</v>
      </c>
      <c r="S2163" s="102">
        <v>0.63200000000000012</v>
      </c>
      <c r="T2163" s="118">
        <v>134.1</v>
      </c>
      <c r="U2163" s="117">
        <v>5.5874999999999995</v>
      </c>
      <c r="V2163" s="119">
        <v>134.1</v>
      </c>
      <c r="W2163" s="112"/>
      <c r="X2163" s="117">
        <v>9</v>
      </c>
      <c r="Y2163" s="118">
        <v>5.5874999999999995</v>
      </c>
      <c r="Z2163" s="102">
        <v>0.63200000000000012</v>
      </c>
      <c r="AA2163" s="118">
        <v>134.1</v>
      </c>
      <c r="AB2163" s="117">
        <v>9</v>
      </c>
      <c r="AC2163" s="118">
        <v>5.5874999999999995</v>
      </c>
      <c r="AD2163" s="102">
        <v>0.63200000000000012</v>
      </c>
      <c r="AE2163" s="119">
        <v>134.1</v>
      </c>
      <c r="AF2163" s="118">
        <v>5.5874999999999995</v>
      </c>
      <c r="AG2163" s="119">
        <v>134.1</v>
      </c>
      <c r="AH2163" s="112"/>
      <c r="AI2163" s="120">
        <v>0</v>
      </c>
    </row>
    <row r="2164" spans="1:35" s="107" customFormat="1" x14ac:dyDescent="0.3">
      <c r="A2164" s="106" t="s">
        <v>2300</v>
      </c>
      <c r="B2164" s="107" t="s">
        <v>248</v>
      </c>
      <c r="C2164" s="112" t="s">
        <v>249</v>
      </c>
      <c r="D2164" s="112">
        <v>186300</v>
      </c>
      <c r="E2164" s="107" t="s">
        <v>282</v>
      </c>
      <c r="F2164" s="112">
        <v>20329</v>
      </c>
      <c r="G2164" s="107" t="s">
        <v>3443</v>
      </c>
      <c r="H2164" s="108" t="s">
        <v>265</v>
      </c>
      <c r="I2164" s="108" t="s">
        <v>274</v>
      </c>
      <c r="J2164" s="108" t="s">
        <v>259</v>
      </c>
      <c r="K2164" s="109">
        <v>24</v>
      </c>
      <c r="L2164" s="109">
        <v>0.14399999999999999</v>
      </c>
      <c r="M2164" s="117">
        <v>9</v>
      </c>
      <c r="N2164" s="118">
        <v>5.5874999999999995</v>
      </c>
      <c r="O2164" s="102">
        <v>0.63200000000000012</v>
      </c>
      <c r="P2164" s="118">
        <v>134.1</v>
      </c>
      <c r="Q2164" s="117">
        <v>9</v>
      </c>
      <c r="R2164" s="118">
        <v>5.5874999999999995</v>
      </c>
      <c r="S2164" s="102">
        <v>0.63200000000000012</v>
      </c>
      <c r="T2164" s="118">
        <v>134.1</v>
      </c>
      <c r="U2164" s="117">
        <v>5.5874999999999995</v>
      </c>
      <c r="V2164" s="119">
        <v>134.1</v>
      </c>
      <c r="W2164" s="112"/>
      <c r="X2164" s="117">
        <v>9</v>
      </c>
      <c r="Y2164" s="118">
        <v>5.5874999999999995</v>
      </c>
      <c r="Z2164" s="102">
        <v>0.63200000000000012</v>
      </c>
      <c r="AA2164" s="118">
        <v>134.1</v>
      </c>
      <c r="AB2164" s="117">
        <v>9</v>
      </c>
      <c r="AC2164" s="118">
        <v>5.5874999999999995</v>
      </c>
      <c r="AD2164" s="102">
        <v>0.63200000000000012</v>
      </c>
      <c r="AE2164" s="119">
        <v>134.1</v>
      </c>
      <c r="AF2164" s="118">
        <v>5.5874999999999995</v>
      </c>
      <c r="AG2164" s="119">
        <v>134.1</v>
      </c>
      <c r="AH2164" s="112"/>
      <c r="AI2164" s="120">
        <v>0</v>
      </c>
    </row>
    <row r="2165" spans="1:35" s="107" customFormat="1" x14ac:dyDescent="0.3">
      <c r="A2165" s="106" t="s">
        <v>2301</v>
      </c>
      <c r="B2165" s="107" t="s">
        <v>187</v>
      </c>
      <c r="C2165" s="112" t="s">
        <v>167</v>
      </c>
      <c r="D2165" s="112">
        <v>40</v>
      </c>
      <c r="E2165" s="107" t="s">
        <v>283</v>
      </c>
      <c r="F2165" s="112">
        <v>20498</v>
      </c>
      <c r="G2165" s="107" t="s">
        <v>3444</v>
      </c>
      <c r="H2165" s="108" t="s">
        <v>265</v>
      </c>
      <c r="I2165" s="108" t="s">
        <v>274</v>
      </c>
      <c r="J2165" s="108" t="s">
        <v>268</v>
      </c>
      <c r="K2165" s="109">
        <v>12</v>
      </c>
      <c r="L2165" s="109">
        <v>4.2000000000000003E-2</v>
      </c>
      <c r="M2165" s="117" t="s">
        <v>33</v>
      </c>
      <c r="N2165" s="118">
        <v>3.1750000000000003</v>
      </c>
      <c r="O2165" s="102" t="s">
        <v>33</v>
      </c>
      <c r="P2165" s="118">
        <v>38.1</v>
      </c>
      <c r="Q2165" s="117">
        <v>3.69</v>
      </c>
      <c r="R2165" s="118">
        <v>3.0750000000000002</v>
      </c>
      <c r="S2165" s="102">
        <v>0.1999999999999999</v>
      </c>
      <c r="T2165" s="118">
        <v>36.9</v>
      </c>
      <c r="U2165" s="117">
        <v>3.1750000000000003</v>
      </c>
      <c r="V2165" s="119">
        <v>38.1</v>
      </c>
      <c r="W2165" s="112"/>
      <c r="X2165" s="117" t="s">
        <v>33</v>
      </c>
      <c r="Y2165" s="118">
        <v>3.4250000000000003</v>
      </c>
      <c r="Z2165" s="102" t="s">
        <v>33</v>
      </c>
      <c r="AA2165" s="118">
        <v>41.1</v>
      </c>
      <c r="AB2165" s="117">
        <v>3.9900000000000007</v>
      </c>
      <c r="AC2165" s="118">
        <v>3.3250000000000002</v>
      </c>
      <c r="AD2165" s="102">
        <v>0.20000000000000018</v>
      </c>
      <c r="AE2165" s="119">
        <v>39.9</v>
      </c>
      <c r="AF2165" s="118">
        <v>3.4250000000000003</v>
      </c>
      <c r="AG2165" s="119">
        <v>41.1</v>
      </c>
      <c r="AH2165" s="112"/>
      <c r="AI2165" s="120">
        <v>-0.30000000000000071</v>
      </c>
    </row>
    <row r="2166" spans="1:35" s="107" customFormat="1" x14ac:dyDescent="0.3">
      <c r="A2166" s="106" t="s">
        <v>2302</v>
      </c>
      <c r="B2166" s="107" t="s">
        <v>245</v>
      </c>
      <c r="C2166" s="112" t="s">
        <v>246</v>
      </c>
      <c r="D2166" s="112">
        <v>139</v>
      </c>
      <c r="E2166" s="107" t="s">
        <v>285</v>
      </c>
      <c r="F2166" s="112">
        <v>20498</v>
      </c>
      <c r="G2166" s="107" t="s">
        <v>3444</v>
      </c>
      <c r="H2166" s="108" t="s">
        <v>265</v>
      </c>
      <c r="I2166" s="108" t="s">
        <v>274</v>
      </c>
      <c r="J2166" s="108" t="s">
        <v>268</v>
      </c>
      <c r="K2166" s="109">
        <v>12</v>
      </c>
      <c r="L2166" s="109">
        <v>4.2000000000000003E-2</v>
      </c>
      <c r="M2166" s="117" t="s">
        <v>33</v>
      </c>
      <c r="N2166" s="118">
        <v>3.1750000000000003</v>
      </c>
      <c r="O2166" s="102" t="s">
        <v>33</v>
      </c>
      <c r="P2166" s="118">
        <v>38.1</v>
      </c>
      <c r="Q2166" s="117">
        <v>3.69</v>
      </c>
      <c r="R2166" s="118">
        <v>3.0750000000000002</v>
      </c>
      <c r="S2166" s="102">
        <v>0.1999999999999999</v>
      </c>
      <c r="T2166" s="118">
        <v>36.9</v>
      </c>
      <c r="U2166" s="117">
        <v>3.1750000000000003</v>
      </c>
      <c r="V2166" s="119">
        <v>38.1</v>
      </c>
      <c r="W2166" s="112"/>
      <c r="X2166" s="117" t="s">
        <v>33</v>
      </c>
      <c r="Y2166" s="118">
        <v>3.4250000000000003</v>
      </c>
      <c r="Z2166" s="102" t="s">
        <v>33</v>
      </c>
      <c r="AA2166" s="118">
        <v>41.1</v>
      </c>
      <c r="AB2166" s="117">
        <v>3.9900000000000007</v>
      </c>
      <c r="AC2166" s="118">
        <v>3.3250000000000002</v>
      </c>
      <c r="AD2166" s="102">
        <v>0.20000000000000018</v>
      </c>
      <c r="AE2166" s="119">
        <v>39.9</v>
      </c>
      <c r="AF2166" s="118">
        <v>3.4250000000000003</v>
      </c>
      <c r="AG2166" s="119">
        <v>41.1</v>
      </c>
      <c r="AH2166" s="112"/>
      <c r="AI2166" s="120">
        <v>-0.30000000000000071</v>
      </c>
    </row>
    <row r="2167" spans="1:35" s="107" customFormat="1" x14ac:dyDescent="0.3">
      <c r="A2167" s="106" t="s">
        <v>2303</v>
      </c>
      <c r="B2167" s="107" t="s">
        <v>185</v>
      </c>
      <c r="C2167" s="112" t="s">
        <v>22</v>
      </c>
      <c r="D2167" s="112">
        <v>740</v>
      </c>
      <c r="E2167" s="107" t="s">
        <v>284</v>
      </c>
      <c r="F2167" s="112">
        <v>20498</v>
      </c>
      <c r="G2167" s="107" t="s">
        <v>3444</v>
      </c>
      <c r="H2167" s="108" t="s">
        <v>265</v>
      </c>
      <c r="I2167" s="108" t="s">
        <v>274</v>
      </c>
      <c r="J2167" s="108" t="s">
        <v>268</v>
      </c>
      <c r="K2167" s="109">
        <v>12</v>
      </c>
      <c r="L2167" s="109">
        <v>4.2000000000000003E-2</v>
      </c>
      <c r="M2167" s="117" t="s">
        <v>33</v>
      </c>
      <c r="N2167" s="118">
        <v>3.1750000000000003</v>
      </c>
      <c r="O2167" s="102" t="s">
        <v>33</v>
      </c>
      <c r="P2167" s="118">
        <v>38.1</v>
      </c>
      <c r="Q2167" s="117">
        <v>3.69</v>
      </c>
      <c r="R2167" s="118">
        <v>3.0750000000000002</v>
      </c>
      <c r="S2167" s="102">
        <v>0.1999999999999999</v>
      </c>
      <c r="T2167" s="118">
        <v>36.9</v>
      </c>
      <c r="U2167" s="117">
        <v>3.1750000000000003</v>
      </c>
      <c r="V2167" s="119">
        <v>38.1</v>
      </c>
      <c r="W2167" s="112"/>
      <c r="X2167" s="117" t="s">
        <v>33</v>
      </c>
      <c r="Y2167" s="118">
        <v>3.2583333333333333</v>
      </c>
      <c r="Z2167" s="102" t="s">
        <v>33</v>
      </c>
      <c r="AA2167" s="118">
        <v>39.1</v>
      </c>
      <c r="AB2167" s="117">
        <v>3.7900000000000005</v>
      </c>
      <c r="AC2167" s="118">
        <v>3.1583333333333332</v>
      </c>
      <c r="AD2167" s="102">
        <v>0.20000000000000023</v>
      </c>
      <c r="AE2167" s="119">
        <v>37.9</v>
      </c>
      <c r="AF2167" s="118">
        <v>3.2583333333333333</v>
      </c>
      <c r="AG2167" s="119">
        <v>39.1</v>
      </c>
      <c r="AH2167" s="112"/>
      <c r="AI2167" s="120">
        <v>-0.10000000000000053</v>
      </c>
    </row>
    <row r="2168" spans="1:35" s="107" customFormat="1" x14ac:dyDescent="0.3">
      <c r="A2168" s="106" t="s">
        <v>2304</v>
      </c>
      <c r="B2168" s="107" t="s">
        <v>245</v>
      </c>
      <c r="C2168" s="112" t="s">
        <v>246</v>
      </c>
      <c r="D2168" s="112">
        <v>872</v>
      </c>
      <c r="E2168" s="107" t="s">
        <v>287</v>
      </c>
      <c r="F2168" s="112">
        <v>20498</v>
      </c>
      <c r="G2168" s="107" t="s">
        <v>3444</v>
      </c>
      <c r="H2168" s="108" t="s">
        <v>265</v>
      </c>
      <c r="I2168" s="108" t="s">
        <v>274</v>
      </c>
      <c r="J2168" s="108" t="s">
        <v>268</v>
      </c>
      <c r="K2168" s="109">
        <v>12</v>
      </c>
      <c r="L2168" s="109">
        <v>4.2000000000000003E-2</v>
      </c>
      <c r="M2168" s="117" t="s">
        <v>33</v>
      </c>
      <c r="N2168" s="118">
        <v>3.1750000000000003</v>
      </c>
      <c r="O2168" s="102" t="s">
        <v>33</v>
      </c>
      <c r="P2168" s="119">
        <v>38.1</v>
      </c>
      <c r="Q2168" s="117">
        <v>3.69</v>
      </c>
      <c r="R2168" s="118">
        <v>3.0750000000000002</v>
      </c>
      <c r="S2168" s="102">
        <v>0.1999999999999999</v>
      </c>
      <c r="T2168" s="118">
        <v>36.9</v>
      </c>
      <c r="U2168" s="117">
        <v>3.1750000000000003</v>
      </c>
      <c r="V2168" s="119">
        <v>38.1</v>
      </c>
      <c r="W2168" s="112"/>
      <c r="X2168" s="117" t="s">
        <v>33</v>
      </c>
      <c r="Y2168" s="118">
        <v>3.4250000000000003</v>
      </c>
      <c r="Z2168" s="102" t="s">
        <v>33</v>
      </c>
      <c r="AA2168" s="118">
        <v>41.1</v>
      </c>
      <c r="AB2168" s="117">
        <v>3.9900000000000007</v>
      </c>
      <c r="AC2168" s="118">
        <v>3.3250000000000002</v>
      </c>
      <c r="AD2168" s="102">
        <v>0.20000000000000018</v>
      </c>
      <c r="AE2168" s="119">
        <v>39.9</v>
      </c>
      <c r="AF2168" s="118">
        <v>3.4250000000000003</v>
      </c>
      <c r="AG2168" s="119">
        <v>41.1</v>
      </c>
      <c r="AH2168" s="112"/>
      <c r="AI2168" s="120">
        <v>-0.30000000000000071</v>
      </c>
    </row>
    <row r="2169" spans="1:35" s="107" customFormat="1" x14ac:dyDescent="0.3">
      <c r="A2169" s="106" t="s">
        <v>2305</v>
      </c>
      <c r="B2169" s="107" t="s">
        <v>3389</v>
      </c>
      <c r="C2169" s="112" t="s">
        <v>247</v>
      </c>
      <c r="D2169" s="112">
        <v>10700</v>
      </c>
      <c r="E2169" s="107" t="s">
        <v>301</v>
      </c>
      <c r="F2169" s="112">
        <v>20498</v>
      </c>
      <c r="G2169" s="107" t="s">
        <v>3444</v>
      </c>
      <c r="H2169" s="108" t="s">
        <v>265</v>
      </c>
      <c r="I2169" s="108" t="s">
        <v>274</v>
      </c>
      <c r="J2169" s="108" t="s">
        <v>268</v>
      </c>
      <c r="K2169" s="109">
        <v>12</v>
      </c>
      <c r="L2169" s="109">
        <v>4.2000000000000003E-2</v>
      </c>
      <c r="M2169" s="117" t="s">
        <v>33</v>
      </c>
      <c r="N2169" s="118">
        <v>3.1750000000000003</v>
      </c>
      <c r="O2169" s="102" t="s">
        <v>33</v>
      </c>
      <c r="P2169" s="119">
        <v>38.1</v>
      </c>
      <c r="Q2169" s="117">
        <v>3.69</v>
      </c>
      <c r="R2169" s="118">
        <v>3.0750000000000002</v>
      </c>
      <c r="S2169" s="102">
        <v>0.1999999999999999</v>
      </c>
      <c r="T2169" s="118">
        <v>36.9</v>
      </c>
      <c r="U2169" s="117">
        <v>3.1750000000000003</v>
      </c>
      <c r="V2169" s="119">
        <v>38.1</v>
      </c>
      <c r="W2169" s="112"/>
      <c r="X2169" s="117" t="s">
        <v>33</v>
      </c>
      <c r="Y2169" s="118">
        <v>3.4250000000000003</v>
      </c>
      <c r="Z2169" s="102" t="s">
        <v>33</v>
      </c>
      <c r="AA2169" s="118">
        <v>41.1</v>
      </c>
      <c r="AB2169" s="117">
        <v>3.9900000000000007</v>
      </c>
      <c r="AC2169" s="118">
        <v>3.3250000000000002</v>
      </c>
      <c r="AD2169" s="102">
        <v>0.20000000000000018</v>
      </c>
      <c r="AE2169" s="119">
        <v>39.9</v>
      </c>
      <c r="AF2169" s="118">
        <v>3.4250000000000003</v>
      </c>
      <c r="AG2169" s="119">
        <v>41.1</v>
      </c>
      <c r="AH2169" s="112"/>
      <c r="AI2169" s="120">
        <v>-0.30000000000000071</v>
      </c>
    </row>
    <row r="2170" spans="1:35" s="107" customFormat="1" x14ac:dyDescent="0.3">
      <c r="A2170" s="106" t="s">
        <v>2306</v>
      </c>
      <c r="B2170" s="107" t="s">
        <v>248</v>
      </c>
      <c r="C2170" s="112" t="s">
        <v>249</v>
      </c>
      <c r="D2170" s="112">
        <v>29537</v>
      </c>
      <c r="E2170" s="107" t="s">
        <v>312</v>
      </c>
      <c r="F2170" s="112">
        <v>20498</v>
      </c>
      <c r="G2170" s="107" t="s">
        <v>3444</v>
      </c>
      <c r="H2170" s="108" t="s">
        <v>265</v>
      </c>
      <c r="I2170" s="108" t="s">
        <v>274</v>
      </c>
      <c r="J2170" s="108" t="s">
        <v>268</v>
      </c>
      <c r="K2170" s="109">
        <v>12</v>
      </c>
      <c r="L2170" s="109">
        <v>4.2000000000000003E-2</v>
      </c>
      <c r="M2170" s="117" t="s">
        <v>33</v>
      </c>
      <c r="N2170" s="118">
        <v>3.1750000000000003</v>
      </c>
      <c r="O2170" s="102" t="s">
        <v>33</v>
      </c>
      <c r="P2170" s="119">
        <v>38.1</v>
      </c>
      <c r="Q2170" s="117">
        <v>3.69</v>
      </c>
      <c r="R2170" s="118">
        <v>3.0750000000000002</v>
      </c>
      <c r="S2170" s="102">
        <v>0.1999999999999999</v>
      </c>
      <c r="T2170" s="118">
        <v>36.9</v>
      </c>
      <c r="U2170" s="117">
        <v>3.1750000000000003</v>
      </c>
      <c r="V2170" s="119">
        <v>38.1</v>
      </c>
      <c r="W2170" s="112"/>
      <c r="X2170" s="117" t="s">
        <v>33</v>
      </c>
      <c r="Y2170" s="118">
        <v>3.4250000000000003</v>
      </c>
      <c r="Z2170" s="102" t="s">
        <v>33</v>
      </c>
      <c r="AA2170" s="118">
        <v>41.1</v>
      </c>
      <c r="AB2170" s="117">
        <v>3.9900000000000007</v>
      </c>
      <c r="AC2170" s="118">
        <v>3.3250000000000002</v>
      </c>
      <c r="AD2170" s="102">
        <v>0.20000000000000018</v>
      </c>
      <c r="AE2170" s="119">
        <v>39.9</v>
      </c>
      <c r="AF2170" s="118">
        <v>3.4250000000000003</v>
      </c>
      <c r="AG2170" s="119">
        <v>41.1</v>
      </c>
      <c r="AH2170" s="112"/>
      <c r="AI2170" s="120">
        <v>-0.30000000000000071</v>
      </c>
    </row>
    <row r="2171" spans="1:35" s="107" customFormat="1" x14ac:dyDescent="0.3">
      <c r="A2171" s="106" t="s">
        <v>2307</v>
      </c>
      <c r="B2171" s="107" t="s">
        <v>190</v>
      </c>
      <c r="C2171" s="112" t="s">
        <v>246</v>
      </c>
      <c r="D2171" s="112">
        <v>32352</v>
      </c>
      <c r="E2171" s="107" t="s">
        <v>290</v>
      </c>
      <c r="F2171" s="112">
        <v>20498</v>
      </c>
      <c r="G2171" s="107" t="s">
        <v>3444</v>
      </c>
      <c r="H2171" s="108" t="s">
        <v>265</v>
      </c>
      <c r="I2171" s="108" t="s">
        <v>274</v>
      </c>
      <c r="J2171" s="108" t="s">
        <v>268</v>
      </c>
      <c r="K2171" s="109">
        <v>12</v>
      </c>
      <c r="L2171" s="109">
        <v>4.2000000000000003E-2</v>
      </c>
      <c r="M2171" s="117" t="s">
        <v>33</v>
      </c>
      <c r="N2171" s="118">
        <v>3.1750000000000003</v>
      </c>
      <c r="O2171" s="102" t="s">
        <v>33</v>
      </c>
      <c r="P2171" s="119">
        <v>38.1</v>
      </c>
      <c r="Q2171" s="117">
        <v>3.69</v>
      </c>
      <c r="R2171" s="118">
        <v>3.0750000000000002</v>
      </c>
      <c r="S2171" s="102">
        <v>0.1999999999999999</v>
      </c>
      <c r="T2171" s="118">
        <v>36.9</v>
      </c>
      <c r="U2171" s="117">
        <v>3.1750000000000003</v>
      </c>
      <c r="V2171" s="119">
        <v>38.1</v>
      </c>
      <c r="W2171" s="112"/>
      <c r="X2171" s="117" t="s">
        <v>33</v>
      </c>
      <c r="Y2171" s="118">
        <v>3.4250000000000003</v>
      </c>
      <c r="Z2171" s="102" t="s">
        <v>33</v>
      </c>
      <c r="AA2171" s="118">
        <v>41.1</v>
      </c>
      <c r="AB2171" s="117">
        <v>3.9900000000000007</v>
      </c>
      <c r="AC2171" s="118">
        <v>3.3250000000000002</v>
      </c>
      <c r="AD2171" s="102">
        <v>0.20000000000000018</v>
      </c>
      <c r="AE2171" s="119">
        <v>39.9</v>
      </c>
      <c r="AF2171" s="118">
        <v>3.4250000000000003</v>
      </c>
      <c r="AG2171" s="119">
        <v>41.1</v>
      </c>
      <c r="AH2171" s="112"/>
      <c r="AI2171" s="120">
        <v>-0.30000000000000071</v>
      </c>
    </row>
    <row r="2172" spans="1:35" s="107" customFormat="1" x14ac:dyDescent="0.3">
      <c r="A2172" s="106" t="s">
        <v>2308</v>
      </c>
      <c r="B2172" s="107" t="s">
        <v>3389</v>
      </c>
      <c r="C2172" s="112" t="s">
        <v>247</v>
      </c>
      <c r="D2172" s="112">
        <v>36038</v>
      </c>
      <c r="E2172" s="107" t="s">
        <v>300</v>
      </c>
      <c r="F2172" s="112">
        <v>20498</v>
      </c>
      <c r="G2172" s="107" t="s">
        <v>3444</v>
      </c>
      <c r="H2172" s="108" t="s">
        <v>265</v>
      </c>
      <c r="I2172" s="108" t="s">
        <v>274</v>
      </c>
      <c r="J2172" s="108" t="s">
        <v>268</v>
      </c>
      <c r="K2172" s="109">
        <v>12</v>
      </c>
      <c r="L2172" s="109">
        <v>4.2000000000000003E-2</v>
      </c>
      <c r="M2172" s="117" t="s">
        <v>33</v>
      </c>
      <c r="N2172" s="118">
        <v>3.1750000000000003</v>
      </c>
      <c r="O2172" s="102" t="s">
        <v>33</v>
      </c>
      <c r="P2172" s="119">
        <v>38.1</v>
      </c>
      <c r="Q2172" s="117">
        <v>3.69</v>
      </c>
      <c r="R2172" s="118">
        <v>3.0750000000000002</v>
      </c>
      <c r="S2172" s="102">
        <v>0.1999999999999999</v>
      </c>
      <c r="T2172" s="118">
        <v>36.9</v>
      </c>
      <c r="U2172" s="117">
        <v>3.1750000000000003</v>
      </c>
      <c r="V2172" s="119">
        <v>38.1</v>
      </c>
      <c r="W2172" s="112"/>
      <c r="X2172" s="117" t="s">
        <v>33</v>
      </c>
      <c r="Y2172" s="118">
        <v>3.4250000000000003</v>
      </c>
      <c r="Z2172" s="102" t="s">
        <v>33</v>
      </c>
      <c r="AA2172" s="118">
        <v>41.1</v>
      </c>
      <c r="AB2172" s="117">
        <v>3.9900000000000007</v>
      </c>
      <c r="AC2172" s="118">
        <v>3.3250000000000002</v>
      </c>
      <c r="AD2172" s="102">
        <v>0.20000000000000018</v>
      </c>
      <c r="AE2172" s="119">
        <v>39.9</v>
      </c>
      <c r="AF2172" s="118">
        <v>3.4250000000000003</v>
      </c>
      <c r="AG2172" s="119">
        <v>41.1</v>
      </c>
      <c r="AH2172" s="112"/>
      <c r="AI2172" s="120">
        <v>-0.30000000000000071</v>
      </c>
    </row>
    <row r="2173" spans="1:35" s="107" customFormat="1" x14ac:dyDescent="0.3">
      <c r="A2173" s="106" t="s">
        <v>2309</v>
      </c>
      <c r="B2173" s="107" t="s">
        <v>186</v>
      </c>
      <c r="C2173" s="112" t="s">
        <v>250</v>
      </c>
      <c r="D2173" s="112">
        <v>37646</v>
      </c>
      <c r="E2173" s="107" t="s">
        <v>311</v>
      </c>
      <c r="F2173" s="112">
        <v>20498</v>
      </c>
      <c r="G2173" s="107" t="s">
        <v>3444</v>
      </c>
      <c r="H2173" s="108" t="s">
        <v>265</v>
      </c>
      <c r="I2173" s="108" t="s">
        <v>274</v>
      </c>
      <c r="J2173" s="108" t="s">
        <v>268</v>
      </c>
      <c r="K2173" s="109">
        <v>12</v>
      </c>
      <c r="L2173" s="109">
        <v>4.2000000000000003E-2</v>
      </c>
      <c r="M2173" s="117" t="s">
        <v>33</v>
      </c>
      <c r="N2173" s="118">
        <v>3.1750000000000003</v>
      </c>
      <c r="O2173" s="102" t="s">
        <v>33</v>
      </c>
      <c r="P2173" s="119">
        <v>38.1</v>
      </c>
      <c r="Q2173" s="117">
        <v>3.69</v>
      </c>
      <c r="R2173" s="118">
        <v>3.0750000000000002</v>
      </c>
      <c r="S2173" s="102">
        <v>0.1999999999999999</v>
      </c>
      <c r="T2173" s="118">
        <v>36.9</v>
      </c>
      <c r="U2173" s="117">
        <v>3.1750000000000003</v>
      </c>
      <c r="V2173" s="119">
        <v>38.1</v>
      </c>
      <c r="W2173" s="112"/>
      <c r="X2173" s="117" t="s">
        <v>33</v>
      </c>
      <c r="Y2173" s="118">
        <v>3.4250000000000003</v>
      </c>
      <c r="Z2173" s="102" t="s">
        <v>33</v>
      </c>
      <c r="AA2173" s="118">
        <v>41.1</v>
      </c>
      <c r="AB2173" s="117">
        <v>3.9900000000000007</v>
      </c>
      <c r="AC2173" s="118">
        <v>3.3250000000000002</v>
      </c>
      <c r="AD2173" s="102">
        <v>0.20000000000000018</v>
      </c>
      <c r="AE2173" s="119">
        <v>39.9</v>
      </c>
      <c r="AF2173" s="118">
        <v>3.4250000000000003</v>
      </c>
      <c r="AG2173" s="119">
        <v>41.1</v>
      </c>
      <c r="AH2173" s="112"/>
      <c r="AI2173" s="120">
        <v>-0.30000000000000071</v>
      </c>
    </row>
    <row r="2174" spans="1:35" s="107" customFormat="1" x14ac:dyDescent="0.3">
      <c r="A2174" s="106" t="s">
        <v>2310</v>
      </c>
      <c r="B2174" s="107" t="s">
        <v>186</v>
      </c>
      <c r="C2174" s="112" t="s">
        <v>251</v>
      </c>
      <c r="D2174" s="112">
        <v>49535</v>
      </c>
      <c r="E2174" s="107" t="s">
        <v>278</v>
      </c>
      <c r="F2174" s="112">
        <v>20498</v>
      </c>
      <c r="G2174" s="107" t="s">
        <v>3444</v>
      </c>
      <c r="H2174" s="108" t="s">
        <v>265</v>
      </c>
      <c r="I2174" s="108" t="s">
        <v>274</v>
      </c>
      <c r="J2174" s="108" t="s">
        <v>268</v>
      </c>
      <c r="K2174" s="109">
        <v>12</v>
      </c>
      <c r="L2174" s="109">
        <v>4.2000000000000003E-2</v>
      </c>
      <c r="M2174" s="117" t="s">
        <v>33</v>
      </c>
      <c r="N2174" s="118">
        <v>3.1750000000000003</v>
      </c>
      <c r="O2174" s="102" t="s">
        <v>33</v>
      </c>
      <c r="P2174" s="119">
        <v>38.1</v>
      </c>
      <c r="Q2174" s="117">
        <v>3.69</v>
      </c>
      <c r="R2174" s="118">
        <v>3.0750000000000002</v>
      </c>
      <c r="S2174" s="102">
        <v>0.1999999999999999</v>
      </c>
      <c r="T2174" s="118">
        <v>36.9</v>
      </c>
      <c r="U2174" s="117">
        <v>3.1750000000000003</v>
      </c>
      <c r="V2174" s="119">
        <v>38.1</v>
      </c>
      <c r="W2174" s="112"/>
      <c r="X2174" s="117" t="s">
        <v>33</v>
      </c>
      <c r="Y2174" s="118">
        <v>3.2583333333333333</v>
      </c>
      <c r="Z2174" s="102" t="s">
        <v>33</v>
      </c>
      <c r="AA2174" s="118">
        <v>39.1</v>
      </c>
      <c r="AB2174" s="117">
        <v>3.7900000000000005</v>
      </c>
      <c r="AC2174" s="118">
        <v>3.1583333333333332</v>
      </c>
      <c r="AD2174" s="102">
        <v>0.20000000000000023</v>
      </c>
      <c r="AE2174" s="119">
        <v>37.9</v>
      </c>
      <c r="AF2174" s="118">
        <v>3.2583333333333333</v>
      </c>
      <c r="AG2174" s="119">
        <v>39.1</v>
      </c>
      <c r="AH2174" s="112"/>
      <c r="AI2174" s="120">
        <v>-0.10000000000000053</v>
      </c>
    </row>
    <row r="2175" spans="1:35" s="107" customFormat="1" x14ac:dyDescent="0.3">
      <c r="A2175" s="106" t="s">
        <v>2311</v>
      </c>
      <c r="B2175" s="107" t="s">
        <v>189</v>
      </c>
      <c r="C2175" s="112" t="s">
        <v>168</v>
      </c>
      <c r="D2175" s="112">
        <v>54264</v>
      </c>
      <c r="E2175" s="107" t="s">
        <v>303</v>
      </c>
      <c r="F2175" s="112">
        <v>20498</v>
      </c>
      <c r="G2175" s="107" t="s">
        <v>3444</v>
      </c>
      <c r="H2175" s="108" t="s">
        <v>265</v>
      </c>
      <c r="I2175" s="108" t="s">
        <v>274</v>
      </c>
      <c r="J2175" s="108" t="s">
        <v>268</v>
      </c>
      <c r="K2175" s="109">
        <v>12</v>
      </c>
      <c r="L2175" s="109">
        <v>4.2000000000000003E-2</v>
      </c>
      <c r="M2175" s="117" t="s">
        <v>33</v>
      </c>
      <c r="N2175" s="118">
        <v>3.1750000000000003</v>
      </c>
      <c r="O2175" s="102" t="s">
        <v>33</v>
      </c>
      <c r="P2175" s="119">
        <v>38.1</v>
      </c>
      <c r="Q2175" s="117">
        <v>3.69</v>
      </c>
      <c r="R2175" s="118">
        <v>3.0750000000000002</v>
      </c>
      <c r="S2175" s="102">
        <v>0.1999999999999999</v>
      </c>
      <c r="T2175" s="118">
        <v>36.9</v>
      </c>
      <c r="U2175" s="117">
        <v>3.1750000000000003</v>
      </c>
      <c r="V2175" s="119">
        <v>38.1</v>
      </c>
      <c r="W2175" s="112"/>
      <c r="X2175" s="117" t="s">
        <v>33</v>
      </c>
      <c r="Y2175" s="118">
        <v>3.4250000000000003</v>
      </c>
      <c r="Z2175" s="102" t="s">
        <v>33</v>
      </c>
      <c r="AA2175" s="118">
        <v>41.1</v>
      </c>
      <c r="AB2175" s="117">
        <v>3.9900000000000007</v>
      </c>
      <c r="AC2175" s="118">
        <v>3.3250000000000002</v>
      </c>
      <c r="AD2175" s="102">
        <v>0.20000000000000018</v>
      </c>
      <c r="AE2175" s="119">
        <v>39.9</v>
      </c>
      <c r="AF2175" s="118">
        <v>3.4250000000000003</v>
      </c>
      <c r="AG2175" s="119">
        <v>41.1</v>
      </c>
      <c r="AH2175" s="112"/>
      <c r="AI2175" s="120">
        <v>-0.30000000000000071</v>
      </c>
    </row>
    <row r="2176" spans="1:35" s="107" customFormat="1" x14ac:dyDescent="0.3">
      <c r="A2176" s="106" t="s">
        <v>2312</v>
      </c>
      <c r="B2176" s="107" t="s">
        <v>248</v>
      </c>
      <c r="C2176" s="112" t="s">
        <v>249</v>
      </c>
      <c r="D2176" s="112">
        <v>59971</v>
      </c>
      <c r="E2176" s="107" t="s">
        <v>281</v>
      </c>
      <c r="F2176" s="112">
        <v>20498</v>
      </c>
      <c r="G2176" s="107" t="s">
        <v>3444</v>
      </c>
      <c r="H2176" s="108" t="s">
        <v>265</v>
      </c>
      <c r="I2176" s="108" t="s">
        <v>274</v>
      </c>
      <c r="J2176" s="108" t="s">
        <v>268</v>
      </c>
      <c r="K2176" s="109">
        <v>12</v>
      </c>
      <c r="L2176" s="109">
        <v>4.2000000000000003E-2</v>
      </c>
      <c r="M2176" s="117" t="s">
        <v>33</v>
      </c>
      <c r="N2176" s="118">
        <v>3.1750000000000003</v>
      </c>
      <c r="O2176" s="102" t="s">
        <v>33</v>
      </c>
      <c r="P2176" s="119">
        <v>38.1</v>
      </c>
      <c r="Q2176" s="117">
        <v>3.69</v>
      </c>
      <c r="R2176" s="118">
        <v>3.0750000000000002</v>
      </c>
      <c r="S2176" s="102">
        <v>0.1999999999999999</v>
      </c>
      <c r="T2176" s="118">
        <v>36.9</v>
      </c>
      <c r="U2176" s="117">
        <v>3.1750000000000003</v>
      </c>
      <c r="V2176" s="119">
        <v>38.1</v>
      </c>
      <c r="W2176" s="112"/>
      <c r="X2176" s="117" t="s">
        <v>33</v>
      </c>
      <c r="Y2176" s="118">
        <v>3.4250000000000003</v>
      </c>
      <c r="Z2176" s="102" t="s">
        <v>33</v>
      </c>
      <c r="AA2176" s="118">
        <v>41.1</v>
      </c>
      <c r="AB2176" s="117">
        <v>3.9900000000000007</v>
      </c>
      <c r="AC2176" s="118">
        <v>3.3250000000000002</v>
      </c>
      <c r="AD2176" s="102">
        <v>0.20000000000000018</v>
      </c>
      <c r="AE2176" s="119">
        <v>39.9</v>
      </c>
      <c r="AF2176" s="118">
        <v>3.4250000000000003</v>
      </c>
      <c r="AG2176" s="119">
        <v>41.1</v>
      </c>
      <c r="AH2176" s="112"/>
      <c r="AI2176" s="120">
        <v>-0.30000000000000071</v>
      </c>
    </row>
    <row r="2177" spans="1:35" s="107" customFormat="1" x14ac:dyDescent="0.3">
      <c r="A2177" s="106" t="s">
        <v>2313</v>
      </c>
      <c r="B2177" s="107" t="s">
        <v>189</v>
      </c>
      <c r="C2177" s="112" t="s">
        <v>168</v>
      </c>
      <c r="D2177" s="112">
        <v>60074</v>
      </c>
      <c r="E2177" s="107" t="s">
        <v>304</v>
      </c>
      <c r="F2177" s="112">
        <v>20498</v>
      </c>
      <c r="G2177" s="107" t="s">
        <v>3444</v>
      </c>
      <c r="H2177" s="108" t="s">
        <v>265</v>
      </c>
      <c r="I2177" s="108" t="s">
        <v>274</v>
      </c>
      <c r="J2177" s="108" t="s">
        <v>268</v>
      </c>
      <c r="K2177" s="109">
        <v>12</v>
      </c>
      <c r="L2177" s="109">
        <v>4.2000000000000003E-2</v>
      </c>
      <c r="M2177" s="117" t="s">
        <v>33</v>
      </c>
      <c r="N2177" s="118">
        <v>3.1750000000000003</v>
      </c>
      <c r="O2177" s="102" t="s">
        <v>33</v>
      </c>
      <c r="P2177" s="119">
        <v>38.1</v>
      </c>
      <c r="Q2177" s="117">
        <v>3.69</v>
      </c>
      <c r="R2177" s="118">
        <v>3.0750000000000002</v>
      </c>
      <c r="S2177" s="102">
        <v>0.1999999999999999</v>
      </c>
      <c r="T2177" s="118">
        <v>36.9</v>
      </c>
      <c r="U2177" s="117">
        <v>3.1750000000000003</v>
      </c>
      <c r="V2177" s="119">
        <v>38.1</v>
      </c>
      <c r="W2177" s="112"/>
      <c r="X2177" s="117" t="s">
        <v>33</v>
      </c>
      <c r="Y2177" s="118">
        <v>3.4250000000000003</v>
      </c>
      <c r="Z2177" s="102" t="s">
        <v>33</v>
      </c>
      <c r="AA2177" s="118">
        <v>41.1</v>
      </c>
      <c r="AB2177" s="117">
        <v>3.9900000000000007</v>
      </c>
      <c r="AC2177" s="118">
        <v>3.3250000000000002</v>
      </c>
      <c r="AD2177" s="102">
        <v>0.20000000000000018</v>
      </c>
      <c r="AE2177" s="119">
        <v>39.9</v>
      </c>
      <c r="AF2177" s="118">
        <v>3.4250000000000003</v>
      </c>
      <c r="AG2177" s="119">
        <v>41.1</v>
      </c>
      <c r="AH2177" s="112"/>
      <c r="AI2177" s="120">
        <v>-0.30000000000000071</v>
      </c>
    </row>
    <row r="2178" spans="1:35" s="107" customFormat="1" x14ac:dyDescent="0.3">
      <c r="A2178" s="106" t="s">
        <v>2314</v>
      </c>
      <c r="B2178" s="107" t="s">
        <v>248</v>
      </c>
      <c r="C2178" s="112" t="s">
        <v>246</v>
      </c>
      <c r="D2178" s="112">
        <v>60663</v>
      </c>
      <c r="E2178" s="107" t="s">
        <v>298</v>
      </c>
      <c r="F2178" s="112">
        <v>20498</v>
      </c>
      <c r="G2178" s="107" t="s">
        <v>3444</v>
      </c>
      <c r="H2178" s="108" t="s">
        <v>265</v>
      </c>
      <c r="I2178" s="108" t="s">
        <v>274</v>
      </c>
      <c r="J2178" s="108" t="s">
        <v>268</v>
      </c>
      <c r="K2178" s="109">
        <v>12</v>
      </c>
      <c r="L2178" s="109">
        <v>4.2000000000000003E-2</v>
      </c>
      <c r="M2178" s="117" t="s">
        <v>33</v>
      </c>
      <c r="N2178" s="118">
        <v>3.1750000000000003</v>
      </c>
      <c r="O2178" s="102" t="s">
        <v>33</v>
      </c>
      <c r="P2178" s="119">
        <v>38.1</v>
      </c>
      <c r="Q2178" s="117">
        <v>3.69</v>
      </c>
      <c r="R2178" s="118">
        <v>3.0750000000000002</v>
      </c>
      <c r="S2178" s="102">
        <v>0.1999999999999999</v>
      </c>
      <c r="T2178" s="118">
        <v>36.9</v>
      </c>
      <c r="U2178" s="117">
        <v>3.1750000000000003</v>
      </c>
      <c r="V2178" s="119">
        <v>38.1</v>
      </c>
      <c r="W2178" s="112"/>
      <c r="X2178" s="117" t="s">
        <v>33</v>
      </c>
      <c r="Y2178" s="118">
        <v>3.4250000000000003</v>
      </c>
      <c r="Z2178" s="102" t="s">
        <v>33</v>
      </c>
      <c r="AA2178" s="118">
        <v>41.1</v>
      </c>
      <c r="AB2178" s="117">
        <v>3.9900000000000007</v>
      </c>
      <c r="AC2178" s="118">
        <v>3.3250000000000002</v>
      </c>
      <c r="AD2178" s="102">
        <v>0.20000000000000018</v>
      </c>
      <c r="AE2178" s="119">
        <v>39.9</v>
      </c>
      <c r="AF2178" s="118">
        <v>3.4250000000000003</v>
      </c>
      <c r="AG2178" s="119">
        <v>41.1</v>
      </c>
      <c r="AH2178" s="112"/>
      <c r="AI2178" s="120">
        <v>-0.30000000000000071</v>
      </c>
    </row>
    <row r="2179" spans="1:35" s="107" customFormat="1" x14ac:dyDescent="0.3">
      <c r="A2179" s="106" t="s">
        <v>2315</v>
      </c>
      <c r="B2179" s="107" t="s">
        <v>252</v>
      </c>
      <c r="C2179" s="112" t="s">
        <v>246</v>
      </c>
      <c r="D2179" s="112">
        <v>61333</v>
      </c>
      <c r="E2179" s="107" t="s">
        <v>292</v>
      </c>
      <c r="F2179" s="112">
        <v>20498</v>
      </c>
      <c r="G2179" s="107" t="s">
        <v>3444</v>
      </c>
      <c r="H2179" s="108" t="s">
        <v>265</v>
      </c>
      <c r="I2179" s="108" t="s">
        <v>274</v>
      </c>
      <c r="J2179" s="108" t="s">
        <v>268</v>
      </c>
      <c r="K2179" s="109">
        <v>12</v>
      </c>
      <c r="L2179" s="109">
        <v>4.2000000000000003E-2</v>
      </c>
      <c r="M2179" s="117" t="s">
        <v>33</v>
      </c>
      <c r="N2179" s="118">
        <v>3.1750000000000003</v>
      </c>
      <c r="O2179" s="102" t="s">
        <v>33</v>
      </c>
      <c r="P2179" s="119">
        <v>38.1</v>
      </c>
      <c r="Q2179" s="117">
        <v>3.69</v>
      </c>
      <c r="R2179" s="118">
        <v>3.0750000000000002</v>
      </c>
      <c r="S2179" s="102">
        <v>0.1999999999999999</v>
      </c>
      <c r="T2179" s="118">
        <v>36.9</v>
      </c>
      <c r="U2179" s="117">
        <v>3.1750000000000003</v>
      </c>
      <c r="V2179" s="119">
        <v>38.1</v>
      </c>
      <c r="W2179" s="112"/>
      <c r="X2179" s="117" t="s">
        <v>33</v>
      </c>
      <c r="Y2179" s="118">
        <v>3.4250000000000003</v>
      </c>
      <c r="Z2179" s="102" t="s">
        <v>33</v>
      </c>
      <c r="AA2179" s="118">
        <v>41.1</v>
      </c>
      <c r="AB2179" s="117">
        <v>3.9900000000000007</v>
      </c>
      <c r="AC2179" s="118">
        <v>3.3250000000000002</v>
      </c>
      <c r="AD2179" s="102">
        <v>0.20000000000000018</v>
      </c>
      <c r="AE2179" s="119">
        <v>39.9</v>
      </c>
      <c r="AF2179" s="118">
        <v>3.4250000000000003</v>
      </c>
      <c r="AG2179" s="119">
        <v>41.1</v>
      </c>
      <c r="AH2179" s="112"/>
      <c r="AI2179" s="120">
        <v>-0.30000000000000071</v>
      </c>
    </row>
    <row r="2180" spans="1:35" s="107" customFormat="1" x14ac:dyDescent="0.3">
      <c r="A2180" s="106" t="s">
        <v>2316</v>
      </c>
      <c r="B2180" s="107" t="s">
        <v>192</v>
      </c>
      <c r="C2180" s="112" t="s">
        <v>238</v>
      </c>
      <c r="D2180" s="112">
        <v>61367</v>
      </c>
      <c r="E2180" s="107" t="s">
        <v>295</v>
      </c>
      <c r="F2180" s="112">
        <v>20498</v>
      </c>
      <c r="G2180" s="107" t="s">
        <v>3444</v>
      </c>
      <c r="H2180" s="108" t="s">
        <v>265</v>
      </c>
      <c r="I2180" s="108" t="s">
        <v>274</v>
      </c>
      <c r="J2180" s="108" t="s">
        <v>268</v>
      </c>
      <c r="K2180" s="109">
        <v>12</v>
      </c>
      <c r="L2180" s="109">
        <v>4.2000000000000003E-2</v>
      </c>
      <c r="M2180" s="117" t="s">
        <v>33</v>
      </c>
      <c r="N2180" s="118">
        <v>3.1750000000000003</v>
      </c>
      <c r="O2180" s="102" t="s">
        <v>33</v>
      </c>
      <c r="P2180" s="119">
        <v>38.1</v>
      </c>
      <c r="Q2180" s="117">
        <v>3.69</v>
      </c>
      <c r="R2180" s="118">
        <v>3.0750000000000002</v>
      </c>
      <c r="S2180" s="102">
        <v>0.1999999999999999</v>
      </c>
      <c r="T2180" s="118">
        <v>36.9</v>
      </c>
      <c r="U2180" s="117">
        <v>3.1750000000000003</v>
      </c>
      <c r="V2180" s="119">
        <v>38.1</v>
      </c>
      <c r="W2180" s="112"/>
      <c r="X2180" s="117" t="s">
        <v>33</v>
      </c>
      <c r="Y2180" s="118">
        <v>3.4250000000000003</v>
      </c>
      <c r="Z2180" s="102" t="s">
        <v>33</v>
      </c>
      <c r="AA2180" s="118">
        <v>41.1</v>
      </c>
      <c r="AB2180" s="117">
        <v>3.9900000000000007</v>
      </c>
      <c r="AC2180" s="118">
        <v>3.3250000000000002</v>
      </c>
      <c r="AD2180" s="102">
        <v>0.20000000000000018</v>
      </c>
      <c r="AE2180" s="119">
        <v>39.9</v>
      </c>
      <c r="AF2180" s="118">
        <v>3.4250000000000003</v>
      </c>
      <c r="AG2180" s="119">
        <v>41.1</v>
      </c>
      <c r="AH2180" s="112"/>
      <c r="AI2180" s="120">
        <v>-0.30000000000000071</v>
      </c>
    </row>
    <row r="2181" spans="1:35" s="107" customFormat="1" x14ac:dyDescent="0.3">
      <c r="A2181" s="106" t="s">
        <v>2317</v>
      </c>
      <c r="B2181" s="107" t="s">
        <v>192</v>
      </c>
      <c r="C2181" s="112" t="s">
        <v>238</v>
      </c>
      <c r="D2181" s="112">
        <v>61377</v>
      </c>
      <c r="E2181" s="107" t="s">
        <v>296</v>
      </c>
      <c r="F2181" s="112">
        <v>20498</v>
      </c>
      <c r="G2181" s="107" t="s">
        <v>3444</v>
      </c>
      <c r="H2181" s="108" t="s">
        <v>265</v>
      </c>
      <c r="I2181" s="108" t="s">
        <v>274</v>
      </c>
      <c r="J2181" s="108" t="s">
        <v>268</v>
      </c>
      <c r="K2181" s="109">
        <v>12</v>
      </c>
      <c r="L2181" s="109">
        <v>4.2000000000000003E-2</v>
      </c>
      <c r="M2181" s="117" t="s">
        <v>33</v>
      </c>
      <c r="N2181" s="118">
        <v>3.1750000000000003</v>
      </c>
      <c r="O2181" s="102" t="s">
        <v>33</v>
      </c>
      <c r="P2181" s="119">
        <v>38.1</v>
      </c>
      <c r="Q2181" s="117">
        <v>3.69</v>
      </c>
      <c r="R2181" s="118">
        <v>3.0750000000000002</v>
      </c>
      <c r="S2181" s="102">
        <v>0.1999999999999999</v>
      </c>
      <c r="T2181" s="118">
        <v>36.9</v>
      </c>
      <c r="U2181" s="117">
        <v>3.1750000000000003</v>
      </c>
      <c r="V2181" s="119">
        <v>38.1</v>
      </c>
      <c r="W2181" s="112"/>
      <c r="X2181" s="117" t="s">
        <v>33</v>
      </c>
      <c r="Y2181" s="118">
        <v>3.4250000000000003</v>
      </c>
      <c r="Z2181" s="102" t="s">
        <v>33</v>
      </c>
      <c r="AA2181" s="118">
        <v>41.1</v>
      </c>
      <c r="AB2181" s="117">
        <v>3.9900000000000007</v>
      </c>
      <c r="AC2181" s="118">
        <v>3.3250000000000002</v>
      </c>
      <c r="AD2181" s="102">
        <v>0.20000000000000018</v>
      </c>
      <c r="AE2181" s="119">
        <v>39.9</v>
      </c>
      <c r="AF2181" s="118">
        <v>3.4250000000000003</v>
      </c>
      <c r="AG2181" s="119">
        <v>41.1</v>
      </c>
      <c r="AH2181" s="112"/>
      <c r="AI2181" s="120">
        <v>-0.30000000000000071</v>
      </c>
    </row>
    <row r="2182" spans="1:35" s="107" customFormat="1" x14ac:dyDescent="0.3">
      <c r="A2182" s="106" t="s">
        <v>2318</v>
      </c>
      <c r="B2182" s="107" t="s">
        <v>3389</v>
      </c>
      <c r="C2182" s="112" t="s">
        <v>247</v>
      </c>
      <c r="D2182" s="112">
        <v>61913</v>
      </c>
      <c r="E2182" s="107" t="s">
        <v>308</v>
      </c>
      <c r="F2182" s="112">
        <v>20498</v>
      </c>
      <c r="G2182" s="107" t="s">
        <v>3444</v>
      </c>
      <c r="H2182" s="108" t="s">
        <v>265</v>
      </c>
      <c r="I2182" s="108" t="s">
        <v>274</v>
      </c>
      <c r="J2182" s="108" t="s">
        <v>268</v>
      </c>
      <c r="K2182" s="109">
        <v>12</v>
      </c>
      <c r="L2182" s="109">
        <v>4.2000000000000003E-2</v>
      </c>
      <c r="M2182" s="117" t="s">
        <v>33</v>
      </c>
      <c r="N2182" s="118">
        <v>3.1750000000000003</v>
      </c>
      <c r="O2182" s="102" t="s">
        <v>33</v>
      </c>
      <c r="P2182" s="119">
        <v>38.1</v>
      </c>
      <c r="Q2182" s="117">
        <v>3.69</v>
      </c>
      <c r="R2182" s="118">
        <v>3.0750000000000002</v>
      </c>
      <c r="S2182" s="102">
        <v>0.1999999999999999</v>
      </c>
      <c r="T2182" s="118">
        <v>36.9</v>
      </c>
      <c r="U2182" s="117">
        <v>3.1750000000000003</v>
      </c>
      <c r="V2182" s="119">
        <v>38.1</v>
      </c>
      <c r="W2182" s="112"/>
      <c r="X2182" s="117" t="s">
        <v>33</v>
      </c>
      <c r="Y2182" s="118">
        <v>3.4250000000000003</v>
      </c>
      <c r="Z2182" s="102" t="s">
        <v>33</v>
      </c>
      <c r="AA2182" s="118">
        <v>41.1</v>
      </c>
      <c r="AB2182" s="117">
        <v>3.9900000000000007</v>
      </c>
      <c r="AC2182" s="118">
        <v>3.3250000000000002</v>
      </c>
      <c r="AD2182" s="102">
        <v>0.20000000000000018</v>
      </c>
      <c r="AE2182" s="119">
        <v>39.9</v>
      </c>
      <c r="AF2182" s="118">
        <v>3.4250000000000003</v>
      </c>
      <c r="AG2182" s="119">
        <v>41.1</v>
      </c>
      <c r="AH2182" s="112"/>
      <c r="AI2182" s="120">
        <v>-0.30000000000000071</v>
      </c>
    </row>
    <row r="2183" spans="1:35" s="107" customFormat="1" x14ac:dyDescent="0.3">
      <c r="A2183" s="106" t="s">
        <v>2319</v>
      </c>
      <c r="B2183" s="107" t="s">
        <v>3389</v>
      </c>
      <c r="C2183" s="112" t="s">
        <v>247</v>
      </c>
      <c r="D2183" s="112">
        <v>63785</v>
      </c>
      <c r="E2183" s="107" t="s">
        <v>310</v>
      </c>
      <c r="F2183" s="112">
        <v>20498</v>
      </c>
      <c r="G2183" s="107" t="s">
        <v>3444</v>
      </c>
      <c r="H2183" s="108" t="s">
        <v>265</v>
      </c>
      <c r="I2183" s="108" t="s">
        <v>274</v>
      </c>
      <c r="J2183" s="108" t="s">
        <v>268</v>
      </c>
      <c r="K2183" s="109">
        <v>12</v>
      </c>
      <c r="L2183" s="109">
        <v>4.2000000000000003E-2</v>
      </c>
      <c r="M2183" s="117" t="s">
        <v>33</v>
      </c>
      <c r="N2183" s="118">
        <v>3.1750000000000003</v>
      </c>
      <c r="O2183" s="102" t="s">
        <v>33</v>
      </c>
      <c r="P2183" s="119">
        <v>38.1</v>
      </c>
      <c r="Q2183" s="117">
        <v>3.69</v>
      </c>
      <c r="R2183" s="118">
        <v>3.0750000000000002</v>
      </c>
      <c r="S2183" s="102">
        <v>0.1999999999999999</v>
      </c>
      <c r="T2183" s="118">
        <v>36.9</v>
      </c>
      <c r="U2183" s="117">
        <v>3.1750000000000003</v>
      </c>
      <c r="V2183" s="119">
        <v>38.1</v>
      </c>
      <c r="W2183" s="112"/>
      <c r="X2183" s="117" t="s">
        <v>33</v>
      </c>
      <c r="Y2183" s="118">
        <v>3.4250000000000003</v>
      </c>
      <c r="Z2183" s="102" t="s">
        <v>33</v>
      </c>
      <c r="AA2183" s="118">
        <v>41.1</v>
      </c>
      <c r="AB2183" s="117">
        <v>3.9900000000000007</v>
      </c>
      <c r="AC2183" s="118">
        <v>3.3250000000000002</v>
      </c>
      <c r="AD2183" s="102">
        <v>0.20000000000000018</v>
      </c>
      <c r="AE2183" s="119">
        <v>39.9</v>
      </c>
      <c r="AF2183" s="118">
        <v>3.4250000000000003</v>
      </c>
      <c r="AG2183" s="119">
        <v>41.1</v>
      </c>
      <c r="AH2183" s="112"/>
      <c r="AI2183" s="120">
        <v>-0.30000000000000071</v>
      </c>
    </row>
    <row r="2184" spans="1:35" s="107" customFormat="1" x14ac:dyDescent="0.3">
      <c r="A2184" s="106" t="s">
        <v>2320</v>
      </c>
      <c r="B2184" s="107" t="s">
        <v>248</v>
      </c>
      <c r="C2184" s="112" t="s">
        <v>168</v>
      </c>
      <c r="D2184" s="112">
        <v>66926</v>
      </c>
      <c r="E2184" s="107" t="s">
        <v>314</v>
      </c>
      <c r="F2184" s="112">
        <v>20498</v>
      </c>
      <c r="G2184" s="107" t="s">
        <v>3444</v>
      </c>
      <c r="H2184" s="108" t="s">
        <v>265</v>
      </c>
      <c r="I2184" s="108" t="s">
        <v>274</v>
      </c>
      <c r="J2184" s="108" t="s">
        <v>268</v>
      </c>
      <c r="K2184" s="109">
        <v>12</v>
      </c>
      <c r="L2184" s="109">
        <v>4.2000000000000003E-2</v>
      </c>
      <c r="M2184" s="117" t="s">
        <v>33</v>
      </c>
      <c r="N2184" s="118">
        <v>3.1750000000000003</v>
      </c>
      <c r="O2184" s="102" t="s">
        <v>33</v>
      </c>
      <c r="P2184" s="119">
        <v>38.1</v>
      </c>
      <c r="Q2184" s="117">
        <v>3.69</v>
      </c>
      <c r="R2184" s="118">
        <v>3.0750000000000002</v>
      </c>
      <c r="S2184" s="102">
        <v>0.1999999999999999</v>
      </c>
      <c r="T2184" s="118">
        <v>36.9</v>
      </c>
      <c r="U2184" s="117">
        <v>3.1750000000000003</v>
      </c>
      <c r="V2184" s="119">
        <v>38.1</v>
      </c>
      <c r="W2184" s="112"/>
      <c r="X2184" s="117" t="s">
        <v>33</v>
      </c>
      <c r="Y2184" s="118">
        <v>3.4250000000000003</v>
      </c>
      <c r="Z2184" s="102" t="s">
        <v>33</v>
      </c>
      <c r="AA2184" s="118">
        <v>41.1</v>
      </c>
      <c r="AB2184" s="117">
        <v>3.9900000000000007</v>
      </c>
      <c r="AC2184" s="118">
        <v>3.3250000000000002</v>
      </c>
      <c r="AD2184" s="102">
        <v>0.20000000000000018</v>
      </c>
      <c r="AE2184" s="119">
        <v>39.9</v>
      </c>
      <c r="AF2184" s="118">
        <v>3.4250000000000003</v>
      </c>
      <c r="AG2184" s="119">
        <v>41.1</v>
      </c>
      <c r="AH2184" s="112"/>
      <c r="AI2184" s="120">
        <v>-0.30000000000000071</v>
      </c>
    </row>
    <row r="2185" spans="1:35" s="107" customFormat="1" x14ac:dyDescent="0.3">
      <c r="A2185" s="106" t="s">
        <v>2321</v>
      </c>
      <c r="B2185" s="107" t="s">
        <v>248</v>
      </c>
      <c r="C2185" s="112" t="s">
        <v>168</v>
      </c>
      <c r="D2185" s="112">
        <v>66961</v>
      </c>
      <c r="E2185" s="107" t="s">
        <v>313</v>
      </c>
      <c r="F2185" s="112">
        <v>20498</v>
      </c>
      <c r="G2185" s="107" t="s">
        <v>3444</v>
      </c>
      <c r="H2185" s="108" t="s">
        <v>265</v>
      </c>
      <c r="I2185" s="108" t="s">
        <v>274</v>
      </c>
      <c r="J2185" s="108" t="s">
        <v>268</v>
      </c>
      <c r="K2185" s="109">
        <v>12</v>
      </c>
      <c r="L2185" s="109">
        <v>4.2000000000000003E-2</v>
      </c>
      <c r="M2185" s="117" t="s">
        <v>33</v>
      </c>
      <c r="N2185" s="118">
        <v>3.1750000000000003</v>
      </c>
      <c r="O2185" s="102" t="s">
        <v>33</v>
      </c>
      <c r="P2185" s="119">
        <v>38.1</v>
      </c>
      <c r="Q2185" s="117">
        <v>3.69</v>
      </c>
      <c r="R2185" s="118">
        <v>3.0750000000000002</v>
      </c>
      <c r="S2185" s="102">
        <v>0.1999999999999999</v>
      </c>
      <c r="T2185" s="118">
        <v>36.9</v>
      </c>
      <c r="U2185" s="117">
        <v>3.1750000000000003</v>
      </c>
      <c r="V2185" s="119">
        <v>38.1</v>
      </c>
      <c r="W2185" s="112"/>
      <c r="X2185" s="117" t="s">
        <v>33</v>
      </c>
      <c r="Y2185" s="118">
        <v>3.4250000000000003</v>
      </c>
      <c r="Z2185" s="102" t="s">
        <v>33</v>
      </c>
      <c r="AA2185" s="118">
        <v>41.1</v>
      </c>
      <c r="AB2185" s="117">
        <v>3.9900000000000007</v>
      </c>
      <c r="AC2185" s="118">
        <v>3.3250000000000002</v>
      </c>
      <c r="AD2185" s="102">
        <v>0.20000000000000018</v>
      </c>
      <c r="AE2185" s="119">
        <v>39.9</v>
      </c>
      <c r="AF2185" s="118">
        <v>3.4250000000000003</v>
      </c>
      <c r="AG2185" s="119">
        <v>41.1</v>
      </c>
      <c r="AH2185" s="112"/>
      <c r="AI2185" s="120">
        <v>-0.30000000000000071</v>
      </c>
    </row>
    <row r="2186" spans="1:35" s="107" customFormat="1" x14ac:dyDescent="0.3">
      <c r="A2186" s="106" t="s">
        <v>2322</v>
      </c>
      <c r="B2186" s="107" t="s">
        <v>3389</v>
      </c>
      <c r="C2186" s="112" t="s">
        <v>247</v>
      </c>
      <c r="D2186" s="112">
        <v>69800</v>
      </c>
      <c r="E2186" s="107" t="s">
        <v>294</v>
      </c>
      <c r="F2186" s="112">
        <v>20498</v>
      </c>
      <c r="G2186" s="107" t="s">
        <v>3444</v>
      </c>
      <c r="H2186" s="108" t="s">
        <v>265</v>
      </c>
      <c r="I2186" s="108" t="s">
        <v>274</v>
      </c>
      <c r="J2186" s="108" t="s">
        <v>268</v>
      </c>
      <c r="K2186" s="109">
        <v>12</v>
      </c>
      <c r="L2186" s="109">
        <v>4.2000000000000003E-2</v>
      </c>
      <c r="M2186" s="117" t="s">
        <v>33</v>
      </c>
      <c r="N2186" s="118">
        <v>3.1750000000000003</v>
      </c>
      <c r="O2186" s="102" t="s">
        <v>33</v>
      </c>
      <c r="P2186" s="119">
        <v>38.1</v>
      </c>
      <c r="Q2186" s="117">
        <v>3.69</v>
      </c>
      <c r="R2186" s="118">
        <v>3.0750000000000002</v>
      </c>
      <c r="S2186" s="102">
        <v>0.1999999999999999</v>
      </c>
      <c r="T2186" s="118">
        <v>36.9</v>
      </c>
      <c r="U2186" s="117">
        <v>3.1750000000000003</v>
      </c>
      <c r="V2186" s="119">
        <v>38.1</v>
      </c>
      <c r="W2186" s="112"/>
      <c r="X2186" s="117" t="s">
        <v>33</v>
      </c>
      <c r="Y2186" s="118">
        <v>3.4250000000000003</v>
      </c>
      <c r="Z2186" s="102" t="s">
        <v>33</v>
      </c>
      <c r="AA2186" s="118">
        <v>41.1</v>
      </c>
      <c r="AB2186" s="117">
        <v>3.9900000000000007</v>
      </c>
      <c r="AC2186" s="118">
        <v>3.3250000000000002</v>
      </c>
      <c r="AD2186" s="102">
        <v>0.20000000000000018</v>
      </c>
      <c r="AE2186" s="119">
        <v>39.9</v>
      </c>
      <c r="AF2186" s="118">
        <v>3.4250000000000003</v>
      </c>
      <c r="AG2186" s="119">
        <v>41.1</v>
      </c>
      <c r="AH2186" s="112"/>
      <c r="AI2186" s="120">
        <v>-0.30000000000000071</v>
      </c>
    </row>
    <row r="2187" spans="1:35" s="107" customFormat="1" x14ac:dyDescent="0.3">
      <c r="A2187" s="106" t="s">
        <v>2323</v>
      </c>
      <c r="B2187" s="107" t="s">
        <v>186</v>
      </c>
      <c r="C2187" s="112" t="s">
        <v>22</v>
      </c>
      <c r="D2187" s="112">
        <v>70313</v>
      </c>
      <c r="E2187" s="107" t="s">
        <v>279</v>
      </c>
      <c r="F2187" s="112">
        <v>20498</v>
      </c>
      <c r="G2187" s="107" t="s">
        <v>3444</v>
      </c>
      <c r="H2187" s="108" t="s">
        <v>265</v>
      </c>
      <c r="I2187" s="108" t="s">
        <v>274</v>
      </c>
      <c r="J2187" s="108" t="s">
        <v>268</v>
      </c>
      <c r="K2187" s="109">
        <v>12</v>
      </c>
      <c r="L2187" s="109">
        <v>4.2000000000000003E-2</v>
      </c>
      <c r="M2187" s="117" t="s">
        <v>33</v>
      </c>
      <c r="N2187" s="118">
        <v>3.1750000000000003</v>
      </c>
      <c r="O2187" s="102" t="s">
        <v>33</v>
      </c>
      <c r="P2187" s="119">
        <v>38.1</v>
      </c>
      <c r="Q2187" s="117">
        <v>3.69</v>
      </c>
      <c r="R2187" s="118">
        <v>3.0750000000000002</v>
      </c>
      <c r="S2187" s="102">
        <v>0.1999999999999999</v>
      </c>
      <c r="T2187" s="118">
        <v>36.9</v>
      </c>
      <c r="U2187" s="117">
        <v>3.1750000000000003</v>
      </c>
      <c r="V2187" s="119">
        <v>38.1</v>
      </c>
      <c r="W2187" s="112"/>
      <c r="X2187" s="117" t="s">
        <v>33</v>
      </c>
      <c r="Y2187" s="118">
        <v>3.2583333333333333</v>
      </c>
      <c r="Z2187" s="102" t="s">
        <v>33</v>
      </c>
      <c r="AA2187" s="118">
        <v>39.1</v>
      </c>
      <c r="AB2187" s="117">
        <v>3.7900000000000005</v>
      </c>
      <c r="AC2187" s="118">
        <v>3.1583333333333332</v>
      </c>
      <c r="AD2187" s="102">
        <v>0.20000000000000023</v>
      </c>
      <c r="AE2187" s="119">
        <v>37.9</v>
      </c>
      <c r="AF2187" s="118">
        <v>3.2583333333333333</v>
      </c>
      <c r="AG2187" s="119">
        <v>39.1</v>
      </c>
      <c r="AH2187" s="112"/>
      <c r="AI2187" s="120">
        <v>-0.10000000000000053</v>
      </c>
    </row>
    <row r="2188" spans="1:35" s="107" customFormat="1" x14ac:dyDescent="0.3">
      <c r="A2188" s="106" t="s">
        <v>2324</v>
      </c>
      <c r="B2188" s="107" t="s">
        <v>186</v>
      </c>
      <c r="C2188" s="112" t="s">
        <v>250</v>
      </c>
      <c r="D2188" s="112">
        <v>70335</v>
      </c>
      <c r="E2188" s="107" t="s">
        <v>253</v>
      </c>
      <c r="F2188" s="112">
        <v>20498</v>
      </c>
      <c r="G2188" s="107" t="s">
        <v>3444</v>
      </c>
      <c r="H2188" s="108" t="s">
        <v>265</v>
      </c>
      <c r="I2188" s="108" t="s">
        <v>274</v>
      </c>
      <c r="J2188" s="108" t="s">
        <v>268</v>
      </c>
      <c r="K2188" s="109">
        <v>12</v>
      </c>
      <c r="L2188" s="109">
        <v>4.2000000000000003E-2</v>
      </c>
      <c r="M2188" s="117" t="s">
        <v>33</v>
      </c>
      <c r="N2188" s="118">
        <v>3.1750000000000003</v>
      </c>
      <c r="O2188" s="102" t="s">
        <v>33</v>
      </c>
      <c r="P2188" s="119">
        <v>38.1</v>
      </c>
      <c r="Q2188" s="117">
        <v>3.69</v>
      </c>
      <c r="R2188" s="118">
        <v>3.0750000000000002</v>
      </c>
      <c r="S2188" s="102">
        <v>0.1999999999999999</v>
      </c>
      <c r="T2188" s="118">
        <v>36.9</v>
      </c>
      <c r="U2188" s="117">
        <v>3.1750000000000003</v>
      </c>
      <c r="V2188" s="119">
        <v>38.1</v>
      </c>
      <c r="W2188" s="112"/>
      <c r="X2188" s="117" t="s">
        <v>33</v>
      </c>
      <c r="Y2188" s="118">
        <v>3.4250000000000003</v>
      </c>
      <c r="Z2188" s="102" t="s">
        <v>33</v>
      </c>
      <c r="AA2188" s="118">
        <v>41.1</v>
      </c>
      <c r="AB2188" s="117">
        <v>3.9900000000000007</v>
      </c>
      <c r="AC2188" s="118">
        <v>3.3250000000000002</v>
      </c>
      <c r="AD2188" s="102">
        <v>0.20000000000000018</v>
      </c>
      <c r="AE2188" s="119">
        <v>39.9</v>
      </c>
      <c r="AF2188" s="118">
        <v>3.4250000000000003</v>
      </c>
      <c r="AG2188" s="119">
        <v>41.1</v>
      </c>
      <c r="AH2188" s="112"/>
      <c r="AI2188" s="120">
        <v>-0.30000000000000071</v>
      </c>
    </row>
    <row r="2189" spans="1:35" s="107" customFormat="1" x14ac:dyDescent="0.3">
      <c r="A2189" s="106" t="s">
        <v>2325</v>
      </c>
      <c r="B2189" s="107" t="s">
        <v>188</v>
      </c>
      <c r="C2189" s="112" t="s">
        <v>168</v>
      </c>
      <c r="D2189" s="112">
        <v>72400</v>
      </c>
      <c r="E2189" s="107" t="s">
        <v>302</v>
      </c>
      <c r="F2189" s="112">
        <v>20498</v>
      </c>
      <c r="G2189" s="107" t="s">
        <v>3444</v>
      </c>
      <c r="H2189" s="108" t="s">
        <v>265</v>
      </c>
      <c r="I2189" s="108" t="s">
        <v>274</v>
      </c>
      <c r="J2189" s="108" t="s">
        <v>268</v>
      </c>
      <c r="K2189" s="109">
        <v>12</v>
      </c>
      <c r="L2189" s="109">
        <v>4.2000000000000003E-2</v>
      </c>
      <c r="M2189" s="117" t="s">
        <v>33</v>
      </c>
      <c r="N2189" s="118">
        <v>3.1750000000000003</v>
      </c>
      <c r="O2189" s="102" t="s">
        <v>33</v>
      </c>
      <c r="P2189" s="119">
        <v>38.1</v>
      </c>
      <c r="Q2189" s="117">
        <v>3.69</v>
      </c>
      <c r="R2189" s="118">
        <v>3.0750000000000002</v>
      </c>
      <c r="S2189" s="102">
        <v>0.1999999999999999</v>
      </c>
      <c r="T2189" s="118">
        <v>36.9</v>
      </c>
      <c r="U2189" s="117">
        <v>3.1750000000000003</v>
      </c>
      <c r="V2189" s="119">
        <v>38.1</v>
      </c>
      <c r="W2189" s="112"/>
      <c r="X2189" s="117" t="s">
        <v>33</v>
      </c>
      <c r="Y2189" s="118">
        <v>3.4250000000000003</v>
      </c>
      <c r="Z2189" s="102" t="s">
        <v>33</v>
      </c>
      <c r="AA2189" s="118">
        <v>41.1</v>
      </c>
      <c r="AB2189" s="117">
        <v>3.9900000000000007</v>
      </c>
      <c r="AC2189" s="118">
        <v>3.3250000000000002</v>
      </c>
      <c r="AD2189" s="102">
        <v>0.20000000000000018</v>
      </c>
      <c r="AE2189" s="119">
        <v>39.9</v>
      </c>
      <c r="AF2189" s="118">
        <v>3.4250000000000003</v>
      </c>
      <c r="AG2189" s="119">
        <v>41.1</v>
      </c>
      <c r="AH2189" s="112"/>
      <c r="AI2189" s="120">
        <v>-0.30000000000000071</v>
      </c>
    </row>
    <row r="2190" spans="1:35" s="107" customFormat="1" x14ac:dyDescent="0.3">
      <c r="A2190" s="106" t="s">
        <v>2326</v>
      </c>
      <c r="B2190" s="107" t="s">
        <v>188</v>
      </c>
      <c r="C2190" s="112" t="s">
        <v>168</v>
      </c>
      <c r="D2190" s="112">
        <v>73400</v>
      </c>
      <c r="E2190" s="107" t="s">
        <v>280</v>
      </c>
      <c r="F2190" s="112">
        <v>20498</v>
      </c>
      <c r="G2190" s="107" t="s">
        <v>3444</v>
      </c>
      <c r="H2190" s="108" t="s">
        <v>265</v>
      </c>
      <c r="I2190" s="108" t="s">
        <v>274</v>
      </c>
      <c r="J2190" s="108" t="s">
        <v>268</v>
      </c>
      <c r="K2190" s="109">
        <v>12</v>
      </c>
      <c r="L2190" s="109">
        <v>4.2000000000000003E-2</v>
      </c>
      <c r="M2190" s="117" t="s">
        <v>33</v>
      </c>
      <c r="N2190" s="118">
        <v>3.1750000000000003</v>
      </c>
      <c r="O2190" s="102" t="s">
        <v>33</v>
      </c>
      <c r="P2190" s="119">
        <v>38.1</v>
      </c>
      <c r="Q2190" s="117">
        <v>3.69</v>
      </c>
      <c r="R2190" s="118">
        <v>3.0750000000000002</v>
      </c>
      <c r="S2190" s="102">
        <v>0.1999999999999999</v>
      </c>
      <c r="T2190" s="118">
        <v>36.9</v>
      </c>
      <c r="U2190" s="117">
        <v>3.1750000000000003</v>
      </c>
      <c r="V2190" s="119">
        <v>38.1</v>
      </c>
      <c r="W2190" s="112"/>
      <c r="X2190" s="117" t="s">
        <v>33</v>
      </c>
      <c r="Y2190" s="118">
        <v>3.4250000000000003</v>
      </c>
      <c r="Z2190" s="102" t="s">
        <v>33</v>
      </c>
      <c r="AA2190" s="118">
        <v>41.1</v>
      </c>
      <c r="AB2190" s="117">
        <v>3.9900000000000007</v>
      </c>
      <c r="AC2190" s="118">
        <v>3.3250000000000002</v>
      </c>
      <c r="AD2190" s="102">
        <v>0.20000000000000018</v>
      </c>
      <c r="AE2190" s="119">
        <v>39.9</v>
      </c>
      <c r="AF2190" s="118">
        <v>3.4250000000000003</v>
      </c>
      <c r="AG2190" s="119">
        <v>41.1</v>
      </c>
      <c r="AH2190" s="112"/>
      <c r="AI2190" s="120">
        <v>-0.30000000000000071</v>
      </c>
    </row>
    <row r="2191" spans="1:35" s="107" customFormat="1" x14ac:dyDescent="0.3">
      <c r="A2191" s="106" t="s">
        <v>2327</v>
      </c>
      <c r="B2191" s="107" t="s">
        <v>248</v>
      </c>
      <c r="C2191" s="112" t="s">
        <v>168</v>
      </c>
      <c r="D2191" s="112">
        <v>74179</v>
      </c>
      <c r="E2191" s="107" t="s">
        <v>315</v>
      </c>
      <c r="F2191" s="112">
        <v>20498</v>
      </c>
      <c r="G2191" s="107" t="s">
        <v>3444</v>
      </c>
      <c r="H2191" s="108" t="s">
        <v>265</v>
      </c>
      <c r="I2191" s="108" t="s">
        <v>274</v>
      </c>
      <c r="J2191" s="108" t="s">
        <v>268</v>
      </c>
      <c r="K2191" s="109">
        <v>12</v>
      </c>
      <c r="L2191" s="109">
        <v>4.2000000000000003E-2</v>
      </c>
      <c r="M2191" s="117" t="s">
        <v>33</v>
      </c>
      <c r="N2191" s="118">
        <v>3.1750000000000003</v>
      </c>
      <c r="O2191" s="102" t="s">
        <v>33</v>
      </c>
      <c r="P2191" s="119">
        <v>38.1</v>
      </c>
      <c r="Q2191" s="117">
        <v>3.69</v>
      </c>
      <c r="R2191" s="118">
        <v>3.0750000000000002</v>
      </c>
      <c r="S2191" s="102">
        <v>0.1999999999999999</v>
      </c>
      <c r="T2191" s="118">
        <v>36.9</v>
      </c>
      <c r="U2191" s="117">
        <v>3.1750000000000003</v>
      </c>
      <c r="V2191" s="119">
        <v>38.1</v>
      </c>
      <c r="W2191" s="112"/>
      <c r="X2191" s="117" t="s">
        <v>33</v>
      </c>
      <c r="Y2191" s="118">
        <v>3.4250000000000003</v>
      </c>
      <c r="Z2191" s="102" t="s">
        <v>33</v>
      </c>
      <c r="AA2191" s="118">
        <v>41.1</v>
      </c>
      <c r="AB2191" s="117">
        <v>3.9900000000000007</v>
      </c>
      <c r="AC2191" s="118">
        <v>3.3250000000000002</v>
      </c>
      <c r="AD2191" s="102">
        <v>0.20000000000000018</v>
      </c>
      <c r="AE2191" s="119">
        <v>39.9</v>
      </c>
      <c r="AF2191" s="118">
        <v>3.4250000000000003</v>
      </c>
      <c r="AG2191" s="119">
        <v>41.1</v>
      </c>
      <c r="AH2191" s="112"/>
      <c r="AI2191" s="120">
        <v>-0.30000000000000071</v>
      </c>
    </row>
    <row r="2192" spans="1:35" s="107" customFormat="1" x14ac:dyDescent="0.3">
      <c r="A2192" s="106" t="s">
        <v>2328</v>
      </c>
      <c r="B2192" s="107" t="s">
        <v>3389</v>
      </c>
      <c r="C2192" s="112" t="s">
        <v>247</v>
      </c>
      <c r="D2192" s="112">
        <v>85789</v>
      </c>
      <c r="E2192" s="107" t="s">
        <v>307</v>
      </c>
      <c r="F2192" s="112">
        <v>20498</v>
      </c>
      <c r="G2192" s="107" t="s">
        <v>3444</v>
      </c>
      <c r="H2192" s="108" t="s">
        <v>265</v>
      </c>
      <c r="I2192" s="108" t="s">
        <v>274</v>
      </c>
      <c r="J2192" s="108" t="s">
        <v>268</v>
      </c>
      <c r="K2192" s="109">
        <v>12</v>
      </c>
      <c r="L2192" s="109">
        <v>4.2000000000000003E-2</v>
      </c>
      <c r="M2192" s="117" t="s">
        <v>33</v>
      </c>
      <c r="N2192" s="118">
        <v>3.1750000000000003</v>
      </c>
      <c r="O2192" s="102" t="s">
        <v>33</v>
      </c>
      <c r="P2192" s="119">
        <v>38.1</v>
      </c>
      <c r="Q2192" s="117">
        <v>3.69</v>
      </c>
      <c r="R2192" s="118">
        <v>3.0750000000000002</v>
      </c>
      <c r="S2192" s="102">
        <v>0.1999999999999999</v>
      </c>
      <c r="T2192" s="118">
        <v>36.9</v>
      </c>
      <c r="U2192" s="117">
        <v>3.1750000000000003</v>
      </c>
      <c r="V2192" s="119">
        <v>38.1</v>
      </c>
      <c r="W2192" s="112"/>
      <c r="X2192" s="117" t="s">
        <v>33</v>
      </c>
      <c r="Y2192" s="118">
        <v>3.4250000000000003</v>
      </c>
      <c r="Z2192" s="102" t="s">
        <v>33</v>
      </c>
      <c r="AA2192" s="118">
        <v>41.1</v>
      </c>
      <c r="AB2192" s="117">
        <v>3.9900000000000007</v>
      </c>
      <c r="AC2192" s="118">
        <v>3.3250000000000002</v>
      </c>
      <c r="AD2192" s="102">
        <v>0.20000000000000018</v>
      </c>
      <c r="AE2192" s="119">
        <v>39.9</v>
      </c>
      <c r="AF2192" s="118">
        <v>3.4250000000000003</v>
      </c>
      <c r="AG2192" s="119">
        <v>41.1</v>
      </c>
      <c r="AH2192" s="112"/>
      <c r="AI2192" s="120">
        <v>-0.30000000000000071</v>
      </c>
    </row>
    <row r="2193" spans="1:35" s="107" customFormat="1" x14ac:dyDescent="0.3">
      <c r="A2193" s="106" t="s">
        <v>2329</v>
      </c>
      <c r="B2193" s="107" t="s">
        <v>190</v>
      </c>
      <c r="C2193" s="112" t="s">
        <v>246</v>
      </c>
      <c r="D2193" s="112">
        <v>87892</v>
      </c>
      <c r="E2193" s="107" t="s">
        <v>254</v>
      </c>
      <c r="F2193" s="112">
        <v>20498</v>
      </c>
      <c r="G2193" s="107" t="s">
        <v>3444</v>
      </c>
      <c r="H2193" s="108" t="s">
        <v>265</v>
      </c>
      <c r="I2193" s="108" t="s">
        <v>274</v>
      </c>
      <c r="J2193" s="108" t="s">
        <v>268</v>
      </c>
      <c r="K2193" s="109">
        <v>12</v>
      </c>
      <c r="L2193" s="109">
        <v>4.2000000000000003E-2</v>
      </c>
      <c r="M2193" s="117" t="s">
        <v>33</v>
      </c>
      <c r="N2193" s="118">
        <v>3.1750000000000003</v>
      </c>
      <c r="O2193" s="102" t="s">
        <v>33</v>
      </c>
      <c r="P2193" s="119">
        <v>38.1</v>
      </c>
      <c r="Q2193" s="117">
        <v>3.69</v>
      </c>
      <c r="R2193" s="118">
        <v>3.0750000000000002</v>
      </c>
      <c r="S2193" s="102">
        <v>0.1999999999999999</v>
      </c>
      <c r="T2193" s="118">
        <v>36.9</v>
      </c>
      <c r="U2193" s="117">
        <v>3.1750000000000003</v>
      </c>
      <c r="V2193" s="119">
        <v>38.1</v>
      </c>
      <c r="W2193" s="112"/>
      <c r="X2193" s="117" t="s">
        <v>33</v>
      </c>
      <c r="Y2193" s="118">
        <v>3.4250000000000003</v>
      </c>
      <c r="Z2193" s="102" t="s">
        <v>33</v>
      </c>
      <c r="AA2193" s="118">
        <v>41.1</v>
      </c>
      <c r="AB2193" s="117">
        <v>3.9900000000000007</v>
      </c>
      <c r="AC2193" s="118">
        <v>3.3250000000000002</v>
      </c>
      <c r="AD2193" s="102">
        <v>0.20000000000000018</v>
      </c>
      <c r="AE2193" s="119">
        <v>39.9</v>
      </c>
      <c r="AF2193" s="118">
        <v>3.4250000000000003</v>
      </c>
      <c r="AG2193" s="119">
        <v>41.1</v>
      </c>
      <c r="AH2193" s="112"/>
      <c r="AI2193" s="120">
        <v>-0.30000000000000071</v>
      </c>
    </row>
    <row r="2194" spans="1:35" s="107" customFormat="1" x14ac:dyDescent="0.3">
      <c r="A2194" s="106" t="s">
        <v>2330</v>
      </c>
      <c r="B2194" s="107" t="s">
        <v>190</v>
      </c>
      <c r="C2194" s="112" t="s">
        <v>246</v>
      </c>
      <c r="D2194" s="112">
        <v>97075</v>
      </c>
      <c r="E2194" s="107" t="s">
        <v>291</v>
      </c>
      <c r="F2194" s="112">
        <v>20498</v>
      </c>
      <c r="G2194" s="107" t="s">
        <v>3444</v>
      </c>
      <c r="H2194" s="108" t="s">
        <v>265</v>
      </c>
      <c r="I2194" s="108" t="s">
        <v>274</v>
      </c>
      <c r="J2194" s="108" t="s">
        <v>268</v>
      </c>
      <c r="K2194" s="109">
        <v>12</v>
      </c>
      <c r="L2194" s="109">
        <v>4.2000000000000003E-2</v>
      </c>
      <c r="M2194" s="117" t="s">
        <v>33</v>
      </c>
      <c r="N2194" s="118">
        <v>3.1750000000000003</v>
      </c>
      <c r="O2194" s="102" t="s">
        <v>33</v>
      </c>
      <c r="P2194" s="119">
        <v>38.1</v>
      </c>
      <c r="Q2194" s="117">
        <v>3.69</v>
      </c>
      <c r="R2194" s="118">
        <v>3.0750000000000002</v>
      </c>
      <c r="S2194" s="102">
        <v>0.1999999999999999</v>
      </c>
      <c r="T2194" s="118">
        <v>36.9</v>
      </c>
      <c r="U2194" s="117">
        <v>3.1750000000000003</v>
      </c>
      <c r="V2194" s="119">
        <v>38.1</v>
      </c>
      <c r="W2194" s="112"/>
      <c r="X2194" s="117" t="s">
        <v>33</v>
      </c>
      <c r="Y2194" s="118">
        <v>3.4250000000000003</v>
      </c>
      <c r="Z2194" s="102" t="s">
        <v>33</v>
      </c>
      <c r="AA2194" s="118">
        <v>41.1</v>
      </c>
      <c r="AB2194" s="117">
        <v>3.9900000000000007</v>
      </c>
      <c r="AC2194" s="118">
        <v>3.3250000000000002</v>
      </c>
      <c r="AD2194" s="102">
        <v>0.20000000000000018</v>
      </c>
      <c r="AE2194" s="119">
        <v>39.9</v>
      </c>
      <c r="AF2194" s="118">
        <v>3.4250000000000003</v>
      </c>
      <c r="AG2194" s="119">
        <v>41.1</v>
      </c>
      <c r="AH2194" s="112"/>
      <c r="AI2194" s="120">
        <v>-0.30000000000000071</v>
      </c>
    </row>
    <row r="2195" spans="1:35" s="107" customFormat="1" x14ac:dyDescent="0.3">
      <c r="A2195" s="106" t="s">
        <v>2331</v>
      </c>
      <c r="B2195" s="107" t="s">
        <v>255</v>
      </c>
      <c r="C2195" s="112" t="s">
        <v>168</v>
      </c>
      <c r="D2195" s="112">
        <v>98728</v>
      </c>
      <c r="E2195" s="107" t="s">
        <v>297</v>
      </c>
      <c r="F2195" s="112">
        <v>20498</v>
      </c>
      <c r="G2195" s="107" t="s">
        <v>3444</v>
      </c>
      <c r="H2195" s="108" t="s">
        <v>265</v>
      </c>
      <c r="I2195" s="108" t="s">
        <v>274</v>
      </c>
      <c r="J2195" s="108" t="s">
        <v>268</v>
      </c>
      <c r="K2195" s="109">
        <v>12</v>
      </c>
      <c r="L2195" s="109">
        <v>4.2000000000000003E-2</v>
      </c>
      <c r="M2195" s="117" t="s">
        <v>33</v>
      </c>
      <c r="N2195" s="118">
        <v>3.1750000000000003</v>
      </c>
      <c r="O2195" s="102" t="s">
        <v>33</v>
      </c>
      <c r="P2195" s="119">
        <v>38.1</v>
      </c>
      <c r="Q2195" s="117">
        <v>3.69</v>
      </c>
      <c r="R2195" s="118">
        <v>3.0750000000000002</v>
      </c>
      <c r="S2195" s="102">
        <v>0.1999999999999999</v>
      </c>
      <c r="T2195" s="118">
        <v>36.9</v>
      </c>
      <c r="U2195" s="117">
        <v>3.1750000000000003</v>
      </c>
      <c r="V2195" s="119">
        <v>38.1</v>
      </c>
      <c r="W2195" s="112"/>
      <c r="X2195" s="117" t="s">
        <v>33</v>
      </c>
      <c r="Y2195" s="118">
        <v>3.4250000000000003</v>
      </c>
      <c r="Z2195" s="102" t="s">
        <v>33</v>
      </c>
      <c r="AA2195" s="118">
        <v>41.1</v>
      </c>
      <c r="AB2195" s="117">
        <v>3.9900000000000007</v>
      </c>
      <c r="AC2195" s="118">
        <v>3.3250000000000002</v>
      </c>
      <c r="AD2195" s="102">
        <v>0.20000000000000018</v>
      </c>
      <c r="AE2195" s="119">
        <v>39.9</v>
      </c>
      <c r="AF2195" s="118">
        <v>3.4250000000000003</v>
      </c>
      <c r="AG2195" s="119">
        <v>41.1</v>
      </c>
      <c r="AH2195" s="112"/>
      <c r="AI2195" s="120">
        <v>-0.30000000000000071</v>
      </c>
    </row>
    <row r="2196" spans="1:35" s="107" customFormat="1" x14ac:dyDescent="0.3">
      <c r="A2196" s="106" t="s">
        <v>3316</v>
      </c>
      <c r="B2196" s="107" t="s">
        <v>192</v>
      </c>
      <c r="C2196" s="112" t="s">
        <v>256</v>
      </c>
      <c r="D2196" s="112">
        <v>99059</v>
      </c>
      <c r="E2196" s="107" t="s">
        <v>3390</v>
      </c>
      <c r="F2196" s="112">
        <v>20498</v>
      </c>
      <c r="G2196" s="107" t="s">
        <v>3444</v>
      </c>
      <c r="H2196" s="108" t="s">
        <v>265</v>
      </c>
      <c r="I2196" s="108" t="s">
        <v>274</v>
      </c>
      <c r="J2196" s="108" t="s">
        <v>268</v>
      </c>
      <c r="K2196" s="109">
        <v>12</v>
      </c>
      <c r="L2196" s="109">
        <v>4.2000000000000003E-2</v>
      </c>
      <c r="M2196" s="117" t="s">
        <v>33</v>
      </c>
      <c r="N2196" s="118">
        <v>3.1750000000000003</v>
      </c>
      <c r="O2196" s="102" t="s">
        <v>33</v>
      </c>
      <c r="P2196" s="119">
        <v>38.1</v>
      </c>
      <c r="Q2196" s="117">
        <v>3.69</v>
      </c>
      <c r="R2196" s="118">
        <v>3.0750000000000002</v>
      </c>
      <c r="S2196" s="102">
        <v>0.1999999999999999</v>
      </c>
      <c r="T2196" s="118">
        <v>36.9</v>
      </c>
      <c r="U2196" s="117">
        <v>3.1750000000000003</v>
      </c>
      <c r="V2196" s="119">
        <v>38.1</v>
      </c>
      <c r="W2196" s="112"/>
      <c r="X2196" s="117" t="s">
        <v>33</v>
      </c>
      <c r="Y2196" s="118">
        <v>3.4250000000000003</v>
      </c>
      <c r="Z2196" s="102" t="s">
        <v>33</v>
      </c>
      <c r="AA2196" s="118">
        <v>41.1</v>
      </c>
      <c r="AB2196" s="117">
        <v>3.9900000000000007</v>
      </c>
      <c r="AC2196" s="118">
        <v>3.3250000000000002</v>
      </c>
      <c r="AD2196" s="102">
        <v>0.20000000000000018</v>
      </c>
      <c r="AE2196" s="119">
        <v>39.9</v>
      </c>
      <c r="AF2196" s="118">
        <v>3.4250000000000003</v>
      </c>
      <c r="AG2196" s="119">
        <v>41.1</v>
      </c>
      <c r="AH2196" s="112"/>
      <c r="AI2196" s="120">
        <v>-0.30000000000000071</v>
      </c>
    </row>
    <row r="2197" spans="1:35" s="107" customFormat="1" x14ac:dyDescent="0.3">
      <c r="A2197" s="106" t="s">
        <v>2332</v>
      </c>
      <c r="B2197" s="107" t="s">
        <v>255</v>
      </c>
      <c r="C2197" s="112" t="s">
        <v>168</v>
      </c>
      <c r="D2197" s="112">
        <v>99245</v>
      </c>
      <c r="E2197" s="107" t="s">
        <v>289</v>
      </c>
      <c r="F2197" s="112">
        <v>20498</v>
      </c>
      <c r="G2197" s="107" t="s">
        <v>3444</v>
      </c>
      <c r="H2197" s="108" t="s">
        <v>265</v>
      </c>
      <c r="I2197" s="108" t="s">
        <v>274</v>
      </c>
      <c r="J2197" s="108" t="s">
        <v>268</v>
      </c>
      <c r="K2197" s="109">
        <v>12</v>
      </c>
      <c r="L2197" s="109">
        <v>4.2000000000000003E-2</v>
      </c>
      <c r="M2197" s="117" t="s">
        <v>33</v>
      </c>
      <c r="N2197" s="118">
        <v>3.1750000000000003</v>
      </c>
      <c r="O2197" s="102" t="s">
        <v>33</v>
      </c>
      <c r="P2197" s="119">
        <v>38.1</v>
      </c>
      <c r="Q2197" s="117">
        <v>3.69</v>
      </c>
      <c r="R2197" s="118">
        <v>3.0750000000000002</v>
      </c>
      <c r="S2197" s="102">
        <v>0.1999999999999999</v>
      </c>
      <c r="T2197" s="118">
        <v>36.9</v>
      </c>
      <c r="U2197" s="117">
        <v>3.1750000000000003</v>
      </c>
      <c r="V2197" s="119">
        <v>38.1</v>
      </c>
      <c r="W2197" s="112"/>
      <c r="X2197" s="117" t="s">
        <v>33</v>
      </c>
      <c r="Y2197" s="118">
        <v>3.4250000000000003</v>
      </c>
      <c r="Z2197" s="102" t="s">
        <v>33</v>
      </c>
      <c r="AA2197" s="118">
        <v>41.1</v>
      </c>
      <c r="AB2197" s="117">
        <v>3.9900000000000007</v>
      </c>
      <c r="AC2197" s="118">
        <v>3.3250000000000002</v>
      </c>
      <c r="AD2197" s="102">
        <v>0.20000000000000018</v>
      </c>
      <c r="AE2197" s="119">
        <v>39.9</v>
      </c>
      <c r="AF2197" s="118">
        <v>3.4250000000000003</v>
      </c>
      <c r="AG2197" s="119">
        <v>41.1</v>
      </c>
      <c r="AH2197" s="112"/>
      <c r="AI2197" s="120">
        <v>-0.30000000000000071</v>
      </c>
    </row>
    <row r="2198" spans="1:35" s="107" customFormat="1" x14ac:dyDescent="0.3">
      <c r="A2198" s="106" t="s">
        <v>2333</v>
      </c>
      <c r="B2198" s="107" t="s">
        <v>191</v>
      </c>
      <c r="C2198" s="112" t="s">
        <v>238</v>
      </c>
      <c r="D2198" s="112">
        <v>99246</v>
      </c>
      <c r="E2198" s="107" t="s">
        <v>293</v>
      </c>
      <c r="F2198" s="112">
        <v>20498</v>
      </c>
      <c r="G2198" s="107" t="s">
        <v>3444</v>
      </c>
      <c r="H2198" s="108" t="s">
        <v>265</v>
      </c>
      <c r="I2198" s="108" t="s">
        <v>274</v>
      </c>
      <c r="J2198" s="108" t="s">
        <v>268</v>
      </c>
      <c r="K2198" s="109">
        <v>12</v>
      </c>
      <c r="L2198" s="109">
        <v>4.2000000000000003E-2</v>
      </c>
      <c r="M2198" s="117" t="s">
        <v>33</v>
      </c>
      <c r="N2198" s="118">
        <v>3.1750000000000003</v>
      </c>
      <c r="O2198" s="102" t="s">
        <v>33</v>
      </c>
      <c r="P2198" s="119">
        <v>38.1</v>
      </c>
      <c r="Q2198" s="117">
        <v>3.69</v>
      </c>
      <c r="R2198" s="118">
        <v>3.0750000000000002</v>
      </c>
      <c r="S2198" s="102">
        <v>0.1999999999999999</v>
      </c>
      <c r="T2198" s="118">
        <v>36.9</v>
      </c>
      <c r="U2198" s="117">
        <v>3.1750000000000003</v>
      </c>
      <c r="V2198" s="119">
        <v>38.1</v>
      </c>
      <c r="W2198" s="112"/>
      <c r="X2198" s="117" t="s">
        <v>33</v>
      </c>
      <c r="Y2198" s="118">
        <v>3.4250000000000003</v>
      </c>
      <c r="Z2198" s="102" t="s">
        <v>33</v>
      </c>
      <c r="AA2198" s="118">
        <v>41.1</v>
      </c>
      <c r="AB2198" s="117">
        <v>3.9900000000000007</v>
      </c>
      <c r="AC2198" s="118">
        <v>3.3250000000000002</v>
      </c>
      <c r="AD2198" s="102">
        <v>0.20000000000000018</v>
      </c>
      <c r="AE2198" s="119">
        <v>39.9</v>
      </c>
      <c r="AF2198" s="118">
        <v>3.4250000000000003</v>
      </c>
      <c r="AG2198" s="119">
        <v>41.1</v>
      </c>
      <c r="AH2198" s="112"/>
      <c r="AI2198" s="120">
        <v>-0.30000000000000071</v>
      </c>
    </row>
    <row r="2199" spans="1:35" s="107" customFormat="1" x14ac:dyDescent="0.3">
      <c r="A2199" s="106" t="s">
        <v>2334</v>
      </c>
      <c r="B2199" s="107" t="s">
        <v>191</v>
      </c>
      <c r="C2199" s="112" t="s">
        <v>256</v>
      </c>
      <c r="D2199" s="112">
        <v>99597</v>
      </c>
      <c r="E2199" s="107" t="s">
        <v>305</v>
      </c>
      <c r="F2199" s="112">
        <v>20498</v>
      </c>
      <c r="G2199" s="107" t="s">
        <v>3444</v>
      </c>
      <c r="H2199" s="108" t="s">
        <v>265</v>
      </c>
      <c r="I2199" s="108" t="s">
        <v>274</v>
      </c>
      <c r="J2199" s="108" t="s">
        <v>268</v>
      </c>
      <c r="K2199" s="109">
        <v>12</v>
      </c>
      <c r="L2199" s="109">
        <v>4.2000000000000003E-2</v>
      </c>
      <c r="M2199" s="117" t="s">
        <v>33</v>
      </c>
      <c r="N2199" s="118">
        <v>3.1750000000000003</v>
      </c>
      <c r="O2199" s="102" t="s">
        <v>33</v>
      </c>
      <c r="P2199" s="119">
        <v>38.1</v>
      </c>
      <c r="Q2199" s="117">
        <v>3.69</v>
      </c>
      <c r="R2199" s="118">
        <v>3.0750000000000002</v>
      </c>
      <c r="S2199" s="102">
        <v>0.1999999999999999</v>
      </c>
      <c r="T2199" s="118">
        <v>36.9</v>
      </c>
      <c r="U2199" s="117">
        <v>3.1750000000000003</v>
      </c>
      <c r="V2199" s="119">
        <v>38.1</v>
      </c>
      <c r="W2199" s="112"/>
      <c r="X2199" s="117" t="s">
        <v>33</v>
      </c>
      <c r="Y2199" s="118">
        <v>3.4250000000000003</v>
      </c>
      <c r="Z2199" s="102" t="s">
        <v>33</v>
      </c>
      <c r="AA2199" s="118">
        <v>41.1</v>
      </c>
      <c r="AB2199" s="117">
        <v>3.9900000000000007</v>
      </c>
      <c r="AC2199" s="118">
        <v>3.3250000000000002</v>
      </c>
      <c r="AD2199" s="102">
        <v>0.20000000000000018</v>
      </c>
      <c r="AE2199" s="119">
        <v>39.9</v>
      </c>
      <c r="AF2199" s="118">
        <v>3.4250000000000003</v>
      </c>
      <c r="AG2199" s="119">
        <v>41.1</v>
      </c>
      <c r="AH2199" s="112"/>
      <c r="AI2199" s="120">
        <v>-0.30000000000000071</v>
      </c>
    </row>
    <row r="2200" spans="1:35" s="107" customFormat="1" x14ac:dyDescent="0.3">
      <c r="A2200" s="106" t="s">
        <v>3317</v>
      </c>
      <c r="B2200" s="107" t="s">
        <v>248</v>
      </c>
      <c r="C2200" s="112" t="s">
        <v>246</v>
      </c>
      <c r="D2200" s="112">
        <v>99612</v>
      </c>
      <c r="E2200" s="107" t="s">
        <v>3391</v>
      </c>
      <c r="F2200" s="112">
        <v>20498</v>
      </c>
      <c r="G2200" s="107" t="s">
        <v>3444</v>
      </c>
      <c r="H2200" s="108" t="s">
        <v>265</v>
      </c>
      <c r="I2200" s="108" t="s">
        <v>274</v>
      </c>
      <c r="J2200" s="108" t="s">
        <v>268</v>
      </c>
      <c r="K2200" s="109">
        <v>12</v>
      </c>
      <c r="L2200" s="109">
        <v>4.2000000000000003E-2</v>
      </c>
      <c r="M2200" s="117" t="s">
        <v>33</v>
      </c>
      <c r="N2200" s="118">
        <v>3.1750000000000003</v>
      </c>
      <c r="O2200" s="102" t="s">
        <v>33</v>
      </c>
      <c r="P2200" s="119">
        <v>38.1</v>
      </c>
      <c r="Q2200" s="117">
        <v>3.69</v>
      </c>
      <c r="R2200" s="118">
        <v>3.0750000000000002</v>
      </c>
      <c r="S2200" s="102">
        <v>0.1999999999999999</v>
      </c>
      <c r="T2200" s="118">
        <v>36.9</v>
      </c>
      <c r="U2200" s="117">
        <v>3.1750000000000003</v>
      </c>
      <c r="V2200" s="119">
        <v>38.1</v>
      </c>
      <c r="W2200" s="112"/>
      <c r="X2200" s="117" t="s">
        <v>33</v>
      </c>
      <c r="Y2200" s="118">
        <v>3.4250000000000003</v>
      </c>
      <c r="Z2200" s="102" t="s">
        <v>33</v>
      </c>
      <c r="AA2200" s="118">
        <v>41.1</v>
      </c>
      <c r="AB2200" s="117">
        <v>3.9900000000000007</v>
      </c>
      <c r="AC2200" s="118">
        <v>3.3250000000000002</v>
      </c>
      <c r="AD2200" s="102">
        <v>0.20000000000000018</v>
      </c>
      <c r="AE2200" s="119">
        <v>39.9</v>
      </c>
      <c r="AF2200" s="118">
        <v>3.4250000000000003</v>
      </c>
      <c r="AG2200" s="119">
        <v>41.1</v>
      </c>
      <c r="AH2200" s="112"/>
      <c r="AI2200" s="120">
        <v>-0.30000000000000071</v>
      </c>
    </row>
    <row r="2201" spans="1:35" s="107" customFormat="1" x14ac:dyDescent="0.3">
      <c r="A2201" s="106" t="s">
        <v>3318</v>
      </c>
      <c r="B2201" s="107" t="s">
        <v>192</v>
      </c>
      <c r="C2201" s="112" t="s">
        <v>256</v>
      </c>
      <c r="D2201" s="112">
        <v>100252</v>
      </c>
      <c r="E2201" s="107" t="s">
        <v>3392</v>
      </c>
      <c r="F2201" s="112">
        <v>20498</v>
      </c>
      <c r="G2201" s="107" t="s">
        <v>3444</v>
      </c>
      <c r="H2201" s="108" t="s">
        <v>265</v>
      </c>
      <c r="I2201" s="108" t="s">
        <v>274</v>
      </c>
      <c r="J2201" s="108" t="s">
        <v>268</v>
      </c>
      <c r="K2201" s="109">
        <v>12</v>
      </c>
      <c r="L2201" s="109">
        <v>4.2000000000000003E-2</v>
      </c>
      <c r="M2201" s="117" t="s">
        <v>33</v>
      </c>
      <c r="N2201" s="118">
        <v>3.1750000000000003</v>
      </c>
      <c r="O2201" s="102" t="s">
        <v>33</v>
      </c>
      <c r="P2201" s="119">
        <v>38.1</v>
      </c>
      <c r="Q2201" s="117">
        <v>3.69</v>
      </c>
      <c r="R2201" s="118">
        <v>3.0750000000000002</v>
      </c>
      <c r="S2201" s="102">
        <v>0.1999999999999999</v>
      </c>
      <c r="T2201" s="118">
        <v>36.9</v>
      </c>
      <c r="U2201" s="117">
        <v>3.1750000000000003</v>
      </c>
      <c r="V2201" s="119">
        <v>38.1</v>
      </c>
      <c r="W2201" s="112"/>
      <c r="X2201" s="117" t="s">
        <v>33</v>
      </c>
      <c r="Y2201" s="118">
        <v>3.4250000000000003</v>
      </c>
      <c r="Z2201" s="102" t="s">
        <v>33</v>
      </c>
      <c r="AA2201" s="118">
        <v>41.1</v>
      </c>
      <c r="AB2201" s="117">
        <v>3.9900000000000007</v>
      </c>
      <c r="AC2201" s="118">
        <v>3.3250000000000002</v>
      </c>
      <c r="AD2201" s="102">
        <v>0.20000000000000018</v>
      </c>
      <c r="AE2201" s="119">
        <v>39.9</v>
      </c>
      <c r="AF2201" s="118">
        <v>3.4250000000000003</v>
      </c>
      <c r="AG2201" s="119">
        <v>41.1</v>
      </c>
      <c r="AH2201" s="112"/>
      <c r="AI2201" s="120">
        <v>-0.30000000000000071</v>
      </c>
    </row>
    <row r="2202" spans="1:35" s="107" customFormat="1" x14ac:dyDescent="0.3">
      <c r="A2202" s="106" t="s">
        <v>3319</v>
      </c>
      <c r="B2202" s="107" t="s">
        <v>188</v>
      </c>
      <c r="C2202" s="112" t="s">
        <v>168</v>
      </c>
      <c r="D2202" s="112">
        <v>101626</v>
      </c>
      <c r="E2202" s="107" t="s">
        <v>3393</v>
      </c>
      <c r="F2202" s="112">
        <v>20498</v>
      </c>
      <c r="G2202" s="107" t="s">
        <v>3444</v>
      </c>
      <c r="H2202" s="108" t="s">
        <v>265</v>
      </c>
      <c r="I2202" s="108" t="s">
        <v>274</v>
      </c>
      <c r="J2202" s="108" t="s">
        <v>268</v>
      </c>
      <c r="K2202" s="109">
        <v>12</v>
      </c>
      <c r="L2202" s="109">
        <v>4.2000000000000003E-2</v>
      </c>
      <c r="M2202" s="117" t="s">
        <v>33</v>
      </c>
      <c r="N2202" s="118">
        <v>3.1750000000000003</v>
      </c>
      <c r="O2202" s="102" t="s">
        <v>33</v>
      </c>
      <c r="P2202" s="119">
        <v>38.1</v>
      </c>
      <c r="Q2202" s="117">
        <v>3.69</v>
      </c>
      <c r="R2202" s="118">
        <v>3.0750000000000002</v>
      </c>
      <c r="S2202" s="102">
        <v>0.1999999999999999</v>
      </c>
      <c r="T2202" s="118">
        <v>36.9</v>
      </c>
      <c r="U2202" s="117">
        <v>3.1750000000000003</v>
      </c>
      <c r="V2202" s="119">
        <v>38.1</v>
      </c>
      <c r="W2202" s="112"/>
      <c r="X2202" s="117" t="s">
        <v>33</v>
      </c>
      <c r="Y2202" s="118">
        <v>3.4250000000000003</v>
      </c>
      <c r="Z2202" s="102" t="s">
        <v>33</v>
      </c>
      <c r="AA2202" s="118">
        <v>41.1</v>
      </c>
      <c r="AB2202" s="117">
        <v>3.9900000000000007</v>
      </c>
      <c r="AC2202" s="118">
        <v>3.3250000000000002</v>
      </c>
      <c r="AD2202" s="102">
        <v>0.20000000000000018</v>
      </c>
      <c r="AE2202" s="119">
        <v>39.9</v>
      </c>
      <c r="AF2202" s="118">
        <v>3.4250000000000003</v>
      </c>
      <c r="AG2202" s="119">
        <v>41.1</v>
      </c>
      <c r="AH2202" s="112"/>
      <c r="AI2202" s="120">
        <v>-0.30000000000000071</v>
      </c>
    </row>
    <row r="2203" spans="1:35" s="107" customFormat="1" x14ac:dyDescent="0.3">
      <c r="A2203" s="106" t="s">
        <v>2335</v>
      </c>
      <c r="B2203" s="107" t="s">
        <v>190</v>
      </c>
      <c r="C2203" s="112" t="s">
        <v>246</v>
      </c>
      <c r="D2203" s="112">
        <v>101703</v>
      </c>
      <c r="E2203" s="107" t="s">
        <v>316</v>
      </c>
      <c r="F2203" s="112">
        <v>20498</v>
      </c>
      <c r="G2203" s="107" t="s">
        <v>3444</v>
      </c>
      <c r="H2203" s="108" t="s">
        <v>265</v>
      </c>
      <c r="I2203" s="108" t="s">
        <v>274</v>
      </c>
      <c r="J2203" s="108" t="s">
        <v>268</v>
      </c>
      <c r="K2203" s="109">
        <v>12</v>
      </c>
      <c r="L2203" s="109">
        <v>4.2000000000000003E-2</v>
      </c>
      <c r="M2203" s="117" t="s">
        <v>33</v>
      </c>
      <c r="N2203" s="118">
        <v>3.1750000000000003</v>
      </c>
      <c r="O2203" s="102" t="s">
        <v>33</v>
      </c>
      <c r="P2203" s="119">
        <v>38.1</v>
      </c>
      <c r="Q2203" s="117">
        <v>3.69</v>
      </c>
      <c r="R2203" s="118">
        <v>3.0750000000000002</v>
      </c>
      <c r="S2203" s="102">
        <v>0.1999999999999999</v>
      </c>
      <c r="T2203" s="118">
        <v>36.9</v>
      </c>
      <c r="U2203" s="117">
        <v>3.1750000000000003</v>
      </c>
      <c r="V2203" s="119">
        <v>38.1</v>
      </c>
      <c r="W2203" s="112"/>
      <c r="X2203" s="117" t="s">
        <v>33</v>
      </c>
      <c r="Y2203" s="118">
        <v>3.4250000000000003</v>
      </c>
      <c r="Z2203" s="102" t="s">
        <v>33</v>
      </c>
      <c r="AA2203" s="118">
        <v>41.1</v>
      </c>
      <c r="AB2203" s="117">
        <v>3.9900000000000007</v>
      </c>
      <c r="AC2203" s="118">
        <v>3.3250000000000002</v>
      </c>
      <c r="AD2203" s="102">
        <v>0.20000000000000018</v>
      </c>
      <c r="AE2203" s="119">
        <v>39.9</v>
      </c>
      <c r="AF2203" s="118">
        <v>3.4250000000000003</v>
      </c>
      <c r="AG2203" s="119">
        <v>41.1</v>
      </c>
      <c r="AH2203" s="112"/>
      <c r="AI2203" s="120">
        <v>-0.30000000000000071</v>
      </c>
    </row>
    <row r="2204" spans="1:35" s="107" customFormat="1" x14ac:dyDescent="0.3">
      <c r="A2204" s="106" t="s">
        <v>2336</v>
      </c>
      <c r="B2204" s="107" t="s">
        <v>255</v>
      </c>
      <c r="C2204" s="112" t="s">
        <v>168</v>
      </c>
      <c r="D2204" s="112">
        <v>112000</v>
      </c>
      <c r="E2204" s="107" t="s">
        <v>306</v>
      </c>
      <c r="F2204" s="112">
        <v>20498</v>
      </c>
      <c r="G2204" s="107" t="s">
        <v>3444</v>
      </c>
      <c r="H2204" s="108" t="s">
        <v>265</v>
      </c>
      <c r="I2204" s="108" t="s">
        <v>274</v>
      </c>
      <c r="J2204" s="108" t="s">
        <v>268</v>
      </c>
      <c r="K2204" s="109">
        <v>12</v>
      </c>
      <c r="L2204" s="109">
        <v>4.2000000000000003E-2</v>
      </c>
      <c r="M2204" s="117" t="s">
        <v>33</v>
      </c>
      <c r="N2204" s="118">
        <v>3.1750000000000003</v>
      </c>
      <c r="O2204" s="102" t="s">
        <v>33</v>
      </c>
      <c r="P2204" s="119">
        <v>38.1</v>
      </c>
      <c r="Q2204" s="117">
        <v>3.69</v>
      </c>
      <c r="R2204" s="118">
        <v>3.0750000000000002</v>
      </c>
      <c r="S2204" s="102">
        <v>0.1999999999999999</v>
      </c>
      <c r="T2204" s="118">
        <v>36.9</v>
      </c>
      <c r="U2204" s="117">
        <v>3.1750000000000003</v>
      </c>
      <c r="V2204" s="119">
        <v>38.1</v>
      </c>
      <c r="W2204" s="112"/>
      <c r="X2204" s="117" t="s">
        <v>33</v>
      </c>
      <c r="Y2204" s="118">
        <v>3.4250000000000003</v>
      </c>
      <c r="Z2204" s="102" t="s">
        <v>33</v>
      </c>
      <c r="AA2204" s="118">
        <v>41.1</v>
      </c>
      <c r="AB2204" s="117">
        <v>3.9900000000000007</v>
      </c>
      <c r="AC2204" s="118">
        <v>3.3250000000000002</v>
      </c>
      <c r="AD2204" s="102">
        <v>0.20000000000000018</v>
      </c>
      <c r="AE2204" s="119">
        <v>39.9</v>
      </c>
      <c r="AF2204" s="118">
        <v>3.4250000000000003</v>
      </c>
      <c r="AG2204" s="119">
        <v>41.1</v>
      </c>
      <c r="AH2204" s="112"/>
      <c r="AI2204" s="120">
        <v>-0.30000000000000071</v>
      </c>
    </row>
    <row r="2205" spans="1:35" s="107" customFormat="1" x14ac:dyDescent="0.3">
      <c r="A2205" s="106" t="s">
        <v>2337</v>
      </c>
      <c r="B2205" s="107" t="s">
        <v>252</v>
      </c>
      <c r="C2205" s="112" t="s">
        <v>246</v>
      </c>
      <c r="D2205" s="112">
        <v>113100</v>
      </c>
      <c r="E2205" s="107" t="s">
        <v>288</v>
      </c>
      <c r="F2205" s="112">
        <v>20498</v>
      </c>
      <c r="G2205" s="107" t="s">
        <v>3444</v>
      </c>
      <c r="H2205" s="108" t="s">
        <v>265</v>
      </c>
      <c r="I2205" s="108" t="s">
        <v>274</v>
      </c>
      <c r="J2205" s="108" t="s">
        <v>268</v>
      </c>
      <c r="K2205" s="109">
        <v>12</v>
      </c>
      <c r="L2205" s="109">
        <v>4.2000000000000003E-2</v>
      </c>
      <c r="M2205" s="117" t="s">
        <v>33</v>
      </c>
      <c r="N2205" s="118">
        <v>3.1750000000000003</v>
      </c>
      <c r="O2205" s="102" t="s">
        <v>33</v>
      </c>
      <c r="P2205" s="119">
        <v>38.1</v>
      </c>
      <c r="Q2205" s="117">
        <v>3.69</v>
      </c>
      <c r="R2205" s="118">
        <v>3.0750000000000002</v>
      </c>
      <c r="S2205" s="102">
        <v>0.1999999999999999</v>
      </c>
      <c r="T2205" s="118">
        <v>36.9</v>
      </c>
      <c r="U2205" s="117">
        <v>3.1750000000000003</v>
      </c>
      <c r="V2205" s="119">
        <v>38.1</v>
      </c>
      <c r="W2205" s="112"/>
      <c r="X2205" s="117" t="s">
        <v>33</v>
      </c>
      <c r="Y2205" s="118">
        <v>3.4250000000000003</v>
      </c>
      <c r="Z2205" s="102" t="s">
        <v>33</v>
      </c>
      <c r="AA2205" s="118">
        <v>41.1</v>
      </c>
      <c r="AB2205" s="117">
        <v>3.9900000000000007</v>
      </c>
      <c r="AC2205" s="118">
        <v>3.3250000000000002</v>
      </c>
      <c r="AD2205" s="102">
        <v>0.20000000000000018</v>
      </c>
      <c r="AE2205" s="119">
        <v>39.9</v>
      </c>
      <c r="AF2205" s="118">
        <v>3.4250000000000003</v>
      </c>
      <c r="AG2205" s="119">
        <v>41.1</v>
      </c>
      <c r="AH2205" s="112"/>
      <c r="AI2205" s="120">
        <v>-0.30000000000000071</v>
      </c>
    </row>
    <row r="2206" spans="1:35" s="107" customFormat="1" x14ac:dyDescent="0.3">
      <c r="A2206" s="106" t="s">
        <v>2338</v>
      </c>
      <c r="B2206" s="107" t="s">
        <v>3389</v>
      </c>
      <c r="C2206" s="112" t="s">
        <v>247</v>
      </c>
      <c r="D2206" s="112">
        <v>132000</v>
      </c>
      <c r="E2206" s="107" t="s">
        <v>309</v>
      </c>
      <c r="F2206" s="112">
        <v>20498</v>
      </c>
      <c r="G2206" s="107" t="s">
        <v>3444</v>
      </c>
      <c r="H2206" s="108" t="s">
        <v>265</v>
      </c>
      <c r="I2206" s="108" t="s">
        <v>274</v>
      </c>
      <c r="J2206" s="108" t="s">
        <v>268</v>
      </c>
      <c r="K2206" s="109">
        <v>12</v>
      </c>
      <c r="L2206" s="109">
        <v>4.2000000000000003E-2</v>
      </c>
      <c r="M2206" s="117" t="s">
        <v>33</v>
      </c>
      <c r="N2206" s="118">
        <v>3.1750000000000003</v>
      </c>
      <c r="O2206" s="102" t="s">
        <v>33</v>
      </c>
      <c r="P2206" s="119">
        <v>38.1</v>
      </c>
      <c r="Q2206" s="117">
        <v>3.69</v>
      </c>
      <c r="R2206" s="118">
        <v>3.0750000000000002</v>
      </c>
      <c r="S2206" s="102">
        <v>0.1999999999999999</v>
      </c>
      <c r="T2206" s="118">
        <v>36.9</v>
      </c>
      <c r="U2206" s="117">
        <v>3.1750000000000003</v>
      </c>
      <c r="V2206" s="119">
        <v>38.1</v>
      </c>
      <c r="W2206" s="112"/>
      <c r="X2206" s="117" t="s">
        <v>33</v>
      </c>
      <c r="Y2206" s="118">
        <v>3.4250000000000003</v>
      </c>
      <c r="Z2206" s="102" t="s">
        <v>33</v>
      </c>
      <c r="AA2206" s="118">
        <v>41.1</v>
      </c>
      <c r="AB2206" s="117">
        <v>3.9900000000000007</v>
      </c>
      <c r="AC2206" s="118">
        <v>3.3250000000000002</v>
      </c>
      <c r="AD2206" s="102">
        <v>0.20000000000000018</v>
      </c>
      <c r="AE2206" s="119">
        <v>39.9</v>
      </c>
      <c r="AF2206" s="118">
        <v>3.4250000000000003</v>
      </c>
      <c r="AG2206" s="119">
        <v>41.1</v>
      </c>
      <c r="AH2206" s="112"/>
      <c r="AI2206" s="120">
        <v>-0.30000000000000071</v>
      </c>
    </row>
    <row r="2207" spans="1:35" s="107" customFormat="1" x14ac:dyDescent="0.3">
      <c r="A2207" s="106" t="s">
        <v>2339</v>
      </c>
      <c r="B2207" s="107" t="s">
        <v>192</v>
      </c>
      <c r="C2207" s="112" t="s">
        <v>256</v>
      </c>
      <c r="D2207" s="112">
        <v>158200</v>
      </c>
      <c r="E2207" s="107" t="s">
        <v>286</v>
      </c>
      <c r="F2207" s="112">
        <v>20498</v>
      </c>
      <c r="G2207" s="107" t="s">
        <v>3444</v>
      </c>
      <c r="H2207" s="108" t="s">
        <v>265</v>
      </c>
      <c r="I2207" s="108" t="s">
        <v>274</v>
      </c>
      <c r="J2207" s="108" t="s">
        <v>268</v>
      </c>
      <c r="K2207" s="109">
        <v>12</v>
      </c>
      <c r="L2207" s="109">
        <v>4.2000000000000003E-2</v>
      </c>
      <c r="M2207" s="117" t="s">
        <v>33</v>
      </c>
      <c r="N2207" s="118">
        <v>3.1750000000000003</v>
      </c>
      <c r="O2207" s="102" t="s">
        <v>33</v>
      </c>
      <c r="P2207" s="119">
        <v>38.1</v>
      </c>
      <c r="Q2207" s="117">
        <v>3.69</v>
      </c>
      <c r="R2207" s="118">
        <v>3.0750000000000002</v>
      </c>
      <c r="S2207" s="102">
        <v>0.1999999999999999</v>
      </c>
      <c r="T2207" s="118">
        <v>36.9</v>
      </c>
      <c r="U2207" s="117">
        <v>3.1750000000000003</v>
      </c>
      <c r="V2207" s="119">
        <v>38.1</v>
      </c>
      <c r="W2207" s="112"/>
      <c r="X2207" s="117" t="s">
        <v>33</v>
      </c>
      <c r="Y2207" s="118">
        <v>3.4250000000000003</v>
      </c>
      <c r="Z2207" s="102" t="s">
        <v>33</v>
      </c>
      <c r="AA2207" s="118">
        <v>41.1</v>
      </c>
      <c r="AB2207" s="117">
        <v>3.9900000000000007</v>
      </c>
      <c r="AC2207" s="118">
        <v>3.3250000000000002</v>
      </c>
      <c r="AD2207" s="102">
        <v>0.20000000000000018</v>
      </c>
      <c r="AE2207" s="119">
        <v>39.9</v>
      </c>
      <c r="AF2207" s="118">
        <v>3.4250000000000003</v>
      </c>
      <c r="AG2207" s="119">
        <v>41.1</v>
      </c>
      <c r="AH2207" s="112"/>
      <c r="AI2207" s="120">
        <v>-0.30000000000000071</v>
      </c>
    </row>
    <row r="2208" spans="1:35" s="107" customFormat="1" x14ac:dyDescent="0.3">
      <c r="A2208" s="106" t="s">
        <v>2340</v>
      </c>
      <c r="B2208" s="107" t="s">
        <v>189</v>
      </c>
      <c r="C2208" s="112" t="s">
        <v>168</v>
      </c>
      <c r="D2208" s="112">
        <v>171600</v>
      </c>
      <c r="E2208" s="107" t="s">
        <v>299</v>
      </c>
      <c r="F2208" s="112">
        <v>20498</v>
      </c>
      <c r="G2208" s="107" t="s">
        <v>3444</v>
      </c>
      <c r="H2208" s="108" t="s">
        <v>265</v>
      </c>
      <c r="I2208" s="108" t="s">
        <v>274</v>
      </c>
      <c r="J2208" s="108" t="s">
        <v>268</v>
      </c>
      <c r="K2208" s="109">
        <v>12</v>
      </c>
      <c r="L2208" s="109">
        <v>4.2000000000000003E-2</v>
      </c>
      <c r="M2208" s="117" t="s">
        <v>33</v>
      </c>
      <c r="N2208" s="118">
        <v>3.1750000000000003</v>
      </c>
      <c r="O2208" s="102" t="s">
        <v>33</v>
      </c>
      <c r="P2208" s="119">
        <v>38.1</v>
      </c>
      <c r="Q2208" s="117">
        <v>3.69</v>
      </c>
      <c r="R2208" s="118">
        <v>3.0750000000000002</v>
      </c>
      <c r="S2208" s="102">
        <v>0.1999999999999999</v>
      </c>
      <c r="T2208" s="118">
        <v>36.9</v>
      </c>
      <c r="U2208" s="117">
        <v>3.1750000000000003</v>
      </c>
      <c r="V2208" s="119">
        <v>38.1</v>
      </c>
      <c r="W2208" s="112"/>
      <c r="X2208" s="117" t="s">
        <v>33</v>
      </c>
      <c r="Y2208" s="118">
        <v>3.4250000000000003</v>
      </c>
      <c r="Z2208" s="102" t="s">
        <v>33</v>
      </c>
      <c r="AA2208" s="118">
        <v>41.1</v>
      </c>
      <c r="AB2208" s="117">
        <v>3.9900000000000007</v>
      </c>
      <c r="AC2208" s="118">
        <v>3.3250000000000002</v>
      </c>
      <c r="AD2208" s="102">
        <v>0.20000000000000018</v>
      </c>
      <c r="AE2208" s="119">
        <v>39.9</v>
      </c>
      <c r="AF2208" s="118">
        <v>3.4250000000000003</v>
      </c>
      <c r="AG2208" s="119">
        <v>41.1</v>
      </c>
      <c r="AH2208" s="112"/>
      <c r="AI2208" s="120">
        <v>-0.30000000000000071</v>
      </c>
    </row>
    <row r="2209" spans="1:35" s="107" customFormat="1" x14ac:dyDescent="0.3">
      <c r="A2209" s="106" t="s">
        <v>2341</v>
      </c>
      <c r="B2209" s="107" t="s">
        <v>248</v>
      </c>
      <c r="C2209" s="112" t="s">
        <v>249</v>
      </c>
      <c r="D2209" s="112">
        <v>186300</v>
      </c>
      <c r="E2209" s="107" t="s">
        <v>282</v>
      </c>
      <c r="F2209" s="112">
        <v>20498</v>
      </c>
      <c r="G2209" s="107" t="s">
        <v>3444</v>
      </c>
      <c r="H2209" s="108" t="s">
        <v>265</v>
      </c>
      <c r="I2209" s="108" t="s">
        <v>274</v>
      </c>
      <c r="J2209" s="108" t="s">
        <v>268</v>
      </c>
      <c r="K2209" s="109">
        <v>12</v>
      </c>
      <c r="L2209" s="109">
        <v>4.2000000000000003E-2</v>
      </c>
      <c r="M2209" s="117" t="s">
        <v>33</v>
      </c>
      <c r="N2209" s="118">
        <v>3.1750000000000003</v>
      </c>
      <c r="O2209" s="102" t="s">
        <v>33</v>
      </c>
      <c r="P2209" s="119">
        <v>38.1</v>
      </c>
      <c r="Q2209" s="117">
        <v>3.69</v>
      </c>
      <c r="R2209" s="118">
        <v>3.0750000000000002</v>
      </c>
      <c r="S2209" s="102">
        <v>0.1999999999999999</v>
      </c>
      <c r="T2209" s="118">
        <v>36.9</v>
      </c>
      <c r="U2209" s="117">
        <v>3.1750000000000003</v>
      </c>
      <c r="V2209" s="119">
        <v>38.1</v>
      </c>
      <c r="W2209" s="112"/>
      <c r="X2209" s="117" t="s">
        <v>33</v>
      </c>
      <c r="Y2209" s="118">
        <v>3.4250000000000003</v>
      </c>
      <c r="Z2209" s="102" t="s">
        <v>33</v>
      </c>
      <c r="AA2209" s="118">
        <v>41.1</v>
      </c>
      <c r="AB2209" s="117">
        <v>3.9900000000000007</v>
      </c>
      <c r="AC2209" s="118">
        <v>3.3250000000000002</v>
      </c>
      <c r="AD2209" s="102">
        <v>0.20000000000000018</v>
      </c>
      <c r="AE2209" s="119">
        <v>39.9</v>
      </c>
      <c r="AF2209" s="118">
        <v>3.4250000000000003</v>
      </c>
      <c r="AG2209" s="119">
        <v>41.1</v>
      </c>
      <c r="AH2209" s="112"/>
      <c r="AI2209" s="120">
        <v>-0.30000000000000071</v>
      </c>
    </row>
    <row r="2210" spans="1:35" s="107" customFormat="1" x14ac:dyDescent="0.3">
      <c r="A2210" s="106" t="s">
        <v>2342</v>
      </c>
      <c r="B2210" s="107" t="s">
        <v>187</v>
      </c>
      <c r="C2210" s="112" t="s">
        <v>167</v>
      </c>
      <c r="D2210" s="112">
        <v>40</v>
      </c>
      <c r="E2210" s="107" t="s">
        <v>283</v>
      </c>
      <c r="F2210" s="112">
        <v>20530</v>
      </c>
      <c r="G2210" s="107" t="s">
        <v>3445</v>
      </c>
      <c r="H2210" s="108" t="s">
        <v>257</v>
      </c>
      <c r="I2210" s="108" t="s">
        <v>261</v>
      </c>
      <c r="J2210" s="108" t="s">
        <v>259</v>
      </c>
      <c r="K2210" s="109">
        <v>24</v>
      </c>
      <c r="L2210" s="109">
        <v>0.14399999999999999</v>
      </c>
      <c r="M2210" s="117">
        <v>12</v>
      </c>
      <c r="N2210" s="118">
        <v>7.2875000000000005</v>
      </c>
      <c r="O2210" s="102">
        <v>0.65194447631065722</v>
      </c>
      <c r="P2210" s="119">
        <v>174.9</v>
      </c>
      <c r="Q2210" s="117">
        <v>12</v>
      </c>
      <c r="R2210" s="118">
        <v>7.2875000000000005</v>
      </c>
      <c r="S2210" s="102">
        <v>0.64665523156089177</v>
      </c>
      <c r="T2210" s="118">
        <v>174.9</v>
      </c>
      <c r="U2210" s="117">
        <v>7.2875000000000005</v>
      </c>
      <c r="V2210" s="119">
        <v>174.9</v>
      </c>
      <c r="W2210" s="112"/>
      <c r="X2210" s="117">
        <v>12</v>
      </c>
      <c r="Y2210" s="118">
        <v>7.2875000000000005</v>
      </c>
      <c r="Z2210" s="102">
        <v>0.65194447631065722</v>
      </c>
      <c r="AA2210" s="118">
        <v>174.9</v>
      </c>
      <c r="AB2210" s="117">
        <v>12</v>
      </c>
      <c r="AC2210" s="118">
        <v>7.2875000000000005</v>
      </c>
      <c r="AD2210" s="102">
        <v>0.64665523156089177</v>
      </c>
      <c r="AE2210" s="119">
        <v>174.9</v>
      </c>
      <c r="AF2210" s="118">
        <v>7.2875000000000005</v>
      </c>
      <c r="AG2210" s="119">
        <v>174.9</v>
      </c>
      <c r="AH2210" s="112"/>
      <c r="AI2210" s="120">
        <v>0</v>
      </c>
    </row>
    <row r="2211" spans="1:35" s="107" customFormat="1" x14ac:dyDescent="0.3">
      <c r="A2211" s="106" t="s">
        <v>2343</v>
      </c>
      <c r="B2211" s="107" t="s">
        <v>245</v>
      </c>
      <c r="C2211" s="112" t="s">
        <v>246</v>
      </c>
      <c r="D2211" s="112">
        <v>139</v>
      </c>
      <c r="E2211" s="107" t="s">
        <v>285</v>
      </c>
      <c r="F2211" s="112">
        <v>20530</v>
      </c>
      <c r="G2211" s="107" t="s">
        <v>3445</v>
      </c>
      <c r="H2211" s="108" t="s">
        <v>257</v>
      </c>
      <c r="I2211" s="108" t="s">
        <v>261</v>
      </c>
      <c r="J2211" s="108" t="s">
        <v>259</v>
      </c>
      <c r="K2211" s="109">
        <v>24</v>
      </c>
      <c r="L2211" s="109">
        <v>0.14399999999999999</v>
      </c>
      <c r="M2211" s="117">
        <v>12</v>
      </c>
      <c r="N2211" s="118">
        <v>7.2875000000000005</v>
      </c>
      <c r="O2211" s="102">
        <v>0.65194447631065722</v>
      </c>
      <c r="P2211" s="119">
        <v>174.9</v>
      </c>
      <c r="Q2211" s="117">
        <v>12</v>
      </c>
      <c r="R2211" s="118">
        <v>7.2875000000000005</v>
      </c>
      <c r="S2211" s="102">
        <v>0.64665523156089177</v>
      </c>
      <c r="T2211" s="118">
        <v>174.9</v>
      </c>
      <c r="U2211" s="117">
        <v>7.2875000000000005</v>
      </c>
      <c r="V2211" s="119">
        <v>174.9</v>
      </c>
      <c r="W2211" s="112"/>
      <c r="X2211" s="117">
        <v>12</v>
      </c>
      <c r="Y2211" s="118">
        <v>7.2875000000000005</v>
      </c>
      <c r="Z2211" s="102">
        <v>0.65194447631065722</v>
      </c>
      <c r="AA2211" s="118">
        <v>174.9</v>
      </c>
      <c r="AB2211" s="117">
        <v>12</v>
      </c>
      <c r="AC2211" s="118">
        <v>7.2875000000000005</v>
      </c>
      <c r="AD2211" s="102">
        <v>0.64665523156089177</v>
      </c>
      <c r="AE2211" s="119">
        <v>174.9</v>
      </c>
      <c r="AF2211" s="118">
        <v>7.2875000000000005</v>
      </c>
      <c r="AG2211" s="119">
        <v>174.9</v>
      </c>
      <c r="AH2211" s="112"/>
      <c r="AI2211" s="120">
        <v>0</v>
      </c>
    </row>
    <row r="2212" spans="1:35" s="107" customFormat="1" x14ac:dyDescent="0.3">
      <c r="A2212" s="106" t="s">
        <v>2344</v>
      </c>
      <c r="B2212" s="107" t="s">
        <v>185</v>
      </c>
      <c r="C2212" s="112" t="s">
        <v>22</v>
      </c>
      <c r="D2212" s="112">
        <v>740</v>
      </c>
      <c r="E2212" s="107" t="s">
        <v>284</v>
      </c>
      <c r="F2212" s="112">
        <v>20530</v>
      </c>
      <c r="G2212" s="107" t="s">
        <v>3445</v>
      </c>
      <c r="H2212" s="108" t="s">
        <v>257</v>
      </c>
      <c r="I2212" s="108" t="s">
        <v>261</v>
      </c>
      <c r="J2212" s="108" t="s">
        <v>259</v>
      </c>
      <c r="K2212" s="109">
        <v>24</v>
      </c>
      <c r="L2212" s="109">
        <v>0.14399999999999999</v>
      </c>
      <c r="M2212" s="117">
        <v>11</v>
      </c>
      <c r="N2212" s="118">
        <v>7.2875000000000005</v>
      </c>
      <c r="O2212" s="102">
        <v>0.51428243661810247</v>
      </c>
      <c r="P2212" s="119">
        <v>174.9</v>
      </c>
      <c r="Q2212" s="117">
        <v>11</v>
      </c>
      <c r="R2212" s="118">
        <v>7.2875000000000005</v>
      </c>
      <c r="S2212" s="102">
        <v>0.50943396226415083</v>
      </c>
      <c r="T2212" s="118">
        <v>174.9</v>
      </c>
      <c r="U2212" s="117">
        <v>7.2875000000000005</v>
      </c>
      <c r="V2212" s="119">
        <v>174.9</v>
      </c>
      <c r="W2212" s="112"/>
      <c r="X2212" s="117">
        <v>11</v>
      </c>
      <c r="Y2212" s="118">
        <v>7.2875000000000005</v>
      </c>
      <c r="Z2212" s="102">
        <v>0.51428243661810247</v>
      </c>
      <c r="AA2212" s="118">
        <v>174.9</v>
      </c>
      <c r="AB2212" s="117">
        <v>11</v>
      </c>
      <c r="AC2212" s="118">
        <v>7.2875000000000005</v>
      </c>
      <c r="AD2212" s="102">
        <v>0.50943396226415083</v>
      </c>
      <c r="AE2212" s="119">
        <v>174.9</v>
      </c>
      <c r="AF2212" s="118">
        <v>7.2875000000000005</v>
      </c>
      <c r="AG2212" s="119">
        <v>174.9</v>
      </c>
      <c r="AH2212" s="112"/>
      <c r="AI2212" s="120">
        <v>0</v>
      </c>
    </row>
    <row r="2213" spans="1:35" s="107" customFormat="1" x14ac:dyDescent="0.3">
      <c r="A2213" s="106" t="s">
        <v>2345</v>
      </c>
      <c r="B2213" s="107" t="s">
        <v>245</v>
      </c>
      <c r="C2213" s="112" t="s">
        <v>246</v>
      </c>
      <c r="D2213" s="112">
        <v>872</v>
      </c>
      <c r="E2213" s="107" t="s">
        <v>287</v>
      </c>
      <c r="F2213" s="112">
        <v>20530</v>
      </c>
      <c r="G2213" s="107" t="s">
        <v>3445</v>
      </c>
      <c r="H2213" s="108" t="s">
        <v>257</v>
      </c>
      <c r="I2213" s="108" t="s">
        <v>261</v>
      </c>
      <c r="J2213" s="108" t="s">
        <v>259</v>
      </c>
      <c r="K2213" s="109">
        <v>24</v>
      </c>
      <c r="L2213" s="109">
        <v>0.14399999999999999</v>
      </c>
      <c r="M2213" s="117">
        <v>12</v>
      </c>
      <c r="N2213" s="118">
        <v>7.2875000000000005</v>
      </c>
      <c r="O2213" s="102">
        <v>0.65194447631065722</v>
      </c>
      <c r="P2213" s="119">
        <v>174.9</v>
      </c>
      <c r="Q2213" s="117">
        <v>12</v>
      </c>
      <c r="R2213" s="118">
        <v>7.2875000000000005</v>
      </c>
      <c r="S2213" s="102">
        <v>0.64665523156089177</v>
      </c>
      <c r="T2213" s="118">
        <v>174.9</v>
      </c>
      <c r="U2213" s="117">
        <v>7.2875000000000005</v>
      </c>
      <c r="V2213" s="119">
        <v>174.9</v>
      </c>
      <c r="W2213" s="112"/>
      <c r="X2213" s="117">
        <v>12</v>
      </c>
      <c r="Y2213" s="118">
        <v>7.2875000000000005</v>
      </c>
      <c r="Z2213" s="102">
        <v>0.65194447631065722</v>
      </c>
      <c r="AA2213" s="118">
        <v>174.9</v>
      </c>
      <c r="AB2213" s="117">
        <v>12</v>
      </c>
      <c r="AC2213" s="118">
        <v>7.2875000000000005</v>
      </c>
      <c r="AD2213" s="102">
        <v>0.64665523156089177</v>
      </c>
      <c r="AE2213" s="119">
        <v>174.9</v>
      </c>
      <c r="AF2213" s="118">
        <v>7.2875000000000005</v>
      </c>
      <c r="AG2213" s="119">
        <v>174.9</v>
      </c>
      <c r="AH2213" s="112"/>
      <c r="AI2213" s="120">
        <v>0</v>
      </c>
    </row>
    <row r="2214" spans="1:35" s="107" customFormat="1" x14ac:dyDescent="0.3">
      <c r="A2214" s="106" t="s">
        <v>2346</v>
      </c>
      <c r="B2214" s="107" t="s">
        <v>3389</v>
      </c>
      <c r="C2214" s="112" t="s">
        <v>247</v>
      </c>
      <c r="D2214" s="112">
        <v>10700</v>
      </c>
      <c r="E2214" s="107" t="s">
        <v>301</v>
      </c>
      <c r="F2214" s="112">
        <v>20530</v>
      </c>
      <c r="G2214" s="107" t="s">
        <v>3445</v>
      </c>
      <c r="H2214" s="108" t="s">
        <v>257</v>
      </c>
      <c r="I2214" s="108" t="s">
        <v>261</v>
      </c>
      <c r="J2214" s="108" t="s">
        <v>259</v>
      </c>
      <c r="K2214" s="109">
        <v>24</v>
      </c>
      <c r="L2214" s="109">
        <v>0.14399999999999999</v>
      </c>
      <c r="M2214" s="117">
        <v>12</v>
      </c>
      <c r="N2214" s="118">
        <v>7.2875000000000005</v>
      </c>
      <c r="O2214" s="102">
        <v>0.65194447631065722</v>
      </c>
      <c r="P2214" s="119">
        <v>174.9</v>
      </c>
      <c r="Q2214" s="117">
        <v>12</v>
      </c>
      <c r="R2214" s="118">
        <v>7.2875000000000005</v>
      </c>
      <c r="S2214" s="102">
        <v>0.64665523156089177</v>
      </c>
      <c r="T2214" s="118">
        <v>174.9</v>
      </c>
      <c r="U2214" s="117">
        <v>7.2875000000000005</v>
      </c>
      <c r="V2214" s="119">
        <v>174.9</v>
      </c>
      <c r="W2214" s="112"/>
      <c r="X2214" s="117">
        <v>12</v>
      </c>
      <c r="Y2214" s="118">
        <v>7.2875000000000005</v>
      </c>
      <c r="Z2214" s="102">
        <v>0.65194447631065722</v>
      </c>
      <c r="AA2214" s="118">
        <v>174.9</v>
      </c>
      <c r="AB2214" s="117">
        <v>12</v>
      </c>
      <c r="AC2214" s="118">
        <v>7.2875000000000005</v>
      </c>
      <c r="AD2214" s="102">
        <v>0.64665523156089177</v>
      </c>
      <c r="AE2214" s="119">
        <v>174.9</v>
      </c>
      <c r="AF2214" s="118">
        <v>7.2875000000000005</v>
      </c>
      <c r="AG2214" s="119">
        <v>174.9</v>
      </c>
      <c r="AH2214" s="112"/>
      <c r="AI2214" s="120">
        <v>0</v>
      </c>
    </row>
    <row r="2215" spans="1:35" s="107" customFormat="1" x14ac:dyDescent="0.3">
      <c r="A2215" s="106" t="s">
        <v>2347</v>
      </c>
      <c r="B2215" s="107" t="s">
        <v>248</v>
      </c>
      <c r="C2215" s="112" t="s">
        <v>249</v>
      </c>
      <c r="D2215" s="112">
        <v>29537</v>
      </c>
      <c r="E2215" s="107" t="s">
        <v>312</v>
      </c>
      <c r="F2215" s="112">
        <v>20530</v>
      </c>
      <c r="G2215" s="107" t="s">
        <v>3445</v>
      </c>
      <c r="H2215" s="108" t="s">
        <v>257</v>
      </c>
      <c r="I2215" s="108" t="s">
        <v>261</v>
      </c>
      <c r="J2215" s="108" t="s">
        <v>259</v>
      </c>
      <c r="K2215" s="109">
        <v>24</v>
      </c>
      <c r="L2215" s="109">
        <v>0.14399999999999999</v>
      </c>
      <c r="M2215" s="117">
        <v>12</v>
      </c>
      <c r="N2215" s="118">
        <v>7.2875000000000005</v>
      </c>
      <c r="O2215" s="102">
        <v>0.65194447631065722</v>
      </c>
      <c r="P2215" s="119">
        <v>174.9</v>
      </c>
      <c r="Q2215" s="117">
        <v>12</v>
      </c>
      <c r="R2215" s="118">
        <v>7.2875000000000005</v>
      </c>
      <c r="S2215" s="102">
        <v>0.64665523156089177</v>
      </c>
      <c r="T2215" s="118">
        <v>174.9</v>
      </c>
      <c r="U2215" s="117">
        <v>7.2875000000000005</v>
      </c>
      <c r="V2215" s="119">
        <v>174.9</v>
      </c>
      <c r="W2215" s="112"/>
      <c r="X2215" s="117">
        <v>12</v>
      </c>
      <c r="Y2215" s="118">
        <v>7.2875000000000005</v>
      </c>
      <c r="Z2215" s="102">
        <v>0.65194447631065722</v>
      </c>
      <c r="AA2215" s="118">
        <v>174.9</v>
      </c>
      <c r="AB2215" s="117">
        <v>12</v>
      </c>
      <c r="AC2215" s="118">
        <v>7.2875000000000005</v>
      </c>
      <c r="AD2215" s="102">
        <v>0.64665523156089177</v>
      </c>
      <c r="AE2215" s="119">
        <v>174.9</v>
      </c>
      <c r="AF2215" s="118">
        <v>7.2875000000000005</v>
      </c>
      <c r="AG2215" s="119">
        <v>174.9</v>
      </c>
      <c r="AH2215" s="112"/>
      <c r="AI2215" s="120">
        <v>0</v>
      </c>
    </row>
    <row r="2216" spans="1:35" s="107" customFormat="1" x14ac:dyDescent="0.3">
      <c r="A2216" s="106" t="s">
        <v>2348</v>
      </c>
      <c r="B2216" s="107" t="s">
        <v>190</v>
      </c>
      <c r="C2216" s="112" t="s">
        <v>246</v>
      </c>
      <c r="D2216" s="112">
        <v>32352</v>
      </c>
      <c r="E2216" s="107" t="s">
        <v>290</v>
      </c>
      <c r="F2216" s="112">
        <v>20530</v>
      </c>
      <c r="G2216" s="107" t="s">
        <v>3445</v>
      </c>
      <c r="H2216" s="108" t="s">
        <v>257</v>
      </c>
      <c r="I2216" s="108" t="s">
        <v>261</v>
      </c>
      <c r="J2216" s="108" t="s">
        <v>259</v>
      </c>
      <c r="K2216" s="109">
        <v>24</v>
      </c>
      <c r="L2216" s="109">
        <v>0.14399999999999999</v>
      </c>
      <c r="M2216" s="117">
        <v>12</v>
      </c>
      <c r="N2216" s="118">
        <v>7.2875000000000005</v>
      </c>
      <c r="O2216" s="102">
        <v>0.65194447631065722</v>
      </c>
      <c r="P2216" s="119">
        <v>174.9</v>
      </c>
      <c r="Q2216" s="117">
        <v>12</v>
      </c>
      <c r="R2216" s="118">
        <v>7.2875000000000005</v>
      </c>
      <c r="S2216" s="102">
        <v>0.64665523156089177</v>
      </c>
      <c r="T2216" s="118">
        <v>174.9</v>
      </c>
      <c r="U2216" s="117">
        <v>7.2875000000000005</v>
      </c>
      <c r="V2216" s="119">
        <v>174.9</v>
      </c>
      <c r="W2216" s="112"/>
      <c r="X2216" s="117">
        <v>12</v>
      </c>
      <c r="Y2216" s="118">
        <v>7.2875000000000005</v>
      </c>
      <c r="Z2216" s="102">
        <v>0.65194447631065722</v>
      </c>
      <c r="AA2216" s="118">
        <v>174.9</v>
      </c>
      <c r="AB2216" s="117">
        <v>12</v>
      </c>
      <c r="AC2216" s="118">
        <v>7.2875000000000005</v>
      </c>
      <c r="AD2216" s="102">
        <v>0.64665523156089177</v>
      </c>
      <c r="AE2216" s="119">
        <v>174.9</v>
      </c>
      <c r="AF2216" s="118">
        <v>7.2875000000000005</v>
      </c>
      <c r="AG2216" s="119">
        <v>174.9</v>
      </c>
      <c r="AH2216" s="112"/>
      <c r="AI2216" s="120">
        <v>0</v>
      </c>
    </row>
    <row r="2217" spans="1:35" s="107" customFormat="1" x14ac:dyDescent="0.3">
      <c r="A2217" s="106" t="s">
        <v>2349</v>
      </c>
      <c r="B2217" s="107" t="s">
        <v>3389</v>
      </c>
      <c r="C2217" s="112" t="s">
        <v>247</v>
      </c>
      <c r="D2217" s="112">
        <v>36038</v>
      </c>
      <c r="E2217" s="107" t="s">
        <v>300</v>
      </c>
      <c r="F2217" s="112">
        <v>20530</v>
      </c>
      <c r="G2217" s="107" t="s">
        <v>3445</v>
      </c>
      <c r="H2217" s="108" t="s">
        <v>257</v>
      </c>
      <c r="I2217" s="108" t="s">
        <v>261</v>
      </c>
      <c r="J2217" s="108" t="s">
        <v>259</v>
      </c>
      <c r="K2217" s="109">
        <v>24</v>
      </c>
      <c r="L2217" s="109">
        <v>0.14399999999999999</v>
      </c>
      <c r="M2217" s="117">
        <v>12</v>
      </c>
      <c r="N2217" s="118">
        <v>7.2875000000000005</v>
      </c>
      <c r="O2217" s="102">
        <v>0.65194447631065722</v>
      </c>
      <c r="P2217" s="119">
        <v>174.9</v>
      </c>
      <c r="Q2217" s="117">
        <v>12</v>
      </c>
      <c r="R2217" s="118">
        <v>7.2875000000000005</v>
      </c>
      <c r="S2217" s="102">
        <v>0.64665523156089177</v>
      </c>
      <c r="T2217" s="118">
        <v>174.9</v>
      </c>
      <c r="U2217" s="117">
        <v>7.2875000000000005</v>
      </c>
      <c r="V2217" s="119">
        <v>174.9</v>
      </c>
      <c r="W2217" s="112"/>
      <c r="X2217" s="117">
        <v>12</v>
      </c>
      <c r="Y2217" s="118">
        <v>7.2875000000000005</v>
      </c>
      <c r="Z2217" s="102">
        <v>0.65194447631065722</v>
      </c>
      <c r="AA2217" s="118">
        <v>174.9</v>
      </c>
      <c r="AB2217" s="117">
        <v>12</v>
      </c>
      <c r="AC2217" s="118">
        <v>7.2875000000000005</v>
      </c>
      <c r="AD2217" s="102">
        <v>0.64665523156089177</v>
      </c>
      <c r="AE2217" s="119">
        <v>174.9</v>
      </c>
      <c r="AF2217" s="118">
        <v>7.2875000000000005</v>
      </c>
      <c r="AG2217" s="119">
        <v>174.9</v>
      </c>
      <c r="AH2217" s="112"/>
      <c r="AI2217" s="120">
        <v>0</v>
      </c>
    </row>
    <row r="2218" spans="1:35" s="107" customFormat="1" x14ac:dyDescent="0.3">
      <c r="A2218" s="106" t="s">
        <v>2350</v>
      </c>
      <c r="B2218" s="107" t="s">
        <v>186</v>
      </c>
      <c r="C2218" s="112" t="s">
        <v>250</v>
      </c>
      <c r="D2218" s="112">
        <v>37646</v>
      </c>
      <c r="E2218" s="107" t="s">
        <v>311</v>
      </c>
      <c r="F2218" s="112">
        <v>20530</v>
      </c>
      <c r="G2218" s="107" t="s">
        <v>3445</v>
      </c>
      <c r="H2218" s="108" t="s">
        <v>257</v>
      </c>
      <c r="I2218" s="108" t="s">
        <v>261</v>
      </c>
      <c r="J2218" s="108" t="s">
        <v>259</v>
      </c>
      <c r="K2218" s="109">
        <v>24</v>
      </c>
      <c r="L2218" s="109">
        <v>0.14399999999999999</v>
      </c>
      <c r="M2218" s="117">
        <v>11</v>
      </c>
      <c r="N2218" s="118">
        <v>7.2875000000000005</v>
      </c>
      <c r="O2218" s="102">
        <v>0.51428243661810247</v>
      </c>
      <c r="P2218" s="119">
        <v>174.9</v>
      </c>
      <c r="Q2218" s="117">
        <v>11</v>
      </c>
      <c r="R2218" s="118">
        <v>7.2875000000000005</v>
      </c>
      <c r="S2218" s="102">
        <v>0.50943396226415083</v>
      </c>
      <c r="T2218" s="118">
        <v>174.9</v>
      </c>
      <c r="U2218" s="117">
        <v>7.2875000000000005</v>
      </c>
      <c r="V2218" s="119">
        <v>174.9</v>
      </c>
      <c r="W2218" s="112"/>
      <c r="X2218" s="117">
        <v>11</v>
      </c>
      <c r="Y2218" s="118">
        <v>7.2875000000000005</v>
      </c>
      <c r="Z2218" s="102">
        <v>0.51428243661810247</v>
      </c>
      <c r="AA2218" s="118">
        <v>174.9</v>
      </c>
      <c r="AB2218" s="117">
        <v>11</v>
      </c>
      <c r="AC2218" s="118">
        <v>7.2875000000000005</v>
      </c>
      <c r="AD2218" s="102">
        <v>0.50943396226415083</v>
      </c>
      <c r="AE2218" s="119">
        <v>174.9</v>
      </c>
      <c r="AF2218" s="118">
        <v>7.2875000000000005</v>
      </c>
      <c r="AG2218" s="119">
        <v>174.9</v>
      </c>
      <c r="AH2218" s="112"/>
      <c r="AI2218" s="120">
        <v>0</v>
      </c>
    </row>
    <row r="2219" spans="1:35" s="107" customFormat="1" x14ac:dyDescent="0.3">
      <c r="A2219" s="106" t="s">
        <v>2351</v>
      </c>
      <c r="B2219" s="107" t="s">
        <v>186</v>
      </c>
      <c r="C2219" s="112" t="s">
        <v>251</v>
      </c>
      <c r="D2219" s="112">
        <v>49535</v>
      </c>
      <c r="E2219" s="107" t="s">
        <v>278</v>
      </c>
      <c r="F2219" s="112">
        <v>20530</v>
      </c>
      <c r="G2219" s="107" t="s">
        <v>3445</v>
      </c>
      <c r="H2219" s="108" t="s">
        <v>257</v>
      </c>
      <c r="I2219" s="108" t="s">
        <v>261</v>
      </c>
      <c r="J2219" s="108" t="s">
        <v>259</v>
      </c>
      <c r="K2219" s="109">
        <v>24</v>
      </c>
      <c r="L2219" s="109">
        <v>0.14399999999999999</v>
      </c>
      <c r="M2219" s="117">
        <v>11</v>
      </c>
      <c r="N2219" s="118">
        <v>7.2875000000000005</v>
      </c>
      <c r="O2219" s="102">
        <v>0.51428243661810247</v>
      </c>
      <c r="P2219" s="119">
        <v>174.9</v>
      </c>
      <c r="Q2219" s="117">
        <v>11</v>
      </c>
      <c r="R2219" s="118">
        <v>7.2875000000000005</v>
      </c>
      <c r="S2219" s="102">
        <v>0.50943396226415083</v>
      </c>
      <c r="T2219" s="118">
        <v>174.9</v>
      </c>
      <c r="U2219" s="117">
        <v>7.2875000000000005</v>
      </c>
      <c r="V2219" s="119">
        <v>174.9</v>
      </c>
      <c r="W2219" s="112"/>
      <c r="X2219" s="117">
        <v>11</v>
      </c>
      <c r="Y2219" s="118">
        <v>7.2875000000000005</v>
      </c>
      <c r="Z2219" s="102">
        <v>0.51428243661810247</v>
      </c>
      <c r="AA2219" s="118">
        <v>174.9</v>
      </c>
      <c r="AB2219" s="117">
        <v>11</v>
      </c>
      <c r="AC2219" s="118">
        <v>7.2875000000000005</v>
      </c>
      <c r="AD2219" s="102">
        <v>0.50943396226415083</v>
      </c>
      <c r="AE2219" s="119">
        <v>174.9</v>
      </c>
      <c r="AF2219" s="118">
        <v>7.2875000000000005</v>
      </c>
      <c r="AG2219" s="119">
        <v>174.9</v>
      </c>
      <c r="AH2219" s="112"/>
      <c r="AI2219" s="120">
        <v>0</v>
      </c>
    </row>
    <row r="2220" spans="1:35" s="107" customFormat="1" x14ac:dyDescent="0.3">
      <c r="A2220" s="106" t="s">
        <v>2352</v>
      </c>
      <c r="B2220" s="107" t="s">
        <v>189</v>
      </c>
      <c r="C2220" s="112" t="s">
        <v>168</v>
      </c>
      <c r="D2220" s="112">
        <v>54264</v>
      </c>
      <c r="E2220" s="107" t="s">
        <v>303</v>
      </c>
      <c r="F2220" s="112">
        <v>20530</v>
      </c>
      <c r="G2220" s="107" t="s">
        <v>3445</v>
      </c>
      <c r="H2220" s="108" t="s">
        <v>257</v>
      </c>
      <c r="I2220" s="108" t="s">
        <v>261</v>
      </c>
      <c r="J2220" s="108" t="s">
        <v>259</v>
      </c>
      <c r="K2220" s="109">
        <v>24</v>
      </c>
      <c r="L2220" s="109">
        <v>0.14399999999999999</v>
      </c>
      <c r="M2220" s="117">
        <v>12</v>
      </c>
      <c r="N2220" s="118">
        <v>7.2875000000000005</v>
      </c>
      <c r="O2220" s="102">
        <v>0.65194447631065722</v>
      </c>
      <c r="P2220" s="119">
        <v>174.9</v>
      </c>
      <c r="Q2220" s="117">
        <v>12</v>
      </c>
      <c r="R2220" s="118">
        <v>7.2875000000000005</v>
      </c>
      <c r="S2220" s="102">
        <v>0.64665523156089177</v>
      </c>
      <c r="T2220" s="118">
        <v>174.9</v>
      </c>
      <c r="U2220" s="117">
        <v>7.2875000000000005</v>
      </c>
      <c r="V2220" s="119">
        <v>174.9</v>
      </c>
      <c r="W2220" s="112"/>
      <c r="X2220" s="117">
        <v>12</v>
      </c>
      <c r="Y2220" s="118">
        <v>7.2875000000000005</v>
      </c>
      <c r="Z2220" s="102">
        <v>0.65194447631065722</v>
      </c>
      <c r="AA2220" s="118">
        <v>174.9</v>
      </c>
      <c r="AB2220" s="117">
        <v>12</v>
      </c>
      <c r="AC2220" s="118">
        <v>7.2875000000000005</v>
      </c>
      <c r="AD2220" s="102">
        <v>0.64665523156089177</v>
      </c>
      <c r="AE2220" s="119">
        <v>174.9</v>
      </c>
      <c r="AF2220" s="118">
        <v>7.2875000000000005</v>
      </c>
      <c r="AG2220" s="119">
        <v>174.9</v>
      </c>
      <c r="AH2220" s="112"/>
      <c r="AI2220" s="120">
        <v>0</v>
      </c>
    </row>
    <row r="2221" spans="1:35" s="107" customFormat="1" x14ac:dyDescent="0.3">
      <c r="A2221" s="106" t="s">
        <v>2353</v>
      </c>
      <c r="B2221" s="107" t="s">
        <v>248</v>
      </c>
      <c r="C2221" s="112" t="s">
        <v>249</v>
      </c>
      <c r="D2221" s="112">
        <v>59971</v>
      </c>
      <c r="E2221" s="107" t="s">
        <v>281</v>
      </c>
      <c r="F2221" s="112">
        <v>20530</v>
      </c>
      <c r="G2221" s="107" t="s">
        <v>3445</v>
      </c>
      <c r="H2221" s="108" t="s">
        <v>257</v>
      </c>
      <c r="I2221" s="108" t="s">
        <v>261</v>
      </c>
      <c r="J2221" s="108" t="s">
        <v>259</v>
      </c>
      <c r="K2221" s="109">
        <v>24</v>
      </c>
      <c r="L2221" s="109">
        <v>0.14399999999999999</v>
      </c>
      <c r="M2221" s="117">
        <v>12</v>
      </c>
      <c r="N2221" s="118">
        <v>7.2875000000000005</v>
      </c>
      <c r="O2221" s="102">
        <v>0.65194447631065722</v>
      </c>
      <c r="P2221" s="119">
        <v>174.9</v>
      </c>
      <c r="Q2221" s="117">
        <v>12</v>
      </c>
      <c r="R2221" s="118">
        <v>7.2875000000000005</v>
      </c>
      <c r="S2221" s="102">
        <v>0.64665523156089177</v>
      </c>
      <c r="T2221" s="118">
        <v>174.9</v>
      </c>
      <c r="U2221" s="117">
        <v>7.2875000000000005</v>
      </c>
      <c r="V2221" s="119">
        <v>174.9</v>
      </c>
      <c r="W2221" s="112"/>
      <c r="X2221" s="117">
        <v>12</v>
      </c>
      <c r="Y2221" s="118">
        <v>7.2875000000000005</v>
      </c>
      <c r="Z2221" s="102">
        <v>0.65194447631065722</v>
      </c>
      <c r="AA2221" s="118">
        <v>174.9</v>
      </c>
      <c r="AB2221" s="117">
        <v>12</v>
      </c>
      <c r="AC2221" s="118">
        <v>7.2875000000000005</v>
      </c>
      <c r="AD2221" s="102">
        <v>0.64665523156089177</v>
      </c>
      <c r="AE2221" s="119">
        <v>174.9</v>
      </c>
      <c r="AF2221" s="118">
        <v>7.2875000000000005</v>
      </c>
      <c r="AG2221" s="119">
        <v>174.9</v>
      </c>
      <c r="AH2221" s="112"/>
      <c r="AI2221" s="120">
        <v>0</v>
      </c>
    </row>
    <row r="2222" spans="1:35" s="107" customFormat="1" x14ac:dyDescent="0.3">
      <c r="A2222" s="106" t="s">
        <v>2354</v>
      </c>
      <c r="B2222" s="107" t="s">
        <v>189</v>
      </c>
      <c r="C2222" s="112" t="s">
        <v>168</v>
      </c>
      <c r="D2222" s="112">
        <v>60074</v>
      </c>
      <c r="E2222" s="107" t="s">
        <v>304</v>
      </c>
      <c r="F2222" s="112">
        <v>20530</v>
      </c>
      <c r="G2222" s="107" t="s">
        <v>3445</v>
      </c>
      <c r="H2222" s="108" t="s">
        <v>257</v>
      </c>
      <c r="I2222" s="108" t="s">
        <v>261</v>
      </c>
      <c r="J2222" s="108" t="s">
        <v>259</v>
      </c>
      <c r="K2222" s="109">
        <v>24</v>
      </c>
      <c r="L2222" s="109">
        <v>0.14399999999999999</v>
      </c>
      <c r="M2222" s="117">
        <v>12</v>
      </c>
      <c r="N2222" s="118">
        <v>7.2875000000000005</v>
      </c>
      <c r="O2222" s="102">
        <v>0.65194447631065722</v>
      </c>
      <c r="P2222" s="119">
        <v>174.9</v>
      </c>
      <c r="Q2222" s="117">
        <v>12</v>
      </c>
      <c r="R2222" s="118">
        <v>7.2875000000000005</v>
      </c>
      <c r="S2222" s="102">
        <v>0.64665523156089177</v>
      </c>
      <c r="T2222" s="118">
        <v>174.9</v>
      </c>
      <c r="U2222" s="117">
        <v>7.2875000000000005</v>
      </c>
      <c r="V2222" s="119">
        <v>174.9</v>
      </c>
      <c r="W2222" s="112"/>
      <c r="X2222" s="117">
        <v>12</v>
      </c>
      <c r="Y2222" s="118">
        <v>7.2875000000000005</v>
      </c>
      <c r="Z2222" s="102">
        <v>0.65194447631065722</v>
      </c>
      <c r="AA2222" s="118">
        <v>174.9</v>
      </c>
      <c r="AB2222" s="117">
        <v>12</v>
      </c>
      <c r="AC2222" s="118">
        <v>7.2875000000000005</v>
      </c>
      <c r="AD2222" s="102">
        <v>0.64665523156089177</v>
      </c>
      <c r="AE2222" s="119">
        <v>174.9</v>
      </c>
      <c r="AF2222" s="118">
        <v>7.2875000000000005</v>
      </c>
      <c r="AG2222" s="119">
        <v>174.9</v>
      </c>
      <c r="AH2222" s="112"/>
      <c r="AI2222" s="120">
        <v>0</v>
      </c>
    </row>
    <row r="2223" spans="1:35" s="107" customFormat="1" x14ac:dyDescent="0.3">
      <c r="A2223" s="106" t="s">
        <v>2355</v>
      </c>
      <c r="B2223" s="107" t="s">
        <v>248</v>
      </c>
      <c r="C2223" s="112" t="s">
        <v>246</v>
      </c>
      <c r="D2223" s="112">
        <v>60663</v>
      </c>
      <c r="E2223" s="107" t="s">
        <v>298</v>
      </c>
      <c r="F2223" s="112">
        <v>20530</v>
      </c>
      <c r="G2223" s="107" t="s">
        <v>3445</v>
      </c>
      <c r="H2223" s="108" t="s">
        <v>257</v>
      </c>
      <c r="I2223" s="108" t="s">
        <v>261</v>
      </c>
      <c r="J2223" s="108" t="s">
        <v>259</v>
      </c>
      <c r="K2223" s="109">
        <v>24</v>
      </c>
      <c r="L2223" s="109">
        <v>0.14399999999999999</v>
      </c>
      <c r="M2223" s="117">
        <v>12</v>
      </c>
      <c r="N2223" s="118">
        <v>7.2875000000000005</v>
      </c>
      <c r="O2223" s="102">
        <v>0.65194447631065722</v>
      </c>
      <c r="P2223" s="119">
        <v>174.9</v>
      </c>
      <c r="Q2223" s="117">
        <v>12</v>
      </c>
      <c r="R2223" s="118">
        <v>7.2875000000000005</v>
      </c>
      <c r="S2223" s="102">
        <v>0.64665523156089177</v>
      </c>
      <c r="T2223" s="118">
        <v>174.9</v>
      </c>
      <c r="U2223" s="117">
        <v>7.2875000000000005</v>
      </c>
      <c r="V2223" s="119">
        <v>174.9</v>
      </c>
      <c r="W2223" s="112"/>
      <c r="X2223" s="117">
        <v>12</v>
      </c>
      <c r="Y2223" s="118">
        <v>7.2875000000000005</v>
      </c>
      <c r="Z2223" s="102">
        <v>0.65194447631065722</v>
      </c>
      <c r="AA2223" s="118">
        <v>174.9</v>
      </c>
      <c r="AB2223" s="117">
        <v>12</v>
      </c>
      <c r="AC2223" s="118">
        <v>7.2875000000000005</v>
      </c>
      <c r="AD2223" s="102">
        <v>0.64665523156089177</v>
      </c>
      <c r="AE2223" s="119">
        <v>174.9</v>
      </c>
      <c r="AF2223" s="118">
        <v>7.2875000000000005</v>
      </c>
      <c r="AG2223" s="119">
        <v>174.9</v>
      </c>
      <c r="AH2223" s="112"/>
      <c r="AI2223" s="120">
        <v>0</v>
      </c>
    </row>
    <row r="2224" spans="1:35" s="107" customFormat="1" x14ac:dyDescent="0.3">
      <c r="A2224" s="106" t="s">
        <v>2356</v>
      </c>
      <c r="B2224" s="107" t="s">
        <v>252</v>
      </c>
      <c r="C2224" s="112" t="s">
        <v>246</v>
      </c>
      <c r="D2224" s="112">
        <v>61333</v>
      </c>
      <c r="E2224" s="107" t="s">
        <v>292</v>
      </c>
      <c r="F2224" s="112">
        <v>20530</v>
      </c>
      <c r="G2224" s="107" t="s">
        <v>3445</v>
      </c>
      <c r="H2224" s="108" t="s">
        <v>257</v>
      </c>
      <c r="I2224" s="108" t="s">
        <v>261</v>
      </c>
      <c r="J2224" s="108" t="s">
        <v>259</v>
      </c>
      <c r="K2224" s="109">
        <v>24</v>
      </c>
      <c r="L2224" s="109">
        <v>0.14399999999999999</v>
      </c>
      <c r="M2224" s="117">
        <v>12</v>
      </c>
      <c r="N2224" s="118">
        <v>7.2875000000000005</v>
      </c>
      <c r="O2224" s="102">
        <v>0.65194447631065722</v>
      </c>
      <c r="P2224" s="119">
        <v>174.9</v>
      </c>
      <c r="Q2224" s="117">
        <v>12</v>
      </c>
      <c r="R2224" s="118">
        <v>7.2875000000000005</v>
      </c>
      <c r="S2224" s="102">
        <v>0.64665523156089177</v>
      </c>
      <c r="T2224" s="118">
        <v>174.9</v>
      </c>
      <c r="U2224" s="117">
        <v>7.2875000000000005</v>
      </c>
      <c r="V2224" s="119">
        <v>174.9</v>
      </c>
      <c r="W2224" s="112"/>
      <c r="X2224" s="117">
        <v>12</v>
      </c>
      <c r="Y2224" s="118">
        <v>7.2875000000000005</v>
      </c>
      <c r="Z2224" s="102">
        <v>0.65194447631065722</v>
      </c>
      <c r="AA2224" s="118">
        <v>174.9</v>
      </c>
      <c r="AB2224" s="117">
        <v>12</v>
      </c>
      <c r="AC2224" s="118">
        <v>7.2875000000000005</v>
      </c>
      <c r="AD2224" s="102">
        <v>0.64665523156089177</v>
      </c>
      <c r="AE2224" s="119">
        <v>174.9</v>
      </c>
      <c r="AF2224" s="118">
        <v>7.2875000000000005</v>
      </c>
      <c r="AG2224" s="119">
        <v>174.9</v>
      </c>
      <c r="AH2224" s="112"/>
      <c r="AI2224" s="120">
        <v>0</v>
      </c>
    </row>
    <row r="2225" spans="1:35" s="107" customFormat="1" x14ac:dyDescent="0.3">
      <c r="A2225" s="106" t="s">
        <v>2357</v>
      </c>
      <c r="B2225" s="107" t="s">
        <v>192</v>
      </c>
      <c r="C2225" s="112" t="s">
        <v>238</v>
      </c>
      <c r="D2225" s="112">
        <v>61367</v>
      </c>
      <c r="E2225" s="107" t="s">
        <v>295</v>
      </c>
      <c r="F2225" s="112">
        <v>20530</v>
      </c>
      <c r="G2225" s="107" t="s">
        <v>3445</v>
      </c>
      <c r="H2225" s="108" t="s">
        <v>257</v>
      </c>
      <c r="I2225" s="108" t="s">
        <v>261</v>
      </c>
      <c r="J2225" s="108" t="s">
        <v>259</v>
      </c>
      <c r="K2225" s="109">
        <v>24</v>
      </c>
      <c r="L2225" s="109">
        <v>0.14399999999999999</v>
      </c>
      <c r="M2225" s="117">
        <v>12</v>
      </c>
      <c r="N2225" s="118">
        <v>7.2875000000000005</v>
      </c>
      <c r="O2225" s="102">
        <v>0.65194447631065722</v>
      </c>
      <c r="P2225" s="119">
        <v>174.9</v>
      </c>
      <c r="Q2225" s="117">
        <v>12</v>
      </c>
      <c r="R2225" s="118">
        <v>7.2875000000000005</v>
      </c>
      <c r="S2225" s="102">
        <v>0.64665523156089177</v>
      </c>
      <c r="T2225" s="118">
        <v>174.9</v>
      </c>
      <c r="U2225" s="117">
        <v>7.2875000000000005</v>
      </c>
      <c r="V2225" s="119">
        <v>174.9</v>
      </c>
      <c r="W2225" s="112"/>
      <c r="X2225" s="117">
        <v>12</v>
      </c>
      <c r="Y2225" s="118">
        <v>7.2875000000000005</v>
      </c>
      <c r="Z2225" s="102">
        <v>0.65194447631065722</v>
      </c>
      <c r="AA2225" s="118">
        <v>174.9</v>
      </c>
      <c r="AB2225" s="117">
        <v>12</v>
      </c>
      <c r="AC2225" s="118">
        <v>7.2875000000000005</v>
      </c>
      <c r="AD2225" s="102">
        <v>0.64665523156089177</v>
      </c>
      <c r="AE2225" s="119">
        <v>174.9</v>
      </c>
      <c r="AF2225" s="118">
        <v>7.2875000000000005</v>
      </c>
      <c r="AG2225" s="119">
        <v>174.9</v>
      </c>
      <c r="AH2225" s="112"/>
      <c r="AI2225" s="120">
        <v>0</v>
      </c>
    </row>
    <row r="2226" spans="1:35" s="107" customFormat="1" x14ac:dyDescent="0.3">
      <c r="A2226" s="106" t="s">
        <v>2358</v>
      </c>
      <c r="B2226" s="107" t="s">
        <v>192</v>
      </c>
      <c r="C2226" s="112" t="s">
        <v>238</v>
      </c>
      <c r="D2226" s="112">
        <v>61377</v>
      </c>
      <c r="E2226" s="107" t="s">
        <v>296</v>
      </c>
      <c r="F2226" s="112">
        <v>20530</v>
      </c>
      <c r="G2226" s="107" t="s">
        <v>3445</v>
      </c>
      <c r="H2226" s="108" t="s">
        <v>257</v>
      </c>
      <c r="I2226" s="108" t="s">
        <v>261</v>
      </c>
      <c r="J2226" s="108" t="s">
        <v>259</v>
      </c>
      <c r="K2226" s="109">
        <v>24</v>
      </c>
      <c r="L2226" s="109">
        <v>0.14399999999999999</v>
      </c>
      <c r="M2226" s="117">
        <v>12</v>
      </c>
      <c r="N2226" s="118">
        <v>7.2875000000000005</v>
      </c>
      <c r="O2226" s="102">
        <v>0.65194447631065722</v>
      </c>
      <c r="P2226" s="119">
        <v>174.9</v>
      </c>
      <c r="Q2226" s="117">
        <v>12</v>
      </c>
      <c r="R2226" s="118">
        <v>7.2875000000000005</v>
      </c>
      <c r="S2226" s="102">
        <v>0.64665523156089177</v>
      </c>
      <c r="T2226" s="118">
        <v>174.9</v>
      </c>
      <c r="U2226" s="117">
        <v>7.2875000000000005</v>
      </c>
      <c r="V2226" s="119">
        <v>174.9</v>
      </c>
      <c r="W2226" s="112"/>
      <c r="X2226" s="117">
        <v>12</v>
      </c>
      <c r="Y2226" s="118">
        <v>7.2875000000000005</v>
      </c>
      <c r="Z2226" s="102">
        <v>0.65194447631065722</v>
      </c>
      <c r="AA2226" s="118">
        <v>174.9</v>
      </c>
      <c r="AB2226" s="117">
        <v>12</v>
      </c>
      <c r="AC2226" s="118">
        <v>7.2875000000000005</v>
      </c>
      <c r="AD2226" s="102">
        <v>0.64665523156089177</v>
      </c>
      <c r="AE2226" s="119">
        <v>174.9</v>
      </c>
      <c r="AF2226" s="118">
        <v>7.2875000000000005</v>
      </c>
      <c r="AG2226" s="119">
        <v>174.9</v>
      </c>
      <c r="AH2226" s="112"/>
      <c r="AI2226" s="120">
        <v>0</v>
      </c>
    </row>
    <row r="2227" spans="1:35" s="107" customFormat="1" x14ac:dyDescent="0.3">
      <c r="A2227" s="106" t="s">
        <v>2359</v>
      </c>
      <c r="B2227" s="107" t="s">
        <v>3389</v>
      </c>
      <c r="C2227" s="112" t="s">
        <v>247</v>
      </c>
      <c r="D2227" s="112">
        <v>61913</v>
      </c>
      <c r="E2227" s="107" t="s">
        <v>308</v>
      </c>
      <c r="F2227" s="112">
        <v>20530</v>
      </c>
      <c r="G2227" s="107" t="s">
        <v>3445</v>
      </c>
      <c r="H2227" s="108" t="s">
        <v>257</v>
      </c>
      <c r="I2227" s="108" t="s">
        <v>261</v>
      </c>
      <c r="J2227" s="108" t="s">
        <v>259</v>
      </c>
      <c r="K2227" s="109">
        <v>24</v>
      </c>
      <c r="L2227" s="109">
        <v>0.14399999999999999</v>
      </c>
      <c r="M2227" s="117">
        <v>12</v>
      </c>
      <c r="N2227" s="118">
        <v>7.2875000000000005</v>
      </c>
      <c r="O2227" s="102">
        <v>0.65194447631065722</v>
      </c>
      <c r="P2227" s="119">
        <v>174.9</v>
      </c>
      <c r="Q2227" s="117">
        <v>12</v>
      </c>
      <c r="R2227" s="118">
        <v>7.2875000000000005</v>
      </c>
      <c r="S2227" s="102">
        <v>0.64665523156089177</v>
      </c>
      <c r="T2227" s="118">
        <v>174.9</v>
      </c>
      <c r="U2227" s="117">
        <v>7.2875000000000005</v>
      </c>
      <c r="V2227" s="119">
        <v>174.9</v>
      </c>
      <c r="W2227" s="112"/>
      <c r="X2227" s="117">
        <v>12</v>
      </c>
      <c r="Y2227" s="118">
        <v>7.2875000000000005</v>
      </c>
      <c r="Z2227" s="102">
        <v>0.65194447631065722</v>
      </c>
      <c r="AA2227" s="118">
        <v>174.9</v>
      </c>
      <c r="AB2227" s="117">
        <v>12</v>
      </c>
      <c r="AC2227" s="118">
        <v>7.2875000000000005</v>
      </c>
      <c r="AD2227" s="102">
        <v>0.64665523156089177</v>
      </c>
      <c r="AE2227" s="119">
        <v>174.9</v>
      </c>
      <c r="AF2227" s="118">
        <v>7.2875000000000005</v>
      </c>
      <c r="AG2227" s="119">
        <v>174.9</v>
      </c>
      <c r="AH2227" s="112"/>
      <c r="AI2227" s="120">
        <v>0</v>
      </c>
    </row>
    <row r="2228" spans="1:35" s="107" customFormat="1" x14ac:dyDescent="0.3">
      <c r="A2228" s="106" t="s">
        <v>2360</v>
      </c>
      <c r="B2228" s="107" t="s">
        <v>3389</v>
      </c>
      <c r="C2228" s="112" t="s">
        <v>247</v>
      </c>
      <c r="D2228" s="112">
        <v>63785</v>
      </c>
      <c r="E2228" s="107" t="s">
        <v>310</v>
      </c>
      <c r="F2228" s="112">
        <v>20530</v>
      </c>
      <c r="G2228" s="107" t="s">
        <v>3445</v>
      </c>
      <c r="H2228" s="108" t="s">
        <v>257</v>
      </c>
      <c r="I2228" s="108" t="s">
        <v>261</v>
      </c>
      <c r="J2228" s="108" t="s">
        <v>259</v>
      </c>
      <c r="K2228" s="109">
        <v>24</v>
      </c>
      <c r="L2228" s="109">
        <v>0.14399999999999999</v>
      </c>
      <c r="M2228" s="117">
        <v>12</v>
      </c>
      <c r="N2228" s="118">
        <v>7.2875000000000005</v>
      </c>
      <c r="O2228" s="102">
        <v>0.65194447631065722</v>
      </c>
      <c r="P2228" s="119">
        <v>174.9</v>
      </c>
      <c r="Q2228" s="117">
        <v>12</v>
      </c>
      <c r="R2228" s="118">
        <v>7.2875000000000005</v>
      </c>
      <c r="S2228" s="102">
        <v>0.64665523156089177</v>
      </c>
      <c r="T2228" s="118">
        <v>174.9</v>
      </c>
      <c r="U2228" s="117">
        <v>7.2875000000000005</v>
      </c>
      <c r="V2228" s="119">
        <v>174.9</v>
      </c>
      <c r="W2228" s="112"/>
      <c r="X2228" s="117">
        <v>12</v>
      </c>
      <c r="Y2228" s="118">
        <v>7.2875000000000005</v>
      </c>
      <c r="Z2228" s="102">
        <v>0.65194447631065722</v>
      </c>
      <c r="AA2228" s="118">
        <v>174.9</v>
      </c>
      <c r="AB2228" s="117">
        <v>12</v>
      </c>
      <c r="AC2228" s="118">
        <v>7.2875000000000005</v>
      </c>
      <c r="AD2228" s="102">
        <v>0.64665523156089177</v>
      </c>
      <c r="AE2228" s="119">
        <v>174.9</v>
      </c>
      <c r="AF2228" s="118">
        <v>7.2875000000000005</v>
      </c>
      <c r="AG2228" s="119">
        <v>174.9</v>
      </c>
      <c r="AH2228" s="112"/>
      <c r="AI2228" s="120">
        <v>0</v>
      </c>
    </row>
    <row r="2229" spans="1:35" s="107" customFormat="1" x14ac:dyDescent="0.3">
      <c r="A2229" s="106" t="s">
        <v>2361</v>
      </c>
      <c r="B2229" s="107" t="s">
        <v>248</v>
      </c>
      <c r="C2229" s="112" t="s">
        <v>168</v>
      </c>
      <c r="D2229" s="112">
        <v>66926</v>
      </c>
      <c r="E2229" s="107" t="s">
        <v>314</v>
      </c>
      <c r="F2229" s="112">
        <v>20530</v>
      </c>
      <c r="G2229" s="107" t="s">
        <v>3445</v>
      </c>
      <c r="H2229" s="108" t="s">
        <v>257</v>
      </c>
      <c r="I2229" s="108" t="s">
        <v>261</v>
      </c>
      <c r="J2229" s="108" t="s">
        <v>259</v>
      </c>
      <c r="K2229" s="109">
        <v>24</v>
      </c>
      <c r="L2229" s="109">
        <v>0.14399999999999999</v>
      </c>
      <c r="M2229" s="117">
        <v>12</v>
      </c>
      <c r="N2229" s="118">
        <v>7.2875000000000005</v>
      </c>
      <c r="O2229" s="102">
        <v>0.65194447631065722</v>
      </c>
      <c r="P2229" s="119">
        <v>174.9</v>
      </c>
      <c r="Q2229" s="117">
        <v>12</v>
      </c>
      <c r="R2229" s="118">
        <v>7.2875000000000005</v>
      </c>
      <c r="S2229" s="102">
        <v>0.64665523156089177</v>
      </c>
      <c r="T2229" s="118">
        <v>174.9</v>
      </c>
      <c r="U2229" s="117">
        <v>7.2875000000000005</v>
      </c>
      <c r="V2229" s="119">
        <v>174.9</v>
      </c>
      <c r="W2229" s="112"/>
      <c r="X2229" s="117">
        <v>12</v>
      </c>
      <c r="Y2229" s="118">
        <v>7.2875000000000005</v>
      </c>
      <c r="Z2229" s="102">
        <v>0.65194447631065722</v>
      </c>
      <c r="AA2229" s="118">
        <v>174.9</v>
      </c>
      <c r="AB2229" s="117">
        <v>12</v>
      </c>
      <c r="AC2229" s="118">
        <v>7.2875000000000005</v>
      </c>
      <c r="AD2229" s="102">
        <v>0.64665523156089177</v>
      </c>
      <c r="AE2229" s="119">
        <v>174.9</v>
      </c>
      <c r="AF2229" s="118">
        <v>7.2875000000000005</v>
      </c>
      <c r="AG2229" s="119">
        <v>174.9</v>
      </c>
      <c r="AH2229" s="112"/>
      <c r="AI2229" s="120">
        <v>0</v>
      </c>
    </row>
    <row r="2230" spans="1:35" s="107" customFormat="1" x14ac:dyDescent="0.3">
      <c r="A2230" s="106" t="s">
        <v>2362</v>
      </c>
      <c r="B2230" s="107" t="s">
        <v>248</v>
      </c>
      <c r="C2230" s="112" t="s">
        <v>168</v>
      </c>
      <c r="D2230" s="112">
        <v>66961</v>
      </c>
      <c r="E2230" s="107" t="s">
        <v>313</v>
      </c>
      <c r="F2230" s="112">
        <v>20530</v>
      </c>
      <c r="G2230" s="107" t="s">
        <v>3445</v>
      </c>
      <c r="H2230" s="108" t="s">
        <v>257</v>
      </c>
      <c r="I2230" s="108" t="s">
        <v>261</v>
      </c>
      <c r="J2230" s="108" t="s">
        <v>259</v>
      </c>
      <c r="K2230" s="109">
        <v>24</v>
      </c>
      <c r="L2230" s="109">
        <v>0.14399999999999999</v>
      </c>
      <c r="M2230" s="117">
        <v>12</v>
      </c>
      <c r="N2230" s="118">
        <v>7.2875000000000005</v>
      </c>
      <c r="O2230" s="102">
        <v>0.65194447631065722</v>
      </c>
      <c r="P2230" s="119">
        <v>174.9</v>
      </c>
      <c r="Q2230" s="117">
        <v>12</v>
      </c>
      <c r="R2230" s="118">
        <v>7.2875000000000005</v>
      </c>
      <c r="S2230" s="102">
        <v>0.64665523156089177</v>
      </c>
      <c r="T2230" s="118">
        <v>174.9</v>
      </c>
      <c r="U2230" s="117">
        <v>7.2875000000000005</v>
      </c>
      <c r="V2230" s="119">
        <v>174.9</v>
      </c>
      <c r="W2230" s="112"/>
      <c r="X2230" s="117">
        <v>12</v>
      </c>
      <c r="Y2230" s="118">
        <v>7.2875000000000005</v>
      </c>
      <c r="Z2230" s="102">
        <v>0.65194447631065722</v>
      </c>
      <c r="AA2230" s="118">
        <v>174.9</v>
      </c>
      <c r="AB2230" s="117">
        <v>12</v>
      </c>
      <c r="AC2230" s="118">
        <v>7.2875000000000005</v>
      </c>
      <c r="AD2230" s="102">
        <v>0.64665523156089177</v>
      </c>
      <c r="AE2230" s="119">
        <v>174.9</v>
      </c>
      <c r="AF2230" s="118">
        <v>7.2875000000000005</v>
      </c>
      <c r="AG2230" s="119">
        <v>174.9</v>
      </c>
      <c r="AH2230" s="112"/>
      <c r="AI2230" s="120">
        <v>0</v>
      </c>
    </row>
    <row r="2231" spans="1:35" s="107" customFormat="1" x14ac:dyDescent="0.3">
      <c r="A2231" s="106" t="s">
        <v>2363</v>
      </c>
      <c r="B2231" s="107" t="s">
        <v>3389</v>
      </c>
      <c r="C2231" s="112" t="s">
        <v>247</v>
      </c>
      <c r="D2231" s="112">
        <v>69800</v>
      </c>
      <c r="E2231" s="107" t="s">
        <v>294</v>
      </c>
      <c r="F2231" s="112">
        <v>20530</v>
      </c>
      <c r="G2231" s="107" t="s">
        <v>3445</v>
      </c>
      <c r="H2231" s="108" t="s">
        <v>257</v>
      </c>
      <c r="I2231" s="108" t="s">
        <v>261</v>
      </c>
      <c r="J2231" s="108" t="s">
        <v>259</v>
      </c>
      <c r="K2231" s="109">
        <v>24</v>
      </c>
      <c r="L2231" s="109">
        <v>0.14399999999999999</v>
      </c>
      <c r="M2231" s="117">
        <v>12</v>
      </c>
      <c r="N2231" s="118">
        <v>7.2875000000000005</v>
      </c>
      <c r="O2231" s="102">
        <v>0.65194447631065722</v>
      </c>
      <c r="P2231" s="119">
        <v>174.9</v>
      </c>
      <c r="Q2231" s="117">
        <v>12</v>
      </c>
      <c r="R2231" s="118">
        <v>7.2875000000000005</v>
      </c>
      <c r="S2231" s="102">
        <v>0.64665523156089177</v>
      </c>
      <c r="T2231" s="118">
        <v>174.9</v>
      </c>
      <c r="U2231" s="117">
        <v>7.2875000000000005</v>
      </c>
      <c r="V2231" s="119">
        <v>174.9</v>
      </c>
      <c r="W2231" s="112"/>
      <c r="X2231" s="117">
        <v>12</v>
      </c>
      <c r="Y2231" s="118">
        <v>7.2875000000000005</v>
      </c>
      <c r="Z2231" s="102">
        <v>0.65194447631065722</v>
      </c>
      <c r="AA2231" s="118">
        <v>174.9</v>
      </c>
      <c r="AB2231" s="117">
        <v>12</v>
      </c>
      <c r="AC2231" s="118">
        <v>7.2875000000000005</v>
      </c>
      <c r="AD2231" s="102">
        <v>0.64665523156089177</v>
      </c>
      <c r="AE2231" s="119">
        <v>174.9</v>
      </c>
      <c r="AF2231" s="118">
        <v>7.2875000000000005</v>
      </c>
      <c r="AG2231" s="119">
        <v>174.9</v>
      </c>
      <c r="AH2231" s="112"/>
      <c r="AI2231" s="120">
        <v>0</v>
      </c>
    </row>
    <row r="2232" spans="1:35" s="107" customFormat="1" x14ac:dyDescent="0.3">
      <c r="A2232" s="106" t="s">
        <v>2364</v>
      </c>
      <c r="B2232" s="107" t="s">
        <v>186</v>
      </c>
      <c r="C2232" s="112" t="s">
        <v>22</v>
      </c>
      <c r="D2232" s="112">
        <v>70313</v>
      </c>
      <c r="E2232" s="107" t="s">
        <v>279</v>
      </c>
      <c r="F2232" s="112">
        <v>20530</v>
      </c>
      <c r="G2232" s="107" t="s">
        <v>3445</v>
      </c>
      <c r="H2232" s="108" t="s">
        <v>257</v>
      </c>
      <c r="I2232" s="108" t="s">
        <v>261</v>
      </c>
      <c r="J2232" s="108" t="s">
        <v>259</v>
      </c>
      <c r="K2232" s="109">
        <v>24</v>
      </c>
      <c r="L2232" s="109">
        <v>0.14399999999999999</v>
      </c>
      <c r="M2232" s="117">
        <v>11</v>
      </c>
      <c r="N2232" s="118">
        <v>7.2875000000000005</v>
      </c>
      <c r="O2232" s="102">
        <v>0.51428243661810247</v>
      </c>
      <c r="P2232" s="119">
        <v>174.9</v>
      </c>
      <c r="Q2232" s="117">
        <v>11</v>
      </c>
      <c r="R2232" s="118">
        <v>7.2875000000000005</v>
      </c>
      <c r="S2232" s="102">
        <v>0.50943396226415083</v>
      </c>
      <c r="T2232" s="118">
        <v>174.9</v>
      </c>
      <c r="U2232" s="117">
        <v>7.2875000000000005</v>
      </c>
      <c r="V2232" s="119">
        <v>174.9</v>
      </c>
      <c r="W2232" s="112"/>
      <c r="X2232" s="117">
        <v>11</v>
      </c>
      <c r="Y2232" s="118">
        <v>7.2875000000000005</v>
      </c>
      <c r="Z2232" s="102">
        <v>0.51428243661810247</v>
      </c>
      <c r="AA2232" s="118">
        <v>174.9</v>
      </c>
      <c r="AB2232" s="117">
        <v>11</v>
      </c>
      <c r="AC2232" s="118">
        <v>7.2875000000000005</v>
      </c>
      <c r="AD2232" s="102">
        <v>0.50943396226415083</v>
      </c>
      <c r="AE2232" s="119">
        <v>174.9</v>
      </c>
      <c r="AF2232" s="118">
        <v>7.2875000000000005</v>
      </c>
      <c r="AG2232" s="119">
        <v>174.9</v>
      </c>
      <c r="AH2232" s="112"/>
      <c r="AI2232" s="120">
        <v>0</v>
      </c>
    </row>
    <row r="2233" spans="1:35" s="107" customFormat="1" x14ac:dyDescent="0.3">
      <c r="A2233" s="106" t="s">
        <v>2365</v>
      </c>
      <c r="B2233" s="107" t="s">
        <v>186</v>
      </c>
      <c r="C2233" s="112" t="s">
        <v>250</v>
      </c>
      <c r="D2233" s="112">
        <v>70335</v>
      </c>
      <c r="E2233" s="107" t="s">
        <v>253</v>
      </c>
      <c r="F2233" s="112">
        <v>20530</v>
      </c>
      <c r="G2233" s="107" t="s">
        <v>3445</v>
      </c>
      <c r="H2233" s="108" t="s">
        <v>257</v>
      </c>
      <c r="I2233" s="108" t="s">
        <v>261</v>
      </c>
      <c r="J2233" s="108" t="s">
        <v>259</v>
      </c>
      <c r="K2233" s="109">
        <v>24</v>
      </c>
      <c r="L2233" s="109">
        <v>0.14399999999999999</v>
      </c>
      <c r="M2233" s="117">
        <v>11</v>
      </c>
      <c r="N2233" s="118">
        <v>7.2875000000000005</v>
      </c>
      <c r="O2233" s="102">
        <v>0.51428243661810247</v>
      </c>
      <c r="P2233" s="119">
        <v>174.9</v>
      </c>
      <c r="Q2233" s="117">
        <v>11</v>
      </c>
      <c r="R2233" s="118">
        <v>7.2875000000000005</v>
      </c>
      <c r="S2233" s="102">
        <v>0.50943396226415083</v>
      </c>
      <c r="T2233" s="118">
        <v>174.9</v>
      </c>
      <c r="U2233" s="117">
        <v>7.2875000000000005</v>
      </c>
      <c r="V2233" s="119">
        <v>174.9</v>
      </c>
      <c r="W2233" s="112"/>
      <c r="X2233" s="117">
        <v>11</v>
      </c>
      <c r="Y2233" s="118">
        <v>7.2875000000000005</v>
      </c>
      <c r="Z2233" s="102">
        <v>0.51428243661810247</v>
      </c>
      <c r="AA2233" s="118">
        <v>174.9</v>
      </c>
      <c r="AB2233" s="117">
        <v>11</v>
      </c>
      <c r="AC2233" s="118">
        <v>7.2875000000000005</v>
      </c>
      <c r="AD2233" s="102">
        <v>0.50943396226415083</v>
      </c>
      <c r="AE2233" s="119">
        <v>174.9</v>
      </c>
      <c r="AF2233" s="118">
        <v>7.2875000000000005</v>
      </c>
      <c r="AG2233" s="119">
        <v>174.9</v>
      </c>
      <c r="AH2233" s="112"/>
      <c r="AI2233" s="120">
        <v>0</v>
      </c>
    </row>
    <row r="2234" spans="1:35" s="107" customFormat="1" x14ac:dyDescent="0.3">
      <c r="A2234" s="106" t="s">
        <v>2366</v>
      </c>
      <c r="B2234" s="107" t="s">
        <v>188</v>
      </c>
      <c r="C2234" s="112" t="s">
        <v>168</v>
      </c>
      <c r="D2234" s="112">
        <v>72400</v>
      </c>
      <c r="E2234" s="107" t="s">
        <v>302</v>
      </c>
      <c r="F2234" s="112">
        <v>20530</v>
      </c>
      <c r="G2234" s="107" t="s">
        <v>3445</v>
      </c>
      <c r="H2234" s="108" t="s">
        <v>257</v>
      </c>
      <c r="I2234" s="108" t="s">
        <v>261</v>
      </c>
      <c r="J2234" s="108" t="s">
        <v>259</v>
      </c>
      <c r="K2234" s="109">
        <v>24</v>
      </c>
      <c r="L2234" s="109">
        <v>0.14399999999999999</v>
      </c>
      <c r="M2234" s="117">
        <v>12</v>
      </c>
      <c r="N2234" s="118">
        <v>7.2875000000000005</v>
      </c>
      <c r="O2234" s="102">
        <v>0.65194447631065722</v>
      </c>
      <c r="P2234" s="119">
        <v>174.9</v>
      </c>
      <c r="Q2234" s="117">
        <v>12</v>
      </c>
      <c r="R2234" s="118">
        <v>7.2875000000000005</v>
      </c>
      <c r="S2234" s="102">
        <v>0.64665523156089177</v>
      </c>
      <c r="T2234" s="118">
        <v>174.9</v>
      </c>
      <c r="U2234" s="117">
        <v>7.2875000000000005</v>
      </c>
      <c r="V2234" s="119">
        <v>174.9</v>
      </c>
      <c r="W2234" s="112"/>
      <c r="X2234" s="117">
        <v>12</v>
      </c>
      <c r="Y2234" s="118">
        <v>7.2875000000000005</v>
      </c>
      <c r="Z2234" s="102">
        <v>0.65194447631065722</v>
      </c>
      <c r="AA2234" s="118">
        <v>174.9</v>
      </c>
      <c r="AB2234" s="117">
        <v>12</v>
      </c>
      <c r="AC2234" s="118">
        <v>7.2875000000000005</v>
      </c>
      <c r="AD2234" s="102">
        <v>0.64665523156089177</v>
      </c>
      <c r="AE2234" s="119">
        <v>174.9</v>
      </c>
      <c r="AF2234" s="118">
        <v>7.2875000000000005</v>
      </c>
      <c r="AG2234" s="119">
        <v>174.9</v>
      </c>
      <c r="AH2234" s="112"/>
      <c r="AI2234" s="120">
        <v>0</v>
      </c>
    </row>
    <row r="2235" spans="1:35" s="107" customFormat="1" x14ac:dyDescent="0.3">
      <c r="A2235" s="106" t="s">
        <v>2367</v>
      </c>
      <c r="B2235" s="107" t="s">
        <v>188</v>
      </c>
      <c r="C2235" s="112" t="s">
        <v>168</v>
      </c>
      <c r="D2235" s="112">
        <v>73400</v>
      </c>
      <c r="E2235" s="107" t="s">
        <v>280</v>
      </c>
      <c r="F2235" s="112">
        <v>20530</v>
      </c>
      <c r="G2235" s="107" t="s">
        <v>3445</v>
      </c>
      <c r="H2235" s="108" t="s">
        <v>257</v>
      </c>
      <c r="I2235" s="108" t="s">
        <v>261</v>
      </c>
      <c r="J2235" s="108" t="s">
        <v>259</v>
      </c>
      <c r="K2235" s="109">
        <v>24</v>
      </c>
      <c r="L2235" s="109">
        <v>0.14399999999999999</v>
      </c>
      <c r="M2235" s="117">
        <v>12</v>
      </c>
      <c r="N2235" s="118">
        <v>7.2875000000000005</v>
      </c>
      <c r="O2235" s="102">
        <v>0.65194447631065722</v>
      </c>
      <c r="P2235" s="119">
        <v>174.9</v>
      </c>
      <c r="Q2235" s="117">
        <v>12</v>
      </c>
      <c r="R2235" s="118">
        <v>7.2875000000000005</v>
      </c>
      <c r="S2235" s="102">
        <v>0.64665523156089177</v>
      </c>
      <c r="T2235" s="118">
        <v>174.9</v>
      </c>
      <c r="U2235" s="117">
        <v>7.2875000000000005</v>
      </c>
      <c r="V2235" s="119">
        <v>174.9</v>
      </c>
      <c r="W2235" s="112"/>
      <c r="X2235" s="117">
        <v>12</v>
      </c>
      <c r="Y2235" s="118">
        <v>7.2875000000000005</v>
      </c>
      <c r="Z2235" s="102">
        <v>0.65194447631065722</v>
      </c>
      <c r="AA2235" s="118">
        <v>174.9</v>
      </c>
      <c r="AB2235" s="117">
        <v>12</v>
      </c>
      <c r="AC2235" s="118">
        <v>7.2875000000000005</v>
      </c>
      <c r="AD2235" s="102">
        <v>0.64665523156089177</v>
      </c>
      <c r="AE2235" s="119">
        <v>174.9</v>
      </c>
      <c r="AF2235" s="118">
        <v>7.2875000000000005</v>
      </c>
      <c r="AG2235" s="119">
        <v>174.9</v>
      </c>
      <c r="AH2235" s="112"/>
      <c r="AI2235" s="120">
        <v>0</v>
      </c>
    </row>
    <row r="2236" spans="1:35" s="107" customFormat="1" x14ac:dyDescent="0.3">
      <c r="A2236" s="106" t="s">
        <v>2368</v>
      </c>
      <c r="B2236" s="107" t="s">
        <v>248</v>
      </c>
      <c r="C2236" s="112" t="s">
        <v>168</v>
      </c>
      <c r="D2236" s="112">
        <v>74179</v>
      </c>
      <c r="E2236" s="107" t="s">
        <v>315</v>
      </c>
      <c r="F2236" s="112">
        <v>20530</v>
      </c>
      <c r="G2236" s="107" t="s">
        <v>3445</v>
      </c>
      <c r="H2236" s="108" t="s">
        <v>257</v>
      </c>
      <c r="I2236" s="108" t="s">
        <v>261</v>
      </c>
      <c r="J2236" s="108" t="s">
        <v>259</v>
      </c>
      <c r="K2236" s="109">
        <v>24</v>
      </c>
      <c r="L2236" s="109">
        <v>0.14399999999999999</v>
      </c>
      <c r="M2236" s="117">
        <v>12</v>
      </c>
      <c r="N2236" s="118">
        <v>7.2875000000000005</v>
      </c>
      <c r="O2236" s="102">
        <v>0.65194447631065722</v>
      </c>
      <c r="P2236" s="119">
        <v>174.9</v>
      </c>
      <c r="Q2236" s="117">
        <v>12</v>
      </c>
      <c r="R2236" s="118">
        <v>7.2875000000000005</v>
      </c>
      <c r="S2236" s="102">
        <v>0.64665523156089177</v>
      </c>
      <c r="T2236" s="118">
        <v>174.9</v>
      </c>
      <c r="U2236" s="117">
        <v>7.2875000000000005</v>
      </c>
      <c r="V2236" s="119">
        <v>174.9</v>
      </c>
      <c r="W2236" s="112"/>
      <c r="X2236" s="117">
        <v>12</v>
      </c>
      <c r="Y2236" s="118">
        <v>7.2875000000000005</v>
      </c>
      <c r="Z2236" s="102">
        <v>0.65194447631065722</v>
      </c>
      <c r="AA2236" s="118">
        <v>174.9</v>
      </c>
      <c r="AB2236" s="117">
        <v>12</v>
      </c>
      <c r="AC2236" s="118">
        <v>7.2875000000000005</v>
      </c>
      <c r="AD2236" s="102">
        <v>0.64665523156089177</v>
      </c>
      <c r="AE2236" s="119">
        <v>174.9</v>
      </c>
      <c r="AF2236" s="118">
        <v>7.2875000000000005</v>
      </c>
      <c r="AG2236" s="119">
        <v>174.9</v>
      </c>
      <c r="AH2236" s="112"/>
      <c r="AI2236" s="120">
        <v>0</v>
      </c>
    </row>
    <row r="2237" spans="1:35" s="107" customFormat="1" x14ac:dyDescent="0.3">
      <c r="A2237" s="106" t="s">
        <v>2369</v>
      </c>
      <c r="B2237" s="107" t="s">
        <v>3389</v>
      </c>
      <c r="C2237" s="112" t="s">
        <v>247</v>
      </c>
      <c r="D2237" s="112">
        <v>85789</v>
      </c>
      <c r="E2237" s="107" t="s">
        <v>307</v>
      </c>
      <c r="F2237" s="112">
        <v>20530</v>
      </c>
      <c r="G2237" s="107" t="s">
        <v>3445</v>
      </c>
      <c r="H2237" s="108" t="s">
        <v>257</v>
      </c>
      <c r="I2237" s="108" t="s">
        <v>261</v>
      </c>
      <c r="J2237" s="108" t="s">
        <v>259</v>
      </c>
      <c r="K2237" s="109">
        <v>24</v>
      </c>
      <c r="L2237" s="109">
        <v>0.14399999999999999</v>
      </c>
      <c r="M2237" s="117">
        <v>12</v>
      </c>
      <c r="N2237" s="118">
        <v>7.2875000000000005</v>
      </c>
      <c r="O2237" s="102">
        <v>0.65194447631065722</v>
      </c>
      <c r="P2237" s="119">
        <v>174.9</v>
      </c>
      <c r="Q2237" s="117">
        <v>12</v>
      </c>
      <c r="R2237" s="118">
        <v>7.2875000000000005</v>
      </c>
      <c r="S2237" s="102">
        <v>0.64665523156089177</v>
      </c>
      <c r="T2237" s="118">
        <v>174.9</v>
      </c>
      <c r="U2237" s="117">
        <v>7.2875000000000005</v>
      </c>
      <c r="V2237" s="119">
        <v>174.9</v>
      </c>
      <c r="W2237" s="112"/>
      <c r="X2237" s="117">
        <v>12</v>
      </c>
      <c r="Y2237" s="118">
        <v>7.2875000000000005</v>
      </c>
      <c r="Z2237" s="102">
        <v>0.65194447631065722</v>
      </c>
      <c r="AA2237" s="118">
        <v>174.9</v>
      </c>
      <c r="AB2237" s="117">
        <v>12</v>
      </c>
      <c r="AC2237" s="118">
        <v>7.2875000000000005</v>
      </c>
      <c r="AD2237" s="102">
        <v>0.64665523156089177</v>
      </c>
      <c r="AE2237" s="119">
        <v>174.9</v>
      </c>
      <c r="AF2237" s="118">
        <v>7.2875000000000005</v>
      </c>
      <c r="AG2237" s="119">
        <v>174.9</v>
      </c>
      <c r="AH2237" s="112"/>
      <c r="AI2237" s="120">
        <v>0</v>
      </c>
    </row>
    <row r="2238" spans="1:35" s="107" customFormat="1" x14ac:dyDescent="0.3">
      <c r="A2238" s="106" t="s">
        <v>2370</v>
      </c>
      <c r="B2238" s="107" t="s">
        <v>190</v>
      </c>
      <c r="C2238" s="112" t="s">
        <v>246</v>
      </c>
      <c r="D2238" s="112">
        <v>87892</v>
      </c>
      <c r="E2238" s="107" t="s">
        <v>254</v>
      </c>
      <c r="F2238" s="112">
        <v>20530</v>
      </c>
      <c r="G2238" s="107" t="s">
        <v>3445</v>
      </c>
      <c r="H2238" s="108" t="s">
        <v>257</v>
      </c>
      <c r="I2238" s="108" t="s">
        <v>261</v>
      </c>
      <c r="J2238" s="108" t="s">
        <v>259</v>
      </c>
      <c r="K2238" s="109">
        <v>24</v>
      </c>
      <c r="L2238" s="109">
        <v>0.14399999999999999</v>
      </c>
      <c r="M2238" s="117">
        <v>12</v>
      </c>
      <c r="N2238" s="118">
        <v>7.2875000000000005</v>
      </c>
      <c r="O2238" s="102">
        <v>0.65194447631065722</v>
      </c>
      <c r="P2238" s="119">
        <v>174.9</v>
      </c>
      <c r="Q2238" s="117">
        <v>12</v>
      </c>
      <c r="R2238" s="118">
        <v>7.2875000000000005</v>
      </c>
      <c r="S2238" s="102">
        <v>0.64665523156089177</v>
      </c>
      <c r="T2238" s="118">
        <v>174.9</v>
      </c>
      <c r="U2238" s="117">
        <v>7.2875000000000005</v>
      </c>
      <c r="V2238" s="119">
        <v>174.9</v>
      </c>
      <c r="W2238" s="112"/>
      <c r="X2238" s="117">
        <v>12</v>
      </c>
      <c r="Y2238" s="118">
        <v>7.2875000000000005</v>
      </c>
      <c r="Z2238" s="102">
        <v>0.65194447631065722</v>
      </c>
      <c r="AA2238" s="118">
        <v>174.9</v>
      </c>
      <c r="AB2238" s="117">
        <v>12</v>
      </c>
      <c r="AC2238" s="118">
        <v>7.2875000000000005</v>
      </c>
      <c r="AD2238" s="102">
        <v>0.64665523156089177</v>
      </c>
      <c r="AE2238" s="119">
        <v>174.9</v>
      </c>
      <c r="AF2238" s="118">
        <v>7.2875000000000005</v>
      </c>
      <c r="AG2238" s="119">
        <v>174.9</v>
      </c>
      <c r="AH2238" s="112"/>
      <c r="AI2238" s="120">
        <v>0</v>
      </c>
    </row>
    <row r="2239" spans="1:35" s="107" customFormat="1" x14ac:dyDescent="0.3">
      <c r="A2239" s="106" t="s">
        <v>2371</v>
      </c>
      <c r="B2239" s="107" t="s">
        <v>190</v>
      </c>
      <c r="C2239" s="112" t="s">
        <v>246</v>
      </c>
      <c r="D2239" s="112">
        <v>97075</v>
      </c>
      <c r="E2239" s="107" t="s">
        <v>291</v>
      </c>
      <c r="F2239" s="112">
        <v>20530</v>
      </c>
      <c r="G2239" s="107" t="s">
        <v>3445</v>
      </c>
      <c r="H2239" s="108" t="s">
        <v>257</v>
      </c>
      <c r="I2239" s="108" t="s">
        <v>261</v>
      </c>
      <c r="J2239" s="108" t="s">
        <v>259</v>
      </c>
      <c r="K2239" s="109">
        <v>24</v>
      </c>
      <c r="L2239" s="109">
        <v>0.14399999999999999</v>
      </c>
      <c r="M2239" s="117">
        <v>12</v>
      </c>
      <c r="N2239" s="118">
        <v>7.2875000000000005</v>
      </c>
      <c r="O2239" s="102">
        <v>0.65194447631065722</v>
      </c>
      <c r="P2239" s="119">
        <v>174.9</v>
      </c>
      <c r="Q2239" s="117">
        <v>12</v>
      </c>
      <c r="R2239" s="118">
        <v>7.2875000000000005</v>
      </c>
      <c r="S2239" s="102">
        <v>0.64665523156089177</v>
      </c>
      <c r="T2239" s="118">
        <v>174.9</v>
      </c>
      <c r="U2239" s="117">
        <v>7.2875000000000005</v>
      </c>
      <c r="V2239" s="119">
        <v>174.9</v>
      </c>
      <c r="W2239" s="112"/>
      <c r="X2239" s="117">
        <v>12</v>
      </c>
      <c r="Y2239" s="118">
        <v>7.2875000000000005</v>
      </c>
      <c r="Z2239" s="102">
        <v>0.65194447631065722</v>
      </c>
      <c r="AA2239" s="118">
        <v>174.9</v>
      </c>
      <c r="AB2239" s="117">
        <v>12</v>
      </c>
      <c r="AC2239" s="118">
        <v>7.2875000000000005</v>
      </c>
      <c r="AD2239" s="102">
        <v>0.64665523156089177</v>
      </c>
      <c r="AE2239" s="119">
        <v>174.9</v>
      </c>
      <c r="AF2239" s="118">
        <v>7.2875000000000005</v>
      </c>
      <c r="AG2239" s="119">
        <v>174.9</v>
      </c>
      <c r="AH2239" s="112"/>
      <c r="AI2239" s="120">
        <v>0</v>
      </c>
    </row>
    <row r="2240" spans="1:35" s="107" customFormat="1" x14ac:dyDescent="0.3">
      <c r="A2240" s="106" t="s">
        <v>2372</v>
      </c>
      <c r="B2240" s="107" t="s">
        <v>255</v>
      </c>
      <c r="C2240" s="112" t="s">
        <v>168</v>
      </c>
      <c r="D2240" s="112">
        <v>98728</v>
      </c>
      <c r="E2240" s="107" t="s">
        <v>297</v>
      </c>
      <c r="F2240" s="112">
        <v>20530</v>
      </c>
      <c r="G2240" s="107" t="s">
        <v>3445</v>
      </c>
      <c r="H2240" s="108" t="s">
        <v>257</v>
      </c>
      <c r="I2240" s="108" t="s">
        <v>261</v>
      </c>
      <c r="J2240" s="108" t="s">
        <v>259</v>
      </c>
      <c r="K2240" s="109">
        <v>24</v>
      </c>
      <c r="L2240" s="109">
        <v>0.14399999999999999</v>
      </c>
      <c r="M2240" s="117">
        <v>12</v>
      </c>
      <c r="N2240" s="118">
        <v>7.2875000000000005</v>
      </c>
      <c r="O2240" s="102">
        <v>0.65194447631065722</v>
      </c>
      <c r="P2240" s="119">
        <v>174.9</v>
      </c>
      <c r="Q2240" s="117">
        <v>12</v>
      </c>
      <c r="R2240" s="118">
        <v>7.2875000000000005</v>
      </c>
      <c r="S2240" s="102">
        <v>0.64665523156089177</v>
      </c>
      <c r="T2240" s="118">
        <v>174.9</v>
      </c>
      <c r="U2240" s="117">
        <v>7.2875000000000005</v>
      </c>
      <c r="V2240" s="119">
        <v>174.9</v>
      </c>
      <c r="W2240" s="112"/>
      <c r="X2240" s="117">
        <v>12</v>
      </c>
      <c r="Y2240" s="118">
        <v>7.2875000000000005</v>
      </c>
      <c r="Z2240" s="102">
        <v>0.65194447631065722</v>
      </c>
      <c r="AA2240" s="118">
        <v>174.9</v>
      </c>
      <c r="AB2240" s="117">
        <v>12</v>
      </c>
      <c r="AC2240" s="118">
        <v>7.2875000000000005</v>
      </c>
      <c r="AD2240" s="102">
        <v>0.64665523156089177</v>
      </c>
      <c r="AE2240" s="119">
        <v>174.9</v>
      </c>
      <c r="AF2240" s="118">
        <v>7.2875000000000005</v>
      </c>
      <c r="AG2240" s="119">
        <v>174.9</v>
      </c>
      <c r="AH2240" s="112"/>
      <c r="AI2240" s="120">
        <v>0</v>
      </c>
    </row>
    <row r="2241" spans="1:35" s="107" customFormat="1" x14ac:dyDescent="0.3">
      <c r="A2241" s="106" t="s">
        <v>3320</v>
      </c>
      <c r="B2241" s="107" t="s">
        <v>192</v>
      </c>
      <c r="C2241" s="112" t="s">
        <v>256</v>
      </c>
      <c r="D2241" s="112">
        <v>99059</v>
      </c>
      <c r="E2241" s="107" t="s">
        <v>3390</v>
      </c>
      <c r="F2241" s="112">
        <v>20530</v>
      </c>
      <c r="G2241" s="107" t="s">
        <v>3445</v>
      </c>
      <c r="H2241" s="108" t="s">
        <v>257</v>
      </c>
      <c r="I2241" s="108" t="s">
        <v>261</v>
      </c>
      <c r="J2241" s="108" t="s">
        <v>259</v>
      </c>
      <c r="K2241" s="109">
        <v>24</v>
      </c>
      <c r="L2241" s="109">
        <v>0.14399999999999999</v>
      </c>
      <c r="M2241" s="117">
        <v>12</v>
      </c>
      <c r="N2241" s="118">
        <v>7.2875000000000005</v>
      </c>
      <c r="O2241" s="102">
        <v>0.65194447631065722</v>
      </c>
      <c r="P2241" s="119">
        <v>174.9</v>
      </c>
      <c r="Q2241" s="117">
        <v>12</v>
      </c>
      <c r="R2241" s="118">
        <v>7.2875000000000005</v>
      </c>
      <c r="S2241" s="102">
        <v>0.64665523156089177</v>
      </c>
      <c r="T2241" s="118">
        <v>174.9</v>
      </c>
      <c r="U2241" s="117">
        <v>7.2875000000000005</v>
      </c>
      <c r="V2241" s="119">
        <v>174.9</v>
      </c>
      <c r="W2241" s="112"/>
      <c r="X2241" s="117">
        <v>12</v>
      </c>
      <c r="Y2241" s="118">
        <v>7.2875000000000005</v>
      </c>
      <c r="Z2241" s="102">
        <v>0.65194447631065722</v>
      </c>
      <c r="AA2241" s="118">
        <v>174.9</v>
      </c>
      <c r="AB2241" s="117">
        <v>12</v>
      </c>
      <c r="AC2241" s="118">
        <v>7.2875000000000005</v>
      </c>
      <c r="AD2241" s="102">
        <v>0.64665523156089177</v>
      </c>
      <c r="AE2241" s="119">
        <v>174.9</v>
      </c>
      <c r="AF2241" s="118">
        <v>7.2875000000000005</v>
      </c>
      <c r="AG2241" s="119">
        <v>174.9</v>
      </c>
      <c r="AH2241" s="112"/>
      <c r="AI2241" s="120">
        <v>0</v>
      </c>
    </row>
    <row r="2242" spans="1:35" s="107" customFormat="1" x14ac:dyDescent="0.3">
      <c r="A2242" s="106" t="s">
        <v>2373</v>
      </c>
      <c r="B2242" s="107" t="s">
        <v>255</v>
      </c>
      <c r="C2242" s="112" t="s">
        <v>168</v>
      </c>
      <c r="D2242" s="112">
        <v>99245</v>
      </c>
      <c r="E2242" s="107" t="s">
        <v>289</v>
      </c>
      <c r="F2242" s="112">
        <v>20530</v>
      </c>
      <c r="G2242" s="107" t="s">
        <v>3445</v>
      </c>
      <c r="H2242" s="108" t="s">
        <v>257</v>
      </c>
      <c r="I2242" s="108" t="s">
        <v>261</v>
      </c>
      <c r="J2242" s="108" t="s">
        <v>259</v>
      </c>
      <c r="K2242" s="109">
        <v>24</v>
      </c>
      <c r="L2242" s="109">
        <v>0.14399999999999999</v>
      </c>
      <c r="M2242" s="117">
        <v>12</v>
      </c>
      <c r="N2242" s="118">
        <v>7.2875000000000005</v>
      </c>
      <c r="O2242" s="102">
        <v>0.65194447631065722</v>
      </c>
      <c r="P2242" s="119">
        <v>174.9</v>
      </c>
      <c r="Q2242" s="117">
        <v>12</v>
      </c>
      <c r="R2242" s="118">
        <v>7.2875000000000005</v>
      </c>
      <c r="S2242" s="102">
        <v>0.64665523156089177</v>
      </c>
      <c r="T2242" s="118">
        <v>174.9</v>
      </c>
      <c r="U2242" s="117">
        <v>7.2875000000000005</v>
      </c>
      <c r="V2242" s="119">
        <v>174.9</v>
      </c>
      <c r="W2242" s="112"/>
      <c r="X2242" s="117">
        <v>12</v>
      </c>
      <c r="Y2242" s="118">
        <v>7.2875000000000005</v>
      </c>
      <c r="Z2242" s="102">
        <v>0.65194447631065722</v>
      </c>
      <c r="AA2242" s="118">
        <v>174.9</v>
      </c>
      <c r="AB2242" s="117">
        <v>12</v>
      </c>
      <c r="AC2242" s="118">
        <v>7.2875000000000005</v>
      </c>
      <c r="AD2242" s="102">
        <v>0.64665523156089177</v>
      </c>
      <c r="AE2242" s="119">
        <v>174.9</v>
      </c>
      <c r="AF2242" s="118">
        <v>7.2875000000000005</v>
      </c>
      <c r="AG2242" s="119">
        <v>174.9</v>
      </c>
      <c r="AH2242" s="112"/>
      <c r="AI2242" s="120">
        <v>0</v>
      </c>
    </row>
    <row r="2243" spans="1:35" s="107" customFormat="1" x14ac:dyDescent="0.3">
      <c r="A2243" s="106" t="s">
        <v>2374</v>
      </c>
      <c r="B2243" s="107" t="s">
        <v>191</v>
      </c>
      <c r="C2243" s="112" t="s">
        <v>238</v>
      </c>
      <c r="D2243" s="112">
        <v>99246</v>
      </c>
      <c r="E2243" s="107" t="s">
        <v>293</v>
      </c>
      <c r="F2243" s="112">
        <v>20530</v>
      </c>
      <c r="G2243" s="107" t="s">
        <v>3445</v>
      </c>
      <c r="H2243" s="108" t="s">
        <v>257</v>
      </c>
      <c r="I2243" s="108" t="s">
        <v>261</v>
      </c>
      <c r="J2243" s="108" t="s">
        <v>259</v>
      </c>
      <c r="K2243" s="109">
        <v>24</v>
      </c>
      <c r="L2243" s="109">
        <v>0.14399999999999999</v>
      </c>
      <c r="M2243" s="117">
        <v>12</v>
      </c>
      <c r="N2243" s="118">
        <v>7.2875000000000005</v>
      </c>
      <c r="O2243" s="102">
        <v>0.65194447631065722</v>
      </c>
      <c r="P2243" s="119">
        <v>174.9</v>
      </c>
      <c r="Q2243" s="117">
        <v>12</v>
      </c>
      <c r="R2243" s="118">
        <v>7.2875000000000005</v>
      </c>
      <c r="S2243" s="102">
        <v>0.64665523156089177</v>
      </c>
      <c r="T2243" s="118">
        <v>174.9</v>
      </c>
      <c r="U2243" s="117">
        <v>7.2875000000000005</v>
      </c>
      <c r="V2243" s="119">
        <v>174.9</v>
      </c>
      <c r="W2243" s="112"/>
      <c r="X2243" s="117">
        <v>12</v>
      </c>
      <c r="Y2243" s="118">
        <v>7.2875000000000005</v>
      </c>
      <c r="Z2243" s="102">
        <v>0.65194447631065722</v>
      </c>
      <c r="AA2243" s="118">
        <v>174.9</v>
      </c>
      <c r="AB2243" s="117">
        <v>12</v>
      </c>
      <c r="AC2243" s="118">
        <v>7.2875000000000005</v>
      </c>
      <c r="AD2243" s="102">
        <v>0.64665523156089177</v>
      </c>
      <c r="AE2243" s="119">
        <v>174.9</v>
      </c>
      <c r="AF2243" s="118">
        <v>7.2875000000000005</v>
      </c>
      <c r="AG2243" s="119">
        <v>174.9</v>
      </c>
      <c r="AH2243" s="112"/>
      <c r="AI2243" s="120">
        <v>0</v>
      </c>
    </row>
    <row r="2244" spans="1:35" s="107" customFormat="1" x14ac:dyDescent="0.3">
      <c r="A2244" s="106" t="s">
        <v>2375</v>
      </c>
      <c r="B2244" s="107" t="s">
        <v>191</v>
      </c>
      <c r="C2244" s="112" t="s">
        <v>256</v>
      </c>
      <c r="D2244" s="112">
        <v>99597</v>
      </c>
      <c r="E2244" s="107" t="s">
        <v>305</v>
      </c>
      <c r="F2244" s="112">
        <v>20530</v>
      </c>
      <c r="G2244" s="107" t="s">
        <v>3445</v>
      </c>
      <c r="H2244" s="108" t="s">
        <v>257</v>
      </c>
      <c r="I2244" s="108" t="s">
        <v>261</v>
      </c>
      <c r="J2244" s="108" t="s">
        <v>259</v>
      </c>
      <c r="K2244" s="109">
        <v>24</v>
      </c>
      <c r="L2244" s="109">
        <v>0.14399999999999999</v>
      </c>
      <c r="M2244" s="117">
        <v>12</v>
      </c>
      <c r="N2244" s="118">
        <v>7.2875000000000005</v>
      </c>
      <c r="O2244" s="102">
        <v>0.65194447631065722</v>
      </c>
      <c r="P2244" s="119">
        <v>174.9</v>
      </c>
      <c r="Q2244" s="117">
        <v>12</v>
      </c>
      <c r="R2244" s="118">
        <v>7.2875000000000005</v>
      </c>
      <c r="S2244" s="102">
        <v>0.64665523156089177</v>
      </c>
      <c r="T2244" s="118">
        <v>174.9</v>
      </c>
      <c r="U2244" s="117">
        <v>7.2875000000000005</v>
      </c>
      <c r="V2244" s="119">
        <v>174.9</v>
      </c>
      <c r="W2244" s="112"/>
      <c r="X2244" s="117">
        <v>12</v>
      </c>
      <c r="Y2244" s="118">
        <v>7.2875000000000005</v>
      </c>
      <c r="Z2244" s="102">
        <v>0.65194447631065722</v>
      </c>
      <c r="AA2244" s="118">
        <v>174.9</v>
      </c>
      <c r="AB2244" s="117">
        <v>12</v>
      </c>
      <c r="AC2244" s="118">
        <v>7.2875000000000005</v>
      </c>
      <c r="AD2244" s="102">
        <v>0.64665523156089177</v>
      </c>
      <c r="AE2244" s="119">
        <v>174.9</v>
      </c>
      <c r="AF2244" s="118">
        <v>7.2875000000000005</v>
      </c>
      <c r="AG2244" s="119">
        <v>174.9</v>
      </c>
      <c r="AH2244" s="112"/>
      <c r="AI2244" s="120">
        <v>0</v>
      </c>
    </row>
    <row r="2245" spans="1:35" s="107" customFormat="1" x14ac:dyDescent="0.3">
      <c r="A2245" s="106" t="s">
        <v>3321</v>
      </c>
      <c r="B2245" s="107" t="s">
        <v>248</v>
      </c>
      <c r="C2245" s="112" t="s">
        <v>246</v>
      </c>
      <c r="D2245" s="112">
        <v>99612</v>
      </c>
      <c r="E2245" s="107" t="s">
        <v>3391</v>
      </c>
      <c r="F2245" s="112">
        <v>20530</v>
      </c>
      <c r="G2245" s="107" t="s">
        <v>3445</v>
      </c>
      <c r="H2245" s="108" t="s">
        <v>257</v>
      </c>
      <c r="I2245" s="108" t="s">
        <v>261</v>
      </c>
      <c r="J2245" s="108" t="s">
        <v>259</v>
      </c>
      <c r="K2245" s="109">
        <v>24</v>
      </c>
      <c r="L2245" s="109">
        <v>0.14399999999999999</v>
      </c>
      <c r="M2245" s="117">
        <v>12</v>
      </c>
      <c r="N2245" s="118">
        <v>7.2875000000000005</v>
      </c>
      <c r="O2245" s="102">
        <v>0.65194447631065722</v>
      </c>
      <c r="P2245" s="119">
        <v>174.9</v>
      </c>
      <c r="Q2245" s="117">
        <v>12</v>
      </c>
      <c r="R2245" s="118">
        <v>7.2875000000000005</v>
      </c>
      <c r="S2245" s="102">
        <v>0.64665523156089177</v>
      </c>
      <c r="T2245" s="118">
        <v>174.9</v>
      </c>
      <c r="U2245" s="117">
        <v>7.2875000000000005</v>
      </c>
      <c r="V2245" s="119">
        <v>174.9</v>
      </c>
      <c r="W2245" s="112"/>
      <c r="X2245" s="117">
        <v>12</v>
      </c>
      <c r="Y2245" s="118">
        <v>7.2875000000000005</v>
      </c>
      <c r="Z2245" s="102">
        <v>0.65194447631065722</v>
      </c>
      <c r="AA2245" s="118">
        <v>174.9</v>
      </c>
      <c r="AB2245" s="117">
        <v>12</v>
      </c>
      <c r="AC2245" s="118">
        <v>7.2875000000000005</v>
      </c>
      <c r="AD2245" s="102">
        <v>0.64665523156089177</v>
      </c>
      <c r="AE2245" s="119">
        <v>174.9</v>
      </c>
      <c r="AF2245" s="118">
        <v>7.2875000000000005</v>
      </c>
      <c r="AG2245" s="119">
        <v>174.9</v>
      </c>
      <c r="AH2245" s="112"/>
      <c r="AI2245" s="120">
        <v>0</v>
      </c>
    </row>
    <row r="2246" spans="1:35" s="107" customFormat="1" x14ac:dyDescent="0.3">
      <c r="A2246" s="106" t="s">
        <v>3322</v>
      </c>
      <c r="B2246" s="107" t="s">
        <v>192</v>
      </c>
      <c r="C2246" s="112" t="s">
        <v>256</v>
      </c>
      <c r="D2246" s="112">
        <v>100252</v>
      </c>
      <c r="E2246" s="107" t="s">
        <v>3392</v>
      </c>
      <c r="F2246" s="112">
        <v>20530</v>
      </c>
      <c r="G2246" s="107" t="s">
        <v>3445</v>
      </c>
      <c r="H2246" s="108" t="s">
        <v>257</v>
      </c>
      <c r="I2246" s="108" t="s">
        <v>261</v>
      </c>
      <c r="J2246" s="108" t="s">
        <v>259</v>
      </c>
      <c r="K2246" s="109">
        <v>24</v>
      </c>
      <c r="L2246" s="109">
        <v>0.14399999999999999</v>
      </c>
      <c r="M2246" s="117">
        <v>12</v>
      </c>
      <c r="N2246" s="118">
        <v>7.2875000000000005</v>
      </c>
      <c r="O2246" s="102">
        <v>0.65194447631065722</v>
      </c>
      <c r="P2246" s="119">
        <v>174.9</v>
      </c>
      <c r="Q2246" s="117">
        <v>12</v>
      </c>
      <c r="R2246" s="118">
        <v>7.2875000000000005</v>
      </c>
      <c r="S2246" s="102">
        <v>0.64665523156089177</v>
      </c>
      <c r="T2246" s="118">
        <v>174.9</v>
      </c>
      <c r="U2246" s="117">
        <v>7.2875000000000005</v>
      </c>
      <c r="V2246" s="119">
        <v>174.9</v>
      </c>
      <c r="W2246" s="112"/>
      <c r="X2246" s="117">
        <v>12</v>
      </c>
      <c r="Y2246" s="118">
        <v>7.2875000000000005</v>
      </c>
      <c r="Z2246" s="102">
        <v>0.65194447631065722</v>
      </c>
      <c r="AA2246" s="118">
        <v>174.9</v>
      </c>
      <c r="AB2246" s="117">
        <v>12</v>
      </c>
      <c r="AC2246" s="118">
        <v>7.2875000000000005</v>
      </c>
      <c r="AD2246" s="102">
        <v>0.64665523156089177</v>
      </c>
      <c r="AE2246" s="119">
        <v>174.9</v>
      </c>
      <c r="AF2246" s="118">
        <v>7.2875000000000005</v>
      </c>
      <c r="AG2246" s="119">
        <v>174.9</v>
      </c>
      <c r="AH2246" s="112"/>
      <c r="AI2246" s="120">
        <v>0</v>
      </c>
    </row>
    <row r="2247" spans="1:35" s="107" customFormat="1" x14ac:dyDescent="0.3">
      <c r="A2247" s="106" t="s">
        <v>3323</v>
      </c>
      <c r="B2247" s="107" t="s">
        <v>188</v>
      </c>
      <c r="C2247" s="112" t="s">
        <v>168</v>
      </c>
      <c r="D2247" s="112">
        <v>101626</v>
      </c>
      <c r="E2247" s="107" t="s">
        <v>3393</v>
      </c>
      <c r="F2247" s="112">
        <v>20530</v>
      </c>
      <c r="G2247" s="107" t="s">
        <v>3445</v>
      </c>
      <c r="H2247" s="108" t="s">
        <v>257</v>
      </c>
      <c r="I2247" s="108" t="s">
        <v>261</v>
      </c>
      <c r="J2247" s="108" t="s">
        <v>259</v>
      </c>
      <c r="K2247" s="109">
        <v>24</v>
      </c>
      <c r="L2247" s="109">
        <v>0.14399999999999999</v>
      </c>
      <c r="M2247" s="117">
        <v>12</v>
      </c>
      <c r="N2247" s="118">
        <v>7.2875000000000005</v>
      </c>
      <c r="O2247" s="102">
        <v>0.65194447631065722</v>
      </c>
      <c r="P2247" s="119">
        <v>174.9</v>
      </c>
      <c r="Q2247" s="117">
        <v>12</v>
      </c>
      <c r="R2247" s="118">
        <v>7.2875000000000005</v>
      </c>
      <c r="S2247" s="102">
        <v>0.64665523156089177</v>
      </c>
      <c r="T2247" s="118">
        <v>174.9</v>
      </c>
      <c r="U2247" s="117">
        <v>7.2875000000000005</v>
      </c>
      <c r="V2247" s="119">
        <v>174.9</v>
      </c>
      <c r="W2247" s="112"/>
      <c r="X2247" s="117">
        <v>12</v>
      </c>
      <c r="Y2247" s="118">
        <v>7.2875000000000005</v>
      </c>
      <c r="Z2247" s="102">
        <v>0.65194447631065722</v>
      </c>
      <c r="AA2247" s="118">
        <v>174.9</v>
      </c>
      <c r="AB2247" s="117">
        <v>12</v>
      </c>
      <c r="AC2247" s="118">
        <v>7.2875000000000005</v>
      </c>
      <c r="AD2247" s="102">
        <v>0.64665523156089177</v>
      </c>
      <c r="AE2247" s="119">
        <v>174.9</v>
      </c>
      <c r="AF2247" s="118">
        <v>7.2875000000000005</v>
      </c>
      <c r="AG2247" s="119">
        <v>174.9</v>
      </c>
      <c r="AH2247" s="112"/>
      <c r="AI2247" s="120">
        <v>0</v>
      </c>
    </row>
    <row r="2248" spans="1:35" s="107" customFormat="1" x14ac:dyDescent="0.3">
      <c r="A2248" s="106" t="s">
        <v>2376</v>
      </c>
      <c r="B2248" s="107" t="s">
        <v>190</v>
      </c>
      <c r="C2248" s="112" t="s">
        <v>246</v>
      </c>
      <c r="D2248" s="112">
        <v>101703</v>
      </c>
      <c r="E2248" s="107" t="s">
        <v>316</v>
      </c>
      <c r="F2248" s="112">
        <v>20530</v>
      </c>
      <c r="G2248" s="107" t="s">
        <v>3445</v>
      </c>
      <c r="H2248" s="108" t="s">
        <v>257</v>
      </c>
      <c r="I2248" s="108" t="s">
        <v>261</v>
      </c>
      <c r="J2248" s="108" t="s">
        <v>259</v>
      </c>
      <c r="K2248" s="109">
        <v>24</v>
      </c>
      <c r="L2248" s="109">
        <v>0.14399999999999999</v>
      </c>
      <c r="M2248" s="117">
        <v>12</v>
      </c>
      <c r="N2248" s="118">
        <v>7.2875000000000005</v>
      </c>
      <c r="O2248" s="102">
        <v>0.65194447631065722</v>
      </c>
      <c r="P2248" s="119">
        <v>174.9</v>
      </c>
      <c r="Q2248" s="117">
        <v>12</v>
      </c>
      <c r="R2248" s="118">
        <v>7.2875000000000005</v>
      </c>
      <c r="S2248" s="102">
        <v>0.64665523156089177</v>
      </c>
      <c r="T2248" s="118">
        <v>174.9</v>
      </c>
      <c r="U2248" s="117">
        <v>7.2875000000000005</v>
      </c>
      <c r="V2248" s="119">
        <v>174.9</v>
      </c>
      <c r="W2248" s="112"/>
      <c r="X2248" s="117">
        <v>12</v>
      </c>
      <c r="Y2248" s="118">
        <v>7.2875000000000005</v>
      </c>
      <c r="Z2248" s="102">
        <v>0.65194447631065722</v>
      </c>
      <c r="AA2248" s="118">
        <v>174.9</v>
      </c>
      <c r="AB2248" s="117">
        <v>12</v>
      </c>
      <c r="AC2248" s="118">
        <v>7.2875000000000005</v>
      </c>
      <c r="AD2248" s="102">
        <v>0.64665523156089177</v>
      </c>
      <c r="AE2248" s="119">
        <v>174.9</v>
      </c>
      <c r="AF2248" s="118">
        <v>7.2875000000000005</v>
      </c>
      <c r="AG2248" s="119">
        <v>174.9</v>
      </c>
      <c r="AH2248" s="112"/>
      <c r="AI2248" s="120">
        <v>0</v>
      </c>
    </row>
    <row r="2249" spans="1:35" s="107" customFormat="1" x14ac:dyDescent="0.3">
      <c r="A2249" s="106" t="s">
        <v>2377</v>
      </c>
      <c r="B2249" s="107" t="s">
        <v>255</v>
      </c>
      <c r="C2249" s="112" t="s">
        <v>168</v>
      </c>
      <c r="D2249" s="112">
        <v>112000</v>
      </c>
      <c r="E2249" s="107" t="s">
        <v>306</v>
      </c>
      <c r="F2249" s="112">
        <v>20530</v>
      </c>
      <c r="G2249" s="107" t="s">
        <v>3445</v>
      </c>
      <c r="H2249" s="108" t="s">
        <v>257</v>
      </c>
      <c r="I2249" s="108" t="s">
        <v>261</v>
      </c>
      <c r="J2249" s="108" t="s">
        <v>259</v>
      </c>
      <c r="K2249" s="109">
        <v>24</v>
      </c>
      <c r="L2249" s="109">
        <v>0.14399999999999999</v>
      </c>
      <c r="M2249" s="117">
        <v>12</v>
      </c>
      <c r="N2249" s="118">
        <v>7.2875000000000005</v>
      </c>
      <c r="O2249" s="102">
        <v>0.65194447631065722</v>
      </c>
      <c r="P2249" s="119">
        <v>174.9</v>
      </c>
      <c r="Q2249" s="117">
        <v>12</v>
      </c>
      <c r="R2249" s="118">
        <v>7.2875000000000005</v>
      </c>
      <c r="S2249" s="102">
        <v>0.64665523156089177</v>
      </c>
      <c r="T2249" s="118">
        <v>174.9</v>
      </c>
      <c r="U2249" s="117">
        <v>7.2875000000000005</v>
      </c>
      <c r="V2249" s="119">
        <v>174.9</v>
      </c>
      <c r="W2249" s="112"/>
      <c r="X2249" s="117">
        <v>12</v>
      </c>
      <c r="Y2249" s="118">
        <v>7.2875000000000005</v>
      </c>
      <c r="Z2249" s="102">
        <v>0.65194447631065722</v>
      </c>
      <c r="AA2249" s="118">
        <v>174.9</v>
      </c>
      <c r="AB2249" s="117">
        <v>12</v>
      </c>
      <c r="AC2249" s="118">
        <v>7.2875000000000005</v>
      </c>
      <c r="AD2249" s="102">
        <v>0.64665523156089177</v>
      </c>
      <c r="AE2249" s="119">
        <v>174.9</v>
      </c>
      <c r="AF2249" s="118">
        <v>7.2875000000000005</v>
      </c>
      <c r="AG2249" s="119">
        <v>174.9</v>
      </c>
      <c r="AH2249" s="112"/>
      <c r="AI2249" s="120">
        <v>0</v>
      </c>
    </row>
    <row r="2250" spans="1:35" s="107" customFormat="1" x14ac:dyDescent="0.3">
      <c r="A2250" s="106" t="s">
        <v>2378</v>
      </c>
      <c r="B2250" s="107" t="s">
        <v>252</v>
      </c>
      <c r="C2250" s="112" t="s">
        <v>246</v>
      </c>
      <c r="D2250" s="112">
        <v>113100</v>
      </c>
      <c r="E2250" s="107" t="s">
        <v>288</v>
      </c>
      <c r="F2250" s="112">
        <v>20530</v>
      </c>
      <c r="G2250" s="107" t="s">
        <v>3445</v>
      </c>
      <c r="H2250" s="108" t="s">
        <v>257</v>
      </c>
      <c r="I2250" s="108" t="s">
        <v>261</v>
      </c>
      <c r="J2250" s="108" t="s">
        <v>259</v>
      </c>
      <c r="K2250" s="109">
        <v>24</v>
      </c>
      <c r="L2250" s="109">
        <v>0.14399999999999999</v>
      </c>
      <c r="M2250" s="117">
        <v>12</v>
      </c>
      <c r="N2250" s="118">
        <v>7.2875000000000005</v>
      </c>
      <c r="O2250" s="102">
        <v>0.65194447631065722</v>
      </c>
      <c r="P2250" s="119">
        <v>174.9</v>
      </c>
      <c r="Q2250" s="117">
        <v>12</v>
      </c>
      <c r="R2250" s="118">
        <v>7.2875000000000005</v>
      </c>
      <c r="S2250" s="102">
        <v>0.64665523156089177</v>
      </c>
      <c r="T2250" s="118">
        <v>174.9</v>
      </c>
      <c r="U2250" s="117">
        <v>7.2875000000000005</v>
      </c>
      <c r="V2250" s="119">
        <v>174.9</v>
      </c>
      <c r="W2250" s="112"/>
      <c r="X2250" s="117">
        <v>12</v>
      </c>
      <c r="Y2250" s="118">
        <v>7.2875000000000005</v>
      </c>
      <c r="Z2250" s="102">
        <v>0.65194447631065722</v>
      </c>
      <c r="AA2250" s="118">
        <v>174.9</v>
      </c>
      <c r="AB2250" s="117">
        <v>12</v>
      </c>
      <c r="AC2250" s="118">
        <v>7.2875000000000005</v>
      </c>
      <c r="AD2250" s="102">
        <v>0.64665523156089177</v>
      </c>
      <c r="AE2250" s="119">
        <v>174.9</v>
      </c>
      <c r="AF2250" s="118">
        <v>7.2875000000000005</v>
      </c>
      <c r="AG2250" s="119">
        <v>174.9</v>
      </c>
      <c r="AH2250" s="112"/>
      <c r="AI2250" s="120">
        <v>0</v>
      </c>
    </row>
    <row r="2251" spans="1:35" s="107" customFormat="1" x14ac:dyDescent="0.3">
      <c r="A2251" s="106" t="s">
        <v>2379</v>
      </c>
      <c r="B2251" s="107" t="s">
        <v>3389</v>
      </c>
      <c r="C2251" s="112" t="s">
        <v>247</v>
      </c>
      <c r="D2251" s="112">
        <v>132000</v>
      </c>
      <c r="E2251" s="107" t="s">
        <v>309</v>
      </c>
      <c r="F2251" s="112">
        <v>20530</v>
      </c>
      <c r="G2251" s="107" t="s">
        <v>3445</v>
      </c>
      <c r="H2251" s="108" t="s">
        <v>257</v>
      </c>
      <c r="I2251" s="108" t="s">
        <v>261</v>
      </c>
      <c r="J2251" s="108" t="s">
        <v>259</v>
      </c>
      <c r="K2251" s="109">
        <v>24</v>
      </c>
      <c r="L2251" s="109">
        <v>0.14399999999999999</v>
      </c>
      <c r="M2251" s="117">
        <v>12</v>
      </c>
      <c r="N2251" s="118">
        <v>7.2875000000000005</v>
      </c>
      <c r="O2251" s="102">
        <v>0.65194447631065722</v>
      </c>
      <c r="P2251" s="119">
        <v>174.9</v>
      </c>
      <c r="Q2251" s="117">
        <v>12</v>
      </c>
      <c r="R2251" s="118">
        <v>7.2875000000000005</v>
      </c>
      <c r="S2251" s="102">
        <v>0.64665523156089177</v>
      </c>
      <c r="T2251" s="118">
        <v>174.9</v>
      </c>
      <c r="U2251" s="117">
        <v>7.2875000000000005</v>
      </c>
      <c r="V2251" s="119">
        <v>174.9</v>
      </c>
      <c r="W2251" s="112"/>
      <c r="X2251" s="117">
        <v>12</v>
      </c>
      <c r="Y2251" s="118">
        <v>7.2875000000000005</v>
      </c>
      <c r="Z2251" s="102">
        <v>0.65194447631065722</v>
      </c>
      <c r="AA2251" s="118">
        <v>174.9</v>
      </c>
      <c r="AB2251" s="117">
        <v>12</v>
      </c>
      <c r="AC2251" s="118">
        <v>7.2875000000000005</v>
      </c>
      <c r="AD2251" s="102">
        <v>0.64665523156089177</v>
      </c>
      <c r="AE2251" s="119">
        <v>174.9</v>
      </c>
      <c r="AF2251" s="118">
        <v>7.2875000000000005</v>
      </c>
      <c r="AG2251" s="119">
        <v>174.9</v>
      </c>
      <c r="AH2251" s="112"/>
      <c r="AI2251" s="120">
        <v>0</v>
      </c>
    </row>
    <row r="2252" spans="1:35" s="107" customFormat="1" x14ac:dyDescent="0.3">
      <c r="A2252" s="106" t="s">
        <v>2380</v>
      </c>
      <c r="B2252" s="107" t="s">
        <v>192</v>
      </c>
      <c r="C2252" s="112" t="s">
        <v>256</v>
      </c>
      <c r="D2252" s="112">
        <v>158200</v>
      </c>
      <c r="E2252" s="107" t="s">
        <v>286</v>
      </c>
      <c r="F2252" s="112">
        <v>20530</v>
      </c>
      <c r="G2252" s="107" t="s">
        <v>3445</v>
      </c>
      <c r="H2252" s="108" t="s">
        <v>257</v>
      </c>
      <c r="I2252" s="108" t="s">
        <v>261</v>
      </c>
      <c r="J2252" s="108" t="s">
        <v>259</v>
      </c>
      <c r="K2252" s="109">
        <v>24</v>
      </c>
      <c r="L2252" s="109">
        <v>0.14399999999999999</v>
      </c>
      <c r="M2252" s="117">
        <v>12</v>
      </c>
      <c r="N2252" s="118">
        <v>7.2875000000000005</v>
      </c>
      <c r="O2252" s="102">
        <v>0.65194447631065722</v>
      </c>
      <c r="P2252" s="119">
        <v>174.9</v>
      </c>
      <c r="Q2252" s="117">
        <v>12</v>
      </c>
      <c r="R2252" s="118">
        <v>7.2875000000000005</v>
      </c>
      <c r="S2252" s="102">
        <v>0.64665523156089177</v>
      </c>
      <c r="T2252" s="118">
        <v>174.9</v>
      </c>
      <c r="U2252" s="117">
        <v>7.2875000000000005</v>
      </c>
      <c r="V2252" s="119">
        <v>174.9</v>
      </c>
      <c r="W2252" s="112"/>
      <c r="X2252" s="117">
        <v>12</v>
      </c>
      <c r="Y2252" s="118">
        <v>7.2875000000000005</v>
      </c>
      <c r="Z2252" s="102">
        <v>0.65194447631065722</v>
      </c>
      <c r="AA2252" s="118">
        <v>174.9</v>
      </c>
      <c r="AB2252" s="117">
        <v>12</v>
      </c>
      <c r="AC2252" s="118">
        <v>7.2875000000000005</v>
      </c>
      <c r="AD2252" s="102">
        <v>0.64665523156089177</v>
      </c>
      <c r="AE2252" s="119">
        <v>174.9</v>
      </c>
      <c r="AF2252" s="118">
        <v>7.2875000000000005</v>
      </c>
      <c r="AG2252" s="119">
        <v>174.9</v>
      </c>
      <c r="AH2252" s="112"/>
      <c r="AI2252" s="120">
        <v>0</v>
      </c>
    </row>
    <row r="2253" spans="1:35" s="107" customFormat="1" x14ac:dyDescent="0.3">
      <c r="A2253" s="106" t="s">
        <v>2381</v>
      </c>
      <c r="B2253" s="107" t="s">
        <v>189</v>
      </c>
      <c r="C2253" s="112" t="s">
        <v>168</v>
      </c>
      <c r="D2253" s="112">
        <v>171600</v>
      </c>
      <c r="E2253" s="107" t="s">
        <v>299</v>
      </c>
      <c r="F2253" s="112">
        <v>20530</v>
      </c>
      <c r="G2253" s="107" t="s">
        <v>3445</v>
      </c>
      <c r="H2253" s="108" t="s">
        <v>257</v>
      </c>
      <c r="I2253" s="108" t="s">
        <v>261</v>
      </c>
      <c r="J2253" s="108" t="s">
        <v>259</v>
      </c>
      <c r="K2253" s="109">
        <v>24</v>
      </c>
      <c r="L2253" s="109">
        <v>0.14399999999999999</v>
      </c>
      <c r="M2253" s="117">
        <v>12</v>
      </c>
      <c r="N2253" s="118">
        <v>7.2875000000000005</v>
      </c>
      <c r="O2253" s="102">
        <v>0.65194447631065722</v>
      </c>
      <c r="P2253" s="119">
        <v>174.9</v>
      </c>
      <c r="Q2253" s="117">
        <v>12</v>
      </c>
      <c r="R2253" s="118">
        <v>7.2875000000000005</v>
      </c>
      <c r="S2253" s="102">
        <v>0.64665523156089177</v>
      </c>
      <c r="T2253" s="118">
        <v>174.9</v>
      </c>
      <c r="U2253" s="117">
        <v>7.2875000000000005</v>
      </c>
      <c r="V2253" s="119">
        <v>174.9</v>
      </c>
      <c r="W2253" s="112"/>
      <c r="X2253" s="117">
        <v>12</v>
      </c>
      <c r="Y2253" s="118">
        <v>7.2875000000000005</v>
      </c>
      <c r="Z2253" s="102">
        <v>0.65194447631065722</v>
      </c>
      <c r="AA2253" s="118">
        <v>174.9</v>
      </c>
      <c r="AB2253" s="117">
        <v>12</v>
      </c>
      <c r="AC2253" s="118">
        <v>7.2875000000000005</v>
      </c>
      <c r="AD2253" s="102">
        <v>0.64665523156089177</v>
      </c>
      <c r="AE2253" s="119">
        <v>174.9</v>
      </c>
      <c r="AF2253" s="118">
        <v>7.2875000000000005</v>
      </c>
      <c r="AG2253" s="119">
        <v>174.9</v>
      </c>
      <c r="AH2253" s="112"/>
      <c r="AI2253" s="120">
        <v>0</v>
      </c>
    </row>
    <row r="2254" spans="1:35" s="107" customFormat="1" x14ac:dyDescent="0.3">
      <c r="A2254" s="106" t="s">
        <v>2382</v>
      </c>
      <c r="B2254" s="107" t="s">
        <v>248</v>
      </c>
      <c r="C2254" s="112" t="s">
        <v>249</v>
      </c>
      <c r="D2254" s="112">
        <v>186300</v>
      </c>
      <c r="E2254" s="107" t="s">
        <v>282</v>
      </c>
      <c r="F2254" s="112">
        <v>20530</v>
      </c>
      <c r="G2254" s="107" t="s">
        <v>3445</v>
      </c>
      <c r="H2254" s="108" t="s">
        <v>257</v>
      </c>
      <c r="I2254" s="108" t="s">
        <v>261</v>
      </c>
      <c r="J2254" s="108" t="s">
        <v>259</v>
      </c>
      <c r="K2254" s="109">
        <v>24</v>
      </c>
      <c r="L2254" s="109">
        <v>0.14399999999999999</v>
      </c>
      <c r="M2254" s="117">
        <v>12</v>
      </c>
      <c r="N2254" s="118">
        <v>7.2875000000000005</v>
      </c>
      <c r="O2254" s="102">
        <v>0.65194447631065722</v>
      </c>
      <c r="P2254" s="119">
        <v>174.9</v>
      </c>
      <c r="Q2254" s="117">
        <v>12</v>
      </c>
      <c r="R2254" s="118">
        <v>7.2875000000000005</v>
      </c>
      <c r="S2254" s="102">
        <v>0.64665523156089177</v>
      </c>
      <c r="T2254" s="118">
        <v>174.9</v>
      </c>
      <c r="U2254" s="117">
        <v>7.2875000000000005</v>
      </c>
      <c r="V2254" s="119">
        <v>174.9</v>
      </c>
      <c r="W2254" s="112"/>
      <c r="X2254" s="117">
        <v>12</v>
      </c>
      <c r="Y2254" s="118">
        <v>7.2875000000000005</v>
      </c>
      <c r="Z2254" s="102">
        <v>0.65194447631065722</v>
      </c>
      <c r="AA2254" s="118">
        <v>174.9</v>
      </c>
      <c r="AB2254" s="117">
        <v>12</v>
      </c>
      <c r="AC2254" s="118">
        <v>7.2875000000000005</v>
      </c>
      <c r="AD2254" s="102">
        <v>0.64665523156089177</v>
      </c>
      <c r="AE2254" s="119">
        <v>174.9</v>
      </c>
      <c r="AF2254" s="118">
        <v>7.2875000000000005</v>
      </c>
      <c r="AG2254" s="119">
        <v>174.9</v>
      </c>
      <c r="AH2254" s="112"/>
      <c r="AI2254" s="120">
        <v>0</v>
      </c>
    </row>
    <row r="2255" spans="1:35" s="107" customFormat="1" x14ac:dyDescent="0.3">
      <c r="A2255" s="106" t="s">
        <v>2383</v>
      </c>
      <c r="B2255" s="107" t="s">
        <v>187</v>
      </c>
      <c r="C2255" s="112" t="s">
        <v>167</v>
      </c>
      <c r="D2255" s="112">
        <v>40</v>
      </c>
      <c r="E2255" s="107" t="s">
        <v>283</v>
      </c>
      <c r="F2255" s="112">
        <v>20531</v>
      </c>
      <c r="G2255" s="107" t="s">
        <v>3446</v>
      </c>
      <c r="H2255" s="108" t="s">
        <v>257</v>
      </c>
      <c r="I2255" s="108" t="s">
        <v>271</v>
      </c>
      <c r="J2255" s="108" t="s">
        <v>259</v>
      </c>
      <c r="K2255" s="109">
        <v>24</v>
      </c>
      <c r="L2255" s="109">
        <v>0.14399999999999999</v>
      </c>
      <c r="M2255" s="117">
        <v>14</v>
      </c>
      <c r="N2255" s="118">
        <v>8.0791666666666675</v>
      </c>
      <c r="O2255" s="102">
        <v>0.73913043478260854</v>
      </c>
      <c r="P2255" s="119">
        <v>193.9</v>
      </c>
      <c r="Q2255" s="117">
        <v>14</v>
      </c>
      <c r="R2255" s="118">
        <v>8.0791666666666675</v>
      </c>
      <c r="S2255" s="102">
        <v>0.73285198555956665</v>
      </c>
      <c r="T2255" s="118">
        <v>193.9</v>
      </c>
      <c r="U2255" s="117">
        <v>8.0791666666666675</v>
      </c>
      <c r="V2255" s="119">
        <v>193.9</v>
      </c>
      <c r="W2255" s="112"/>
      <c r="X2255" s="117">
        <v>14</v>
      </c>
      <c r="Y2255" s="118">
        <v>8.0791666666666675</v>
      </c>
      <c r="Z2255" s="102">
        <v>0.73913043478260854</v>
      </c>
      <c r="AA2255" s="118">
        <v>193.9</v>
      </c>
      <c r="AB2255" s="117">
        <v>14</v>
      </c>
      <c r="AC2255" s="118">
        <v>8.0791666666666675</v>
      </c>
      <c r="AD2255" s="102">
        <v>0.73285198555956665</v>
      </c>
      <c r="AE2255" s="119">
        <v>193.9</v>
      </c>
      <c r="AF2255" s="118">
        <v>8.0791666666666675</v>
      </c>
      <c r="AG2255" s="119">
        <v>193.9</v>
      </c>
      <c r="AH2255" s="112"/>
      <c r="AI2255" s="120">
        <v>0</v>
      </c>
    </row>
    <row r="2256" spans="1:35" s="107" customFormat="1" x14ac:dyDescent="0.3">
      <c r="A2256" s="106" t="s">
        <v>2384</v>
      </c>
      <c r="B2256" s="107" t="s">
        <v>245</v>
      </c>
      <c r="C2256" s="112" t="s">
        <v>246</v>
      </c>
      <c r="D2256" s="112">
        <v>139</v>
      </c>
      <c r="E2256" s="107" t="s">
        <v>285</v>
      </c>
      <c r="F2256" s="112">
        <v>20531</v>
      </c>
      <c r="G2256" s="107" t="s">
        <v>3446</v>
      </c>
      <c r="H2256" s="108" t="s">
        <v>257</v>
      </c>
      <c r="I2256" s="108" t="s">
        <v>271</v>
      </c>
      <c r="J2256" s="108" t="s">
        <v>259</v>
      </c>
      <c r="K2256" s="109">
        <v>24</v>
      </c>
      <c r="L2256" s="109">
        <v>0.14399999999999999</v>
      </c>
      <c r="M2256" s="117">
        <v>14</v>
      </c>
      <c r="N2256" s="118">
        <v>8.0791666666666675</v>
      </c>
      <c r="O2256" s="102">
        <v>0.73913043478260854</v>
      </c>
      <c r="P2256" s="119">
        <v>193.9</v>
      </c>
      <c r="Q2256" s="117">
        <v>14</v>
      </c>
      <c r="R2256" s="118">
        <v>8.0791666666666675</v>
      </c>
      <c r="S2256" s="102">
        <v>0.73285198555956665</v>
      </c>
      <c r="T2256" s="118">
        <v>193.9</v>
      </c>
      <c r="U2256" s="117">
        <v>8.0791666666666675</v>
      </c>
      <c r="V2256" s="119">
        <v>193.9</v>
      </c>
      <c r="W2256" s="112"/>
      <c r="X2256" s="117">
        <v>14</v>
      </c>
      <c r="Y2256" s="118">
        <v>8.0791666666666675</v>
      </c>
      <c r="Z2256" s="102">
        <v>0.73913043478260854</v>
      </c>
      <c r="AA2256" s="118">
        <v>193.9</v>
      </c>
      <c r="AB2256" s="117">
        <v>14</v>
      </c>
      <c r="AC2256" s="118">
        <v>8.0791666666666675</v>
      </c>
      <c r="AD2256" s="102">
        <v>0.73285198555956665</v>
      </c>
      <c r="AE2256" s="119">
        <v>193.9</v>
      </c>
      <c r="AF2256" s="118">
        <v>8.0791666666666675</v>
      </c>
      <c r="AG2256" s="119">
        <v>193.9</v>
      </c>
      <c r="AH2256" s="112"/>
      <c r="AI2256" s="120">
        <v>0</v>
      </c>
    </row>
    <row r="2257" spans="1:35" s="107" customFormat="1" x14ac:dyDescent="0.3">
      <c r="A2257" s="106" t="s">
        <v>2385</v>
      </c>
      <c r="B2257" s="107" t="s">
        <v>185</v>
      </c>
      <c r="C2257" s="112" t="s">
        <v>22</v>
      </c>
      <c r="D2257" s="112">
        <v>740</v>
      </c>
      <c r="E2257" s="107" t="s">
        <v>284</v>
      </c>
      <c r="F2257" s="112">
        <v>20531</v>
      </c>
      <c r="G2257" s="107" t="s">
        <v>3446</v>
      </c>
      <c r="H2257" s="108" t="s">
        <v>257</v>
      </c>
      <c r="I2257" s="108" t="s">
        <v>271</v>
      </c>
      <c r="J2257" s="108" t="s">
        <v>259</v>
      </c>
      <c r="K2257" s="109">
        <v>24</v>
      </c>
      <c r="L2257" s="109">
        <v>0.14399999999999999</v>
      </c>
      <c r="M2257" s="117">
        <v>14</v>
      </c>
      <c r="N2257" s="118">
        <v>8.0791666666666675</v>
      </c>
      <c r="O2257" s="102">
        <v>0.73913043478260854</v>
      </c>
      <c r="P2257" s="119">
        <v>193.9</v>
      </c>
      <c r="Q2257" s="117">
        <v>14</v>
      </c>
      <c r="R2257" s="118">
        <v>8.0791666666666675</v>
      </c>
      <c r="S2257" s="102">
        <v>0.73285198555956665</v>
      </c>
      <c r="T2257" s="118">
        <v>193.9</v>
      </c>
      <c r="U2257" s="117">
        <v>8.0791666666666675</v>
      </c>
      <c r="V2257" s="119">
        <v>193.9</v>
      </c>
      <c r="W2257" s="112"/>
      <c r="X2257" s="117">
        <v>14</v>
      </c>
      <c r="Y2257" s="118">
        <v>8.0791666666666675</v>
      </c>
      <c r="Z2257" s="102">
        <v>0.73913043478260854</v>
      </c>
      <c r="AA2257" s="118">
        <v>193.9</v>
      </c>
      <c r="AB2257" s="117">
        <v>14</v>
      </c>
      <c r="AC2257" s="118">
        <v>8.0791666666666675</v>
      </c>
      <c r="AD2257" s="102">
        <v>0.73285198555956665</v>
      </c>
      <c r="AE2257" s="119">
        <v>193.9</v>
      </c>
      <c r="AF2257" s="118">
        <v>8.0791666666666675</v>
      </c>
      <c r="AG2257" s="119">
        <v>193.9</v>
      </c>
      <c r="AH2257" s="112"/>
      <c r="AI2257" s="120">
        <v>0</v>
      </c>
    </row>
    <row r="2258" spans="1:35" s="107" customFormat="1" x14ac:dyDescent="0.3">
      <c r="A2258" s="106" t="s">
        <v>2386</v>
      </c>
      <c r="B2258" s="107" t="s">
        <v>245</v>
      </c>
      <c r="C2258" s="112" t="s">
        <v>246</v>
      </c>
      <c r="D2258" s="112">
        <v>872</v>
      </c>
      <c r="E2258" s="107" t="s">
        <v>287</v>
      </c>
      <c r="F2258" s="112">
        <v>20531</v>
      </c>
      <c r="G2258" s="107" t="s">
        <v>3446</v>
      </c>
      <c r="H2258" s="108" t="s">
        <v>257</v>
      </c>
      <c r="I2258" s="108" t="s">
        <v>271</v>
      </c>
      <c r="J2258" s="108" t="s">
        <v>259</v>
      </c>
      <c r="K2258" s="109">
        <v>24</v>
      </c>
      <c r="L2258" s="109">
        <v>0.14399999999999999</v>
      </c>
      <c r="M2258" s="117">
        <v>14</v>
      </c>
      <c r="N2258" s="118">
        <v>8.0791666666666675</v>
      </c>
      <c r="O2258" s="102">
        <v>0.73913043478260854</v>
      </c>
      <c r="P2258" s="119">
        <v>193.9</v>
      </c>
      <c r="Q2258" s="117">
        <v>14</v>
      </c>
      <c r="R2258" s="118">
        <v>8.0791666666666675</v>
      </c>
      <c r="S2258" s="102">
        <v>0.73285198555956665</v>
      </c>
      <c r="T2258" s="118">
        <v>193.9</v>
      </c>
      <c r="U2258" s="117">
        <v>8.0791666666666675</v>
      </c>
      <c r="V2258" s="119">
        <v>193.9</v>
      </c>
      <c r="W2258" s="112"/>
      <c r="X2258" s="117">
        <v>14</v>
      </c>
      <c r="Y2258" s="118">
        <v>8.0791666666666675</v>
      </c>
      <c r="Z2258" s="102">
        <v>0.73913043478260854</v>
      </c>
      <c r="AA2258" s="118">
        <v>193.9</v>
      </c>
      <c r="AB2258" s="117">
        <v>14</v>
      </c>
      <c r="AC2258" s="118">
        <v>8.0791666666666675</v>
      </c>
      <c r="AD2258" s="102">
        <v>0.73285198555956665</v>
      </c>
      <c r="AE2258" s="119">
        <v>193.9</v>
      </c>
      <c r="AF2258" s="118">
        <v>8.0791666666666675</v>
      </c>
      <c r="AG2258" s="119">
        <v>193.9</v>
      </c>
      <c r="AH2258" s="112"/>
      <c r="AI2258" s="120">
        <v>0</v>
      </c>
    </row>
    <row r="2259" spans="1:35" s="107" customFormat="1" x14ac:dyDescent="0.3">
      <c r="A2259" s="106" t="s">
        <v>2387</v>
      </c>
      <c r="B2259" s="107" t="s">
        <v>3389</v>
      </c>
      <c r="C2259" s="112" t="s">
        <v>247</v>
      </c>
      <c r="D2259" s="112">
        <v>10700</v>
      </c>
      <c r="E2259" s="107" t="s">
        <v>301</v>
      </c>
      <c r="F2259" s="112">
        <v>20531</v>
      </c>
      <c r="G2259" s="107" t="s">
        <v>3446</v>
      </c>
      <c r="H2259" s="108" t="s">
        <v>257</v>
      </c>
      <c r="I2259" s="108" t="s">
        <v>271</v>
      </c>
      <c r="J2259" s="108" t="s">
        <v>259</v>
      </c>
      <c r="K2259" s="109">
        <v>24</v>
      </c>
      <c r="L2259" s="109">
        <v>0.14399999999999999</v>
      </c>
      <c r="M2259" s="117">
        <v>14</v>
      </c>
      <c r="N2259" s="118">
        <v>8.0791666666666675</v>
      </c>
      <c r="O2259" s="102">
        <v>0.73913043478260854</v>
      </c>
      <c r="P2259" s="119">
        <v>193.9</v>
      </c>
      <c r="Q2259" s="117">
        <v>14</v>
      </c>
      <c r="R2259" s="118">
        <v>8.0791666666666675</v>
      </c>
      <c r="S2259" s="102">
        <v>0.73285198555956665</v>
      </c>
      <c r="T2259" s="118">
        <v>193.9</v>
      </c>
      <c r="U2259" s="117">
        <v>8.0791666666666675</v>
      </c>
      <c r="V2259" s="119">
        <v>193.9</v>
      </c>
      <c r="W2259" s="112"/>
      <c r="X2259" s="117">
        <v>14</v>
      </c>
      <c r="Y2259" s="118">
        <v>8.0791666666666675</v>
      </c>
      <c r="Z2259" s="102">
        <v>0.73913043478260854</v>
      </c>
      <c r="AA2259" s="118">
        <v>193.9</v>
      </c>
      <c r="AB2259" s="117">
        <v>14</v>
      </c>
      <c r="AC2259" s="118">
        <v>8.0791666666666675</v>
      </c>
      <c r="AD2259" s="102">
        <v>0.73285198555956665</v>
      </c>
      <c r="AE2259" s="119">
        <v>193.9</v>
      </c>
      <c r="AF2259" s="118">
        <v>8.0791666666666675</v>
      </c>
      <c r="AG2259" s="119">
        <v>193.9</v>
      </c>
      <c r="AH2259" s="112"/>
      <c r="AI2259" s="120">
        <v>0</v>
      </c>
    </row>
    <row r="2260" spans="1:35" s="107" customFormat="1" x14ac:dyDescent="0.3">
      <c r="A2260" s="106" t="s">
        <v>2388</v>
      </c>
      <c r="B2260" s="107" t="s">
        <v>248</v>
      </c>
      <c r="C2260" s="112" t="s">
        <v>249</v>
      </c>
      <c r="D2260" s="112">
        <v>29537</v>
      </c>
      <c r="E2260" s="107" t="s">
        <v>312</v>
      </c>
      <c r="F2260" s="112">
        <v>20531</v>
      </c>
      <c r="G2260" s="107" t="s">
        <v>3446</v>
      </c>
      <c r="H2260" s="108" t="s">
        <v>257</v>
      </c>
      <c r="I2260" s="108" t="s">
        <v>271</v>
      </c>
      <c r="J2260" s="108" t="s">
        <v>259</v>
      </c>
      <c r="K2260" s="109">
        <v>24</v>
      </c>
      <c r="L2260" s="109">
        <v>0.14399999999999999</v>
      </c>
      <c r="M2260" s="117">
        <v>14</v>
      </c>
      <c r="N2260" s="118">
        <v>8.0791666666666675</v>
      </c>
      <c r="O2260" s="102">
        <v>0.73913043478260854</v>
      </c>
      <c r="P2260" s="119">
        <v>193.9</v>
      </c>
      <c r="Q2260" s="117">
        <v>14</v>
      </c>
      <c r="R2260" s="118">
        <v>8.0791666666666675</v>
      </c>
      <c r="S2260" s="102">
        <v>0.73285198555956665</v>
      </c>
      <c r="T2260" s="118">
        <v>193.9</v>
      </c>
      <c r="U2260" s="117">
        <v>8.0791666666666675</v>
      </c>
      <c r="V2260" s="119">
        <v>193.9</v>
      </c>
      <c r="W2260" s="112"/>
      <c r="X2260" s="117">
        <v>14</v>
      </c>
      <c r="Y2260" s="118">
        <v>8.0791666666666675</v>
      </c>
      <c r="Z2260" s="102">
        <v>0.73913043478260854</v>
      </c>
      <c r="AA2260" s="118">
        <v>193.9</v>
      </c>
      <c r="AB2260" s="117">
        <v>14</v>
      </c>
      <c r="AC2260" s="118">
        <v>8.0791666666666675</v>
      </c>
      <c r="AD2260" s="102">
        <v>0.73285198555956665</v>
      </c>
      <c r="AE2260" s="119">
        <v>193.9</v>
      </c>
      <c r="AF2260" s="118">
        <v>8.0791666666666675</v>
      </c>
      <c r="AG2260" s="119">
        <v>193.9</v>
      </c>
      <c r="AH2260" s="112"/>
      <c r="AI2260" s="120">
        <v>0</v>
      </c>
    </row>
    <row r="2261" spans="1:35" s="107" customFormat="1" x14ac:dyDescent="0.3">
      <c r="A2261" s="106" t="s">
        <v>2389</v>
      </c>
      <c r="B2261" s="107" t="s">
        <v>190</v>
      </c>
      <c r="C2261" s="112" t="s">
        <v>246</v>
      </c>
      <c r="D2261" s="112">
        <v>32352</v>
      </c>
      <c r="E2261" s="107" t="s">
        <v>290</v>
      </c>
      <c r="F2261" s="112">
        <v>20531</v>
      </c>
      <c r="G2261" s="107" t="s">
        <v>3446</v>
      </c>
      <c r="H2261" s="108" t="s">
        <v>257</v>
      </c>
      <c r="I2261" s="108" t="s">
        <v>271</v>
      </c>
      <c r="J2261" s="108" t="s">
        <v>259</v>
      </c>
      <c r="K2261" s="109">
        <v>24</v>
      </c>
      <c r="L2261" s="109">
        <v>0.14399999999999999</v>
      </c>
      <c r="M2261" s="117">
        <v>14</v>
      </c>
      <c r="N2261" s="118">
        <v>8.0791666666666675</v>
      </c>
      <c r="O2261" s="102">
        <v>0.73913043478260854</v>
      </c>
      <c r="P2261" s="119">
        <v>193.9</v>
      </c>
      <c r="Q2261" s="117">
        <v>14</v>
      </c>
      <c r="R2261" s="118">
        <v>8.0791666666666675</v>
      </c>
      <c r="S2261" s="102">
        <v>0.73285198555956665</v>
      </c>
      <c r="T2261" s="118">
        <v>193.9</v>
      </c>
      <c r="U2261" s="117">
        <v>8.0791666666666675</v>
      </c>
      <c r="V2261" s="119">
        <v>193.9</v>
      </c>
      <c r="W2261" s="112"/>
      <c r="X2261" s="117">
        <v>14</v>
      </c>
      <c r="Y2261" s="118">
        <v>8.0791666666666675</v>
      </c>
      <c r="Z2261" s="102">
        <v>0.73913043478260854</v>
      </c>
      <c r="AA2261" s="118">
        <v>193.9</v>
      </c>
      <c r="AB2261" s="117">
        <v>14</v>
      </c>
      <c r="AC2261" s="118">
        <v>8.0791666666666675</v>
      </c>
      <c r="AD2261" s="102">
        <v>0.73285198555956665</v>
      </c>
      <c r="AE2261" s="119">
        <v>193.9</v>
      </c>
      <c r="AF2261" s="118">
        <v>8.0791666666666675</v>
      </c>
      <c r="AG2261" s="119">
        <v>193.9</v>
      </c>
      <c r="AH2261" s="112"/>
      <c r="AI2261" s="120">
        <v>0</v>
      </c>
    </row>
    <row r="2262" spans="1:35" s="107" customFormat="1" x14ac:dyDescent="0.3">
      <c r="A2262" s="106" t="s">
        <v>2390</v>
      </c>
      <c r="B2262" s="107" t="s">
        <v>3389</v>
      </c>
      <c r="C2262" s="112" t="s">
        <v>247</v>
      </c>
      <c r="D2262" s="112">
        <v>36038</v>
      </c>
      <c r="E2262" s="107" t="s">
        <v>300</v>
      </c>
      <c r="F2262" s="112">
        <v>20531</v>
      </c>
      <c r="G2262" s="107" t="s">
        <v>3446</v>
      </c>
      <c r="H2262" s="108" t="s">
        <v>257</v>
      </c>
      <c r="I2262" s="108" t="s">
        <v>271</v>
      </c>
      <c r="J2262" s="108" t="s">
        <v>259</v>
      </c>
      <c r="K2262" s="109">
        <v>24</v>
      </c>
      <c r="L2262" s="109">
        <v>0.14399999999999999</v>
      </c>
      <c r="M2262" s="117">
        <v>14</v>
      </c>
      <c r="N2262" s="118">
        <v>8.0791666666666675</v>
      </c>
      <c r="O2262" s="102">
        <v>0.73913043478260854</v>
      </c>
      <c r="P2262" s="119">
        <v>193.9</v>
      </c>
      <c r="Q2262" s="117">
        <v>14</v>
      </c>
      <c r="R2262" s="118">
        <v>8.0791666666666675</v>
      </c>
      <c r="S2262" s="102">
        <v>0.73285198555956665</v>
      </c>
      <c r="T2262" s="118">
        <v>193.9</v>
      </c>
      <c r="U2262" s="117">
        <v>8.0791666666666675</v>
      </c>
      <c r="V2262" s="119">
        <v>193.9</v>
      </c>
      <c r="W2262" s="112"/>
      <c r="X2262" s="117">
        <v>14</v>
      </c>
      <c r="Y2262" s="118">
        <v>8.0791666666666675</v>
      </c>
      <c r="Z2262" s="102">
        <v>0.73913043478260854</v>
      </c>
      <c r="AA2262" s="118">
        <v>193.9</v>
      </c>
      <c r="AB2262" s="117">
        <v>14</v>
      </c>
      <c r="AC2262" s="118">
        <v>8.0791666666666675</v>
      </c>
      <c r="AD2262" s="102">
        <v>0.73285198555956665</v>
      </c>
      <c r="AE2262" s="119">
        <v>193.9</v>
      </c>
      <c r="AF2262" s="118">
        <v>8.0791666666666675</v>
      </c>
      <c r="AG2262" s="119">
        <v>193.9</v>
      </c>
      <c r="AH2262" s="112"/>
      <c r="AI2262" s="120">
        <v>0</v>
      </c>
    </row>
    <row r="2263" spans="1:35" s="107" customFormat="1" x14ac:dyDescent="0.3">
      <c r="A2263" s="106" t="s">
        <v>2391</v>
      </c>
      <c r="B2263" s="107" t="s">
        <v>186</v>
      </c>
      <c r="C2263" s="112" t="s">
        <v>250</v>
      </c>
      <c r="D2263" s="112">
        <v>37646</v>
      </c>
      <c r="E2263" s="107" t="s">
        <v>311</v>
      </c>
      <c r="F2263" s="112">
        <v>20531</v>
      </c>
      <c r="G2263" s="107" t="s">
        <v>3446</v>
      </c>
      <c r="H2263" s="108" t="s">
        <v>257</v>
      </c>
      <c r="I2263" s="108" t="s">
        <v>271</v>
      </c>
      <c r="J2263" s="108" t="s">
        <v>259</v>
      </c>
      <c r="K2263" s="109">
        <v>24</v>
      </c>
      <c r="L2263" s="109">
        <v>0.14399999999999999</v>
      </c>
      <c r="M2263" s="117">
        <v>14</v>
      </c>
      <c r="N2263" s="118">
        <v>8.0791666666666675</v>
      </c>
      <c r="O2263" s="102">
        <v>0.73913043478260854</v>
      </c>
      <c r="P2263" s="119">
        <v>193.9</v>
      </c>
      <c r="Q2263" s="117">
        <v>14</v>
      </c>
      <c r="R2263" s="118">
        <v>8.0791666666666675</v>
      </c>
      <c r="S2263" s="102">
        <v>0.73285198555956665</v>
      </c>
      <c r="T2263" s="118">
        <v>193.9</v>
      </c>
      <c r="U2263" s="117">
        <v>8.0791666666666675</v>
      </c>
      <c r="V2263" s="119">
        <v>193.9</v>
      </c>
      <c r="W2263" s="112"/>
      <c r="X2263" s="117">
        <v>14</v>
      </c>
      <c r="Y2263" s="118">
        <v>8.0791666666666675</v>
      </c>
      <c r="Z2263" s="102">
        <v>0.73913043478260854</v>
      </c>
      <c r="AA2263" s="118">
        <v>193.9</v>
      </c>
      <c r="AB2263" s="117">
        <v>14</v>
      </c>
      <c r="AC2263" s="118">
        <v>8.0791666666666675</v>
      </c>
      <c r="AD2263" s="102">
        <v>0.73285198555956665</v>
      </c>
      <c r="AE2263" s="119">
        <v>193.9</v>
      </c>
      <c r="AF2263" s="118">
        <v>8.0791666666666675</v>
      </c>
      <c r="AG2263" s="119">
        <v>193.9</v>
      </c>
      <c r="AH2263" s="112"/>
      <c r="AI2263" s="120">
        <v>0</v>
      </c>
    </row>
    <row r="2264" spans="1:35" s="107" customFormat="1" x14ac:dyDescent="0.3">
      <c r="A2264" s="106" t="s">
        <v>2392</v>
      </c>
      <c r="B2264" s="107" t="s">
        <v>186</v>
      </c>
      <c r="C2264" s="112" t="s">
        <v>251</v>
      </c>
      <c r="D2264" s="112">
        <v>49535</v>
      </c>
      <c r="E2264" s="107" t="s">
        <v>278</v>
      </c>
      <c r="F2264" s="112">
        <v>20531</v>
      </c>
      <c r="G2264" s="107" t="s">
        <v>3446</v>
      </c>
      <c r="H2264" s="108" t="s">
        <v>257</v>
      </c>
      <c r="I2264" s="108" t="s">
        <v>271</v>
      </c>
      <c r="J2264" s="108" t="s">
        <v>259</v>
      </c>
      <c r="K2264" s="109">
        <v>24</v>
      </c>
      <c r="L2264" s="109">
        <v>0.14399999999999999</v>
      </c>
      <c r="M2264" s="117">
        <v>14</v>
      </c>
      <c r="N2264" s="118">
        <v>8.0791666666666675</v>
      </c>
      <c r="O2264" s="102">
        <v>0.73913043478260854</v>
      </c>
      <c r="P2264" s="119">
        <v>193.9</v>
      </c>
      <c r="Q2264" s="117">
        <v>14</v>
      </c>
      <c r="R2264" s="118">
        <v>8.0791666666666675</v>
      </c>
      <c r="S2264" s="102">
        <v>0.73285198555956665</v>
      </c>
      <c r="T2264" s="118">
        <v>193.9</v>
      </c>
      <c r="U2264" s="117">
        <v>8.0791666666666675</v>
      </c>
      <c r="V2264" s="119">
        <v>193.9</v>
      </c>
      <c r="W2264" s="112"/>
      <c r="X2264" s="117">
        <v>14</v>
      </c>
      <c r="Y2264" s="118">
        <v>8.0791666666666675</v>
      </c>
      <c r="Z2264" s="102">
        <v>0.73913043478260854</v>
      </c>
      <c r="AA2264" s="118">
        <v>193.9</v>
      </c>
      <c r="AB2264" s="117">
        <v>14</v>
      </c>
      <c r="AC2264" s="118">
        <v>8.0791666666666675</v>
      </c>
      <c r="AD2264" s="102">
        <v>0.73285198555956665</v>
      </c>
      <c r="AE2264" s="119">
        <v>193.9</v>
      </c>
      <c r="AF2264" s="118">
        <v>8.0791666666666675</v>
      </c>
      <c r="AG2264" s="119">
        <v>193.9</v>
      </c>
      <c r="AH2264" s="112"/>
      <c r="AI2264" s="120">
        <v>0</v>
      </c>
    </row>
    <row r="2265" spans="1:35" s="107" customFormat="1" x14ac:dyDescent="0.3">
      <c r="A2265" s="106" t="s">
        <v>2393</v>
      </c>
      <c r="B2265" s="107" t="s">
        <v>189</v>
      </c>
      <c r="C2265" s="112" t="s">
        <v>168</v>
      </c>
      <c r="D2265" s="112">
        <v>54264</v>
      </c>
      <c r="E2265" s="107" t="s">
        <v>303</v>
      </c>
      <c r="F2265" s="112">
        <v>20531</v>
      </c>
      <c r="G2265" s="107" t="s">
        <v>3446</v>
      </c>
      <c r="H2265" s="108" t="s">
        <v>257</v>
      </c>
      <c r="I2265" s="108" t="s">
        <v>271</v>
      </c>
      <c r="J2265" s="108" t="s">
        <v>259</v>
      </c>
      <c r="K2265" s="109">
        <v>24</v>
      </c>
      <c r="L2265" s="109">
        <v>0.14399999999999999</v>
      </c>
      <c r="M2265" s="117">
        <v>14</v>
      </c>
      <c r="N2265" s="118">
        <v>8.0791666666666675</v>
      </c>
      <c r="O2265" s="102">
        <v>0.73913043478260854</v>
      </c>
      <c r="P2265" s="119">
        <v>193.9</v>
      </c>
      <c r="Q2265" s="117">
        <v>14</v>
      </c>
      <c r="R2265" s="118">
        <v>8.0791666666666675</v>
      </c>
      <c r="S2265" s="102">
        <v>0.73285198555956665</v>
      </c>
      <c r="T2265" s="118">
        <v>193.9</v>
      </c>
      <c r="U2265" s="117">
        <v>8.0791666666666675</v>
      </c>
      <c r="V2265" s="119">
        <v>193.9</v>
      </c>
      <c r="W2265" s="112"/>
      <c r="X2265" s="117">
        <v>14</v>
      </c>
      <c r="Y2265" s="118">
        <v>8.0791666666666675</v>
      </c>
      <c r="Z2265" s="102">
        <v>0.73913043478260854</v>
      </c>
      <c r="AA2265" s="118">
        <v>193.9</v>
      </c>
      <c r="AB2265" s="117">
        <v>14</v>
      </c>
      <c r="AC2265" s="118">
        <v>8.0791666666666675</v>
      </c>
      <c r="AD2265" s="102">
        <v>0.73285198555956665</v>
      </c>
      <c r="AE2265" s="119">
        <v>193.9</v>
      </c>
      <c r="AF2265" s="118">
        <v>8.0791666666666675</v>
      </c>
      <c r="AG2265" s="119">
        <v>193.9</v>
      </c>
      <c r="AH2265" s="112"/>
      <c r="AI2265" s="120">
        <v>0</v>
      </c>
    </row>
    <row r="2266" spans="1:35" s="107" customFormat="1" x14ac:dyDescent="0.3">
      <c r="A2266" s="106" t="s">
        <v>2394</v>
      </c>
      <c r="B2266" s="107" t="s">
        <v>248</v>
      </c>
      <c r="C2266" s="112" t="s">
        <v>249</v>
      </c>
      <c r="D2266" s="112">
        <v>59971</v>
      </c>
      <c r="E2266" s="107" t="s">
        <v>281</v>
      </c>
      <c r="F2266" s="112">
        <v>20531</v>
      </c>
      <c r="G2266" s="107" t="s">
        <v>3446</v>
      </c>
      <c r="H2266" s="108" t="s">
        <v>257</v>
      </c>
      <c r="I2266" s="108" t="s">
        <v>271</v>
      </c>
      <c r="J2266" s="108" t="s">
        <v>259</v>
      </c>
      <c r="K2266" s="109">
        <v>24</v>
      </c>
      <c r="L2266" s="109">
        <v>0.14399999999999999</v>
      </c>
      <c r="M2266" s="117">
        <v>14</v>
      </c>
      <c r="N2266" s="118">
        <v>8.0791666666666675</v>
      </c>
      <c r="O2266" s="102">
        <v>0.73913043478260854</v>
      </c>
      <c r="P2266" s="119">
        <v>193.9</v>
      </c>
      <c r="Q2266" s="117">
        <v>14</v>
      </c>
      <c r="R2266" s="118">
        <v>8.0791666666666675</v>
      </c>
      <c r="S2266" s="102">
        <v>0.73285198555956665</v>
      </c>
      <c r="T2266" s="118">
        <v>193.9</v>
      </c>
      <c r="U2266" s="117">
        <v>8.0791666666666675</v>
      </c>
      <c r="V2266" s="119">
        <v>193.9</v>
      </c>
      <c r="W2266" s="112"/>
      <c r="X2266" s="117">
        <v>14</v>
      </c>
      <c r="Y2266" s="118">
        <v>8.0791666666666675</v>
      </c>
      <c r="Z2266" s="102">
        <v>0.73913043478260854</v>
      </c>
      <c r="AA2266" s="118">
        <v>193.9</v>
      </c>
      <c r="AB2266" s="117">
        <v>14</v>
      </c>
      <c r="AC2266" s="118">
        <v>8.0791666666666675</v>
      </c>
      <c r="AD2266" s="102">
        <v>0.73285198555956665</v>
      </c>
      <c r="AE2266" s="119">
        <v>193.9</v>
      </c>
      <c r="AF2266" s="118">
        <v>8.0791666666666675</v>
      </c>
      <c r="AG2266" s="119">
        <v>193.9</v>
      </c>
      <c r="AH2266" s="112"/>
      <c r="AI2266" s="120">
        <v>0</v>
      </c>
    </row>
    <row r="2267" spans="1:35" s="107" customFormat="1" x14ac:dyDescent="0.3">
      <c r="A2267" s="106" t="s">
        <v>2395</v>
      </c>
      <c r="B2267" s="107" t="s">
        <v>189</v>
      </c>
      <c r="C2267" s="112" t="s">
        <v>168</v>
      </c>
      <c r="D2267" s="112">
        <v>60074</v>
      </c>
      <c r="E2267" s="107" t="s">
        <v>304</v>
      </c>
      <c r="F2267" s="112">
        <v>20531</v>
      </c>
      <c r="G2267" s="107" t="s">
        <v>3446</v>
      </c>
      <c r="H2267" s="108" t="s">
        <v>257</v>
      </c>
      <c r="I2267" s="108" t="s">
        <v>271</v>
      </c>
      <c r="J2267" s="108" t="s">
        <v>259</v>
      </c>
      <c r="K2267" s="109">
        <v>24</v>
      </c>
      <c r="L2267" s="109">
        <v>0.14399999999999999</v>
      </c>
      <c r="M2267" s="117">
        <v>14</v>
      </c>
      <c r="N2267" s="118">
        <v>8.0791666666666675</v>
      </c>
      <c r="O2267" s="102">
        <v>0.73913043478260854</v>
      </c>
      <c r="P2267" s="119">
        <v>193.9</v>
      </c>
      <c r="Q2267" s="117">
        <v>14</v>
      </c>
      <c r="R2267" s="118">
        <v>8.0791666666666675</v>
      </c>
      <c r="S2267" s="102">
        <v>0.73285198555956665</v>
      </c>
      <c r="T2267" s="118">
        <v>193.9</v>
      </c>
      <c r="U2267" s="117">
        <v>8.0791666666666675</v>
      </c>
      <c r="V2267" s="119">
        <v>193.9</v>
      </c>
      <c r="W2267" s="112"/>
      <c r="X2267" s="117">
        <v>14</v>
      </c>
      <c r="Y2267" s="118">
        <v>8.0791666666666675</v>
      </c>
      <c r="Z2267" s="102">
        <v>0.73913043478260854</v>
      </c>
      <c r="AA2267" s="118">
        <v>193.9</v>
      </c>
      <c r="AB2267" s="117">
        <v>14</v>
      </c>
      <c r="AC2267" s="118">
        <v>8.0791666666666675</v>
      </c>
      <c r="AD2267" s="102">
        <v>0.73285198555956665</v>
      </c>
      <c r="AE2267" s="119">
        <v>193.9</v>
      </c>
      <c r="AF2267" s="118">
        <v>8.0791666666666675</v>
      </c>
      <c r="AG2267" s="119">
        <v>193.9</v>
      </c>
      <c r="AH2267" s="112"/>
      <c r="AI2267" s="120">
        <v>0</v>
      </c>
    </row>
    <row r="2268" spans="1:35" s="107" customFormat="1" x14ac:dyDescent="0.3">
      <c r="A2268" s="106" t="s">
        <v>2396</v>
      </c>
      <c r="B2268" s="107" t="s">
        <v>248</v>
      </c>
      <c r="C2268" s="112" t="s">
        <v>246</v>
      </c>
      <c r="D2268" s="112">
        <v>60663</v>
      </c>
      <c r="E2268" s="107" t="s">
        <v>298</v>
      </c>
      <c r="F2268" s="112">
        <v>20531</v>
      </c>
      <c r="G2268" s="107" t="s">
        <v>3446</v>
      </c>
      <c r="H2268" s="108" t="s">
        <v>257</v>
      </c>
      <c r="I2268" s="108" t="s">
        <v>271</v>
      </c>
      <c r="J2268" s="108" t="s">
        <v>259</v>
      </c>
      <c r="K2268" s="109">
        <v>24</v>
      </c>
      <c r="L2268" s="109">
        <v>0.14399999999999999</v>
      </c>
      <c r="M2268" s="117">
        <v>14</v>
      </c>
      <c r="N2268" s="118">
        <v>8.0791666666666675</v>
      </c>
      <c r="O2268" s="102">
        <v>0.73913043478260854</v>
      </c>
      <c r="P2268" s="119">
        <v>193.9</v>
      </c>
      <c r="Q2268" s="117">
        <v>14</v>
      </c>
      <c r="R2268" s="118">
        <v>8.0791666666666675</v>
      </c>
      <c r="S2268" s="102">
        <v>0.73285198555956665</v>
      </c>
      <c r="T2268" s="118">
        <v>193.9</v>
      </c>
      <c r="U2268" s="117">
        <v>8.0791666666666675</v>
      </c>
      <c r="V2268" s="119">
        <v>193.9</v>
      </c>
      <c r="W2268" s="112"/>
      <c r="X2268" s="117">
        <v>14</v>
      </c>
      <c r="Y2268" s="118">
        <v>8.0791666666666675</v>
      </c>
      <c r="Z2268" s="102">
        <v>0.73913043478260854</v>
      </c>
      <c r="AA2268" s="118">
        <v>193.9</v>
      </c>
      <c r="AB2268" s="117">
        <v>14</v>
      </c>
      <c r="AC2268" s="118">
        <v>8.0791666666666675</v>
      </c>
      <c r="AD2268" s="102">
        <v>0.73285198555956665</v>
      </c>
      <c r="AE2268" s="119">
        <v>193.9</v>
      </c>
      <c r="AF2268" s="118">
        <v>8.0791666666666675</v>
      </c>
      <c r="AG2268" s="119">
        <v>193.9</v>
      </c>
      <c r="AH2268" s="112"/>
      <c r="AI2268" s="120">
        <v>0</v>
      </c>
    </row>
    <row r="2269" spans="1:35" s="107" customFormat="1" x14ac:dyDescent="0.3">
      <c r="A2269" s="106" t="s">
        <v>2397</v>
      </c>
      <c r="B2269" s="107" t="s">
        <v>252</v>
      </c>
      <c r="C2269" s="112" t="s">
        <v>246</v>
      </c>
      <c r="D2269" s="112">
        <v>61333</v>
      </c>
      <c r="E2269" s="107" t="s">
        <v>292</v>
      </c>
      <c r="F2269" s="112">
        <v>20531</v>
      </c>
      <c r="G2269" s="107" t="s">
        <v>3446</v>
      </c>
      <c r="H2269" s="108" t="s">
        <v>257</v>
      </c>
      <c r="I2269" s="108" t="s">
        <v>271</v>
      </c>
      <c r="J2269" s="108" t="s">
        <v>259</v>
      </c>
      <c r="K2269" s="109">
        <v>24</v>
      </c>
      <c r="L2269" s="109">
        <v>0.14399999999999999</v>
      </c>
      <c r="M2269" s="117">
        <v>14</v>
      </c>
      <c r="N2269" s="118">
        <v>8.0791666666666675</v>
      </c>
      <c r="O2269" s="102">
        <v>0.73913043478260854</v>
      </c>
      <c r="P2269" s="119">
        <v>193.9</v>
      </c>
      <c r="Q2269" s="117">
        <v>14</v>
      </c>
      <c r="R2269" s="118">
        <v>8.0791666666666675</v>
      </c>
      <c r="S2269" s="102">
        <v>0.73285198555956665</v>
      </c>
      <c r="T2269" s="118">
        <v>193.9</v>
      </c>
      <c r="U2269" s="117">
        <v>8.0791666666666675</v>
      </c>
      <c r="V2269" s="119">
        <v>193.9</v>
      </c>
      <c r="W2269" s="112"/>
      <c r="X2269" s="117">
        <v>14</v>
      </c>
      <c r="Y2269" s="118">
        <v>8.0791666666666675</v>
      </c>
      <c r="Z2269" s="102">
        <v>0.73913043478260854</v>
      </c>
      <c r="AA2269" s="118">
        <v>193.9</v>
      </c>
      <c r="AB2269" s="117">
        <v>14</v>
      </c>
      <c r="AC2269" s="118">
        <v>8.0791666666666675</v>
      </c>
      <c r="AD2269" s="102">
        <v>0.73285198555956665</v>
      </c>
      <c r="AE2269" s="119">
        <v>193.9</v>
      </c>
      <c r="AF2269" s="118">
        <v>8.0791666666666675</v>
      </c>
      <c r="AG2269" s="119">
        <v>193.9</v>
      </c>
      <c r="AH2269" s="112"/>
      <c r="AI2269" s="120">
        <v>0</v>
      </c>
    </row>
    <row r="2270" spans="1:35" s="107" customFormat="1" x14ac:dyDescent="0.3">
      <c r="A2270" s="106" t="s">
        <v>2398</v>
      </c>
      <c r="B2270" s="107" t="s">
        <v>192</v>
      </c>
      <c r="C2270" s="112" t="s">
        <v>238</v>
      </c>
      <c r="D2270" s="112">
        <v>61367</v>
      </c>
      <c r="E2270" s="107" t="s">
        <v>295</v>
      </c>
      <c r="F2270" s="112">
        <v>20531</v>
      </c>
      <c r="G2270" s="107" t="s">
        <v>3446</v>
      </c>
      <c r="H2270" s="108" t="s">
        <v>257</v>
      </c>
      <c r="I2270" s="108" t="s">
        <v>271</v>
      </c>
      <c r="J2270" s="108" t="s">
        <v>259</v>
      </c>
      <c r="K2270" s="109">
        <v>24</v>
      </c>
      <c r="L2270" s="109">
        <v>0.14399999999999999</v>
      </c>
      <c r="M2270" s="117">
        <v>14</v>
      </c>
      <c r="N2270" s="118">
        <v>8.0791666666666675</v>
      </c>
      <c r="O2270" s="102">
        <v>0.73913043478260854</v>
      </c>
      <c r="P2270" s="119">
        <v>193.9</v>
      </c>
      <c r="Q2270" s="117">
        <v>14</v>
      </c>
      <c r="R2270" s="118">
        <v>8.0791666666666675</v>
      </c>
      <c r="S2270" s="102">
        <v>0.73285198555956665</v>
      </c>
      <c r="T2270" s="118">
        <v>193.9</v>
      </c>
      <c r="U2270" s="117">
        <v>8.0791666666666675</v>
      </c>
      <c r="V2270" s="119">
        <v>193.9</v>
      </c>
      <c r="W2270" s="112"/>
      <c r="X2270" s="117">
        <v>14</v>
      </c>
      <c r="Y2270" s="118">
        <v>8.0791666666666675</v>
      </c>
      <c r="Z2270" s="102">
        <v>0.73913043478260854</v>
      </c>
      <c r="AA2270" s="118">
        <v>193.9</v>
      </c>
      <c r="AB2270" s="117">
        <v>14</v>
      </c>
      <c r="AC2270" s="118">
        <v>8.0791666666666675</v>
      </c>
      <c r="AD2270" s="102">
        <v>0.73285198555956665</v>
      </c>
      <c r="AE2270" s="119">
        <v>193.9</v>
      </c>
      <c r="AF2270" s="118">
        <v>8.0791666666666675</v>
      </c>
      <c r="AG2270" s="119">
        <v>193.9</v>
      </c>
      <c r="AH2270" s="112"/>
      <c r="AI2270" s="120">
        <v>0</v>
      </c>
    </row>
    <row r="2271" spans="1:35" s="107" customFormat="1" x14ac:dyDescent="0.3">
      <c r="A2271" s="106" t="s">
        <v>2399</v>
      </c>
      <c r="B2271" s="107" t="s">
        <v>192</v>
      </c>
      <c r="C2271" s="112" t="s">
        <v>238</v>
      </c>
      <c r="D2271" s="112">
        <v>61377</v>
      </c>
      <c r="E2271" s="107" t="s">
        <v>296</v>
      </c>
      <c r="F2271" s="112">
        <v>20531</v>
      </c>
      <c r="G2271" s="107" t="s">
        <v>3446</v>
      </c>
      <c r="H2271" s="108" t="s">
        <v>257</v>
      </c>
      <c r="I2271" s="108" t="s">
        <v>271</v>
      </c>
      <c r="J2271" s="108" t="s">
        <v>259</v>
      </c>
      <c r="K2271" s="109">
        <v>24</v>
      </c>
      <c r="L2271" s="109">
        <v>0.14399999999999999</v>
      </c>
      <c r="M2271" s="117">
        <v>14</v>
      </c>
      <c r="N2271" s="118">
        <v>8.0791666666666675</v>
      </c>
      <c r="O2271" s="102">
        <v>0.73913043478260854</v>
      </c>
      <c r="P2271" s="119">
        <v>193.9</v>
      </c>
      <c r="Q2271" s="117">
        <v>14</v>
      </c>
      <c r="R2271" s="118">
        <v>8.0791666666666675</v>
      </c>
      <c r="S2271" s="102">
        <v>0.73285198555956665</v>
      </c>
      <c r="T2271" s="118">
        <v>193.9</v>
      </c>
      <c r="U2271" s="117">
        <v>8.0791666666666675</v>
      </c>
      <c r="V2271" s="119">
        <v>193.9</v>
      </c>
      <c r="W2271" s="112"/>
      <c r="X2271" s="117">
        <v>14</v>
      </c>
      <c r="Y2271" s="118">
        <v>8.0791666666666675</v>
      </c>
      <c r="Z2271" s="102">
        <v>0.73913043478260854</v>
      </c>
      <c r="AA2271" s="118">
        <v>193.9</v>
      </c>
      <c r="AB2271" s="117">
        <v>14</v>
      </c>
      <c r="AC2271" s="118">
        <v>8.0791666666666675</v>
      </c>
      <c r="AD2271" s="102">
        <v>0.73285198555956665</v>
      </c>
      <c r="AE2271" s="119">
        <v>193.9</v>
      </c>
      <c r="AF2271" s="118">
        <v>8.0791666666666675</v>
      </c>
      <c r="AG2271" s="119">
        <v>193.9</v>
      </c>
      <c r="AH2271" s="112"/>
      <c r="AI2271" s="120">
        <v>0</v>
      </c>
    </row>
    <row r="2272" spans="1:35" s="107" customFormat="1" x14ac:dyDescent="0.3">
      <c r="A2272" s="106" t="s">
        <v>2400</v>
      </c>
      <c r="B2272" s="107" t="s">
        <v>3389</v>
      </c>
      <c r="C2272" s="112" t="s">
        <v>247</v>
      </c>
      <c r="D2272" s="112">
        <v>61913</v>
      </c>
      <c r="E2272" s="107" t="s">
        <v>308</v>
      </c>
      <c r="F2272" s="112">
        <v>20531</v>
      </c>
      <c r="G2272" s="107" t="s">
        <v>3446</v>
      </c>
      <c r="H2272" s="108" t="s">
        <v>257</v>
      </c>
      <c r="I2272" s="108" t="s">
        <v>271</v>
      </c>
      <c r="J2272" s="108" t="s">
        <v>259</v>
      </c>
      <c r="K2272" s="109">
        <v>24</v>
      </c>
      <c r="L2272" s="109">
        <v>0.14399999999999999</v>
      </c>
      <c r="M2272" s="117">
        <v>14</v>
      </c>
      <c r="N2272" s="118">
        <v>8.0791666666666675</v>
      </c>
      <c r="O2272" s="102">
        <v>0.73913043478260854</v>
      </c>
      <c r="P2272" s="119">
        <v>193.9</v>
      </c>
      <c r="Q2272" s="117">
        <v>14</v>
      </c>
      <c r="R2272" s="118">
        <v>8.0791666666666675</v>
      </c>
      <c r="S2272" s="102">
        <v>0.73285198555956665</v>
      </c>
      <c r="T2272" s="118">
        <v>193.9</v>
      </c>
      <c r="U2272" s="117">
        <v>8.0791666666666675</v>
      </c>
      <c r="V2272" s="119">
        <v>193.9</v>
      </c>
      <c r="W2272" s="112"/>
      <c r="X2272" s="117">
        <v>14</v>
      </c>
      <c r="Y2272" s="118">
        <v>8.0791666666666675</v>
      </c>
      <c r="Z2272" s="102">
        <v>0.73913043478260854</v>
      </c>
      <c r="AA2272" s="118">
        <v>193.9</v>
      </c>
      <c r="AB2272" s="117">
        <v>14</v>
      </c>
      <c r="AC2272" s="118">
        <v>8.0791666666666675</v>
      </c>
      <c r="AD2272" s="102">
        <v>0.73285198555956665</v>
      </c>
      <c r="AE2272" s="119">
        <v>193.9</v>
      </c>
      <c r="AF2272" s="118">
        <v>8.0791666666666675</v>
      </c>
      <c r="AG2272" s="119">
        <v>193.9</v>
      </c>
      <c r="AH2272" s="112"/>
      <c r="AI2272" s="120">
        <v>0</v>
      </c>
    </row>
    <row r="2273" spans="1:35" s="107" customFormat="1" x14ac:dyDescent="0.3">
      <c r="A2273" s="106" t="s">
        <v>2401</v>
      </c>
      <c r="B2273" s="107" t="s">
        <v>3389</v>
      </c>
      <c r="C2273" s="112" t="s">
        <v>247</v>
      </c>
      <c r="D2273" s="112">
        <v>63785</v>
      </c>
      <c r="E2273" s="107" t="s">
        <v>310</v>
      </c>
      <c r="F2273" s="112">
        <v>20531</v>
      </c>
      <c r="G2273" s="107" t="s">
        <v>3446</v>
      </c>
      <c r="H2273" s="108" t="s">
        <v>257</v>
      </c>
      <c r="I2273" s="108" t="s">
        <v>271</v>
      </c>
      <c r="J2273" s="108" t="s">
        <v>259</v>
      </c>
      <c r="K2273" s="109">
        <v>24</v>
      </c>
      <c r="L2273" s="109">
        <v>0.14399999999999999</v>
      </c>
      <c r="M2273" s="117">
        <v>14</v>
      </c>
      <c r="N2273" s="118">
        <v>8.0791666666666675</v>
      </c>
      <c r="O2273" s="102">
        <v>0.73913043478260854</v>
      </c>
      <c r="P2273" s="119">
        <v>193.9</v>
      </c>
      <c r="Q2273" s="117">
        <v>14</v>
      </c>
      <c r="R2273" s="118">
        <v>8.0791666666666675</v>
      </c>
      <c r="S2273" s="102">
        <v>0.73285198555956665</v>
      </c>
      <c r="T2273" s="118">
        <v>193.9</v>
      </c>
      <c r="U2273" s="117">
        <v>8.0791666666666675</v>
      </c>
      <c r="V2273" s="119">
        <v>193.9</v>
      </c>
      <c r="W2273" s="112"/>
      <c r="X2273" s="117">
        <v>14</v>
      </c>
      <c r="Y2273" s="118">
        <v>8.0791666666666675</v>
      </c>
      <c r="Z2273" s="102">
        <v>0.73913043478260854</v>
      </c>
      <c r="AA2273" s="118">
        <v>193.9</v>
      </c>
      <c r="AB2273" s="117">
        <v>14</v>
      </c>
      <c r="AC2273" s="118">
        <v>8.0791666666666675</v>
      </c>
      <c r="AD2273" s="102">
        <v>0.73285198555956665</v>
      </c>
      <c r="AE2273" s="119">
        <v>193.9</v>
      </c>
      <c r="AF2273" s="118">
        <v>8.0791666666666675</v>
      </c>
      <c r="AG2273" s="119">
        <v>193.9</v>
      </c>
      <c r="AH2273" s="112"/>
      <c r="AI2273" s="120">
        <v>0</v>
      </c>
    </row>
    <row r="2274" spans="1:35" s="107" customFormat="1" x14ac:dyDescent="0.3">
      <c r="A2274" s="106" t="s">
        <v>2402</v>
      </c>
      <c r="B2274" s="107" t="s">
        <v>248</v>
      </c>
      <c r="C2274" s="112" t="s">
        <v>168</v>
      </c>
      <c r="D2274" s="112">
        <v>66926</v>
      </c>
      <c r="E2274" s="107" t="s">
        <v>314</v>
      </c>
      <c r="F2274" s="112">
        <v>20531</v>
      </c>
      <c r="G2274" s="107" t="s">
        <v>3446</v>
      </c>
      <c r="H2274" s="108" t="s">
        <v>257</v>
      </c>
      <c r="I2274" s="108" t="s">
        <v>271</v>
      </c>
      <c r="J2274" s="108" t="s">
        <v>259</v>
      </c>
      <c r="K2274" s="109">
        <v>24</v>
      </c>
      <c r="L2274" s="109">
        <v>0.14399999999999999</v>
      </c>
      <c r="M2274" s="117">
        <v>14</v>
      </c>
      <c r="N2274" s="118">
        <v>8.0791666666666675</v>
      </c>
      <c r="O2274" s="102">
        <v>0.73913043478260854</v>
      </c>
      <c r="P2274" s="119">
        <v>193.9</v>
      </c>
      <c r="Q2274" s="117">
        <v>14</v>
      </c>
      <c r="R2274" s="118">
        <v>8.0791666666666675</v>
      </c>
      <c r="S2274" s="102">
        <v>0.73285198555956665</v>
      </c>
      <c r="T2274" s="118">
        <v>193.9</v>
      </c>
      <c r="U2274" s="117">
        <v>8.0791666666666675</v>
      </c>
      <c r="V2274" s="119">
        <v>193.9</v>
      </c>
      <c r="W2274" s="112"/>
      <c r="X2274" s="117">
        <v>14</v>
      </c>
      <c r="Y2274" s="118">
        <v>8.0791666666666675</v>
      </c>
      <c r="Z2274" s="102">
        <v>0.73913043478260854</v>
      </c>
      <c r="AA2274" s="118">
        <v>193.9</v>
      </c>
      <c r="AB2274" s="117">
        <v>14</v>
      </c>
      <c r="AC2274" s="118">
        <v>8.0791666666666675</v>
      </c>
      <c r="AD2274" s="102">
        <v>0.73285198555956665</v>
      </c>
      <c r="AE2274" s="119">
        <v>193.9</v>
      </c>
      <c r="AF2274" s="118">
        <v>8.0791666666666675</v>
      </c>
      <c r="AG2274" s="119">
        <v>193.9</v>
      </c>
      <c r="AH2274" s="112"/>
      <c r="AI2274" s="120">
        <v>0</v>
      </c>
    </row>
    <row r="2275" spans="1:35" s="107" customFormat="1" x14ac:dyDescent="0.3">
      <c r="A2275" s="106" t="s">
        <v>2403</v>
      </c>
      <c r="B2275" s="107" t="s">
        <v>248</v>
      </c>
      <c r="C2275" s="112" t="s">
        <v>168</v>
      </c>
      <c r="D2275" s="112">
        <v>66961</v>
      </c>
      <c r="E2275" s="107" t="s">
        <v>313</v>
      </c>
      <c r="F2275" s="112">
        <v>20531</v>
      </c>
      <c r="G2275" s="107" t="s">
        <v>3446</v>
      </c>
      <c r="H2275" s="108" t="s">
        <v>257</v>
      </c>
      <c r="I2275" s="108" t="s">
        <v>271</v>
      </c>
      <c r="J2275" s="108" t="s">
        <v>259</v>
      </c>
      <c r="K2275" s="109">
        <v>24</v>
      </c>
      <c r="L2275" s="109">
        <v>0.14399999999999999</v>
      </c>
      <c r="M2275" s="117">
        <v>14</v>
      </c>
      <c r="N2275" s="118">
        <v>8.0791666666666675</v>
      </c>
      <c r="O2275" s="102">
        <v>0.73913043478260854</v>
      </c>
      <c r="P2275" s="119">
        <v>193.9</v>
      </c>
      <c r="Q2275" s="117">
        <v>14</v>
      </c>
      <c r="R2275" s="118">
        <v>8.0791666666666675</v>
      </c>
      <c r="S2275" s="102">
        <v>0.73285198555956665</v>
      </c>
      <c r="T2275" s="118">
        <v>193.9</v>
      </c>
      <c r="U2275" s="117">
        <v>8.0791666666666675</v>
      </c>
      <c r="V2275" s="119">
        <v>193.9</v>
      </c>
      <c r="W2275" s="112"/>
      <c r="X2275" s="117">
        <v>14</v>
      </c>
      <c r="Y2275" s="118">
        <v>8.0791666666666675</v>
      </c>
      <c r="Z2275" s="102">
        <v>0.73913043478260854</v>
      </c>
      <c r="AA2275" s="118">
        <v>193.9</v>
      </c>
      <c r="AB2275" s="117">
        <v>14</v>
      </c>
      <c r="AC2275" s="118">
        <v>8.0791666666666675</v>
      </c>
      <c r="AD2275" s="102">
        <v>0.73285198555956665</v>
      </c>
      <c r="AE2275" s="119">
        <v>193.9</v>
      </c>
      <c r="AF2275" s="118">
        <v>8.0791666666666675</v>
      </c>
      <c r="AG2275" s="119">
        <v>193.9</v>
      </c>
      <c r="AH2275" s="112"/>
      <c r="AI2275" s="120">
        <v>0</v>
      </c>
    </row>
    <row r="2276" spans="1:35" s="107" customFormat="1" x14ac:dyDescent="0.3">
      <c r="A2276" s="106" t="s">
        <v>2404</v>
      </c>
      <c r="B2276" s="107" t="s">
        <v>3389</v>
      </c>
      <c r="C2276" s="112" t="s">
        <v>247</v>
      </c>
      <c r="D2276" s="112">
        <v>69800</v>
      </c>
      <c r="E2276" s="107" t="s">
        <v>294</v>
      </c>
      <c r="F2276" s="112">
        <v>20531</v>
      </c>
      <c r="G2276" s="107" t="s">
        <v>3446</v>
      </c>
      <c r="H2276" s="108" t="s">
        <v>257</v>
      </c>
      <c r="I2276" s="108" t="s">
        <v>271</v>
      </c>
      <c r="J2276" s="108" t="s">
        <v>259</v>
      </c>
      <c r="K2276" s="109">
        <v>24</v>
      </c>
      <c r="L2276" s="109">
        <v>0.14399999999999999</v>
      </c>
      <c r="M2276" s="117">
        <v>14</v>
      </c>
      <c r="N2276" s="118">
        <v>8.0791666666666675</v>
      </c>
      <c r="O2276" s="102">
        <v>0.73913043478260854</v>
      </c>
      <c r="P2276" s="119">
        <v>193.9</v>
      </c>
      <c r="Q2276" s="117">
        <v>14</v>
      </c>
      <c r="R2276" s="118">
        <v>8.0791666666666675</v>
      </c>
      <c r="S2276" s="102">
        <v>0.73285198555956665</v>
      </c>
      <c r="T2276" s="118">
        <v>193.9</v>
      </c>
      <c r="U2276" s="117">
        <v>8.0791666666666675</v>
      </c>
      <c r="V2276" s="119">
        <v>193.9</v>
      </c>
      <c r="W2276" s="112"/>
      <c r="X2276" s="117">
        <v>14</v>
      </c>
      <c r="Y2276" s="118">
        <v>8.0791666666666675</v>
      </c>
      <c r="Z2276" s="102">
        <v>0.73913043478260854</v>
      </c>
      <c r="AA2276" s="118">
        <v>193.9</v>
      </c>
      <c r="AB2276" s="117">
        <v>14</v>
      </c>
      <c r="AC2276" s="118">
        <v>8.0791666666666675</v>
      </c>
      <c r="AD2276" s="102">
        <v>0.73285198555956665</v>
      </c>
      <c r="AE2276" s="119">
        <v>193.9</v>
      </c>
      <c r="AF2276" s="118">
        <v>8.0791666666666675</v>
      </c>
      <c r="AG2276" s="119">
        <v>193.9</v>
      </c>
      <c r="AH2276" s="112"/>
      <c r="AI2276" s="120">
        <v>0</v>
      </c>
    </row>
    <row r="2277" spans="1:35" s="107" customFormat="1" x14ac:dyDescent="0.3">
      <c r="A2277" s="106" t="s">
        <v>2405</v>
      </c>
      <c r="B2277" s="107" t="s">
        <v>186</v>
      </c>
      <c r="C2277" s="112" t="s">
        <v>22</v>
      </c>
      <c r="D2277" s="112">
        <v>70313</v>
      </c>
      <c r="E2277" s="107" t="s">
        <v>279</v>
      </c>
      <c r="F2277" s="112">
        <v>20531</v>
      </c>
      <c r="G2277" s="107" t="s">
        <v>3446</v>
      </c>
      <c r="H2277" s="108" t="s">
        <v>257</v>
      </c>
      <c r="I2277" s="108" t="s">
        <v>271</v>
      </c>
      <c r="J2277" s="108" t="s">
        <v>259</v>
      </c>
      <c r="K2277" s="109">
        <v>24</v>
      </c>
      <c r="L2277" s="109">
        <v>0.14399999999999999</v>
      </c>
      <c r="M2277" s="117">
        <v>14</v>
      </c>
      <c r="N2277" s="118">
        <v>8.0791666666666675</v>
      </c>
      <c r="O2277" s="102">
        <v>0.73913043478260854</v>
      </c>
      <c r="P2277" s="119">
        <v>193.9</v>
      </c>
      <c r="Q2277" s="117">
        <v>14</v>
      </c>
      <c r="R2277" s="118">
        <v>8.0791666666666675</v>
      </c>
      <c r="S2277" s="102">
        <v>0.73285198555956665</v>
      </c>
      <c r="T2277" s="118">
        <v>193.9</v>
      </c>
      <c r="U2277" s="117">
        <v>8.0791666666666675</v>
      </c>
      <c r="V2277" s="119">
        <v>193.9</v>
      </c>
      <c r="W2277" s="112"/>
      <c r="X2277" s="117">
        <v>14</v>
      </c>
      <c r="Y2277" s="118">
        <v>8.0791666666666675</v>
      </c>
      <c r="Z2277" s="102">
        <v>0.73913043478260854</v>
      </c>
      <c r="AA2277" s="118">
        <v>193.9</v>
      </c>
      <c r="AB2277" s="117">
        <v>14</v>
      </c>
      <c r="AC2277" s="118">
        <v>8.0791666666666675</v>
      </c>
      <c r="AD2277" s="102">
        <v>0.73285198555956665</v>
      </c>
      <c r="AE2277" s="119">
        <v>193.9</v>
      </c>
      <c r="AF2277" s="118">
        <v>8.0791666666666675</v>
      </c>
      <c r="AG2277" s="119">
        <v>193.9</v>
      </c>
      <c r="AH2277" s="112"/>
      <c r="AI2277" s="120">
        <v>0</v>
      </c>
    </row>
    <row r="2278" spans="1:35" s="107" customFormat="1" x14ac:dyDescent="0.3">
      <c r="A2278" s="106" t="s">
        <v>2406</v>
      </c>
      <c r="B2278" s="107" t="s">
        <v>186</v>
      </c>
      <c r="C2278" s="112" t="s">
        <v>250</v>
      </c>
      <c r="D2278" s="112">
        <v>70335</v>
      </c>
      <c r="E2278" s="107" t="s">
        <v>253</v>
      </c>
      <c r="F2278" s="112">
        <v>20531</v>
      </c>
      <c r="G2278" s="107" t="s">
        <v>3446</v>
      </c>
      <c r="H2278" s="108" t="s">
        <v>257</v>
      </c>
      <c r="I2278" s="108" t="s">
        <v>271</v>
      </c>
      <c r="J2278" s="108" t="s">
        <v>259</v>
      </c>
      <c r="K2278" s="109">
        <v>24</v>
      </c>
      <c r="L2278" s="109">
        <v>0.14399999999999999</v>
      </c>
      <c r="M2278" s="117">
        <v>14</v>
      </c>
      <c r="N2278" s="118">
        <v>8.0791666666666675</v>
      </c>
      <c r="O2278" s="102">
        <v>0.73913043478260854</v>
      </c>
      <c r="P2278" s="119">
        <v>193.9</v>
      </c>
      <c r="Q2278" s="117">
        <v>14</v>
      </c>
      <c r="R2278" s="118">
        <v>8.0791666666666675</v>
      </c>
      <c r="S2278" s="102">
        <v>0.73285198555956665</v>
      </c>
      <c r="T2278" s="118">
        <v>193.9</v>
      </c>
      <c r="U2278" s="117">
        <v>8.0791666666666675</v>
      </c>
      <c r="V2278" s="119">
        <v>193.9</v>
      </c>
      <c r="W2278" s="112"/>
      <c r="X2278" s="117">
        <v>14</v>
      </c>
      <c r="Y2278" s="118">
        <v>8.0791666666666675</v>
      </c>
      <c r="Z2278" s="102">
        <v>0.73913043478260854</v>
      </c>
      <c r="AA2278" s="118">
        <v>193.9</v>
      </c>
      <c r="AB2278" s="117">
        <v>14</v>
      </c>
      <c r="AC2278" s="118">
        <v>8.0791666666666675</v>
      </c>
      <c r="AD2278" s="102">
        <v>0.73285198555956665</v>
      </c>
      <c r="AE2278" s="119">
        <v>193.9</v>
      </c>
      <c r="AF2278" s="118">
        <v>8.0791666666666675</v>
      </c>
      <c r="AG2278" s="119">
        <v>193.9</v>
      </c>
      <c r="AH2278" s="112"/>
      <c r="AI2278" s="120">
        <v>0</v>
      </c>
    </row>
    <row r="2279" spans="1:35" s="107" customFormat="1" x14ac:dyDescent="0.3">
      <c r="A2279" s="106" t="s">
        <v>2407</v>
      </c>
      <c r="B2279" s="107" t="s">
        <v>188</v>
      </c>
      <c r="C2279" s="112" t="s">
        <v>168</v>
      </c>
      <c r="D2279" s="112">
        <v>72400</v>
      </c>
      <c r="E2279" s="107" t="s">
        <v>302</v>
      </c>
      <c r="F2279" s="112">
        <v>20531</v>
      </c>
      <c r="G2279" s="107" t="s">
        <v>3446</v>
      </c>
      <c r="H2279" s="108" t="s">
        <v>257</v>
      </c>
      <c r="I2279" s="108" t="s">
        <v>271</v>
      </c>
      <c r="J2279" s="108" t="s">
        <v>259</v>
      </c>
      <c r="K2279" s="109">
        <v>24</v>
      </c>
      <c r="L2279" s="109">
        <v>0.14399999999999999</v>
      </c>
      <c r="M2279" s="117">
        <v>14</v>
      </c>
      <c r="N2279" s="118">
        <v>8.0791666666666675</v>
      </c>
      <c r="O2279" s="102">
        <v>0.73913043478260854</v>
      </c>
      <c r="P2279" s="119">
        <v>193.9</v>
      </c>
      <c r="Q2279" s="117">
        <v>14</v>
      </c>
      <c r="R2279" s="118">
        <v>8.0791666666666675</v>
      </c>
      <c r="S2279" s="102">
        <v>0.73285198555956665</v>
      </c>
      <c r="T2279" s="118">
        <v>193.9</v>
      </c>
      <c r="U2279" s="117">
        <v>8.0791666666666675</v>
      </c>
      <c r="V2279" s="119">
        <v>193.9</v>
      </c>
      <c r="W2279" s="112"/>
      <c r="X2279" s="117">
        <v>14</v>
      </c>
      <c r="Y2279" s="118">
        <v>8.0791666666666675</v>
      </c>
      <c r="Z2279" s="102">
        <v>0.73913043478260854</v>
      </c>
      <c r="AA2279" s="118">
        <v>193.9</v>
      </c>
      <c r="AB2279" s="117">
        <v>14</v>
      </c>
      <c r="AC2279" s="118">
        <v>8.0791666666666675</v>
      </c>
      <c r="AD2279" s="102">
        <v>0.73285198555956665</v>
      </c>
      <c r="AE2279" s="119">
        <v>193.9</v>
      </c>
      <c r="AF2279" s="118">
        <v>8.0791666666666675</v>
      </c>
      <c r="AG2279" s="119">
        <v>193.9</v>
      </c>
      <c r="AH2279" s="112"/>
      <c r="AI2279" s="120">
        <v>0</v>
      </c>
    </row>
    <row r="2280" spans="1:35" s="107" customFormat="1" x14ac:dyDescent="0.3">
      <c r="A2280" s="106" t="s">
        <v>2408</v>
      </c>
      <c r="B2280" s="107" t="s">
        <v>188</v>
      </c>
      <c r="C2280" s="112" t="s">
        <v>168</v>
      </c>
      <c r="D2280" s="112">
        <v>73400</v>
      </c>
      <c r="E2280" s="107" t="s">
        <v>280</v>
      </c>
      <c r="F2280" s="112">
        <v>20531</v>
      </c>
      <c r="G2280" s="107" t="s">
        <v>3446</v>
      </c>
      <c r="H2280" s="108" t="s">
        <v>257</v>
      </c>
      <c r="I2280" s="108" t="s">
        <v>271</v>
      </c>
      <c r="J2280" s="108" t="s">
        <v>259</v>
      </c>
      <c r="K2280" s="109">
        <v>24</v>
      </c>
      <c r="L2280" s="109">
        <v>0.14399999999999999</v>
      </c>
      <c r="M2280" s="117">
        <v>14</v>
      </c>
      <c r="N2280" s="118">
        <v>8.0791666666666675</v>
      </c>
      <c r="O2280" s="102">
        <v>0.73913043478260854</v>
      </c>
      <c r="P2280" s="119">
        <v>193.9</v>
      </c>
      <c r="Q2280" s="117">
        <v>14</v>
      </c>
      <c r="R2280" s="118">
        <v>8.0791666666666675</v>
      </c>
      <c r="S2280" s="102">
        <v>0.73285198555956665</v>
      </c>
      <c r="T2280" s="118">
        <v>193.9</v>
      </c>
      <c r="U2280" s="117">
        <v>8.0791666666666675</v>
      </c>
      <c r="V2280" s="119">
        <v>193.9</v>
      </c>
      <c r="W2280" s="112"/>
      <c r="X2280" s="117">
        <v>14</v>
      </c>
      <c r="Y2280" s="118">
        <v>8.0791666666666675</v>
      </c>
      <c r="Z2280" s="102">
        <v>0.73913043478260854</v>
      </c>
      <c r="AA2280" s="118">
        <v>193.9</v>
      </c>
      <c r="AB2280" s="117">
        <v>14</v>
      </c>
      <c r="AC2280" s="118">
        <v>8.0791666666666675</v>
      </c>
      <c r="AD2280" s="102">
        <v>0.73285198555956665</v>
      </c>
      <c r="AE2280" s="119">
        <v>193.9</v>
      </c>
      <c r="AF2280" s="118">
        <v>8.0791666666666675</v>
      </c>
      <c r="AG2280" s="119">
        <v>193.9</v>
      </c>
      <c r="AH2280" s="112"/>
      <c r="AI2280" s="120">
        <v>0</v>
      </c>
    </row>
    <row r="2281" spans="1:35" s="107" customFormat="1" x14ac:dyDescent="0.3">
      <c r="A2281" s="106" t="s">
        <v>2409</v>
      </c>
      <c r="B2281" s="107" t="s">
        <v>248</v>
      </c>
      <c r="C2281" s="112" t="s">
        <v>168</v>
      </c>
      <c r="D2281" s="112">
        <v>74179</v>
      </c>
      <c r="E2281" s="107" t="s">
        <v>315</v>
      </c>
      <c r="F2281" s="112">
        <v>20531</v>
      </c>
      <c r="G2281" s="107" t="s">
        <v>3446</v>
      </c>
      <c r="H2281" s="108" t="s">
        <v>257</v>
      </c>
      <c r="I2281" s="108" t="s">
        <v>271</v>
      </c>
      <c r="J2281" s="108" t="s">
        <v>259</v>
      </c>
      <c r="K2281" s="109">
        <v>24</v>
      </c>
      <c r="L2281" s="109">
        <v>0.14399999999999999</v>
      </c>
      <c r="M2281" s="117">
        <v>14</v>
      </c>
      <c r="N2281" s="118">
        <v>8.0791666666666675</v>
      </c>
      <c r="O2281" s="102">
        <v>0.73913043478260854</v>
      </c>
      <c r="P2281" s="119">
        <v>193.9</v>
      </c>
      <c r="Q2281" s="117">
        <v>14</v>
      </c>
      <c r="R2281" s="118">
        <v>8.0791666666666675</v>
      </c>
      <c r="S2281" s="102">
        <v>0.73285198555956665</v>
      </c>
      <c r="T2281" s="118">
        <v>193.9</v>
      </c>
      <c r="U2281" s="117">
        <v>8.0791666666666675</v>
      </c>
      <c r="V2281" s="119">
        <v>193.9</v>
      </c>
      <c r="W2281" s="112"/>
      <c r="X2281" s="117">
        <v>14</v>
      </c>
      <c r="Y2281" s="118">
        <v>8.0791666666666675</v>
      </c>
      <c r="Z2281" s="102">
        <v>0.73913043478260854</v>
      </c>
      <c r="AA2281" s="118">
        <v>193.9</v>
      </c>
      <c r="AB2281" s="117">
        <v>14</v>
      </c>
      <c r="AC2281" s="118">
        <v>8.0791666666666675</v>
      </c>
      <c r="AD2281" s="102">
        <v>0.73285198555956665</v>
      </c>
      <c r="AE2281" s="119">
        <v>193.9</v>
      </c>
      <c r="AF2281" s="118">
        <v>8.0791666666666675</v>
      </c>
      <c r="AG2281" s="119">
        <v>193.9</v>
      </c>
      <c r="AH2281" s="112"/>
      <c r="AI2281" s="120">
        <v>0</v>
      </c>
    </row>
    <row r="2282" spans="1:35" s="107" customFormat="1" x14ac:dyDescent="0.3">
      <c r="A2282" s="106" t="s">
        <v>2410</v>
      </c>
      <c r="B2282" s="107" t="s">
        <v>3389</v>
      </c>
      <c r="C2282" s="112" t="s">
        <v>247</v>
      </c>
      <c r="D2282" s="112">
        <v>85789</v>
      </c>
      <c r="E2282" s="107" t="s">
        <v>307</v>
      </c>
      <c r="F2282" s="112">
        <v>20531</v>
      </c>
      <c r="G2282" s="107" t="s">
        <v>3446</v>
      </c>
      <c r="H2282" s="108" t="s">
        <v>257</v>
      </c>
      <c r="I2282" s="108" t="s">
        <v>271</v>
      </c>
      <c r="J2282" s="108" t="s">
        <v>259</v>
      </c>
      <c r="K2282" s="109">
        <v>24</v>
      </c>
      <c r="L2282" s="109">
        <v>0.14399999999999999</v>
      </c>
      <c r="M2282" s="117">
        <v>14</v>
      </c>
      <c r="N2282" s="118">
        <v>8.0791666666666675</v>
      </c>
      <c r="O2282" s="102">
        <v>0.73913043478260854</v>
      </c>
      <c r="P2282" s="119">
        <v>193.9</v>
      </c>
      <c r="Q2282" s="117">
        <v>14</v>
      </c>
      <c r="R2282" s="118">
        <v>8.0791666666666675</v>
      </c>
      <c r="S2282" s="102">
        <v>0.73285198555956665</v>
      </c>
      <c r="T2282" s="118">
        <v>193.9</v>
      </c>
      <c r="U2282" s="117">
        <v>8.0791666666666675</v>
      </c>
      <c r="V2282" s="119">
        <v>193.9</v>
      </c>
      <c r="W2282" s="112"/>
      <c r="X2282" s="117">
        <v>14</v>
      </c>
      <c r="Y2282" s="118">
        <v>8.0791666666666675</v>
      </c>
      <c r="Z2282" s="102">
        <v>0.73913043478260854</v>
      </c>
      <c r="AA2282" s="118">
        <v>193.9</v>
      </c>
      <c r="AB2282" s="117">
        <v>14</v>
      </c>
      <c r="AC2282" s="118">
        <v>8.0791666666666675</v>
      </c>
      <c r="AD2282" s="102">
        <v>0.73285198555956665</v>
      </c>
      <c r="AE2282" s="119">
        <v>193.9</v>
      </c>
      <c r="AF2282" s="118">
        <v>8.0791666666666675</v>
      </c>
      <c r="AG2282" s="119">
        <v>193.9</v>
      </c>
      <c r="AH2282" s="112"/>
      <c r="AI2282" s="120">
        <v>0</v>
      </c>
    </row>
    <row r="2283" spans="1:35" s="107" customFormat="1" x14ac:dyDescent="0.3">
      <c r="A2283" s="106" t="s">
        <v>2411</v>
      </c>
      <c r="B2283" s="107" t="s">
        <v>190</v>
      </c>
      <c r="C2283" s="112" t="s">
        <v>246</v>
      </c>
      <c r="D2283" s="112">
        <v>87892</v>
      </c>
      <c r="E2283" s="107" t="s">
        <v>254</v>
      </c>
      <c r="F2283" s="112">
        <v>20531</v>
      </c>
      <c r="G2283" s="107" t="s">
        <v>3446</v>
      </c>
      <c r="H2283" s="108" t="s">
        <v>257</v>
      </c>
      <c r="I2283" s="108" t="s">
        <v>271</v>
      </c>
      <c r="J2283" s="108" t="s">
        <v>259</v>
      </c>
      <c r="K2283" s="109">
        <v>24</v>
      </c>
      <c r="L2283" s="109">
        <v>0.14399999999999999</v>
      </c>
      <c r="M2283" s="117">
        <v>14</v>
      </c>
      <c r="N2283" s="118">
        <v>8.0791666666666675</v>
      </c>
      <c r="O2283" s="102">
        <v>0.73913043478260854</v>
      </c>
      <c r="P2283" s="119">
        <v>193.9</v>
      </c>
      <c r="Q2283" s="117">
        <v>14</v>
      </c>
      <c r="R2283" s="118">
        <v>8.0791666666666675</v>
      </c>
      <c r="S2283" s="102">
        <v>0.73285198555956665</v>
      </c>
      <c r="T2283" s="118">
        <v>193.9</v>
      </c>
      <c r="U2283" s="117">
        <v>8.0791666666666675</v>
      </c>
      <c r="V2283" s="119">
        <v>193.9</v>
      </c>
      <c r="W2283" s="112"/>
      <c r="X2283" s="117">
        <v>14</v>
      </c>
      <c r="Y2283" s="118">
        <v>8.0791666666666675</v>
      </c>
      <c r="Z2283" s="102">
        <v>0.73913043478260854</v>
      </c>
      <c r="AA2283" s="118">
        <v>193.9</v>
      </c>
      <c r="AB2283" s="117">
        <v>14</v>
      </c>
      <c r="AC2283" s="118">
        <v>8.0791666666666675</v>
      </c>
      <c r="AD2283" s="102">
        <v>0.73285198555956665</v>
      </c>
      <c r="AE2283" s="119">
        <v>193.9</v>
      </c>
      <c r="AF2283" s="118">
        <v>8.0791666666666675</v>
      </c>
      <c r="AG2283" s="119">
        <v>193.9</v>
      </c>
      <c r="AH2283" s="112"/>
      <c r="AI2283" s="120">
        <v>0</v>
      </c>
    </row>
    <row r="2284" spans="1:35" s="107" customFormat="1" x14ac:dyDescent="0.3">
      <c r="A2284" s="106" t="s">
        <v>2412</v>
      </c>
      <c r="B2284" s="107" t="s">
        <v>190</v>
      </c>
      <c r="C2284" s="112" t="s">
        <v>246</v>
      </c>
      <c r="D2284" s="112">
        <v>97075</v>
      </c>
      <c r="E2284" s="107" t="s">
        <v>291</v>
      </c>
      <c r="F2284" s="112">
        <v>20531</v>
      </c>
      <c r="G2284" s="107" t="s">
        <v>3446</v>
      </c>
      <c r="H2284" s="108" t="s">
        <v>257</v>
      </c>
      <c r="I2284" s="108" t="s">
        <v>271</v>
      </c>
      <c r="J2284" s="108" t="s">
        <v>259</v>
      </c>
      <c r="K2284" s="109">
        <v>24</v>
      </c>
      <c r="L2284" s="109">
        <v>0.14399999999999999</v>
      </c>
      <c r="M2284" s="117">
        <v>14</v>
      </c>
      <c r="N2284" s="118">
        <v>8.0791666666666675</v>
      </c>
      <c r="O2284" s="102">
        <v>0.73913043478260854</v>
      </c>
      <c r="P2284" s="119">
        <v>193.9</v>
      </c>
      <c r="Q2284" s="117">
        <v>14</v>
      </c>
      <c r="R2284" s="118">
        <v>8.0791666666666675</v>
      </c>
      <c r="S2284" s="102">
        <v>0.73285198555956665</v>
      </c>
      <c r="T2284" s="118">
        <v>193.9</v>
      </c>
      <c r="U2284" s="117">
        <v>8.0791666666666675</v>
      </c>
      <c r="V2284" s="119">
        <v>193.9</v>
      </c>
      <c r="W2284" s="112"/>
      <c r="X2284" s="117">
        <v>14</v>
      </c>
      <c r="Y2284" s="118">
        <v>8.0791666666666675</v>
      </c>
      <c r="Z2284" s="102">
        <v>0.73913043478260854</v>
      </c>
      <c r="AA2284" s="118">
        <v>193.9</v>
      </c>
      <c r="AB2284" s="117">
        <v>14</v>
      </c>
      <c r="AC2284" s="118">
        <v>8.0791666666666675</v>
      </c>
      <c r="AD2284" s="102">
        <v>0.73285198555956665</v>
      </c>
      <c r="AE2284" s="119">
        <v>193.9</v>
      </c>
      <c r="AF2284" s="118">
        <v>8.0791666666666675</v>
      </c>
      <c r="AG2284" s="119">
        <v>193.9</v>
      </c>
      <c r="AH2284" s="112"/>
      <c r="AI2284" s="120">
        <v>0</v>
      </c>
    </row>
    <row r="2285" spans="1:35" s="107" customFormat="1" x14ac:dyDescent="0.3">
      <c r="A2285" s="106" t="s">
        <v>2413</v>
      </c>
      <c r="B2285" s="107" t="s">
        <v>255</v>
      </c>
      <c r="C2285" s="112" t="s">
        <v>168</v>
      </c>
      <c r="D2285" s="112">
        <v>98728</v>
      </c>
      <c r="E2285" s="107" t="s">
        <v>297</v>
      </c>
      <c r="F2285" s="112">
        <v>20531</v>
      </c>
      <c r="G2285" s="107" t="s">
        <v>3446</v>
      </c>
      <c r="H2285" s="108" t="s">
        <v>257</v>
      </c>
      <c r="I2285" s="108" t="s">
        <v>271</v>
      </c>
      <c r="J2285" s="108" t="s">
        <v>259</v>
      </c>
      <c r="K2285" s="109">
        <v>24</v>
      </c>
      <c r="L2285" s="109">
        <v>0.14399999999999999</v>
      </c>
      <c r="M2285" s="117">
        <v>14</v>
      </c>
      <c r="N2285" s="118">
        <v>8.0791666666666675</v>
      </c>
      <c r="O2285" s="102">
        <v>0.73913043478260854</v>
      </c>
      <c r="P2285" s="119">
        <v>193.9</v>
      </c>
      <c r="Q2285" s="117">
        <v>14</v>
      </c>
      <c r="R2285" s="118">
        <v>8.0791666666666675</v>
      </c>
      <c r="S2285" s="102">
        <v>0.73285198555956665</v>
      </c>
      <c r="T2285" s="118">
        <v>193.9</v>
      </c>
      <c r="U2285" s="117">
        <v>8.0791666666666675</v>
      </c>
      <c r="V2285" s="119">
        <v>193.9</v>
      </c>
      <c r="W2285" s="112"/>
      <c r="X2285" s="117">
        <v>14</v>
      </c>
      <c r="Y2285" s="118">
        <v>8.0791666666666675</v>
      </c>
      <c r="Z2285" s="102">
        <v>0.73913043478260854</v>
      </c>
      <c r="AA2285" s="118">
        <v>193.9</v>
      </c>
      <c r="AB2285" s="117">
        <v>14</v>
      </c>
      <c r="AC2285" s="118">
        <v>8.0791666666666675</v>
      </c>
      <c r="AD2285" s="102">
        <v>0.73285198555956665</v>
      </c>
      <c r="AE2285" s="119">
        <v>193.9</v>
      </c>
      <c r="AF2285" s="118">
        <v>8.0791666666666675</v>
      </c>
      <c r="AG2285" s="119">
        <v>193.9</v>
      </c>
      <c r="AH2285" s="112"/>
      <c r="AI2285" s="120">
        <v>0</v>
      </c>
    </row>
    <row r="2286" spans="1:35" s="107" customFormat="1" x14ac:dyDescent="0.3">
      <c r="A2286" s="106" t="s">
        <v>3324</v>
      </c>
      <c r="B2286" s="107" t="s">
        <v>192</v>
      </c>
      <c r="C2286" s="112" t="s">
        <v>256</v>
      </c>
      <c r="D2286" s="112">
        <v>99059</v>
      </c>
      <c r="E2286" s="107" t="s">
        <v>3390</v>
      </c>
      <c r="F2286" s="112">
        <v>20531</v>
      </c>
      <c r="G2286" s="107" t="s">
        <v>3446</v>
      </c>
      <c r="H2286" s="108" t="s">
        <v>257</v>
      </c>
      <c r="I2286" s="108" t="s">
        <v>271</v>
      </c>
      <c r="J2286" s="108" t="s">
        <v>259</v>
      </c>
      <c r="K2286" s="109">
        <v>24</v>
      </c>
      <c r="L2286" s="109">
        <v>0.14399999999999999</v>
      </c>
      <c r="M2286" s="117">
        <v>14</v>
      </c>
      <c r="N2286" s="118">
        <v>8.0791666666666675</v>
      </c>
      <c r="O2286" s="102">
        <v>0.73913043478260854</v>
      </c>
      <c r="P2286" s="119">
        <v>193.9</v>
      </c>
      <c r="Q2286" s="117">
        <v>14</v>
      </c>
      <c r="R2286" s="118">
        <v>8.0791666666666675</v>
      </c>
      <c r="S2286" s="102">
        <v>0.73285198555956665</v>
      </c>
      <c r="T2286" s="118">
        <v>193.9</v>
      </c>
      <c r="U2286" s="117">
        <v>8.0791666666666675</v>
      </c>
      <c r="V2286" s="119">
        <v>193.9</v>
      </c>
      <c r="W2286" s="112"/>
      <c r="X2286" s="117">
        <v>14</v>
      </c>
      <c r="Y2286" s="118">
        <v>8.0791666666666675</v>
      </c>
      <c r="Z2286" s="102">
        <v>0.73913043478260854</v>
      </c>
      <c r="AA2286" s="118">
        <v>193.9</v>
      </c>
      <c r="AB2286" s="117">
        <v>14</v>
      </c>
      <c r="AC2286" s="118">
        <v>8.0791666666666675</v>
      </c>
      <c r="AD2286" s="102">
        <v>0.73285198555956665</v>
      </c>
      <c r="AE2286" s="119">
        <v>193.9</v>
      </c>
      <c r="AF2286" s="118">
        <v>8.0791666666666675</v>
      </c>
      <c r="AG2286" s="119">
        <v>193.9</v>
      </c>
      <c r="AH2286" s="112"/>
      <c r="AI2286" s="120">
        <v>0</v>
      </c>
    </row>
    <row r="2287" spans="1:35" s="107" customFormat="1" x14ac:dyDescent="0.3">
      <c r="A2287" s="106" t="s">
        <v>2414</v>
      </c>
      <c r="B2287" s="107" t="s">
        <v>255</v>
      </c>
      <c r="C2287" s="112" t="s">
        <v>168</v>
      </c>
      <c r="D2287" s="112">
        <v>99245</v>
      </c>
      <c r="E2287" s="107" t="s">
        <v>289</v>
      </c>
      <c r="F2287" s="112">
        <v>20531</v>
      </c>
      <c r="G2287" s="107" t="s">
        <v>3446</v>
      </c>
      <c r="H2287" s="108" t="s">
        <v>257</v>
      </c>
      <c r="I2287" s="108" t="s">
        <v>271</v>
      </c>
      <c r="J2287" s="108" t="s">
        <v>259</v>
      </c>
      <c r="K2287" s="109">
        <v>24</v>
      </c>
      <c r="L2287" s="109">
        <v>0.14399999999999999</v>
      </c>
      <c r="M2287" s="117">
        <v>14</v>
      </c>
      <c r="N2287" s="118">
        <v>8.0791666666666675</v>
      </c>
      <c r="O2287" s="102">
        <v>0.73913043478260854</v>
      </c>
      <c r="P2287" s="119">
        <v>193.9</v>
      </c>
      <c r="Q2287" s="117">
        <v>14</v>
      </c>
      <c r="R2287" s="118">
        <v>8.0791666666666675</v>
      </c>
      <c r="S2287" s="102">
        <v>0.73285198555956665</v>
      </c>
      <c r="T2287" s="118">
        <v>193.9</v>
      </c>
      <c r="U2287" s="117">
        <v>8.0791666666666675</v>
      </c>
      <c r="V2287" s="119">
        <v>193.9</v>
      </c>
      <c r="W2287" s="112"/>
      <c r="X2287" s="117">
        <v>14</v>
      </c>
      <c r="Y2287" s="118">
        <v>8.0791666666666675</v>
      </c>
      <c r="Z2287" s="102">
        <v>0.73913043478260854</v>
      </c>
      <c r="AA2287" s="118">
        <v>193.9</v>
      </c>
      <c r="AB2287" s="117">
        <v>14</v>
      </c>
      <c r="AC2287" s="118">
        <v>8.0791666666666675</v>
      </c>
      <c r="AD2287" s="102">
        <v>0.73285198555956665</v>
      </c>
      <c r="AE2287" s="119">
        <v>193.9</v>
      </c>
      <c r="AF2287" s="118">
        <v>8.0791666666666675</v>
      </c>
      <c r="AG2287" s="119">
        <v>193.9</v>
      </c>
      <c r="AH2287" s="112"/>
      <c r="AI2287" s="120">
        <v>0</v>
      </c>
    </row>
    <row r="2288" spans="1:35" s="107" customFormat="1" x14ac:dyDescent="0.3">
      <c r="A2288" s="106" t="s">
        <v>2415</v>
      </c>
      <c r="B2288" s="107" t="s">
        <v>191</v>
      </c>
      <c r="C2288" s="112" t="s">
        <v>238</v>
      </c>
      <c r="D2288" s="112">
        <v>99246</v>
      </c>
      <c r="E2288" s="107" t="s">
        <v>293</v>
      </c>
      <c r="F2288" s="112">
        <v>20531</v>
      </c>
      <c r="G2288" s="107" t="s">
        <v>3446</v>
      </c>
      <c r="H2288" s="108" t="s">
        <v>257</v>
      </c>
      <c r="I2288" s="108" t="s">
        <v>271</v>
      </c>
      <c r="J2288" s="108" t="s">
        <v>259</v>
      </c>
      <c r="K2288" s="109">
        <v>24</v>
      </c>
      <c r="L2288" s="109">
        <v>0.14399999999999999</v>
      </c>
      <c r="M2288" s="117">
        <v>14</v>
      </c>
      <c r="N2288" s="118">
        <v>8.0791666666666675</v>
      </c>
      <c r="O2288" s="102">
        <v>0.73913043478260854</v>
      </c>
      <c r="P2288" s="119">
        <v>193.9</v>
      </c>
      <c r="Q2288" s="117">
        <v>14</v>
      </c>
      <c r="R2288" s="118">
        <v>8.0791666666666675</v>
      </c>
      <c r="S2288" s="102">
        <v>0.73285198555956665</v>
      </c>
      <c r="T2288" s="118">
        <v>193.9</v>
      </c>
      <c r="U2288" s="117">
        <v>8.0791666666666675</v>
      </c>
      <c r="V2288" s="119">
        <v>193.9</v>
      </c>
      <c r="W2288" s="112"/>
      <c r="X2288" s="117">
        <v>14</v>
      </c>
      <c r="Y2288" s="118">
        <v>8.0791666666666675</v>
      </c>
      <c r="Z2288" s="102">
        <v>0.73913043478260854</v>
      </c>
      <c r="AA2288" s="118">
        <v>193.9</v>
      </c>
      <c r="AB2288" s="117">
        <v>14</v>
      </c>
      <c r="AC2288" s="118">
        <v>8.0791666666666675</v>
      </c>
      <c r="AD2288" s="102">
        <v>0.73285198555956665</v>
      </c>
      <c r="AE2288" s="119">
        <v>193.9</v>
      </c>
      <c r="AF2288" s="118">
        <v>8.0791666666666675</v>
      </c>
      <c r="AG2288" s="119">
        <v>193.9</v>
      </c>
      <c r="AH2288" s="112"/>
      <c r="AI2288" s="120">
        <v>0</v>
      </c>
    </row>
    <row r="2289" spans="1:35" s="107" customFormat="1" x14ac:dyDescent="0.3">
      <c r="A2289" s="106" t="s">
        <v>2416</v>
      </c>
      <c r="B2289" s="107" t="s">
        <v>191</v>
      </c>
      <c r="C2289" s="112" t="s">
        <v>256</v>
      </c>
      <c r="D2289" s="112">
        <v>99597</v>
      </c>
      <c r="E2289" s="107" t="s">
        <v>305</v>
      </c>
      <c r="F2289" s="112">
        <v>20531</v>
      </c>
      <c r="G2289" s="107" t="s">
        <v>3446</v>
      </c>
      <c r="H2289" s="108" t="s">
        <v>257</v>
      </c>
      <c r="I2289" s="108" t="s">
        <v>271</v>
      </c>
      <c r="J2289" s="108" t="s">
        <v>259</v>
      </c>
      <c r="K2289" s="109">
        <v>24</v>
      </c>
      <c r="L2289" s="109">
        <v>0.14399999999999999</v>
      </c>
      <c r="M2289" s="117">
        <v>14</v>
      </c>
      <c r="N2289" s="118">
        <v>8.0791666666666675</v>
      </c>
      <c r="O2289" s="102">
        <v>0.73913043478260854</v>
      </c>
      <c r="P2289" s="119">
        <v>193.9</v>
      </c>
      <c r="Q2289" s="117">
        <v>14</v>
      </c>
      <c r="R2289" s="118">
        <v>8.0791666666666675</v>
      </c>
      <c r="S2289" s="102">
        <v>0.73285198555956665</v>
      </c>
      <c r="T2289" s="118">
        <v>193.9</v>
      </c>
      <c r="U2289" s="117">
        <v>8.0791666666666675</v>
      </c>
      <c r="V2289" s="119">
        <v>193.9</v>
      </c>
      <c r="W2289" s="112"/>
      <c r="X2289" s="117">
        <v>14</v>
      </c>
      <c r="Y2289" s="118">
        <v>8.0791666666666675</v>
      </c>
      <c r="Z2289" s="102">
        <v>0.73913043478260854</v>
      </c>
      <c r="AA2289" s="118">
        <v>193.9</v>
      </c>
      <c r="AB2289" s="117">
        <v>14</v>
      </c>
      <c r="AC2289" s="118">
        <v>8.0791666666666675</v>
      </c>
      <c r="AD2289" s="102">
        <v>0.73285198555956665</v>
      </c>
      <c r="AE2289" s="119">
        <v>193.9</v>
      </c>
      <c r="AF2289" s="118">
        <v>8.0791666666666675</v>
      </c>
      <c r="AG2289" s="119">
        <v>193.9</v>
      </c>
      <c r="AH2289" s="112"/>
      <c r="AI2289" s="120">
        <v>0</v>
      </c>
    </row>
    <row r="2290" spans="1:35" s="107" customFormat="1" x14ac:dyDescent="0.3">
      <c r="A2290" s="106" t="s">
        <v>3325</v>
      </c>
      <c r="B2290" s="107" t="s">
        <v>248</v>
      </c>
      <c r="C2290" s="112" t="s">
        <v>246</v>
      </c>
      <c r="D2290" s="112">
        <v>99612</v>
      </c>
      <c r="E2290" s="107" t="s">
        <v>3391</v>
      </c>
      <c r="F2290" s="112">
        <v>20531</v>
      </c>
      <c r="G2290" s="107" t="s">
        <v>3446</v>
      </c>
      <c r="H2290" s="108" t="s">
        <v>257</v>
      </c>
      <c r="I2290" s="108" t="s">
        <v>271</v>
      </c>
      <c r="J2290" s="108" t="s">
        <v>259</v>
      </c>
      <c r="K2290" s="109">
        <v>24</v>
      </c>
      <c r="L2290" s="109">
        <v>0.14399999999999999</v>
      </c>
      <c r="M2290" s="117">
        <v>14</v>
      </c>
      <c r="N2290" s="118">
        <v>8.0791666666666675</v>
      </c>
      <c r="O2290" s="102">
        <v>0.73913043478260854</v>
      </c>
      <c r="P2290" s="119">
        <v>193.9</v>
      </c>
      <c r="Q2290" s="117">
        <v>14</v>
      </c>
      <c r="R2290" s="118">
        <v>8.0791666666666675</v>
      </c>
      <c r="S2290" s="102">
        <v>0.73285198555956665</v>
      </c>
      <c r="T2290" s="118">
        <v>193.9</v>
      </c>
      <c r="U2290" s="117">
        <v>8.0791666666666675</v>
      </c>
      <c r="V2290" s="119">
        <v>193.9</v>
      </c>
      <c r="W2290" s="112"/>
      <c r="X2290" s="117">
        <v>14</v>
      </c>
      <c r="Y2290" s="118">
        <v>8.0791666666666675</v>
      </c>
      <c r="Z2290" s="102">
        <v>0.73913043478260854</v>
      </c>
      <c r="AA2290" s="118">
        <v>193.9</v>
      </c>
      <c r="AB2290" s="117">
        <v>14</v>
      </c>
      <c r="AC2290" s="118">
        <v>8.0791666666666675</v>
      </c>
      <c r="AD2290" s="102">
        <v>0.73285198555956665</v>
      </c>
      <c r="AE2290" s="119">
        <v>193.9</v>
      </c>
      <c r="AF2290" s="118">
        <v>8.0791666666666675</v>
      </c>
      <c r="AG2290" s="119">
        <v>193.9</v>
      </c>
      <c r="AH2290" s="112"/>
      <c r="AI2290" s="120">
        <v>0</v>
      </c>
    </row>
    <row r="2291" spans="1:35" s="107" customFormat="1" x14ac:dyDescent="0.3">
      <c r="A2291" s="106" t="s">
        <v>3326</v>
      </c>
      <c r="B2291" s="107" t="s">
        <v>192</v>
      </c>
      <c r="C2291" s="112" t="s">
        <v>256</v>
      </c>
      <c r="D2291" s="112">
        <v>100252</v>
      </c>
      <c r="E2291" s="107" t="s">
        <v>3392</v>
      </c>
      <c r="F2291" s="112">
        <v>20531</v>
      </c>
      <c r="G2291" s="107" t="s">
        <v>3446</v>
      </c>
      <c r="H2291" s="108" t="s">
        <v>257</v>
      </c>
      <c r="I2291" s="108" t="s">
        <v>271</v>
      </c>
      <c r="J2291" s="108" t="s">
        <v>259</v>
      </c>
      <c r="K2291" s="109">
        <v>24</v>
      </c>
      <c r="L2291" s="109">
        <v>0.14399999999999999</v>
      </c>
      <c r="M2291" s="117">
        <v>14</v>
      </c>
      <c r="N2291" s="118">
        <v>8.0791666666666675</v>
      </c>
      <c r="O2291" s="102">
        <v>0.73913043478260854</v>
      </c>
      <c r="P2291" s="119">
        <v>193.9</v>
      </c>
      <c r="Q2291" s="117">
        <v>14</v>
      </c>
      <c r="R2291" s="118">
        <v>8.0791666666666675</v>
      </c>
      <c r="S2291" s="102">
        <v>0.73285198555956665</v>
      </c>
      <c r="T2291" s="118">
        <v>193.9</v>
      </c>
      <c r="U2291" s="117">
        <v>8.0791666666666675</v>
      </c>
      <c r="V2291" s="119">
        <v>193.9</v>
      </c>
      <c r="W2291" s="112"/>
      <c r="X2291" s="117">
        <v>14</v>
      </c>
      <c r="Y2291" s="118">
        <v>8.0791666666666675</v>
      </c>
      <c r="Z2291" s="102">
        <v>0.73913043478260854</v>
      </c>
      <c r="AA2291" s="118">
        <v>193.9</v>
      </c>
      <c r="AB2291" s="117">
        <v>14</v>
      </c>
      <c r="AC2291" s="118">
        <v>8.0791666666666675</v>
      </c>
      <c r="AD2291" s="102">
        <v>0.73285198555956665</v>
      </c>
      <c r="AE2291" s="119">
        <v>193.9</v>
      </c>
      <c r="AF2291" s="118">
        <v>8.0791666666666675</v>
      </c>
      <c r="AG2291" s="119">
        <v>193.9</v>
      </c>
      <c r="AH2291" s="112"/>
      <c r="AI2291" s="120">
        <v>0</v>
      </c>
    </row>
    <row r="2292" spans="1:35" s="107" customFormat="1" x14ac:dyDescent="0.3">
      <c r="A2292" s="106" t="s">
        <v>3327</v>
      </c>
      <c r="B2292" s="107" t="s">
        <v>188</v>
      </c>
      <c r="C2292" s="112" t="s">
        <v>168</v>
      </c>
      <c r="D2292" s="112">
        <v>101626</v>
      </c>
      <c r="E2292" s="107" t="s">
        <v>3393</v>
      </c>
      <c r="F2292" s="112">
        <v>20531</v>
      </c>
      <c r="G2292" s="107" t="s">
        <v>3446</v>
      </c>
      <c r="H2292" s="108" t="s">
        <v>257</v>
      </c>
      <c r="I2292" s="108" t="s">
        <v>271</v>
      </c>
      <c r="J2292" s="108" t="s">
        <v>259</v>
      </c>
      <c r="K2292" s="109">
        <v>24</v>
      </c>
      <c r="L2292" s="109">
        <v>0.14399999999999999</v>
      </c>
      <c r="M2292" s="117">
        <v>14</v>
      </c>
      <c r="N2292" s="118">
        <v>8.0791666666666675</v>
      </c>
      <c r="O2292" s="102">
        <v>0.73913043478260854</v>
      </c>
      <c r="P2292" s="119">
        <v>193.9</v>
      </c>
      <c r="Q2292" s="117">
        <v>14</v>
      </c>
      <c r="R2292" s="118">
        <v>8.0791666666666675</v>
      </c>
      <c r="S2292" s="102">
        <v>0.73285198555956665</v>
      </c>
      <c r="T2292" s="118">
        <v>193.9</v>
      </c>
      <c r="U2292" s="117">
        <v>8.0791666666666675</v>
      </c>
      <c r="V2292" s="119">
        <v>193.9</v>
      </c>
      <c r="W2292" s="112"/>
      <c r="X2292" s="117">
        <v>14</v>
      </c>
      <c r="Y2292" s="118">
        <v>8.0791666666666675</v>
      </c>
      <c r="Z2292" s="102">
        <v>0.73913043478260854</v>
      </c>
      <c r="AA2292" s="118">
        <v>193.9</v>
      </c>
      <c r="AB2292" s="117">
        <v>14</v>
      </c>
      <c r="AC2292" s="118">
        <v>8.0791666666666675</v>
      </c>
      <c r="AD2292" s="102">
        <v>0.73285198555956665</v>
      </c>
      <c r="AE2292" s="119">
        <v>193.9</v>
      </c>
      <c r="AF2292" s="118">
        <v>8.0791666666666675</v>
      </c>
      <c r="AG2292" s="119">
        <v>193.9</v>
      </c>
      <c r="AH2292" s="112"/>
      <c r="AI2292" s="120">
        <v>0</v>
      </c>
    </row>
    <row r="2293" spans="1:35" s="107" customFormat="1" x14ac:dyDescent="0.3">
      <c r="A2293" s="106" t="s">
        <v>2417</v>
      </c>
      <c r="B2293" s="107" t="s">
        <v>190</v>
      </c>
      <c r="C2293" s="112" t="s">
        <v>246</v>
      </c>
      <c r="D2293" s="112">
        <v>101703</v>
      </c>
      <c r="E2293" s="107" t="s">
        <v>316</v>
      </c>
      <c r="F2293" s="112">
        <v>20531</v>
      </c>
      <c r="G2293" s="107" t="s">
        <v>3446</v>
      </c>
      <c r="H2293" s="108" t="s">
        <v>257</v>
      </c>
      <c r="I2293" s="108" t="s">
        <v>271</v>
      </c>
      <c r="J2293" s="108" t="s">
        <v>259</v>
      </c>
      <c r="K2293" s="109">
        <v>24</v>
      </c>
      <c r="L2293" s="109">
        <v>0.14399999999999999</v>
      </c>
      <c r="M2293" s="117">
        <v>14</v>
      </c>
      <c r="N2293" s="118">
        <v>8.0791666666666675</v>
      </c>
      <c r="O2293" s="102">
        <v>0.73913043478260854</v>
      </c>
      <c r="P2293" s="119">
        <v>193.9</v>
      </c>
      <c r="Q2293" s="117">
        <v>14</v>
      </c>
      <c r="R2293" s="118">
        <v>8.0791666666666675</v>
      </c>
      <c r="S2293" s="102">
        <v>0.73285198555956665</v>
      </c>
      <c r="T2293" s="118">
        <v>193.9</v>
      </c>
      <c r="U2293" s="117">
        <v>8.0791666666666675</v>
      </c>
      <c r="V2293" s="119">
        <v>193.9</v>
      </c>
      <c r="W2293" s="112"/>
      <c r="X2293" s="117">
        <v>14</v>
      </c>
      <c r="Y2293" s="118">
        <v>8.0791666666666675</v>
      </c>
      <c r="Z2293" s="102">
        <v>0.73913043478260854</v>
      </c>
      <c r="AA2293" s="118">
        <v>193.9</v>
      </c>
      <c r="AB2293" s="117">
        <v>14</v>
      </c>
      <c r="AC2293" s="118">
        <v>8.0791666666666675</v>
      </c>
      <c r="AD2293" s="102">
        <v>0.73285198555956665</v>
      </c>
      <c r="AE2293" s="119">
        <v>193.9</v>
      </c>
      <c r="AF2293" s="118">
        <v>8.0791666666666675</v>
      </c>
      <c r="AG2293" s="119">
        <v>193.9</v>
      </c>
      <c r="AH2293" s="112"/>
      <c r="AI2293" s="120">
        <v>0</v>
      </c>
    </row>
    <row r="2294" spans="1:35" s="107" customFormat="1" x14ac:dyDescent="0.3">
      <c r="A2294" s="106" t="s">
        <v>2418</v>
      </c>
      <c r="B2294" s="107" t="s">
        <v>255</v>
      </c>
      <c r="C2294" s="112" t="s">
        <v>168</v>
      </c>
      <c r="D2294" s="112">
        <v>112000</v>
      </c>
      <c r="E2294" s="107" t="s">
        <v>306</v>
      </c>
      <c r="F2294" s="112">
        <v>20531</v>
      </c>
      <c r="G2294" s="107" t="s">
        <v>3446</v>
      </c>
      <c r="H2294" s="108" t="s">
        <v>257</v>
      </c>
      <c r="I2294" s="108" t="s">
        <v>271</v>
      </c>
      <c r="J2294" s="108" t="s">
        <v>259</v>
      </c>
      <c r="K2294" s="109">
        <v>24</v>
      </c>
      <c r="L2294" s="109">
        <v>0.14399999999999999</v>
      </c>
      <c r="M2294" s="117">
        <v>14</v>
      </c>
      <c r="N2294" s="118">
        <v>8.0791666666666675</v>
      </c>
      <c r="O2294" s="102">
        <v>0.73913043478260854</v>
      </c>
      <c r="P2294" s="119">
        <v>193.9</v>
      </c>
      <c r="Q2294" s="117">
        <v>14</v>
      </c>
      <c r="R2294" s="118">
        <v>8.0791666666666675</v>
      </c>
      <c r="S2294" s="102">
        <v>0.73285198555956665</v>
      </c>
      <c r="T2294" s="118">
        <v>193.9</v>
      </c>
      <c r="U2294" s="117">
        <v>8.0791666666666675</v>
      </c>
      <c r="V2294" s="119">
        <v>193.9</v>
      </c>
      <c r="W2294" s="112"/>
      <c r="X2294" s="117">
        <v>14</v>
      </c>
      <c r="Y2294" s="118">
        <v>8.0791666666666675</v>
      </c>
      <c r="Z2294" s="102">
        <v>0.73913043478260854</v>
      </c>
      <c r="AA2294" s="118">
        <v>193.9</v>
      </c>
      <c r="AB2294" s="117">
        <v>14</v>
      </c>
      <c r="AC2294" s="118">
        <v>8.0791666666666675</v>
      </c>
      <c r="AD2294" s="102">
        <v>0.73285198555956665</v>
      </c>
      <c r="AE2294" s="119">
        <v>193.9</v>
      </c>
      <c r="AF2294" s="118">
        <v>8.0791666666666675</v>
      </c>
      <c r="AG2294" s="119">
        <v>193.9</v>
      </c>
      <c r="AH2294" s="112"/>
      <c r="AI2294" s="120">
        <v>0</v>
      </c>
    </row>
    <row r="2295" spans="1:35" s="107" customFormat="1" x14ac:dyDescent="0.3">
      <c r="A2295" s="106" t="s">
        <v>2419</v>
      </c>
      <c r="B2295" s="107" t="s">
        <v>252</v>
      </c>
      <c r="C2295" s="112" t="s">
        <v>246</v>
      </c>
      <c r="D2295" s="112">
        <v>113100</v>
      </c>
      <c r="E2295" s="107" t="s">
        <v>288</v>
      </c>
      <c r="F2295" s="112">
        <v>20531</v>
      </c>
      <c r="G2295" s="107" t="s">
        <v>3446</v>
      </c>
      <c r="H2295" s="108" t="s">
        <v>257</v>
      </c>
      <c r="I2295" s="108" t="s">
        <v>271</v>
      </c>
      <c r="J2295" s="108" t="s">
        <v>259</v>
      </c>
      <c r="K2295" s="109">
        <v>24</v>
      </c>
      <c r="L2295" s="109">
        <v>0.14399999999999999</v>
      </c>
      <c r="M2295" s="117">
        <v>14</v>
      </c>
      <c r="N2295" s="118">
        <v>8.0791666666666675</v>
      </c>
      <c r="O2295" s="102">
        <v>0.73913043478260854</v>
      </c>
      <c r="P2295" s="119">
        <v>193.9</v>
      </c>
      <c r="Q2295" s="117">
        <v>14</v>
      </c>
      <c r="R2295" s="118">
        <v>8.0791666666666675</v>
      </c>
      <c r="S2295" s="102">
        <v>0.73285198555956665</v>
      </c>
      <c r="T2295" s="118">
        <v>193.9</v>
      </c>
      <c r="U2295" s="117">
        <v>8.0791666666666675</v>
      </c>
      <c r="V2295" s="119">
        <v>193.9</v>
      </c>
      <c r="W2295" s="112"/>
      <c r="X2295" s="117">
        <v>14</v>
      </c>
      <c r="Y2295" s="118">
        <v>8.0791666666666675</v>
      </c>
      <c r="Z2295" s="102">
        <v>0.73913043478260854</v>
      </c>
      <c r="AA2295" s="118">
        <v>193.9</v>
      </c>
      <c r="AB2295" s="117">
        <v>14</v>
      </c>
      <c r="AC2295" s="118">
        <v>8.0791666666666675</v>
      </c>
      <c r="AD2295" s="102">
        <v>0.73285198555956665</v>
      </c>
      <c r="AE2295" s="119">
        <v>193.9</v>
      </c>
      <c r="AF2295" s="118">
        <v>8.0791666666666675</v>
      </c>
      <c r="AG2295" s="119">
        <v>193.9</v>
      </c>
      <c r="AH2295" s="112"/>
      <c r="AI2295" s="120">
        <v>0</v>
      </c>
    </row>
    <row r="2296" spans="1:35" s="107" customFormat="1" x14ac:dyDescent="0.3">
      <c r="A2296" s="106" t="s">
        <v>2420</v>
      </c>
      <c r="B2296" s="107" t="s">
        <v>3389</v>
      </c>
      <c r="C2296" s="112" t="s">
        <v>247</v>
      </c>
      <c r="D2296" s="112">
        <v>132000</v>
      </c>
      <c r="E2296" s="107" t="s">
        <v>309</v>
      </c>
      <c r="F2296" s="112">
        <v>20531</v>
      </c>
      <c r="G2296" s="107" t="s">
        <v>3446</v>
      </c>
      <c r="H2296" s="108" t="s">
        <v>257</v>
      </c>
      <c r="I2296" s="108" t="s">
        <v>271</v>
      </c>
      <c r="J2296" s="108" t="s">
        <v>259</v>
      </c>
      <c r="K2296" s="109">
        <v>24</v>
      </c>
      <c r="L2296" s="109">
        <v>0.14399999999999999</v>
      </c>
      <c r="M2296" s="117">
        <v>14</v>
      </c>
      <c r="N2296" s="118">
        <v>8.0791666666666675</v>
      </c>
      <c r="O2296" s="102">
        <v>0.73913043478260854</v>
      </c>
      <c r="P2296" s="119">
        <v>193.9</v>
      </c>
      <c r="Q2296" s="117">
        <v>14</v>
      </c>
      <c r="R2296" s="118">
        <v>8.0791666666666675</v>
      </c>
      <c r="S2296" s="102">
        <v>0.73285198555956665</v>
      </c>
      <c r="T2296" s="118">
        <v>193.9</v>
      </c>
      <c r="U2296" s="117">
        <v>8.0791666666666675</v>
      </c>
      <c r="V2296" s="119">
        <v>193.9</v>
      </c>
      <c r="W2296" s="112"/>
      <c r="X2296" s="117">
        <v>14</v>
      </c>
      <c r="Y2296" s="118">
        <v>8.0791666666666675</v>
      </c>
      <c r="Z2296" s="102">
        <v>0.73913043478260854</v>
      </c>
      <c r="AA2296" s="118">
        <v>193.9</v>
      </c>
      <c r="AB2296" s="117">
        <v>14</v>
      </c>
      <c r="AC2296" s="118">
        <v>8.0791666666666675</v>
      </c>
      <c r="AD2296" s="102">
        <v>0.73285198555956665</v>
      </c>
      <c r="AE2296" s="119">
        <v>193.9</v>
      </c>
      <c r="AF2296" s="118">
        <v>8.0791666666666675</v>
      </c>
      <c r="AG2296" s="119">
        <v>193.9</v>
      </c>
      <c r="AH2296" s="112"/>
      <c r="AI2296" s="120">
        <v>0</v>
      </c>
    </row>
    <row r="2297" spans="1:35" s="107" customFormat="1" x14ac:dyDescent="0.3">
      <c r="A2297" s="106" t="s">
        <v>2421</v>
      </c>
      <c r="B2297" s="107" t="s">
        <v>192</v>
      </c>
      <c r="C2297" s="112" t="s">
        <v>256</v>
      </c>
      <c r="D2297" s="112">
        <v>158200</v>
      </c>
      <c r="E2297" s="107" t="s">
        <v>286</v>
      </c>
      <c r="F2297" s="112">
        <v>20531</v>
      </c>
      <c r="G2297" s="107" t="s">
        <v>3446</v>
      </c>
      <c r="H2297" s="108" t="s">
        <v>257</v>
      </c>
      <c r="I2297" s="108" t="s">
        <v>271</v>
      </c>
      <c r="J2297" s="108" t="s">
        <v>259</v>
      </c>
      <c r="K2297" s="109">
        <v>24</v>
      </c>
      <c r="L2297" s="109">
        <v>0.14399999999999999</v>
      </c>
      <c r="M2297" s="117">
        <v>14</v>
      </c>
      <c r="N2297" s="118">
        <v>8.0791666666666675</v>
      </c>
      <c r="O2297" s="102">
        <v>0.73913043478260854</v>
      </c>
      <c r="P2297" s="119">
        <v>193.9</v>
      </c>
      <c r="Q2297" s="117">
        <v>14</v>
      </c>
      <c r="R2297" s="118">
        <v>8.0791666666666675</v>
      </c>
      <c r="S2297" s="102">
        <v>0.73285198555956665</v>
      </c>
      <c r="T2297" s="118">
        <v>193.9</v>
      </c>
      <c r="U2297" s="117">
        <v>8.0791666666666675</v>
      </c>
      <c r="V2297" s="119">
        <v>193.9</v>
      </c>
      <c r="W2297" s="112"/>
      <c r="X2297" s="117">
        <v>14</v>
      </c>
      <c r="Y2297" s="118">
        <v>8.0791666666666675</v>
      </c>
      <c r="Z2297" s="102">
        <v>0.73913043478260854</v>
      </c>
      <c r="AA2297" s="118">
        <v>193.9</v>
      </c>
      <c r="AB2297" s="117">
        <v>14</v>
      </c>
      <c r="AC2297" s="118">
        <v>8.0791666666666675</v>
      </c>
      <c r="AD2297" s="102">
        <v>0.73285198555956665</v>
      </c>
      <c r="AE2297" s="119">
        <v>193.9</v>
      </c>
      <c r="AF2297" s="118">
        <v>8.0791666666666675</v>
      </c>
      <c r="AG2297" s="119">
        <v>193.9</v>
      </c>
      <c r="AH2297" s="112"/>
      <c r="AI2297" s="120">
        <v>0</v>
      </c>
    </row>
    <row r="2298" spans="1:35" s="107" customFormat="1" x14ac:dyDescent="0.3">
      <c r="A2298" s="106" t="s">
        <v>2422</v>
      </c>
      <c r="B2298" s="107" t="s">
        <v>189</v>
      </c>
      <c r="C2298" s="112" t="s">
        <v>168</v>
      </c>
      <c r="D2298" s="112">
        <v>171600</v>
      </c>
      <c r="E2298" s="107" t="s">
        <v>299</v>
      </c>
      <c r="F2298" s="112">
        <v>20531</v>
      </c>
      <c r="G2298" s="107" t="s">
        <v>3446</v>
      </c>
      <c r="H2298" s="108" t="s">
        <v>257</v>
      </c>
      <c r="I2298" s="108" t="s">
        <v>271</v>
      </c>
      <c r="J2298" s="108" t="s">
        <v>259</v>
      </c>
      <c r="K2298" s="109">
        <v>24</v>
      </c>
      <c r="L2298" s="109">
        <v>0.14399999999999999</v>
      </c>
      <c r="M2298" s="117">
        <v>14</v>
      </c>
      <c r="N2298" s="118">
        <v>8.0791666666666675</v>
      </c>
      <c r="O2298" s="102">
        <v>0.73913043478260854</v>
      </c>
      <c r="P2298" s="119">
        <v>193.9</v>
      </c>
      <c r="Q2298" s="117">
        <v>14</v>
      </c>
      <c r="R2298" s="118">
        <v>8.0791666666666675</v>
      </c>
      <c r="S2298" s="102">
        <v>0.73285198555956665</v>
      </c>
      <c r="T2298" s="118">
        <v>193.9</v>
      </c>
      <c r="U2298" s="117">
        <v>8.0791666666666675</v>
      </c>
      <c r="V2298" s="119">
        <v>193.9</v>
      </c>
      <c r="W2298" s="112"/>
      <c r="X2298" s="117">
        <v>14</v>
      </c>
      <c r="Y2298" s="118">
        <v>8.0791666666666675</v>
      </c>
      <c r="Z2298" s="102">
        <v>0.73913043478260854</v>
      </c>
      <c r="AA2298" s="118">
        <v>193.9</v>
      </c>
      <c r="AB2298" s="117">
        <v>14</v>
      </c>
      <c r="AC2298" s="118">
        <v>8.0791666666666675</v>
      </c>
      <c r="AD2298" s="102">
        <v>0.73285198555956665</v>
      </c>
      <c r="AE2298" s="119">
        <v>193.9</v>
      </c>
      <c r="AF2298" s="118">
        <v>8.0791666666666675</v>
      </c>
      <c r="AG2298" s="119">
        <v>193.9</v>
      </c>
      <c r="AH2298" s="112"/>
      <c r="AI2298" s="120">
        <v>0</v>
      </c>
    </row>
    <row r="2299" spans="1:35" s="107" customFormat="1" x14ac:dyDescent="0.3">
      <c r="A2299" s="106" t="s">
        <v>2423</v>
      </c>
      <c r="B2299" s="107" t="s">
        <v>248</v>
      </c>
      <c r="C2299" s="112" t="s">
        <v>249</v>
      </c>
      <c r="D2299" s="112">
        <v>186300</v>
      </c>
      <c r="E2299" s="107" t="s">
        <v>282</v>
      </c>
      <c r="F2299" s="112">
        <v>20531</v>
      </c>
      <c r="G2299" s="107" t="s">
        <v>3446</v>
      </c>
      <c r="H2299" s="108" t="s">
        <v>257</v>
      </c>
      <c r="I2299" s="108" t="s">
        <v>271</v>
      </c>
      <c r="J2299" s="108" t="s">
        <v>259</v>
      </c>
      <c r="K2299" s="109">
        <v>24</v>
      </c>
      <c r="L2299" s="109">
        <v>0.14399999999999999</v>
      </c>
      <c r="M2299" s="117">
        <v>14</v>
      </c>
      <c r="N2299" s="118">
        <v>8.0791666666666675</v>
      </c>
      <c r="O2299" s="102">
        <v>0.73913043478260854</v>
      </c>
      <c r="P2299" s="119">
        <v>193.9</v>
      </c>
      <c r="Q2299" s="117">
        <v>14</v>
      </c>
      <c r="R2299" s="118">
        <v>8.0791666666666675</v>
      </c>
      <c r="S2299" s="102">
        <v>0.73285198555956665</v>
      </c>
      <c r="T2299" s="118">
        <v>193.9</v>
      </c>
      <c r="U2299" s="117">
        <v>8.0791666666666675</v>
      </c>
      <c r="V2299" s="119">
        <v>193.9</v>
      </c>
      <c r="W2299" s="112"/>
      <c r="X2299" s="117">
        <v>14</v>
      </c>
      <c r="Y2299" s="118">
        <v>8.0791666666666675</v>
      </c>
      <c r="Z2299" s="102">
        <v>0.73913043478260854</v>
      </c>
      <c r="AA2299" s="118">
        <v>193.9</v>
      </c>
      <c r="AB2299" s="117">
        <v>14</v>
      </c>
      <c r="AC2299" s="118">
        <v>8.0791666666666675</v>
      </c>
      <c r="AD2299" s="102">
        <v>0.73285198555956665</v>
      </c>
      <c r="AE2299" s="119">
        <v>193.9</v>
      </c>
      <c r="AF2299" s="118">
        <v>8.0791666666666675</v>
      </c>
      <c r="AG2299" s="119">
        <v>193.9</v>
      </c>
      <c r="AH2299" s="112"/>
      <c r="AI2299" s="120">
        <v>0</v>
      </c>
    </row>
    <row r="2300" spans="1:35" s="107" customFormat="1" x14ac:dyDescent="0.3">
      <c r="A2300" s="106" t="s">
        <v>2424</v>
      </c>
      <c r="B2300" s="107" t="s">
        <v>187</v>
      </c>
      <c r="C2300" s="112" t="s">
        <v>167</v>
      </c>
      <c r="D2300" s="112">
        <v>40</v>
      </c>
      <c r="E2300" s="107" t="s">
        <v>283</v>
      </c>
      <c r="F2300" s="112">
        <v>20533</v>
      </c>
      <c r="G2300" s="107" t="s">
        <v>3447</v>
      </c>
      <c r="H2300" s="108" t="s">
        <v>265</v>
      </c>
      <c r="I2300" s="108" t="s">
        <v>274</v>
      </c>
      <c r="J2300" s="108" t="s">
        <v>87</v>
      </c>
      <c r="K2300" s="109">
        <v>12</v>
      </c>
      <c r="L2300" s="109">
        <v>0.12</v>
      </c>
      <c r="M2300" s="117">
        <v>11</v>
      </c>
      <c r="N2300" s="118">
        <v>7.1000000000000005</v>
      </c>
      <c r="O2300" s="102">
        <v>0.54929577464788726</v>
      </c>
      <c r="P2300" s="119">
        <v>85.2</v>
      </c>
      <c r="Q2300" s="117">
        <v>11</v>
      </c>
      <c r="R2300" s="118">
        <v>7.1000000000000005</v>
      </c>
      <c r="S2300" s="102">
        <v>0.54929577464788726</v>
      </c>
      <c r="T2300" s="118">
        <v>85.2</v>
      </c>
      <c r="U2300" s="117">
        <v>7.1000000000000005</v>
      </c>
      <c r="V2300" s="119">
        <v>85.2</v>
      </c>
      <c r="W2300" s="112"/>
      <c r="X2300" s="117">
        <v>11</v>
      </c>
      <c r="Y2300" s="118">
        <v>7.1000000000000005</v>
      </c>
      <c r="Z2300" s="102">
        <v>0.54929577464788726</v>
      </c>
      <c r="AA2300" s="118">
        <v>85.2</v>
      </c>
      <c r="AB2300" s="117">
        <v>11</v>
      </c>
      <c r="AC2300" s="118">
        <v>7.1000000000000005</v>
      </c>
      <c r="AD2300" s="102">
        <v>0.54929577464788726</v>
      </c>
      <c r="AE2300" s="119">
        <v>85.2</v>
      </c>
      <c r="AF2300" s="118">
        <v>7.1000000000000005</v>
      </c>
      <c r="AG2300" s="119">
        <v>85.2</v>
      </c>
      <c r="AH2300" s="112"/>
      <c r="AI2300" s="120">
        <v>0</v>
      </c>
    </row>
    <row r="2301" spans="1:35" s="107" customFormat="1" x14ac:dyDescent="0.3">
      <c r="A2301" s="106" t="s">
        <v>2425</v>
      </c>
      <c r="B2301" s="107" t="s">
        <v>245</v>
      </c>
      <c r="C2301" s="112" t="s">
        <v>246</v>
      </c>
      <c r="D2301" s="112">
        <v>139</v>
      </c>
      <c r="E2301" s="107" t="s">
        <v>285</v>
      </c>
      <c r="F2301" s="112">
        <v>20533</v>
      </c>
      <c r="G2301" s="107" t="s">
        <v>3447</v>
      </c>
      <c r="H2301" s="108" t="s">
        <v>265</v>
      </c>
      <c r="I2301" s="108" t="s">
        <v>274</v>
      </c>
      <c r="J2301" s="108" t="s">
        <v>87</v>
      </c>
      <c r="K2301" s="109">
        <v>12</v>
      </c>
      <c r="L2301" s="109">
        <v>0.12</v>
      </c>
      <c r="M2301" s="117">
        <v>10.5</v>
      </c>
      <c r="N2301" s="118">
        <v>7.0999999999999988</v>
      </c>
      <c r="O2301" s="102">
        <v>0.47887323943661997</v>
      </c>
      <c r="P2301" s="119">
        <v>85.2</v>
      </c>
      <c r="Q2301" s="117">
        <v>10.5</v>
      </c>
      <c r="R2301" s="118">
        <v>7.0999999999999988</v>
      </c>
      <c r="S2301" s="102">
        <v>0.47887323943661997</v>
      </c>
      <c r="T2301" s="118">
        <v>85.2</v>
      </c>
      <c r="U2301" s="117">
        <v>7.0999999999999988</v>
      </c>
      <c r="V2301" s="119">
        <v>85.2</v>
      </c>
      <c r="W2301" s="112"/>
      <c r="X2301" s="117">
        <v>10.5</v>
      </c>
      <c r="Y2301" s="118">
        <v>7.0999999999999988</v>
      </c>
      <c r="Z2301" s="102">
        <v>0.47887323943661997</v>
      </c>
      <c r="AA2301" s="118">
        <v>85.2</v>
      </c>
      <c r="AB2301" s="117">
        <v>10.5</v>
      </c>
      <c r="AC2301" s="118">
        <v>7.0999999999999988</v>
      </c>
      <c r="AD2301" s="102">
        <v>0.47887323943661997</v>
      </c>
      <c r="AE2301" s="119">
        <v>85.2</v>
      </c>
      <c r="AF2301" s="118">
        <v>7.0999999999999988</v>
      </c>
      <c r="AG2301" s="119">
        <v>85.2</v>
      </c>
      <c r="AH2301" s="112"/>
      <c r="AI2301" s="120">
        <v>0</v>
      </c>
    </row>
    <row r="2302" spans="1:35" s="107" customFormat="1" x14ac:dyDescent="0.3">
      <c r="A2302" s="106" t="s">
        <v>2426</v>
      </c>
      <c r="B2302" s="107" t="s">
        <v>185</v>
      </c>
      <c r="C2302" s="112" t="s">
        <v>22</v>
      </c>
      <c r="D2302" s="112">
        <v>740</v>
      </c>
      <c r="E2302" s="107" t="s">
        <v>284</v>
      </c>
      <c r="F2302" s="112">
        <v>20533</v>
      </c>
      <c r="G2302" s="107" t="s">
        <v>3447</v>
      </c>
      <c r="H2302" s="108" t="s">
        <v>265</v>
      </c>
      <c r="I2302" s="108" t="s">
        <v>274</v>
      </c>
      <c r="J2302" s="108" t="s">
        <v>87</v>
      </c>
      <c r="K2302" s="109">
        <v>12</v>
      </c>
      <c r="L2302" s="109">
        <v>0.12</v>
      </c>
      <c r="M2302" s="117">
        <v>9.5</v>
      </c>
      <c r="N2302" s="118">
        <v>7.1833333333333327</v>
      </c>
      <c r="O2302" s="102">
        <v>0.32250580046403732</v>
      </c>
      <c r="P2302" s="119">
        <v>86.2</v>
      </c>
      <c r="Q2302" s="117">
        <v>9.5</v>
      </c>
      <c r="R2302" s="118">
        <v>7.1833333333333327</v>
      </c>
      <c r="S2302" s="102">
        <v>0.32250580046403726</v>
      </c>
      <c r="T2302" s="118">
        <v>86.2</v>
      </c>
      <c r="U2302" s="117">
        <v>7.1833333333333327</v>
      </c>
      <c r="V2302" s="119">
        <v>86.2</v>
      </c>
      <c r="W2302" s="112"/>
      <c r="X2302" s="117">
        <v>9.5</v>
      </c>
      <c r="Y2302" s="118">
        <v>7.1833333333333327</v>
      </c>
      <c r="Z2302" s="102">
        <v>0.32250580046403732</v>
      </c>
      <c r="AA2302" s="118">
        <v>86.2</v>
      </c>
      <c r="AB2302" s="117">
        <v>9.5</v>
      </c>
      <c r="AC2302" s="118">
        <v>7.1833333333333327</v>
      </c>
      <c r="AD2302" s="102">
        <v>0.32250580046403726</v>
      </c>
      <c r="AE2302" s="119">
        <v>86.2</v>
      </c>
      <c r="AF2302" s="118">
        <v>7.1833333333333327</v>
      </c>
      <c r="AG2302" s="119">
        <v>86.2</v>
      </c>
      <c r="AH2302" s="112"/>
      <c r="AI2302" s="120">
        <v>0</v>
      </c>
    </row>
    <row r="2303" spans="1:35" s="107" customFormat="1" x14ac:dyDescent="0.3">
      <c r="A2303" s="106" t="s">
        <v>2427</v>
      </c>
      <c r="B2303" s="107" t="s">
        <v>245</v>
      </c>
      <c r="C2303" s="112" t="s">
        <v>246</v>
      </c>
      <c r="D2303" s="112">
        <v>872</v>
      </c>
      <c r="E2303" s="107" t="s">
        <v>287</v>
      </c>
      <c r="F2303" s="112">
        <v>20533</v>
      </c>
      <c r="G2303" s="107" t="s">
        <v>3447</v>
      </c>
      <c r="H2303" s="108" t="s">
        <v>265</v>
      </c>
      <c r="I2303" s="108" t="s">
        <v>274</v>
      </c>
      <c r="J2303" s="108" t="s">
        <v>87</v>
      </c>
      <c r="K2303" s="109">
        <v>12</v>
      </c>
      <c r="L2303" s="109">
        <v>0.12</v>
      </c>
      <c r="M2303" s="117">
        <v>10.5</v>
      </c>
      <c r="N2303" s="118">
        <v>7.0999999999999988</v>
      </c>
      <c r="O2303" s="102">
        <v>0.47887323943661997</v>
      </c>
      <c r="P2303" s="119">
        <v>85.2</v>
      </c>
      <c r="Q2303" s="117">
        <v>10.5</v>
      </c>
      <c r="R2303" s="118">
        <v>7.0999999999999988</v>
      </c>
      <c r="S2303" s="102">
        <v>0.47887323943661997</v>
      </c>
      <c r="T2303" s="118">
        <v>85.2</v>
      </c>
      <c r="U2303" s="117">
        <v>7.0999999999999988</v>
      </c>
      <c r="V2303" s="119">
        <v>85.2</v>
      </c>
      <c r="W2303" s="112"/>
      <c r="X2303" s="117">
        <v>10.5</v>
      </c>
      <c r="Y2303" s="118">
        <v>7.0999999999999988</v>
      </c>
      <c r="Z2303" s="102">
        <v>0.47887323943661997</v>
      </c>
      <c r="AA2303" s="118">
        <v>85.2</v>
      </c>
      <c r="AB2303" s="117">
        <v>10.5</v>
      </c>
      <c r="AC2303" s="118">
        <v>7.0999999999999988</v>
      </c>
      <c r="AD2303" s="102">
        <v>0.47887323943661997</v>
      </c>
      <c r="AE2303" s="119">
        <v>85.2</v>
      </c>
      <c r="AF2303" s="118">
        <v>7.0999999999999988</v>
      </c>
      <c r="AG2303" s="119">
        <v>85.2</v>
      </c>
      <c r="AH2303" s="112"/>
      <c r="AI2303" s="120">
        <v>0</v>
      </c>
    </row>
    <row r="2304" spans="1:35" s="107" customFormat="1" x14ac:dyDescent="0.3">
      <c r="A2304" s="106" t="s">
        <v>2428</v>
      </c>
      <c r="B2304" s="107" t="s">
        <v>3389</v>
      </c>
      <c r="C2304" s="112" t="s">
        <v>247</v>
      </c>
      <c r="D2304" s="112">
        <v>10700</v>
      </c>
      <c r="E2304" s="107" t="s">
        <v>301</v>
      </c>
      <c r="F2304" s="112">
        <v>20533</v>
      </c>
      <c r="G2304" s="107" t="s">
        <v>3447</v>
      </c>
      <c r="H2304" s="108" t="s">
        <v>265</v>
      </c>
      <c r="I2304" s="108" t="s">
        <v>274</v>
      </c>
      <c r="J2304" s="108" t="s">
        <v>87</v>
      </c>
      <c r="K2304" s="109">
        <v>12</v>
      </c>
      <c r="L2304" s="109">
        <v>0.12</v>
      </c>
      <c r="M2304" s="117">
        <v>10</v>
      </c>
      <c r="N2304" s="118">
        <v>7.1833333333333327</v>
      </c>
      <c r="O2304" s="102">
        <v>0.39211136890951281</v>
      </c>
      <c r="P2304" s="119">
        <v>86.2</v>
      </c>
      <c r="Q2304" s="117">
        <v>10</v>
      </c>
      <c r="R2304" s="118">
        <v>7.1833333333333327</v>
      </c>
      <c r="S2304" s="102">
        <v>0.39211136890951287</v>
      </c>
      <c r="T2304" s="118">
        <v>86.2</v>
      </c>
      <c r="U2304" s="117">
        <v>7.1833333333333327</v>
      </c>
      <c r="V2304" s="119">
        <v>86.2</v>
      </c>
      <c r="W2304" s="112"/>
      <c r="X2304" s="117">
        <v>10</v>
      </c>
      <c r="Y2304" s="118">
        <v>7.1833333333333327</v>
      </c>
      <c r="Z2304" s="102">
        <v>0.39211136890951281</v>
      </c>
      <c r="AA2304" s="118">
        <v>86.2</v>
      </c>
      <c r="AB2304" s="117">
        <v>10</v>
      </c>
      <c r="AC2304" s="118">
        <v>7.1833333333333327</v>
      </c>
      <c r="AD2304" s="102">
        <v>0.39211136890951287</v>
      </c>
      <c r="AE2304" s="119">
        <v>86.2</v>
      </c>
      <c r="AF2304" s="118">
        <v>7.1833333333333327</v>
      </c>
      <c r="AG2304" s="119">
        <v>86.2</v>
      </c>
      <c r="AH2304" s="112"/>
      <c r="AI2304" s="120">
        <v>0</v>
      </c>
    </row>
    <row r="2305" spans="1:35" s="107" customFormat="1" x14ac:dyDescent="0.3">
      <c r="A2305" s="106" t="s">
        <v>2429</v>
      </c>
      <c r="B2305" s="107" t="s">
        <v>248</v>
      </c>
      <c r="C2305" s="112" t="s">
        <v>249</v>
      </c>
      <c r="D2305" s="112">
        <v>29537</v>
      </c>
      <c r="E2305" s="107" t="s">
        <v>312</v>
      </c>
      <c r="F2305" s="112">
        <v>20533</v>
      </c>
      <c r="G2305" s="107" t="s">
        <v>3447</v>
      </c>
      <c r="H2305" s="108" t="s">
        <v>265</v>
      </c>
      <c r="I2305" s="108" t="s">
        <v>274</v>
      </c>
      <c r="J2305" s="108" t="s">
        <v>87</v>
      </c>
      <c r="K2305" s="109">
        <v>12</v>
      </c>
      <c r="L2305" s="109">
        <v>0.12</v>
      </c>
      <c r="M2305" s="117">
        <v>10.5</v>
      </c>
      <c r="N2305" s="118">
        <v>7.0999999999999988</v>
      </c>
      <c r="O2305" s="102">
        <v>0.47887323943661997</v>
      </c>
      <c r="P2305" s="119">
        <v>85.2</v>
      </c>
      <c r="Q2305" s="117">
        <v>10.5</v>
      </c>
      <c r="R2305" s="118">
        <v>7.0999999999999988</v>
      </c>
      <c r="S2305" s="102">
        <v>0.47887323943661997</v>
      </c>
      <c r="T2305" s="118">
        <v>85.2</v>
      </c>
      <c r="U2305" s="117">
        <v>7.0999999999999988</v>
      </c>
      <c r="V2305" s="119">
        <v>85.2</v>
      </c>
      <c r="W2305" s="112"/>
      <c r="X2305" s="117">
        <v>10.5</v>
      </c>
      <c r="Y2305" s="118">
        <v>7.0999999999999988</v>
      </c>
      <c r="Z2305" s="102">
        <v>0.47887323943661997</v>
      </c>
      <c r="AA2305" s="118">
        <v>85.2</v>
      </c>
      <c r="AB2305" s="117">
        <v>10.5</v>
      </c>
      <c r="AC2305" s="118">
        <v>7.0999999999999988</v>
      </c>
      <c r="AD2305" s="102">
        <v>0.47887323943661997</v>
      </c>
      <c r="AE2305" s="119">
        <v>85.2</v>
      </c>
      <c r="AF2305" s="118">
        <v>7.0999999999999988</v>
      </c>
      <c r="AG2305" s="119">
        <v>85.2</v>
      </c>
      <c r="AH2305" s="112"/>
      <c r="AI2305" s="120">
        <v>0</v>
      </c>
    </row>
    <row r="2306" spans="1:35" s="107" customFormat="1" x14ac:dyDescent="0.3">
      <c r="A2306" s="106" t="s">
        <v>2430</v>
      </c>
      <c r="B2306" s="107" t="s">
        <v>190</v>
      </c>
      <c r="C2306" s="112" t="s">
        <v>246</v>
      </c>
      <c r="D2306" s="112">
        <v>32352</v>
      </c>
      <c r="E2306" s="107" t="s">
        <v>290</v>
      </c>
      <c r="F2306" s="112">
        <v>20533</v>
      </c>
      <c r="G2306" s="107" t="s">
        <v>3447</v>
      </c>
      <c r="H2306" s="108" t="s">
        <v>265</v>
      </c>
      <c r="I2306" s="108" t="s">
        <v>274</v>
      </c>
      <c r="J2306" s="108" t="s">
        <v>87</v>
      </c>
      <c r="K2306" s="109">
        <v>12</v>
      </c>
      <c r="L2306" s="109">
        <v>0.12</v>
      </c>
      <c r="M2306" s="117">
        <v>10.5</v>
      </c>
      <c r="N2306" s="118">
        <v>7.0999999999999988</v>
      </c>
      <c r="O2306" s="102">
        <v>0.47887323943661997</v>
      </c>
      <c r="P2306" s="119">
        <v>85.2</v>
      </c>
      <c r="Q2306" s="117">
        <v>10.5</v>
      </c>
      <c r="R2306" s="118">
        <v>7.0999999999999988</v>
      </c>
      <c r="S2306" s="102">
        <v>0.47887323943661997</v>
      </c>
      <c r="T2306" s="118">
        <v>85.2</v>
      </c>
      <c r="U2306" s="117">
        <v>7.0999999999999988</v>
      </c>
      <c r="V2306" s="119">
        <v>85.2</v>
      </c>
      <c r="W2306" s="112"/>
      <c r="X2306" s="117">
        <v>10.5</v>
      </c>
      <c r="Y2306" s="118">
        <v>7.0999999999999988</v>
      </c>
      <c r="Z2306" s="102">
        <v>0.47887323943661997</v>
      </c>
      <c r="AA2306" s="118">
        <v>85.2</v>
      </c>
      <c r="AB2306" s="117">
        <v>10.5</v>
      </c>
      <c r="AC2306" s="118">
        <v>7.0999999999999988</v>
      </c>
      <c r="AD2306" s="102">
        <v>0.47887323943661997</v>
      </c>
      <c r="AE2306" s="119">
        <v>85.2</v>
      </c>
      <c r="AF2306" s="118">
        <v>7.0999999999999988</v>
      </c>
      <c r="AG2306" s="119">
        <v>85.2</v>
      </c>
      <c r="AH2306" s="112"/>
      <c r="AI2306" s="120">
        <v>0</v>
      </c>
    </row>
    <row r="2307" spans="1:35" s="107" customFormat="1" x14ac:dyDescent="0.3">
      <c r="A2307" s="106" t="s">
        <v>2431</v>
      </c>
      <c r="B2307" s="107" t="s">
        <v>3389</v>
      </c>
      <c r="C2307" s="112" t="s">
        <v>247</v>
      </c>
      <c r="D2307" s="112">
        <v>36038</v>
      </c>
      <c r="E2307" s="107" t="s">
        <v>300</v>
      </c>
      <c r="F2307" s="112">
        <v>20533</v>
      </c>
      <c r="G2307" s="107" t="s">
        <v>3447</v>
      </c>
      <c r="H2307" s="108" t="s">
        <v>265</v>
      </c>
      <c r="I2307" s="108" t="s">
        <v>274</v>
      </c>
      <c r="J2307" s="108" t="s">
        <v>87</v>
      </c>
      <c r="K2307" s="109">
        <v>12</v>
      </c>
      <c r="L2307" s="109">
        <v>0.12</v>
      </c>
      <c r="M2307" s="117">
        <v>10</v>
      </c>
      <c r="N2307" s="118">
        <v>7.1833333333333327</v>
      </c>
      <c r="O2307" s="102">
        <v>0.39211136890951281</v>
      </c>
      <c r="P2307" s="119">
        <v>86.2</v>
      </c>
      <c r="Q2307" s="117">
        <v>10</v>
      </c>
      <c r="R2307" s="118">
        <v>7.1833333333333327</v>
      </c>
      <c r="S2307" s="102">
        <v>0.39211136890951287</v>
      </c>
      <c r="T2307" s="118">
        <v>86.2</v>
      </c>
      <c r="U2307" s="117">
        <v>7.1833333333333327</v>
      </c>
      <c r="V2307" s="119">
        <v>86.2</v>
      </c>
      <c r="W2307" s="112"/>
      <c r="X2307" s="117">
        <v>10</v>
      </c>
      <c r="Y2307" s="118">
        <v>7.1833333333333327</v>
      </c>
      <c r="Z2307" s="102">
        <v>0.39211136890951281</v>
      </c>
      <c r="AA2307" s="118">
        <v>86.2</v>
      </c>
      <c r="AB2307" s="117">
        <v>10</v>
      </c>
      <c r="AC2307" s="118">
        <v>7.1833333333333327</v>
      </c>
      <c r="AD2307" s="102">
        <v>0.39211136890951287</v>
      </c>
      <c r="AE2307" s="119">
        <v>86.2</v>
      </c>
      <c r="AF2307" s="118">
        <v>7.1833333333333327</v>
      </c>
      <c r="AG2307" s="119">
        <v>86.2</v>
      </c>
      <c r="AH2307" s="112"/>
      <c r="AI2307" s="120">
        <v>0</v>
      </c>
    </row>
    <row r="2308" spans="1:35" s="107" customFormat="1" x14ac:dyDescent="0.3">
      <c r="A2308" s="106" t="s">
        <v>2432</v>
      </c>
      <c r="B2308" s="107" t="s">
        <v>186</v>
      </c>
      <c r="C2308" s="112" t="s">
        <v>250</v>
      </c>
      <c r="D2308" s="112">
        <v>37646</v>
      </c>
      <c r="E2308" s="107" t="s">
        <v>311</v>
      </c>
      <c r="F2308" s="112">
        <v>20533</v>
      </c>
      <c r="G2308" s="107" t="s">
        <v>3447</v>
      </c>
      <c r="H2308" s="108" t="s">
        <v>265</v>
      </c>
      <c r="I2308" s="108" t="s">
        <v>274</v>
      </c>
      <c r="J2308" s="108" t="s">
        <v>87</v>
      </c>
      <c r="K2308" s="109">
        <v>12</v>
      </c>
      <c r="L2308" s="109">
        <v>0.12</v>
      </c>
      <c r="M2308" s="117">
        <v>10</v>
      </c>
      <c r="N2308" s="118">
        <v>7.1000000000000005</v>
      </c>
      <c r="O2308" s="102">
        <v>0.40845070422535201</v>
      </c>
      <c r="P2308" s="119">
        <v>85.2</v>
      </c>
      <c r="Q2308" s="117">
        <v>10</v>
      </c>
      <c r="R2308" s="118">
        <v>7.1000000000000005</v>
      </c>
      <c r="S2308" s="102">
        <v>0.40845070422535201</v>
      </c>
      <c r="T2308" s="118">
        <v>85.2</v>
      </c>
      <c r="U2308" s="117">
        <v>7.1000000000000005</v>
      </c>
      <c r="V2308" s="119">
        <v>85.2</v>
      </c>
      <c r="W2308" s="112"/>
      <c r="X2308" s="117">
        <v>10</v>
      </c>
      <c r="Y2308" s="118">
        <v>7.1000000000000005</v>
      </c>
      <c r="Z2308" s="102">
        <v>0.40845070422535201</v>
      </c>
      <c r="AA2308" s="118">
        <v>85.2</v>
      </c>
      <c r="AB2308" s="117">
        <v>10</v>
      </c>
      <c r="AC2308" s="118">
        <v>7.1000000000000005</v>
      </c>
      <c r="AD2308" s="102">
        <v>0.40845070422535201</v>
      </c>
      <c r="AE2308" s="119">
        <v>85.2</v>
      </c>
      <c r="AF2308" s="118">
        <v>7.1000000000000005</v>
      </c>
      <c r="AG2308" s="119">
        <v>85.2</v>
      </c>
      <c r="AH2308" s="112"/>
      <c r="AI2308" s="120">
        <v>0</v>
      </c>
    </row>
    <row r="2309" spans="1:35" s="107" customFormat="1" x14ac:dyDescent="0.3">
      <c r="A2309" s="106" t="s">
        <v>2433</v>
      </c>
      <c r="B2309" s="107" t="s">
        <v>186</v>
      </c>
      <c r="C2309" s="112" t="s">
        <v>251</v>
      </c>
      <c r="D2309" s="112">
        <v>49535</v>
      </c>
      <c r="E2309" s="107" t="s">
        <v>278</v>
      </c>
      <c r="F2309" s="112">
        <v>20533</v>
      </c>
      <c r="G2309" s="107" t="s">
        <v>3447</v>
      </c>
      <c r="H2309" s="108" t="s">
        <v>265</v>
      </c>
      <c r="I2309" s="108" t="s">
        <v>274</v>
      </c>
      <c r="J2309" s="108" t="s">
        <v>87</v>
      </c>
      <c r="K2309" s="109">
        <v>12</v>
      </c>
      <c r="L2309" s="109">
        <v>0.12</v>
      </c>
      <c r="M2309" s="117">
        <v>10</v>
      </c>
      <c r="N2309" s="118">
        <v>7.1833333333333327</v>
      </c>
      <c r="O2309" s="102">
        <v>0.39211136890951281</v>
      </c>
      <c r="P2309" s="119">
        <v>86.2</v>
      </c>
      <c r="Q2309" s="117">
        <v>10</v>
      </c>
      <c r="R2309" s="118">
        <v>7.1833333333333327</v>
      </c>
      <c r="S2309" s="102">
        <v>0.39211136890951287</v>
      </c>
      <c r="T2309" s="118">
        <v>86.2</v>
      </c>
      <c r="U2309" s="117">
        <v>7.1833333333333327</v>
      </c>
      <c r="V2309" s="119">
        <v>86.2</v>
      </c>
      <c r="W2309" s="112"/>
      <c r="X2309" s="117">
        <v>10</v>
      </c>
      <c r="Y2309" s="118">
        <v>7.1833333333333327</v>
      </c>
      <c r="Z2309" s="102">
        <v>0.39211136890951281</v>
      </c>
      <c r="AA2309" s="118">
        <v>86.2</v>
      </c>
      <c r="AB2309" s="117">
        <v>10</v>
      </c>
      <c r="AC2309" s="118">
        <v>7.1833333333333327</v>
      </c>
      <c r="AD2309" s="102">
        <v>0.39211136890951287</v>
      </c>
      <c r="AE2309" s="119">
        <v>86.2</v>
      </c>
      <c r="AF2309" s="118">
        <v>7.1833333333333327</v>
      </c>
      <c r="AG2309" s="119">
        <v>86.2</v>
      </c>
      <c r="AH2309" s="112"/>
      <c r="AI2309" s="120">
        <v>0</v>
      </c>
    </row>
    <row r="2310" spans="1:35" s="107" customFormat="1" x14ac:dyDescent="0.3">
      <c r="A2310" s="106" t="s">
        <v>2434</v>
      </c>
      <c r="B2310" s="107" t="s">
        <v>189</v>
      </c>
      <c r="C2310" s="112" t="s">
        <v>168</v>
      </c>
      <c r="D2310" s="112">
        <v>54264</v>
      </c>
      <c r="E2310" s="107" t="s">
        <v>303</v>
      </c>
      <c r="F2310" s="112">
        <v>20533</v>
      </c>
      <c r="G2310" s="107" t="s">
        <v>3447</v>
      </c>
      <c r="H2310" s="108" t="s">
        <v>265</v>
      </c>
      <c r="I2310" s="108" t="s">
        <v>274</v>
      </c>
      <c r="J2310" s="108" t="s">
        <v>87</v>
      </c>
      <c r="K2310" s="109">
        <v>12</v>
      </c>
      <c r="L2310" s="109">
        <v>0.12</v>
      </c>
      <c r="M2310" s="117">
        <v>10.5</v>
      </c>
      <c r="N2310" s="118">
        <v>7.0999999999999988</v>
      </c>
      <c r="O2310" s="102">
        <v>0.47887323943661997</v>
      </c>
      <c r="P2310" s="119">
        <v>85.2</v>
      </c>
      <c r="Q2310" s="117">
        <v>10.5</v>
      </c>
      <c r="R2310" s="118">
        <v>7.0999999999999988</v>
      </c>
      <c r="S2310" s="102">
        <v>0.47887323943661997</v>
      </c>
      <c r="T2310" s="118">
        <v>85.2</v>
      </c>
      <c r="U2310" s="117">
        <v>7.0999999999999988</v>
      </c>
      <c r="V2310" s="119">
        <v>85.2</v>
      </c>
      <c r="W2310" s="112"/>
      <c r="X2310" s="117">
        <v>10.5</v>
      </c>
      <c r="Y2310" s="118">
        <v>7.0999999999999988</v>
      </c>
      <c r="Z2310" s="102">
        <v>0.47887323943661997</v>
      </c>
      <c r="AA2310" s="118">
        <v>85.2</v>
      </c>
      <c r="AB2310" s="117">
        <v>10.5</v>
      </c>
      <c r="AC2310" s="118">
        <v>7.0999999999999988</v>
      </c>
      <c r="AD2310" s="102">
        <v>0.47887323943661997</v>
      </c>
      <c r="AE2310" s="119">
        <v>85.2</v>
      </c>
      <c r="AF2310" s="118">
        <v>7.0999999999999988</v>
      </c>
      <c r="AG2310" s="119">
        <v>85.2</v>
      </c>
      <c r="AH2310" s="112"/>
      <c r="AI2310" s="120">
        <v>0</v>
      </c>
    </row>
    <row r="2311" spans="1:35" s="107" customFormat="1" x14ac:dyDescent="0.3">
      <c r="A2311" s="106" t="s">
        <v>2435</v>
      </c>
      <c r="B2311" s="107" t="s">
        <v>248</v>
      </c>
      <c r="C2311" s="112" t="s">
        <v>249</v>
      </c>
      <c r="D2311" s="112">
        <v>59971</v>
      </c>
      <c r="E2311" s="107" t="s">
        <v>281</v>
      </c>
      <c r="F2311" s="112">
        <v>20533</v>
      </c>
      <c r="G2311" s="107" t="s">
        <v>3447</v>
      </c>
      <c r="H2311" s="108" t="s">
        <v>265</v>
      </c>
      <c r="I2311" s="108" t="s">
        <v>274</v>
      </c>
      <c r="J2311" s="108" t="s">
        <v>87</v>
      </c>
      <c r="K2311" s="109">
        <v>12</v>
      </c>
      <c r="L2311" s="109">
        <v>0.12</v>
      </c>
      <c r="M2311" s="117">
        <v>10.5</v>
      </c>
      <c r="N2311" s="118">
        <v>7.0999999999999988</v>
      </c>
      <c r="O2311" s="102">
        <v>0.47887323943661997</v>
      </c>
      <c r="P2311" s="119">
        <v>85.2</v>
      </c>
      <c r="Q2311" s="117">
        <v>10.5</v>
      </c>
      <c r="R2311" s="118">
        <v>7.0999999999999988</v>
      </c>
      <c r="S2311" s="102">
        <v>0.47887323943661997</v>
      </c>
      <c r="T2311" s="118">
        <v>85.2</v>
      </c>
      <c r="U2311" s="117">
        <v>7.0999999999999988</v>
      </c>
      <c r="V2311" s="119">
        <v>85.2</v>
      </c>
      <c r="W2311" s="112"/>
      <c r="X2311" s="117">
        <v>10.5</v>
      </c>
      <c r="Y2311" s="118">
        <v>7.0999999999999988</v>
      </c>
      <c r="Z2311" s="102">
        <v>0.47887323943661997</v>
      </c>
      <c r="AA2311" s="118">
        <v>85.2</v>
      </c>
      <c r="AB2311" s="117">
        <v>10.5</v>
      </c>
      <c r="AC2311" s="118">
        <v>7.0999999999999988</v>
      </c>
      <c r="AD2311" s="102">
        <v>0.47887323943661997</v>
      </c>
      <c r="AE2311" s="119">
        <v>85.2</v>
      </c>
      <c r="AF2311" s="118">
        <v>7.0999999999999988</v>
      </c>
      <c r="AG2311" s="119">
        <v>85.2</v>
      </c>
      <c r="AH2311" s="112"/>
      <c r="AI2311" s="120">
        <v>0</v>
      </c>
    </row>
    <row r="2312" spans="1:35" s="107" customFormat="1" x14ac:dyDescent="0.3">
      <c r="A2312" s="106" t="s">
        <v>2436</v>
      </c>
      <c r="B2312" s="107" t="s">
        <v>189</v>
      </c>
      <c r="C2312" s="112" t="s">
        <v>168</v>
      </c>
      <c r="D2312" s="112">
        <v>60074</v>
      </c>
      <c r="E2312" s="107" t="s">
        <v>304</v>
      </c>
      <c r="F2312" s="112">
        <v>20533</v>
      </c>
      <c r="G2312" s="107" t="s">
        <v>3447</v>
      </c>
      <c r="H2312" s="108" t="s">
        <v>265</v>
      </c>
      <c r="I2312" s="108" t="s">
        <v>274</v>
      </c>
      <c r="J2312" s="108" t="s">
        <v>87</v>
      </c>
      <c r="K2312" s="109">
        <v>12</v>
      </c>
      <c r="L2312" s="109">
        <v>0.12</v>
      </c>
      <c r="M2312" s="117">
        <v>10.5</v>
      </c>
      <c r="N2312" s="118">
        <v>7.0999999999999988</v>
      </c>
      <c r="O2312" s="102">
        <v>0.47887323943661997</v>
      </c>
      <c r="P2312" s="119">
        <v>85.2</v>
      </c>
      <c r="Q2312" s="117">
        <v>10.5</v>
      </c>
      <c r="R2312" s="118">
        <v>7.0999999999999988</v>
      </c>
      <c r="S2312" s="102">
        <v>0.47887323943661997</v>
      </c>
      <c r="T2312" s="118">
        <v>85.2</v>
      </c>
      <c r="U2312" s="117">
        <v>7.0999999999999988</v>
      </c>
      <c r="V2312" s="119">
        <v>85.2</v>
      </c>
      <c r="W2312" s="112"/>
      <c r="X2312" s="117">
        <v>10.5</v>
      </c>
      <c r="Y2312" s="118">
        <v>7.0999999999999988</v>
      </c>
      <c r="Z2312" s="102">
        <v>0.47887323943661997</v>
      </c>
      <c r="AA2312" s="118">
        <v>85.2</v>
      </c>
      <c r="AB2312" s="117">
        <v>10.5</v>
      </c>
      <c r="AC2312" s="118">
        <v>7.0999999999999988</v>
      </c>
      <c r="AD2312" s="102">
        <v>0.47887323943661997</v>
      </c>
      <c r="AE2312" s="119">
        <v>85.2</v>
      </c>
      <c r="AF2312" s="118">
        <v>7.0999999999999988</v>
      </c>
      <c r="AG2312" s="119">
        <v>85.2</v>
      </c>
      <c r="AH2312" s="112"/>
      <c r="AI2312" s="120">
        <v>0</v>
      </c>
    </row>
    <row r="2313" spans="1:35" s="107" customFormat="1" x14ac:dyDescent="0.3">
      <c r="A2313" s="106" t="s">
        <v>2437</v>
      </c>
      <c r="B2313" s="107" t="s">
        <v>248</v>
      </c>
      <c r="C2313" s="112" t="s">
        <v>246</v>
      </c>
      <c r="D2313" s="112">
        <v>60663</v>
      </c>
      <c r="E2313" s="107" t="s">
        <v>298</v>
      </c>
      <c r="F2313" s="112">
        <v>20533</v>
      </c>
      <c r="G2313" s="107" t="s">
        <v>3447</v>
      </c>
      <c r="H2313" s="108" t="s">
        <v>265</v>
      </c>
      <c r="I2313" s="108" t="s">
        <v>274</v>
      </c>
      <c r="J2313" s="108" t="s">
        <v>87</v>
      </c>
      <c r="K2313" s="109">
        <v>12</v>
      </c>
      <c r="L2313" s="109">
        <v>0.12</v>
      </c>
      <c r="M2313" s="117">
        <v>10.5</v>
      </c>
      <c r="N2313" s="118">
        <v>7.0999999999999988</v>
      </c>
      <c r="O2313" s="102">
        <v>0.47887323943661997</v>
      </c>
      <c r="P2313" s="119">
        <v>85.2</v>
      </c>
      <c r="Q2313" s="117">
        <v>10.5</v>
      </c>
      <c r="R2313" s="118">
        <v>7.0999999999999988</v>
      </c>
      <c r="S2313" s="102">
        <v>0.47887323943661997</v>
      </c>
      <c r="T2313" s="118">
        <v>85.2</v>
      </c>
      <c r="U2313" s="117">
        <v>7.0999999999999988</v>
      </c>
      <c r="V2313" s="119">
        <v>85.2</v>
      </c>
      <c r="W2313" s="112"/>
      <c r="X2313" s="117">
        <v>10.5</v>
      </c>
      <c r="Y2313" s="118">
        <v>7.0999999999999988</v>
      </c>
      <c r="Z2313" s="102">
        <v>0.47887323943661997</v>
      </c>
      <c r="AA2313" s="118">
        <v>85.2</v>
      </c>
      <c r="AB2313" s="117">
        <v>10.5</v>
      </c>
      <c r="AC2313" s="118">
        <v>7.0999999999999988</v>
      </c>
      <c r="AD2313" s="102">
        <v>0.47887323943661997</v>
      </c>
      <c r="AE2313" s="119">
        <v>85.2</v>
      </c>
      <c r="AF2313" s="118">
        <v>7.0999999999999988</v>
      </c>
      <c r="AG2313" s="119">
        <v>85.2</v>
      </c>
      <c r="AH2313" s="112"/>
      <c r="AI2313" s="120">
        <v>0</v>
      </c>
    </row>
    <row r="2314" spans="1:35" s="107" customFormat="1" x14ac:dyDescent="0.3">
      <c r="A2314" s="106" t="s">
        <v>2438</v>
      </c>
      <c r="B2314" s="107" t="s">
        <v>252</v>
      </c>
      <c r="C2314" s="112" t="s">
        <v>246</v>
      </c>
      <c r="D2314" s="112">
        <v>61333</v>
      </c>
      <c r="E2314" s="107" t="s">
        <v>292</v>
      </c>
      <c r="F2314" s="112">
        <v>20533</v>
      </c>
      <c r="G2314" s="107" t="s">
        <v>3447</v>
      </c>
      <c r="H2314" s="108" t="s">
        <v>265</v>
      </c>
      <c r="I2314" s="108" t="s">
        <v>274</v>
      </c>
      <c r="J2314" s="108" t="s">
        <v>87</v>
      </c>
      <c r="K2314" s="109">
        <v>12</v>
      </c>
      <c r="L2314" s="109">
        <v>0.12</v>
      </c>
      <c r="M2314" s="117">
        <v>10.5</v>
      </c>
      <c r="N2314" s="118">
        <v>7.0999999999999988</v>
      </c>
      <c r="O2314" s="102">
        <v>0.47887323943661997</v>
      </c>
      <c r="P2314" s="119">
        <v>85.2</v>
      </c>
      <c r="Q2314" s="117">
        <v>10.5</v>
      </c>
      <c r="R2314" s="118">
        <v>7.0999999999999988</v>
      </c>
      <c r="S2314" s="102">
        <v>0.47887323943661997</v>
      </c>
      <c r="T2314" s="118">
        <v>85.2</v>
      </c>
      <c r="U2314" s="117">
        <v>7.0999999999999988</v>
      </c>
      <c r="V2314" s="119">
        <v>85.2</v>
      </c>
      <c r="W2314" s="112"/>
      <c r="X2314" s="117">
        <v>10.5</v>
      </c>
      <c r="Y2314" s="118">
        <v>7.0999999999999988</v>
      </c>
      <c r="Z2314" s="102">
        <v>0.47887323943661997</v>
      </c>
      <c r="AA2314" s="118">
        <v>85.2</v>
      </c>
      <c r="AB2314" s="117">
        <v>10.5</v>
      </c>
      <c r="AC2314" s="118">
        <v>7.0999999999999988</v>
      </c>
      <c r="AD2314" s="102">
        <v>0.47887323943661997</v>
      </c>
      <c r="AE2314" s="119">
        <v>85.2</v>
      </c>
      <c r="AF2314" s="118">
        <v>7.0999999999999988</v>
      </c>
      <c r="AG2314" s="119">
        <v>85.2</v>
      </c>
      <c r="AH2314" s="112"/>
      <c r="AI2314" s="120">
        <v>0</v>
      </c>
    </row>
    <row r="2315" spans="1:35" s="107" customFormat="1" x14ac:dyDescent="0.3">
      <c r="A2315" s="106" t="s">
        <v>2439</v>
      </c>
      <c r="B2315" s="107" t="s">
        <v>192</v>
      </c>
      <c r="C2315" s="112" t="s">
        <v>238</v>
      </c>
      <c r="D2315" s="112">
        <v>61367</v>
      </c>
      <c r="E2315" s="107" t="s">
        <v>295</v>
      </c>
      <c r="F2315" s="112">
        <v>20533</v>
      </c>
      <c r="G2315" s="107" t="s">
        <v>3447</v>
      </c>
      <c r="H2315" s="108" t="s">
        <v>265</v>
      </c>
      <c r="I2315" s="108" t="s">
        <v>274</v>
      </c>
      <c r="J2315" s="108" t="s">
        <v>87</v>
      </c>
      <c r="K2315" s="109">
        <v>12</v>
      </c>
      <c r="L2315" s="109">
        <v>0.12</v>
      </c>
      <c r="M2315" s="117">
        <v>10.5</v>
      </c>
      <c r="N2315" s="118">
        <v>7.0999999999999988</v>
      </c>
      <c r="O2315" s="102">
        <v>0.47887323943661997</v>
      </c>
      <c r="P2315" s="119">
        <v>85.2</v>
      </c>
      <c r="Q2315" s="117">
        <v>10.5</v>
      </c>
      <c r="R2315" s="118">
        <v>7.0999999999999988</v>
      </c>
      <c r="S2315" s="102">
        <v>0.47887323943661997</v>
      </c>
      <c r="T2315" s="118">
        <v>85.2</v>
      </c>
      <c r="U2315" s="117">
        <v>7.0999999999999988</v>
      </c>
      <c r="V2315" s="119">
        <v>85.2</v>
      </c>
      <c r="W2315" s="112"/>
      <c r="X2315" s="117">
        <v>10.5</v>
      </c>
      <c r="Y2315" s="118">
        <v>7.0999999999999988</v>
      </c>
      <c r="Z2315" s="102">
        <v>0.47887323943661997</v>
      </c>
      <c r="AA2315" s="118">
        <v>85.2</v>
      </c>
      <c r="AB2315" s="117">
        <v>10.5</v>
      </c>
      <c r="AC2315" s="118">
        <v>7.0999999999999988</v>
      </c>
      <c r="AD2315" s="102">
        <v>0.47887323943661997</v>
      </c>
      <c r="AE2315" s="119">
        <v>85.2</v>
      </c>
      <c r="AF2315" s="118">
        <v>7.0999999999999988</v>
      </c>
      <c r="AG2315" s="119">
        <v>85.2</v>
      </c>
      <c r="AH2315" s="112"/>
      <c r="AI2315" s="120">
        <v>0</v>
      </c>
    </row>
    <row r="2316" spans="1:35" s="107" customFormat="1" x14ac:dyDescent="0.3">
      <c r="A2316" s="106" t="s">
        <v>2440</v>
      </c>
      <c r="B2316" s="107" t="s">
        <v>192</v>
      </c>
      <c r="C2316" s="112" t="s">
        <v>238</v>
      </c>
      <c r="D2316" s="112">
        <v>61377</v>
      </c>
      <c r="E2316" s="107" t="s">
        <v>296</v>
      </c>
      <c r="F2316" s="112">
        <v>20533</v>
      </c>
      <c r="G2316" s="107" t="s">
        <v>3447</v>
      </c>
      <c r="H2316" s="108" t="s">
        <v>265</v>
      </c>
      <c r="I2316" s="108" t="s">
        <v>274</v>
      </c>
      <c r="J2316" s="108" t="s">
        <v>87</v>
      </c>
      <c r="K2316" s="109">
        <v>12</v>
      </c>
      <c r="L2316" s="109">
        <v>0.12</v>
      </c>
      <c r="M2316" s="117">
        <v>10.5</v>
      </c>
      <c r="N2316" s="118">
        <v>7.0999999999999988</v>
      </c>
      <c r="O2316" s="102">
        <v>0.47887323943661997</v>
      </c>
      <c r="P2316" s="119">
        <v>85.2</v>
      </c>
      <c r="Q2316" s="117">
        <v>10.5</v>
      </c>
      <c r="R2316" s="118">
        <v>7.0999999999999988</v>
      </c>
      <c r="S2316" s="102">
        <v>0.47887323943661997</v>
      </c>
      <c r="T2316" s="118">
        <v>85.2</v>
      </c>
      <c r="U2316" s="117">
        <v>7.0999999999999988</v>
      </c>
      <c r="V2316" s="119">
        <v>85.2</v>
      </c>
      <c r="W2316" s="112"/>
      <c r="X2316" s="117">
        <v>10.5</v>
      </c>
      <c r="Y2316" s="118">
        <v>7.0999999999999988</v>
      </c>
      <c r="Z2316" s="102">
        <v>0.47887323943661997</v>
      </c>
      <c r="AA2316" s="118">
        <v>85.2</v>
      </c>
      <c r="AB2316" s="117">
        <v>10.5</v>
      </c>
      <c r="AC2316" s="118">
        <v>7.0999999999999988</v>
      </c>
      <c r="AD2316" s="102">
        <v>0.47887323943661997</v>
      </c>
      <c r="AE2316" s="119">
        <v>85.2</v>
      </c>
      <c r="AF2316" s="118">
        <v>7.0999999999999988</v>
      </c>
      <c r="AG2316" s="119">
        <v>85.2</v>
      </c>
      <c r="AH2316" s="112"/>
      <c r="AI2316" s="120">
        <v>0</v>
      </c>
    </row>
    <row r="2317" spans="1:35" s="107" customFormat="1" x14ac:dyDescent="0.3">
      <c r="A2317" s="106" t="s">
        <v>2441</v>
      </c>
      <c r="B2317" s="107" t="s">
        <v>3389</v>
      </c>
      <c r="C2317" s="112" t="s">
        <v>247</v>
      </c>
      <c r="D2317" s="112">
        <v>61913</v>
      </c>
      <c r="E2317" s="107" t="s">
        <v>308</v>
      </c>
      <c r="F2317" s="112">
        <v>20533</v>
      </c>
      <c r="G2317" s="107" t="s">
        <v>3447</v>
      </c>
      <c r="H2317" s="108" t="s">
        <v>265</v>
      </c>
      <c r="I2317" s="108" t="s">
        <v>274</v>
      </c>
      <c r="J2317" s="108" t="s">
        <v>87</v>
      </c>
      <c r="K2317" s="109">
        <v>12</v>
      </c>
      <c r="L2317" s="109">
        <v>0.12</v>
      </c>
      <c r="M2317" s="117">
        <v>10</v>
      </c>
      <c r="N2317" s="118">
        <v>7.1833333333333327</v>
      </c>
      <c r="O2317" s="102">
        <v>0.39211136890951281</v>
      </c>
      <c r="P2317" s="119">
        <v>86.2</v>
      </c>
      <c r="Q2317" s="117">
        <v>10</v>
      </c>
      <c r="R2317" s="118">
        <v>7.1833333333333327</v>
      </c>
      <c r="S2317" s="102">
        <v>0.39211136890951287</v>
      </c>
      <c r="T2317" s="118">
        <v>86.2</v>
      </c>
      <c r="U2317" s="117">
        <v>7.1833333333333327</v>
      </c>
      <c r="V2317" s="119">
        <v>86.2</v>
      </c>
      <c r="W2317" s="112"/>
      <c r="X2317" s="117">
        <v>10</v>
      </c>
      <c r="Y2317" s="118">
        <v>7.1833333333333327</v>
      </c>
      <c r="Z2317" s="102">
        <v>0.39211136890951281</v>
      </c>
      <c r="AA2317" s="118">
        <v>86.2</v>
      </c>
      <c r="AB2317" s="117">
        <v>10</v>
      </c>
      <c r="AC2317" s="118">
        <v>7.1833333333333327</v>
      </c>
      <c r="AD2317" s="102">
        <v>0.39211136890951287</v>
      </c>
      <c r="AE2317" s="119">
        <v>86.2</v>
      </c>
      <c r="AF2317" s="118">
        <v>7.1833333333333327</v>
      </c>
      <c r="AG2317" s="119">
        <v>86.2</v>
      </c>
      <c r="AH2317" s="112"/>
      <c r="AI2317" s="120">
        <v>0</v>
      </c>
    </row>
    <row r="2318" spans="1:35" s="107" customFormat="1" x14ac:dyDescent="0.3">
      <c r="A2318" s="106" t="s">
        <v>2442</v>
      </c>
      <c r="B2318" s="107" t="s">
        <v>3389</v>
      </c>
      <c r="C2318" s="112" t="s">
        <v>247</v>
      </c>
      <c r="D2318" s="112">
        <v>63785</v>
      </c>
      <c r="E2318" s="107" t="s">
        <v>310</v>
      </c>
      <c r="F2318" s="112">
        <v>20533</v>
      </c>
      <c r="G2318" s="107" t="s">
        <v>3447</v>
      </c>
      <c r="H2318" s="108" t="s">
        <v>265</v>
      </c>
      <c r="I2318" s="108" t="s">
        <v>274</v>
      </c>
      <c r="J2318" s="108" t="s">
        <v>87</v>
      </c>
      <c r="K2318" s="109">
        <v>12</v>
      </c>
      <c r="L2318" s="109">
        <v>0.12</v>
      </c>
      <c r="M2318" s="117">
        <v>10</v>
      </c>
      <c r="N2318" s="118">
        <v>7.1833333333333327</v>
      </c>
      <c r="O2318" s="102">
        <v>0.39211136890951281</v>
      </c>
      <c r="P2318" s="119">
        <v>86.2</v>
      </c>
      <c r="Q2318" s="117">
        <v>10</v>
      </c>
      <c r="R2318" s="118">
        <v>7.1833333333333327</v>
      </c>
      <c r="S2318" s="102">
        <v>0.39211136890951287</v>
      </c>
      <c r="T2318" s="118">
        <v>86.2</v>
      </c>
      <c r="U2318" s="117">
        <v>7.1833333333333327</v>
      </c>
      <c r="V2318" s="119">
        <v>86.2</v>
      </c>
      <c r="W2318" s="112"/>
      <c r="X2318" s="117">
        <v>10</v>
      </c>
      <c r="Y2318" s="118">
        <v>7.1833333333333327</v>
      </c>
      <c r="Z2318" s="102">
        <v>0.39211136890951281</v>
      </c>
      <c r="AA2318" s="118">
        <v>86.2</v>
      </c>
      <c r="AB2318" s="117">
        <v>10</v>
      </c>
      <c r="AC2318" s="118">
        <v>7.1833333333333327</v>
      </c>
      <c r="AD2318" s="102">
        <v>0.39211136890951287</v>
      </c>
      <c r="AE2318" s="119">
        <v>86.2</v>
      </c>
      <c r="AF2318" s="118">
        <v>7.1833333333333327</v>
      </c>
      <c r="AG2318" s="119">
        <v>86.2</v>
      </c>
      <c r="AH2318" s="112"/>
      <c r="AI2318" s="120">
        <v>0</v>
      </c>
    </row>
    <row r="2319" spans="1:35" s="107" customFormat="1" x14ac:dyDescent="0.3">
      <c r="A2319" s="106" t="s">
        <v>2443</v>
      </c>
      <c r="B2319" s="107" t="s">
        <v>248</v>
      </c>
      <c r="C2319" s="112" t="s">
        <v>168</v>
      </c>
      <c r="D2319" s="112">
        <v>66926</v>
      </c>
      <c r="E2319" s="107" t="s">
        <v>314</v>
      </c>
      <c r="F2319" s="112">
        <v>20533</v>
      </c>
      <c r="G2319" s="107" t="s">
        <v>3447</v>
      </c>
      <c r="H2319" s="108" t="s">
        <v>265</v>
      </c>
      <c r="I2319" s="108" t="s">
        <v>274</v>
      </c>
      <c r="J2319" s="108" t="s">
        <v>87</v>
      </c>
      <c r="K2319" s="109">
        <v>12</v>
      </c>
      <c r="L2319" s="109">
        <v>0.12</v>
      </c>
      <c r="M2319" s="117">
        <v>10.5</v>
      </c>
      <c r="N2319" s="118">
        <v>7.0999999999999988</v>
      </c>
      <c r="O2319" s="102">
        <v>0.47887323943661997</v>
      </c>
      <c r="P2319" s="119">
        <v>85.2</v>
      </c>
      <c r="Q2319" s="117">
        <v>10.5</v>
      </c>
      <c r="R2319" s="118">
        <v>7.0999999999999988</v>
      </c>
      <c r="S2319" s="102">
        <v>0.47887323943661997</v>
      </c>
      <c r="T2319" s="118">
        <v>85.2</v>
      </c>
      <c r="U2319" s="117">
        <v>7.0999999999999988</v>
      </c>
      <c r="V2319" s="119">
        <v>85.2</v>
      </c>
      <c r="W2319" s="112"/>
      <c r="X2319" s="117">
        <v>10.5</v>
      </c>
      <c r="Y2319" s="118">
        <v>7.0999999999999988</v>
      </c>
      <c r="Z2319" s="102">
        <v>0.47887323943661997</v>
      </c>
      <c r="AA2319" s="118">
        <v>85.2</v>
      </c>
      <c r="AB2319" s="117">
        <v>10.5</v>
      </c>
      <c r="AC2319" s="118">
        <v>7.0999999999999988</v>
      </c>
      <c r="AD2319" s="102">
        <v>0.47887323943661997</v>
      </c>
      <c r="AE2319" s="119">
        <v>85.2</v>
      </c>
      <c r="AF2319" s="118">
        <v>7.0999999999999988</v>
      </c>
      <c r="AG2319" s="119">
        <v>85.2</v>
      </c>
      <c r="AH2319" s="112"/>
      <c r="AI2319" s="120">
        <v>0</v>
      </c>
    </row>
    <row r="2320" spans="1:35" s="107" customFormat="1" x14ac:dyDescent="0.3">
      <c r="A2320" s="106" t="s">
        <v>2444</v>
      </c>
      <c r="B2320" s="107" t="s">
        <v>248</v>
      </c>
      <c r="C2320" s="112" t="s">
        <v>168</v>
      </c>
      <c r="D2320" s="112">
        <v>66961</v>
      </c>
      <c r="E2320" s="107" t="s">
        <v>313</v>
      </c>
      <c r="F2320" s="112">
        <v>20533</v>
      </c>
      <c r="G2320" s="107" t="s">
        <v>3447</v>
      </c>
      <c r="H2320" s="108" t="s">
        <v>265</v>
      </c>
      <c r="I2320" s="108" t="s">
        <v>274</v>
      </c>
      <c r="J2320" s="108" t="s">
        <v>87</v>
      </c>
      <c r="K2320" s="109">
        <v>12</v>
      </c>
      <c r="L2320" s="109">
        <v>0.12</v>
      </c>
      <c r="M2320" s="117">
        <v>10.5</v>
      </c>
      <c r="N2320" s="118">
        <v>7.0999999999999988</v>
      </c>
      <c r="O2320" s="102">
        <v>0.47887323943661997</v>
      </c>
      <c r="P2320" s="119">
        <v>85.2</v>
      </c>
      <c r="Q2320" s="117">
        <v>10.5</v>
      </c>
      <c r="R2320" s="118">
        <v>7.0999999999999988</v>
      </c>
      <c r="S2320" s="102">
        <v>0.47887323943661997</v>
      </c>
      <c r="T2320" s="118">
        <v>85.2</v>
      </c>
      <c r="U2320" s="117">
        <v>7.0999999999999988</v>
      </c>
      <c r="V2320" s="119">
        <v>85.2</v>
      </c>
      <c r="W2320" s="112"/>
      <c r="X2320" s="117">
        <v>10.5</v>
      </c>
      <c r="Y2320" s="118">
        <v>7.0999999999999988</v>
      </c>
      <c r="Z2320" s="102">
        <v>0.47887323943661997</v>
      </c>
      <c r="AA2320" s="118">
        <v>85.2</v>
      </c>
      <c r="AB2320" s="117">
        <v>10.5</v>
      </c>
      <c r="AC2320" s="118">
        <v>7.0999999999999988</v>
      </c>
      <c r="AD2320" s="102">
        <v>0.47887323943661997</v>
      </c>
      <c r="AE2320" s="119">
        <v>85.2</v>
      </c>
      <c r="AF2320" s="118">
        <v>7.0999999999999988</v>
      </c>
      <c r="AG2320" s="119">
        <v>85.2</v>
      </c>
      <c r="AH2320" s="112"/>
      <c r="AI2320" s="120">
        <v>0</v>
      </c>
    </row>
    <row r="2321" spans="1:35" s="107" customFormat="1" x14ac:dyDescent="0.3">
      <c r="A2321" s="106" t="s">
        <v>2445</v>
      </c>
      <c r="B2321" s="107" t="s">
        <v>3389</v>
      </c>
      <c r="C2321" s="112" t="s">
        <v>247</v>
      </c>
      <c r="D2321" s="112">
        <v>69800</v>
      </c>
      <c r="E2321" s="107" t="s">
        <v>294</v>
      </c>
      <c r="F2321" s="112">
        <v>20533</v>
      </c>
      <c r="G2321" s="107" t="s">
        <v>3447</v>
      </c>
      <c r="H2321" s="108" t="s">
        <v>265</v>
      </c>
      <c r="I2321" s="108" t="s">
        <v>274</v>
      </c>
      <c r="J2321" s="108" t="s">
        <v>87</v>
      </c>
      <c r="K2321" s="109">
        <v>12</v>
      </c>
      <c r="L2321" s="109">
        <v>0.12</v>
      </c>
      <c r="M2321" s="117">
        <v>10</v>
      </c>
      <c r="N2321" s="118">
        <v>7.1833333333333327</v>
      </c>
      <c r="O2321" s="102">
        <v>0.39211136890951281</v>
      </c>
      <c r="P2321" s="119">
        <v>86.2</v>
      </c>
      <c r="Q2321" s="117">
        <v>10</v>
      </c>
      <c r="R2321" s="118">
        <v>7.1833333333333327</v>
      </c>
      <c r="S2321" s="102">
        <v>0.39211136890951287</v>
      </c>
      <c r="T2321" s="118">
        <v>86.2</v>
      </c>
      <c r="U2321" s="117">
        <v>7.1833333333333327</v>
      </c>
      <c r="V2321" s="119">
        <v>86.2</v>
      </c>
      <c r="W2321" s="112"/>
      <c r="X2321" s="117">
        <v>10</v>
      </c>
      <c r="Y2321" s="118">
        <v>7.1833333333333327</v>
      </c>
      <c r="Z2321" s="102">
        <v>0.39211136890951281</v>
      </c>
      <c r="AA2321" s="118">
        <v>86.2</v>
      </c>
      <c r="AB2321" s="117">
        <v>10</v>
      </c>
      <c r="AC2321" s="118">
        <v>7.1833333333333327</v>
      </c>
      <c r="AD2321" s="102">
        <v>0.39211136890951287</v>
      </c>
      <c r="AE2321" s="119">
        <v>86.2</v>
      </c>
      <c r="AF2321" s="118">
        <v>7.1833333333333327</v>
      </c>
      <c r="AG2321" s="119">
        <v>86.2</v>
      </c>
      <c r="AH2321" s="112"/>
      <c r="AI2321" s="120">
        <v>0</v>
      </c>
    </row>
    <row r="2322" spans="1:35" s="107" customFormat="1" x14ac:dyDescent="0.3">
      <c r="A2322" s="106" t="s">
        <v>2446</v>
      </c>
      <c r="B2322" s="107" t="s">
        <v>186</v>
      </c>
      <c r="C2322" s="112" t="s">
        <v>22</v>
      </c>
      <c r="D2322" s="112">
        <v>70313</v>
      </c>
      <c r="E2322" s="107" t="s">
        <v>279</v>
      </c>
      <c r="F2322" s="112">
        <v>20533</v>
      </c>
      <c r="G2322" s="107" t="s">
        <v>3447</v>
      </c>
      <c r="H2322" s="108" t="s">
        <v>265</v>
      </c>
      <c r="I2322" s="108" t="s">
        <v>274</v>
      </c>
      <c r="J2322" s="108" t="s">
        <v>87</v>
      </c>
      <c r="K2322" s="109">
        <v>12</v>
      </c>
      <c r="L2322" s="109">
        <v>0.12</v>
      </c>
      <c r="M2322" s="117">
        <v>10</v>
      </c>
      <c r="N2322" s="118">
        <v>7.1833333333333327</v>
      </c>
      <c r="O2322" s="102">
        <v>0.39211136890951281</v>
      </c>
      <c r="P2322" s="119">
        <v>86.2</v>
      </c>
      <c r="Q2322" s="117">
        <v>10</v>
      </c>
      <c r="R2322" s="118">
        <v>7.1833333333333327</v>
      </c>
      <c r="S2322" s="102">
        <v>0.39211136890951287</v>
      </c>
      <c r="T2322" s="118">
        <v>86.2</v>
      </c>
      <c r="U2322" s="117">
        <v>7.1833333333333327</v>
      </c>
      <c r="V2322" s="119">
        <v>86.2</v>
      </c>
      <c r="W2322" s="112"/>
      <c r="X2322" s="117">
        <v>10</v>
      </c>
      <c r="Y2322" s="118">
        <v>7.1833333333333327</v>
      </c>
      <c r="Z2322" s="102">
        <v>0.39211136890951281</v>
      </c>
      <c r="AA2322" s="118">
        <v>86.2</v>
      </c>
      <c r="AB2322" s="117">
        <v>10</v>
      </c>
      <c r="AC2322" s="118">
        <v>7.1833333333333327</v>
      </c>
      <c r="AD2322" s="102">
        <v>0.39211136890951287</v>
      </c>
      <c r="AE2322" s="119">
        <v>86.2</v>
      </c>
      <c r="AF2322" s="118">
        <v>7.1833333333333327</v>
      </c>
      <c r="AG2322" s="119">
        <v>86.2</v>
      </c>
      <c r="AH2322" s="112"/>
      <c r="AI2322" s="120">
        <v>0</v>
      </c>
    </row>
    <row r="2323" spans="1:35" s="107" customFormat="1" x14ac:dyDescent="0.3">
      <c r="A2323" s="106" t="s">
        <v>2447</v>
      </c>
      <c r="B2323" s="107" t="s">
        <v>186</v>
      </c>
      <c r="C2323" s="112" t="s">
        <v>250</v>
      </c>
      <c r="D2323" s="112">
        <v>70335</v>
      </c>
      <c r="E2323" s="107" t="s">
        <v>253</v>
      </c>
      <c r="F2323" s="112">
        <v>20533</v>
      </c>
      <c r="G2323" s="107" t="s">
        <v>3447</v>
      </c>
      <c r="H2323" s="108" t="s">
        <v>265</v>
      </c>
      <c r="I2323" s="108" t="s">
        <v>274</v>
      </c>
      <c r="J2323" s="108" t="s">
        <v>87</v>
      </c>
      <c r="K2323" s="109">
        <v>12</v>
      </c>
      <c r="L2323" s="109">
        <v>0.12</v>
      </c>
      <c r="M2323" s="117">
        <v>10</v>
      </c>
      <c r="N2323" s="118">
        <v>7.1000000000000005</v>
      </c>
      <c r="O2323" s="102">
        <v>0.40845070422535201</v>
      </c>
      <c r="P2323" s="119">
        <v>85.2</v>
      </c>
      <c r="Q2323" s="117">
        <v>10</v>
      </c>
      <c r="R2323" s="118">
        <v>7.1000000000000005</v>
      </c>
      <c r="S2323" s="102">
        <v>0.40845070422535201</v>
      </c>
      <c r="T2323" s="118">
        <v>85.2</v>
      </c>
      <c r="U2323" s="117">
        <v>7.1000000000000005</v>
      </c>
      <c r="V2323" s="119">
        <v>85.2</v>
      </c>
      <c r="W2323" s="112"/>
      <c r="X2323" s="117">
        <v>10</v>
      </c>
      <c r="Y2323" s="118">
        <v>7.1000000000000005</v>
      </c>
      <c r="Z2323" s="102">
        <v>0.40845070422535201</v>
      </c>
      <c r="AA2323" s="118">
        <v>85.2</v>
      </c>
      <c r="AB2323" s="117">
        <v>10</v>
      </c>
      <c r="AC2323" s="118">
        <v>7.1000000000000005</v>
      </c>
      <c r="AD2323" s="102">
        <v>0.40845070422535201</v>
      </c>
      <c r="AE2323" s="119">
        <v>85.2</v>
      </c>
      <c r="AF2323" s="118">
        <v>7.1000000000000005</v>
      </c>
      <c r="AG2323" s="119">
        <v>85.2</v>
      </c>
      <c r="AH2323" s="112"/>
      <c r="AI2323" s="120">
        <v>0</v>
      </c>
    </row>
    <row r="2324" spans="1:35" s="107" customFormat="1" x14ac:dyDescent="0.3">
      <c r="A2324" s="106" t="s">
        <v>2448</v>
      </c>
      <c r="B2324" s="107" t="s">
        <v>188</v>
      </c>
      <c r="C2324" s="112" t="s">
        <v>168</v>
      </c>
      <c r="D2324" s="112">
        <v>72400</v>
      </c>
      <c r="E2324" s="107" t="s">
        <v>302</v>
      </c>
      <c r="F2324" s="112">
        <v>20533</v>
      </c>
      <c r="G2324" s="107" t="s">
        <v>3447</v>
      </c>
      <c r="H2324" s="108" t="s">
        <v>265</v>
      </c>
      <c r="I2324" s="108" t="s">
        <v>274</v>
      </c>
      <c r="J2324" s="108" t="s">
        <v>87</v>
      </c>
      <c r="K2324" s="109">
        <v>12</v>
      </c>
      <c r="L2324" s="109">
        <v>0.12</v>
      </c>
      <c r="M2324" s="117">
        <v>10.5</v>
      </c>
      <c r="N2324" s="118">
        <v>7.0999999999999988</v>
      </c>
      <c r="O2324" s="102">
        <v>0.47887323943661997</v>
      </c>
      <c r="P2324" s="119">
        <v>85.2</v>
      </c>
      <c r="Q2324" s="117">
        <v>10.5</v>
      </c>
      <c r="R2324" s="118">
        <v>7.0999999999999988</v>
      </c>
      <c r="S2324" s="102">
        <v>0.47887323943661997</v>
      </c>
      <c r="T2324" s="118">
        <v>85.2</v>
      </c>
      <c r="U2324" s="117">
        <v>7.0999999999999988</v>
      </c>
      <c r="V2324" s="119">
        <v>85.2</v>
      </c>
      <c r="W2324" s="112"/>
      <c r="X2324" s="117">
        <v>10.5</v>
      </c>
      <c r="Y2324" s="118">
        <v>7.0999999999999988</v>
      </c>
      <c r="Z2324" s="102">
        <v>0.47887323943661997</v>
      </c>
      <c r="AA2324" s="118">
        <v>85.2</v>
      </c>
      <c r="AB2324" s="117">
        <v>10.5</v>
      </c>
      <c r="AC2324" s="118">
        <v>7.0999999999999988</v>
      </c>
      <c r="AD2324" s="102">
        <v>0.47887323943661997</v>
      </c>
      <c r="AE2324" s="119">
        <v>85.2</v>
      </c>
      <c r="AF2324" s="118">
        <v>7.0999999999999988</v>
      </c>
      <c r="AG2324" s="119">
        <v>85.2</v>
      </c>
      <c r="AH2324" s="112"/>
      <c r="AI2324" s="120">
        <v>0</v>
      </c>
    </row>
    <row r="2325" spans="1:35" s="107" customFormat="1" x14ac:dyDescent="0.3">
      <c r="A2325" s="106" t="s">
        <v>2449</v>
      </c>
      <c r="B2325" s="107" t="s">
        <v>188</v>
      </c>
      <c r="C2325" s="112" t="s">
        <v>168</v>
      </c>
      <c r="D2325" s="112">
        <v>73400</v>
      </c>
      <c r="E2325" s="107" t="s">
        <v>280</v>
      </c>
      <c r="F2325" s="112">
        <v>20533</v>
      </c>
      <c r="G2325" s="107" t="s">
        <v>3447</v>
      </c>
      <c r="H2325" s="108" t="s">
        <v>265</v>
      </c>
      <c r="I2325" s="108" t="s">
        <v>274</v>
      </c>
      <c r="J2325" s="108" t="s">
        <v>87</v>
      </c>
      <c r="K2325" s="109">
        <v>12</v>
      </c>
      <c r="L2325" s="109">
        <v>0.12</v>
      </c>
      <c r="M2325" s="117">
        <v>10.5</v>
      </c>
      <c r="N2325" s="118">
        <v>7.0999999999999988</v>
      </c>
      <c r="O2325" s="102">
        <v>0.47887323943661997</v>
      </c>
      <c r="P2325" s="119">
        <v>85.2</v>
      </c>
      <c r="Q2325" s="117">
        <v>10.5</v>
      </c>
      <c r="R2325" s="118">
        <v>7.0999999999999988</v>
      </c>
      <c r="S2325" s="102">
        <v>0.47887323943661997</v>
      </c>
      <c r="T2325" s="118">
        <v>85.2</v>
      </c>
      <c r="U2325" s="117">
        <v>7.0999999999999988</v>
      </c>
      <c r="V2325" s="119">
        <v>85.2</v>
      </c>
      <c r="W2325" s="112"/>
      <c r="X2325" s="117">
        <v>10.5</v>
      </c>
      <c r="Y2325" s="118">
        <v>7.0999999999999988</v>
      </c>
      <c r="Z2325" s="102">
        <v>0.47887323943661997</v>
      </c>
      <c r="AA2325" s="118">
        <v>85.2</v>
      </c>
      <c r="AB2325" s="117">
        <v>10.5</v>
      </c>
      <c r="AC2325" s="118">
        <v>7.0999999999999988</v>
      </c>
      <c r="AD2325" s="102">
        <v>0.47887323943661997</v>
      </c>
      <c r="AE2325" s="119">
        <v>85.2</v>
      </c>
      <c r="AF2325" s="118">
        <v>7.0999999999999988</v>
      </c>
      <c r="AG2325" s="119">
        <v>85.2</v>
      </c>
      <c r="AH2325" s="112"/>
      <c r="AI2325" s="120">
        <v>0</v>
      </c>
    </row>
    <row r="2326" spans="1:35" s="107" customFormat="1" x14ac:dyDescent="0.3">
      <c r="A2326" s="106" t="s">
        <v>2450</v>
      </c>
      <c r="B2326" s="107" t="s">
        <v>248</v>
      </c>
      <c r="C2326" s="112" t="s">
        <v>168</v>
      </c>
      <c r="D2326" s="112">
        <v>74179</v>
      </c>
      <c r="E2326" s="107" t="s">
        <v>315</v>
      </c>
      <c r="F2326" s="112">
        <v>20533</v>
      </c>
      <c r="G2326" s="107" t="s">
        <v>3447</v>
      </c>
      <c r="H2326" s="108" t="s">
        <v>265</v>
      </c>
      <c r="I2326" s="108" t="s">
        <v>274</v>
      </c>
      <c r="J2326" s="108" t="s">
        <v>87</v>
      </c>
      <c r="K2326" s="109">
        <v>12</v>
      </c>
      <c r="L2326" s="109">
        <v>0.12</v>
      </c>
      <c r="M2326" s="117">
        <v>10.5</v>
      </c>
      <c r="N2326" s="118">
        <v>7.0999999999999988</v>
      </c>
      <c r="O2326" s="102">
        <v>0.47887323943661997</v>
      </c>
      <c r="P2326" s="119">
        <v>85.2</v>
      </c>
      <c r="Q2326" s="117">
        <v>10.5</v>
      </c>
      <c r="R2326" s="118">
        <v>7.0999999999999988</v>
      </c>
      <c r="S2326" s="102">
        <v>0.47887323943661997</v>
      </c>
      <c r="T2326" s="118">
        <v>85.2</v>
      </c>
      <c r="U2326" s="117">
        <v>7.0999999999999988</v>
      </c>
      <c r="V2326" s="119">
        <v>85.2</v>
      </c>
      <c r="W2326" s="112"/>
      <c r="X2326" s="117">
        <v>10.5</v>
      </c>
      <c r="Y2326" s="118">
        <v>7.0999999999999988</v>
      </c>
      <c r="Z2326" s="102">
        <v>0.47887323943661997</v>
      </c>
      <c r="AA2326" s="118">
        <v>85.2</v>
      </c>
      <c r="AB2326" s="117">
        <v>10.5</v>
      </c>
      <c r="AC2326" s="118">
        <v>7.0999999999999988</v>
      </c>
      <c r="AD2326" s="102">
        <v>0.47887323943661997</v>
      </c>
      <c r="AE2326" s="119">
        <v>85.2</v>
      </c>
      <c r="AF2326" s="118">
        <v>7.0999999999999988</v>
      </c>
      <c r="AG2326" s="119">
        <v>85.2</v>
      </c>
      <c r="AH2326" s="112"/>
      <c r="AI2326" s="120">
        <v>0</v>
      </c>
    </row>
    <row r="2327" spans="1:35" s="107" customFormat="1" x14ac:dyDescent="0.3">
      <c r="A2327" s="106" t="s">
        <v>2451</v>
      </c>
      <c r="B2327" s="107" t="s">
        <v>3389</v>
      </c>
      <c r="C2327" s="112" t="s">
        <v>247</v>
      </c>
      <c r="D2327" s="112">
        <v>85789</v>
      </c>
      <c r="E2327" s="107" t="s">
        <v>307</v>
      </c>
      <c r="F2327" s="112">
        <v>20533</v>
      </c>
      <c r="G2327" s="107" t="s">
        <v>3447</v>
      </c>
      <c r="H2327" s="108" t="s">
        <v>265</v>
      </c>
      <c r="I2327" s="108" t="s">
        <v>274</v>
      </c>
      <c r="J2327" s="108" t="s">
        <v>87</v>
      </c>
      <c r="K2327" s="109">
        <v>12</v>
      </c>
      <c r="L2327" s="109">
        <v>0.12</v>
      </c>
      <c r="M2327" s="117">
        <v>10</v>
      </c>
      <c r="N2327" s="118">
        <v>7.1833333333333327</v>
      </c>
      <c r="O2327" s="102">
        <v>0.39211136890951281</v>
      </c>
      <c r="P2327" s="119">
        <v>86.2</v>
      </c>
      <c r="Q2327" s="117">
        <v>10</v>
      </c>
      <c r="R2327" s="118">
        <v>7.1833333333333327</v>
      </c>
      <c r="S2327" s="102">
        <v>0.39211136890951287</v>
      </c>
      <c r="T2327" s="118">
        <v>86.2</v>
      </c>
      <c r="U2327" s="117">
        <v>7.1833333333333327</v>
      </c>
      <c r="V2327" s="119">
        <v>86.2</v>
      </c>
      <c r="W2327" s="112"/>
      <c r="X2327" s="117">
        <v>10</v>
      </c>
      <c r="Y2327" s="118">
        <v>7.1833333333333327</v>
      </c>
      <c r="Z2327" s="102">
        <v>0.39211136890951281</v>
      </c>
      <c r="AA2327" s="118">
        <v>86.2</v>
      </c>
      <c r="AB2327" s="117">
        <v>10</v>
      </c>
      <c r="AC2327" s="118">
        <v>7.1833333333333327</v>
      </c>
      <c r="AD2327" s="102">
        <v>0.39211136890951287</v>
      </c>
      <c r="AE2327" s="119">
        <v>86.2</v>
      </c>
      <c r="AF2327" s="118">
        <v>7.1833333333333327</v>
      </c>
      <c r="AG2327" s="119">
        <v>86.2</v>
      </c>
      <c r="AH2327" s="112"/>
      <c r="AI2327" s="120">
        <v>0</v>
      </c>
    </row>
    <row r="2328" spans="1:35" s="107" customFormat="1" x14ac:dyDescent="0.3">
      <c r="A2328" s="106" t="s">
        <v>2452</v>
      </c>
      <c r="B2328" s="107" t="s">
        <v>190</v>
      </c>
      <c r="C2328" s="112" t="s">
        <v>246</v>
      </c>
      <c r="D2328" s="112">
        <v>87892</v>
      </c>
      <c r="E2328" s="107" t="s">
        <v>254</v>
      </c>
      <c r="F2328" s="112">
        <v>20533</v>
      </c>
      <c r="G2328" s="107" t="s">
        <v>3447</v>
      </c>
      <c r="H2328" s="108" t="s">
        <v>265</v>
      </c>
      <c r="I2328" s="108" t="s">
        <v>274</v>
      </c>
      <c r="J2328" s="108" t="s">
        <v>87</v>
      </c>
      <c r="K2328" s="109">
        <v>12</v>
      </c>
      <c r="L2328" s="109">
        <v>0.12</v>
      </c>
      <c r="M2328" s="117">
        <v>10.5</v>
      </c>
      <c r="N2328" s="118">
        <v>7.0999999999999988</v>
      </c>
      <c r="O2328" s="102">
        <v>0.47887323943661997</v>
      </c>
      <c r="P2328" s="119">
        <v>85.2</v>
      </c>
      <c r="Q2328" s="117">
        <v>10.5</v>
      </c>
      <c r="R2328" s="118">
        <v>7.0999999999999988</v>
      </c>
      <c r="S2328" s="102">
        <v>0.47887323943661997</v>
      </c>
      <c r="T2328" s="118">
        <v>85.2</v>
      </c>
      <c r="U2328" s="117">
        <v>7.0999999999999988</v>
      </c>
      <c r="V2328" s="119">
        <v>85.2</v>
      </c>
      <c r="W2328" s="112"/>
      <c r="X2328" s="117">
        <v>10.5</v>
      </c>
      <c r="Y2328" s="118">
        <v>7.0999999999999988</v>
      </c>
      <c r="Z2328" s="102">
        <v>0.47887323943661997</v>
      </c>
      <c r="AA2328" s="118">
        <v>85.2</v>
      </c>
      <c r="AB2328" s="117">
        <v>10.5</v>
      </c>
      <c r="AC2328" s="118">
        <v>7.0999999999999988</v>
      </c>
      <c r="AD2328" s="102">
        <v>0.47887323943661997</v>
      </c>
      <c r="AE2328" s="119">
        <v>85.2</v>
      </c>
      <c r="AF2328" s="118">
        <v>7.0999999999999988</v>
      </c>
      <c r="AG2328" s="119">
        <v>85.2</v>
      </c>
      <c r="AH2328" s="112"/>
      <c r="AI2328" s="120">
        <v>0</v>
      </c>
    </row>
    <row r="2329" spans="1:35" s="107" customFormat="1" x14ac:dyDescent="0.3">
      <c r="A2329" s="106" t="s">
        <v>2453</v>
      </c>
      <c r="B2329" s="107" t="s">
        <v>190</v>
      </c>
      <c r="C2329" s="112" t="s">
        <v>246</v>
      </c>
      <c r="D2329" s="112">
        <v>97075</v>
      </c>
      <c r="E2329" s="107" t="s">
        <v>291</v>
      </c>
      <c r="F2329" s="112">
        <v>20533</v>
      </c>
      <c r="G2329" s="107" t="s">
        <v>3447</v>
      </c>
      <c r="H2329" s="108" t="s">
        <v>265</v>
      </c>
      <c r="I2329" s="108" t="s">
        <v>274</v>
      </c>
      <c r="J2329" s="108" t="s">
        <v>87</v>
      </c>
      <c r="K2329" s="109">
        <v>12</v>
      </c>
      <c r="L2329" s="109">
        <v>0.12</v>
      </c>
      <c r="M2329" s="117">
        <v>10.5</v>
      </c>
      <c r="N2329" s="118">
        <v>7.0999999999999988</v>
      </c>
      <c r="O2329" s="102">
        <v>0.47887323943661997</v>
      </c>
      <c r="P2329" s="119">
        <v>85.2</v>
      </c>
      <c r="Q2329" s="117">
        <v>10.5</v>
      </c>
      <c r="R2329" s="118">
        <v>7.0999999999999988</v>
      </c>
      <c r="S2329" s="102">
        <v>0.47887323943661997</v>
      </c>
      <c r="T2329" s="118">
        <v>85.2</v>
      </c>
      <c r="U2329" s="117">
        <v>7.0999999999999988</v>
      </c>
      <c r="V2329" s="119">
        <v>85.2</v>
      </c>
      <c r="W2329" s="112"/>
      <c r="X2329" s="117">
        <v>10.5</v>
      </c>
      <c r="Y2329" s="118">
        <v>7.0999999999999988</v>
      </c>
      <c r="Z2329" s="102">
        <v>0.47887323943661997</v>
      </c>
      <c r="AA2329" s="118">
        <v>85.2</v>
      </c>
      <c r="AB2329" s="117">
        <v>10.5</v>
      </c>
      <c r="AC2329" s="118">
        <v>7.0999999999999988</v>
      </c>
      <c r="AD2329" s="102">
        <v>0.47887323943661997</v>
      </c>
      <c r="AE2329" s="119">
        <v>85.2</v>
      </c>
      <c r="AF2329" s="118">
        <v>7.0999999999999988</v>
      </c>
      <c r="AG2329" s="119">
        <v>85.2</v>
      </c>
      <c r="AH2329" s="112"/>
      <c r="AI2329" s="120">
        <v>0</v>
      </c>
    </row>
    <row r="2330" spans="1:35" s="107" customFormat="1" x14ac:dyDescent="0.3">
      <c r="A2330" s="106" t="s">
        <v>2454</v>
      </c>
      <c r="B2330" s="107" t="s">
        <v>255</v>
      </c>
      <c r="C2330" s="112" t="s">
        <v>168</v>
      </c>
      <c r="D2330" s="112">
        <v>98728</v>
      </c>
      <c r="E2330" s="107" t="s">
        <v>297</v>
      </c>
      <c r="F2330" s="112">
        <v>20533</v>
      </c>
      <c r="G2330" s="107" t="s">
        <v>3447</v>
      </c>
      <c r="H2330" s="108" t="s">
        <v>265</v>
      </c>
      <c r="I2330" s="108" t="s">
        <v>274</v>
      </c>
      <c r="J2330" s="108" t="s">
        <v>87</v>
      </c>
      <c r="K2330" s="109">
        <v>12</v>
      </c>
      <c r="L2330" s="109">
        <v>0.12</v>
      </c>
      <c r="M2330" s="117">
        <v>10.5</v>
      </c>
      <c r="N2330" s="118">
        <v>7.0999999999999988</v>
      </c>
      <c r="O2330" s="102">
        <v>0.47887323943661997</v>
      </c>
      <c r="P2330" s="119">
        <v>85.2</v>
      </c>
      <c r="Q2330" s="117">
        <v>10.5</v>
      </c>
      <c r="R2330" s="118">
        <v>7.0999999999999988</v>
      </c>
      <c r="S2330" s="102">
        <v>0.47887323943661997</v>
      </c>
      <c r="T2330" s="118">
        <v>85.2</v>
      </c>
      <c r="U2330" s="117">
        <v>7.0999999999999988</v>
      </c>
      <c r="V2330" s="119">
        <v>85.2</v>
      </c>
      <c r="W2330" s="112"/>
      <c r="X2330" s="117">
        <v>10.5</v>
      </c>
      <c r="Y2330" s="118">
        <v>7.0999999999999988</v>
      </c>
      <c r="Z2330" s="102">
        <v>0.47887323943661997</v>
      </c>
      <c r="AA2330" s="118">
        <v>85.2</v>
      </c>
      <c r="AB2330" s="117">
        <v>10.5</v>
      </c>
      <c r="AC2330" s="118">
        <v>7.0999999999999988</v>
      </c>
      <c r="AD2330" s="102">
        <v>0.47887323943661997</v>
      </c>
      <c r="AE2330" s="119">
        <v>85.2</v>
      </c>
      <c r="AF2330" s="118">
        <v>7.0999999999999988</v>
      </c>
      <c r="AG2330" s="119">
        <v>85.2</v>
      </c>
      <c r="AH2330" s="112"/>
      <c r="AI2330" s="120">
        <v>0</v>
      </c>
    </row>
    <row r="2331" spans="1:35" s="107" customFormat="1" x14ac:dyDescent="0.3">
      <c r="A2331" s="106" t="s">
        <v>3328</v>
      </c>
      <c r="B2331" s="107" t="s">
        <v>192</v>
      </c>
      <c r="C2331" s="112" t="s">
        <v>256</v>
      </c>
      <c r="D2331" s="112">
        <v>99059</v>
      </c>
      <c r="E2331" s="107" t="s">
        <v>3390</v>
      </c>
      <c r="F2331" s="112">
        <v>20533</v>
      </c>
      <c r="G2331" s="107" t="s">
        <v>3447</v>
      </c>
      <c r="H2331" s="108" t="s">
        <v>265</v>
      </c>
      <c r="I2331" s="108" t="s">
        <v>274</v>
      </c>
      <c r="J2331" s="108" t="s">
        <v>87</v>
      </c>
      <c r="K2331" s="109">
        <v>12</v>
      </c>
      <c r="L2331" s="109">
        <v>0.12</v>
      </c>
      <c r="M2331" s="117">
        <v>10.5</v>
      </c>
      <c r="N2331" s="118">
        <v>7.0999999999999988</v>
      </c>
      <c r="O2331" s="102">
        <v>0.47887323943661997</v>
      </c>
      <c r="P2331" s="119">
        <v>85.2</v>
      </c>
      <c r="Q2331" s="117">
        <v>10.5</v>
      </c>
      <c r="R2331" s="118">
        <v>7.0999999999999988</v>
      </c>
      <c r="S2331" s="102">
        <v>0.47887323943661997</v>
      </c>
      <c r="T2331" s="118">
        <v>85.2</v>
      </c>
      <c r="U2331" s="117">
        <v>7.0999999999999988</v>
      </c>
      <c r="V2331" s="119">
        <v>85.2</v>
      </c>
      <c r="W2331" s="112"/>
      <c r="X2331" s="117">
        <v>10.5</v>
      </c>
      <c r="Y2331" s="118">
        <v>7.0999999999999988</v>
      </c>
      <c r="Z2331" s="102">
        <v>0.47887323943661997</v>
      </c>
      <c r="AA2331" s="118">
        <v>85.2</v>
      </c>
      <c r="AB2331" s="117">
        <v>10.5</v>
      </c>
      <c r="AC2331" s="118">
        <v>7.0999999999999988</v>
      </c>
      <c r="AD2331" s="102">
        <v>0.47887323943661997</v>
      </c>
      <c r="AE2331" s="119">
        <v>85.2</v>
      </c>
      <c r="AF2331" s="118">
        <v>7.0999999999999988</v>
      </c>
      <c r="AG2331" s="119">
        <v>85.2</v>
      </c>
      <c r="AH2331" s="112"/>
      <c r="AI2331" s="120">
        <v>0</v>
      </c>
    </row>
    <row r="2332" spans="1:35" s="107" customFormat="1" x14ac:dyDescent="0.3">
      <c r="A2332" s="106" t="s">
        <v>2455</v>
      </c>
      <c r="B2332" s="107" t="s">
        <v>255</v>
      </c>
      <c r="C2332" s="112" t="s">
        <v>168</v>
      </c>
      <c r="D2332" s="112">
        <v>99245</v>
      </c>
      <c r="E2332" s="107" t="s">
        <v>289</v>
      </c>
      <c r="F2332" s="112">
        <v>20533</v>
      </c>
      <c r="G2332" s="107" t="s">
        <v>3447</v>
      </c>
      <c r="H2332" s="108" t="s">
        <v>265</v>
      </c>
      <c r="I2332" s="108" t="s">
        <v>274</v>
      </c>
      <c r="J2332" s="108" t="s">
        <v>87</v>
      </c>
      <c r="K2332" s="109">
        <v>12</v>
      </c>
      <c r="L2332" s="109">
        <v>0.12</v>
      </c>
      <c r="M2332" s="117">
        <v>10.5</v>
      </c>
      <c r="N2332" s="118">
        <v>7.0999999999999988</v>
      </c>
      <c r="O2332" s="102">
        <v>0.47887323943661997</v>
      </c>
      <c r="P2332" s="119">
        <v>85.2</v>
      </c>
      <c r="Q2332" s="117">
        <v>10.5</v>
      </c>
      <c r="R2332" s="118">
        <v>7.0999999999999988</v>
      </c>
      <c r="S2332" s="102">
        <v>0.47887323943661997</v>
      </c>
      <c r="T2332" s="118">
        <v>85.2</v>
      </c>
      <c r="U2332" s="117">
        <v>7.0999999999999988</v>
      </c>
      <c r="V2332" s="119">
        <v>85.2</v>
      </c>
      <c r="W2332" s="112"/>
      <c r="X2332" s="117">
        <v>10.5</v>
      </c>
      <c r="Y2332" s="118">
        <v>7.0999999999999988</v>
      </c>
      <c r="Z2332" s="102">
        <v>0.47887323943661997</v>
      </c>
      <c r="AA2332" s="118">
        <v>85.2</v>
      </c>
      <c r="AB2332" s="117">
        <v>10.5</v>
      </c>
      <c r="AC2332" s="118">
        <v>7.0999999999999988</v>
      </c>
      <c r="AD2332" s="102">
        <v>0.47887323943661997</v>
      </c>
      <c r="AE2332" s="119">
        <v>85.2</v>
      </c>
      <c r="AF2332" s="118">
        <v>7.0999999999999988</v>
      </c>
      <c r="AG2332" s="119">
        <v>85.2</v>
      </c>
      <c r="AH2332" s="112"/>
      <c r="AI2332" s="120">
        <v>0</v>
      </c>
    </row>
    <row r="2333" spans="1:35" s="107" customFormat="1" x14ac:dyDescent="0.3">
      <c r="A2333" s="106" t="s">
        <v>2456</v>
      </c>
      <c r="B2333" s="107" t="s">
        <v>191</v>
      </c>
      <c r="C2333" s="112" t="s">
        <v>238</v>
      </c>
      <c r="D2333" s="112">
        <v>99246</v>
      </c>
      <c r="E2333" s="107" t="s">
        <v>293</v>
      </c>
      <c r="F2333" s="112">
        <v>20533</v>
      </c>
      <c r="G2333" s="107" t="s">
        <v>3447</v>
      </c>
      <c r="H2333" s="108" t="s">
        <v>265</v>
      </c>
      <c r="I2333" s="108" t="s">
        <v>274</v>
      </c>
      <c r="J2333" s="108" t="s">
        <v>87</v>
      </c>
      <c r="K2333" s="109">
        <v>12</v>
      </c>
      <c r="L2333" s="109">
        <v>0.12</v>
      </c>
      <c r="M2333" s="117">
        <v>10.5</v>
      </c>
      <c r="N2333" s="118">
        <v>7.0999999999999988</v>
      </c>
      <c r="O2333" s="102">
        <v>0.47887323943661997</v>
      </c>
      <c r="P2333" s="119">
        <v>85.2</v>
      </c>
      <c r="Q2333" s="117">
        <v>10.5</v>
      </c>
      <c r="R2333" s="118">
        <v>7.0999999999999988</v>
      </c>
      <c r="S2333" s="102">
        <v>0.47887323943661997</v>
      </c>
      <c r="T2333" s="118">
        <v>85.2</v>
      </c>
      <c r="U2333" s="117">
        <v>7.0999999999999988</v>
      </c>
      <c r="V2333" s="119">
        <v>85.2</v>
      </c>
      <c r="W2333" s="112"/>
      <c r="X2333" s="117">
        <v>10.5</v>
      </c>
      <c r="Y2333" s="118">
        <v>7.0999999999999988</v>
      </c>
      <c r="Z2333" s="102">
        <v>0.47887323943661997</v>
      </c>
      <c r="AA2333" s="118">
        <v>85.2</v>
      </c>
      <c r="AB2333" s="117">
        <v>10.5</v>
      </c>
      <c r="AC2333" s="118">
        <v>7.0999999999999988</v>
      </c>
      <c r="AD2333" s="102">
        <v>0.47887323943661997</v>
      </c>
      <c r="AE2333" s="119">
        <v>85.2</v>
      </c>
      <c r="AF2333" s="118">
        <v>7.0999999999999988</v>
      </c>
      <c r="AG2333" s="119">
        <v>85.2</v>
      </c>
      <c r="AH2333" s="112"/>
      <c r="AI2333" s="120">
        <v>0</v>
      </c>
    </row>
    <row r="2334" spans="1:35" s="107" customFormat="1" x14ac:dyDescent="0.3">
      <c r="A2334" s="106" t="s">
        <v>2457</v>
      </c>
      <c r="B2334" s="107" t="s">
        <v>191</v>
      </c>
      <c r="C2334" s="112" t="s">
        <v>256</v>
      </c>
      <c r="D2334" s="112">
        <v>99597</v>
      </c>
      <c r="E2334" s="107" t="s">
        <v>305</v>
      </c>
      <c r="F2334" s="112">
        <v>20533</v>
      </c>
      <c r="G2334" s="107" t="s">
        <v>3447</v>
      </c>
      <c r="H2334" s="108" t="s">
        <v>265</v>
      </c>
      <c r="I2334" s="108" t="s">
        <v>274</v>
      </c>
      <c r="J2334" s="108" t="s">
        <v>87</v>
      </c>
      <c r="K2334" s="109">
        <v>12</v>
      </c>
      <c r="L2334" s="109">
        <v>0.12</v>
      </c>
      <c r="M2334" s="117">
        <v>10.5</v>
      </c>
      <c r="N2334" s="118">
        <v>7.0999999999999988</v>
      </c>
      <c r="O2334" s="102">
        <v>0.47887323943661997</v>
      </c>
      <c r="P2334" s="119">
        <v>85.2</v>
      </c>
      <c r="Q2334" s="117">
        <v>10.5</v>
      </c>
      <c r="R2334" s="118">
        <v>7.0999999999999988</v>
      </c>
      <c r="S2334" s="102">
        <v>0.47887323943661997</v>
      </c>
      <c r="T2334" s="118">
        <v>85.2</v>
      </c>
      <c r="U2334" s="117">
        <v>7.0999999999999988</v>
      </c>
      <c r="V2334" s="119">
        <v>85.2</v>
      </c>
      <c r="W2334" s="112"/>
      <c r="X2334" s="117">
        <v>10.5</v>
      </c>
      <c r="Y2334" s="118">
        <v>7.0999999999999988</v>
      </c>
      <c r="Z2334" s="102">
        <v>0.47887323943661997</v>
      </c>
      <c r="AA2334" s="118">
        <v>85.2</v>
      </c>
      <c r="AB2334" s="117">
        <v>10.5</v>
      </c>
      <c r="AC2334" s="118">
        <v>7.0999999999999988</v>
      </c>
      <c r="AD2334" s="102">
        <v>0.47887323943661997</v>
      </c>
      <c r="AE2334" s="119">
        <v>85.2</v>
      </c>
      <c r="AF2334" s="118">
        <v>7.0999999999999988</v>
      </c>
      <c r="AG2334" s="119">
        <v>85.2</v>
      </c>
      <c r="AH2334" s="112"/>
      <c r="AI2334" s="120">
        <v>0</v>
      </c>
    </row>
    <row r="2335" spans="1:35" s="107" customFormat="1" x14ac:dyDescent="0.3">
      <c r="A2335" s="106" t="s">
        <v>3329</v>
      </c>
      <c r="B2335" s="107" t="s">
        <v>248</v>
      </c>
      <c r="C2335" s="112" t="s">
        <v>246</v>
      </c>
      <c r="D2335" s="112">
        <v>99612</v>
      </c>
      <c r="E2335" s="107" t="s">
        <v>3391</v>
      </c>
      <c r="F2335" s="112">
        <v>20533</v>
      </c>
      <c r="G2335" s="107" t="s">
        <v>3447</v>
      </c>
      <c r="H2335" s="108" t="s">
        <v>265</v>
      </c>
      <c r="I2335" s="108" t="s">
        <v>274</v>
      </c>
      <c r="J2335" s="108" t="s">
        <v>87</v>
      </c>
      <c r="K2335" s="109">
        <v>12</v>
      </c>
      <c r="L2335" s="109">
        <v>0.12</v>
      </c>
      <c r="M2335" s="117">
        <v>10.5</v>
      </c>
      <c r="N2335" s="118">
        <v>7.0999999999999988</v>
      </c>
      <c r="O2335" s="102">
        <v>0.47887323943661997</v>
      </c>
      <c r="P2335" s="119">
        <v>85.2</v>
      </c>
      <c r="Q2335" s="117">
        <v>10.5</v>
      </c>
      <c r="R2335" s="118">
        <v>7.0999999999999988</v>
      </c>
      <c r="S2335" s="102">
        <v>0.47887323943661997</v>
      </c>
      <c r="T2335" s="118">
        <v>85.2</v>
      </c>
      <c r="U2335" s="117">
        <v>7.0999999999999988</v>
      </c>
      <c r="V2335" s="119">
        <v>85.2</v>
      </c>
      <c r="W2335" s="112"/>
      <c r="X2335" s="117">
        <v>10.5</v>
      </c>
      <c r="Y2335" s="118">
        <v>7.0999999999999988</v>
      </c>
      <c r="Z2335" s="102">
        <v>0.47887323943661997</v>
      </c>
      <c r="AA2335" s="118">
        <v>85.2</v>
      </c>
      <c r="AB2335" s="117">
        <v>10.5</v>
      </c>
      <c r="AC2335" s="118">
        <v>7.0999999999999988</v>
      </c>
      <c r="AD2335" s="102">
        <v>0.47887323943661997</v>
      </c>
      <c r="AE2335" s="119">
        <v>85.2</v>
      </c>
      <c r="AF2335" s="118">
        <v>7.0999999999999988</v>
      </c>
      <c r="AG2335" s="119">
        <v>85.2</v>
      </c>
      <c r="AH2335" s="112"/>
      <c r="AI2335" s="120">
        <v>0</v>
      </c>
    </row>
    <row r="2336" spans="1:35" s="107" customFormat="1" x14ac:dyDescent="0.3">
      <c r="A2336" s="106" t="s">
        <v>3330</v>
      </c>
      <c r="B2336" s="107" t="s">
        <v>192</v>
      </c>
      <c r="C2336" s="112" t="s">
        <v>256</v>
      </c>
      <c r="D2336" s="112">
        <v>100252</v>
      </c>
      <c r="E2336" s="107" t="s">
        <v>3392</v>
      </c>
      <c r="F2336" s="112">
        <v>20533</v>
      </c>
      <c r="G2336" s="107" t="s">
        <v>3447</v>
      </c>
      <c r="H2336" s="108" t="s">
        <v>265</v>
      </c>
      <c r="I2336" s="108" t="s">
        <v>274</v>
      </c>
      <c r="J2336" s="108" t="s">
        <v>87</v>
      </c>
      <c r="K2336" s="109">
        <v>12</v>
      </c>
      <c r="L2336" s="109">
        <v>0.12</v>
      </c>
      <c r="M2336" s="117">
        <v>10.5</v>
      </c>
      <c r="N2336" s="118">
        <v>7.0999999999999988</v>
      </c>
      <c r="O2336" s="102">
        <v>0.47887323943661997</v>
      </c>
      <c r="P2336" s="119">
        <v>85.2</v>
      </c>
      <c r="Q2336" s="117">
        <v>10.5</v>
      </c>
      <c r="R2336" s="118">
        <v>7.0999999999999988</v>
      </c>
      <c r="S2336" s="102">
        <v>0.47887323943661997</v>
      </c>
      <c r="T2336" s="118">
        <v>85.2</v>
      </c>
      <c r="U2336" s="117">
        <v>7.0999999999999988</v>
      </c>
      <c r="V2336" s="119">
        <v>85.2</v>
      </c>
      <c r="W2336" s="112"/>
      <c r="X2336" s="117">
        <v>10.5</v>
      </c>
      <c r="Y2336" s="118">
        <v>7.0999999999999988</v>
      </c>
      <c r="Z2336" s="102">
        <v>0.47887323943661997</v>
      </c>
      <c r="AA2336" s="118">
        <v>85.2</v>
      </c>
      <c r="AB2336" s="117">
        <v>10.5</v>
      </c>
      <c r="AC2336" s="118">
        <v>7.0999999999999988</v>
      </c>
      <c r="AD2336" s="102">
        <v>0.47887323943661997</v>
      </c>
      <c r="AE2336" s="119">
        <v>85.2</v>
      </c>
      <c r="AF2336" s="118">
        <v>7.0999999999999988</v>
      </c>
      <c r="AG2336" s="119">
        <v>85.2</v>
      </c>
      <c r="AH2336" s="112"/>
      <c r="AI2336" s="120">
        <v>0</v>
      </c>
    </row>
    <row r="2337" spans="1:35" s="107" customFormat="1" x14ac:dyDescent="0.3">
      <c r="A2337" s="106" t="s">
        <v>3331</v>
      </c>
      <c r="B2337" s="107" t="s">
        <v>188</v>
      </c>
      <c r="C2337" s="112" t="s">
        <v>168</v>
      </c>
      <c r="D2337" s="112">
        <v>101626</v>
      </c>
      <c r="E2337" s="107" t="s">
        <v>3393</v>
      </c>
      <c r="F2337" s="112">
        <v>20533</v>
      </c>
      <c r="G2337" s="107" t="s">
        <v>3447</v>
      </c>
      <c r="H2337" s="108" t="s">
        <v>265</v>
      </c>
      <c r="I2337" s="108" t="s">
        <v>274</v>
      </c>
      <c r="J2337" s="108" t="s">
        <v>87</v>
      </c>
      <c r="K2337" s="109">
        <v>12</v>
      </c>
      <c r="L2337" s="109">
        <v>0.12</v>
      </c>
      <c r="M2337" s="117">
        <v>10.5</v>
      </c>
      <c r="N2337" s="118">
        <v>7.0999999999999988</v>
      </c>
      <c r="O2337" s="102">
        <v>0.47887323943661997</v>
      </c>
      <c r="P2337" s="119">
        <v>85.2</v>
      </c>
      <c r="Q2337" s="117">
        <v>10.5</v>
      </c>
      <c r="R2337" s="118">
        <v>7.0999999999999988</v>
      </c>
      <c r="S2337" s="102">
        <v>0.47887323943661997</v>
      </c>
      <c r="T2337" s="118">
        <v>85.2</v>
      </c>
      <c r="U2337" s="117">
        <v>7.0999999999999988</v>
      </c>
      <c r="V2337" s="119">
        <v>85.2</v>
      </c>
      <c r="W2337" s="112"/>
      <c r="X2337" s="117">
        <v>10.5</v>
      </c>
      <c r="Y2337" s="118">
        <v>7.0999999999999988</v>
      </c>
      <c r="Z2337" s="102">
        <v>0.47887323943661997</v>
      </c>
      <c r="AA2337" s="118">
        <v>85.2</v>
      </c>
      <c r="AB2337" s="117">
        <v>10.5</v>
      </c>
      <c r="AC2337" s="118">
        <v>7.0999999999999988</v>
      </c>
      <c r="AD2337" s="102">
        <v>0.47887323943661997</v>
      </c>
      <c r="AE2337" s="119">
        <v>85.2</v>
      </c>
      <c r="AF2337" s="118">
        <v>7.0999999999999988</v>
      </c>
      <c r="AG2337" s="119">
        <v>85.2</v>
      </c>
      <c r="AH2337" s="112"/>
      <c r="AI2337" s="120">
        <v>0</v>
      </c>
    </row>
    <row r="2338" spans="1:35" s="107" customFormat="1" x14ac:dyDescent="0.3">
      <c r="A2338" s="106" t="s">
        <v>2458</v>
      </c>
      <c r="B2338" s="107" t="s">
        <v>190</v>
      </c>
      <c r="C2338" s="112" t="s">
        <v>246</v>
      </c>
      <c r="D2338" s="112">
        <v>101703</v>
      </c>
      <c r="E2338" s="107" t="s">
        <v>316</v>
      </c>
      <c r="F2338" s="112">
        <v>20533</v>
      </c>
      <c r="G2338" s="107" t="s">
        <v>3447</v>
      </c>
      <c r="H2338" s="108" t="s">
        <v>265</v>
      </c>
      <c r="I2338" s="108" t="s">
        <v>274</v>
      </c>
      <c r="J2338" s="108" t="s">
        <v>87</v>
      </c>
      <c r="K2338" s="109">
        <v>12</v>
      </c>
      <c r="L2338" s="109">
        <v>0.12</v>
      </c>
      <c r="M2338" s="117">
        <v>10.5</v>
      </c>
      <c r="N2338" s="118">
        <v>7.0999999999999988</v>
      </c>
      <c r="O2338" s="102">
        <v>0.47887323943661997</v>
      </c>
      <c r="P2338" s="119">
        <v>85.2</v>
      </c>
      <c r="Q2338" s="117">
        <v>10.5</v>
      </c>
      <c r="R2338" s="118">
        <v>7.0999999999999988</v>
      </c>
      <c r="S2338" s="102">
        <v>0.47887323943661997</v>
      </c>
      <c r="T2338" s="118">
        <v>85.2</v>
      </c>
      <c r="U2338" s="117">
        <v>7.0999999999999988</v>
      </c>
      <c r="V2338" s="119">
        <v>85.2</v>
      </c>
      <c r="W2338" s="112"/>
      <c r="X2338" s="117">
        <v>10.5</v>
      </c>
      <c r="Y2338" s="118">
        <v>7.0999999999999988</v>
      </c>
      <c r="Z2338" s="102">
        <v>0.47887323943661997</v>
      </c>
      <c r="AA2338" s="118">
        <v>85.2</v>
      </c>
      <c r="AB2338" s="117">
        <v>10.5</v>
      </c>
      <c r="AC2338" s="118">
        <v>7.0999999999999988</v>
      </c>
      <c r="AD2338" s="102">
        <v>0.47887323943661997</v>
      </c>
      <c r="AE2338" s="119">
        <v>85.2</v>
      </c>
      <c r="AF2338" s="118">
        <v>7.0999999999999988</v>
      </c>
      <c r="AG2338" s="119">
        <v>85.2</v>
      </c>
      <c r="AH2338" s="112"/>
      <c r="AI2338" s="120">
        <v>0</v>
      </c>
    </row>
    <row r="2339" spans="1:35" s="107" customFormat="1" x14ac:dyDescent="0.3">
      <c r="A2339" s="106" t="s">
        <v>2459</v>
      </c>
      <c r="B2339" s="107" t="s">
        <v>255</v>
      </c>
      <c r="C2339" s="112" t="s">
        <v>168</v>
      </c>
      <c r="D2339" s="112">
        <v>112000</v>
      </c>
      <c r="E2339" s="107" t="s">
        <v>306</v>
      </c>
      <c r="F2339" s="112">
        <v>20533</v>
      </c>
      <c r="G2339" s="107" t="s">
        <v>3447</v>
      </c>
      <c r="H2339" s="108" t="s">
        <v>265</v>
      </c>
      <c r="I2339" s="108" t="s">
        <v>274</v>
      </c>
      <c r="J2339" s="108" t="s">
        <v>87</v>
      </c>
      <c r="K2339" s="109">
        <v>12</v>
      </c>
      <c r="L2339" s="109">
        <v>0.12</v>
      </c>
      <c r="M2339" s="117">
        <v>10.5</v>
      </c>
      <c r="N2339" s="118">
        <v>7.0999999999999988</v>
      </c>
      <c r="O2339" s="102">
        <v>0.47887323943661997</v>
      </c>
      <c r="P2339" s="119">
        <v>85.2</v>
      </c>
      <c r="Q2339" s="117">
        <v>10.5</v>
      </c>
      <c r="R2339" s="118">
        <v>7.0999999999999988</v>
      </c>
      <c r="S2339" s="102">
        <v>0.47887323943661997</v>
      </c>
      <c r="T2339" s="118">
        <v>85.2</v>
      </c>
      <c r="U2339" s="117">
        <v>7.0999999999999988</v>
      </c>
      <c r="V2339" s="119">
        <v>85.2</v>
      </c>
      <c r="W2339" s="112"/>
      <c r="X2339" s="117">
        <v>10.5</v>
      </c>
      <c r="Y2339" s="118">
        <v>7.0999999999999988</v>
      </c>
      <c r="Z2339" s="102">
        <v>0.47887323943661997</v>
      </c>
      <c r="AA2339" s="118">
        <v>85.2</v>
      </c>
      <c r="AB2339" s="117">
        <v>10.5</v>
      </c>
      <c r="AC2339" s="118">
        <v>7.0999999999999988</v>
      </c>
      <c r="AD2339" s="102">
        <v>0.47887323943661997</v>
      </c>
      <c r="AE2339" s="119">
        <v>85.2</v>
      </c>
      <c r="AF2339" s="118">
        <v>7.0999999999999988</v>
      </c>
      <c r="AG2339" s="119">
        <v>85.2</v>
      </c>
      <c r="AH2339" s="112"/>
      <c r="AI2339" s="120">
        <v>0</v>
      </c>
    </row>
    <row r="2340" spans="1:35" s="107" customFormat="1" x14ac:dyDescent="0.3">
      <c r="A2340" s="106" t="s">
        <v>2460</v>
      </c>
      <c r="B2340" s="107" t="s">
        <v>252</v>
      </c>
      <c r="C2340" s="112" t="s">
        <v>246</v>
      </c>
      <c r="D2340" s="112">
        <v>113100</v>
      </c>
      <c r="E2340" s="107" t="s">
        <v>288</v>
      </c>
      <c r="F2340" s="112">
        <v>20533</v>
      </c>
      <c r="G2340" s="107" t="s">
        <v>3447</v>
      </c>
      <c r="H2340" s="108" t="s">
        <v>265</v>
      </c>
      <c r="I2340" s="108" t="s">
        <v>274</v>
      </c>
      <c r="J2340" s="108" t="s">
        <v>87</v>
      </c>
      <c r="K2340" s="109">
        <v>12</v>
      </c>
      <c r="L2340" s="109">
        <v>0.12</v>
      </c>
      <c r="M2340" s="117">
        <v>10.5</v>
      </c>
      <c r="N2340" s="118">
        <v>7.0999999999999988</v>
      </c>
      <c r="O2340" s="102">
        <v>0.47887323943661997</v>
      </c>
      <c r="P2340" s="119">
        <v>85.2</v>
      </c>
      <c r="Q2340" s="117">
        <v>10.5</v>
      </c>
      <c r="R2340" s="118">
        <v>7.0999999999999988</v>
      </c>
      <c r="S2340" s="102">
        <v>0.47887323943661997</v>
      </c>
      <c r="T2340" s="118">
        <v>85.2</v>
      </c>
      <c r="U2340" s="117">
        <v>7.0999999999999988</v>
      </c>
      <c r="V2340" s="119">
        <v>85.2</v>
      </c>
      <c r="W2340" s="112"/>
      <c r="X2340" s="117">
        <v>10.5</v>
      </c>
      <c r="Y2340" s="118">
        <v>7.0999999999999988</v>
      </c>
      <c r="Z2340" s="102">
        <v>0.47887323943661997</v>
      </c>
      <c r="AA2340" s="118">
        <v>85.2</v>
      </c>
      <c r="AB2340" s="117">
        <v>10.5</v>
      </c>
      <c r="AC2340" s="118">
        <v>7.0999999999999988</v>
      </c>
      <c r="AD2340" s="102">
        <v>0.47887323943661997</v>
      </c>
      <c r="AE2340" s="119">
        <v>85.2</v>
      </c>
      <c r="AF2340" s="118">
        <v>7.0999999999999988</v>
      </c>
      <c r="AG2340" s="119">
        <v>85.2</v>
      </c>
      <c r="AH2340" s="112"/>
      <c r="AI2340" s="120">
        <v>0</v>
      </c>
    </row>
    <row r="2341" spans="1:35" s="107" customFormat="1" x14ac:dyDescent="0.3">
      <c r="A2341" s="106" t="s">
        <v>2461</v>
      </c>
      <c r="B2341" s="107" t="s">
        <v>3389</v>
      </c>
      <c r="C2341" s="112" t="s">
        <v>247</v>
      </c>
      <c r="D2341" s="112">
        <v>132000</v>
      </c>
      <c r="E2341" s="107" t="s">
        <v>309</v>
      </c>
      <c r="F2341" s="112">
        <v>20533</v>
      </c>
      <c r="G2341" s="107" t="s">
        <v>3447</v>
      </c>
      <c r="H2341" s="108" t="s">
        <v>265</v>
      </c>
      <c r="I2341" s="108" t="s">
        <v>274</v>
      </c>
      <c r="J2341" s="108" t="s">
        <v>87</v>
      </c>
      <c r="K2341" s="109">
        <v>12</v>
      </c>
      <c r="L2341" s="109">
        <v>0.12</v>
      </c>
      <c r="M2341" s="117">
        <v>10</v>
      </c>
      <c r="N2341" s="118">
        <v>7.1833333333333327</v>
      </c>
      <c r="O2341" s="102">
        <v>0.39211136890951281</v>
      </c>
      <c r="P2341" s="119">
        <v>86.2</v>
      </c>
      <c r="Q2341" s="117">
        <v>10</v>
      </c>
      <c r="R2341" s="118">
        <v>7.1833333333333327</v>
      </c>
      <c r="S2341" s="102">
        <v>0.39211136890951287</v>
      </c>
      <c r="T2341" s="118">
        <v>86.2</v>
      </c>
      <c r="U2341" s="117">
        <v>7.1833333333333327</v>
      </c>
      <c r="V2341" s="119">
        <v>86.2</v>
      </c>
      <c r="W2341" s="112"/>
      <c r="X2341" s="117">
        <v>10</v>
      </c>
      <c r="Y2341" s="118">
        <v>7.1833333333333327</v>
      </c>
      <c r="Z2341" s="102">
        <v>0.39211136890951281</v>
      </c>
      <c r="AA2341" s="118">
        <v>86.2</v>
      </c>
      <c r="AB2341" s="117">
        <v>10</v>
      </c>
      <c r="AC2341" s="118">
        <v>7.1833333333333327</v>
      </c>
      <c r="AD2341" s="102">
        <v>0.39211136890951287</v>
      </c>
      <c r="AE2341" s="119">
        <v>86.2</v>
      </c>
      <c r="AF2341" s="118">
        <v>7.1833333333333327</v>
      </c>
      <c r="AG2341" s="119">
        <v>86.2</v>
      </c>
      <c r="AH2341" s="112"/>
      <c r="AI2341" s="120">
        <v>0</v>
      </c>
    </row>
    <row r="2342" spans="1:35" s="107" customFormat="1" x14ac:dyDescent="0.3">
      <c r="A2342" s="106" t="s">
        <v>2462</v>
      </c>
      <c r="B2342" s="107" t="s">
        <v>192</v>
      </c>
      <c r="C2342" s="112" t="s">
        <v>256</v>
      </c>
      <c r="D2342" s="112">
        <v>158200</v>
      </c>
      <c r="E2342" s="107" t="s">
        <v>286</v>
      </c>
      <c r="F2342" s="112">
        <v>20533</v>
      </c>
      <c r="G2342" s="107" t="s">
        <v>3447</v>
      </c>
      <c r="H2342" s="108" t="s">
        <v>265</v>
      </c>
      <c r="I2342" s="108" t="s">
        <v>274</v>
      </c>
      <c r="J2342" s="108" t="s">
        <v>87</v>
      </c>
      <c r="K2342" s="109">
        <v>12</v>
      </c>
      <c r="L2342" s="109">
        <v>0.12</v>
      </c>
      <c r="M2342" s="117">
        <v>10.5</v>
      </c>
      <c r="N2342" s="118">
        <v>7.0999999999999988</v>
      </c>
      <c r="O2342" s="102">
        <v>0.47887323943661997</v>
      </c>
      <c r="P2342" s="119">
        <v>85.2</v>
      </c>
      <c r="Q2342" s="117">
        <v>10.5</v>
      </c>
      <c r="R2342" s="118">
        <v>7.0999999999999988</v>
      </c>
      <c r="S2342" s="102">
        <v>0.47887323943661997</v>
      </c>
      <c r="T2342" s="118">
        <v>85.2</v>
      </c>
      <c r="U2342" s="117">
        <v>7.0999999999999988</v>
      </c>
      <c r="V2342" s="119">
        <v>85.2</v>
      </c>
      <c r="W2342" s="112"/>
      <c r="X2342" s="117">
        <v>10.5</v>
      </c>
      <c r="Y2342" s="118">
        <v>7.0999999999999988</v>
      </c>
      <c r="Z2342" s="102">
        <v>0.47887323943661997</v>
      </c>
      <c r="AA2342" s="118">
        <v>85.2</v>
      </c>
      <c r="AB2342" s="117">
        <v>10.5</v>
      </c>
      <c r="AC2342" s="118">
        <v>7.0999999999999988</v>
      </c>
      <c r="AD2342" s="102">
        <v>0.47887323943661997</v>
      </c>
      <c r="AE2342" s="119">
        <v>85.2</v>
      </c>
      <c r="AF2342" s="118">
        <v>7.0999999999999988</v>
      </c>
      <c r="AG2342" s="119">
        <v>85.2</v>
      </c>
      <c r="AH2342" s="112"/>
      <c r="AI2342" s="120">
        <v>0</v>
      </c>
    </row>
    <row r="2343" spans="1:35" s="107" customFormat="1" x14ac:dyDescent="0.3">
      <c r="A2343" s="106" t="s">
        <v>2463</v>
      </c>
      <c r="B2343" s="107" t="s">
        <v>189</v>
      </c>
      <c r="C2343" s="112" t="s">
        <v>168</v>
      </c>
      <c r="D2343" s="112">
        <v>171600</v>
      </c>
      <c r="E2343" s="107" t="s">
        <v>299</v>
      </c>
      <c r="F2343" s="112">
        <v>20533</v>
      </c>
      <c r="G2343" s="107" t="s">
        <v>3447</v>
      </c>
      <c r="H2343" s="108" t="s">
        <v>265</v>
      </c>
      <c r="I2343" s="108" t="s">
        <v>274</v>
      </c>
      <c r="J2343" s="108" t="s">
        <v>87</v>
      </c>
      <c r="K2343" s="109">
        <v>12</v>
      </c>
      <c r="L2343" s="109">
        <v>0.12</v>
      </c>
      <c r="M2343" s="117">
        <v>10.5</v>
      </c>
      <c r="N2343" s="118">
        <v>7.0999999999999988</v>
      </c>
      <c r="O2343" s="102">
        <v>0.47887323943661997</v>
      </c>
      <c r="P2343" s="119">
        <v>85.2</v>
      </c>
      <c r="Q2343" s="117">
        <v>10.5</v>
      </c>
      <c r="R2343" s="118">
        <v>7.0999999999999988</v>
      </c>
      <c r="S2343" s="102">
        <v>0.47887323943661997</v>
      </c>
      <c r="T2343" s="118">
        <v>85.2</v>
      </c>
      <c r="U2343" s="117">
        <v>7.0999999999999988</v>
      </c>
      <c r="V2343" s="119">
        <v>85.2</v>
      </c>
      <c r="W2343" s="112"/>
      <c r="X2343" s="117">
        <v>10.5</v>
      </c>
      <c r="Y2343" s="118">
        <v>7.0999999999999988</v>
      </c>
      <c r="Z2343" s="102">
        <v>0.47887323943661997</v>
      </c>
      <c r="AA2343" s="118">
        <v>85.2</v>
      </c>
      <c r="AB2343" s="117">
        <v>10.5</v>
      </c>
      <c r="AC2343" s="118">
        <v>7.0999999999999988</v>
      </c>
      <c r="AD2343" s="102">
        <v>0.47887323943661997</v>
      </c>
      <c r="AE2343" s="119">
        <v>85.2</v>
      </c>
      <c r="AF2343" s="118">
        <v>7.0999999999999988</v>
      </c>
      <c r="AG2343" s="119">
        <v>85.2</v>
      </c>
      <c r="AH2343" s="112"/>
      <c r="AI2343" s="120">
        <v>0</v>
      </c>
    </row>
    <row r="2344" spans="1:35" s="107" customFormat="1" x14ac:dyDescent="0.3">
      <c r="A2344" s="106" t="s">
        <v>2464</v>
      </c>
      <c r="B2344" s="107" t="s">
        <v>248</v>
      </c>
      <c r="C2344" s="112" t="s">
        <v>249</v>
      </c>
      <c r="D2344" s="112">
        <v>186300</v>
      </c>
      <c r="E2344" s="107" t="s">
        <v>282</v>
      </c>
      <c r="F2344" s="112">
        <v>20533</v>
      </c>
      <c r="G2344" s="107" t="s">
        <v>3447</v>
      </c>
      <c r="H2344" s="108" t="s">
        <v>265</v>
      </c>
      <c r="I2344" s="108" t="s">
        <v>274</v>
      </c>
      <c r="J2344" s="108" t="s">
        <v>87</v>
      </c>
      <c r="K2344" s="109">
        <v>12</v>
      </c>
      <c r="L2344" s="109">
        <v>0.12</v>
      </c>
      <c r="M2344" s="117">
        <v>10.5</v>
      </c>
      <c r="N2344" s="118">
        <v>7.0999999999999988</v>
      </c>
      <c r="O2344" s="102">
        <v>0.47887323943661997</v>
      </c>
      <c r="P2344" s="119">
        <v>85.2</v>
      </c>
      <c r="Q2344" s="117">
        <v>10.5</v>
      </c>
      <c r="R2344" s="118">
        <v>7.0999999999999988</v>
      </c>
      <c r="S2344" s="102">
        <v>0.47887323943661997</v>
      </c>
      <c r="T2344" s="118">
        <v>85.2</v>
      </c>
      <c r="U2344" s="117">
        <v>7.0999999999999988</v>
      </c>
      <c r="V2344" s="119">
        <v>85.2</v>
      </c>
      <c r="W2344" s="112"/>
      <c r="X2344" s="117">
        <v>10.5</v>
      </c>
      <c r="Y2344" s="118">
        <v>7.0999999999999988</v>
      </c>
      <c r="Z2344" s="102">
        <v>0.47887323943661997</v>
      </c>
      <c r="AA2344" s="118">
        <v>85.2</v>
      </c>
      <c r="AB2344" s="117">
        <v>10.5</v>
      </c>
      <c r="AC2344" s="118">
        <v>7.0999999999999988</v>
      </c>
      <c r="AD2344" s="102">
        <v>0.47887323943661997</v>
      </c>
      <c r="AE2344" s="119">
        <v>85.2</v>
      </c>
      <c r="AF2344" s="118">
        <v>7.0999999999999988</v>
      </c>
      <c r="AG2344" s="119">
        <v>85.2</v>
      </c>
      <c r="AH2344" s="112"/>
      <c r="AI2344" s="120">
        <v>0</v>
      </c>
    </row>
    <row r="2345" spans="1:35" s="107" customFormat="1" x14ac:dyDescent="0.3">
      <c r="A2345" s="106" t="s">
        <v>2465</v>
      </c>
      <c r="B2345" s="107" t="s">
        <v>187</v>
      </c>
      <c r="C2345" s="112" t="s">
        <v>167</v>
      </c>
      <c r="D2345" s="112">
        <v>40</v>
      </c>
      <c r="E2345" s="107" t="s">
        <v>283</v>
      </c>
      <c r="F2345" s="112">
        <v>20544</v>
      </c>
      <c r="G2345" s="107" t="s">
        <v>3448</v>
      </c>
      <c r="H2345" s="108" t="s">
        <v>265</v>
      </c>
      <c r="I2345" s="108" t="s">
        <v>274</v>
      </c>
      <c r="J2345" s="108" t="s">
        <v>244</v>
      </c>
      <c r="K2345" s="109">
        <v>24</v>
      </c>
      <c r="L2345" s="109">
        <v>7.9199999999999993E-2</v>
      </c>
      <c r="M2345" s="117" t="s">
        <v>33</v>
      </c>
      <c r="N2345" s="118">
        <v>4.0125000000000002</v>
      </c>
      <c r="O2345" s="102" t="s">
        <v>33</v>
      </c>
      <c r="P2345" s="119">
        <v>96.3</v>
      </c>
      <c r="Q2345" s="117">
        <v>4.6900000000000004</v>
      </c>
      <c r="R2345" s="118">
        <v>3.9083333333333332</v>
      </c>
      <c r="S2345" s="102">
        <v>0.20000000000000015</v>
      </c>
      <c r="T2345" s="118">
        <v>93.8</v>
      </c>
      <c r="U2345" s="117">
        <v>4.0125000000000002</v>
      </c>
      <c r="V2345" s="119">
        <v>96.3</v>
      </c>
      <c r="W2345" s="112"/>
      <c r="X2345" s="117" t="s">
        <v>33</v>
      </c>
      <c r="Y2345" s="118">
        <v>4.0125000000000002</v>
      </c>
      <c r="Z2345" s="102" t="s">
        <v>33</v>
      </c>
      <c r="AA2345" s="118">
        <v>96.3</v>
      </c>
      <c r="AB2345" s="117">
        <v>4.6900000000000004</v>
      </c>
      <c r="AC2345" s="118">
        <v>3.9083333333333332</v>
      </c>
      <c r="AD2345" s="102">
        <v>0.20000000000000015</v>
      </c>
      <c r="AE2345" s="119">
        <v>93.8</v>
      </c>
      <c r="AF2345" s="118">
        <v>4.0125000000000002</v>
      </c>
      <c r="AG2345" s="119">
        <v>96.3</v>
      </c>
      <c r="AH2345" s="112"/>
      <c r="AI2345" s="120">
        <v>0</v>
      </c>
    </row>
    <row r="2346" spans="1:35" s="107" customFormat="1" x14ac:dyDescent="0.3">
      <c r="A2346" s="106" t="s">
        <v>2466</v>
      </c>
      <c r="B2346" s="107" t="s">
        <v>245</v>
      </c>
      <c r="C2346" s="112" t="s">
        <v>246</v>
      </c>
      <c r="D2346" s="112">
        <v>139</v>
      </c>
      <c r="E2346" s="107" t="s">
        <v>285</v>
      </c>
      <c r="F2346" s="112">
        <v>20544</v>
      </c>
      <c r="G2346" s="107" t="s">
        <v>3448</v>
      </c>
      <c r="H2346" s="108" t="s">
        <v>265</v>
      </c>
      <c r="I2346" s="108" t="s">
        <v>274</v>
      </c>
      <c r="J2346" s="108" t="s">
        <v>244</v>
      </c>
      <c r="K2346" s="109">
        <v>24</v>
      </c>
      <c r="L2346" s="109">
        <v>7.9199999999999993E-2</v>
      </c>
      <c r="M2346" s="117" t="s">
        <v>33</v>
      </c>
      <c r="N2346" s="118">
        <v>4.0125000000000002</v>
      </c>
      <c r="O2346" s="102" t="s">
        <v>33</v>
      </c>
      <c r="P2346" s="119">
        <v>96.3</v>
      </c>
      <c r="Q2346" s="117">
        <v>4.6900000000000004</v>
      </c>
      <c r="R2346" s="118">
        <v>3.9083333333333332</v>
      </c>
      <c r="S2346" s="102">
        <v>0.20000000000000015</v>
      </c>
      <c r="T2346" s="118">
        <v>93.8</v>
      </c>
      <c r="U2346" s="117">
        <v>4.0125000000000002</v>
      </c>
      <c r="V2346" s="119">
        <v>96.3</v>
      </c>
      <c r="W2346" s="112"/>
      <c r="X2346" s="117" t="s">
        <v>33</v>
      </c>
      <c r="Y2346" s="118">
        <v>4.0125000000000002</v>
      </c>
      <c r="Z2346" s="102" t="s">
        <v>33</v>
      </c>
      <c r="AA2346" s="118">
        <v>96.3</v>
      </c>
      <c r="AB2346" s="117">
        <v>4.6900000000000004</v>
      </c>
      <c r="AC2346" s="118">
        <v>3.9083333333333332</v>
      </c>
      <c r="AD2346" s="102">
        <v>0.20000000000000015</v>
      </c>
      <c r="AE2346" s="119">
        <v>93.8</v>
      </c>
      <c r="AF2346" s="118">
        <v>4.0125000000000002</v>
      </c>
      <c r="AG2346" s="119">
        <v>96.3</v>
      </c>
      <c r="AH2346" s="112"/>
      <c r="AI2346" s="120">
        <v>0</v>
      </c>
    </row>
    <row r="2347" spans="1:35" s="107" customFormat="1" x14ac:dyDescent="0.3">
      <c r="A2347" s="106" t="s">
        <v>2467</v>
      </c>
      <c r="B2347" s="107" t="s">
        <v>185</v>
      </c>
      <c r="C2347" s="112" t="s">
        <v>22</v>
      </c>
      <c r="D2347" s="112">
        <v>740</v>
      </c>
      <c r="E2347" s="107" t="s">
        <v>284</v>
      </c>
      <c r="F2347" s="112">
        <v>20544</v>
      </c>
      <c r="G2347" s="107" t="s">
        <v>3448</v>
      </c>
      <c r="H2347" s="108" t="s">
        <v>265</v>
      </c>
      <c r="I2347" s="108" t="s">
        <v>274</v>
      </c>
      <c r="J2347" s="108" t="s">
        <v>244</v>
      </c>
      <c r="K2347" s="109">
        <v>24</v>
      </c>
      <c r="L2347" s="109">
        <v>7.9199999999999993E-2</v>
      </c>
      <c r="M2347" s="117" t="s">
        <v>33</v>
      </c>
      <c r="N2347" s="118">
        <v>4.0125000000000002</v>
      </c>
      <c r="O2347" s="102" t="s">
        <v>33</v>
      </c>
      <c r="P2347" s="119">
        <v>96.3</v>
      </c>
      <c r="Q2347" s="117">
        <v>4.6900000000000004</v>
      </c>
      <c r="R2347" s="118">
        <v>3.9083333333333332</v>
      </c>
      <c r="S2347" s="102">
        <v>0.20000000000000015</v>
      </c>
      <c r="T2347" s="118">
        <v>93.8</v>
      </c>
      <c r="U2347" s="117">
        <v>4.0125000000000002</v>
      </c>
      <c r="V2347" s="119">
        <v>96.3</v>
      </c>
      <c r="W2347" s="112"/>
      <c r="X2347" s="117" t="s">
        <v>33</v>
      </c>
      <c r="Y2347" s="118">
        <v>4.0125000000000002</v>
      </c>
      <c r="Z2347" s="102" t="s">
        <v>33</v>
      </c>
      <c r="AA2347" s="118">
        <v>96.3</v>
      </c>
      <c r="AB2347" s="117">
        <v>4.6900000000000004</v>
      </c>
      <c r="AC2347" s="118">
        <v>3.9083333333333332</v>
      </c>
      <c r="AD2347" s="102">
        <v>0.20000000000000015</v>
      </c>
      <c r="AE2347" s="119">
        <v>93.8</v>
      </c>
      <c r="AF2347" s="118">
        <v>4.0125000000000002</v>
      </c>
      <c r="AG2347" s="119">
        <v>96.3</v>
      </c>
      <c r="AH2347" s="112"/>
      <c r="AI2347" s="120">
        <v>0</v>
      </c>
    </row>
    <row r="2348" spans="1:35" s="107" customFormat="1" x14ac:dyDescent="0.3">
      <c r="A2348" s="106" t="s">
        <v>2468</v>
      </c>
      <c r="B2348" s="107" t="s">
        <v>245</v>
      </c>
      <c r="C2348" s="112" t="s">
        <v>246</v>
      </c>
      <c r="D2348" s="112">
        <v>872</v>
      </c>
      <c r="E2348" s="107" t="s">
        <v>287</v>
      </c>
      <c r="F2348" s="112">
        <v>20544</v>
      </c>
      <c r="G2348" s="107" t="s">
        <v>3448</v>
      </c>
      <c r="H2348" s="108" t="s">
        <v>265</v>
      </c>
      <c r="I2348" s="108" t="s">
        <v>274</v>
      </c>
      <c r="J2348" s="108" t="s">
        <v>244</v>
      </c>
      <c r="K2348" s="109">
        <v>24</v>
      </c>
      <c r="L2348" s="109">
        <v>7.9199999999999993E-2</v>
      </c>
      <c r="M2348" s="117" t="s">
        <v>33</v>
      </c>
      <c r="N2348" s="118">
        <v>4.0125000000000002</v>
      </c>
      <c r="O2348" s="102" t="s">
        <v>33</v>
      </c>
      <c r="P2348" s="119">
        <v>96.3</v>
      </c>
      <c r="Q2348" s="117">
        <v>4.6900000000000004</v>
      </c>
      <c r="R2348" s="118">
        <v>3.9083333333333332</v>
      </c>
      <c r="S2348" s="102">
        <v>0.20000000000000015</v>
      </c>
      <c r="T2348" s="118">
        <v>93.8</v>
      </c>
      <c r="U2348" s="117">
        <v>4.0125000000000002</v>
      </c>
      <c r="V2348" s="119">
        <v>96.3</v>
      </c>
      <c r="W2348" s="112"/>
      <c r="X2348" s="117" t="s">
        <v>33</v>
      </c>
      <c r="Y2348" s="118">
        <v>4.0125000000000002</v>
      </c>
      <c r="Z2348" s="102" t="s">
        <v>33</v>
      </c>
      <c r="AA2348" s="118">
        <v>96.3</v>
      </c>
      <c r="AB2348" s="117">
        <v>4.6900000000000004</v>
      </c>
      <c r="AC2348" s="118">
        <v>3.9083333333333332</v>
      </c>
      <c r="AD2348" s="102">
        <v>0.20000000000000015</v>
      </c>
      <c r="AE2348" s="119">
        <v>93.8</v>
      </c>
      <c r="AF2348" s="118">
        <v>4.0125000000000002</v>
      </c>
      <c r="AG2348" s="119">
        <v>96.3</v>
      </c>
      <c r="AH2348" s="112"/>
      <c r="AI2348" s="120">
        <v>0</v>
      </c>
    </row>
    <row r="2349" spans="1:35" s="107" customFormat="1" x14ac:dyDescent="0.3">
      <c r="A2349" s="106" t="s">
        <v>2469</v>
      </c>
      <c r="B2349" s="107" t="s">
        <v>3389</v>
      </c>
      <c r="C2349" s="112" t="s">
        <v>247</v>
      </c>
      <c r="D2349" s="112">
        <v>10700</v>
      </c>
      <c r="E2349" s="107" t="s">
        <v>301</v>
      </c>
      <c r="F2349" s="112">
        <v>20544</v>
      </c>
      <c r="G2349" s="107" t="s">
        <v>3448</v>
      </c>
      <c r="H2349" s="108" t="s">
        <v>265</v>
      </c>
      <c r="I2349" s="108" t="s">
        <v>274</v>
      </c>
      <c r="J2349" s="108" t="s">
        <v>244</v>
      </c>
      <c r="K2349" s="109">
        <v>24</v>
      </c>
      <c r="L2349" s="109">
        <v>7.9199999999999993E-2</v>
      </c>
      <c r="M2349" s="117" t="s">
        <v>33</v>
      </c>
      <c r="N2349" s="118">
        <v>4.0125000000000002</v>
      </c>
      <c r="O2349" s="102" t="s">
        <v>33</v>
      </c>
      <c r="P2349" s="119">
        <v>96.3</v>
      </c>
      <c r="Q2349" s="117">
        <v>4.6900000000000004</v>
      </c>
      <c r="R2349" s="118">
        <v>3.9083333333333332</v>
      </c>
      <c r="S2349" s="102">
        <v>0.20000000000000015</v>
      </c>
      <c r="T2349" s="118">
        <v>93.8</v>
      </c>
      <c r="U2349" s="117">
        <v>4.0125000000000002</v>
      </c>
      <c r="V2349" s="119">
        <v>96.3</v>
      </c>
      <c r="W2349" s="112"/>
      <c r="X2349" s="117" t="s">
        <v>33</v>
      </c>
      <c r="Y2349" s="118">
        <v>4.0125000000000002</v>
      </c>
      <c r="Z2349" s="102" t="s">
        <v>33</v>
      </c>
      <c r="AA2349" s="118">
        <v>96.3</v>
      </c>
      <c r="AB2349" s="117">
        <v>4.6900000000000004</v>
      </c>
      <c r="AC2349" s="118">
        <v>3.9083333333333332</v>
      </c>
      <c r="AD2349" s="102">
        <v>0.20000000000000015</v>
      </c>
      <c r="AE2349" s="119">
        <v>93.8</v>
      </c>
      <c r="AF2349" s="118">
        <v>4.0125000000000002</v>
      </c>
      <c r="AG2349" s="119">
        <v>96.3</v>
      </c>
      <c r="AH2349" s="112"/>
      <c r="AI2349" s="120">
        <v>0</v>
      </c>
    </row>
    <row r="2350" spans="1:35" s="107" customFormat="1" x14ac:dyDescent="0.3">
      <c r="A2350" s="106" t="s">
        <v>2470</v>
      </c>
      <c r="B2350" s="107" t="s">
        <v>248</v>
      </c>
      <c r="C2350" s="112" t="s">
        <v>249</v>
      </c>
      <c r="D2350" s="112">
        <v>29537</v>
      </c>
      <c r="E2350" s="107" t="s">
        <v>312</v>
      </c>
      <c r="F2350" s="112">
        <v>20544</v>
      </c>
      <c r="G2350" s="107" t="s">
        <v>3448</v>
      </c>
      <c r="H2350" s="108" t="s">
        <v>265</v>
      </c>
      <c r="I2350" s="108" t="s">
        <v>274</v>
      </c>
      <c r="J2350" s="108" t="s">
        <v>244</v>
      </c>
      <c r="K2350" s="109">
        <v>24</v>
      </c>
      <c r="L2350" s="109">
        <v>7.9199999999999993E-2</v>
      </c>
      <c r="M2350" s="117" t="s">
        <v>33</v>
      </c>
      <c r="N2350" s="118">
        <v>4.0125000000000002</v>
      </c>
      <c r="O2350" s="102" t="s">
        <v>33</v>
      </c>
      <c r="P2350" s="119">
        <v>96.3</v>
      </c>
      <c r="Q2350" s="117">
        <v>4.6900000000000004</v>
      </c>
      <c r="R2350" s="118">
        <v>3.9083333333333332</v>
      </c>
      <c r="S2350" s="102">
        <v>0.20000000000000015</v>
      </c>
      <c r="T2350" s="118">
        <v>93.8</v>
      </c>
      <c r="U2350" s="117">
        <v>4.0125000000000002</v>
      </c>
      <c r="V2350" s="119">
        <v>96.3</v>
      </c>
      <c r="W2350" s="112"/>
      <c r="X2350" s="117" t="s">
        <v>33</v>
      </c>
      <c r="Y2350" s="118">
        <v>4.0125000000000002</v>
      </c>
      <c r="Z2350" s="102" t="s">
        <v>33</v>
      </c>
      <c r="AA2350" s="118">
        <v>96.3</v>
      </c>
      <c r="AB2350" s="117">
        <v>4.6900000000000004</v>
      </c>
      <c r="AC2350" s="118">
        <v>3.9083333333333332</v>
      </c>
      <c r="AD2350" s="102">
        <v>0.20000000000000015</v>
      </c>
      <c r="AE2350" s="119">
        <v>93.8</v>
      </c>
      <c r="AF2350" s="118">
        <v>4.0125000000000002</v>
      </c>
      <c r="AG2350" s="119">
        <v>96.3</v>
      </c>
      <c r="AH2350" s="112"/>
      <c r="AI2350" s="120">
        <v>0</v>
      </c>
    </row>
    <row r="2351" spans="1:35" s="107" customFormat="1" x14ac:dyDescent="0.3">
      <c r="A2351" s="106" t="s">
        <v>2471</v>
      </c>
      <c r="B2351" s="107" t="s">
        <v>190</v>
      </c>
      <c r="C2351" s="112" t="s">
        <v>246</v>
      </c>
      <c r="D2351" s="112">
        <v>32352</v>
      </c>
      <c r="E2351" s="107" t="s">
        <v>290</v>
      </c>
      <c r="F2351" s="112">
        <v>20544</v>
      </c>
      <c r="G2351" s="107" t="s">
        <v>3448</v>
      </c>
      <c r="H2351" s="108" t="s">
        <v>265</v>
      </c>
      <c r="I2351" s="108" t="s">
        <v>274</v>
      </c>
      <c r="J2351" s="108" t="s">
        <v>244</v>
      </c>
      <c r="K2351" s="109">
        <v>24</v>
      </c>
      <c r="L2351" s="109">
        <v>7.9199999999999993E-2</v>
      </c>
      <c r="M2351" s="117" t="s">
        <v>33</v>
      </c>
      <c r="N2351" s="118">
        <v>4.0125000000000002</v>
      </c>
      <c r="O2351" s="102" t="s">
        <v>33</v>
      </c>
      <c r="P2351" s="119">
        <v>96.3</v>
      </c>
      <c r="Q2351" s="117">
        <v>4.6900000000000004</v>
      </c>
      <c r="R2351" s="118">
        <v>3.9083333333333332</v>
      </c>
      <c r="S2351" s="102">
        <v>0.20000000000000015</v>
      </c>
      <c r="T2351" s="118">
        <v>93.8</v>
      </c>
      <c r="U2351" s="117">
        <v>4.0125000000000002</v>
      </c>
      <c r="V2351" s="119">
        <v>96.3</v>
      </c>
      <c r="W2351" s="112"/>
      <c r="X2351" s="117" t="s">
        <v>33</v>
      </c>
      <c r="Y2351" s="118">
        <v>4.0125000000000002</v>
      </c>
      <c r="Z2351" s="102" t="s">
        <v>33</v>
      </c>
      <c r="AA2351" s="118">
        <v>96.3</v>
      </c>
      <c r="AB2351" s="117">
        <v>4.6900000000000004</v>
      </c>
      <c r="AC2351" s="118">
        <v>3.9083333333333332</v>
      </c>
      <c r="AD2351" s="102">
        <v>0.20000000000000015</v>
      </c>
      <c r="AE2351" s="119">
        <v>93.8</v>
      </c>
      <c r="AF2351" s="118">
        <v>4.0125000000000002</v>
      </c>
      <c r="AG2351" s="119">
        <v>96.3</v>
      </c>
      <c r="AH2351" s="112"/>
      <c r="AI2351" s="120">
        <v>0</v>
      </c>
    </row>
    <row r="2352" spans="1:35" s="107" customFormat="1" x14ac:dyDescent="0.3">
      <c r="A2352" s="106" t="s">
        <v>2472</v>
      </c>
      <c r="B2352" s="107" t="s">
        <v>3389</v>
      </c>
      <c r="C2352" s="112" t="s">
        <v>247</v>
      </c>
      <c r="D2352" s="112">
        <v>36038</v>
      </c>
      <c r="E2352" s="107" t="s">
        <v>300</v>
      </c>
      <c r="F2352" s="112">
        <v>20544</v>
      </c>
      <c r="G2352" s="107" t="s">
        <v>3448</v>
      </c>
      <c r="H2352" s="108" t="s">
        <v>265</v>
      </c>
      <c r="I2352" s="108" t="s">
        <v>274</v>
      </c>
      <c r="J2352" s="108" t="s">
        <v>244</v>
      </c>
      <c r="K2352" s="109">
        <v>24</v>
      </c>
      <c r="L2352" s="109">
        <v>7.9199999999999993E-2</v>
      </c>
      <c r="M2352" s="117" t="s">
        <v>33</v>
      </c>
      <c r="N2352" s="118">
        <v>4.0125000000000002</v>
      </c>
      <c r="O2352" s="102" t="s">
        <v>33</v>
      </c>
      <c r="P2352" s="119">
        <v>96.3</v>
      </c>
      <c r="Q2352" s="117">
        <v>4.6900000000000004</v>
      </c>
      <c r="R2352" s="118">
        <v>3.9083333333333332</v>
      </c>
      <c r="S2352" s="102">
        <v>0.20000000000000015</v>
      </c>
      <c r="T2352" s="118">
        <v>93.8</v>
      </c>
      <c r="U2352" s="117">
        <v>4.0125000000000002</v>
      </c>
      <c r="V2352" s="119">
        <v>96.3</v>
      </c>
      <c r="W2352" s="112"/>
      <c r="X2352" s="117" t="s">
        <v>33</v>
      </c>
      <c r="Y2352" s="118">
        <v>4.0125000000000002</v>
      </c>
      <c r="Z2352" s="102" t="s">
        <v>33</v>
      </c>
      <c r="AA2352" s="118">
        <v>96.3</v>
      </c>
      <c r="AB2352" s="117">
        <v>4.6900000000000004</v>
      </c>
      <c r="AC2352" s="118">
        <v>3.9083333333333332</v>
      </c>
      <c r="AD2352" s="102">
        <v>0.20000000000000015</v>
      </c>
      <c r="AE2352" s="119">
        <v>93.8</v>
      </c>
      <c r="AF2352" s="118">
        <v>4.0125000000000002</v>
      </c>
      <c r="AG2352" s="119">
        <v>96.3</v>
      </c>
      <c r="AH2352" s="112"/>
      <c r="AI2352" s="120">
        <v>0</v>
      </c>
    </row>
    <row r="2353" spans="1:35" s="107" customFormat="1" x14ac:dyDescent="0.3">
      <c r="A2353" s="106" t="s">
        <v>2473</v>
      </c>
      <c r="B2353" s="107" t="s">
        <v>186</v>
      </c>
      <c r="C2353" s="112" t="s">
        <v>250</v>
      </c>
      <c r="D2353" s="112">
        <v>37646</v>
      </c>
      <c r="E2353" s="107" t="s">
        <v>311</v>
      </c>
      <c r="F2353" s="112">
        <v>20544</v>
      </c>
      <c r="G2353" s="107" t="s">
        <v>3448</v>
      </c>
      <c r="H2353" s="108" t="s">
        <v>265</v>
      </c>
      <c r="I2353" s="108" t="s">
        <v>274</v>
      </c>
      <c r="J2353" s="108" t="s">
        <v>244</v>
      </c>
      <c r="K2353" s="109">
        <v>24</v>
      </c>
      <c r="L2353" s="109">
        <v>7.9199999999999993E-2</v>
      </c>
      <c r="M2353" s="117" t="s">
        <v>33</v>
      </c>
      <c r="N2353" s="118">
        <v>4.0125000000000002</v>
      </c>
      <c r="O2353" s="102" t="s">
        <v>33</v>
      </c>
      <c r="P2353" s="119">
        <v>96.3</v>
      </c>
      <c r="Q2353" s="117">
        <v>4.6900000000000004</v>
      </c>
      <c r="R2353" s="118">
        <v>3.9083333333333332</v>
      </c>
      <c r="S2353" s="102">
        <v>0.20000000000000015</v>
      </c>
      <c r="T2353" s="118">
        <v>93.8</v>
      </c>
      <c r="U2353" s="117">
        <v>4.0125000000000002</v>
      </c>
      <c r="V2353" s="119">
        <v>96.3</v>
      </c>
      <c r="W2353" s="112"/>
      <c r="X2353" s="117" t="s">
        <v>33</v>
      </c>
      <c r="Y2353" s="118">
        <v>4.0125000000000002</v>
      </c>
      <c r="Z2353" s="102" t="s">
        <v>33</v>
      </c>
      <c r="AA2353" s="118">
        <v>96.3</v>
      </c>
      <c r="AB2353" s="117">
        <v>4.6900000000000004</v>
      </c>
      <c r="AC2353" s="118">
        <v>3.9083333333333332</v>
      </c>
      <c r="AD2353" s="102">
        <v>0.20000000000000015</v>
      </c>
      <c r="AE2353" s="119">
        <v>93.8</v>
      </c>
      <c r="AF2353" s="118">
        <v>4.0125000000000002</v>
      </c>
      <c r="AG2353" s="119">
        <v>96.3</v>
      </c>
      <c r="AH2353" s="112"/>
      <c r="AI2353" s="120">
        <v>0</v>
      </c>
    </row>
    <row r="2354" spans="1:35" s="107" customFormat="1" x14ac:dyDescent="0.3">
      <c r="A2354" s="106" t="s">
        <v>2474</v>
      </c>
      <c r="B2354" s="107" t="s">
        <v>186</v>
      </c>
      <c r="C2354" s="112" t="s">
        <v>251</v>
      </c>
      <c r="D2354" s="112">
        <v>49535</v>
      </c>
      <c r="E2354" s="107" t="s">
        <v>278</v>
      </c>
      <c r="F2354" s="112">
        <v>20544</v>
      </c>
      <c r="G2354" s="107" t="s">
        <v>3448</v>
      </c>
      <c r="H2354" s="108" t="s">
        <v>265</v>
      </c>
      <c r="I2354" s="108" t="s">
        <v>274</v>
      </c>
      <c r="J2354" s="108" t="s">
        <v>244</v>
      </c>
      <c r="K2354" s="109">
        <v>24</v>
      </c>
      <c r="L2354" s="109">
        <v>7.9199999999999993E-2</v>
      </c>
      <c r="M2354" s="117" t="s">
        <v>33</v>
      </c>
      <c r="N2354" s="118">
        <v>4.0125000000000002</v>
      </c>
      <c r="O2354" s="102" t="s">
        <v>33</v>
      </c>
      <c r="P2354" s="119">
        <v>96.3</v>
      </c>
      <c r="Q2354" s="117">
        <v>4.6900000000000004</v>
      </c>
      <c r="R2354" s="118">
        <v>3.9083333333333332</v>
      </c>
      <c r="S2354" s="102">
        <v>0.20000000000000015</v>
      </c>
      <c r="T2354" s="118">
        <v>93.8</v>
      </c>
      <c r="U2354" s="117">
        <v>4.0125000000000002</v>
      </c>
      <c r="V2354" s="119">
        <v>96.3</v>
      </c>
      <c r="W2354" s="112"/>
      <c r="X2354" s="117" t="s">
        <v>33</v>
      </c>
      <c r="Y2354" s="118">
        <v>4.0125000000000002</v>
      </c>
      <c r="Z2354" s="102" t="s">
        <v>33</v>
      </c>
      <c r="AA2354" s="118">
        <v>96.3</v>
      </c>
      <c r="AB2354" s="117">
        <v>4.6900000000000004</v>
      </c>
      <c r="AC2354" s="118">
        <v>3.9083333333333332</v>
      </c>
      <c r="AD2354" s="102">
        <v>0.20000000000000015</v>
      </c>
      <c r="AE2354" s="119">
        <v>93.8</v>
      </c>
      <c r="AF2354" s="118">
        <v>4.0125000000000002</v>
      </c>
      <c r="AG2354" s="119">
        <v>96.3</v>
      </c>
      <c r="AH2354" s="112"/>
      <c r="AI2354" s="120">
        <v>0</v>
      </c>
    </row>
    <row r="2355" spans="1:35" s="107" customFormat="1" x14ac:dyDescent="0.3">
      <c r="A2355" s="106" t="s">
        <v>2475</v>
      </c>
      <c r="B2355" s="107" t="s">
        <v>189</v>
      </c>
      <c r="C2355" s="112" t="s">
        <v>168</v>
      </c>
      <c r="D2355" s="112">
        <v>54264</v>
      </c>
      <c r="E2355" s="107" t="s">
        <v>303</v>
      </c>
      <c r="F2355" s="112">
        <v>20544</v>
      </c>
      <c r="G2355" s="107" t="s">
        <v>3448</v>
      </c>
      <c r="H2355" s="108" t="s">
        <v>265</v>
      </c>
      <c r="I2355" s="108" t="s">
        <v>274</v>
      </c>
      <c r="J2355" s="108" t="s">
        <v>244</v>
      </c>
      <c r="K2355" s="109">
        <v>24</v>
      </c>
      <c r="L2355" s="109">
        <v>7.9199999999999993E-2</v>
      </c>
      <c r="M2355" s="117" t="s">
        <v>33</v>
      </c>
      <c r="N2355" s="118">
        <v>4.0125000000000002</v>
      </c>
      <c r="O2355" s="102" t="s">
        <v>33</v>
      </c>
      <c r="P2355" s="119">
        <v>96.3</v>
      </c>
      <c r="Q2355" s="117">
        <v>4.6900000000000004</v>
      </c>
      <c r="R2355" s="118">
        <v>3.9083333333333332</v>
      </c>
      <c r="S2355" s="102">
        <v>0.20000000000000015</v>
      </c>
      <c r="T2355" s="118">
        <v>93.8</v>
      </c>
      <c r="U2355" s="117">
        <v>4.0125000000000002</v>
      </c>
      <c r="V2355" s="119">
        <v>96.3</v>
      </c>
      <c r="W2355" s="112"/>
      <c r="X2355" s="117" t="s">
        <v>33</v>
      </c>
      <c r="Y2355" s="118">
        <v>4.0125000000000002</v>
      </c>
      <c r="Z2355" s="102" t="s">
        <v>33</v>
      </c>
      <c r="AA2355" s="118">
        <v>96.3</v>
      </c>
      <c r="AB2355" s="117">
        <v>4.6900000000000004</v>
      </c>
      <c r="AC2355" s="118">
        <v>3.9083333333333332</v>
      </c>
      <c r="AD2355" s="102">
        <v>0.20000000000000015</v>
      </c>
      <c r="AE2355" s="119">
        <v>93.8</v>
      </c>
      <c r="AF2355" s="118">
        <v>4.0125000000000002</v>
      </c>
      <c r="AG2355" s="119">
        <v>96.3</v>
      </c>
      <c r="AH2355" s="112"/>
      <c r="AI2355" s="120">
        <v>0</v>
      </c>
    </row>
    <row r="2356" spans="1:35" s="107" customFormat="1" x14ac:dyDescent="0.3">
      <c r="A2356" s="106" t="s">
        <v>2476</v>
      </c>
      <c r="B2356" s="107" t="s">
        <v>248</v>
      </c>
      <c r="C2356" s="112" t="s">
        <v>249</v>
      </c>
      <c r="D2356" s="112">
        <v>59971</v>
      </c>
      <c r="E2356" s="107" t="s">
        <v>281</v>
      </c>
      <c r="F2356" s="112">
        <v>20544</v>
      </c>
      <c r="G2356" s="107" t="s">
        <v>3448</v>
      </c>
      <c r="H2356" s="108" t="s">
        <v>265</v>
      </c>
      <c r="I2356" s="108" t="s">
        <v>274</v>
      </c>
      <c r="J2356" s="108" t="s">
        <v>244</v>
      </c>
      <c r="K2356" s="109">
        <v>24</v>
      </c>
      <c r="L2356" s="109">
        <v>7.9199999999999993E-2</v>
      </c>
      <c r="M2356" s="117" t="s">
        <v>33</v>
      </c>
      <c r="N2356" s="118">
        <v>4.0125000000000002</v>
      </c>
      <c r="O2356" s="102" t="s">
        <v>33</v>
      </c>
      <c r="P2356" s="119">
        <v>96.3</v>
      </c>
      <c r="Q2356" s="117">
        <v>4.6900000000000004</v>
      </c>
      <c r="R2356" s="118">
        <v>3.9083333333333332</v>
      </c>
      <c r="S2356" s="102">
        <v>0.20000000000000015</v>
      </c>
      <c r="T2356" s="118">
        <v>93.8</v>
      </c>
      <c r="U2356" s="117">
        <v>4.0125000000000002</v>
      </c>
      <c r="V2356" s="119">
        <v>96.3</v>
      </c>
      <c r="W2356" s="112"/>
      <c r="X2356" s="117" t="s">
        <v>33</v>
      </c>
      <c r="Y2356" s="118">
        <v>4.0125000000000002</v>
      </c>
      <c r="Z2356" s="102" t="s">
        <v>33</v>
      </c>
      <c r="AA2356" s="118">
        <v>96.3</v>
      </c>
      <c r="AB2356" s="117">
        <v>4.6900000000000004</v>
      </c>
      <c r="AC2356" s="118">
        <v>3.9083333333333332</v>
      </c>
      <c r="AD2356" s="102">
        <v>0.20000000000000015</v>
      </c>
      <c r="AE2356" s="119">
        <v>93.8</v>
      </c>
      <c r="AF2356" s="118">
        <v>4.0125000000000002</v>
      </c>
      <c r="AG2356" s="119">
        <v>96.3</v>
      </c>
      <c r="AH2356" s="112"/>
      <c r="AI2356" s="120">
        <v>0</v>
      </c>
    </row>
    <row r="2357" spans="1:35" s="107" customFormat="1" x14ac:dyDescent="0.3">
      <c r="A2357" s="106" t="s">
        <v>2477</v>
      </c>
      <c r="B2357" s="107" t="s">
        <v>189</v>
      </c>
      <c r="C2357" s="112" t="s">
        <v>168</v>
      </c>
      <c r="D2357" s="112">
        <v>60074</v>
      </c>
      <c r="E2357" s="107" t="s">
        <v>304</v>
      </c>
      <c r="F2357" s="112">
        <v>20544</v>
      </c>
      <c r="G2357" s="107" t="s">
        <v>3448</v>
      </c>
      <c r="H2357" s="108" t="s">
        <v>265</v>
      </c>
      <c r="I2357" s="108" t="s">
        <v>274</v>
      </c>
      <c r="J2357" s="108" t="s">
        <v>244</v>
      </c>
      <c r="K2357" s="109">
        <v>24</v>
      </c>
      <c r="L2357" s="109">
        <v>7.9199999999999993E-2</v>
      </c>
      <c r="M2357" s="117" t="s">
        <v>33</v>
      </c>
      <c r="N2357" s="118">
        <v>4.0125000000000002</v>
      </c>
      <c r="O2357" s="102" t="s">
        <v>33</v>
      </c>
      <c r="P2357" s="119">
        <v>96.3</v>
      </c>
      <c r="Q2357" s="117">
        <v>4.6900000000000004</v>
      </c>
      <c r="R2357" s="118">
        <v>3.9083333333333332</v>
      </c>
      <c r="S2357" s="102">
        <v>0.20000000000000015</v>
      </c>
      <c r="T2357" s="118">
        <v>93.8</v>
      </c>
      <c r="U2357" s="117">
        <v>4.0125000000000002</v>
      </c>
      <c r="V2357" s="119">
        <v>96.3</v>
      </c>
      <c r="W2357" s="112"/>
      <c r="X2357" s="117" t="s">
        <v>33</v>
      </c>
      <c r="Y2357" s="118">
        <v>4.0125000000000002</v>
      </c>
      <c r="Z2357" s="102" t="s">
        <v>33</v>
      </c>
      <c r="AA2357" s="118">
        <v>96.3</v>
      </c>
      <c r="AB2357" s="117">
        <v>4.6900000000000004</v>
      </c>
      <c r="AC2357" s="118">
        <v>3.9083333333333332</v>
      </c>
      <c r="AD2357" s="102">
        <v>0.20000000000000015</v>
      </c>
      <c r="AE2357" s="119">
        <v>93.8</v>
      </c>
      <c r="AF2357" s="118">
        <v>4.0125000000000002</v>
      </c>
      <c r="AG2357" s="119">
        <v>96.3</v>
      </c>
      <c r="AH2357" s="112"/>
      <c r="AI2357" s="120">
        <v>0</v>
      </c>
    </row>
    <row r="2358" spans="1:35" s="107" customFormat="1" x14ac:dyDescent="0.3">
      <c r="A2358" s="106" t="s">
        <v>2478</v>
      </c>
      <c r="B2358" s="107" t="s">
        <v>248</v>
      </c>
      <c r="C2358" s="112" t="s">
        <v>246</v>
      </c>
      <c r="D2358" s="112">
        <v>60663</v>
      </c>
      <c r="E2358" s="107" t="s">
        <v>298</v>
      </c>
      <c r="F2358" s="112">
        <v>20544</v>
      </c>
      <c r="G2358" s="107" t="s">
        <v>3448</v>
      </c>
      <c r="H2358" s="108" t="s">
        <v>265</v>
      </c>
      <c r="I2358" s="108" t="s">
        <v>274</v>
      </c>
      <c r="J2358" s="108" t="s">
        <v>244</v>
      </c>
      <c r="K2358" s="109">
        <v>24</v>
      </c>
      <c r="L2358" s="109">
        <v>7.9199999999999993E-2</v>
      </c>
      <c r="M2358" s="117" t="s">
        <v>33</v>
      </c>
      <c r="N2358" s="118">
        <v>4.0125000000000002</v>
      </c>
      <c r="O2358" s="102" t="s">
        <v>33</v>
      </c>
      <c r="P2358" s="119">
        <v>96.3</v>
      </c>
      <c r="Q2358" s="117">
        <v>4.6900000000000004</v>
      </c>
      <c r="R2358" s="118">
        <v>3.9083333333333332</v>
      </c>
      <c r="S2358" s="102">
        <v>0.20000000000000015</v>
      </c>
      <c r="T2358" s="118">
        <v>93.8</v>
      </c>
      <c r="U2358" s="117">
        <v>4.0125000000000002</v>
      </c>
      <c r="V2358" s="119">
        <v>96.3</v>
      </c>
      <c r="W2358" s="112"/>
      <c r="X2358" s="117" t="s">
        <v>33</v>
      </c>
      <c r="Y2358" s="118">
        <v>4.0125000000000002</v>
      </c>
      <c r="Z2358" s="102" t="s">
        <v>33</v>
      </c>
      <c r="AA2358" s="118">
        <v>96.3</v>
      </c>
      <c r="AB2358" s="117">
        <v>4.6900000000000004</v>
      </c>
      <c r="AC2358" s="118">
        <v>3.9083333333333332</v>
      </c>
      <c r="AD2358" s="102">
        <v>0.20000000000000015</v>
      </c>
      <c r="AE2358" s="119">
        <v>93.8</v>
      </c>
      <c r="AF2358" s="118">
        <v>4.0125000000000002</v>
      </c>
      <c r="AG2358" s="119">
        <v>96.3</v>
      </c>
      <c r="AH2358" s="112"/>
      <c r="AI2358" s="120">
        <v>0</v>
      </c>
    </row>
    <row r="2359" spans="1:35" s="107" customFormat="1" x14ac:dyDescent="0.3">
      <c r="A2359" s="106" t="s">
        <v>2479</v>
      </c>
      <c r="B2359" s="107" t="s">
        <v>252</v>
      </c>
      <c r="C2359" s="112" t="s">
        <v>246</v>
      </c>
      <c r="D2359" s="112">
        <v>61333</v>
      </c>
      <c r="E2359" s="107" t="s">
        <v>292</v>
      </c>
      <c r="F2359" s="112">
        <v>20544</v>
      </c>
      <c r="G2359" s="107" t="s">
        <v>3448</v>
      </c>
      <c r="H2359" s="108" t="s">
        <v>265</v>
      </c>
      <c r="I2359" s="108" t="s">
        <v>274</v>
      </c>
      <c r="J2359" s="108" t="s">
        <v>244</v>
      </c>
      <c r="K2359" s="109">
        <v>24</v>
      </c>
      <c r="L2359" s="109">
        <v>7.9199999999999993E-2</v>
      </c>
      <c r="M2359" s="117" t="s">
        <v>33</v>
      </c>
      <c r="N2359" s="118">
        <v>4.0125000000000002</v>
      </c>
      <c r="O2359" s="102" t="s">
        <v>33</v>
      </c>
      <c r="P2359" s="119">
        <v>96.3</v>
      </c>
      <c r="Q2359" s="117">
        <v>4.6900000000000004</v>
      </c>
      <c r="R2359" s="118">
        <v>3.9083333333333332</v>
      </c>
      <c r="S2359" s="102">
        <v>0.20000000000000015</v>
      </c>
      <c r="T2359" s="118">
        <v>93.8</v>
      </c>
      <c r="U2359" s="117">
        <v>4.0125000000000002</v>
      </c>
      <c r="V2359" s="119">
        <v>96.3</v>
      </c>
      <c r="W2359" s="112"/>
      <c r="X2359" s="117" t="s">
        <v>33</v>
      </c>
      <c r="Y2359" s="118">
        <v>4.0125000000000002</v>
      </c>
      <c r="Z2359" s="102" t="s">
        <v>33</v>
      </c>
      <c r="AA2359" s="118">
        <v>96.3</v>
      </c>
      <c r="AB2359" s="117">
        <v>4.6900000000000004</v>
      </c>
      <c r="AC2359" s="118">
        <v>3.9083333333333332</v>
      </c>
      <c r="AD2359" s="102">
        <v>0.20000000000000015</v>
      </c>
      <c r="AE2359" s="119">
        <v>93.8</v>
      </c>
      <c r="AF2359" s="118">
        <v>4.0125000000000002</v>
      </c>
      <c r="AG2359" s="119">
        <v>96.3</v>
      </c>
      <c r="AH2359" s="112"/>
      <c r="AI2359" s="120">
        <v>0</v>
      </c>
    </row>
    <row r="2360" spans="1:35" s="107" customFormat="1" x14ac:dyDescent="0.3">
      <c r="A2360" s="106" t="s">
        <v>2480</v>
      </c>
      <c r="B2360" s="107" t="s">
        <v>192</v>
      </c>
      <c r="C2360" s="112" t="s">
        <v>238</v>
      </c>
      <c r="D2360" s="112">
        <v>61367</v>
      </c>
      <c r="E2360" s="107" t="s">
        <v>295</v>
      </c>
      <c r="F2360" s="112">
        <v>20544</v>
      </c>
      <c r="G2360" s="107" t="s">
        <v>3448</v>
      </c>
      <c r="H2360" s="108" t="s">
        <v>265</v>
      </c>
      <c r="I2360" s="108" t="s">
        <v>274</v>
      </c>
      <c r="J2360" s="108" t="s">
        <v>244</v>
      </c>
      <c r="K2360" s="109">
        <v>24</v>
      </c>
      <c r="L2360" s="109">
        <v>7.9199999999999993E-2</v>
      </c>
      <c r="M2360" s="117" t="s">
        <v>33</v>
      </c>
      <c r="N2360" s="118">
        <v>4.0125000000000002</v>
      </c>
      <c r="O2360" s="102" t="s">
        <v>33</v>
      </c>
      <c r="P2360" s="119">
        <v>96.3</v>
      </c>
      <c r="Q2360" s="117">
        <v>4.6900000000000004</v>
      </c>
      <c r="R2360" s="118">
        <v>3.9083333333333332</v>
      </c>
      <c r="S2360" s="102">
        <v>0.20000000000000015</v>
      </c>
      <c r="T2360" s="118">
        <v>93.8</v>
      </c>
      <c r="U2360" s="117">
        <v>4.0125000000000002</v>
      </c>
      <c r="V2360" s="119">
        <v>96.3</v>
      </c>
      <c r="W2360" s="112"/>
      <c r="X2360" s="117" t="s">
        <v>33</v>
      </c>
      <c r="Y2360" s="118">
        <v>4.0125000000000002</v>
      </c>
      <c r="Z2360" s="102" t="s">
        <v>33</v>
      </c>
      <c r="AA2360" s="118">
        <v>96.3</v>
      </c>
      <c r="AB2360" s="117">
        <v>4.6900000000000004</v>
      </c>
      <c r="AC2360" s="118">
        <v>3.9083333333333332</v>
      </c>
      <c r="AD2360" s="102">
        <v>0.20000000000000015</v>
      </c>
      <c r="AE2360" s="119">
        <v>93.8</v>
      </c>
      <c r="AF2360" s="118">
        <v>4.0125000000000002</v>
      </c>
      <c r="AG2360" s="119">
        <v>96.3</v>
      </c>
      <c r="AH2360" s="112"/>
      <c r="AI2360" s="120">
        <v>0</v>
      </c>
    </row>
    <row r="2361" spans="1:35" s="107" customFormat="1" x14ac:dyDescent="0.3">
      <c r="A2361" s="106" t="s">
        <v>2481</v>
      </c>
      <c r="B2361" s="107" t="s">
        <v>192</v>
      </c>
      <c r="C2361" s="112" t="s">
        <v>238</v>
      </c>
      <c r="D2361" s="112">
        <v>61377</v>
      </c>
      <c r="E2361" s="107" t="s">
        <v>296</v>
      </c>
      <c r="F2361" s="112">
        <v>20544</v>
      </c>
      <c r="G2361" s="107" t="s">
        <v>3448</v>
      </c>
      <c r="H2361" s="108" t="s">
        <v>265</v>
      </c>
      <c r="I2361" s="108" t="s">
        <v>274</v>
      </c>
      <c r="J2361" s="108" t="s">
        <v>244</v>
      </c>
      <c r="K2361" s="109">
        <v>24</v>
      </c>
      <c r="L2361" s="109">
        <v>7.9199999999999993E-2</v>
      </c>
      <c r="M2361" s="117" t="s">
        <v>33</v>
      </c>
      <c r="N2361" s="118">
        <v>4.0125000000000002</v>
      </c>
      <c r="O2361" s="102" t="s">
        <v>33</v>
      </c>
      <c r="P2361" s="119">
        <v>96.3</v>
      </c>
      <c r="Q2361" s="117">
        <v>4.6900000000000004</v>
      </c>
      <c r="R2361" s="118">
        <v>3.9083333333333332</v>
      </c>
      <c r="S2361" s="102">
        <v>0.20000000000000015</v>
      </c>
      <c r="T2361" s="118">
        <v>93.8</v>
      </c>
      <c r="U2361" s="117">
        <v>4.0125000000000002</v>
      </c>
      <c r="V2361" s="119">
        <v>96.3</v>
      </c>
      <c r="W2361" s="112"/>
      <c r="X2361" s="117" t="s">
        <v>33</v>
      </c>
      <c r="Y2361" s="118">
        <v>4.0125000000000002</v>
      </c>
      <c r="Z2361" s="102" t="s">
        <v>33</v>
      </c>
      <c r="AA2361" s="118">
        <v>96.3</v>
      </c>
      <c r="AB2361" s="117">
        <v>4.6900000000000004</v>
      </c>
      <c r="AC2361" s="118">
        <v>3.9083333333333332</v>
      </c>
      <c r="AD2361" s="102">
        <v>0.20000000000000015</v>
      </c>
      <c r="AE2361" s="119">
        <v>93.8</v>
      </c>
      <c r="AF2361" s="118">
        <v>4.0125000000000002</v>
      </c>
      <c r="AG2361" s="119">
        <v>96.3</v>
      </c>
      <c r="AH2361" s="112"/>
      <c r="AI2361" s="120">
        <v>0</v>
      </c>
    </row>
    <row r="2362" spans="1:35" s="107" customFormat="1" x14ac:dyDescent="0.3">
      <c r="A2362" s="106" t="s">
        <v>2482</v>
      </c>
      <c r="B2362" s="107" t="s">
        <v>3389</v>
      </c>
      <c r="C2362" s="112" t="s">
        <v>247</v>
      </c>
      <c r="D2362" s="112">
        <v>61913</v>
      </c>
      <c r="E2362" s="107" t="s">
        <v>308</v>
      </c>
      <c r="F2362" s="112">
        <v>20544</v>
      </c>
      <c r="G2362" s="107" t="s">
        <v>3448</v>
      </c>
      <c r="H2362" s="108" t="s">
        <v>265</v>
      </c>
      <c r="I2362" s="108" t="s">
        <v>274</v>
      </c>
      <c r="J2362" s="108" t="s">
        <v>244</v>
      </c>
      <c r="K2362" s="109">
        <v>24</v>
      </c>
      <c r="L2362" s="109">
        <v>7.9199999999999993E-2</v>
      </c>
      <c r="M2362" s="117" t="s">
        <v>33</v>
      </c>
      <c r="N2362" s="118">
        <v>4.0125000000000002</v>
      </c>
      <c r="O2362" s="102" t="s">
        <v>33</v>
      </c>
      <c r="P2362" s="119">
        <v>96.3</v>
      </c>
      <c r="Q2362" s="117">
        <v>4.6900000000000004</v>
      </c>
      <c r="R2362" s="118">
        <v>3.9083333333333332</v>
      </c>
      <c r="S2362" s="102">
        <v>0.20000000000000015</v>
      </c>
      <c r="T2362" s="118">
        <v>93.8</v>
      </c>
      <c r="U2362" s="117">
        <v>4.0125000000000002</v>
      </c>
      <c r="V2362" s="119">
        <v>96.3</v>
      </c>
      <c r="W2362" s="112"/>
      <c r="X2362" s="117" t="s">
        <v>33</v>
      </c>
      <c r="Y2362" s="118">
        <v>4.0125000000000002</v>
      </c>
      <c r="Z2362" s="102" t="s">
        <v>33</v>
      </c>
      <c r="AA2362" s="118">
        <v>96.3</v>
      </c>
      <c r="AB2362" s="117">
        <v>4.6900000000000004</v>
      </c>
      <c r="AC2362" s="118">
        <v>3.9083333333333332</v>
      </c>
      <c r="AD2362" s="102">
        <v>0.20000000000000015</v>
      </c>
      <c r="AE2362" s="119">
        <v>93.8</v>
      </c>
      <c r="AF2362" s="118">
        <v>4.0125000000000002</v>
      </c>
      <c r="AG2362" s="119">
        <v>96.3</v>
      </c>
      <c r="AH2362" s="112"/>
      <c r="AI2362" s="120">
        <v>0</v>
      </c>
    </row>
    <row r="2363" spans="1:35" s="107" customFormat="1" x14ac:dyDescent="0.3">
      <c r="A2363" s="106" t="s">
        <v>2483</v>
      </c>
      <c r="B2363" s="107" t="s">
        <v>3389</v>
      </c>
      <c r="C2363" s="112" t="s">
        <v>247</v>
      </c>
      <c r="D2363" s="112">
        <v>63785</v>
      </c>
      <c r="E2363" s="107" t="s">
        <v>310</v>
      </c>
      <c r="F2363" s="112">
        <v>20544</v>
      </c>
      <c r="G2363" s="107" t="s">
        <v>3448</v>
      </c>
      <c r="H2363" s="108" t="s">
        <v>265</v>
      </c>
      <c r="I2363" s="108" t="s">
        <v>274</v>
      </c>
      <c r="J2363" s="108" t="s">
        <v>244</v>
      </c>
      <c r="K2363" s="109">
        <v>24</v>
      </c>
      <c r="L2363" s="109">
        <v>7.9199999999999993E-2</v>
      </c>
      <c r="M2363" s="117" t="s">
        <v>33</v>
      </c>
      <c r="N2363" s="118">
        <v>4.0125000000000002</v>
      </c>
      <c r="O2363" s="102" t="s">
        <v>33</v>
      </c>
      <c r="P2363" s="119">
        <v>96.3</v>
      </c>
      <c r="Q2363" s="117">
        <v>4.6900000000000004</v>
      </c>
      <c r="R2363" s="118">
        <v>3.9083333333333332</v>
      </c>
      <c r="S2363" s="102">
        <v>0.20000000000000015</v>
      </c>
      <c r="T2363" s="118">
        <v>93.8</v>
      </c>
      <c r="U2363" s="117">
        <v>4.0125000000000002</v>
      </c>
      <c r="V2363" s="119">
        <v>96.3</v>
      </c>
      <c r="W2363" s="112"/>
      <c r="X2363" s="117" t="s">
        <v>33</v>
      </c>
      <c r="Y2363" s="118">
        <v>4.0125000000000002</v>
      </c>
      <c r="Z2363" s="102" t="s">
        <v>33</v>
      </c>
      <c r="AA2363" s="118">
        <v>96.3</v>
      </c>
      <c r="AB2363" s="117">
        <v>4.6900000000000004</v>
      </c>
      <c r="AC2363" s="118">
        <v>3.9083333333333332</v>
      </c>
      <c r="AD2363" s="102">
        <v>0.20000000000000015</v>
      </c>
      <c r="AE2363" s="119">
        <v>93.8</v>
      </c>
      <c r="AF2363" s="118">
        <v>4.0125000000000002</v>
      </c>
      <c r="AG2363" s="119">
        <v>96.3</v>
      </c>
      <c r="AH2363" s="112"/>
      <c r="AI2363" s="120">
        <v>0</v>
      </c>
    </row>
    <row r="2364" spans="1:35" s="107" customFormat="1" x14ac:dyDescent="0.3">
      <c r="A2364" s="106" t="s">
        <v>2484</v>
      </c>
      <c r="B2364" s="107" t="s">
        <v>248</v>
      </c>
      <c r="C2364" s="112" t="s">
        <v>168</v>
      </c>
      <c r="D2364" s="112">
        <v>66926</v>
      </c>
      <c r="E2364" s="107" t="s">
        <v>314</v>
      </c>
      <c r="F2364" s="112">
        <v>20544</v>
      </c>
      <c r="G2364" s="107" t="s">
        <v>3448</v>
      </c>
      <c r="H2364" s="108" t="s">
        <v>265</v>
      </c>
      <c r="I2364" s="108" t="s">
        <v>274</v>
      </c>
      <c r="J2364" s="108" t="s">
        <v>244</v>
      </c>
      <c r="K2364" s="109">
        <v>24</v>
      </c>
      <c r="L2364" s="109">
        <v>7.9199999999999993E-2</v>
      </c>
      <c r="M2364" s="117" t="s">
        <v>33</v>
      </c>
      <c r="N2364" s="118">
        <v>4.0125000000000002</v>
      </c>
      <c r="O2364" s="102" t="s">
        <v>33</v>
      </c>
      <c r="P2364" s="119">
        <v>96.3</v>
      </c>
      <c r="Q2364" s="117">
        <v>4.6900000000000004</v>
      </c>
      <c r="R2364" s="118">
        <v>3.9083333333333332</v>
      </c>
      <c r="S2364" s="102">
        <v>0.20000000000000015</v>
      </c>
      <c r="T2364" s="118">
        <v>93.8</v>
      </c>
      <c r="U2364" s="117">
        <v>4.0125000000000002</v>
      </c>
      <c r="V2364" s="119">
        <v>96.3</v>
      </c>
      <c r="W2364" s="112"/>
      <c r="X2364" s="117" t="s">
        <v>33</v>
      </c>
      <c r="Y2364" s="118">
        <v>4.0125000000000002</v>
      </c>
      <c r="Z2364" s="102" t="s">
        <v>33</v>
      </c>
      <c r="AA2364" s="118">
        <v>96.3</v>
      </c>
      <c r="AB2364" s="117">
        <v>4.6900000000000004</v>
      </c>
      <c r="AC2364" s="118">
        <v>3.9083333333333332</v>
      </c>
      <c r="AD2364" s="102">
        <v>0.20000000000000015</v>
      </c>
      <c r="AE2364" s="119">
        <v>93.8</v>
      </c>
      <c r="AF2364" s="118">
        <v>4.0125000000000002</v>
      </c>
      <c r="AG2364" s="119">
        <v>96.3</v>
      </c>
      <c r="AH2364" s="112"/>
      <c r="AI2364" s="120">
        <v>0</v>
      </c>
    </row>
    <row r="2365" spans="1:35" s="107" customFormat="1" x14ac:dyDescent="0.3">
      <c r="A2365" s="106" t="s">
        <v>2485</v>
      </c>
      <c r="B2365" s="107" t="s">
        <v>248</v>
      </c>
      <c r="C2365" s="112" t="s">
        <v>168</v>
      </c>
      <c r="D2365" s="112">
        <v>66961</v>
      </c>
      <c r="E2365" s="107" t="s">
        <v>313</v>
      </c>
      <c r="F2365" s="112">
        <v>20544</v>
      </c>
      <c r="G2365" s="107" t="s">
        <v>3448</v>
      </c>
      <c r="H2365" s="108" t="s">
        <v>265</v>
      </c>
      <c r="I2365" s="108" t="s">
        <v>274</v>
      </c>
      <c r="J2365" s="108" t="s">
        <v>244</v>
      </c>
      <c r="K2365" s="109">
        <v>24</v>
      </c>
      <c r="L2365" s="109">
        <v>7.9199999999999993E-2</v>
      </c>
      <c r="M2365" s="117" t="s">
        <v>33</v>
      </c>
      <c r="N2365" s="118">
        <v>4.0125000000000002</v>
      </c>
      <c r="O2365" s="102" t="s">
        <v>33</v>
      </c>
      <c r="P2365" s="119">
        <v>96.3</v>
      </c>
      <c r="Q2365" s="117">
        <v>4.6900000000000004</v>
      </c>
      <c r="R2365" s="118">
        <v>3.9083333333333332</v>
      </c>
      <c r="S2365" s="102">
        <v>0.20000000000000015</v>
      </c>
      <c r="T2365" s="118">
        <v>93.8</v>
      </c>
      <c r="U2365" s="117">
        <v>4.0125000000000002</v>
      </c>
      <c r="V2365" s="119">
        <v>96.3</v>
      </c>
      <c r="W2365" s="112"/>
      <c r="X2365" s="117" t="s">
        <v>33</v>
      </c>
      <c r="Y2365" s="118">
        <v>4.0125000000000002</v>
      </c>
      <c r="Z2365" s="102" t="s">
        <v>33</v>
      </c>
      <c r="AA2365" s="118">
        <v>96.3</v>
      </c>
      <c r="AB2365" s="117">
        <v>4.6900000000000004</v>
      </c>
      <c r="AC2365" s="118">
        <v>3.9083333333333332</v>
      </c>
      <c r="AD2365" s="102">
        <v>0.20000000000000015</v>
      </c>
      <c r="AE2365" s="119">
        <v>93.8</v>
      </c>
      <c r="AF2365" s="118">
        <v>4.0125000000000002</v>
      </c>
      <c r="AG2365" s="119">
        <v>96.3</v>
      </c>
      <c r="AH2365" s="112"/>
      <c r="AI2365" s="120">
        <v>0</v>
      </c>
    </row>
    <row r="2366" spans="1:35" s="107" customFormat="1" x14ac:dyDescent="0.3">
      <c r="A2366" s="106" t="s">
        <v>2486</v>
      </c>
      <c r="B2366" s="107" t="s">
        <v>3389</v>
      </c>
      <c r="C2366" s="112" t="s">
        <v>247</v>
      </c>
      <c r="D2366" s="112">
        <v>69800</v>
      </c>
      <c r="E2366" s="107" t="s">
        <v>294</v>
      </c>
      <c r="F2366" s="112">
        <v>20544</v>
      </c>
      <c r="G2366" s="107" t="s">
        <v>3448</v>
      </c>
      <c r="H2366" s="108" t="s">
        <v>265</v>
      </c>
      <c r="I2366" s="108" t="s">
        <v>274</v>
      </c>
      <c r="J2366" s="108" t="s">
        <v>244</v>
      </c>
      <c r="K2366" s="109">
        <v>24</v>
      </c>
      <c r="L2366" s="109">
        <v>7.9199999999999993E-2</v>
      </c>
      <c r="M2366" s="117" t="s">
        <v>33</v>
      </c>
      <c r="N2366" s="118">
        <v>4.0125000000000002</v>
      </c>
      <c r="O2366" s="102" t="s">
        <v>33</v>
      </c>
      <c r="P2366" s="119">
        <v>96.3</v>
      </c>
      <c r="Q2366" s="117">
        <v>4.6900000000000004</v>
      </c>
      <c r="R2366" s="118">
        <v>3.9083333333333332</v>
      </c>
      <c r="S2366" s="102">
        <v>0.20000000000000015</v>
      </c>
      <c r="T2366" s="118">
        <v>93.8</v>
      </c>
      <c r="U2366" s="117">
        <v>4.0125000000000002</v>
      </c>
      <c r="V2366" s="119">
        <v>96.3</v>
      </c>
      <c r="W2366" s="112"/>
      <c r="X2366" s="117" t="s">
        <v>33</v>
      </c>
      <c r="Y2366" s="118">
        <v>4.0125000000000002</v>
      </c>
      <c r="Z2366" s="102" t="s">
        <v>33</v>
      </c>
      <c r="AA2366" s="118">
        <v>96.3</v>
      </c>
      <c r="AB2366" s="117">
        <v>4.6900000000000004</v>
      </c>
      <c r="AC2366" s="118">
        <v>3.9083333333333332</v>
      </c>
      <c r="AD2366" s="102">
        <v>0.20000000000000015</v>
      </c>
      <c r="AE2366" s="119">
        <v>93.8</v>
      </c>
      <c r="AF2366" s="118">
        <v>4.0125000000000002</v>
      </c>
      <c r="AG2366" s="119">
        <v>96.3</v>
      </c>
      <c r="AH2366" s="112"/>
      <c r="AI2366" s="120">
        <v>0</v>
      </c>
    </row>
    <row r="2367" spans="1:35" s="107" customFormat="1" x14ac:dyDescent="0.3">
      <c r="A2367" s="106" t="s">
        <v>2487</v>
      </c>
      <c r="B2367" s="107" t="s">
        <v>186</v>
      </c>
      <c r="C2367" s="112" t="s">
        <v>22</v>
      </c>
      <c r="D2367" s="112">
        <v>70313</v>
      </c>
      <c r="E2367" s="107" t="s">
        <v>279</v>
      </c>
      <c r="F2367" s="112">
        <v>20544</v>
      </c>
      <c r="G2367" s="107" t="s">
        <v>3448</v>
      </c>
      <c r="H2367" s="108" t="s">
        <v>265</v>
      </c>
      <c r="I2367" s="108" t="s">
        <v>274</v>
      </c>
      <c r="J2367" s="108" t="s">
        <v>244</v>
      </c>
      <c r="K2367" s="109">
        <v>24</v>
      </c>
      <c r="L2367" s="109">
        <v>7.9199999999999993E-2</v>
      </c>
      <c r="M2367" s="117" t="s">
        <v>33</v>
      </c>
      <c r="N2367" s="118">
        <v>4.0125000000000002</v>
      </c>
      <c r="O2367" s="102" t="s">
        <v>33</v>
      </c>
      <c r="P2367" s="119">
        <v>96.3</v>
      </c>
      <c r="Q2367" s="117">
        <v>4.6900000000000004</v>
      </c>
      <c r="R2367" s="118">
        <v>3.9083333333333332</v>
      </c>
      <c r="S2367" s="102">
        <v>0.20000000000000015</v>
      </c>
      <c r="T2367" s="118">
        <v>93.8</v>
      </c>
      <c r="U2367" s="117">
        <v>4.0125000000000002</v>
      </c>
      <c r="V2367" s="119">
        <v>96.3</v>
      </c>
      <c r="W2367" s="112"/>
      <c r="X2367" s="117" t="s">
        <v>33</v>
      </c>
      <c r="Y2367" s="118">
        <v>4.0125000000000002</v>
      </c>
      <c r="Z2367" s="102" t="s">
        <v>33</v>
      </c>
      <c r="AA2367" s="118">
        <v>96.3</v>
      </c>
      <c r="AB2367" s="117">
        <v>4.6900000000000004</v>
      </c>
      <c r="AC2367" s="118">
        <v>3.9083333333333332</v>
      </c>
      <c r="AD2367" s="102">
        <v>0.20000000000000015</v>
      </c>
      <c r="AE2367" s="119">
        <v>93.8</v>
      </c>
      <c r="AF2367" s="118">
        <v>4.0125000000000002</v>
      </c>
      <c r="AG2367" s="119">
        <v>96.3</v>
      </c>
      <c r="AH2367" s="112"/>
      <c r="AI2367" s="120">
        <v>0</v>
      </c>
    </row>
    <row r="2368" spans="1:35" s="107" customFormat="1" x14ac:dyDescent="0.3">
      <c r="A2368" s="106" t="s">
        <v>2488</v>
      </c>
      <c r="B2368" s="107" t="s">
        <v>186</v>
      </c>
      <c r="C2368" s="112" t="s">
        <v>250</v>
      </c>
      <c r="D2368" s="112">
        <v>70335</v>
      </c>
      <c r="E2368" s="107" t="s">
        <v>253</v>
      </c>
      <c r="F2368" s="112">
        <v>20544</v>
      </c>
      <c r="G2368" s="107" t="s">
        <v>3448</v>
      </c>
      <c r="H2368" s="108" t="s">
        <v>265</v>
      </c>
      <c r="I2368" s="108" t="s">
        <v>274</v>
      </c>
      <c r="J2368" s="108" t="s">
        <v>244</v>
      </c>
      <c r="K2368" s="109">
        <v>24</v>
      </c>
      <c r="L2368" s="109">
        <v>7.9199999999999993E-2</v>
      </c>
      <c r="M2368" s="117" t="s">
        <v>33</v>
      </c>
      <c r="N2368" s="118">
        <v>4.0125000000000002</v>
      </c>
      <c r="O2368" s="102" t="s">
        <v>33</v>
      </c>
      <c r="P2368" s="119">
        <v>96.3</v>
      </c>
      <c r="Q2368" s="117">
        <v>4.6900000000000004</v>
      </c>
      <c r="R2368" s="118">
        <v>3.9083333333333332</v>
      </c>
      <c r="S2368" s="102">
        <v>0.20000000000000015</v>
      </c>
      <c r="T2368" s="118">
        <v>93.8</v>
      </c>
      <c r="U2368" s="117">
        <v>4.0125000000000002</v>
      </c>
      <c r="V2368" s="119">
        <v>96.3</v>
      </c>
      <c r="W2368" s="112"/>
      <c r="X2368" s="117" t="s">
        <v>33</v>
      </c>
      <c r="Y2368" s="118">
        <v>4.0125000000000002</v>
      </c>
      <c r="Z2368" s="102" t="s">
        <v>33</v>
      </c>
      <c r="AA2368" s="118">
        <v>96.3</v>
      </c>
      <c r="AB2368" s="117">
        <v>4.6900000000000004</v>
      </c>
      <c r="AC2368" s="118">
        <v>3.9083333333333332</v>
      </c>
      <c r="AD2368" s="102">
        <v>0.20000000000000015</v>
      </c>
      <c r="AE2368" s="119">
        <v>93.8</v>
      </c>
      <c r="AF2368" s="118">
        <v>4.0125000000000002</v>
      </c>
      <c r="AG2368" s="119">
        <v>96.3</v>
      </c>
      <c r="AH2368" s="112"/>
      <c r="AI2368" s="120">
        <v>0</v>
      </c>
    </row>
    <row r="2369" spans="1:35" s="107" customFormat="1" x14ac:dyDescent="0.3">
      <c r="A2369" s="106" t="s">
        <v>2489</v>
      </c>
      <c r="B2369" s="107" t="s">
        <v>188</v>
      </c>
      <c r="C2369" s="112" t="s">
        <v>168</v>
      </c>
      <c r="D2369" s="112">
        <v>72400</v>
      </c>
      <c r="E2369" s="107" t="s">
        <v>302</v>
      </c>
      <c r="F2369" s="112">
        <v>20544</v>
      </c>
      <c r="G2369" s="107" t="s">
        <v>3448</v>
      </c>
      <c r="H2369" s="108" t="s">
        <v>265</v>
      </c>
      <c r="I2369" s="108" t="s">
        <v>274</v>
      </c>
      <c r="J2369" s="108" t="s">
        <v>244</v>
      </c>
      <c r="K2369" s="109">
        <v>24</v>
      </c>
      <c r="L2369" s="109">
        <v>7.9199999999999993E-2</v>
      </c>
      <c r="M2369" s="117" t="s">
        <v>33</v>
      </c>
      <c r="N2369" s="118">
        <v>4.0125000000000002</v>
      </c>
      <c r="O2369" s="102" t="s">
        <v>33</v>
      </c>
      <c r="P2369" s="119">
        <v>96.3</v>
      </c>
      <c r="Q2369" s="117">
        <v>4.6900000000000004</v>
      </c>
      <c r="R2369" s="118">
        <v>3.9083333333333332</v>
      </c>
      <c r="S2369" s="102">
        <v>0.20000000000000015</v>
      </c>
      <c r="T2369" s="118">
        <v>93.8</v>
      </c>
      <c r="U2369" s="117">
        <v>4.0125000000000002</v>
      </c>
      <c r="V2369" s="119">
        <v>96.3</v>
      </c>
      <c r="W2369" s="112"/>
      <c r="X2369" s="117" t="s">
        <v>33</v>
      </c>
      <c r="Y2369" s="118">
        <v>4.0125000000000002</v>
      </c>
      <c r="Z2369" s="102" t="s">
        <v>33</v>
      </c>
      <c r="AA2369" s="118">
        <v>96.3</v>
      </c>
      <c r="AB2369" s="117">
        <v>4.6900000000000004</v>
      </c>
      <c r="AC2369" s="118">
        <v>3.9083333333333332</v>
      </c>
      <c r="AD2369" s="102">
        <v>0.20000000000000015</v>
      </c>
      <c r="AE2369" s="119">
        <v>93.8</v>
      </c>
      <c r="AF2369" s="118">
        <v>4.0125000000000002</v>
      </c>
      <c r="AG2369" s="119">
        <v>96.3</v>
      </c>
      <c r="AH2369" s="112"/>
      <c r="AI2369" s="120">
        <v>0</v>
      </c>
    </row>
    <row r="2370" spans="1:35" s="107" customFormat="1" x14ac:dyDescent="0.3">
      <c r="A2370" s="106" t="s">
        <v>2490</v>
      </c>
      <c r="B2370" s="107" t="s">
        <v>188</v>
      </c>
      <c r="C2370" s="112" t="s">
        <v>168</v>
      </c>
      <c r="D2370" s="112">
        <v>73400</v>
      </c>
      <c r="E2370" s="107" t="s">
        <v>280</v>
      </c>
      <c r="F2370" s="112">
        <v>20544</v>
      </c>
      <c r="G2370" s="107" t="s">
        <v>3448</v>
      </c>
      <c r="H2370" s="108" t="s">
        <v>265</v>
      </c>
      <c r="I2370" s="108" t="s">
        <v>274</v>
      </c>
      <c r="J2370" s="108" t="s">
        <v>244</v>
      </c>
      <c r="K2370" s="109">
        <v>24</v>
      </c>
      <c r="L2370" s="109">
        <v>7.9199999999999993E-2</v>
      </c>
      <c r="M2370" s="117" t="s">
        <v>33</v>
      </c>
      <c r="N2370" s="118">
        <v>4.0125000000000002</v>
      </c>
      <c r="O2370" s="102" t="s">
        <v>33</v>
      </c>
      <c r="P2370" s="119">
        <v>96.3</v>
      </c>
      <c r="Q2370" s="117">
        <v>4.6900000000000004</v>
      </c>
      <c r="R2370" s="118">
        <v>3.9083333333333332</v>
      </c>
      <c r="S2370" s="102">
        <v>0.20000000000000015</v>
      </c>
      <c r="T2370" s="118">
        <v>93.8</v>
      </c>
      <c r="U2370" s="117">
        <v>4.0125000000000002</v>
      </c>
      <c r="V2370" s="119">
        <v>96.3</v>
      </c>
      <c r="W2370" s="112"/>
      <c r="X2370" s="117" t="s">
        <v>33</v>
      </c>
      <c r="Y2370" s="118">
        <v>4.0125000000000002</v>
      </c>
      <c r="Z2370" s="102" t="s">
        <v>33</v>
      </c>
      <c r="AA2370" s="118">
        <v>96.3</v>
      </c>
      <c r="AB2370" s="117">
        <v>4.6900000000000004</v>
      </c>
      <c r="AC2370" s="118">
        <v>3.9083333333333332</v>
      </c>
      <c r="AD2370" s="102">
        <v>0.20000000000000015</v>
      </c>
      <c r="AE2370" s="119">
        <v>93.8</v>
      </c>
      <c r="AF2370" s="118">
        <v>4.0125000000000002</v>
      </c>
      <c r="AG2370" s="119">
        <v>96.3</v>
      </c>
      <c r="AH2370" s="112"/>
      <c r="AI2370" s="120">
        <v>0</v>
      </c>
    </row>
    <row r="2371" spans="1:35" s="107" customFormat="1" x14ac:dyDescent="0.3">
      <c r="A2371" s="106" t="s">
        <v>2491</v>
      </c>
      <c r="B2371" s="107" t="s">
        <v>248</v>
      </c>
      <c r="C2371" s="112" t="s">
        <v>168</v>
      </c>
      <c r="D2371" s="112">
        <v>74179</v>
      </c>
      <c r="E2371" s="107" t="s">
        <v>315</v>
      </c>
      <c r="F2371" s="112">
        <v>20544</v>
      </c>
      <c r="G2371" s="107" t="s">
        <v>3448</v>
      </c>
      <c r="H2371" s="108" t="s">
        <v>265</v>
      </c>
      <c r="I2371" s="108" t="s">
        <v>274</v>
      </c>
      <c r="J2371" s="108" t="s">
        <v>244</v>
      </c>
      <c r="K2371" s="109">
        <v>24</v>
      </c>
      <c r="L2371" s="109">
        <v>7.9199999999999993E-2</v>
      </c>
      <c r="M2371" s="117" t="s">
        <v>33</v>
      </c>
      <c r="N2371" s="118">
        <v>4.0125000000000002</v>
      </c>
      <c r="O2371" s="102" t="s">
        <v>33</v>
      </c>
      <c r="P2371" s="119">
        <v>96.3</v>
      </c>
      <c r="Q2371" s="117">
        <v>4.6900000000000004</v>
      </c>
      <c r="R2371" s="118">
        <v>3.9083333333333332</v>
      </c>
      <c r="S2371" s="102">
        <v>0.20000000000000015</v>
      </c>
      <c r="T2371" s="118">
        <v>93.8</v>
      </c>
      <c r="U2371" s="117">
        <v>4.0125000000000002</v>
      </c>
      <c r="V2371" s="119">
        <v>96.3</v>
      </c>
      <c r="W2371" s="112"/>
      <c r="X2371" s="117" t="s">
        <v>33</v>
      </c>
      <c r="Y2371" s="118">
        <v>4.0125000000000002</v>
      </c>
      <c r="Z2371" s="102" t="s">
        <v>33</v>
      </c>
      <c r="AA2371" s="118">
        <v>96.3</v>
      </c>
      <c r="AB2371" s="117">
        <v>4.6900000000000004</v>
      </c>
      <c r="AC2371" s="118">
        <v>3.9083333333333332</v>
      </c>
      <c r="AD2371" s="102">
        <v>0.20000000000000015</v>
      </c>
      <c r="AE2371" s="119">
        <v>93.8</v>
      </c>
      <c r="AF2371" s="118">
        <v>4.0125000000000002</v>
      </c>
      <c r="AG2371" s="119">
        <v>96.3</v>
      </c>
      <c r="AH2371" s="112"/>
      <c r="AI2371" s="120">
        <v>0</v>
      </c>
    </row>
    <row r="2372" spans="1:35" s="107" customFormat="1" x14ac:dyDescent="0.3">
      <c r="A2372" s="106" t="s">
        <v>2492</v>
      </c>
      <c r="B2372" s="107" t="s">
        <v>3389</v>
      </c>
      <c r="C2372" s="112" t="s">
        <v>247</v>
      </c>
      <c r="D2372" s="112">
        <v>85789</v>
      </c>
      <c r="E2372" s="107" t="s">
        <v>307</v>
      </c>
      <c r="F2372" s="112">
        <v>20544</v>
      </c>
      <c r="G2372" s="107" t="s">
        <v>3448</v>
      </c>
      <c r="H2372" s="108" t="s">
        <v>265</v>
      </c>
      <c r="I2372" s="108" t="s">
        <v>274</v>
      </c>
      <c r="J2372" s="108" t="s">
        <v>244</v>
      </c>
      <c r="K2372" s="109">
        <v>24</v>
      </c>
      <c r="L2372" s="109">
        <v>7.9199999999999993E-2</v>
      </c>
      <c r="M2372" s="117" t="s">
        <v>33</v>
      </c>
      <c r="N2372" s="118">
        <v>4.0125000000000002</v>
      </c>
      <c r="O2372" s="102" t="s">
        <v>33</v>
      </c>
      <c r="P2372" s="119">
        <v>96.3</v>
      </c>
      <c r="Q2372" s="117">
        <v>4.6900000000000004</v>
      </c>
      <c r="R2372" s="118">
        <v>3.9083333333333332</v>
      </c>
      <c r="S2372" s="102">
        <v>0.20000000000000015</v>
      </c>
      <c r="T2372" s="118">
        <v>93.8</v>
      </c>
      <c r="U2372" s="117">
        <v>4.0125000000000002</v>
      </c>
      <c r="V2372" s="119">
        <v>96.3</v>
      </c>
      <c r="W2372" s="112"/>
      <c r="X2372" s="117" t="s">
        <v>33</v>
      </c>
      <c r="Y2372" s="118">
        <v>4.0125000000000002</v>
      </c>
      <c r="Z2372" s="102" t="s">
        <v>33</v>
      </c>
      <c r="AA2372" s="118">
        <v>96.3</v>
      </c>
      <c r="AB2372" s="117">
        <v>4.6900000000000004</v>
      </c>
      <c r="AC2372" s="118">
        <v>3.9083333333333332</v>
      </c>
      <c r="AD2372" s="102">
        <v>0.20000000000000015</v>
      </c>
      <c r="AE2372" s="119">
        <v>93.8</v>
      </c>
      <c r="AF2372" s="118">
        <v>4.0125000000000002</v>
      </c>
      <c r="AG2372" s="119">
        <v>96.3</v>
      </c>
      <c r="AH2372" s="112"/>
      <c r="AI2372" s="120">
        <v>0</v>
      </c>
    </row>
    <row r="2373" spans="1:35" s="107" customFormat="1" x14ac:dyDescent="0.3">
      <c r="A2373" s="106" t="s">
        <v>2493</v>
      </c>
      <c r="B2373" s="107" t="s">
        <v>190</v>
      </c>
      <c r="C2373" s="112" t="s">
        <v>246</v>
      </c>
      <c r="D2373" s="112">
        <v>87892</v>
      </c>
      <c r="E2373" s="107" t="s">
        <v>254</v>
      </c>
      <c r="F2373" s="112">
        <v>20544</v>
      </c>
      <c r="G2373" s="107" t="s">
        <v>3448</v>
      </c>
      <c r="H2373" s="108" t="s">
        <v>265</v>
      </c>
      <c r="I2373" s="108" t="s">
        <v>274</v>
      </c>
      <c r="J2373" s="108" t="s">
        <v>244</v>
      </c>
      <c r="K2373" s="109">
        <v>24</v>
      </c>
      <c r="L2373" s="109">
        <v>7.9199999999999993E-2</v>
      </c>
      <c r="M2373" s="117" t="s">
        <v>33</v>
      </c>
      <c r="N2373" s="118">
        <v>4.0125000000000002</v>
      </c>
      <c r="O2373" s="102" t="s">
        <v>33</v>
      </c>
      <c r="P2373" s="119">
        <v>96.3</v>
      </c>
      <c r="Q2373" s="117">
        <v>4.6900000000000004</v>
      </c>
      <c r="R2373" s="118">
        <v>3.9083333333333332</v>
      </c>
      <c r="S2373" s="102">
        <v>0.20000000000000015</v>
      </c>
      <c r="T2373" s="118">
        <v>93.8</v>
      </c>
      <c r="U2373" s="117">
        <v>4.0125000000000002</v>
      </c>
      <c r="V2373" s="119">
        <v>96.3</v>
      </c>
      <c r="W2373" s="112"/>
      <c r="X2373" s="117" t="s">
        <v>33</v>
      </c>
      <c r="Y2373" s="118">
        <v>4.0125000000000002</v>
      </c>
      <c r="Z2373" s="102" t="s">
        <v>33</v>
      </c>
      <c r="AA2373" s="118">
        <v>96.3</v>
      </c>
      <c r="AB2373" s="117">
        <v>4.6900000000000004</v>
      </c>
      <c r="AC2373" s="118">
        <v>3.9083333333333332</v>
      </c>
      <c r="AD2373" s="102">
        <v>0.20000000000000015</v>
      </c>
      <c r="AE2373" s="119">
        <v>93.8</v>
      </c>
      <c r="AF2373" s="118">
        <v>4.0125000000000002</v>
      </c>
      <c r="AG2373" s="119">
        <v>96.3</v>
      </c>
      <c r="AH2373" s="112"/>
      <c r="AI2373" s="120">
        <v>0</v>
      </c>
    </row>
    <row r="2374" spans="1:35" s="107" customFormat="1" x14ac:dyDescent="0.3">
      <c r="A2374" s="106" t="s">
        <v>2494</v>
      </c>
      <c r="B2374" s="107" t="s">
        <v>190</v>
      </c>
      <c r="C2374" s="112" t="s">
        <v>246</v>
      </c>
      <c r="D2374" s="112">
        <v>97075</v>
      </c>
      <c r="E2374" s="107" t="s">
        <v>291</v>
      </c>
      <c r="F2374" s="112">
        <v>20544</v>
      </c>
      <c r="G2374" s="107" t="s">
        <v>3448</v>
      </c>
      <c r="H2374" s="108" t="s">
        <v>265</v>
      </c>
      <c r="I2374" s="108" t="s">
        <v>274</v>
      </c>
      <c r="J2374" s="108" t="s">
        <v>244</v>
      </c>
      <c r="K2374" s="109">
        <v>24</v>
      </c>
      <c r="L2374" s="109">
        <v>7.9199999999999993E-2</v>
      </c>
      <c r="M2374" s="117" t="s">
        <v>33</v>
      </c>
      <c r="N2374" s="118">
        <v>4.0125000000000002</v>
      </c>
      <c r="O2374" s="102" t="s">
        <v>33</v>
      </c>
      <c r="P2374" s="119">
        <v>96.3</v>
      </c>
      <c r="Q2374" s="117">
        <v>4.6900000000000004</v>
      </c>
      <c r="R2374" s="118">
        <v>3.9083333333333332</v>
      </c>
      <c r="S2374" s="102">
        <v>0.20000000000000015</v>
      </c>
      <c r="T2374" s="118">
        <v>93.8</v>
      </c>
      <c r="U2374" s="117">
        <v>4.0125000000000002</v>
      </c>
      <c r="V2374" s="119">
        <v>96.3</v>
      </c>
      <c r="W2374" s="112"/>
      <c r="X2374" s="117" t="s">
        <v>33</v>
      </c>
      <c r="Y2374" s="118">
        <v>4.0125000000000002</v>
      </c>
      <c r="Z2374" s="102" t="s">
        <v>33</v>
      </c>
      <c r="AA2374" s="118">
        <v>96.3</v>
      </c>
      <c r="AB2374" s="117">
        <v>4.6900000000000004</v>
      </c>
      <c r="AC2374" s="118">
        <v>3.9083333333333332</v>
      </c>
      <c r="AD2374" s="102">
        <v>0.20000000000000015</v>
      </c>
      <c r="AE2374" s="119">
        <v>93.8</v>
      </c>
      <c r="AF2374" s="118">
        <v>4.0125000000000002</v>
      </c>
      <c r="AG2374" s="119">
        <v>96.3</v>
      </c>
      <c r="AH2374" s="112"/>
      <c r="AI2374" s="120">
        <v>0</v>
      </c>
    </row>
    <row r="2375" spans="1:35" s="107" customFormat="1" x14ac:dyDescent="0.3">
      <c r="A2375" s="106" t="s">
        <v>2495</v>
      </c>
      <c r="B2375" s="107" t="s">
        <v>255</v>
      </c>
      <c r="C2375" s="112" t="s">
        <v>168</v>
      </c>
      <c r="D2375" s="112">
        <v>98728</v>
      </c>
      <c r="E2375" s="107" t="s">
        <v>297</v>
      </c>
      <c r="F2375" s="112">
        <v>20544</v>
      </c>
      <c r="G2375" s="107" t="s">
        <v>3448</v>
      </c>
      <c r="H2375" s="108" t="s">
        <v>265</v>
      </c>
      <c r="I2375" s="108" t="s">
        <v>274</v>
      </c>
      <c r="J2375" s="108" t="s">
        <v>244</v>
      </c>
      <c r="K2375" s="109">
        <v>24</v>
      </c>
      <c r="L2375" s="109">
        <v>7.9199999999999993E-2</v>
      </c>
      <c r="M2375" s="117" t="s">
        <v>33</v>
      </c>
      <c r="N2375" s="118">
        <v>4.0125000000000002</v>
      </c>
      <c r="O2375" s="102" t="s">
        <v>33</v>
      </c>
      <c r="P2375" s="119">
        <v>96.3</v>
      </c>
      <c r="Q2375" s="117">
        <v>4.6900000000000004</v>
      </c>
      <c r="R2375" s="118">
        <v>3.9083333333333332</v>
      </c>
      <c r="S2375" s="102">
        <v>0.20000000000000015</v>
      </c>
      <c r="T2375" s="118">
        <v>93.8</v>
      </c>
      <c r="U2375" s="117">
        <v>4.0125000000000002</v>
      </c>
      <c r="V2375" s="119">
        <v>96.3</v>
      </c>
      <c r="W2375" s="112"/>
      <c r="X2375" s="117" t="s">
        <v>33</v>
      </c>
      <c r="Y2375" s="118">
        <v>4.0125000000000002</v>
      </c>
      <c r="Z2375" s="102" t="s">
        <v>33</v>
      </c>
      <c r="AA2375" s="118">
        <v>96.3</v>
      </c>
      <c r="AB2375" s="117">
        <v>4.6900000000000004</v>
      </c>
      <c r="AC2375" s="118">
        <v>3.9083333333333332</v>
      </c>
      <c r="AD2375" s="102">
        <v>0.20000000000000015</v>
      </c>
      <c r="AE2375" s="119">
        <v>93.8</v>
      </c>
      <c r="AF2375" s="118">
        <v>4.0125000000000002</v>
      </c>
      <c r="AG2375" s="119">
        <v>96.3</v>
      </c>
      <c r="AH2375" s="112"/>
      <c r="AI2375" s="120">
        <v>0</v>
      </c>
    </row>
    <row r="2376" spans="1:35" s="107" customFormat="1" x14ac:dyDescent="0.3">
      <c r="A2376" s="106" t="s">
        <v>3332</v>
      </c>
      <c r="B2376" s="107" t="s">
        <v>192</v>
      </c>
      <c r="C2376" s="112" t="s">
        <v>256</v>
      </c>
      <c r="D2376" s="112">
        <v>99059</v>
      </c>
      <c r="E2376" s="107" t="s">
        <v>3390</v>
      </c>
      <c r="F2376" s="112">
        <v>20544</v>
      </c>
      <c r="G2376" s="107" t="s">
        <v>3448</v>
      </c>
      <c r="H2376" s="108" t="s">
        <v>265</v>
      </c>
      <c r="I2376" s="108" t="s">
        <v>274</v>
      </c>
      <c r="J2376" s="108" t="s">
        <v>244</v>
      </c>
      <c r="K2376" s="109">
        <v>24</v>
      </c>
      <c r="L2376" s="109">
        <v>7.9199999999999993E-2</v>
      </c>
      <c r="M2376" s="117" t="s">
        <v>33</v>
      </c>
      <c r="N2376" s="118">
        <v>4.0125000000000002</v>
      </c>
      <c r="O2376" s="102" t="s">
        <v>33</v>
      </c>
      <c r="P2376" s="119">
        <v>96.3</v>
      </c>
      <c r="Q2376" s="117">
        <v>4.6900000000000004</v>
      </c>
      <c r="R2376" s="118">
        <v>3.9083333333333332</v>
      </c>
      <c r="S2376" s="102">
        <v>0.20000000000000015</v>
      </c>
      <c r="T2376" s="118">
        <v>93.8</v>
      </c>
      <c r="U2376" s="117">
        <v>4.0125000000000002</v>
      </c>
      <c r="V2376" s="119">
        <v>96.3</v>
      </c>
      <c r="W2376" s="112"/>
      <c r="X2376" s="117" t="s">
        <v>33</v>
      </c>
      <c r="Y2376" s="118">
        <v>4.0125000000000002</v>
      </c>
      <c r="Z2376" s="102" t="s">
        <v>33</v>
      </c>
      <c r="AA2376" s="118">
        <v>96.3</v>
      </c>
      <c r="AB2376" s="117">
        <v>4.6900000000000004</v>
      </c>
      <c r="AC2376" s="118">
        <v>3.9083333333333332</v>
      </c>
      <c r="AD2376" s="102">
        <v>0.20000000000000015</v>
      </c>
      <c r="AE2376" s="119">
        <v>93.8</v>
      </c>
      <c r="AF2376" s="118">
        <v>4.0125000000000002</v>
      </c>
      <c r="AG2376" s="119">
        <v>96.3</v>
      </c>
      <c r="AH2376" s="112"/>
      <c r="AI2376" s="120">
        <v>0</v>
      </c>
    </row>
    <row r="2377" spans="1:35" s="107" customFormat="1" x14ac:dyDescent="0.3">
      <c r="A2377" s="106" t="s">
        <v>2496</v>
      </c>
      <c r="B2377" s="107" t="s">
        <v>255</v>
      </c>
      <c r="C2377" s="112" t="s">
        <v>168</v>
      </c>
      <c r="D2377" s="112">
        <v>99245</v>
      </c>
      <c r="E2377" s="107" t="s">
        <v>289</v>
      </c>
      <c r="F2377" s="112">
        <v>20544</v>
      </c>
      <c r="G2377" s="107" t="s">
        <v>3448</v>
      </c>
      <c r="H2377" s="108" t="s">
        <v>265</v>
      </c>
      <c r="I2377" s="108" t="s">
        <v>274</v>
      </c>
      <c r="J2377" s="108" t="s">
        <v>244</v>
      </c>
      <c r="K2377" s="109">
        <v>24</v>
      </c>
      <c r="L2377" s="109">
        <v>7.9199999999999993E-2</v>
      </c>
      <c r="M2377" s="117" t="s">
        <v>33</v>
      </c>
      <c r="N2377" s="118">
        <v>4.0125000000000002</v>
      </c>
      <c r="O2377" s="102" t="s">
        <v>33</v>
      </c>
      <c r="P2377" s="119">
        <v>96.3</v>
      </c>
      <c r="Q2377" s="117">
        <v>4.6900000000000004</v>
      </c>
      <c r="R2377" s="118">
        <v>3.9083333333333332</v>
      </c>
      <c r="S2377" s="102">
        <v>0.20000000000000015</v>
      </c>
      <c r="T2377" s="118">
        <v>93.8</v>
      </c>
      <c r="U2377" s="117">
        <v>4.0125000000000002</v>
      </c>
      <c r="V2377" s="119">
        <v>96.3</v>
      </c>
      <c r="W2377" s="112"/>
      <c r="X2377" s="117" t="s">
        <v>33</v>
      </c>
      <c r="Y2377" s="118">
        <v>4.0125000000000002</v>
      </c>
      <c r="Z2377" s="102" t="s">
        <v>33</v>
      </c>
      <c r="AA2377" s="118">
        <v>96.3</v>
      </c>
      <c r="AB2377" s="117">
        <v>4.6900000000000004</v>
      </c>
      <c r="AC2377" s="118">
        <v>3.9083333333333332</v>
      </c>
      <c r="AD2377" s="102">
        <v>0.20000000000000015</v>
      </c>
      <c r="AE2377" s="119">
        <v>93.8</v>
      </c>
      <c r="AF2377" s="118">
        <v>4.0125000000000002</v>
      </c>
      <c r="AG2377" s="119">
        <v>96.3</v>
      </c>
      <c r="AH2377" s="112"/>
      <c r="AI2377" s="120">
        <v>0</v>
      </c>
    </row>
    <row r="2378" spans="1:35" s="107" customFormat="1" x14ac:dyDescent="0.3">
      <c r="A2378" s="106" t="s">
        <v>2497</v>
      </c>
      <c r="B2378" s="107" t="s">
        <v>191</v>
      </c>
      <c r="C2378" s="112" t="s">
        <v>238</v>
      </c>
      <c r="D2378" s="112">
        <v>99246</v>
      </c>
      <c r="E2378" s="107" t="s">
        <v>293</v>
      </c>
      <c r="F2378" s="112">
        <v>20544</v>
      </c>
      <c r="G2378" s="107" t="s">
        <v>3448</v>
      </c>
      <c r="H2378" s="108" t="s">
        <v>265</v>
      </c>
      <c r="I2378" s="108" t="s">
        <v>274</v>
      </c>
      <c r="J2378" s="108" t="s">
        <v>244</v>
      </c>
      <c r="K2378" s="109">
        <v>24</v>
      </c>
      <c r="L2378" s="109">
        <v>7.9199999999999993E-2</v>
      </c>
      <c r="M2378" s="117" t="s">
        <v>33</v>
      </c>
      <c r="N2378" s="118">
        <v>4.0125000000000002</v>
      </c>
      <c r="O2378" s="102" t="s">
        <v>33</v>
      </c>
      <c r="P2378" s="119">
        <v>96.3</v>
      </c>
      <c r="Q2378" s="117">
        <v>4.6900000000000004</v>
      </c>
      <c r="R2378" s="118">
        <v>3.9083333333333332</v>
      </c>
      <c r="S2378" s="102">
        <v>0.20000000000000015</v>
      </c>
      <c r="T2378" s="118">
        <v>93.8</v>
      </c>
      <c r="U2378" s="117">
        <v>4.0125000000000002</v>
      </c>
      <c r="V2378" s="119">
        <v>96.3</v>
      </c>
      <c r="W2378" s="112"/>
      <c r="X2378" s="117" t="s">
        <v>33</v>
      </c>
      <c r="Y2378" s="118">
        <v>4.0125000000000002</v>
      </c>
      <c r="Z2378" s="102" t="s">
        <v>33</v>
      </c>
      <c r="AA2378" s="118">
        <v>96.3</v>
      </c>
      <c r="AB2378" s="117">
        <v>4.6900000000000004</v>
      </c>
      <c r="AC2378" s="118">
        <v>3.9083333333333332</v>
      </c>
      <c r="AD2378" s="102">
        <v>0.20000000000000015</v>
      </c>
      <c r="AE2378" s="119">
        <v>93.8</v>
      </c>
      <c r="AF2378" s="118">
        <v>4.0125000000000002</v>
      </c>
      <c r="AG2378" s="119">
        <v>96.3</v>
      </c>
      <c r="AH2378" s="112"/>
      <c r="AI2378" s="120">
        <v>0</v>
      </c>
    </row>
    <row r="2379" spans="1:35" s="107" customFormat="1" x14ac:dyDescent="0.3">
      <c r="A2379" s="106" t="s">
        <v>2498</v>
      </c>
      <c r="B2379" s="107" t="s">
        <v>191</v>
      </c>
      <c r="C2379" s="112" t="s">
        <v>256</v>
      </c>
      <c r="D2379" s="112">
        <v>99597</v>
      </c>
      <c r="E2379" s="107" t="s">
        <v>305</v>
      </c>
      <c r="F2379" s="112">
        <v>20544</v>
      </c>
      <c r="G2379" s="107" t="s">
        <v>3448</v>
      </c>
      <c r="H2379" s="108" t="s">
        <v>265</v>
      </c>
      <c r="I2379" s="108" t="s">
        <v>274</v>
      </c>
      <c r="J2379" s="108" t="s">
        <v>244</v>
      </c>
      <c r="K2379" s="109">
        <v>24</v>
      </c>
      <c r="L2379" s="109">
        <v>7.9199999999999993E-2</v>
      </c>
      <c r="M2379" s="117" t="s">
        <v>33</v>
      </c>
      <c r="N2379" s="118">
        <v>4.0125000000000002</v>
      </c>
      <c r="O2379" s="102" t="s">
        <v>33</v>
      </c>
      <c r="P2379" s="119">
        <v>96.3</v>
      </c>
      <c r="Q2379" s="117">
        <v>4.6900000000000004</v>
      </c>
      <c r="R2379" s="118">
        <v>3.9083333333333332</v>
      </c>
      <c r="S2379" s="102">
        <v>0.20000000000000015</v>
      </c>
      <c r="T2379" s="118">
        <v>93.8</v>
      </c>
      <c r="U2379" s="117">
        <v>4.0125000000000002</v>
      </c>
      <c r="V2379" s="119">
        <v>96.3</v>
      </c>
      <c r="W2379" s="112"/>
      <c r="X2379" s="117" t="s">
        <v>33</v>
      </c>
      <c r="Y2379" s="118">
        <v>4.0125000000000002</v>
      </c>
      <c r="Z2379" s="102" t="s">
        <v>33</v>
      </c>
      <c r="AA2379" s="118">
        <v>96.3</v>
      </c>
      <c r="AB2379" s="117">
        <v>4.6900000000000004</v>
      </c>
      <c r="AC2379" s="118">
        <v>3.9083333333333332</v>
      </c>
      <c r="AD2379" s="102">
        <v>0.20000000000000015</v>
      </c>
      <c r="AE2379" s="119">
        <v>93.8</v>
      </c>
      <c r="AF2379" s="118">
        <v>4.0125000000000002</v>
      </c>
      <c r="AG2379" s="119">
        <v>96.3</v>
      </c>
      <c r="AH2379" s="112"/>
      <c r="AI2379" s="120">
        <v>0</v>
      </c>
    </row>
    <row r="2380" spans="1:35" s="107" customFormat="1" x14ac:dyDescent="0.3">
      <c r="A2380" s="106" t="s">
        <v>3333</v>
      </c>
      <c r="B2380" s="107" t="s">
        <v>248</v>
      </c>
      <c r="C2380" s="112" t="s">
        <v>246</v>
      </c>
      <c r="D2380" s="112">
        <v>99612</v>
      </c>
      <c r="E2380" s="107" t="s">
        <v>3391</v>
      </c>
      <c r="F2380" s="112">
        <v>20544</v>
      </c>
      <c r="G2380" s="107" t="s">
        <v>3448</v>
      </c>
      <c r="H2380" s="108" t="s">
        <v>265</v>
      </c>
      <c r="I2380" s="108" t="s">
        <v>274</v>
      </c>
      <c r="J2380" s="108" t="s">
        <v>244</v>
      </c>
      <c r="K2380" s="109">
        <v>24</v>
      </c>
      <c r="L2380" s="109">
        <v>7.9199999999999993E-2</v>
      </c>
      <c r="M2380" s="117" t="s">
        <v>33</v>
      </c>
      <c r="N2380" s="118">
        <v>4.0125000000000002</v>
      </c>
      <c r="O2380" s="102" t="s">
        <v>33</v>
      </c>
      <c r="P2380" s="119">
        <v>96.3</v>
      </c>
      <c r="Q2380" s="117">
        <v>4.6900000000000004</v>
      </c>
      <c r="R2380" s="118">
        <v>3.9083333333333332</v>
      </c>
      <c r="S2380" s="102">
        <v>0.20000000000000015</v>
      </c>
      <c r="T2380" s="118">
        <v>93.8</v>
      </c>
      <c r="U2380" s="117">
        <v>4.0125000000000002</v>
      </c>
      <c r="V2380" s="119">
        <v>96.3</v>
      </c>
      <c r="W2380" s="112"/>
      <c r="X2380" s="117" t="s">
        <v>33</v>
      </c>
      <c r="Y2380" s="118">
        <v>4.0125000000000002</v>
      </c>
      <c r="Z2380" s="102" t="s">
        <v>33</v>
      </c>
      <c r="AA2380" s="118">
        <v>96.3</v>
      </c>
      <c r="AB2380" s="117">
        <v>4.6900000000000004</v>
      </c>
      <c r="AC2380" s="118">
        <v>3.9083333333333332</v>
      </c>
      <c r="AD2380" s="102">
        <v>0.20000000000000015</v>
      </c>
      <c r="AE2380" s="119">
        <v>93.8</v>
      </c>
      <c r="AF2380" s="118">
        <v>4.0125000000000002</v>
      </c>
      <c r="AG2380" s="119">
        <v>96.3</v>
      </c>
      <c r="AH2380" s="112"/>
      <c r="AI2380" s="120">
        <v>0</v>
      </c>
    </row>
    <row r="2381" spans="1:35" s="107" customFormat="1" x14ac:dyDescent="0.3">
      <c r="A2381" s="106" t="s">
        <v>3334</v>
      </c>
      <c r="B2381" s="107" t="s">
        <v>192</v>
      </c>
      <c r="C2381" s="112" t="s">
        <v>256</v>
      </c>
      <c r="D2381" s="112">
        <v>100252</v>
      </c>
      <c r="E2381" s="107" t="s">
        <v>3392</v>
      </c>
      <c r="F2381" s="112">
        <v>20544</v>
      </c>
      <c r="G2381" s="107" t="s">
        <v>3448</v>
      </c>
      <c r="H2381" s="108" t="s">
        <v>265</v>
      </c>
      <c r="I2381" s="108" t="s">
        <v>274</v>
      </c>
      <c r="J2381" s="108" t="s">
        <v>244</v>
      </c>
      <c r="K2381" s="109">
        <v>24</v>
      </c>
      <c r="L2381" s="109">
        <v>7.9199999999999993E-2</v>
      </c>
      <c r="M2381" s="117" t="s">
        <v>33</v>
      </c>
      <c r="N2381" s="118">
        <v>4.0125000000000002</v>
      </c>
      <c r="O2381" s="102" t="s">
        <v>33</v>
      </c>
      <c r="P2381" s="119">
        <v>96.3</v>
      </c>
      <c r="Q2381" s="117">
        <v>4.6900000000000004</v>
      </c>
      <c r="R2381" s="118">
        <v>3.9083333333333332</v>
      </c>
      <c r="S2381" s="102">
        <v>0.20000000000000015</v>
      </c>
      <c r="T2381" s="118">
        <v>93.8</v>
      </c>
      <c r="U2381" s="117">
        <v>4.0125000000000002</v>
      </c>
      <c r="V2381" s="119">
        <v>96.3</v>
      </c>
      <c r="W2381" s="112"/>
      <c r="X2381" s="117" t="s">
        <v>33</v>
      </c>
      <c r="Y2381" s="118">
        <v>4.0125000000000002</v>
      </c>
      <c r="Z2381" s="102" t="s">
        <v>33</v>
      </c>
      <c r="AA2381" s="118">
        <v>96.3</v>
      </c>
      <c r="AB2381" s="117">
        <v>4.6900000000000004</v>
      </c>
      <c r="AC2381" s="118">
        <v>3.9083333333333332</v>
      </c>
      <c r="AD2381" s="102">
        <v>0.20000000000000015</v>
      </c>
      <c r="AE2381" s="119">
        <v>93.8</v>
      </c>
      <c r="AF2381" s="118">
        <v>4.0125000000000002</v>
      </c>
      <c r="AG2381" s="119">
        <v>96.3</v>
      </c>
      <c r="AH2381" s="112"/>
      <c r="AI2381" s="120">
        <v>0</v>
      </c>
    </row>
    <row r="2382" spans="1:35" s="107" customFormat="1" x14ac:dyDescent="0.3">
      <c r="A2382" s="106" t="s">
        <v>3335</v>
      </c>
      <c r="B2382" s="107" t="s">
        <v>188</v>
      </c>
      <c r="C2382" s="112" t="s">
        <v>168</v>
      </c>
      <c r="D2382" s="112">
        <v>101626</v>
      </c>
      <c r="E2382" s="107" t="s">
        <v>3393</v>
      </c>
      <c r="F2382" s="112">
        <v>20544</v>
      </c>
      <c r="G2382" s="107" t="s">
        <v>3448</v>
      </c>
      <c r="H2382" s="108" t="s">
        <v>265</v>
      </c>
      <c r="I2382" s="108" t="s">
        <v>274</v>
      </c>
      <c r="J2382" s="108" t="s">
        <v>244</v>
      </c>
      <c r="K2382" s="109">
        <v>24</v>
      </c>
      <c r="L2382" s="109">
        <v>7.9199999999999993E-2</v>
      </c>
      <c r="M2382" s="117" t="s">
        <v>33</v>
      </c>
      <c r="N2382" s="118">
        <v>4.0125000000000002</v>
      </c>
      <c r="O2382" s="102" t="s">
        <v>33</v>
      </c>
      <c r="P2382" s="119">
        <v>96.3</v>
      </c>
      <c r="Q2382" s="117">
        <v>4.6900000000000004</v>
      </c>
      <c r="R2382" s="118">
        <v>3.9083333333333332</v>
      </c>
      <c r="S2382" s="102">
        <v>0.20000000000000015</v>
      </c>
      <c r="T2382" s="118">
        <v>93.8</v>
      </c>
      <c r="U2382" s="117">
        <v>4.0125000000000002</v>
      </c>
      <c r="V2382" s="119">
        <v>96.3</v>
      </c>
      <c r="W2382" s="112"/>
      <c r="X2382" s="117" t="s">
        <v>33</v>
      </c>
      <c r="Y2382" s="118">
        <v>4.0125000000000002</v>
      </c>
      <c r="Z2382" s="102" t="s">
        <v>33</v>
      </c>
      <c r="AA2382" s="118">
        <v>96.3</v>
      </c>
      <c r="AB2382" s="117">
        <v>4.6900000000000004</v>
      </c>
      <c r="AC2382" s="118">
        <v>3.9083333333333332</v>
      </c>
      <c r="AD2382" s="102">
        <v>0.20000000000000015</v>
      </c>
      <c r="AE2382" s="119">
        <v>93.8</v>
      </c>
      <c r="AF2382" s="118">
        <v>4.0125000000000002</v>
      </c>
      <c r="AG2382" s="119">
        <v>96.3</v>
      </c>
      <c r="AH2382" s="112"/>
      <c r="AI2382" s="120">
        <v>0</v>
      </c>
    </row>
    <row r="2383" spans="1:35" s="107" customFormat="1" x14ac:dyDescent="0.3">
      <c r="A2383" s="106" t="s">
        <v>2499</v>
      </c>
      <c r="B2383" s="107" t="s">
        <v>190</v>
      </c>
      <c r="C2383" s="112" t="s">
        <v>246</v>
      </c>
      <c r="D2383" s="112">
        <v>101703</v>
      </c>
      <c r="E2383" s="107" t="s">
        <v>316</v>
      </c>
      <c r="F2383" s="112">
        <v>20544</v>
      </c>
      <c r="G2383" s="107" t="s">
        <v>3448</v>
      </c>
      <c r="H2383" s="108" t="s">
        <v>265</v>
      </c>
      <c r="I2383" s="108" t="s">
        <v>274</v>
      </c>
      <c r="J2383" s="108" t="s">
        <v>244</v>
      </c>
      <c r="K2383" s="109">
        <v>24</v>
      </c>
      <c r="L2383" s="109">
        <v>7.9199999999999993E-2</v>
      </c>
      <c r="M2383" s="117" t="s">
        <v>33</v>
      </c>
      <c r="N2383" s="118">
        <v>4.0125000000000002</v>
      </c>
      <c r="O2383" s="102" t="s">
        <v>33</v>
      </c>
      <c r="P2383" s="119">
        <v>96.3</v>
      </c>
      <c r="Q2383" s="117">
        <v>4.6900000000000004</v>
      </c>
      <c r="R2383" s="118">
        <v>3.9083333333333332</v>
      </c>
      <c r="S2383" s="102">
        <v>0.20000000000000015</v>
      </c>
      <c r="T2383" s="118">
        <v>93.8</v>
      </c>
      <c r="U2383" s="117">
        <v>4.0125000000000002</v>
      </c>
      <c r="V2383" s="119">
        <v>96.3</v>
      </c>
      <c r="W2383" s="112"/>
      <c r="X2383" s="117" t="s">
        <v>33</v>
      </c>
      <c r="Y2383" s="118">
        <v>4.0125000000000002</v>
      </c>
      <c r="Z2383" s="102" t="s">
        <v>33</v>
      </c>
      <c r="AA2383" s="118">
        <v>96.3</v>
      </c>
      <c r="AB2383" s="117">
        <v>4.6900000000000004</v>
      </c>
      <c r="AC2383" s="118">
        <v>3.9083333333333332</v>
      </c>
      <c r="AD2383" s="102">
        <v>0.20000000000000015</v>
      </c>
      <c r="AE2383" s="119">
        <v>93.8</v>
      </c>
      <c r="AF2383" s="118">
        <v>4.0125000000000002</v>
      </c>
      <c r="AG2383" s="119">
        <v>96.3</v>
      </c>
      <c r="AH2383" s="112"/>
      <c r="AI2383" s="120">
        <v>0</v>
      </c>
    </row>
    <row r="2384" spans="1:35" s="107" customFormat="1" x14ac:dyDescent="0.3">
      <c r="A2384" s="106" t="s">
        <v>2500</v>
      </c>
      <c r="B2384" s="107" t="s">
        <v>255</v>
      </c>
      <c r="C2384" s="112" t="s">
        <v>168</v>
      </c>
      <c r="D2384" s="112">
        <v>112000</v>
      </c>
      <c r="E2384" s="107" t="s">
        <v>306</v>
      </c>
      <c r="F2384" s="112">
        <v>20544</v>
      </c>
      <c r="G2384" s="107" t="s">
        <v>3448</v>
      </c>
      <c r="H2384" s="108" t="s">
        <v>265</v>
      </c>
      <c r="I2384" s="108" t="s">
        <v>274</v>
      </c>
      <c r="J2384" s="108" t="s">
        <v>244</v>
      </c>
      <c r="K2384" s="109">
        <v>24</v>
      </c>
      <c r="L2384" s="109">
        <v>7.9199999999999993E-2</v>
      </c>
      <c r="M2384" s="117" t="s">
        <v>33</v>
      </c>
      <c r="N2384" s="118">
        <v>4.0125000000000002</v>
      </c>
      <c r="O2384" s="102" t="s">
        <v>33</v>
      </c>
      <c r="P2384" s="119">
        <v>96.3</v>
      </c>
      <c r="Q2384" s="117">
        <v>4.6900000000000004</v>
      </c>
      <c r="R2384" s="118">
        <v>3.9083333333333332</v>
      </c>
      <c r="S2384" s="102">
        <v>0.20000000000000015</v>
      </c>
      <c r="T2384" s="118">
        <v>93.8</v>
      </c>
      <c r="U2384" s="117">
        <v>4.0125000000000002</v>
      </c>
      <c r="V2384" s="119">
        <v>96.3</v>
      </c>
      <c r="W2384" s="112"/>
      <c r="X2384" s="117" t="s">
        <v>33</v>
      </c>
      <c r="Y2384" s="118">
        <v>4.0125000000000002</v>
      </c>
      <c r="Z2384" s="102" t="s">
        <v>33</v>
      </c>
      <c r="AA2384" s="118">
        <v>96.3</v>
      </c>
      <c r="AB2384" s="117">
        <v>4.6900000000000004</v>
      </c>
      <c r="AC2384" s="118">
        <v>3.9083333333333332</v>
      </c>
      <c r="AD2384" s="102">
        <v>0.20000000000000015</v>
      </c>
      <c r="AE2384" s="119">
        <v>93.8</v>
      </c>
      <c r="AF2384" s="118">
        <v>4.0125000000000002</v>
      </c>
      <c r="AG2384" s="119">
        <v>96.3</v>
      </c>
      <c r="AH2384" s="112"/>
      <c r="AI2384" s="120">
        <v>0</v>
      </c>
    </row>
    <row r="2385" spans="1:35" s="107" customFormat="1" x14ac:dyDescent="0.3">
      <c r="A2385" s="106" t="s">
        <v>2501</v>
      </c>
      <c r="B2385" s="107" t="s">
        <v>252</v>
      </c>
      <c r="C2385" s="112" t="s">
        <v>246</v>
      </c>
      <c r="D2385" s="112">
        <v>113100</v>
      </c>
      <c r="E2385" s="107" t="s">
        <v>288</v>
      </c>
      <c r="F2385" s="112">
        <v>20544</v>
      </c>
      <c r="G2385" s="107" t="s">
        <v>3448</v>
      </c>
      <c r="H2385" s="108" t="s">
        <v>265</v>
      </c>
      <c r="I2385" s="108" t="s">
        <v>274</v>
      </c>
      <c r="J2385" s="108" t="s">
        <v>244</v>
      </c>
      <c r="K2385" s="109">
        <v>24</v>
      </c>
      <c r="L2385" s="109">
        <v>7.9199999999999993E-2</v>
      </c>
      <c r="M2385" s="117" t="s">
        <v>33</v>
      </c>
      <c r="N2385" s="118">
        <v>4.0125000000000002</v>
      </c>
      <c r="O2385" s="102" t="s">
        <v>33</v>
      </c>
      <c r="P2385" s="119">
        <v>96.3</v>
      </c>
      <c r="Q2385" s="117">
        <v>4.6900000000000004</v>
      </c>
      <c r="R2385" s="118">
        <v>3.9083333333333332</v>
      </c>
      <c r="S2385" s="102">
        <v>0.20000000000000015</v>
      </c>
      <c r="T2385" s="118">
        <v>93.8</v>
      </c>
      <c r="U2385" s="117">
        <v>4.0125000000000002</v>
      </c>
      <c r="V2385" s="119">
        <v>96.3</v>
      </c>
      <c r="W2385" s="112"/>
      <c r="X2385" s="117" t="s">
        <v>33</v>
      </c>
      <c r="Y2385" s="118">
        <v>4.0125000000000002</v>
      </c>
      <c r="Z2385" s="102" t="s">
        <v>33</v>
      </c>
      <c r="AA2385" s="118">
        <v>96.3</v>
      </c>
      <c r="AB2385" s="117">
        <v>4.6900000000000004</v>
      </c>
      <c r="AC2385" s="118">
        <v>3.9083333333333332</v>
      </c>
      <c r="AD2385" s="102">
        <v>0.20000000000000015</v>
      </c>
      <c r="AE2385" s="119">
        <v>93.8</v>
      </c>
      <c r="AF2385" s="118">
        <v>4.0125000000000002</v>
      </c>
      <c r="AG2385" s="119">
        <v>96.3</v>
      </c>
      <c r="AH2385" s="112"/>
      <c r="AI2385" s="120">
        <v>0</v>
      </c>
    </row>
    <row r="2386" spans="1:35" s="107" customFormat="1" x14ac:dyDescent="0.3">
      <c r="A2386" s="106" t="s">
        <v>2502</v>
      </c>
      <c r="B2386" s="107" t="s">
        <v>3389</v>
      </c>
      <c r="C2386" s="112" t="s">
        <v>247</v>
      </c>
      <c r="D2386" s="112">
        <v>132000</v>
      </c>
      <c r="E2386" s="107" t="s">
        <v>309</v>
      </c>
      <c r="F2386" s="112">
        <v>20544</v>
      </c>
      <c r="G2386" s="107" t="s">
        <v>3448</v>
      </c>
      <c r="H2386" s="108" t="s">
        <v>265</v>
      </c>
      <c r="I2386" s="108" t="s">
        <v>274</v>
      </c>
      <c r="J2386" s="108" t="s">
        <v>244</v>
      </c>
      <c r="K2386" s="109">
        <v>24</v>
      </c>
      <c r="L2386" s="109">
        <v>7.9199999999999993E-2</v>
      </c>
      <c r="M2386" s="117" t="s">
        <v>33</v>
      </c>
      <c r="N2386" s="118">
        <v>4.0125000000000002</v>
      </c>
      <c r="O2386" s="102" t="s">
        <v>33</v>
      </c>
      <c r="P2386" s="119">
        <v>96.3</v>
      </c>
      <c r="Q2386" s="117">
        <v>4.6900000000000004</v>
      </c>
      <c r="R2386" s="118">
        <v>3.9083333333333332</v>
      </c>
      <c r="S2386" s="102">
        <v>0.20000000000000015</v>
      </c>
      <c r="T2386" s="118">
        <v>93.8</v>
      </c>
      <c r="U2386" s="117">
        <v>4.0125000000000002</v>
      </c>
      <c r="V2386" s="119">
        <v>96.3</v>
      </c>
      <c r="W2386" s="112"/>
      <c r="X2386" s="117" t="s">
        <v>33</v>
      </c>
      <c r="Y2386" s="118">
        <v>4.0125000000000002</v>
      </c>
      <c r="Z2386" s="102" t="s">
        <v>33</v>
      </c>
      <c r="AA2386" s="118">
        <v>96.3</v>
      </c>
      <c r="AB2386" s="117">
        <v>4.6900000000000004</v>
      </c>
      <c r="AC2386" s="118">
        <v>3.9083333333333332</v>
      </c>
      <c r="AD2386" s="102">
        <v>0.20000000000000015</v>
      </c>
      <c r="AE2386" s="119">
        <v>93.8</v>
      </c>
      <c r="AF2386" s="118">
        <v>4.0125000000000002</v>
      </c>
      <c r="AG2386" s="119">
        <v>96.3</v>
      </c>
      <c r="AH2386" s="112"/>
      <c r="AI2386" s="120">
        <v>0</v>
      </c>
    </row>
    <row r="2387" spans="1:35" s="107" customFormat="1" x14ac:dyDescent="0.3">
      <c r="A2387" s="106" t="s">
        <v>2503</v>
      </c>
      <c r="B2387" s="107" t="s">
        <v>192</v>
      </c>
      <c r="C2387" s="112" t="s">
        <v>256</v>
      </c>
      <c r="D2387" s="112">
        <v>158200</v>
      </c>
      <c r="E2387" s="107" t="s">
        <v>286</v>
      </c>
      <c r="F2387" s="112">
        <v>20544</v>
      </c>
      <c r="G2387" s="107" t="s">
        <v>3448</v>
      </c>
      <c r="H2387" s="108" t="s">
        <v>265</v>
      </c>
      <c r="I2387" s="108" t="s">
        <v>274</v>
      </c>
      <c r="J2387" s="108" t="s">
        <v>244</v>
      </c>
      <c r="K2387" s="109">
        <v>24</v>
      </c>
      <c r="L2387" s="109">
        <v>7.9199999999999993E-2</v>
      </c>
      <c r="M2387" s="117" t="s">
        <v>33</v>
      </c>
      <c r="N2387" s="118">
        <v>4.0125000000000002</v>
      </c>
      <c r="O2387" s="102" t="s">
        <v>33</v>
      </c>
      <c r="P2387" s="119">
        <v>96.3</v>
      </c>
      <c r="Q2387" s="117">
        <v>4.6900000000000004</v>
      </c>
      <c r="R2387" s="118">
        <v>3.9083333333333332</v>
      </c>
      <c r="S2387" s="102">
        <v>0.20000000000000015</v>
      </c>
      <c r="T2387" s="118">
        <v>93.8</v>
      </c>
      <c r="U2387" s="117">
        <v>4.0125000000000002</v>
      </c>
      <c r="V2387" s="119">
        <v>96.3</v>
      </c>
      <c r="W2387" s="112"/>
      <c r="X2387" s="117" t="s">
        <v>33</v>
      </c>
      <c r="Y2387" s="118">
        <v>4.0125000000000002</v>
      </c>
      <c r="Z2387" s="102" t="s">
        <v>33</v>
      </c>
      <c r="AA2387" s="118">
        <v>96.3</v>
      </c>
      <c r="AB2387" s="117">
        <v>4.6900000000000004</v>
      </c>
      <c r="AC2387" s="118">
        <v>3.9083333333333332</v>
      </c>
      <c r="AD2387" s="102">
        <v>0.20000000000000015</v>
      </c>
      <c r="AE2387" s="119">
        <v>93.8</v>
      </c>
      <c r="AF2387" s="118">
        <v>4.0125000000000002</v>
      </c>
      <c r="AG2387" s="119">
        <v>96.3</v>
      </c>
      <c r="AH2387" s="112"/>
      <c r="AI2387" s="120">
        <v>0</v>
      </c>
    </row>
    <row r="2388" spans="1:35" s="107" customFormat="1" x14ac:dyDescent="0.3">
      <c r="A2388" s="106" t="s">
        <v>2504</v>
      </c>
      <c r="B2388" s="107" t="s">
        <v>189</v>
      </c>
      <c r="C2388" s="112" t="s">
        <v>168</v>
      </c>
      <c r="D2388" s="112">
        <v>171600</v>
      </c>
      <c r="E2388" s="107" t="s">
        <v>299</v>
      </c>
      <c r="F2388" s="112">
        <v>20544</v>
      </c>
      <c r="G2388" s="107" t="s">
        <v>3448</v>
      </c>
      <c r="H2388" s="108" t="s">
        <v>265</v>
      </c>
      <c r="I2388" s="108" t="s">
        <v>274</v>
      </c>
      <c r="J2388" s="108" t="s">
        <v>244</v>
      </c>
      <c r="K2388" s="109">
        <v>24</v>
      </c>
      <c r="L2388" s="109">
        <v>7.9199999999999993E-2</v>
      </c>
      <c r="M2388" s="117" t="s">
        <v>33</v>
      </c>
      <c r="N2388" s="118">
        <v>4.0125000000000002</v>
      </c>
      <c r="O2388" s="102" t="s">
        <v>33</v>
      </c>
      <c r="P2388" s="119">
        <v>96.3</v>
      </c>
      <c r="Q2388" s="117">
        <v>4.6900000000000004</v>
      </c>
      <c r="R2388" s="118">
        <v>3.9083333333333332</v>
      </c>
      <c r="S2388" s="102">
        <v>0.20000000000000015</v>
      </c>
      <c r="T2388" s="118">
        <v>93.8</v>
      </c>
      <c r="U2388" s="117">
        <v>4.0125000000000002</v>
      </c>
      <c r="V2388" s="119">
        <v>96.3</v>
      </c>
      <c r="W2388" s="112"/>
      <c r="X2388" s="117" t="s">
        <v>33</v>
      </c>
      <c r="Y2388" s="118">
        <v>4.0125000000000002</v>
      </c>
      <c r="Z2388" s="102" t="s">
        <v>33</v>
      </c>
      <c r="AA2388" s="118">
        <v>96.3</v>
      </c>
      <c r="AB2388" s="117">
        <v>4.6900000000000004</v>
      </c>
      <c r="AC2388" s="118">
        <v>3.9083333333333332</v>
      </c>
      <c r="AD2388" s="102">
        <v>0.20000000000000015</v>
      </c>
      <c r="AE2388" s="119">
        <v>93.8</v>
      </c>
      <c r="AF2388" s="118">
        <v>4.0125000000000002</v>
      </c>
      <c r="AG2388" s="119">
        <v>96.3</v>
      </c>
      <c r="AH2388" s="112"/>
      <c r="AI2388" s="120">
        <v>0</v>
      </c>
    </row>
    <row r="2389" spans="1:35" s="107" customFormat="1" x14ac:dyDescent="0.3">
      <c r="A2389" s="106" t="s">
        <v>2505</v>
      </c>
      <c r="B2389" s="107" t="s">
        <v>248</v>
      </c>
      <c r="C2389" s="112" t="s">
        <v>249</v>
      </c>
      <c r="D2389" s="112">
        <v>186300</v>
      </c>
      <c r="E2389" s="107" t="s">
        <v>282</v>
      </c>
      <c r="F2389" s="112">
        <v>20544</v>
      </c>
      <c r="G2389" s="107" t="s">
        <v>3448</v>
      </c>
      <c r="H2389" s="108" t="s">
        <v>265</v>
      </c>
      <c r="I2389" s="108" t="s">
        <v>274</v>
      </c>
      <c r="J2389" s="108" t="s">
        <v>244</v>
      </c>
      <c r="K2389" s="109">
        <v>24</v>
      </c>
      <c r="L2389" s="109">
        <v>7.9199999999999993E-2</v>
      </c>
      <c r="M2389" s="117" t="s">
        <v>33</v>
      </c>
      <c r="N2389" s="118">
        <v>4.0125000000000002</v>
      </c>
      <c r="O2389" s="102" t="s">
        <v>33</v>
      </c>
      <c r="P2389" s="119">
        <v>96.3</v>
      </c>
      <c r="Q2389" s="117">
        <v>4.6900000000000004</v>
      </c>
      <c r="R2389" s="118">
        <v>3.9083333333333332</v>
      </c>
      <c r="S2389" s="102">
        <v>0.20000000000000015</v>
      </c>
      <c r="T2389" s="118">
        <v>93.8</v>
      </c>
      <c r="U2389" s="117">
        <v>4.0125000000000002</v>
      </c>
      <c r="V2389" s="119">
        <v>96.3</v>
      </c>
      <c r="W2389" s="112"/>
      <c r="X2389" s="117" t="s">
        <v>33</v>
      </c>
      <c r="Y2389" s="118">
        <v>4.0125000000000002</v>
      </c>
      <c r="Z2389" s="102" t="s">
        <v>33</v>
      </c>
      <c r="AA2389" s="118">
        <v>96.3</v>
      </c>
      <c r="AB2389" s="117">
        <v>4.6900000000000004</v>
      </c>
      <c r="AC2389" s="118">
        <v>3.9083333333333332</v>
      </c>
      <c r="AD2389" s="102">
        <v>0.20000000000000015</v>
      </c>
      <c r="AE2389" s="119">
        <v>93.8</v>
      </c>
      <c r="AF2389" s="118">
        <v>4.0125000000000002</v>
      </c>
      <c r="AG2389" s="119">
        <v>96.3</v>
      </c>
      <c r="AH2389" s="112"/>
      <c r="AI2389" s="120">
        <v>0</v>
      </c>
    </row>
    <row r="2390" spans="1:35" s="107" customFormat="1" x14ac:dyDescent="0.3">
      <c r="A2390" s="106" t="s">
        <v>2506</v>
      </c>
      <c r="B2390" s="107" t="s">
        <v>187</v>
      </c>
      <c r="C2390" s="112" t="s">
        <v>167</v>
      </c>
      <c r="D2390" s="112">
        <v>40</v>
      </c>
      <c r="E2390" s="107" t="s">
        <v>283</v>
      </c>
      <c r="F2390" s="112">
        <v>20549</v>
      </c>
      <c r="G2390" s="107" t="s">
        <v>3449</v>
      </c>
      <c r="H2390" s="108" t="s">
        <v>265</v>
      </c>
      <c r="I2390" s="108" t="s">
        <v>274</v>
      </c>
      <c r="J2390" s="108" t="s">
        <v>270</v>
      </c>
      <c r="K2390" s="109">
        <v>23</v>
      </c>
      <c r="L2390" s="109">
        <v>6.9000000000000006E-2</v>
      </c>
      <c r="M2390" s="117">
        <v>4.0999999999999996</v>
      </c>
      <c r="N2390" s="118">
        <v>2.3286827218361079</v>
      </c>
      <c r="O2390" s="102">
        <v>0.78156467854376444</v>
      </c>
      <c r="P2390" s="119">
        <v>53.6</v>
      </c>
      <c r="Q2390" s="117">
        <v>2.79</v>
      </c>
      <c r="R2390" s="118">
        <v>2.3286827218361079</v>
      </c>
      <c r="S2390" s="102">
        <v>0.1981022463206816</v>
      </c>
      <c r="T2390" s="118">
        <v>53.6</v>
      </c>
      <c r="U2390" s="117">
        <v>2.3286827218361079</v>
      </c>
      <c r="V2390" s="119">
        <v>53.6</v>
      </c>
      <c r="W2390" s="112"/>
      <c r="X2390" s="117">
        <v>4.0999999999999996</v>
      </c>
      <c r="Y2390" s="118">
        <v>2.3286827218361079</v>
      </c>
      <c r="Z2390" s="102">
        <v>0.78156467854376444</v>
      </c>
      <c r="AA2390" s="118">
        <v>53.6</v>
      </c>
      <c r="AB2390" s="117">
        <v>2.79</v>
      </c>
      <c r="AC2390" s="118">
        <v>2.3286827218361079</v>
      </c>
      <c r="AD2390" s="102">
        <v>0.1981022463206816</v>
      </c>
      <c r="AE2390" s="119">
        <v>53.6</v>
      </c>
      <c r="AF2390" s="118">
        <v>2.3286827218361079</v>
      </c>
      <c r="AG2390" s="119">
        <v>53.6</v>
      </c>
      <c r="AH2390" s="112"/>
      <c r="AI2390" s="120">
        <v>0</v>
      </c>
    </row>
    <row r="2391" spans="1:35" s="107" customFormat="1" x14ac:dyDescent="0.3">
      <c r="A2391" s="106" t="s">
        <v>2507</v>
      </c>
      <c r="B2391" s="107" t="s">
        <v>245</v>
      </c>
      <c r="C2391" s="112" t="s">
        <v>246</v>
      </c>
      <c r="D2391" s="112">
        <v>139</v>
      </c>
      <c r="E2391" s="107" t="s">
        <v>285</v>
      </c>
      <c r="F2391" s="112">
        <v>20549</v>
      </c>
      <c r="G2391" s="107" t="s">
        <v>3449</v>
      </c>
      <c r="H2391" s="108" t="s">
        <v>265</v>
      </c>
      <c r="I2391" s="108" t="s">
        <v>274</v>
      </c>
      <c r="J2391" s="108" t="s">
        <v>270</v>
      </c>
      <c r="K2391" s="109">
        <v>23</v>
      </c>
      <c r="L2391" s="109">
        <v>6.9000000000000006E-2</v>
      </c>
      <c r="M2391" s="117">
        <v>3.6</v>
      </c>
      <c r="N2391" s="118">
        <v>2.3286827218361079</v>
      </c>
      <c r="O2391" s="102">
        <v>0.55886909372579385</v>
      </c>
      <c r="P2391" s="119">
        <v>53.6</v>
      </c>
      <c r="Q2391" s="117">
        <v>2.79</v>
      </c>
      <c r="R2391" s="118">
        <v>2.3286827218361079</v>
      </c>
      <c r="S2391" s="102">
        <v>0.1981022463206816</v>
      </c>
      <c r="T2391" s="118">
        <v>53.6</v>
      </c>
      <c r="U2391" s="117">
        <v>2.3286827218361079</v>
      </c>
      <c r="V2391" s="119">
        <v>53.6</v>
      </c>
      <c r="W2391" s="112"/>
      <c r="X2391" s="117">
        <v>3.6</v>
      </c>
      <c r="Y2391" s="118">
        <v>2.3286827218361079</v>
      </c>
      <c r="Z2391" s="102">
        <v>0.55886909372579385</v>
      </c>
      <c r="AA2391" s="118">
        <v>53.6</v>
      </c>
      <c r="AB2391" s="117">
        <v>2.79</v>
      </c>
      <c r="AC2391" s="118">
        <v>2.3286827218361079</v>
      </c>
      <c r="AD2391" s="102">
        <v>0.1981022463206816</v>
      </c>
      <c r="AE2391" s="119">
        <v>53.6</v>
      </c>
      <c r="AF2391" s="118">
        <v>2.3286827218361079</v>
      </c>
      <c r="AG2391" s="119">
        <v>53.6</v>
      </c>
      <c r="AH2391" s="112"/>
      <c r="AI2391" s="120">
        <v>0</v>
      </c>
    </row>
    <row r="2392" spans="1:35" s="107" customFormat="1" x14ac:dyDescent="0.3">
      <c r="A2392" s="106" t="s">
        <v>2508</v>
      </c>
      <c r="B2392" s="107" t="s">
        <v>245</v>
      </c>
      <c r="C2392" s="112" t="s">
        <v>246</v>
      </c>
      <c r="D2392" s="112">
        <v>872</v>
      </c>
      <c r="E2392" s="107" t="s">
        <v>287</v>
      </c>
      <c r="F2392" s="112">
        <v>20549</v>
      </c>
      <c r="G2392" s="107" t="s">
        <v>3449</v>
      </c>
      <c r="H2392" s="108" t="s">
        <v>265</v>
      </c>
      <c r="I2392" s="108" t="s">
        <v>274</v>
      </c>
      <c r="J2392" s="108" t="s">
        <v>270</v>
      </c>
      <c r="K2392" s="109">
        <v>23</v>
      </c>
      <c r="L2392" s="109">
        <v>6.9000000000000006E-2</v>
      </c>
      <c r="M2392" s="117">
        <v>3.6</v>
      </c>
      <c r="N2392" s="118">
        <v>2.3286827218361079</v>
      </c>
      <c r="O2392" s="102">
        <v>0.55886909372579385</v>
      </c>
      <c r="P2392" s="119">
        <v>53.6</v>
      </c>
      <c r="Q2392" s="117">
        <v>2.79</v>
      </c>
      <c r="R2392" s="118">
        <v>2.3286827218361079</v>
      </c>
      <c r="S2392" s="102">
        <v>0.1981022463206816</v>
      </c>
      <c r="T2392" s="118">
        <v>53.6</v>
      </c>
      <c r="U2392" s="117">
        <v>2.3286827218361079</v>
      </c>
      <c r="V2392" s="119">
        <v>53.6</v>
      </c>
      <c r="W2392" s="112"/>
      <c r="X2392" s="117">
        <v>3.6</v>
      </c>
      <c r="Y2392" s="118">
        <v>2.3286827218361079</v>
      </c>
      <c r="Z2392" s="102">
        <v>0.55886909372579385</v>
      </c>
      <c r="AA2392" s="118">
        <v>53.6</v>
      </c>
      <c r="AB2392" s="117">
        <v>2.79</v>
      </c>
      <c r="AC2392" s="118">
        <v>2.3286827218361079</v>
      </c>
      <c r="AD2392" s="102">
        <v>0.1981022463206816</v>
      </c>
      <c r="AE2392" s="119">
        <v>53.6</v>
      </c>
      <c r="AF2392" s="118">
        <v>2.3286827218361079</v>
      </c>
      <c r="AG2392" s="119">
        <v>53.6</v>
      </c>
      <c r="AH2392" s="112"/>
      <c r="AI2392" s="120">
        <v>0</v>
      </c>
    </row>
    <row r="2393" spans="1:35" s="107" customFormat="1" x14ac:dyDescent="0.3">
      <c r="A2393" s="106" t="s">
        <v>2509</v>
      </c>
      <c r="B2393" s="107" t="s">
        <v>3389</v>
      </c>
      <c r="C2393" s="112" t="s">
        <v>247</v>
      </c>
      <c r="D2393" s="112">
        <v>10700</v>
      </c>
      <c r="E2393" s="107" t="s">
        <v>301</v>
      </c>
      <c r="F2393" s="112">
        <v>20549</v>
      </c>
      <c r="G2393" s="107" t="s">
        <v>3449</v>
      </c>
      <c r="H2393" s="108" t="s">
        <v>265</v>
      </c>
      <c r="I2393" s="108" t="s">
        <v>274</v>
      </c>
      <c r="J2393" s="108" t="s">
        <v>270</v>
      </c>
      <c r="K2393" s="109">
        <v>23</v>
      </c>
      <c r="L2393" s="109">
        <v>6.9000000000000006E-2</v>
      </c>
      <c r="M2393" s="117">
        <v>3.6</v>
      </c>
      <c r="N2393" s="118">
        <v>2.3286827218361079</v>
      </c>
      <c r="O2393" s="102">
        <v>0.55886909372579385</v>
      </c>
      <c r="P2393" s="119">
        <v>53.6</v>
      </c>
      <c r="Q2393" s="117">
        <v>2.79</v>
      </c>
      <c r="R2393" s="118">
        <v>2.3286827218361079</v>
      </c>
      <c r="S2393" s="102">
        <v>0.1981022463206816</v>
      </c>
      <c r="T2393" s="118">
        <v>53.6</v>
      </c>
      <c r="U2393" s="117">
        <v>2.3286827218361079</v>
      </c>
      <c r="V2393" s="119">
        <v>53.6</v>
      </c>
      <c r="W2393" s="112"/>
      <c r="X2393" s="117">
        <v>3.6</v>
      </c>
      <c r="Y2393" s="118">
        <v>2.3286827218361079</v>
      </c>
      <c r="Z2393" s="102">
        <v>0.55886909372579385</v>
      </c>
      <c r="AA2393" s="118">
        <v>53.6</v>
      </c>
      <c r="AB2393" s="117">
        <v>2.79</v>
      </c>
      <c r="AC2393" s="118">
        <v>2.3286827218361079</v>
      </c>
      <c r="AD2393" s="102">
        <v>0.1981022463206816</v>
      </c>
      <c r="AE2393" s="119">
        <v>53.6</v>
      </c>
      <c r="AF2393" s="118">
        <v>2.3286827218361079</v>
      </c>
      <c r="AG2393" s="119">
        <v>53.6</v>
      </c>
      <c r="AH2393" s="112"/>
      <c r="AI2393" s="120">
        <v>0</v>
      </c>
    </row>
    <row r="2394" spans="1:35" s="107" customFormat="1" x14ac:dyDescent="0.3">
      <c r="A2394" s="106" t="s">
        <v>2510</v>
      </c>
      <c r="B2394" s="107" t="s">
        <v>248</v>
      </c>
      <c r="C2394" s="112" t="s">
        <v>249</v>
      </c>
      <c r="D2394" s="112">
        <v>29537</v>
      </c>
      <c r="E2394" s="107" t="s">
        <v>312</v>
      </c>
      <c r="F2394" s="112">
        <v>20549</v>
      </c>
      <c r="G2394" s="107" t="s">
        <v>3449</v>
      </c>
      <c r="H2394" s="108" t="s">
        <v>265</v>
      </c>
      <c r="I2394" s="108" t="s">
        <v>274</v>
      </c>
      <c r="J2394" s="108" t="s">
        <v>270</v>
      </c>
      <c r="K2394" s="109">
        <v>23</v>
      </c>
      <c r="L2394" s="109">
        <v>6.9000000000000006E-2</v>
      </c>
      <c r="M2394" s="117">
        <v>3.6</v>
      </c>
      <c r="N2394" s="118">
        <v>2.3286827218361079</v>
      </c>
      <c r="O2394" s="102">
        <v>0.55886909372579385</v>
      </c>
      <c r="P2394" s="119">
        <v>53.6</v>
      </c>
      <c r="Q2394" s="117">
        <v>2.79</v>
      </c>
      <c r="R2394" s="118">
        <v>2.3286827218361079</v>
      </c>
      <c r="S2394" s="102">
        <v>0.1981022463206816</v>
      </c>
      <c r="T2394" s="118">
        <v>53.6</v>
      </c>
      <c r="U2394" s="117">
        <v>2.3286827218361079</v>
      </c>
      <c r="V2394" s="119">
        <v>53.6</v>
      </c>
      <c r="W2394" s="112"/>
      <c r="X2394" s="117">
        <v>3.6</v>
      </c>
      <c r="Y2394" s="118">
        <v>2.3286827218361079</v>
      </c>
      <c r="Z2394" s="102">
        <v>0.55886909372579385</v>
      </c>
      <c r="AA2394" s="118">
        <v>53.6</v>
      </c>
      <c r="AB2394" s="117">
        <v>2.79</v>
      </c>
      <c r="AC2394" s="118">
        <v>2.3286827218361079</v>
      </c>
      <c r="AD2394" s="102">
        <v>0.1981022463206816</v>
      </c>
      <c r="AE2394" s="119">
        <v>53.6</v>
      </c>
      <c r="AF2394" s="118">
        <v>2.3286827218361079</v>
      </c>
      <c r="AG2394" s="119">
        <v>53.6</v>
      </c>
      <c r="AH2394" s="112"/>
      <c r="AI2394" s="120">
        <v>0</v>
      </c>
    </row>
    <row r="2395" spans="1:35" s="107" customFormat="1" x14ac:dyDescent="0.3">
      <c r="A2395" s="106" t="s">
        <v>2511</v>
      </c>
      <c r="B2395" s="107" t="s">
        <v>190</v>
      </c>
      <c r="C2395" s="112" t="s">
        <v>246</v>
      </c>
      <c r="D2395" s="112">
        <v>32352</v>
      </c>
      <c r="E2395" s="107" t="s">
        <v>290</v>
      </c>
      <c r="F2395" s="112">
        <v>20549</v>
      </c>
      <c r="G2395" s="107" t="s">
        <v>3449</v>
      </c>
      <c r="H2395" s="108" t="s">
        <v>265</v>
      </c>
      <c r="I2395" s="108" t="s">
        <v>274</v>
      </c>
      <c r="J2395" s="108" t="s">
        <v>270</v>
      </c>
      <c r="K2395" s="109">
        <v>23</v>
      </c>
      <c r="L2395" s="109">
        <v>6.9000000000000006E-2</v>
      </c>
      <c r="M2395" s="117">
        <v>3.6</v>
      </c>
      <c r="N2395" s="118">
        <v>2.3286827218361079</v>
      </c>
      <c r="O2395" s="102">
        <v>0.55886909372579385</v>
      </c>
      <c r="P2395" s="119">
        <v>53.6</v>
      </c>
      <c r="Q2395" s="117">
        <v>2.79</v>
      </c>
      <c r="R2395" s="118">
        <v>2.3286827218361079</v>
      </c>
      <c r="S2395" s="102">
        <v>0.1981022463206816</v>
      </c>
      <c r="T2395" s="118">
        <v>53.6</v>
      </c>
      <c r="U2395" s="117">
        <v>2.3286827218361079</v>
      </c>
      <c r="V2395" s="119">
        <v>53.6</v>
      </c>
      <c r="W2395" s="112"/>
      <c r="X2395" s="117">
        <v>3.6</v>
      </c>
      <c r="Y2395" s="118">
        <v>2.3286827218361079</v>
      </c>
      <c r="Z2395" s="102">
        <v>0.55886909372579385</v>
      </c>
      <c r="AA2395" s="118">
        <v>53.6</v>
      </c>
      <c r="AB2395" s="117">
        <v>2.79</v>
      </c>
      <c r="AC2395" s="118">
        <v>2.3286827218361079</v>
      </c>
      <c r="AD2395" s="102">
        <v>0.1981022463206816</v>
      </c>
      <c r="AE2395" s="119">
        <v>53.6</v>
      </c>
      <c r="AF2395" s="118">
        <v>2.3286827218361079</v>
      </c>
      <c r="AG2395" s="119">
        <v>53.6</v>
      </c>
      <c r="AH2395" s="112"/>
      <c r="AI2395" s="120">
        <v>0</v>
      </c>
    </row>
    <row r="2396" spans="1:35" s="107" customFormat="1" x14ac:dyDescent="0.3">
      <c r="A2396" s="106" t="s">
        <v>2512</v>
      </c>
      <c r="B2396" s="107" t="s">
        <v>3389</v>
      </c>
      <c r="C2396" s="112" t="s">
        <v>247</v>
      </c>
      <c r="D2396" s="112">
        <v>36038</v>
      </c>
      <c r="E2396" s="107" t="s">
        <v>300</v>
      </c>
      <c r="F2396" s="112">
        <v>20549</v>
      </c>
      <c r="G2396" s="107" t="s">
        <v>3449</v>
      </c>
      <c r="H2396" s="108" t="s">
        <v>265</v>
      </c>
      <c r="I2396" s="108" t="s">
        <v>274</v>
      </c>
      <c r="J2396" s="108" t="s">
        <v>270</v>
      </c>
      <c r="K2396" s="109">
        <v>23</v>
      </c>
      <c r="L2396" s="109">
        <v>6.9000000000000006E-2</v>
      </c>
      <c r="M2396" s="117">
        <v>3.6</v>
      </c>
      <c r="N2396" s="118">
        <v>2.3286827218361079</v>
      </c>
      <c r="O2396" s="102">
        <v>0.55886909372579385</v>
      </c>
      <c r="P2396" s="119">
        <v>53.6</v>
      </c>
      <c r="Q2396" s="117">
        <v>2.79</v>
      </c>
      <c r="R2396" s="118">
        <v>2.3286827218361079</v>
      </c>
      <c r="S2396" s="102">
        <v>0.1981022463206816</v>
      </c>
      <c r="T2396" s="118">
        <v>53.6</v>
      </c>
      <c r="U2396" s="117">
        <v>2.3286827218361079</v>
      </c>
      <c r="V2396" s="119">
        <v>53.6</v>
      </c>
      <c r="W2396" s="112"/>
      <c r="X2396" s="117">
        <v>3.6</v>
      </c>
      <c r="Y2396" s="118">
        <v>2.3286827218361079</v>
      </c>
      <c r="Z2396" s="102">
        <v>0.55886909372579385</v>
      </c>
      <c r="AA2396" s="118">
        <v>53.6</v>
      </c>
      <c r="AB2396" s="117">
        <v>2.79</v>
      </c>
      <c r="AC2396" s="118">
        <v>2.3286827218361079</v>
      </c>
      <c r="AD2396" s="102">
        <v>0.1981022463206816</v>
      </c>
      <c r="AE2396" s="119">
        <v>53.6</v>
      </c>
      <c r="AF2396" s="118">
        <v>2.3286827218361079</v>
      </c>
      <c r="AG2396" s="119">
        <v>53.6</v>
      </c>
      <c r="AH2396" s="112"/>
      <c r="AI2396" s="120">
        <v>0</v>
      </c>
    </row>
    <row r="2397" spans="1:35" s="107" customFormat="1" x14ac:dyDescent="0.3">
      <c r="A2397" s="106" t="s">
        <v>2513</v>
      </c>
      <c r="B2397" s="107" t="s">
        <v>186</v>
      </c>
      <c r="C2397" s="112" t="s">
        <v>250</v>
      </c>
      <c r="D2397" s="112">
        <v>37646</v>
      </c>
      <c r="E2397" s="107" t="s">
        <v>311</v>
      </c>
      <c r="F2397" s="112">
        <v>20549</v>
      </c>
      <c r="G2397" s="107" t="s">
        <v>3449</v>
      </c>
      <c r="H2397" s="108" t="s">
        <v>265</v>
      </c>
      <c r="I2397" s="108" t="s">
        <v>274</v>
      </c>
      <c r="J2397" s="108" t="s">
        <v>270</v>
      </c>
      <c r="K2397" s="109">
        <v>23</v>
      </c>
      <c r="L2397" s="109">
        <v>6.9000000000000006E-2</v>
      </c>
      <c r="M2397" s="117">
        <v>3.6</v>
      </c>
      <c r="N2397" s="118">
        <v>2.3286827218361079</v>
      </c>
      <c r="O2397" s="102">
        <v>0.55886909372579385</v>
      </c>
      <c r="P2397" s="119">
        <v>53.6</v>
      </c>
      <c r="Q2397" s="117">
        <v>2.79</v>
      </c>
      <c r="R2397" s="118">
        <v>2.3286827218361079</v>
      </c>
      <c r="S2397" s="102">
        <v>0.1981022463206816</v>
      </c>
      <c r="T2397" s="118">
        <v>53.6</v>
      </c>
      <c r="U2397" s="117">
        <v>2.3286827218361079</v>
      </c>
      <c r="V2397" s="119">
        <v>53.6</v>
      </c>
      <c r="W2397" s="112"/>
      <c r="X2397" s="117">
        <v>3.6</v>
      </c>
      <c r="Y2397" s="118">
        <v>2.3286827218361079</v>
      </c>
      <c r="Z2397" s="102">
        <v>0.55886909372579385</v>
      </c>
      <c r="AA2397" s="118">
        <v>53.6</v>
      </c>
      <c r="AB2397" s="117">
        <v>2.79</v>
      </c>
      <c r="AC2397" s="118">
        <v>2.3286827218361079</v>
      </c>
      <c r="AD2397" s="102">
        <v>0.1981022463206816</v>
      </c>
      <c r="AE2397" s="119">
        <v>53.6</v>
      </c>
      <c r="AF2397" s="118">
        <v>2.3286827218361079</v>
      </c>
      <c r="AG2397" s="119">
        <v>53.6</v>
      </c>
      <c r="AH2397" s="112"/>
      <c r="AI2397" s="120">
        <v>0</v>
      </c>
    </row>
    <row r="2398" spans="1:35" s="107" customFormat="1" x14ac:dyDescent="0.3">
      <c r="A2398" s="106" t="s">
        <v>2514</v>
      </c>
      <c r="B2398" s="107" t="s">
        <v>189</v>
      </c>
      <c r="C2398" s="112" t="s">
        <v>168</v>
      </c>
      <c r="D2398" s="112">
        <v>54264</v>
      </c>
      <c r="E2398" s="107" t="s">
        <v>303</v>
      </c>
      <c r="F2398" s="112">
        <v>20549</v>
      </c>
      <c r="G2398" s="107" t="s">
        <v>3449</v>
      </c>
      <c r="H2398" s="108" t="s">
        <v>265</v>
      </c>
      <c r="I2398" s="108" t="s">
        <v>274</v>
      </c>
      <c r="J2398" s="108" t="s">
        <v>270</v>
      </c>
      <c r="K2398" s="109">
        <v>23</v>
      </c>
      <c r="L2398" s="109">
        <v>6.9000000000000006E-2</v>
      </c>
      <c r="M2398" s="117">
        <v>3.6</v>
      </c>
      <c r="N2398" s="118">
        <v>2.3286827218361079</v>
      </c>
      <c r="O2398" s="102">
        <v>0.55886909372579385</v>
      </c>
      <c r="P2398" s="119">
        <v>53.6</v>
      </c>
      <c r="Q2398" s="117">
        <v>2.79</v>
      </c>
      <c r="R2398" s="118">
        <v>2.3286827218361079</v>
      </c>
      <c r="S2398" s="102">
        <v>0.1981022463206816</v>
      </c>
      <c r="T2398" s="118">
        <v>53.6</v>
      </c>
      <c r="U2398" s="117">
        <v>2.3286827218361079</v>
      </c>
      <c r="V2398" s="119">
        <v>53.6</v>
      </c>
      <c r="W2398" s="112"/>
      <c r="X2398" s="117">
        <v>3.6</v>
      </c>
      <c r="Y2398" s="118">
        <v>2.3286827218361079</v>
      </c>
      <c r="Z2398" s="102">
        <v>0.55886909372579385</v>
      </c>
      <c r="AA2398" s="118">
        <v>53.6</v>
      </c>
      <c r="AB2398" s="117">
        <v>2.79</v>
      </c>
      <c r="AC2398" s="118">
        <v>2.3286827218361079</v>
      </c>
      <c r="AD2398" s="102">
        <v>0.1981022463206816</v>
      </c>
      <c r="AE2398" s="119">
        <v>53.6</v>
      </c>
      <c r="AF2398" s="118">
        <v>2.3286827218361079</v>
      </c>
      <c r="AG2398" s="119">
        <v>53.6</v>
      </c>
      <c r="AH2398" s="112"/>
      <c r="AI2398" s="120">
        <v>0</v>
      </c>
    </row>
    <row r="2399" spans="1:35" s="107" customFormat="1" x14ac:dyDescent="0.3">
      <c r="A2399" s="106" t="s">
        <v>2515</v>
      </c>
      <c r="B2399" s="107" t="s">
        <v>248</v>
      </c>
      <c r="C2399" s="112" t="s">
        <v>249</v>
      </c>
      <c r="D2399" s="112">
        <v>59971</v>
      </c>
      <c r="E2399" s="107" t="s">
        <v>281</v>
      </c>
      <c r="F2399" s="112">
        <v>20549</v>
      </c>
      <c r="G2399" s="107" t="s">
        <v>3449</v>
      </c>
      <c r="H2399" s="108" t="s">
        <v>265</v>
      </c>
      <c r="I2399" s="108" t="s">
        <v>274</v>
      </c>
      <c r="J2399" s="108" t="s">
        <v>270</v>
      </c>
      <c r="K2399" s="109">
        <v>23</v>
      </c>
      <c r="L2399" s="109">
        <v>6.9000000000000006E-2</v>
      </c>
      <c r="M2399" s="117">
        <v>3.6</v>
      </c>
      <c r="N2399" s="118">
        <v>2.3286827218361079</v>
      </c>
      <c r="O2399" s="102">
        <v>0.55886909372579385</v>
      </c>
      <c r="P2399" s="119">
        <v>53.6</v>
      </c>
      <c r="Q2399" s="117">
        <v>2.79</v>
      </c>
      <c r="R2399" s="118">
        <v>2.3286827218361079</v>
      </c>
      <c r="S2399" s="102">
        <v>0.1981022463206816</v>
      </c>
      <c r="T2399" s="118">
        <v>53.6</v>
      </c>
      <c r="U2399" s="117">
        <v>2.3286827218361079</v>
      </c>
      <c r="V2399" s="119">
        <v>53.6</v>
      </c>
      <c r="W2399" s="112"/>
      <c r="X2399" s="117">
        <v>3.6</v>
      </c>
      <c r="Y2399" s="118">
        <v>2.3286827218361079</v>
      </c>
      <c r="Z2399" s="102">
        <v>0.55886909372579385</v>
      </c>
      <c r="AA2399" s="118">
        <v>53.6</v>
      </c>
      <c r="AB2399" s="117">
        <v>2.79</v>
      </c>
      <c r="AC2399" s="118">
        <v>2.3286827218361079</v>
      </c>
      <c r="AD2399" s="102">
        <v>0.1981022463206816</v>
      </c>
      <c r="AE2399" s="119">
        <v>53.6</v>
      </c>
      <c r="AF2399" s="118">
        <v>2.3286827218361079</v>
      </c>
      <c r="AG2399" s="119">
        <v>53.6</v>
      </c>
      <c r="AH2399" s="112"/>
      <c r="AI2399" s="120">
        <v>0</v>
      </c>
    </row>
    <row r="2400" spans="1:35" s="107" customFormat="1" x14ac:dyDescent="0.3">
      <c r="A2400" s="106" t="s">
        <v>2516</v>
      </c>
      <c r="B2400" s="107" t="s">
        <v>189</v>
      </c>
      <c r="C2400" s="112" t="s">
        <v>168</v>
      </c>
      <c r="D2400" s="112">
        <v>60074</v>
      </c>
      <c r="E2400" s="107" t="s">
        <v>304</v>
      </c>
      <c r="F2400" s="112">
        <v>20549</v>
      </c>
      <c r="G2400" s="107" t="s">
        <v>3449</v>
      </c>
      <c r="H2400" s="108" t="s">
        <v>265</v>
      </c>
      <c r="I2400" s="108" t="s">
        <v>274</v>
      </c>
      <c r="J2400" s="108" t="s">
        <v>270</v>
      </c>
      <c r="K2400" s="109">
        <v>23</v>
      </c>
      <c r="L2400" s="109">
        <v>6.9000000000000006E-2</v>
      </c>
      <c r="M2400" s="117">
        <v>3.6</v>
      </c>
      <c r="N2400" s="118">
        <v>2.3286827218361079</v>
      </c>
      <c r="O2400" s="102">
        <v>0.55886909372579385</v>
      </c>
      <c r="P2400" s="119">
        <v>53.6</v>
      </c>
      <c r="Q2400" s="117">
        <v>2.79</v>
      </c>
      <c r="R2400" s="118">
        <v>2.3286827218361079</v>
      </c>
      <c r="S2400" s="102">
        <v>0.1981022463206816</v>
      </c>
      <c r="T2400" s="118">
        <v>53.6</v>
      </c>
      <c r="U2400" s="117">
        <v>2.3286827218361079</v>
      </c>
      <c r="V2400" s="119">
        <v>53.6</v>
      </c>
      <c r="W2400" s="112"/>
      <c r="X2400" s="117">
        <v>3.6</v>
      </c>
      <c r="Y2400" s="118">
        <v>2.3286827218361079</v>
      </c>
      <c r="Z2400" s="102">
        <v>0.55886909372579385</v>
      </c>
      <c r="AA2400" s="118">
        <v>53.6</v>
      </c>
      <c r="AB2400" s="117">
        <v>2.79</v>
      </c>
      <c r="AC2400" s="118">
        <v>2.3286827218361079</v>
      </c>
      <c r="AD2400" s="102">
        <v>0.1981022463206816</v>
      </c>
      <c r="AE2400" s="119">
        <v>53.6</v>
      </c>
      <c r="AF2400" s="118">
        <v>2.3286827218361079</v>
      </c>
      <c r="AG2400" s="119">
        <v>53.6</v>
      </c>
      <c r="AH2400" s="112"/>
      <c r="AI2400" s="120">
        <v>0</v>
      </c>
    </row>
    <row r="2401" spans="1:35" s="107" customFormat="1" x14ac:dyDescent="0.3">
      <c r="A2401" s="106" t="s">
        <v>2517</v>
      </c>
      <c r="B2401" s="107" t="s">
        <v>248</v>
      </c>
      <c r="C2401" s="112" t="s">
        <v>246</v>
      </c>
      <c r="D2401" s="112">
        <v>60663</v>
      </c>
      <c r="E2401" s="107" t="s">
        <v>298</v>
      </c>
      <c r="F2401" s="112">
        <v>20549</v>
      </c>
      <c r="G2401" s="107" t="s">
        <v>3449</v>
      </c>
      <c r="H2401" s="108" t="s">
        <v>265</v>
      </c>
      <c r="I2401" s="108" t="s">
        <v>274</v>
      </c>
      <c r="J2401" s="108" t="s">
        <v>270</v>
      </c>
      <c r="K2401" s="109">
        <v>23</v>
      </c>
      <c r="L2401" s="109">
        <v>6.9000000000000006E-2</v>
      </c>
      <c r="M2401" s="117">
        <v>3.6</v>
      </c>
      <c r="N2401" s="118">
        <v>2.3286827218361079</v>
      </c>
      <c r="O2401" s="102">
        <v>0.55886909372579385</v>
      </c>
      <c r="P2401" s="119">
        <v>53.6</v>
      </c>
      <c r="Q2401" s="117">
        <v>2.79</v>
      </c>
      <c r="R2401" s="118">
        <v>2.3286827218361079</v>
      </c>
      <c r="S2401" s="102">
        <v>0.1981022463206816</v>
      </c>
      <c r="T2401" s="118">
        <v>53.6</v>
      </c>
      <c r="U2401" s="117">
        <v>2.3286827218361079</v>
      </c>
      <c r="V2401" s="119">
        <v>53.6</v>
      </c>
      <c r="W2401" s="112"/>
      <c r="X2401" s="117">
        <v>3.6</v>
      </c>
      <c r="Y2401" s="118">
        <v>2.3286827218361079</v>
      </c>
      <c r="Z2401" s="102">
        <v>0.55886909372579385</v>
      </c>
      <c r="AA2401" s="118">
        <v>53.6</v>
      </c>
      <c r="AB2401" s="117">
        <v>2.79</v>
      </c>
      <c r="AC2401" s="118">
        <v>2.3286827218361079</v>
      </c>
      <c r="AD2401" s="102">
        <v>0.1981022463206816</v>
      </c>
      <c r="AE2401" s="119">
        <v>53.6</v>
      </c>
      <c r="AF2401" s="118">
        <v>2.3286827218361079</v>
      </c>
      <c r="AG2401" s="119">
        <v>53.6</v>
      </c>
      <c r="AH2401" s="112"/>
      <c r="AI2401" s="120">
        <v>0</v>
      </c>
    </row>
    <row r="2402" spans="1:35" s="107" customFormat="1" x14ac:dyDescent="0.3">
      <c r="A2402" s="106" t="s">
        <v>2518</v>
      </c>
      <c r="B2402" s="107" t="s">
        <v>252</v>
      </c>
      <c r="C2402" s="112" t="s">
        <v>246</v>
      </c>
      <c r="D2402" s="112">
        <v>61333</v>
      </c>
      <c r="E2402" s="107" t="s">
        <v>292</v>
      </c>
      <c r="F2402" s="112">
        <v>20549</v>
      </c>
      <c r="G2402" s="107" t="s">
        <v>3449</v>
      </c>
      <c r="H2402" s="108" t="s">
        <v>265</v>
      </c>
      <c r="I2402" s="108" t="s">
        <v>274</v>
      </c>
      <c r="J2402" s="108" t="s">
        <v>270</v>
      </c>
      <c r="K2402" s="109">
        <v>23</v>
      </c>
      <c r="L2402" s="109">
        <v>6.9000000000000006E-2</v>
      </c>
      <c r="M2402" s="117">
        <v>3.6</v>
      </c>
      <c r="N2402" s="118">
        <v>2.3286827218361079</v>
      </c>
      <c r="O2402" s="102">
        <v>0.55886909372579385</v>
      </c>
      <c r="P2402" s="119">
        <v>53.6</v>
      </c>
      <c r="Q2402" s="117">
        <v>2.79</v>
      </c>
      <c r="R2402" s="118">
        <v>2.3286827218361079</v>
      </c>
      <c r="S2402" s="102">
        <v>0.1981022463206816</v>
      </c>
      <c r="T2402" s="118">
        <v>53.6</v>
      </c>
      <c r="U2402" s="117">
        <v>2.3286827218361079</v>
      </c>
      <c r="V2402" s="119">
        <v>53.6</v>
      </c>
      <c r="W2402" s="112"/>
      <c r="X2402" s="117">
        <v>3.6</v>
      </c>
      <c r="Y2402" s="118">
        <v>2.3286827218361079</v>
      </c>
      <c r="Z2402" s="102">
        <v>0.55886909372579385</v>
      </c>
      <c r="AA2402" s="118">
        <v>53.6</v>
      </c>
      <c r="AB2402" s="117">
        <v>2.79</v>
      </c>
      <c r="AC2402" s="118">
        <v>2.3286827218361079</v>
      </c>
      <c r="AD2402" s="102">
        <v>0.1981022463206816</v>
      </c>
      <c r="AE2402" s="119">
        <v>53.6</v>
      </c>
      <c r="AF2402" s="118">
        <v>2.3286827218361079</v>
      </c>
      <c r="AG2402" s="119">
        <v>53.6</v>
      </c>
      <c r="AH2402" s="112"/>
      <c r="AI2402" s="120">
        <v>0</v>
      </c>
    </row>
    <row r="2403" spans="1:35" s="107" customFormat="1" x14ac:dyDescent="0.3">
      <c r="A2403" s="106" t="s">
        <v>2519</v>
      </c>
      <c r="B2403" s="107" t="s">
        <v>192</v>
      </c>
      <c r="C2403" s="112" t="s">
        <v>238</v>
      </c>
      <c r="D2403" s="112">
        <v>61367</v>
      </c>
      <c r="E2403" s="107" t="s">
        <v>295</v>
      </c>
      <c r="F2403" s="112">
        <v>20549</v>
      </c>
      <c r="G2403" s="107" t="s">
        <v>3449</v>
      </c>
      <c r="H2403" s="108" t="s">
        <v>265</v>
      </c>
      <c r="I2403" s="108" t="s">
        <v>274</v>
      </c>
      <c r="J2403" s="108" t="s">
        <v>270</v>
      </c>
      <c r="K2403" s="109">
        <v>23</v>
      </c>
      <c r="L2403" s="109">
        <v>6.9000000000000006E-2</v>
      </c>
      <c r="M2403" s="117">
        <v>3.7</v>
      </c>
      <c r="N2403" s="118">
        <v>2.4121480523678684</v>
      </c>
      <c r="O2403" s="102">
        <v>0.55886909372579385</v>
      </c>
      <c r="P2403" s="119">
        <v>55.6</v>
      </c>
      <c r="Q2403" s="117">
        <v>2.89</v>
      </c>
      <c r="R2403" s="118">
        <v>2.4121480523678684</v>
      </c>
      <c r="S2403" s="102">
        <v>0.1981022463206816</v>
      </c>
      <c r="T2403" s="118">
        <v>55.6</v>
      </c>
      <c r="U2403" s="117">
        <v>2.4121480523678684</v>
      </c>
      <c r="V2403" s="119">
        <v>55.6</v>
      </c>
      <c r="W2403" s="112"/>
      <c r="X2403" s="117">
        <v>3.7</v>
      </c>
      <c r="Y2403" s="118">
        <v>2.4121480523678684</v>
      </c>
      <c r="Z2403" s="102">
        <v>0.55886909372579385</v>
      </c>
      <c r="AA2403" s="118">
        <v>55.6</v>
      </c>
      <c r="AB2403" s="117">
        <v>2.89</v>
      </c>
      <c r="AC2403" s="118">
        <v>2.4121480523678684</v>
      </c>
      <c r="AD2403" s="102">
        <v>0.1981022463206816</v>
      </c>
      <c r="AE2403" s="119">
        <v>55.6</v>
      </c>
      <c r="AF2403" s="118">
        <v>2.4121480523678684</v>
      </c>
      <c r="AG2403" s="119">
        <v>55.6</v>
      </c>
      <c r="AH2403" s="112"/>
      <c r="AI2403" s="120">
        <v>0</v>
      </c>
    </row>
    <row r="2404" spans="1:35" s="107" customFormat="1" x14ac:dyDescent="0.3">
      <c r="A2404" s="106" t="s">
        <v>2520</v>
      </c>
      <c r="B2404" s="107" t="s">
        <v>192</v>
      </c>
      <c r="C2404" s="112" t="s">
        <v>238</v>
      </c>
      <c r="D2404" s="112">
        <v>61377</v>
      </c>
      <c r="E2404" s="107" t="s">
        <v>296</v>
      </c>
      <c r="F2404" s="112">
        <v>20549</v>
      </c>
      <c r="G2404" s="107" t="s">
        <v>3449</v>
      </c>
      <c r="H2404" s="108" t="s">
        <v>265</v>
      </c>
      <c r="I2404" s="108" t="s">
        <v>274</v>
      </c>
      <c r="J2404" s="108" t="s">
        <v>270</v>
      </c>
      <c r="K2404" s="109">
        <v>23</v>
      </c>
      <c r="L2404" s="109">
        <v>6.9000000000000006E-2</v>
      </c>
      <c r="M2404" s="117">
        <v>3.7</v>
      </c>
      <c r="N2404" s="118">
        <v>2.4121480523678684</v>
      </c>
      <c r="O2404" s="102">
        <v>0.55886909372579385</v>
      </c>
      <c r="P2404" s="119">
        <v>55.6</v>
      </c>
      <c r="Q2404" s="117">
        <v>2.89</v>
      </c>
      <c r="R2404" s="118">
        <v>2.4121480523678684</v>
      </c>
      <c r="S2404" s="102">
        <v>0.1981022463206816</v>
      </c>
      <c r="T2404" s="118">
        <v>55.6</v>
      </c>
      <c r="U2404" s="117">
        <v>2.4121480523678684</v>
      </c>
      <c r="V2404" s="119">
        <v>55.6</v>
      </c>
      <c r="W2404" s="112"/>
      <c r="X2404" s="117">
        <v>3.7</v>
      </c>
      <c r="Y2404" s="118">
        <v>2.4121480523678684</v>
      </c>
      <c r="Z2404" s="102">
        <v>0.55886909372579385</v>
      </c>
      <c r="AA2404" s="118">
        <v>55.6</v>
      </c>
      <c r="AB2404" s="117">
        <v>2.89</v>
      </c>
      <c r="AC2404" s="118">
        <v>2.4121480523678684</v>
      </c>
      <c r="AD2404" s="102">
        <v>0.1981022463206816</v>
      </c>
      <c r="AE2404" s="119">
        <v>55.6</v>
      </c>
      <c r="AF2404" s="118">
        <v>2.4121480523678684</v>
      </c>
      <c r="AG2404" s="119">
        <v>55.6</v>
      </c>
      <c r="AH2404" s="112"/>
      <c r="AI2404" s="120">
        <v>0</v>
      </c>
    </row>
    <row r="2405" spans="1:35" s="107" customFormat="1" x14ac:dyDescent="0.3">
      <c r="A2405" s="106" t="s">
        <v>2521</v>
      </c>
      <c r="B2405" s="107" t="s">
        <v>3389</v>
      </c>
      <c r="C2405" s="112" t="s">
        <v>247</v>
      </c>
      <c r="D2405" s="112">
        <v>61913</v>
      </c>
      <c r="E2405" s="107" t="s">
        <v>308</v>
      </c>
      <c r="F2405" s="112">
        <v>20549</v>
      </c>
      <c r="G2405" s="107" t="s">
        <v>3449</v>
      </c>
      <c r="H2405" s="108" t="s">
        <v>265</v>
      </c>
      <c r="I2405" s="108" t="s">
        <v>274</v>
      </c>
      <c r="J2405" s="108" t="s">
        <v>270</v>
      </c>
      <c r="K2405" s="109">
        <v>23</v>
      </c>
      <c r="L2405" s="109">
        <v>6.9000000000000006E-2</v>
      </c>
      <c r="M2405" s="117">
        <v>3.6</v>
      </c>
      <c r="N2405" s="118">
        <v>2.3286827218361079</v>
      </c>
      <c r="O2405" s="102">
        <v>0.55886909372579385</v>
      </c>
      <c r="P2405" s="119">
        <v>53.6</v>
      </c>
      <c r="Q2405" s="117">
        <v>2.79</v>
      </c>
      <c r="R2405" s="118">
        <v>2.3286827218361079</v>
      </c>
      <c r="S2405" s="102">
        <v>0.1981022463206816</v>
      </c>
      <c r="T2405" s="118">
        <v>53.6</v>
      </c>
      <c r="U2405" s="117">
        <v>2.3286827218361079</v>
      </c>
      <c r="V2405" s="119">
        <v>53.6</v>
      </c>
      <c r="W2405" s="112"/>
      <c r="X2405" s="117">
        <v>3.6</v>
      </c>
      <c r="Y2405" s="118">
        <v>2.3286827218361079</v>
      </c>
      <c r="Z2405" s="102">
        <v>0.55886909372579385</v>
      </c>
      <c r="AA2405" s="118">
        <v>53.6</v>
      </c>
      <c r="AB2405" s="117">
        <v>2.79</v>
      </c>
      <c r="AC2405" s="118">
        <v>2.3286827218361079</v>
      </c>
      <c r="AD2405" s="102">
        <v>0.1981022463206816</v>
      </c>
      <c r="AE2405" s="119">
        <v>53.6</v>
      </c>
      <c r="AF2405" s="118">
        <v>2.3286827218361079</v>
      </c>
      <c r="AG2405" s="119">
        <v>53.6</v>
      </c>
      <c r="AH2405" s="112"/>
      <c r="AI2405" s="120">
        <v>0</v>
      </c>
    </row>
    <row r="2406" spans="1:35" s="107" customFormat="1" x14ac:dyDescent="0.3">
      <c r="A2406" s="106" t="s">
        <v>2522</v>
      </c>
      <c r="B2406" s="107" t="s">
        <v>3389</v>
      </c>
      <c r="C2406" s="112" t="s">
        <v>247</v>
      </c>
      <c r="D2406" s="112">
        <v>63785</v>
      </c>
      <c r="E2406" s="107" t="s">
        <v>310</v>
      </c>
      <c r="F2406" s="112">
        <v>20549</v>
      </c>
      <c r="G2406" s="107" t="s">
        <v>3449</v>
      </c>
      <c r="H2406" s="108" t="s">
        <v>265</v>
      </c>
      <c r="I2406" s="108" t="s">
        <v>274</v>
      </c>
      <c r="J2406" s="108" t="s">
        <v>270</v>
      </c>
      <c r="K2406" s="109">
        <v>23</v>
      </c>
      <c r="L2406" s="109">
        <v>6.9000000000000006E-2</v>
      </c>
      <c r="M2406" s="117">
        <v>3.6</v>
      </c>
      <c r="N2406" s="118">
        <v>2.3286827218361079</v>
      </c>
      <c r="O2406" s="102">
        <v>0.55886909372579385</v>
      </c>
      <c r="P2406" s="119">
        <v>53.6</v>
      </c>
      <c r="Q2406" s="117">
        <v>2.79</v>
      </c>
      <c r="R2406" s="118">
        <v>2.3286827218361079</v>
      </c>
      <c r="S2406" s="102">
        <v>0.1981022463206816</v>
      </c>
      <c r="T2406" s="118">
        <v>53.6</v>
      </c>
      <c r="U2406" s="117">
        <v>2.3286827218361079</v>
      </c>
      <c r="V2406" s="119">
        <v>53.6</v>
      </c>
      <c r="W2406" s="112"/>
      <c r="X2406" s="117">
        <v>3.6</v>
      </c>
      <c r="Y2406" s="118">
        <v>2.3286827218361079</v>
      </c>
      <c r="Z2406" s="102">
        <v>0.55886909372579385</v>
      </c>
      <c r="AA2406" s="118">
        <v>53.6</v>
      </c>
      <c r="AB2406" s="117">
        <v>2.79</v>
      </c>
      <c r="AC2406" s="118">
        <v>2.3286827218361079</v>
      </c>
      <c r="AD2406" s="102">
        <v>0.1981022463206816</v>
      </c>
      <c r="AE2406" s="119">
        <v>53.6</v>
      </c>
      <c r="AF2406" s="118">
        <v>2.3286827218361079</v>
      </c>
      <c r="AG2406" s="119">
        <v>53.6</v>
      </c>
      <c r="AH2406" s="112"/>
      <c r="AI2406" s="120">
        <v>0</v>
      </c>
    </row>
    <row r="2407" spans="1:35" s="107" customFormat="1" x14ac:dyDescent="0.3">
      <c r="A2407" s="106" t="s">
        <v>2523</v>
      </c>
      <c r="B2407" s="107" t="s">
        <v>248</v>
      </c>
      <c r="C2407" s="112" t="s">
        <v>168</v>
      </c>
      <c r="D2407" s="112">
        <v>66926</v>
      </c>
      <c r="E2407" s="107" t="s">
        <v>314</v>
      </c>
      <c r="F2407" s="112">
        <v>20549</v>
      </c>
      <c r="G2407" s="107" t="s">
        <v>3449</v>
      </c>
      <c r="H2407" s="108" t="s">
        <v>265</v>
      </c>
      <c r="I2407" s="108" t="s">
        <v>274</v>
      </c>
      <c r="J2407" s="108" t="s">
        <v>270</v>
      </c>
      <c r="K2407" s="109">
        <v>23</v>
      </c>
      <c r="L2407" s="109">
        <v>6.9000000000000006E-2</v>
      </c>
      <c r="M2407" s="117">
        <v>3.6</v>
      </c>
      <c r="N2407" s="118">
        <v>2.3286827218361079</v>
      </c>
      <c r="O2407" s="102">
        <v>0.55886909372579385</v>
      </c>
      <c r="P2407" s="119">
        <v>53.6</v>
      </c>
      <c r="Q2407" s="117">
        <v>2.79</v>
      </c>
      <c r="R2407" s="118">
        <v>2.3286827218361079</v>
      </c>
      <c r="S2407" s="102">
        <v>0.1981022463206816</v>
      </c>
      <c r="T2407" s="118">
        <v>53.6</v>
      </c>
      <c r="U2407" s="117">
        <v>2.3286827218361079</v>
      </c>
      <c r="V2407" s="119">
        <v>53.6</v>
      </c>
      <c r="W2407" s="112"/>
      <c r="X2407" s="117">
        <v>3.6</v>
      </c>
      <c r="Y2407" s="118">
        <v>2.3286827218361079</v>
      </c>
      <c r="Z2407" s="102">
        <v>0.55886909372579385</v>
      </c>
      <c r="AA2407" s="118">
        <v>53.6</v>
      </c>
      <c r="AB2407" s="117">
        <v>2.79</v>
      </c>
      <c r="AC2407" s="118">
        <v>2.3286827218361079</v>
      </c>
      <c r="AD2407" s="102">
        <v>0.1981022463206816</v>
      </c>
      <c r="AE2407" s="119">
        <v>53.6</v>
      </c>
      <c r="AF2407" s="118">
        <v>2.3286827218361079</v>
      </c>
      <c r="AG2407" s="119">
        <v>53.6</v>
      </c>
      <c r="AH2407" s="112"/>
      <c r="AI2407" s="120">
        <v>0</v>
      </c>
    </row>
    <row r="2408" spans="1:35" s="107" customFormat="1" x14ac:dyDescent="0.3">
      <c r="A2408" s="106" t="s">
        <v>2524</v>
      </c>
      <c r="B2408" s="107" t="s">
        <v>248</v>
      </c>
      <c r="C2408" s="112" t="s">
        <v>168</v>
      </c>
      <c r="D2408" s="112">
        <v>66961</v>
      </c>
      <c r="E2408" s="107" t="s">
        <v>313</v>
      </c>
      <c r="F2408" s="112">
        <v>20549</v>
      </c>
      <c r="G2408" s="107" t="s">
        <v>3449</v>
      </c>
      <c r="H2408" s="108" t="s">
        <v>265</v>
      </c>
      <c r="I2408" s="108" t="s">
        <v>274</v>
      </c>
      <c r="J2408" s="108" t="s">
        <v>270</v>
      </c>
      <c r="K2408" s="109">
        <v>23</v>
      </c>
      <c r="L2408" s="109">
        <v>6.9000000000000006E-2</v>
      </c>
      <c r="M2408" s="117">
        <v>3.6</v>
      </c>
      <c r="N2408" s="118">
        <v>2.3286827218361079</v>
      </c>
      <c r="O2408" s="102">
        <v>0.55886909372579385</v>
      </c>
      <c r="P2408" s="119">
        <v>53.6</v>
      </c>
      <c r="Q2408" s="117">
        <v>2.79</v>
      </c>
      <c r="R2408" s="118">
        <v>2.3286827218361079</v>
      </c>
      <c r="S2408" s="102">
        <v>0.1981022463206816</v>
      </c>
      <c r="T2408" s="118">
        <v>53.6</v>
      </c>
      <c r="U2408" s="117">
        <v>2.3286827218361079</v>
      </c>
      <c r="V2408" s="119">
        <v>53.6</v>
      </c>
      <c r="W2408" s="112"/>
      <c r="X2408" s="117">
        <v>3.6</v>
      </c>
      <c r="Y2408" s="118">
        <v>2.3286827218361079</v>
      </c>
      <c r="Z2408" s="102">
        <v>0.55886909372579385</v>
      </c>
      <c r="AA2408" s="118">
        <v>53.6</v>
      </c>
      <c r="AB2408" s="117">
        <v>2.79</v>
      </c>
      <c r="AC2408" s="118">
        <v>2.3286827218361079</v>
      </c>
      <c r="AD2408" s="102">
        <v>0.1981022463206816</v>
      </c>
      <c r="AE2408" s="119">
        <v>53.6</v>
      </c>
      <c r="AF2408" s="118">
        <v>2.3286827218361079</v>
      </c>
      <c r="AG2408" s="119">
        <v>53.6</v>
      </c>
      <c r="AH2408" s="112"/>
      <c r="AI2408" s="120">
        <v>0</v>
      </c>
    </row>
    <row r="2409" spans="1:35" s="107" customFormat="1" x14ac:dyDescent="0.3">
      <c r="A2409" s="106" t="s">
        <v>2525</v>
      </c>
      <c r="B2409" s="107" t="s">
        <v>3389</v>
      </c>
      <c r="C2409" s="112" t="s">
        <v>247</v>
      </c>
      <c r="D2409" s="112">
        <v>69800</v>
      </c>
      <c r="E2409" s="107" t="s">
        <v>294</v>
      </c>
      <c r="F2409" s="112">
        <v>20549</v>
      </c>
      <c r="G2409" s="107" t="s">
        <v>3449</v>
      </c>
      <c r="H2409" s="108" t="s">
        <v>265</v>
      </c>
      <c r="I2409" s="108" t="s">
        <v>274</v>
      </c>
      <c r="J2409" s="108" t="s">
        <v>270</v>
      </c>
      <c r="K2409" s="109">
        <v>23</v>
      </c>
      <c r="L2409" s="109">
        <v>6.9000000000000006E-2</v>
      </c>
      <c r="M2409" s="117">
        <v>3.6</v>
      </c>
      <c r="N2409" s="118">
        <v>2.3286827218361079</v>
      </c>
      <c r="O2409" s="102">
        <v>0.55886909372579385</v>
      </c>
      <c r="P2409" s="119">
        <v>53.6</v>
      </c>
      <c r="Q2409" s="117">
        <v>2.79</v>
      </c>
      <c r="R2409" s="118">
        <v>2.3286827218361079</v>
      </c>
      <c r="S2409" s="102">
        <v>0.1981022463206816</v>
      </c>
      <c r="T2409" s="118">
        <v>53.6</v>
      </c>
      <c r="U2409" s="117">
        <v>2.3286827218361079</v>
      </c>
      <c r="V2409" s="119">
        <v>53.6</v>
      </c>
      <c r="W2409" s="112"/>
      <c r="X2409" s="117">
        <v>3.6</v>
      </c>
      <c r="Y2409" s="118">
        <v>2.3286827218361079</v>
      </c>
      <c r="Z2409" s="102">
        <v>0.55886909372579385</v>
      </c>
      <c r="AA2409" s="118">
        <v>53.6</v>
      </c>
      <c r="AB2409" s="117">
        <v>2.79</v>
      </c>
      <c r="AC2409" s="118">
        <v>2.3286827218361079</v>
      </c>
      <c r="AD2409" s="102">
        <v>0.1981022463206816</v>
      </c>
      <c r="AE2409" s="119">
        <v>53.6</v>
      </c>
      <c r="AF2409" s="118">
        <v>2.3286827218361079</v>
      </c>
      <c r="AG2409" s="119">
        <v>53.6</v>
      </c>
      <c r="AH2409" s="112"/>
      <c r="AI2409" s="120">
        <v>0</v>
      </c>
    </row>
    <row r="2410" spans="1:35" s="107" customFormat="1" x14ac:dyDescent="0.3">
      <c r="A2410" s="106" t="s">
        <v>2526</v>
      </c>
      <c r="B2410" s="107" t="s">
        <v>186</v>
      </c>
      <c r="C2410" s="112" t="s">
        <v>250</v>
      </c>
      <c r="D2410" s="112">
        <v>70335</v>
      </c>
      <c r="E2410" s="107" t="s">
        <v>253</v>
      </c>
      <c r="F2410" s="112">
        <v>20549</v>
      </c>
      <c r="G2410" s="107" t="s">
        <v>3449</v>
      </c>
      <c r="H2410" s="108" t="s">
        <v>265</v>
      </c>
      <c r="I2410" s="108" t="s">
        <v>274</v>
      </c>
      <c r="J2410" s="108" t="s">
        <v>270</v>
      </c>
      <c r="K2410" s="109">
        <v>23</v>
      </c>
      <c r="L2410" s="109">
        <v>6.9000000000000006E-2</v>
      </c>
      <c r="M2410" s="117">
        <v>3.6</v>
      </c>
      <c r="N2410" s="118">
        <v>2.3286827218361079</v>
      </c>
      <c r="O2410" s="102">
        <v>0.55886909372579385</v>
      </c>
      <c r="P2410" s="119">
        <v>53.6</v>
      </c>
      <c r="Q2410" s="117">
        <v>2.79</v>
      </c>
      <c r="R2410" s="118">
        <v>2.3286827218361079</v>
      </c>
      <c r="S2410" s="102">
        <v>0.1981022463206816</v>
      </c>
      <c r="T2410" s="118">
        <v>53.6</v>
      </c>
      <c r="U2410" s="117">
        <v>2.3286827218361079</v>
      </c>
      <c r="V2410" s="119">
        <v>53.6</v>
      </c>
      <c r="W2410" s="112"/>
      <c r="X2410" s="117">
        <v>3.6</v>
      </c>
      <c r="Y2410" s="118">
        <v>2.3286827218361079</v>
      </c>
      <c r="Z2410" s="102">
        <v>0.55886909372579385</v>
      </c>
      <c r="AA2410" s="118">
        <v>53.6</v>
      </c>
      <c r="AB2410" s="117">
        <v>2.79</v>
      </c>
      <c r="AC2410" s="118">
        <v>2.3286827218361079</v>
      </c>
      <c r="AD2410" s="102">
        <v>0.1981022463206816</v>
      </c>
      <c r="AE2410" s="119">
        <v>53.6</v>
      </c>
      <c r="AF2410" s="118">
        <v>2.3286827218361079</v>
      </c>
      <c r="AG2410" s="119">
        <v>53.6</v>
      </c>
      <c r="AH2410" s="112"/>
      <c r="AI2410" s="120">
        <v>0</v>
      </c>
    </row>
    <row r="2411" spans="1:35" s="107" customFormat="1" x14ac:dyDescent="0.3">
      <c r="A2411" s="106" t="s">
        <v>2527</v>
      </c>
      <c r="B2411" s="107" t="s">
        <v>188</v>
      </c>
      <c r="C2411" s="112" t="s">
        <v>168</v>
      </c>
      <c r="D2411" s="112">
        <v>72400</v>
      </c>
      <c r="E2411" s="107" t="s">
        <v>302</v>
      </c>
      <c r="F2411" s="112">
        <v>20549</v>
      </c>
      <c r="G2411" s="107" t="s">
        <v>3449</v>
      </c>
      <c r="H2411" s="108" t="s">
        <v>265</v>
      </c>
      <c r="I2411" s="108" t="s">
        <v>274</v>
      </c>
      <c r="J2411" s="108" t="s">
        <v>270</v>
      </c>
      <c r="K2411" s="109">
        <v>23</v>
      </c>
      <c r="L2411" s="109">
        <v>6.9000000000000006E-2</v>
      </c>
      <c r="M2411" s="117">
        <v>3.6</v>
      </c>
      <c r="N2411" s="118">
        <v>2.3286827218361079</v>
      </c>
      <c r="O2411" s="102">
        <v>0.55886909372579385</v>
      </c>
      <c r="P2411" s="119">
        <v>53.6</v>
      </c>
      <c r="Q2411" s="117">
        <v>2.79</v>
      </c>
      <c r="R2411" s="118">
        <v>2.3286827218361079</v>
      </c>
      <c r="S2411" s="102">
        <v>0.1981022463206816</v>
      </c>
      <c r="T2411" s="118">
        <v>53.6</v>
      </c>
      <c r="U2411" s="117">
        <v>2.3286827218361079</v>
      </c>
      <c r="V2411" s="119">
        <v>53.6</v>
      </c>
      <c r="W2411" s="112"/>
      <c r="X2411" s="117">
        <v>3.6</v>
      </c>
      <c r="Y2411" s="118">
        <v>2.3286827218361079</v>
      </c>
      <c r="Z2411" s="102">
        <v>0.55886909372579385</v>
      </c>
      <c r="AA2411" s="118">
        <v>53.6</v>
      </c>
      <c r="AB2411" s="117">
        <v>2.79</v>
      </c>
      <c r="AC2411" s="118">
        <v>2.3286827218361079</v>
      </c>
      <c r="AD2411" s="102">
        <v>0.1981022463206816</v>
      </c>
      <c r="AE2411" s="119">
        <v>53.6</v>
      </c>
      <c r="AF2411" s="118">
        <v>2.3286827218361079</v>
      </c>
      <c r="AG2411" s="119">
        <v>53.6</v>
      </c>
      <c r="AH2411" s="112"/>
      <c r="AI2411" s="120">
        <v>0</v>
      </c>
    </row>
    <row r="2412" spans="1:35" s="107" customFormat="1" x14ac:dyDescent="0.3">
      <c r="A2412" s="106" t="s">
        <v>2528</v>
      </c>
      <c r="B2412" s="107" t="s">
        <v>188</v>
      </c>
      <c r="C2412" s="112" t="s">
        <v>168</v>
      </c>
      <c r="D2412" s="112">
        <v>73400</v>
      </c>
      <c r="E2412" s="107" t="s">
        <v>280</v>
      </c>
      <c r="F2412" s="112">
        <v>20549</v>
      </c>
      <c r="G2412" s="107" t="s">
        <v>3449</v>
      </c>
      <c r="H2412" s="108" t="s">
        <v>265</v>
      </c>
      <c r="I2412" s="108" t="s">
        <v>274</v>
      </c>
      <c r="J2412" s="108" t="s">
        <v>270</v>
      </c>
      <c r="K2412" s="109">
        <v>23</v>
      </c>
      <c r="L2412" s="109">
        <v>6.9000000000000006E-2</v>
      </c>
      <c r="M2412" s="117">
        <v>3.6</v>
      </c>
      <c r="N2412" s="118">
        <v>2.3286827218361079</v>
      </c>
      <c r="O2412" s="102">
        <v>0.55886909372579385</v>
      </c>
      <c r="P2412" s="119">
        <v>53.6</v>
      </c>
      <c r="Q2412" s="117">
        <v>2.79</v>
      </c>
      <c r="R2412" s="118">
        <v>2.3286827218361079</v>
      </c>
      <c r="S2412" s="102">
        <v>0.1981022463206816</v>
      </c>
      <c r="T2412" s="118">
        <v>53.6</v>
      </c>
      <c r="U2412" s="117">
        <v>2.3286827218361079</v>
      </c>
      <c r="V2412" s="119">
        <v>53.6</v>
      </c>
      <c r="W2412" s="112"/>
      <c r="X2412" s="117">
        <v>3.6</v>
      </c>
      <c r="Y2412" s="118">
        <v>2.3286827218361079</v>
      </c>
      <c r="Z2412" s="102">
        <v>0.55886909372579385</v>
      </c>
      <c r="AA2412" s="118">
        <v>53.6</v>
      </c>
      <c r="AB2412" s="117">
        <v>2.79</v>
      </c>
      <c r="AC2412" s="118">
        <v>2.3286827218361079</v>
      </c>
      <c r="AD2412" s="102">
        <v>0.1981022463206816</v>
      </c>
      <c r="AE2412" s="119">
        <v>53.6</v>
      </c>
      <c r="AF2412" s="118">
        <v>2.3286827218361079</v>
      </c>
      <c r="AG2412" s="119">
        <v>53.6</v>
      </c>
      <c r="AH2412" s="112"/>
      <c r="AI2412" s="120">
        <v>0</v>
      </c>
    </row>
    <row r="2413" spans="1:35" s="107" customFormat="1" x14ac:dyDescent="0.3">
      <c r="A2413" s="106" t="s">
        <v>2529</v>
      </c>
      <c r="B2413" s="107" t="s">
        <v>248</v>
      </c>
      <c r="C2413" s="112" t="s">
        <v>168</v>
      </c>
      <c r="D2413" s="112">
        <v>74179</v>
      </c>
      <c r="E2413" s="107" t="s">
        <v>315</v>
      </c>
      <c r="F2413" s="112">
        <v>20549</v>
      </c>
      <c r="G2413" s="107" t="s">
        <v>3449</v>
      </c>
      <c r="H2413" s="108" t="s">
        <v>265</v>
      </c>
      <c r="I2413" s="108" t="s">
        <v>274</v>
      </c>
      <c r="J2413" s="108" t="s">
        <v>270</v>
      </c>
      <c r="K2413" s="109">
        <v>23</v>
      </c>
      <c r="L2413" s="109">
        <v>6.9000000000000006E-2</v>
      </c>
      <c r="M2413" s="117">
        <v>3.6</v>
      </c>
      <c r="N2413" s="118">
        <v>2.3286827218361079</v>
      </c>
      <c r="O2413" s="102">
        <v>0.55886909372579385</v>
      </c>
      <c r="P2413" s="119">
        <v>53.6</v>
      </c>
      <c r="Q2413" s="117">
        <v>2.79</v>
      </c>
      <c r="R2413" s="118">
        <v>2.3286827218361079</v>
      </c>
      <c r="S2413" s="102">
        <v>0.1981022463206816</v>
      </c>
      <c r="T2413" s="118">
        <v>53.6</v>
      </c>
      <c r="U2413" s="117">
        <v>2.3286827218361079</v>
      </c>
      <c r="V2413" s="119">
        <v>53.6</v>
      </c>
      <c r="W2413" s="112"/>
      <c r="X2413" s="117">
        <v>3.6</v>
      </c>
      <c r="Y2413" s="118">
        <v>2.3286827218361079</v>
      </c>
      <c r="Z2413" s="102">
        <v>0.55886909372579385</v>
      </c>
      <c r="AA2413" s="118">
        <v>53.6</v>
      </c>
      <c r="AB2413" s="117">
        <v>2.79</v>
      </c>
      <c r="AC2413" s="118">
        <v>2.3286827218361079</v>
      </c>
      <c r="AD2413" s="102">
        <v>0.1981022463206816</v>
      </c>
      <c r="AE2413" s="119">
        <v>53.6</v>
      </c>
      <c r="AF2413" s="118">
        <v>2.3286827218361079</v>
      </c>
      <c r="AG2413" s="119">
        <v>53.6</v>
      </c>
      <c r="AH2413" s="112"/>
      <c r="AI2413" s="120">
        <v>0</v>
      </c>
    </row>
    <row r="2414" spans="1:35" s="107" customFormat="1" x14ac:dyDescent="0.3">
      <c r="A2414" s="106" t="s">
        <v>2530</v>
      </c>
      <c r="B2414" s="107" t="s">
        <v>3389</v>
      </c>
      <c r="C2414" s="112" t="s">
        <v>247</v>
      </c>
      <c r="D2414" s="112">
        <v>85789</v>
      </c>
      <c r="E2414" s="107" t="s">
        <v>307</v>
      </c>
      <c r="F2414" s="112">
        <v>20549</v>
      </c>
      <c r="G2414" s="107" t="s">
        <v>3449</v>
      </c>
      <c r="H2414" s="108" t="s">
        <v>265</v>
      </c>
      <c r="I2414" s="108" t="s">
        <v>274</v>
      </c>
      <c r="J2414" s="108" t="s">
        <v>270</v>
      </c>
      <c r="K2414" s="109">
        <v>23</v>
      </c>
      <c r="L2414" s="109">
        <v>6.9000000000000006E-2</v>
      </c>
      <c r="M2414" s="117">
        <v>3.6</v>
      </c>
      <c r="N2414" s="118">
        <v>2.3286827218361079</v>
      </c>
      <c r="O2414" s="102">
        <v>0.55886909372579385</v>
      </c>
      <c r="P2414" s="119">
        <v>53.6</v>
      </c>
      <c r="Q2414" s="117">
        <v>2.79</v>
      </c>
      <c r="R2414" s="118">
        <v>2.3286827218361079</v>
      </c>
      <c r="S2414" s="102">
        <v>0.1981022463206816</v>
      </c>
      <c r="T2414" s="118">
        <v>53.6</v>
      </c>
      <c r="U2414" s="117">
        <v>2.3286827218361079</v>
      </c>
      <c r="V2414" s="119">
        <v>53.6</v>
      </c>
      <c r="W2414" s="112"/>
      <c r="X2414" s="117">
        <v>3.6</v>
      </c>
      <c r="Y2414" s="118">
        <v>2.3286827218361079</v>
      </c>
      <c r="Z2414" s="102">
        <v>0.55886909372579385</v>
      </c>
      <c r="AA2414" s="118">
        <v>53.6</v>
      </c>
      <c r="AB2414" s="117">
        <v>2.79</v>
      </c>
      <c r="AC2414" s="118">
        <v>2.3286827218361079</v>
      </c>
      <c r="AD2414" s="102">
        <v>0.1981022463206816</v>
      </c>
      <c r="AE2414" s="119">
        <v>53.6</v>
      </c>
      <c r="AF2414" s="118">
        <v>2.3286827218361079</v>
      </c>
      <c r="AG2414" s="119">
        <v>53.6</v>
      </c>
      <c r="AH2414" s="112"/>
      <c r="AI2414" s="120">
        <v>0</v>
      </c>
    </row>
    <row r="2415" spans="1:35" s="107" customFormat="1" x14ac:dyDescent="0.3">
      <c r="A2415" s="106" t="s">
        <v>2531</v>
      </c>
      <c r="B2415" s="107" t="s">
        <v>190</v>
      </c>
      <c r="C2415" s="112" t="s">
        <v>246</v>
      </c>
      <c r="D2415" s="112">
        <v>87892</v>
      </c>
      <c r="E2415" s="107" t="s">
        <v>254</v>
      </c>
      <c r="F2415" s="112">
        <v>20549</v>
      </c>
      <c r="G2415" s="107" t="s">
        <v>3449</v>
      </c>
      <c r="H2415" s="108" t="s">
        <v>265</v>
      </c>
      <c r="I2415" s="108" t="s">
        <v>274</v>
      </c>
      <c r="J2415" s="108" t="s">
        <v>270</v>
      </c>
      <c r="K2415" s="109">
        <v>23</v>
      </c>
      <c r="L2415" s="109">
        <v>6.9000000000000006E-2</v>
      </c>
      <c r="M2415" s="117">
        <v>3.6</v>
      </c>
      <c r="N2415" s="118">
        <v>2.3286827218361079</v>
      </c>
      <c r="O2415" s="102">
        <v>0.55886909372579385</v>
      </c>
      <c r="P2415" s="119">
        <v>53.6</v>
      </c>
      <c r="Q2415" s="117">
        <v>2.79</v>
      </c>
      <c r="R2415" s="118">
        <v>2.3286827218361079</v>
      </c>
      <c r="S2415" s="102">
        <v>0.1981022463206816</v>
      </c>
      <c r="T2415" s="118">
        <v>53.6</v>
      </c>
      <c r="U2415" s="117">
        <v>2.3286827218361079</v>
      </c>
      <c r="V2415" s="119">
        <v>53.6</v>
      </c>
      <c r="W2415" s="112"/>
      <c r="X2415" s="117">
        <v>3.6</v>
      </c>
      <c r="Y2415" s="118">
        <v>2.3286827218361079</v>
      </c>
      <c r="Z2415" s="102">
        <v>0.55886909372579385</v>
      </c>
      <c r="AA2415" s="118">
        <v>53.6</v>
      </c>
      <c r="AB2415" s="117">
        <v>2.79</v>
      </c>
      <c r="AC2415" s="118">
        <v>2.3286827218361079</v>
      </c>
      <c r="AD2415" s="102">
        <v>0.1981022463206816</v>
      </c>
      <c r="AE2415" s="119">
        <v>53.6</v>
      </c>
      <c r="AF2415" s="118">
        <v>2.3286827218361079</v>
      </c>
      <c r="AG2415" s="119">
        <v>53.6</v>
      </c>
      <c r="AH2415" s="112"/>
      <c r="AI2415" s="120">
        <v>0</v>
      </c>
    </row>
    <row r="2416" spans="1:35" s="107" customFormat="1" x14ac:dyDescent="0.3">
      <c r="A2416" s="106" t="s">
        <v>2532</v>
      </c>
      <c r="B2416" s="107" t="s">
        <v>190</v>
      </c>
      <c r="C2416" s="112" t="s">
        <v>246</v>
      </c>
      <c r="D2416" s="112">
        <v>97075</v>
      </c>
      <c r="E2416" s="107" t="s">
        <v>291</v>
      </c>
      <c r="F2416" s="112">
        <v>20549</v>
      </c>
      <c r="G2416" s="107" t="s">
        <v>3449</v>
      </c>
      <c r="H2416" s="108" t="s">
        <v>265</v>
      </c>
      <c r="I2416" s="108" t="s">
        <v>274</v>
      </c>
      <c r="J2416" s="108" t="s">
        <v>270</v>
      </c>
      <c r="K2416" s="109">
        <v>23</v>
      </c>
      <c r="L2416" s="109">
        <v>6.9000000000000006E-2</v>
      </c>
      <c r="M2416" s="117">
        <v>3.6</v>
      </c>
      <c r="N2416" s="118">
        <v>2.3286827218361079</v>
      </c>
      <c r="O2416" s="102">
        <v>0.55886909372579385</v>
      </c>
      <c r="P2416" s="119">
        <v>53.6</v>
      </c>
      <c r="Q2416" s="117">
        <v>2.79</v>
      </c>
      <c r="R2416" s="118">
        <v>2.3286827218361079</v>
      </c>
      <c r="S2416" s="102">
        <v>0.1981022463206816</v>
      </c>
      <c r="T2416" s="118">
        <v>53.6</v>
      </c>
      <c r="U2416" s="117">
        <v>2.3286827218361079</v>
      </c>
      <c r="V2416" s="119">
        <v>53.6</v>
      </c>
      <c r="W2416" s="112"/>
      <c r="X2416" s="117">
        <v>3.6</v>
      </c>
      <c r="Y2416" s="118">
        <v>2.3286827218361079</v>
      </c>
      <c r="Z2416" s="102">
        <v>0.55886909372579385</v>
      </c>
      <c r="AA2416" s="118">
        <v>53.6</v>
      </c>
      <c r="AB2416" s="117">
        <v>2.79</v>
      </c>
      <c r="AC2416" s="118">
        <v>2.3286827218361079</v>
      </c>
      <c r="AD2416" s="102">
        <v>0.1981022463206816</v>
      </c>
      <c r="AE2416" s="119">
        <v>53.6</v>
      </c>
      <c r="AF2416" s="118">
        <v>2.3286827218361079</v>
      </c>
      <c r="AG2416" s="119">
        <v>53.6</v>
      </c>
      <c r="AH2416" s="112"/>
      <c r="AI2416" s="120">
        <v>0</v>
      </c>
    </row>
    <row r="2417" spans="1:35" s="107" customFormat="1" x14ac:dyDescent="0.3">
      <c r="A2417" s="106" t="s">
        <v>2533</v>
      </c>
      <c r="B2417" s="107" t="s">
        <v>255</v>
      </c>
      <c r="C2417" s="112" t="s">
        <v>168</v>
      </c>
      <c r="D2417" s="112">
        <v>98728</v>
      </c>
      <c r="E2417" s="107" t="s">
        <v>297</v>
      </c>
      <c r="F2417" s="112">
        <v>20549</v>
      </c>
      <c r="G2417" s="107" t="s">
        <v>3449</v>
      </c>
      <c r="H2417" s="108" t="s">
        <v>265</v>
      </c>
      <c r="I2417" s="108" t="s">
        <v>274</v>
      </c>
      <c r="J2417" s="108" t="s">
        <v>270</v>
      </c>
      <c r="K2417" s="109">
        <v>23</v>
      </c>
      <c r="L2417" s="109">
        <v>6.9000000000000006E-2</v>
      </c>
      <c r="M2417" s="117">
        <v>3.6</v>
      </c>
      <c r="N2417" s="118">
        <v>2.3286827218361079</v>
      </c>
      <c r="O2417" s="102">
        <v>0.55886909372579385</v>
      </c>
      <c r="P2417" s="119">
        <v>53.6</v>
      </c>
      <c r="Q2417" s="117">
        <v>2.79</v>
      </c>
      <c r="R2417" s="118">
        <v>2.3286827218361079</v>
      </c>
      <c r="S2417" s="102">
        <v>0.1981022463206816</v>
      </c>
      <c r="T2417" s="118">
        <v>53.6</v>
      </c>
      <c r="U2417" s="117">
        <v>2.3286827218361079</v>
      </c>
      <c r="V2417" s="119">
        <v>53.6</v>
      </c>
      <c r="W2417" s="112"/>
      <c r="X2417" s="117">
        <v>3.6</v>
      </c>
      <c r="Y2417" s="118">
        <v>2.3286827218361079</v>
      </c>
      <c r="Z2417" s="102">
        <v>0.55886909372579385</v>
      </c>
      <c r="AA2417" s="118">
        <v>53.6</v>
      </c>
      <c r="AB2417" s="117">
        <v>2.79</v>
      </c>
      <c r="AC2417" s="118">
        <v>2.3286827218361079</v>
      </c>
      <c r="AD2417" s="102">
        <v>0.1981022463206816</v>
      </c>
      <c r="AE2417" s="119">
        <v>53.6</v>
      </c>
      <c r="AF2417" s="118">
        <v>2.3286827218361079</v>
      </c>
      <c r="AG2417" s="119">
        <v>53.6</v>
      </c>
      <c r="AH2417" s="112"/>
      <c r="AI2417" s="120">
        <v>0</v>
      </c>
    </row>
    <row r="2418" spans="1:35" s="107" customFormat="1" x14ac:dyDescent="0.3">
      <c r="A2418" s="106" t="s">
        <v>3336</v>
      </c>
      <c r="B2418" s="107" t="s">
        <v>192</v>
      </c>
      <c r="C2418" s="112" t="s">
        <v>256</v>
      </c>
      <c r="D2418" s="112">
        <v>99059</v>
      </c>
      <c r="E2418" s="107" t="s">
        <v>3390</v>
      </c>
      <c r="F2418" s="112">
        <v>20549</v>
      </c>
      <c r="G2418" s="107" t="s">
        <v>3449</v>
      </c>
      <c r="H2418" s="108" t="s">
        <v>265</v>
      </c>
      <c r="I2418" s="108" t="s">
        <v>274</v>
      </c>
      <c r="J2418" s="108" t="s">
        <v>270</v>
      </c>
      <c r="K2418" s="109">
        <v>23</v>
      </c>
      <c r="L2418" s="109">
        <v>6.9000000000000006E-2</v>
      </c>
      <c r="M2418" s="117">
        <v>3.7</v>
      </c>
      <c r="N2418" s="118">
        <v>2.4121480523678684</v>
      </c>
      <c r="O2418" s="102">
        <v>0.55886909372579385</v>
      </c>
      <c r="P2418" s="119">
        <v>55.6</v>
      </c>
      <c r="Q2418" s="117">
        <v>2.89</v>
      </c>
      <c r="R2418" s="118">
        <v>2.4121480523678684</v>
      </c>
      <c r="S2418" s="102">
        <v>0.1981022463206816</v>
      </c>
      <c r="T2418" s="118">
        <v>55.6</v>
      </c>
      <c r="U2418" s="117">
        <v>2.4121480523678684</v>
      </c>
      <c r="V2418" s="119">
        <v>55.6</v>
      </c>
      <c r="W2418" s="112"/>
      <c r="X2418" s="117">
        <v>3.7</v>
      </c>
      <c r="Y2418" s="118">
        <v>2.4121480523678684</v>
      </c>
      <c r="Z2418" s="102">
        <v>0.55886909372579385</v>
      </c>
      <c r="AA2418" s="118">
        <v>55.6</v>
      </c>
      <c r="AB2418" s="117">
        <v>2.89</v>
      </c>
      <c r="AC2418" s="118">
        <v>2.4121480523678684</v>
      </c>
      <c r="AD2418" s="102">
        <v>0.1981022463206816</v>
      </c>
      <c r="AE2418" s="119">
        <v>55.6</v>
      </c>
      <c r="AF2418" s="118">
        <v>2.4121480523678684</v>
      </c>
      <c r="AG2418" s="119">
        <v>55.6</v>
      </c>
      <c r="AH2418" s="112"/>
      <c r="AI2418" s="120">
        <v>0</v>
      </c>
    </row>
    <row r="2419" spans="1:35" s="107" customFormat="1" x14ac:dyDescent="0.3">
      <c r="A2419" s="106" t="s">
        <v>2534</v>
      </c>
      <c r="B2419" s="107" t="s">
        <v>255</v>
      </c>
      <c r="C2419" s="112" t="s">
        <v>168</v>
      </c>
      <c r="D2419" s="112">
        <v>99245</v>
      </c>
      <c r="E2419" s="107" t="s">
        <v>289</v>
      </c>
      <c r="F2419" s="112">
        <v>20549</v>
      </c>
      <c r="G2419" s="107" t="s">
        <v>3449</v>
      </c>
      <c r="H2419" s="108" t="s">
        <v>265</v>
      </c>
      <c r="I2419" s="108" t="s">
        <v>274</v>
      </c>
      <c r="J2419" s="108" t="s">
        <v>270</v>
      </c>
      <c r="K2419" s="109">
        <v>23</v>
      </c>
      <c r="L2419" s="109">
        <v>6.9000000000000006E-2</v>
      </c>
      <c r="M2419" s="117">
        <v>3.6</v>
      </c>
      <c r="N2419" s="118">
        <v>2.3286827218361079</v>
      </c>
      <c r="O2419" s="102">
        <v>0.55886909372579385</v>
      </c>
      <c r="P2419" s="119">
        <v>53.6</v>
      </c>
      <c r="Q2419" s="117">
        <v>2.79</v>
      </c>
      <c r="R2419" s="118">
        <v>2.3286827218361079</v>
      </c>
      <c r="S2419" s="102">
        <v>0.1981022463206816</v>
      </c>
      <c r="T2419" s="118">
        <v>53.6</v>
      </c>
      <c r="U2419" s="117">
        <v>2.3286827218361079</v>
      </c>
      <c r="V2419" s="119">
        <v>53.6</v>
      </c>
      <c r="W2419" s="112"/>
      <c r="X2419" s="117">
        <v>3.6</v>
      </c>
      <c r="Y2419" s="118">
        <v>2.3286827218361079</v>
      </c>
      <c r="Z2419" s="102">
        <v>0.55886909372579385</v>
      </c>
      <c r="AA2419" s="118">
        <v>53.6</v>
      </c>
      <c r="AB2419" s="117">
        <v>2.79</v>
      </c>
      <c r="AC2419" s="118">
        <v>2.3286827218361079</v>
      </c>
      <c r="AD2419" s="102">
        <v>0.1981022463206816</v>
      </c>
      <c r="AE2419" s="119">
        <v>53.6</v>
      </c>
      <c r="AF2419" s="118">
        <v>2.3286827218361079</v>
      </c>
      <c r="AG2419" s="119">
        <v>53.6</v>
      </c>
      <c r="AH2419" s="112"/>
      <c r="AI2419" s="120">
        <v>0</v>
      </c>
    </row>
    <row r="2420" spans="1:35" s="107" customFormat="1" x14ac:dyDescent="0.3">
      <c r="A2420" s="106" t="s">
        <v>2535</v>
      </c>
      <c r="B2420" s="107" t="s">
        <v>191</v>
      </c>
      <c r="C2420" s="112" t="s">
        <v>238</v>
      </c>
      <c r="D2420" s="112">
        <v>99246</v>
      </c>
      <c r="E2420" s="107" t="s">
        <v>293</v>
      </c>
      <c r="F2420" s="112">
        <v>20549</v>
      </c>
      <c r="G2420" s="107" t="s">
        <v>3449</v>
      </c>
      <c r="H2420" s="108" t="s">
        <v>265</v>
      </c>
      <c r="I2420" s="108" t="s">
        <v>274</v>
      </c>
      <c r="J2420" s="108" t="s">
        <v>270</v>
      </c>
      <c r="K2420" s="109">
        <v>23</v>
      </c>
      <c r="L2420" s="109">
        <v>6.9000000000000006E-2</v>
      </c>
      <c r="M2420" s="117">
        <v>3.7</v>
      </c>
      <c r="N2420" s="118">
        <v>2.4121480523678684</v>
      </c>
      <c r="O2420" s="102">
        <v>0.55886909372579385</v>
      </c>
      <c r="P2420" s="119">
        <v>55.6</v>
      </c>
      <c r="Q2420" s="117">
        <v>2.89</v>
      </c>
      <c r="R2420" s="118">
        <v>2.4121480523678684</v>
      </c>
      <c r="S2420" s="102">
        <v>0.1981022463206816</v>
      </c>
      <c r="T2420" s="118">
        <v>55.6</v>
      </c>
      <c r="U2420" s="117">
        <v>2.4121480523678684</v>
      </c>
      <c r="V2420" s="119">
        <v>55.6</v>
      </c>
      <c r="W2420" s="112"/>
      <c r="X2420" s="117">
        <v>3.7</v>
      </c>
      <c r="Y2420" s="118">
        <v>2.4121480523678684</v>
      </c>
      <c r="Z2420" s="102">
        <v>0.55886909372579385</v>
      </c>
      <c r="AA2420" s="118">
        <v>55.6</v>
      </c>
      <c r="AB2420" s="117">
        <v>2.89</v>
      </c>
      <c r="AC2420" s="118">
        <v>2.4121480523678684</v>
      </c>
      <c r="AD2420" s="102">
        <v>0.1981022463206816</v>
      </c>
      <c r="AE2420" s="119">
        <v>55.6</v>
      </c>
      <c r="AF2420" s="118">
        <v>2.4121480523678684</v>
      </c>
      <c r="AG2420" s="119">
        <v>55.6</v>
      </c>
      <c r="AH2420" s="112"/>
      <c r="AI2420" s="120">
        <v>0</v>
      </c>
    </row>
    <row r="2421" spans="1:35" s="107" customFormat="1" x14ac:dyDescent="0.3">
      <c r="A2421" s="106" t="s">
        <v>2536</v>
      </c>
      <c r="B2421" s="107" t="s">
        <v>191</v>
      </c>
      <c r="C2421" s="112" t="s">
        <v>256</v>
      </c>
      <c r="D2421" s="112">
        <v>99597</v>
      </c>
      <c r="E2421" s="107" t="s">
        <v>305</v>
      </c>
      <c r="F2421" s="112">
        <v>20549</v>
      </c>
      <c r="G2421" s="107" t="s">
        <v>3449</v>
      </c>
      <c r="H2421" s="108" t="s">
        <v>265</v>
      </c>
      <c r="I2421" s="108" t="s">
        <v>274</v>
      </c>
      <c r="J2421" s="108" t="s">
        <v>270</v>
      </c>
      <c r="K2421" s="109">
        <v>23</v>
      </c>
      <c r="L2421" s="109">
        <v>6.9000000000000006E-2</v>
      </c>
      <c r="M2421" s="117">
        <v>3.7</v>
      </c>
      <c r="N2421" s="118">
        <v>2.4121480523678684</v>
      </c>
      <c r="O2421" s="102">
        <v>0.55886909372579385</v>
      </c>
      <c r="P2421" s="119">
        <v>55.6</v>
      </c>
      <c r="Q2421" s="117">
        <v>2.89</v>
      </c>
      <c r="R2421" s="118">
        <v>2.4121480523678684</v>
      </c>
      <c r="S2421" s="102">
        <v>0.1981022463206816</v>
      </c>
      <c r="T2421" s="118">
        <v>55.6</v>
      </c>
      <c r="U2421" s="117">
        <v>2.4121480523678684</v>
      </c>
      <c r="V2421" s="119">
        <v>55.6</v>
      </c>
      <c r="W2421" s="112"/>
      <c r="X2421" s="117">
        <v>3.7</v>
      </c>
      <c r="Y2421" s="118">
        <v>2.4121480523678684</v>
      </c>
      <c r="Z2421" s="102">
        <v>0.55886909372579385</v>
      </c>
      <c r="AA2421" s="118">
        <v>55.6</v>
      </c>
      <c r="AB2421" s="117">
        <v>2.89</v>
      </c>
      <c r="AC2421" s="118">
        <v>2.4121480523678684</v>
      </c>
      <c r="AD2421" s="102">
        <v>0.1981022463206816</v>
      </c>
      <c r="AE2421" s="119">
        <v>55.6</v>
      </c>
      <c r="AF2421" s="118">
        <v>2.4121480523678684</v>
      </c>
      <c r="AG2421" s="119">
        <v>55.6</v>
      </c>
      <c r="AH2421" s="112"/>
      <c r="AI2421" s="120">
        <v>0</v>
      </c>
    </row>
    <row r="2422" spans="1:35" s="107" customFormat="1" x14ac:dyDescent="0.3">
      <c r="A2422" s="106" t="s">
        <v>3337</v>
      </c>
      <c r="B2422" s="107" t="s">
        <v>248</v>
      </c>
      <c r="C2422" s="112" t="s">
        <v>246</v>
      </c>
      <c r="D2422" s="112">
        <v>99612</v>
      </c>
      <c r="E2422" s="107" t="s">
        <v>3391</v>
      </c>
      <c r="F2422" s="112">
        <v>20549</v>
      </c>
      <c r="G2422" s="107" t="s">
        <v>3449</v>
      </c>
      <c r="H2422" s="108" t="s">
        <v>265</v>
      </c>
      <c r="I2422" s="108" t="s">
        <v>274</v>
      </c>
      <c r="J2422" s="108" t="s">
        <v>270</v>
      </c>
      <c r="K2422" s="109">
        <v>23</v>
      </c>
      <c r="L2422" s="109">
        <v>6.9000000000000006E-2</v>
      </c>
      <c r="M2422" s="117">
        <v>3.6</v>
      </c>
      <c r="N2422" s="118">
        <v>2.3286827218361079</v>
      </c>
      <c r="O2422" s="102">
        <v>0.55886909372579385</v>
      </c>
      <c r="P2422" s="119">
        <v>53.6</v>
      </c>
      <c r="Q2422" s="117">
        <v>2.79</v>
      </c>
      <c r="R2422" s="118">
        <v>2.3286827218361079</v>
      </c>
      <c r="S2422" s="102">
        <v>0.1981022463206816</v>
      </c>
      <c r="T2422" s="118">
        <v>53.6</v>
      </c>
      <c r="U2422" s="117">
        <v>2.3286827218361079</v>
      </c>
      <c r="V2422" s="119">
        <v>53.6</v>
      </c>
      <c r="W2422" s="112"/>
      <c r="X2422" s="117">
        <v>3.6</v>
      </c>
      <c r="Y2422" s="118">
        <v>2.3286827218361079</v>
      </c>
      <c r="Z2422" s="102">
        <v>0.55886909372579385</v>
      </c>
      <c r="AA2422" s="118">
        <v>53.6</v>
      </c>
      <c r="AB2422" s="117">
        <v>2.79</v>
      </c>
      <c r="AC2422" s="118">
        <v>2.3286827218361079</v>
      </c>
      <c r="AD2422" s="102">
        <v>0.1981022463206816</v>
      </c>
      <c r="AE2422" s="119">
        <v>53.6</v>
      </c>
      <c r="AF2422" s="118">
        <v>2.3286827218361079</v>
      </c>
      <c r="AG2422" s="119">
        <v>53.6</v>
      </c>
      <c r="AH2422" s="112"/>
      <c r="AI2422" s="120">
        <v>0</v>
      </c>
    </row>
    <row r="2423" spans="1:35" s="107" customFormat="1" x14ac:dyDescent="0.3">
      <c r="A2423" s="106" t="s">
        <v>3338</v>
      </c>
      <c r="B2423" s="107" t="s">
        <v>192</v>
      </c>
      <c r="C2423" s="112" t="s">
        <v>256</v>
      </c>
      <c r="D2423" s="112">
        <v>100252</v>
      </c>
      <c r="E2423" s="107" t="s">
        <v>3392</v>
      </c>
      <c r="F2423" s="112">
        <v>20549</v>
      </c>
      <c r="G2423" s="107" t="s">
        <v>3449</v>
      </c>
      <c r="H2423" s="108" t="s">
        <v>265</v>
      </c>
      <c r="I2423" s="108" t="s">
        <v>274</v>
      </c>
      <c r="J2423" s="108" t="s">
        <v>270</v>
      </c>
      <c r="K2423" s="109">
        <v>23</v>
      </c>
      <c r="L2423" s="109">
        <v>6.9000000000000006E-2</v>
      </c>
      <c r="M2423" s="117">
        <v>3.7</v>
      </c>
      <c r="N2423" s="118">
        <v>2.4121480523678684</v>
      </c>
      <c r="O2423" s="102">
        <v>0.55886909372579385</v>
      </c>
      <c r="P2423" s="119">
        <v>55.6</v>
      </c>
      <c r="Q2423" s="117">
        <v>2.89</v>
      </c>
      <c r="R2423" s="118">
        <v>2.4121480523678684</v>
      </c>
      <c r="S2423" s="102">
        <v>0.1981022463206816</v>
      </c>
      <c r="T2423" s="118">
        <v>55.6</v>
      </c>
      <c r="U2423" s="117">
        <v>2.4121480523678684</v>
      </c>
      <c r="V2423" s="119">
        <v>55.6</v>
      </c>
      <c r="W2423" s="112"/>
      <c r="X2423" s="117">
        <v>3.7</v>
      </c>
      <c r="Y2423" s="118">
        <v>2.4121480523678684</v>
      </c>
      <c r="Z2423" s="102">
        <v>0.55886909372579385</v>
      </c>
      <c r="AA2423" s="118">
        <v>55.6</v>
      </c>
      <c r="AB2423" s="117">
        <v>2.89</v>
      </c>
      <c r="AC2423" s="118">
        <v>2.4121480523678684</v>
      </c>
      <c r="AD2423" s="102">
        <v>0.1981022463206816</v>
      </c>
      <c r="AE2423" s="119">
        <v>55.6</v>
      </c>
      <c r="AF2423" s="118">
        <v>2.4121480523678684</v>
      </c>
      <c r="AG2423" s="119">
        <v>55.6</v>
      </c>
      <c r="AH2423" s="112"/>
      <c r="AI2423" s="120">
        <v>0</v>
      </c>
    </row>
    <row r="2424" spans="1:35" s="107" customFormat="1" x14ac:dyDescent="0.3">
      <c r="A2424" s="106" t="s">
        <v>3339</v>
      </c>
      <c r="B2424" s="107" t="s">
        <v>188</v>
      </c>
      <c r="C2424" s="112" t="s">
        <v>168</v>
      </c>
      <c r="D2424" s="112">
        <v>101626</v>
      </c>
      <c r="E2424" s="107" t="s">
        <v>3393</v>
      </c>
      <c r="F2424" s="112">
        <v>20549</v>
      </c>
      <c r="G2424" s="107" t="s">
        <v>3449</v>
      </c>
      <c r="H2424" s="108" t="s">
        <v>265</v>
      </c>
      <c r="I2424" s="108" t="s">
        <v>274</v>
      </c>
      <c r="J2424" s="108" t="s">
        <v>270</v>
      </c>
      <c r="K2424" s="109">
        <v>23</v>
      </c>
      <c r="L2424" s="109">
        <v>6.9000000000000006E-2</v>
      </c>
      <c r="M2424" s="117">
        <v>3.6</v>
      </c>
      <c r="N2424" s="118">
        <v>2.3286827218361079</v>
      </c>
      <c r="O2424" s="102">
        <v>0.55886909372579385</v>
      </c>
      <c r="P2424" s="119">
        <v>53.6</v>
      </c>
      <c r="Q2424" s="117">
        <v>2.79</v>
      </c>
      <c r="R2424" s="118">
        <v>2.3286827218361079</v>
      </c>
      <c r="S2424" s="102">
        <v>0.1981022463206816</v>
      </c>
      <c r="T2424" s="118">
        <v>53.6</v>
      </c>
      <c r="U2424" s="117">
        <v>2.3286827218361079</v>
      </c>
      <c r="V2424" s="119">
        <v>53.6</v>
      </c>
      <c r="W2424" s="112"/>
      <c r="X2424" s="117">
        <v>3.6</v>
      </c>
      <c r="Y2424" s="118">
        <v>2.3286827218361079</v>
      </c>
      <c r="Z2424" s="102">
        <v>0.55886909372579385</v>
      </c>
      <c r="AA2424" s="118">
        <v>53.6</v>
      </c>
      <c r="AB2424" s="117">
        <v>2.79</v>
      </c>
      <c r="AC2424" s="118">
        <v>2.3286827218361079</v>
      </c>
      <c r="AD2424" s="102">
        <v>0.1981022463206816</v>
      </c>
      <c r="AE2424" s="119">
        <v>53.6</v>
      </c>
      <c r="AF2424" s="118">
        <v>2.3286827218361079</v>
      </c>
      <c r="AG2424" s="119">
        <v>53.6</v>
      </c>
      <c r="AH2424" s="112"/>
      <c r="AI2424" s="120">
        <v>0</v>
      </c>
    </row>
    <row r="2425" spans="1:35" s="107" customFormat="1" x14ac:dyDescent="0.3">
      <c r="A2425" s="106" t="s">
        <v>2537</v>
      </c>
      <c r="B2425" s="107" t="s">
        <v>190</v>
      </c>
      <c r="C2425" s="112" t="s">
        <v>246</v>
      </c>
      <c r="D2425" s="112">
        <v>101703</v>
      </c>
      <c r="E2425" s="107" t="s">
        <v>316</v>
      </c>
      <c r="F2425" s="112">
        <v>20549</v>
      </c>
      <c r="G2425" s="107" t="s">
        <v>3449</v>
      </c>
      <c r="H2425" s="108" t="s">
        <v>265</v>
      </c>
      <c r="I2425" s="108" t="s">
        <v>274</v>
      </c>
      <c r="J2425" s="108" t="s">
        <v>270</v>
      </c>
      <c r="K2425" s="109">
        <v>23</v>
      </c>
      <c r="L2425" s="109">
        <v>6.9000000000000006E-2</v>
      </c>
      <c r="M2425" s="117">
        <v>3.6</v>
      </c>
      <c r="N2425" s="118">
        <v>2.3286827218361079</v>
      </c>
      <c r="O2425" s="102">
        <v>0.55886909372579385</v>
      </c>
      <c r="P2425" s="119">
        <v>53.6</v>
      </c>
      <c r="Q2425" s="117">
        <v>2.79</v>
      </c>
      <c r="R2425" s="118">
        <v>2.3286827218361079</v>
      </c>
      <c r="S2425" s="102">
        <v>0.1981022463206816</v>
      </c>
      <c r="T2425" s="118">
        <v>53.6</v>
      </c>
      <c r="U2425" s="117">
        <v>2.3286827218361079</v>
      </c>
      <c r="V2425" s="119">
        <v>53.6</v>
      </c>
      <c r="W2425" s="112"/>
      <c r="X2425" s="117">
        <v>3.6</v>
      </c>
      <c r="Y2425" s="118">
        <v>2.3286827218361079</v>
      </c>
      <c r="Z2425" s="102">
        <v>0.55886909372579385</v>
      </c>
      <c r="AA2425" s="118">
        <v>53.6</v>
      </c>
      <c r="AB2425" s="117">
        <v>2.79</v>
      </c>
      <c r="AC2425" s="118">
        <v>2.3286827218361079</v>
      </c>
      <c r="AD2425" s="102">
        <v>0.1981022463206816</v>
      </c>
      <c r="AE2425" s="119">
        <v>53.6</v>
      </c>
      <c r="AF2425" s="118">
        <v>2.3286827218361079</v>
      </c>
      <c r="AG2425" s="119">
        <v>53.6</v>
      </c>
      <c r="AH2425" s="112"/>
      <c r="AI2425" s="120">
        <v>0</v>
      </c>
    </row>
    <row r="2426" spans="1:35" s="107" customFormat="1" x14ac:dyDescent="0.3">
      <c r="A2426" s="106" t="s">
        <v>2538</v>
      </c>
      <c r="B2426" s="107" t="s">
        <v>255</v>
      </c>
      <c r="C2426" s="112" t="s">
        <v>168</v>
      </c>
      <c r="D2426" s="112">
        <v>112000</v>
      </c>
      <c r="E2426" s="107" t="s">
        <v>306</v>
      </c>
      <c r="F2426" s="112">
        <v>20549</v>
      </c>
      <c r="G2426" s="107" t="s">
        <v>3449</v>
      </c>
      <c r="H2426" s="108" t="s">
        <v>265</v>
      </c>
      <c r="I2426" s="108" t="s">
        <v>274</v>
      </c>
      <c r="J2426" s="108" t="s">
        <v>270</v>
      </c>
      <c r="K2426" s="109">
        <v>23</v>
      </c>
      <c r="L2426" s="109">
        <v>6.9000000000000006E-2</v>
      </c>
      <c r="M2426" s="117">
        <v>3.6</v>
      </c>
      <c r="N2426" s="118">
        <v>2.3286827218361079</v>
      </c>
      <c r="O2426" s="102">
        <v>0.55886909372579385</v>
      </c>
      <c r="P2426" s="119">
        <v>53.6</v>
      </c>
      <c r="Q2426" s="117">
        <v>2.79</v>
      </c>
      <c r="R2426" s="118">
        <v>2.3286827218361079</v>
      </c>
      <c r="S2426" s="102">
        <v>0.1981022463206816</v>
      </c>
      <c r="T2426" s="118">
        <v>53.6</v>
      </c>
      <c r="U2426" s="117">
        <v>2.3286827218361079</v>
      </c>
      <c r="V2426" s="119">
        <v>53.6</v>
      </c>
      <c r="W2426" s="112"/>
      <c r="X2426" s="117">
        <v>3.6</v>
      </c>
      <c r="Y2426" s="118">
        <v>2.3286827218361079</v>
      </c>
      <c r="Z2426" s="102">
        <v>0.55886909372579385</v>
      </c>
      <c r="AA2426" s="118">
        <v>53.6</v>
      </c>
      <c r="AB2426" s="117">
        <v>2.79</v>
      </c>
      <c r="AC2426" s="118">
        <v>2.3286827218361079</v>
      </c>
      <c r="AD2426" s="102">
        <v>0.1981022463206816</v>
      </c>
      <c r="AE2426" s="119">
        <v>53.6</v>
      </c>
      <c r="AF2426" s="118">
        <v>2.3286827218361079</v>
      </c>
      <c r="AG2426" s="119">
        <v>53.6</v>
      </c>
      <c r="AH2426" s="112"/>
      <c r="AI2426" s="120">
        <v>0</v>
      </c>
    </row>
    <row r="2427" spans="1:35" s="107" customFormat="1" x14ac:dyDescent="0.3">
      <c r="A2427" s="106" t="s">
        <v>2539</v>
      </c>
      <c r="B2427" s="107" t="s">
        <v>252</v>
      </c>
      <c r="C2427" s="112" t="s">
        <v>246</v>
      </c>
      <c r="D2427" s="112">
        <v>113100</v>
      </c>
      <c r="E2427" s="107" t="s">
        <v>288</v>
      </c>
      <c r="F2427" s="112">
        <v>20549</v>
      </c>
      <c r="G2427" s="107" t="s">
        <v>3449</v>
      </c>
      <c r="H2427" s="108" t="s">
        <v>265</v>
      </c>
      <c r="I2427" s="108" t="s">
        <v>274</v>
      </c>
      <c r="J2427" s="108" t="s">
        <v>270</v>
      </c>
      <c r="K2427" s="109">
        <v>23</v>
      </c>
      <c r="L2427" s="109">
        <v>6.9000000000000006E-2</v>
      </c>
      <c r="M2427" s="117">
        <v>3.6</v>
      </c>
      <c r="N2427" s="118">
        <v>2.3286827218361079</v>
      </c>
      <c r="O2427" s="102">
        <v>0.55886909372579385</v>
      </c>
      <c r="P2427" s="119">
        <v>53.6</v>
      </c>
      <c r="Q2427" s="117">
        <v>2.79</v>
      </c>
      <c r="R2427" s="118">
        <v>2.3286827218361079</v>
      </c>
      <c r="S2427" s="102">
        <v>0.1981022463206816</v>
      </c>
      <c r="T2427" s="118">
        <v>53.6</v>
      </c>
      <c r="U2427" s="117">
        <v>2.3286827218361079</v>
      </c>
      <c r="V2427" s="119">
        <v>53.6</v>
      </c>
      <c r="W2427" s="112"/>
      <c r="X2427" s="117">
        <v>3.6</v>
      </c>
      <c r="Y2427" s="118">
        <v>2.3286827218361079</v>
      </c>
      <c r="Z2427" s="102">
        <v>0.55886909372579385</v>
      </c>
      <c r="AA2427" s="118">
        <v>53.6</v>
      </c>
      <c r="AB2427" s="117">
        <v>2.79</v>
      </c>
      <c r="AC2427" s="118">
        <v>2.3286827218361079</v>
      </c>
      <c r="AD2427" s="102">
        <v>0.1981022463206816</v>
      </c>
      <c r="AE2427" s="119">
        <v>53.6</v>
      </c>
      <c r="AF2427" s="118">
        <v>2.3286827218361079</v>
      </c>
      <c r="AG2427" s="119">
        <v>53.6</v>
      </c>
      <c r="AH2427" s="112"/>
      <c r="AI2427" s="120">
        <v>0</v>
      </c>
    </row>
    <row r="2428" spans="1:35" s="107" customFormat="1" x14ac:dyDescent="0.3">
      <c r="A2428" s="106" t="s">
        <v>2540</v>
      </c>
      <c r="B2428" s="107" t="s">
        <v>3389</v>
      </c>
      <c r="C2428" s="112" t="s">
        <v>247</v>
      </c>
      <c r="D2428" s="112">
        <v>132000</v>
      </c>
      <c r="E2428" s="107" t="s">
        <v>309</v>
      </c>
      <c r="F2428" s="112">
        <v>20549</v>
      </c>
      <c r="G2428" s="107" t="s">
        <v>3449</v>
      </c>
      <c r="H2428" s="108" t="s">
        <v>265</v>
      </c>
      <c r="I2428" s="108" t="s">
        <v>274</v>
      </c>
      <c r="J2428" s="108" t="s">
        <v>270</v>
      </c>
      <c r="K2428" s="109">
        <v>23</v>
      </c>
      <c r="L2428" s="109">
        <v>6.9000000000000006E-2</v>
      </c>
      <c r="M2428" s="117">
        <v>3.6</v>
      </c>
      <c r="N2428" s="118">
        <v>2.3286827218361079</v>
      </c>
      <c r="O2428" s="102">
        <v>0.55886909372579385</v>
      </c>
      <c r="P2428" s="119">
        <v>53.6</v>
      </c>
      <c r="Q2428" s="117">
        <v>2.79</v>
      </c>
      <c r="R2428" s="118">
        <v>2.3286827218361079</v>
      </c>
      <c r="S2428" s="102">
        <v>0.1981022463206816</v>
      </c>
      <c r="T2428" s="118">
        <v>53.6</v>
      </c>
      <c r="U2428" s="117">
        <v>2.3286827218361079</v>
      </c>
      <c r="V2428" s="119">
        <v>53.6</v>
      </c>
      <c r="W2428" s="112"/>
      <c r="X2428" s="117">
        <v>3.6</v>
      </c>
      <c r="Y2428" s="118">
        <v>2.3286827218361079</v>
      </c>
      <c r="Z2428" s="102">
        <v>0.55886909372579385</v>
      </c>
      <c r="AA2428" s="118">
        <v>53.6</v>
      </c>
      <c r="AB2428" s="117">
        <v>2.79</v>
      </c>
      <c r="AC2428" s="118">
        <v>2.3286827218361079</v>
      </c>
      <c r="AD2428" s="102">
        <v>0.1981022463206816</v>
      </c>
      <c r="AE2428" s="119">
        <v>53.6</v>
      </c>
      <c r="AF2428" s="118">
        <v>2.3286827218361079</v>
      </c>
      <c r="AG2428" s="119">
        <v>53.6</v>
      </c>
      <c r="AH2428" s="112"/>
      <c r="AI2428" s="120">
        <v>0</v>
      </c>
    </row>
    <row r="2429" spans="1:35" s="107" customFormat="1" x14ac:dyDescent="0.3">
      <c r="A2429" s="106" t="s">
        <v>2541</v>
      </c>
      <c r="B2429" s="107" t="s">
        <v>192</v>
      </c>
      <c r="C2429" s="112" t="s">
        <v>256</v>
      </c>
      <c r="D2429" s="112">
        <v>158200</v>
      </c>
      <c r="E2429" s="107" t="s">
        <v>286</v>
      </c>
      <c r="F2429" s="112">
        <v>20549</v>
      </c>
      <c r="G2429" s="107" t="s">
        <v>3449</v>
      </c>
      <c r="H2429" s="108" t="s">
        <v>265</v>
      </c>
      <c r="I2429" s="108" t="s">
        <v>274</v>
      </c>
      <c r="J2429" s="108" t="s">
        <v>270</v>
      </c>
      <c r="K2429" s="109">
        <v>23</v>
      </c>
      <c r="L2429" s="109">
        <v>6.9000000000000006E-2</v>
      </c>
      <c r="M2429" s="117">
        <v>3.7</v>
      </c>
      <c r="N2429" s="118">
        <v>2.4121480523678684</v>
      </c>
      <c r="O2429" s="102">
        <v>0.55886909372579385</v>
      </c>
      <c r="P2429" s="119">
        <v>55.6</v>
      </c>
      <c r="Q2429" s="117">
        <v>2.89</v>
      </c>
      <c r="R2429" s="118">
        <v>2.4121480523678684</v>
      </c>
      <c r="S2429" s="102">
        <v>0.1981022463206816</v>
      </c>
      <c r="T2429" s="118">
        <v>55.6</v>
      </c>
      <c r="U2429" s="117">
        <v>2.4121480523678684</v>
      </c>
      <c r="V2429" s="119">
        <v>55.6</v>
      </c>
      <c r="W2429" s="112"/>
      <c r="X2429" s="117">
        <v>3.7</v>
      </c>
      <c r="Y2429" s="118">
        <v>2.4121480523678684</v>
      </c>
      <c r="Z2429" s="102">
        <v>0.55886909372579385</v>
      </c>
      <c r="AA2429" s="118">
        <v>55.6</v>
      </c>
      <c r="AB2429" s="117">
        <v>2.89</v>
      </c>
      <c r="AC2429" s="118">
        <v>2.4121480523678684</v>
      </c>
      <c r="AD2429" s="102">
        <v>0.1981022463206816</v>
      </c>
      <c r="AE2429" s="119">
        <v>55.6</v>
      </c>
      <c r="AF2429" s="118">
        <v>2.4121480523678684</v>
      </c>
      <c r="AG2429" s="119">
        <v>55.6</v>
      </c>
      <c r="AH2429" s="112"/>
      <c r="AI2429" s="120">
        <v>0</v>
      </c>
    </row>
    <row r="2430" spans="1:35" s="107" customFormat="1" x14ac:dyDescent="0.3">
      <c r="A2430" s="106" t="s">
        <v>2542</v>
      </c>
      <c r="B2430" s="107" t="s">
        <v>189</v>
      </c>
      <c r="C2430" s="112" t="s">
        <v>168</v>
      </c>
      <c r="D2430" s="112">
        <v>171600</v>
      </c>
      <c r="E2430" s="107" t="s">
        <v>299</v>
      </c>
      <c r="F2430" s="112">
        <v>20549</v>
      </c>
      <c r="G2430" s="107" t="s">
        <v>3449</v>
      </c>
      <c r="H2430" s="108" t="s">
        <v>265</v>
      </c>
      <c r="I2430" s="108" t="s">
        <v>274</v>
      </c>
      <c r="J2430" s="108" t="s">
        <v>270</v>
      </c>
      <c r="K2430" s="109">
        <v>23</v>
      </c>
      <c r="L2430" s="109">
        <v>6.9000000000000006E-2</v>
      </c>
      <c r="M2430" s="117">
        <v>3.6</v>
      </c>
      <c r="N2430" s="118">
        <v>2.3286827218361079</v>
      </c>
      <c r="O2430" s="102">
        <v>0.55886909372579385</v>
      </c>
      <c r="P2430" s="119">
        <v>53.6</v>
      </c>
      <c r="Q2430" s="117">
        <v>2.79</v>
      </c>
      <c r="R2430" s="118">
        <v>2.3286827218361079</v>
      </c>
      <c r="S2430" s="102">
        <v>0.1981022463206816</v>
      </c>
      <c r="T2430" s="118">
        <v>53.6</v>
      </c>
      <c r="U2430" s="117">
        <v>2.3286827218361079</v>
      </c>
      <c r="V2430" s="119">
        <v>53.6</v>
      </c>
      <c r="W2430" s="112"/>
      <c r="X2430" s="117">
        <v>3.6</v>
      </c>
      <c r="Y2430" s="118">
        <v>2.3286827218361079</v>
      </c>
      <c r="Z2430" s="102">
        <v>0.55886909372579385</v>
      </c>
      <c r="AA2430" s="118">
        <v>53.6</v>
      </c>
      <c r="AB2430" s="117">
        <v>2.79</v>
      </c>
      <c r="AC2430" s="118">
        <v>2.3286827218361079</v>
      </c>
      <c r="AD2430" s="102">
        <v>0.1981022463206816</v>
      </c>
      <c r="AE2430" s="119">
        <v>53.6</v>
      </c>
      <c r="AF2430" s="118">
        <v>2.3286827218361079</v>
      </c>
      <c r="AG2430" s="119">
        <v>53.6</v>
      </c>
      <c r="AH2430" s="112"/>
      <c r="AI2430" s="120">
        <v>0</v>
      </c>
    </row>
    <row r="2431" spans="1:35" s="107" customFormat="1" x14ac:dyDescent="0.3">
      <c r="A2431" s="106" t="s">
        <v>2543</v>
      </c>
      <c r="B2431" s="107" t="s">
        <v>248</v>
      </c>
      <c r="C2431" s="112" t="s">
        <v>249</v>
      </c>
      <c r="D2431" s="112">
        <v>186300</v>
      </c>
      <c r="E2431" s="107" t="s">
        <v>282</v>
      </c>
      <c r="F2431" s="112">
        <v>20549</v>
      </c>
      <c r="G2431" s="107" t="s">
        <v>3449</v>
      </c>
      <c r="H2431" s="108" t="s">
        <v>265</v>
      </c>
      <c r="I2431" s="108" t="s">
        <v>274</v>
      </c>
      <c r="J2431" s="108" t="s">
        <v>270</v>
      </c>
      <c r="K2431" s="109">
        <v>23</v>
      </c>
      <c r="L2431" s="109">
        <v>6.9000000000000006E-2</v>
      </c>
      <c r="M2431" s="117">
        <v>3.6</v>
      </c>
      <c r="N2431" s="118">
        <v>2.3286827218361079</v>
      </c>
      <c r="O2431" s="102">
        <v>0.55886909372579385</v>
      </c>
      <c r="P2431" s="119">
        <v>53.6</v>
      </c>
      <c r="Q2431" s="117">
        <v>2.79</v>
      </c>
      <c r="R2431" s="118">
        <v>2.3286827218361079</v>
      </c>
      <c r="S2431" s="102">
        <v>0.1981022463206816</v>
      </c>
      <c r="T2431" s="118">
        <v>53.6</v>
      </c>
      <c r="U2431" s="117">
        <v>2.3286827218361079</v>
      </c>
      <c r="V2431" s="119">
        <v>53.6</v>
      </c>
      <c r="W2431" s="112"/>
      <c r="X2431" s="117">
        <v>3.6</v>
      </c>
      <c r="Y2431" s="118">
        <v>2.3286827218361079</v>
      </c>
      <c r="Z2431" s="102">
        <v>0.55886909372579385</v>
      </c>
      <c r="AA2431" s="118">
        <v>53.6</v>
      </c>
      <c r="AB2431" s="117">
        <v>2.79</v>
      </c>
      <c r="AC2431" s="118">
        <v>2.3286827218361079</v>
      </c>
      <c r="AD2431" s="102">
        <v>0.1981022463206816</v>
      </c>
      <c r="AE2431" s="119">
        <v>53.6</v>
      </c>
      <c r="AF2431" s="118">
        <v>2.3286827218361079</v>
      </c>
      <c r="AG2431" s="119">
        <v>53.6</v>
      </c>
      <c r="AH2431" s="112"/>
      <c r="AI2431" s="120">
        <v>0</v>
      </c>
    </row>
    <row r="2432" spans="1:35" s="107" customFormat="1" x14ac:dyDescent="0.3">
      <c r="A2432" s="106" t="s">
        <v>2544</v>
      </c>
      <c r="B2432" s="107" t="s">
        <v>187</v>
      </c>
      <c r="C2432" s="112" t="s">
        <v>167</v>
      </c>
      <c r="D2432" s="112">
        <v>40</v>
      </c>
      <c r="E2432" s="107" t="s">
        <v>283</v>
      </c>
      <c r="F2432" s="112">
        <v>20647</v>
      </c>
      <c r="G2432" s="107" t="s">
        <v>3450</v>
      </c>
      <c r="H2432" s="108" t="s">
        <v>265</v>
      </c>
      <c r="I2432" s="108" t="s">
        <v>274</v>
      </c>
      <c r="J2432" s="108" t="s">
        <v>39</v>
      </c>
      <c r="K2432" s="109">
        <v>15</v>
      </c>
      <c r="L2432" s="109">
        <v>4.0349999999999997E-2</v>
      </c>
      <c r="M2432" s="117" t="s">
        <v>33</v>
      </c>
      <c r="N2432" s="118">
        <v>2.5916666666666672</v>
      </c>
      <c r="O2432" s="102" t="s">
        <v>33</v>
      </c>
      <c r="P2432" s="119">
        <v>38.880000000000003</v>
      </c>
      <c r="Q2432" s="117">
        <v>2.99</v>
      </c>
      <c r="R2432" s="118">
        <v>2.4916666666666671</v>
      </c>
      <c r="S2432" s="102">
        <v>0.19999999999999984</v>
      </c>
      <c r="T2432" s="118">
        <v>37.380000000000003</v>
      </c>
      <c r="U2432" s="117">
        <v>2.5916666666666672</v>
      </c>
      <c r="V2432" s="119">
        <v>38.880000000000003</v>
      </c>
      <c r="W2432" s="112"/>
      <c r="X2432" s="117" t="s">
        <v>33</v>
      </c>
      <c r="Y2432" s="118">
        <v>2.5946666666666669</v>
      </c>
      <c r="Z2432" s="102" t="s">
        <v>33</v>
      </c>
      <c r="AA2432" s="118">
        <v>38.92</v>
      </c>
      <c r="AB2432" s="117">
        <v>2.99</v>
      </c>
      <c r="AC2432" s="118">
        <v>2.4946666666666668</v>
      </c>
      <c r="AD2432" s="102">
        <v>0.19855692143238912</v>
      </c>
      <c r="AE2432" s="119">
        <v>37.42</v>
      </c>
      <c r="AF2432" s="118">
        <v>2.5946666666666669</v>
      </c>
      <c r="AG2432" s="119">
        <v>38.92</v>
      </c>
      <c r="AH2432" s="112"/>
      <c r="AI2432" s="120">
        <v>0</v>
      </c>
    </row>
    <row r="2433" spans="1:35" s="107" customFormat="1" x14ac:dyDescent="0.3">
      <c r="A2433" s="106" t="s">
        <v>2545</v>
      </c>
      <c r="B2433" s="107" t="s">
        <v>245</v>
      </c>
      <c r="C2433" s="112" t="s">
        <v>246</v>
      </c>
      <c r="D2433" s="112">
        <v>139</v>
      </c>
      <c r="E2433" s="107" t="s">
        <v>285</v>
      </c>
      <c r="F2433" s="112">
        <v>20647</v>
      </c>
      <c r="G2433" s="107" t="s">
        <v>3450</v>
      </c>
      <c r="H2433" s="108" t="s">
        <v>265</v>
      </c>
      <c r="I2433" s="108" t="s">
        <v>274</v>
      </c>
      <c r="J2433" s="108" t="s">
        <v>39</v>
      </c>
      <c r="K2433" s="109">
        <v>15</v>
      </c>
      <c r="L2433" s="109">
        <v>4.0349999999999997E-2</v>
      </c>
      <c r="M2433" s="117" t="s">
        <v>33</v>
      </c>
      <c r="N2433" s="118">
        <v>2.5916666666666672</v>
      </c>
      <c r="O2433" s="102" t="s">
        <v>33</v>
      </c>
      <c r="P2433" s="119">
        <v>38.880000000000003</v>
      </c>
      <c r="Q2433" s="117">
        <v>2.99</v>
      </c>
      <c r="R2433" s="118">
        <v>2.4916666666666671</v>
      </c>
      <c r="S2433" s="102">
        <v>0.19999999999999984</v>
      </c>
      <c r="T2433" s="118">
        <v>37.380000000000003</v>
      </c>
      <c r="U2433" s="117">
        <v>2.5916666666666672</v>
      </c>
      <c r="V2433" s="119">
        <v>38.880000000000003</v>
      </c>
      <c r="W2433" s="112"/>
      <c r="X2433" s="117" t="s">
        <v>33</v>
      </c>
      <c r="Y2433" s="118">
        <v>2.7615340022296548</v>
      </c>
      <c r="Z2433" s="102" t="s">
        <v>33</v>
      </c>
      <c r="AA2433" s="118">
        <v>41.42</v>
      </c>
      <c r="AB2433" s="117">
        <v>3.1900000000000004</v>
      </c>
      <c r="AC2433" s="118">
        <v>2.6615340022296547</v>
      </c>
      <c r="AD2433" s="102">
        <v>0.19855692143238912</v>
      </c>
      <c r="AE2433" s="119">
        <v>39.92</v>
      </c>
      <c r="AF2433" s="118">
        <v>2.7615340022296548</v>
      </c>
      <c r="AG2433" s="119">
        <v>41.42</v>
      </c>
      <c r="AH2433" s="112"/>
      <c r="AI2433" s="120">
        <v>-0.20000000000000018</v>
      </c>
    </row>
    <row r="2434" spans="1:35" s="107" customFormat="1" x14ac:dyDescent="0.3">
      <c r="A2434" s="106" t="s">
        <v>2546</v>
      </c>
      <c r="B2434" s="107" t="s">
        <v>185</v>
      </c>
      <c r="C2434" s="112" t="s">
        <v>22</v>
      </c>
      <c r="D2434" s="112">
        <v>740</v>
      </c>
      <c r="E2434" s="107" t="s">
        <v>284</v>
      </c>
      <c r="F2434" s="112">
        <v>20647</v>
      </c>
      <c r="G2434" s="107" t="s">
        <v>3450</v>
      </c>
      <c r="H2434" s="108" t="s">
        <v>265</v>
      </c>
      <c r="I2434" s="108" t="s">
        <v>274</v>
      </c>
      <c r="J2434" s="108" t="s">
        <v>39</v>
      </c>
      <c r="K2434" s="109">
        <v>15</v>
      </c>
      <c r="L2434" s="109">
        <v>4.0349999999999997E-2</v>
      </c>
      <c r="M2434" s="117" t="s">
        <v>33</v>
      </c>
      <c r="N2434" s="118">
        <v>2.5916666666666672</v>
      </c>
      <c r="O2434" s="102" t="s">
        <v>33</v>
      </c>
      <c r="P2434" s="119">
        <v>38.880000000000003</v>
      </c>
      <c r="Q2434" s="117">
        <v>2.99</v>
      </c>
      <c r="R2434" s="118">
        <v>2.4916666666666671</v>
      </c>
      <c r="S2434" s="102">
        <v>0.19999999999999984</v>
      </c>
      <c r="T2434" s="118">
        <v>37.380000000000003</v>
      </c>
      <c r="U2434" s="117">
        <v>2.5916666666666672</v>
      </c>
      <c r="V2434" s="119">
        <v>38.880000000000003</v>
      </c>
      <c r="W2434" s="112"/>
      <c r="X2434" s="117" t="s">
        <v>33</v>
      </c>
      <c r="Y2434" s="118">
        <v>2.7615340022296548</v>
      </c>
      <c r="Z2434" s="102" t="s">
        <v>33</v>
      </c>
      <c r="AA2434" s="118">
        <v>41.42</v>
      </c>
      <c r="AB2434" s="117">
        <v>3.1900000000000004</v>
      </c>
      <c r="AC2434" s="118">
        <v>2.6615340022296547</v>
      </c>
      <c r="AD2434" s="102">
        <v>0.19855692143238912</v>
      </c>
      <c r="AE2434" s="119">
        <v>39.92</v>
      </c>
      <c r="AF2434" s="118">
        <v>2.7615340022296548</v>
      </c>
      <c r="AG2434" s="119">
        <v>41.42</v>
      </c>
      <c r="AH2434" s="112"/>
      <c r="AI2434" s="120">
        <v>-0.20000000000000018</v>
      </c>
    </row>
    <row r="2435" spans="1:35" s="107" customFormat="1" x14ac:dyDescent="0.3">
      <c r="A2435" s="106" t="s">
        <v>2547</v>
      </c>
      <c r="B2435" s="107" t="s">
        <v>245</v>
      </c>
      <c r="C2435" s="112" t="s">
        <v>246</v>
      </c>
      <c r="D2435" s="112">
        <v>872</v>
      </c>
      <c r="E2435" s="107" t="s">
        <v>287</v>
      </c>
      <c r="F2435" s="112">
        <v>20647</v>
      </c>
      <c r="G2435" s="107" t="s">
        <v>3450</v>
      </c>
      <c r="H2435" s="108" t="s">
        <v>265</v>
      </c>
      <c r="I2435" s="108" t="s">
        <v>274</v>
      </c>
      <c r="J2435" s="108" t="s">
        <v>39</v>
      </c>
      <c r="K2435" s="109">
        <v>15</v>
      </c>
      <c r="L2435" s="109">
        <v>4.0349999999999997E-2</v>
      </c>
      <c r="M2435" s="117" t="s">
        <v>33</v>
      </c>
      <c r="N2435" s="118">
        <v>2.5916666666666672</v>
      </c>
      <c r="O2435" s="102" t="s">
        <v>33</v>
      </c>
      <c r="P2435" s="119">
        <v>38.880000000000003</v>
      </c>
      <c r="Q2435" s="117">
        <v>2.99</v>
      </c>
      <c r="R2435" s="118">
        <v>2.4916666666666671</v>
      </c>
      <c r="S2435" s="102">
        <v>0.19999999999999984</v>
      </c>
      <c r="T2435" s="118">
        <v>37.380000000000003</v>
      </c>
      <c r="U2435" s="117">
        <v>2.5916666666666672</v>
      </c>
      <c r="V2435" s="119">
        <v>38.880000000000003</v>
      </c>
      <c r="W2435" s="112"/>
      <c r="X2435" s="117" t="s">
        <v>33</v>
      </c>
      <c r="Y2435" s="118">
        <v>2.7615340022296548</v>
      </c>
      <c r="Z2435" s="102" t="s">
        <v>33</v>
      </c>
      <c r="AA2435" s="118">
        <v>41.42</v>
      </c>
      <c r="AB2435" s="117">
        <v>3.1900000000000004</v>
      </c>
      <c r="AC2435" s="118">
        <v>2.6615340022296547</v>
      </c>
      <c r="AD2435" s="102">
        <v>0.19855692143238912</v>
      </c>
      <c r="AE2435" s="119">
        <v>39.92</v>
      </c>
      <c r="AF2435" s="118">
        <v>2.7615340022296548</v>
      </c>
      <c r="AG2435" s="119">
        <v>41.42</v>
      </c>
      <c r="AH2435" s="112"/>
      <c r="AI2435" s="120">
        <v>-0.20000000000000018</v>
      </c>
    </row>
    <row r="2436" spans="1:35" s="107" customFormat="1" x14ac:dyDescent="0.3">
      <c r="A2436" s="106" t="s">
        <v>2548</v>
      </c>
      <c r="B2436" s="107" t="s">
        <v>3389</v>
      </c>
      <c r="C2436" s="112" t="s">
        <v>247</v>
      </c>
      <c r="D2436" s="112">
        <v>10700</v>
      </c>
      <c r="E2436" s="107" t="s">
        <v>301</v>
      </c>
      <c r="F2436" s="112">
        <v>20647</v>
      </c>
      <c r="G2436" s="107" t="s">
        <v>3450</v>
      </c>
      <c r="H2436" s="108" t="s">
        <v>265</v>
      </c>
      <c r="I2436" s="108" t="s">
        <v>274</v>
      </c>
      <c r="J2436" s="108" t="s">
        <v>39</v>
      </c>
      <c r="K2436" s="109">
        <v>15</v>
      </c>
      <c r="L2436" s="109">
        <v>4.0349999999999997E-2</v>
      </c>
      <c r="M2436" s="117" t="s">
        <v>33</v>
      </c>
      <c r="N2436" s="118">
        <v>2.5916666666666672</v>
      </c>
      <c r="O2436" s="102" t="s">
        <v>33</v>
      </c>
      <c r="P2436" s="119">
        <v>38.880000000000003</v>
      </c>
      <c r="Q2436" s="117">
        <v>2.99</v>
      </c>
      <c r="R2436" s="118">
        <v>2.4916666666666671</v>
      </c>
      <c r="S2436" s="102">
        <v>0.19999999999999984</v>
      </c>
      <c r="T2436" s="118">
        <v>37.380000000000003</v>
      </c>
      <c r="U2436" s="117">
        <v>2.5916666666666672</v>
      </c>
      <c r="V2436" s="119">
        <v>38.880000000000003</v>
      </c>
      <c r="W2436" s="112"/>
      <c r="X2436" s="117" t="s">
        <v>33</v>
      </c>
      <c r="Y2436" s="118">
        <v>2.5946666666666669</v>
      </c>
      <c r="Z2436" s="102" t="s">
        <v>33</v>
      </c>
      <c r="AA2436" s="118">
        <v>38.92</v>
      </c>
      <c r="AB2436" s="117">
        <v>2.99</v>
      </c>
      <c r="AC2436" s="118">
        <v>2.4946666666666668</v>
      </c>
      <c r="AD2436" s="102">
        <v>0.19855692143238912</v>
      </c>
      <c r="AE2436" s="119">
        <v>37.42</v>
      </c>
      <c r="AF2436" s="118">
        <v>2.5946666666666669</v>
      </c>
      <c r="AG2436" s="119">
        <v>38.92</v>
      </c>
      <c r="AH2436" s="112"/>
      <c r="AI2436" s="120">
        <v>0</v>
      </c>
    </row>
    <row r="2437" spans="1:35" s="107" customFormat="1" x14ac:dyDescent="0.3">
      <c r="A2437" s="106" t="s">
        <v>2549</v>
      </c>
      <c r="B2437" s="107" t="s">
        <v>248</v>
      </c>
      <c r="C2437" s="112" t="s">
        <v>249</v>
      </c>
      <c r="D2437" s="112">
        <v>29537</v>
      </c>
      <c r="E2437" s="107" t="s">
        <v>312</v>
      </c>
      <c r="F2437" s="112">
        <v>20647</v>
      </c>
      <c r="G2437" s="107" t="s">
        <v>3450</v>
      </c>
      <c r="H2437" s="108" t="s">
        <v>265</v>
      </c>
      <c r="I2437" s="108" t="s">
        <v>274</v>
      </c>
      <c r="J2437" s="108" t="s">
        <v>39</v>
      </c>
      <c r="K2437" s="109">
        <v>15</v>
      </c>
      <c r="L2437" s="109">
        <v>4.0349999999999997E-2</v>
      </c>
      <c r="M2437" s="117" t="s">
        <v>33</v>
      </c>
      <c r="N2437" s="118">
        <v>2.5916666666666672</v>
      </c>
      <c r="O2437" s="102" t="s">
        <v>33</v>
      </c>
      <c r="P2437" s="119">
        <v>38.880000000000003</v>
      </c>
      <c r="Q2437" s="117">
        <v>2.99</v>
      </c>
      <c r="R2437" s="118">
        <v>2.4916666666666671</v>
      </c>
      <c r="S2437" s="102">
        <v>0.19999999999999984</v>
      </c>
      <c r="T2437" s="118">
        <v>37.380000000000003</v>
      </c>
      <c r="U2437" s="117">
        <v>2.5916666666666672</v>
      </c>
      <c r="V2437" s="119">
        <v>38.880000000000003</v>
      </c>
      <c r="W2437" s="112"/>
      <c r="X2437" s="117" t="s">
        <v>33</v>
      </c>
      <c r="Y2437" s="118">
        <v>2.5946666666666669</v>
      </c>
      <c r="Z2437" s="102" t="s">
        <v>33</v>
      </c>
      <c r="AA2437" s="118">
        <v>38.92</v>
      </c>
      <c r="AB2437" s="117">
        <v>2.99</v>
      </c>
      <c r="AC2437" s="118">
        <v>2.4946666666666668</v>
      </c>
      <c r="AD2437" s="102">
        <v>0.19855692143238912</v>
      </c>
      <c r="AE2437" s="119">
        <v>37.42</v>
      </c>
      <c r="AF2437" s="118">
        <v>2.5946666666666669</v>
      </c>
      <c r="AG2437" s="119">
        <v>38.92</v>
      </c>
      <c r="AH2437" s="112"/>
      <c r="AI2437" s="120">
        <v>0</v>
      </c>
    </row>
    <row r="2438" spans="1:35" s="107" customFormat="1" x14ac:dyDescent="0.3">
      <c r="A2438" s="106" t="s">
        <v>2550</v>
      </c>
      <c r="B2438" s="107" t="s">
        <v>190</v>
      </c>
      <c r="C2438" s="112" t="s">
        <v>246</v>
      </c>
      <c r="D2438" s="112">
        <v>32352</v>
      </c>
      <c r="E2438" s="107" t="s">
        <v>290</v>
      </c>
      <c r="F2438" s="112">
        <v>20647</v>
      </c>
      <c r="G2438" s="107" t="s">
        <v>3450</v>
      </c>
      <c r="H2438" s="108" t="s">
        <v>265</v>
      </c>
      <c r="I2438" s="108" t="s">
        <v>274</v>
      </c>
      <c r="J2438" s="108" t="s">
        <v>39</v>
      </c>
      <c r="K2438" s="109">
        <v>15</v>
      </c>
      <c r="L2438" s="109">
        <v>4.0349999999999997E-2</v>
      </c>
      <c r="M2438" s="117" t="s">
        <v>33</v>
      </c>
      <c r="N2438" s="118">
        <v>2.5916666666666672</v>
      </c>
      <c r="O2438" s="102" t="s">
        <v>33</v>
      </c>
      <c r="P2438" s="119">
        <v>38.880000000000003</v>
      </c>
      <c r="Q2438" s="117">
        <v>2.99</v>
      </c>
      <c r="R2438" s="118">
        <v>2.4916666666666671</v>
      </c>
      <c r="S2438" s="102">
        <v>0.19999999999999984</v>
      </c>
      <c r="T2438" s="118">
        <v>37.380000000000003</v>
      </c>
      <c r="U2438" s="117">
        <v>2.5916666666666672</v>
      </c>
      <c r="V2438" s="119">
        <v>38.880000000000003</v>
      </c>
      <c r="W2438" s="112"/>
      <c r="X2438" s="117" t="s">
        <v>33</v>
      </c>
      <c r="Y2438" s="118">
        <v>2.7615340022296548</v>
      </c>
      <c r="Z2438" s="102" t="s">
        <v>33</v>
      </c>
      <c r="AA2438" s="118">
        <v>41.42</v>
      </c>
      <c r="AB2438" s="117">
        <v>3.1900000000000004</v>
      </c>
      <c r="AC2438" s="118">
        <v>2.6615340022296547</v>
      </c>
      <c r="AD2438" s="102">
        <v>0.19855692143238912</v>
      </c>
      <c r="AE2438" s="119">
        <v>39.92</v>
      </c>
      <c r="AF2438" s="118">
        <v>2.7615340022296548</v>
      </c>
      <c r="AG2438" s="119">
        <v>41.42</v>
      </c>
      <c r="AH2438" s="112"/>
      <c r="AI2438" s="120">
        <v>-0.20000000000000018</v>
      </c>
    </row>
    <row r="2439" spans="1:35" s="107" customFormat="1" x14ac:dyDescent="0.3">
      <c r="A2439" s="106" t="s">
        <v>2551</v>
      </c>
      <c r="B2439" s="107" t="s">
        <v>3389</v>
      </c>
      <c r="C2439" s="112" t="s">
        <v>247</v>
      </c>
      <c r="D2439" s="112">
        <v>36038</v>
      </c>
      <c r="E2439" s="107" t="s">
        <v>300</v>
      </c>
      <c r="F2439" s="112">
        <v>20647</v>
      </c>
      <c r="G2439" s="107" t="s">
        <v>3450</v>
      </c>
      <c r="H2439" s="108" t="s">
        <v>265</v>
      </c>
      <c r="I2439" s="108" t="s">
        <v>274</v>
      </c>
      <c r="J2439" s="108" t="s">
        <v>39</v>
      </c>
      <c r="K2439" s="109">
        <v>15</v>
      </c>
      <c r="L2439" s="109">
        <v>4.0349999999999997E-2</v>
      </c>
      <c r="M2439" s="117" t="s">
        <v>33</v>
      </c>
      <c r="N2439" s="118">
        <v>2.5916666666666672</v>
      </c>
      <c r="O2439" s="102" t="s">
        <v>33</v>
      </c>
      <c r="P2439" s="119">
        <v>38.880000000000003</v>
      </c>
      <c r="Q2439" s="117">
        <v>2.99</v>
      </c>
      <c r="R2439" s="118">
        <v>2.4916666666666671</v>
      </c>
      <c r="S2439" s="102">
        <v>0.19999999999999984</v>
      </c>
      <c r="T2439" s="118">
        <v>37.380000000000003</v>
      </c>
      <c r="U2439" s="117">
        <v>2.5916666666666672</v>
      </c>
      <c r="V2439" s="119">
        <v>38.880000000000003</v>
      </c>
      <c r="W2439" s="112"/>
      <c r="X2439" s="117" t="s">
        <v>33</v>
      </c>
      <c r="Y2439" s="118">
        <v>2.5946666666666669</v>
      </c>
      <c r="Z2439" s="102" t="s">
        <v>33</v>
      </c>
      <c r="AA2439" s="118">
        <v>38.92</v>
      </c>
      <c r="AB2439" s="117">
        <v>2.99</v>
      </c>
      <c r="AC2439" s="118">
        <v>2.4946666666666668</v>
      </c>
      <c r="AD2439" s="102">
        <v>0.19855692143238912</v>
      </c>
      <c r="AE2439" s="119">
        <v>37.42</v>
      </c>
      <c r="AF2439" s="118">
        <v>2.5946666666666669</v>
      </c>
      <c r="AG2439" s="119">
        <v>38.92</v>
      </c>
      <c r="AH2439" s="112"/>
      <c r="AI2439" s="120">
        <v>0</v>
      </c>
    </row>
    <row r="2440" spans="1:35" s="107" customFormat="1" x14ac:dyDescent="0.3">
      <c r="A2440" s="106" t="s">
        <v>2552</v>
      </c>
      <c r="B2440" s="107" t="s">
        <v>186</v>
      </c>
      <c r="C2440" s="112" t="s">
        <v>250</v>
      </c>
      <c r="D2440" s="112">
        <v>37646</v>
      </c>
      <c r="E2440" s="107" t="s">
        <v>311</v>
      </c>
      <c r="F2440" s="112">
        <v>20647</v>
      </c>
      <c r="G2440" s="107" t="s">
        <v>3450</v>
      </c>
      <c r="H2440" s="108" t="s">
        <v>265</v>
      </c>
      <c r="I2440" s="108" t="s">
        <v>274</v>
      </c>
      <c r="J2440" s="108" t="s">
        <v>39</v>
      </c>
      <c r="K2440" s="109">
        <v>15</v>
      </c>
      <c r="L2440" s="109">
        <v>4.0349999999999997E-2</v>
      </c>
      <c r="M2440" s="117" t="s">
        <v>33</v>
      </c>
      <c r="N2440" s="118">
        <v>2.5916666666666672</v>
      </c>
      <c r="O2440" s="102" t="s">
        <v>33</v>
      </c>
      <c r="P2440" s="119">
        <v>38.880000000000003</v>
      </c>
      <c r="Q2440" s="117">
        <v>2.99</v>
      </c>
      <c r="R2440" s="118">
        <v>2.4916666666666671</v>
      </c>
      <c r="S2440" s="102">
        <v>0.19999999999999984</v>
      </c>
      <c r="T2440" s="118">
        <v>37.380000000000003</v>
      </c>
      <c r="U2440" s="117">
        <v>2.5916666666666672</v>
      </c>
      <c r="V2440" s="119">
        <v>38.880000000000003</v>
      </c>
      <c r="W2440" s="112"/>
      <c r="X2440" s="117" t="s">
        <v>33</v>
      </c>
      <c r="Y2440" s="118">
        <v>2.7615340022296548</v>
      </c>
      <c r="Z2440" s="102" t="s">
        <v>33</v>
      </c>
      <c r="AA2440" s="118">
        <v>41.42</v>
      </c>
      <c r="AB2440" s="117">
        <v>3.1900000000000004</v>
      </c>
      <c r="AC2440" s="118">
        <v>2.6615340022296547</v>
      </c>
      <c r="AD2440" s="102">
        <v>0.19855692143238912</v>
      </c>
      <c r="AE2440" s="119">
        <v>39.92</v>
      </c>
      <c r="AF2440" s="118">
        <v>2.7615340022296548</v>
      </c>
      <c r="AG2440" s="119">
        <v>41.42</v>
      </c>
      <c r="AH2440" s="112"/>
      <c r="AI2440" s="120">
        <v>-0.20000000000000018</v>
      </c>
    </row>
    <row r="2441" spans="1:35" s="107" customFormat="1" x14ac:dyDescent="0.3">
      <c r="A2441" s="106" t="s">
        <v>2553</v>
      </c>
      <c r="B2441" s="107" t="s">
        <v>186</v>
      </c>
      <c r="C2441" s="112" t="s">
        <v>251</v>
      </c>
      <c r="D2441" s="112">
        <v>49535</v>
      </c>
      <c r="E2441" s="107" t="s">
        <v>278</v>
      </c>
      <c r="F2441" s="112">
        <v>20647</v>
      </c>
      <c r="G2441" s="107" t="s">
        <v>3450</v>
      </c>
      <c r="H2441" s="108" t="s">
        <v>265</v>
      </c>
      <c r="I2441" s="108" t="s">
        <v>274</v>
      </c>
      <c r="J2441" s="108" t="s">
        <v>39</v>
      </c>
      <c r="K2441" s="109">
        <v>15</v>
      </c>
      <c r="L2441" s="109">
        <v>4.0349999999999997E-2</v>
      </c>
      <c r="M2441" s="117" t="s">
        <v>33</v>
      </c>
      <c r="N2441" s="118">
        <v>2.5916666666666672</v>
      </c>
      <c r="O2441" s="102" t="s">
        <v>33</v>
      </c>
      <c r="P2441" s="119">
        <v>38.880000000000003</v>
      </c>
      <c r="Q2441" s="117">
        <v>2.99</v>
      </c>
      <c r="R2441" s="118">
        <v>2.4916666666666671</v>
      </c>
      <c r="S2441" s="102">
        <v>0.19999999999999984</v>
      </c>
      <c r="T2441" s="118">
        <v>37.380000000000003</v>
      </c>
      <c r="U2441" s="117">
        <v>2.5916666666666672</v>
      </c>
      <c r="V2441" s="119">
        <v>38.880000000000003</v>
      </c>
      <c r="W2441" s="112"/>
      <c r="X2441" s="117" t="s">
        <v>33</v>
      </c>
      <c r="Y2441" s="118">
        <v>2.7615340022296548</v>
      </c>
      <c r="Z2441" s="102" t="s">
        <v>33</v>
      </c>
      <c r="AA2441" s="118">
        <v>41.42</v>
      </c>
      <c r="AB2441" s="117">
        <v>3.1900000000000004</v>
      </c>
      <c r="AC2441" s="118">
        <v>2.6615340022296547</v>
      </c>
      <c r="AD2441" s="102">
        <v>0.19855692143238912</v>
      </c>
      <c r="AE2441" s="119">
        <v>39.92</v>
      </c>
      <c r="AF2441" s="118">
        <v>2.7615340022296548</v>
      </c>
      <c r="AG2441" s="119">
        <v>41.42</v>
      </c>
      <c r="AH2441" s="112"/>
      <c r="AI2441" s="120">
        <v>-0.20000000000000018</v>
      </c>
    </row>
    <row r="2442" spans="1:35" s="107" customFormat="1" x14ac:dyDescent="0.3">
      <c r="A2442" s="106" t="s">
        <v>2554</v>
      </c>
      <c r="B2442" s="107" t="s">
        <v>189</v>
      </c>
      <c r="C2442" s="112" t="s">
        <v>168</v>
      </c>
      <c r="D2442" s="112">
        <v>54264</v>
      </c>
      <c r="E2442" s="107" t="s">
        <v>303</v>
      </c>
      <c r="F2442" s="112">
        <v>20647</v>
      </c>
      <c r="G2442" s="107" t="s">
        <v>3450</v>
      </c>
      <c r="H2442" s="108" t="s">
        <v>265</v>
      </c>
      <c r="I2442" s="108" t="s">
        <v>274</v>
      </c>
      <c r="J2442" s="108" t="s">
        <v>39</v>
      </c>
      <c r="K2442" s="109">
        <v>15</v>
      </c>
      <c r="L2442" s="109">
        <v>4.0349999999999997E-2</v>
      </c>
      <c r="M2442" s="117" t="s">
        <v>33</v>
      </c>
      <c r="N2442" s="118">
        <v>2.5916666666666672</v>
      </c>
      <c r="O2442" s="102" t="s">
        <v>33</v>
      </c>
      <c r="P2442" s="119">
        <v>38.880000000000003</v>
      </c>
      <c r="Q2442" s="117">
        <v>2.99</v>
      </c>
      <c r="R2442" s="118">
        <v>2.4916666666666671</v>
      </c>
      <c r="S2442" s="102">
        <v>0.19999999999999984</v>
      </c>
      <c r="T2442" s="118">
        <v>37.380000000000003</v>
      </c>
      <c r="U2442" s="117">
        <v>2.5916666666666672</v>
      </c>
      <c r="V2442" s="119">
        <v>38.880000000000003</v>
      </c>
      <c r="W2442" s="112"/>
      <c r="X2442" s="117" t="s">
        <v>33</v>
      </c>
      <c r="Y2442" s="118">
        <v>2.5946666666666669</v>
      </c>
      <c r="Z2442" s="102" t="s">
        <v>33</v>
      </c>
      <c r="AA2442" s="118">
        <v>38.92</v>
      </c>
      <c r="AB2442" s="117">
        <v>2.99</v>
      </c>
      <c r="AC2442" s="118">
        <v>2.4946666666666668</v>
      </c>
      <c r="AD2442" s="102">
        <v>0.19855692143238912</v>
      </c>
      <c r="AE2442" s="119">
        <v>37.42</v>
      </c>
      <c r="AF2442" s="118">
        <v>2.5946666666666669</v>
      </c>
      <c r="AG2442" s="119">
        <v>38.92</v>
      </c>
      <c r="AH2442" s="112"/>
      <c r="AI2442" s="120">
        <v>0</v>
      </c>
    </row>
    <row r="2443" spans="1:35" s="107" customFormat="1" x14ac:dyDescent="0.3">
      <c r="A2443" s="106" t="s">
        <v>2555</v>
      </c>
      <c r="B2443" s="107" t="s">
        <v>248</v>
      </c>
      <c r="C2443" s="112" t="s">
        <v>249</v>
      </c>
      <c r="D2443" s="112">
        <v>59971</v>
      </c>
      <c r="E2443" s="107" t="s">
        <v>281</v>
      </c>
      <c r="F2443" s="112">
        <v>20647</v>
      </c>
      <c r="G2443" s="107" t="s">
        <v>3450</v>
      </c>
      <c r="H2443" s="108" t="s">
        <v>265</v>
      </c>
      <c r="I2443" s="108" t="s">
        <v>274</v>
      </c>
      <c r="J2443" s="108" t="s">
        <v>39</v>
      </c>
      <c r="K2443" s="109">
        <v>15</v>
      </c>
      <c r="L2443" s="109">
        <v>4.0349999999999997E-2</v>
      </c>
      <c r="M2443" s="117" t="s">
        <v>33</v>
      </c>
      <c r="N2443" s="118">
        <v>2.5916666666666672</v>
      </c>
      <c r="O2443" s="102" t="s">
        <v>33</v>
      </c>
      <c r="P2443" s="119">
        <v>38.880000000000003</v>
      </c>
      <c r="Q2443" s="117">
        <v>2.99</v>
      </c>
      <c r="R2443" s="118">
        <v>2.4916666666666671</v>
      </c>
      <c r="S2443" s="102">
        <v>0.19999999999999984</v>
      </c>
      <c r="T2443" s="118">
        <v>37.380000000000003</v>
      </c>
      <c r="U2443" s="117">
        <v>2.5916666666666672</v>
      </c>
      <c r="V2443" s="119">
        <v>38.880000000000003</v>
      </c>
      <c r="W2443" s="112"/>
      <c r="X2443" s="117" t="s">
        <v>33</v>
      </c>
      <c r="Y2443" s="118">
        <v>2.5946666666666669</v>
      </c>
      <c r="Z2443" s="102" t="s">
        <v>33</v>
      </c>
      <c r="AA2443" s="118">
        <v>38.92</v>
      </c>
      <c r="AB2443" s="117">
        <v>2.99</v>
      </c>
      <c r="AC2443" s="118">
        <v>2.4946666666666668</v>
      </c>
      <c r="AD2443" s="102">
        <v>0.19855692143238912</v>
      </c>
      <c r="AE2443" s="119">
        <v>37.42</v>
      </c>
      <c r="AF2443" s="118">
        <v>2.5946666666666669</v>
      </c>
      <c r="AG2443" s="119">
        <v>38.92</v>
      </c>
      <c r="AH2443" s="112"/>
      <c r="AI2443" s="120">
        <v>0</v>
      </c>
    </row>
    <row r="2444" spans="1:35" s="107" customFormat="1" x14ac:dyDescent="0.3">
      <c r="A2444" s="106" t="s">
        <v>2556</v>
      </c>
      <c r="B2444" s="107" t="s">
        <v>189</v>
      </c>
      <c r="C2444" s="112" t="s">
        <v>168</v>
      </c>
      <c r="D2444" s="112">
        <v>60074</v>
      </c>
      <c r="E2444" s="107" t="s">
        <v>304</v>
      </c>
      <c r="F2444" s="112">
        <v>20647</v>
      </c>
      <c r="G2444" s="107" t="s">
        <v>3450</v>
      </c>
      <c r="H2444" s="108" t="s">
        <v>265</v>
      </c>
      <c r="I2444" s="108" t="s">
        <v>274</v>
      </c>
      <c r="J2444" s="108" t="s">
        <v>39</v>
      </c>
      <c r="K2444" s="109">
        <v>15</v>
      </c>
      <c r="L2444" s="109">
        <v>4.0349999999999997E-2</v>
      </c>
      <c r="M2444" s="117" t="s">
        <v>33</v>
      </c>
      <c r="N2444" s="118">
        <v>2.5916666666666672</v>
      </c>
      <c r="O2444" s="102" t="s">
        <v>33</v>
      </c>
      <c r="P2444" s="119">
        <v>38.880000000000003</v>
      </c>
      <c r="Q2444" s="117">
        <v>2.99</v>
      </c>
      <c r="R2444" s="118">
        <v>2.4916666666666671</v>
      </c>
      <c r="S2444" s="102">
        <v>0.19999999999999984</v>
      </c>
      <c r="T2444" s="118">
        <v>37.380000000000003</v>
      </c>
      <c r="U2444" s="117">
        <v>2.5916666666666672</v>
      </c>
      <c r="V2444" s="119">
        <v>38.880000000000003</v>
      </c>
      <c r="W2444" s="112"/>
      <c r="X2444" s="117" t="s">
        <v>33</v>
      </c>
      <c r="Y2444" s="118">
        <v>2.5946666666666669</v>
      </c>
      <c r="Z2444" s="102" t="s">
        <v>33</v>
      </c>
      <c r="AA2444" s="118">
        <v>38.92</v>
      </c>
      <c r="AB2444" s="117">
        <v>2.99</v>
      </c>
      <c r="AC2444" s="118">
        <v>2.4946666666666668</v>
      </c>
      <c r="AD2444" s="102">
        <v>0.19855692143238912</v>
      </c>
      <c r="AE2444" s="119">
        <v>37.42</v>
      </c>
      <c r="AF2444" s="118">
        <v>2.5946666666666669</v>
      </c>
      <c r="AG2444" s="119">
        <v>38.92</v>
      </c>
      <c r="AH2444" s="112"/>
      <c r="AI2444" s="120">
        <v>0</v>
      </c>
    </row>
    <row r="2445" spans="1:35" s="107" customFormat="1" x14ac:dyDescent="0.3">
      <c r="A2445" s="106" t="s">
        <v>2557</v>
      </c>
      <c r="B2445" s="107" t="s">
        <v>248</v>
      </c>
      <c r="C2445" s="112" t="s">
        <v>246</v>
      </c>
      <c r="D2445" s="112">
        <v>60663</v>
      </c>
      <c r="E2445" s="107" t="s">
        <v>298</v>
      </c>
      <c r="F2445" s="112">
        <v>20647</v>
      </c>
      <c r="G2445" s="107" t="s">
        <v>3450</v>
      </c>
      <c r="H2445" s="108" t="s">
        <v>265</v>
      </c>
      <c r="I2445" s="108" t="s">
        <v>274</v>
      </c>
      <c r="J2445" s="108" t="s">
        <v>39</v>
      </c>
      <c r="K2445" s="109">
        <v>15</v>
      </c>
      <c r="L2445" s="109">
        <v>4.0349999999999997E-2</v>
      </c>
      <c r="M2445" s="117" t="s">
        <v>33</v>
      </c>
      <c r="N2445" s="118">
        <v>2.5916666666666672</v>
      </c>
      <c r="O2445" s="102" t="s">
        <v>33</v>
      </c>
      <c r="P2445" s="119">
        <v>38.880000000000003</v>
      </c>
      <c r="Q2445" s="117">
        <v>2.99</v>
      </c>
      <c r="R2445" s="118">
        <v>2.4916666666666671</v>
      </c>
      <c r="S2445" s="102">
        <v>0.19999999999999984</v>
      </c>
      <c r="T2445" s="118">
        <v>37.380000000000003</v>
      </c>
      <c r="U2445" s="117">
        <v>2.5916666666666672</v>
      </c>
      <c r="V2445" s="119">
        <v>38.880000000000003</v>
      </c>
      <c r="W2445" s="112"/>
      <c r="X2445" s="117" t="s">
        <v>33</v>
      </c>
      <c r="Y2445" s="118">
        <v>2.7615340022296548</v>
      </c>
      <c r="Z2445" s="102" t="s">
        <v>33</v>
      </c>
      <c r="AA2445" s="118">
        <v>41.42</v>
      </c>
      <c r="AB2445" s="117">
        <v>3.1900000000000004</v>
      </c>
      <c r="AC2445" s="118">
        <v>2.6615340022296547</v>
      </c>
      <c r="AD2445" s="102">
        <v>0.19855692143238912</v>
      </c>
      <c r="AE2445" s="119">
        <v>39.92</v>
      </c>
      <c r="AF2445" s="118">
        <v>2.7615340022296548</v>
      </c>
      <c r="AG2445" s="119">
        <v>41.42</v>
      </c>
      <c r="AH2445" s="112"/>
      <c r="AI2445" s="120">
        <v>-0.20000000000000018</v>
      </c>
    </row>
    <row r="2446" spans="1:35" s="107" customFormat="1" x14ac:dyDescent="0.3">
      <c r="A2446" s="106" t="s">
        <v>2558</v>
      </c>
      <c r="B2446" s="107" t="s">
        <v>252</v>
      </c>
      <c r="C2446" s="112" t="s">
        <v>246</v>
      </c>
      <c r="D2446" s="112">
        <v>61333</v>
      </c>
      <c r="E2446" s="107" t="s">
        <v>292</v>
      </c>
      <c r="F2446" s="112">
        <v>20647</v>
      </c>
      <c r="G2446" s="107" t="s">
        <v>3450</v>
      </c>
      <c r="H2446" s="108" t="s">
        <v>265</v>
      </c>
      <c r="I2446" s="108" t="s">
        <v>274</v>
      </c>
      <c r="J2446" s="108" t="s">
        <v>39</v>
      </c>
      <c r="K2446" s="109">
        <v>15</v>
      </c>
      <c r="L2446" s="109">
        <v>4.0349999999999997E-2</v>
      </c>
      <c r="M2446" s="117" t="s">
        <v>33</v>
      </c>
      <c r="N2446" s="118">
        <v>2.5916666666666672</v>
      </c>
      <c r="O2446" s="102" t="s">
        <v>33</v>
      </c>
      <c r="P2446" s="119">
        <v>38.880000000000003</v>
      </c>
      <c r="Q2446" s="117">
        <v>2.99</v>
      </c>
      <c r="R2446" s="118">
        <v>2.4916666666666671</v>
      </c>
      <c r="S2446" s="102">
        <v>0.19999999999999984</v>
      </c>
      <c r="T2446" s="118">
        <v>37.380000000000003</v>
      </c>
      <c r="U2446" s="117">
        <v>2.5916666666666672</v>
      </c>
      <c r="V2446" s="119">
        <v>38.880000000000003</v>
      </c>
      <c r="W2446" s="112"/>
      <c r="X2446" s="117" t="s">
        <v>33</v>
      </c>
      <c r="Y2446" s="118">
        <v>2.7615340022296548</v>
      </c>
      <c r="Z2446" s="102" t="s">
        <v>33</v>
      </c>
      <c r="AA2446" s="118">
        <v>41.42</v>
      </c>
      <c r="AB2446" s="117">
        <v>3.1900000000000004</v>
      </c>
      <c r="AC2446" s="118">
        <v>2.6615340022296547</v>
      </c>
      <c r="AD2446" s="102">
        <v>0.19855692143238912</v>
      </c>
      <c r="AE2446" s="119">
        <v>39.92</v>
      </c>
      <c r="AF2446" s="118">
        <v>2.7615340022296548</v>
      </c>
      <c r="AG2446" s="119">
        <v>41.42</v>
      </c>
      <c r="AH2446" s="112"/>
      <c r="AI2446" s="120">
        <v>-0.20000000000000018</v>
      </c>
    </row>
    <row r="2447" spans="1:35" s="107" customFormat="1" x14ac:dyDescent="0.3">
      <c r="A2447" s="106" t="s">
        <v>2559</v>
      </c>
      <c r="B2447" s="107" t="s">
        <v>192</v>
      </c>
      <c r="C2447" s="112" t="s">
        <v>238</v>
      </c>
      <c r="D2447" s="112">
        <v>61367</v>
      </c>
      <c r="E2447" s="107" t="s">
        <v>295</v>
      </c>
      <c r="F2447" s="112">
        <v>20647</v>
      </c>
      <c r="G2447" s="107" t="s">
        <v>3450</v>
      </c>
      <c r="H2447" s="108" t="s">
        <v>265</v>
      </c>
      <c r="I2447" s="108" t="s">
        <v>274</v>
      </c>
      <c r="J2447" s="108" t="s">
        <v>39</v>
      </c>
      <c r="K2447" s="109">
        <v>15</v>
      </c>
      <c r="L2447" s="109">
        <v>4.0349999999999997E-2</v>
      </c>
      <c r="M2447" s="117" t="s">
        <v>33</v>
      </c>
      <c r="N2447" s="118">
        <v>2.5916666666666672</v>
      </c>
      <c r="O2447" s="102" t="s">
        <v>33</v>
      </c>
      <c r="P2447" s="119">
        <v>38.880000000000003</v>
      </c>
      <c r="Q2447" s="117">
        <v>2.99</v>
      </c>
      <c r="R2447" s="118">
        <v>2.4916666666666671</v>
      </c>
      <c r="S2447" s="102">
        <v>0.19999999999999984</v>
      </c>
      <c r="T2447" s="118">
        <v>37.380000000000003</v>
      </c>
      <c r="U2447" s="117">
        <v>2.5916666666666672</v>
      </c>
      <c r="V2447" s="119">
        <v>38.880000000000003</v>
      </c>
      <c r="W2447" s="112"/>
      <c r="X2447" s="117" t="s">
        <v>33</v>
      </c>
      <c r="Y2447" s="118">
        <v>2.7615340022296548</v>
      </c>
      <c r="Z2447" s="102" t="s">
        <v>33</v>
      </c>
      <c r="AA2447" s="118">
        <v>41.42</v>
      </c>
      <c r="AB2447" s="117">
        <v>3.1900000000000004</v>
      </c>
      <c r="AC2447" s="118">
        <v>2.6615340022296547</v>
      </c>
      <c r="AD2447" s="102">
        <v>0.19855692143238912</v>
      </c>
      <c r="AE2447" s="119">
        <v>39.92</v>
      </c>
      <c r="AF2447" s="118">
        <v>2.7615340022296548</v>
      </c>
      <c r="AG2447" s="119">
        <v>41.42</v>
      </c>
      <c r="AH2447" s="112"/>
      <c r="AI2447" s="120">
        <v>-0.20000000000000018</v>
      </c>
    </row>
    <row r="2448" spans="1:35" s="107" customFormat="1" x14ac:dyDescent="0.3">
      <c r="A2448" s="106" t="s">
        <v>2560</v>
      </c>
      <c r="B2448" s="107" t="s">
        <v>192</v>
      </c>
      <c r="C2448" s="112" t="s">
        <v>238</v>
      </c>
      <c r="D2448" s="112">
        <v>61377</v>
      </c>
      <c r="E2448" s="107" t="s">
        <v>296</v>
      </c>
      <c r="F2448" s="112">
        <v>20647</v>
      </c>
      <c r="G2448" s="107" t="s">
        <v>3450</v>
      </c>
      <c r="H2448" s="108" t="s">
        <v>265</v>
      </c>
      <c r="I2448" s="108" t="s">
        <v>274</v>
      </c>
      <c r="J2448" s="108" t="s">
        <v>39</v>
      </c>
      <c r="K2448" s="109">
        <v>15</v>
      </c>
      <c r="L2448" s="109">
        <v>4.0349999999999997E-2</v>
      </c>
      <c r="M2448" s="117" t="s">
        <v>33</v>
      </c>
      <c r="N2448" s="118">
        <v>2.5916666666666672</v>
      </c>
      <c r="O2448" s="102" t="s">
        <v>33</v>
      </c>
      <c r="P2448" s="119">
        <v>38.880000000000003</v>
      </c>
      <c r="Q2448" s="117">
        <v>2.99</v>
      </c>
      <c r="R2448" s="118">
        <v>2.4916666666666671</v>
      </c>
      <c r="S2448" s="102">
        <v>0.19999999999999984</v>
      </c>
      <c r="T2448" s="118">
        <v>37.380000000000003</v>
      </c>
      <c r="U2448" s="117">
        <v>2.5916666666666672</v>
      </c>
      <c r="V2448" s="119">
        <v>38.880000000000003</v>
      </c>
      <c r="W2448" s="112"/>
      <c r="X2448" s="117" t="s">
        <v>33</v>
      </c>
      <c r="Y2448" s="118">
        <v>2.7615340022296548</v>
      </c>
      <c r="Z2448" s="102" t="s">
        <v>33</v>
      </c>
      <c r="AA2448" s="118">
        <v>41.42</v>
      </c>
      <c r="AB2448" s="117">
        <v>3.1900000000000004</v>
      </c>
      <c r="AC2448" s="118">
        <v>2.6615340022296547</v>
      </c>
      <c r="AD2448" s="102">
        <v>0.19855692143238912</v>
      </c>
      <c r="AE2448" s="119">
        <v>39.92</v>
      </c>
      <c r="AF2448" s="118">
        <v>2.7615340022296548</v>
      </c>
      <c r="AG2448" s="119">
        <v>41.42</v>
      </c>
      <c r="AH2448" s="112"/>
      <c r="AI2448" s="120">
        <v>-0.20000000000000018</v>
      </c>
    </row>
    <row r="2449" spans="1:35" s="107" customFormat="1" x14ac:dyDescent="0.3">
      <c r="A2449" s="106" t="s">
        <v>2561</v>
      </c>
      <c r="B2449" s="107" t="s">
        <v>3389</v>
      </c>
      <c r="C2449" s="112" t="s">
        <v>247</v>
      </c>
      <c r="D2449" s="112">
        <v>61913</v>
      </c>
      <c r="E2449" s="107" t="s">
        <v>308</v>
      </c>
      <c r="F2449" s="112">
        <v>20647</v>
      </c>
      <c r="G2449" s="107" t="s">
        <v>3450</v>
      </c>
      <c r="H2449" s="108" t="s">
        <v>265</v>
      </c>
      <c r="I2449" s="108" t="s">
        <v>274</v>
      </c>
      <c r="J2449" s="108" t="s">
        <v>39</v>
      </c>
      <c r="K2449" s="109">
        <v>15</v>
      </c>
      <c r="L2449" s="109">
        <v>4.0349999999999997E-2</v>
      </c>
      <c r="M2449" s="117" t="s">
        <v>33</v>
      </c>
      <c r="N2449" s="118">
        <v>2.5916666666666672</v>
      </c>
      <c r="O2449" s="102" t="s">
        <v>33</v>
      </c>
      <c r="P2449" s="119">
        <v>38.880000000000003</v>
      </c>
      <c r="Q2449" s="117">
        <v>2.99</v>
      </c>
      <c r="R2449" s="118">
        <v>2.4916666666666671</v>
      </c>
      <c r="S2449" s="102">
        <v>0.19999999999999984</v>
      </c>
      <c r="T2449" s="118">
        <v>37.380000000000003</v>
      </c>
      <c r="U2449" s="117">
        <v>2.5916666666666672</v>
      </c>
      <c r="V2449" s="119">
        <v>38.880000000000003</v>
      </c>
      <c r="W2449" s="112"/>
      <c r="X2449" s="117" t="s">
        <v>33</v>
      </c>
      <c r="Y2449" s="118">
        <v>2.5946666666666669</v>
      </c>
      <c r="Z2449" s="102" t="s">
        <v>33</v>
      </c>
      <c r="AA2449" s="118">
        <v>38.92</v>
      </c>
      <c r="AB2449" s="117">
        <v>2.99</v>
      </c>
      <c r="AC2449" s="118">
        <v>2.4946666666666668</v>
      </c>
      <c r="AD2449" s="102">
        <v>0.19855692143238912</v>
      </c>
      <c r="AE2449" s="119">
        <v>37.42</v>
      </c>
      <c r="AF2449" s="118">
        <v>2.5946666666666669</v>
      </c>
      <c r="AG2449" s="119">
        <v>38.92</v>
      </c>
      <c r="AH2449" s="112"/>
      <c r="AI2449" s="120">
        <v>0</v>
      </c>
    </row>
    <row r="2450" spans="1:35" s="107" customFormat="1" x14ac:dyDescent="0.3">
      <c r="A2450" s="106" t="s">
        <v>2562</v>
      </c>
      <c r="B2450" s="107" t="s">
        <v>3389</v>
      </c>
      <c r="C2450" s="112" t="s">
        <v>247</v>
      </c>
      <c r="D2450" s="112">
        <v>63785</v>
      </c>
      <c r="E2450" s="107" t="s">
        <v>310</v>
      </c>
      <c r="F2450" s="112">
        <v>20647</v>
      </c>
      <c r="G2450" s="107" t="s">
        <v>3450</v>
      </c>
      <c r="H2450" s="108" t="s">
        <v>265</v>
      </c>
      <c r="I2450" s="108" t="s">
        <v>274</v>
      </c>
      <c r="J2450" s="108" t="s">
        <v>39</v>
      </c>
      <c r="K2450" s="109">
        <v>15</v>
      </c>
      <c r="L2450" s="109">
        <v>4.0349999999999997E-2</v>
      </c>
      <c r="M2450" s="117" t="s">
        <v>33</v>
      </c>
      <c r="N2450" s="118">
        <v>2.5916666666666672</v>
      </c>
      <c r="O2450" s="102" t="s">
        <v>33</v>
      </c>
      <c r="P2450" s="119">
        <v>38.880000000000003</v>
      </c>
      <c r="Q2450" s="117">
        <v>2.99</v>
      </c>
      <c r="R2450" s="118">
        <v>2.4916666666666671</v>
      </c>
      <c r="S2450" s="102">
        <v>0.19999999999999984</v>
      </c>
      <c r="T2450" s="118">
        <v>37.380000000000003</v>
      </c>
      <c r="U2450" s="117">
        <v>2.5916666666666672</v>
      </c>
      <c r="V2450" s="119">
        <v>38.880000000000003</v>
      </c>
      <c r="W2450" s="112"/>
      <c r="X2450" s="117" t="s">
        <v>33</v>
      </c>
      <c r="Y2450" s="118">
        <v>2.5946666666666669</v>
      </c>
      <c r="Z2450" s="102" t="s">
        <v>33</v>
      </c>
      <c r="AA2450" s="118">
        <v>38.92</v>
      </c>
      <c r="AB2450" s="117">
        <v>2.99</v>
      </c>
      <c r="AC2450" s="118">
        <v>2.4946666666666668</v>
      </c>
      <c r="AD2450" s="102">
        <v>0.19855692143238912</v>
      </c>
      <c r="AE2450" s="119">
        <v>37.42</v>
      </c>
      <c r="AF2450" s="118">
        <v>2.5946666666666669</v>
      </c>
      <c r="AG2450" s="119">
        <v>38.92</v>
      </c>
      <c r="AH2450" s="112"/>
      <c r="AI2450" s="120">
        <v>0</v>
      </c>
    </row>
    <row r="2451" spans="1:35" s="107" customFormat="1" x14ac:dyDescent="0.3">
      <c r="A2451" s="106" t="s">
        <v>2563</v>
      </c>
      <c r="B2451" s="107" t="s">
        <v>248</v>
      </c>
      <c r="C2451" s="112" t="s">
        <v>168</v>
      </c>
      <c r="D2451" s="112">
        <v>66926</v>
      </c>
      <c r="E2451" s="107" t="s">
        <v>314</v>
      </c>
      <c r="F2451" s="112">
        <v>20647</v>
      </c>
      <c r="G2451" s="107" t="s">
        <v>3450</v>
      </c>
      <c r="H2451" s="108" t="s">
        <v>265</v>
      </c>
      <c r="I2451" s="108" t="s">
        <v>274</v>
      </c>
      <c r="J2451" s="108" t="s">
        <v>39</v>
      </c>
      <c r="K2451" s="109">
        <v>15</v>
      </c>
      <c r="L2451" s="109">
        <v>4.0349999999999997E-2</v>
      </c>
      <c r="M2451" s="117" t="s">
        <v>33</v>
      </c>
      <c r="N2451" s="118">
        <v>2.5916666666666672</v>
      </c>
      <c r="O2451" s="102" t="s">
        <v>33</v>
      </c>
      <c r="P2451" s="119">
        <v>38.880000000000003</v>
      </c>
      <c r="Q2451" s="117">
        <v>2.99</v>
      </c>
      <c r="R2451" s="118">
        <v>2.4916666666666671</v>
      </c>
      <c r="S2451" s="102">
        <v>0.19999999999999984</v>
      </c>
      <c r="T2451" s="118">
        <v>37.380000000000003</v>
      </c>
      <c r="U2451" s="117">
        <v>2.5916666666666672</v>
      </c>
      <c r="V2451" s="119">
        <v>38.880000000000003</v>
      </c>
      <c r="W2451" s="112"/>
      <c r="X2451" s="117" t="s">
        <v>33</v>
      </c>
      <c r="Y2451" s="118">
        <v>2.5946666666666669</v>
      </c>
      <c r="Z2451" s="102" t="s">
        <v>33</v>
      </c>
      <c r="AA2451" s="118">
        <v>38.92</v>
      </c>
      <c r="AB2451" s="117">
        <v>2.99</v>
      </c>
      <c r="AC2451" s="118">
        <v>2.4946666666666668</v>
      </c>
      <c r="AD2451" s="102">
        <v>0.19855692143238912</v>
      </c>
      <c r="AE2451" s="119">
        <v>37.42</v>
      </c>
      <c r="AF2451" s="118">
        <v>2.5946666666666669</v>
      </c>
      <c r="AG2451" s="119">
        <v>38.92</v>
      </c>
      <c r="AH2451" s="112"/>
      <c r="AI2451" s="120">
        <v>0</v>
      </c>
    </row>
    <row r="2452" spans="1:35" s="107" customFormat="1" x14ac:dyDescent="0.3">
      <c r="A2452" s="106" t="s">
        <v>2564</v>
      </c>
      <c r="B2452" s="107" t="s">
        <v>248</v>
      </c>
      <c r="C2452" s="112" t="s">
        <v>168</v>
      </c>
      <c r="D2452" s="112">
        <v>66961</v>
      </c>
      <c r="E2452" s="107" t="s">
        <v>313</v>
      </c>
      <c r="F2452" s="112">
        <v>20647</v>
      </c>
      <c r="G2452" s="107" t="s">
        <v>3450</v>
      </c>
      <c r="H2452" s="108" t="s">
        <v>265</v>
      </c>
      <c r="I2452" s="108" t="s">
        <v>274</v>
      </c>
      <c r="J2452" s="108" t="s">
        <v>39</v>
      </c>
      <c r="K2452" s="109">
        <v>15</v>
      </c>
      <c r="L2452" s="109">
        <v>4.0349999999999997E-2</v>
      </c>
      <c r="M2452" s="117" t="s">
        <v>33</v>
      </c>
      <c r="N2452" s="118">
        <v>2.5916666666666672</v>
      </c>
      <c r="O2452" s="102" t="s">
        <v>33</v>
      </c>
      <c r="P2452" s="119">
        <v>38.880000000000003</v>
      </c>
      <c r="Q2452" s="117">
        <v>2.99</v>
      </c>
      <c r="R2452" s="118">
        <v>2.4916666666666671</v>
      </c>
      <c r="S2452" s="102">
        <v>0.19999999999999984</v>
      </c>
      <c r="T2452" s="118">
        <v>37.380000000000003</v>
      </c>
      <c r="U2452" s="117">
        <v>2.5916666666666672</v>
      </c>
      <c r="V2452" s="119">
        <v>38.880000000000003</v>
      </c>
      <c r="W2452" s="112"/>
      <c r="X2452" s="117" t="s">
        <v>33</v>
      </c>
      <c r="Y2452" s="118">
        <v>2.5946666666666669</v>
      </c>
      <c r="Z2452" s="102" t="s">
        <v>33</v>
      </c>
      <c r="AA2452" s="118">
        <v>38.92</v>
      </c>
      <c r="AB2452" s="117">
        <v>2.99</v>
      </c>
      <c r="AC2452" s="118">
        <v>2.4946666666666668</v>
      </c>
      <c r="AD2452" s="102">
        <v>0.19855692143238912</v>
      </c>
      <c r="AE2452" s="119">
        <v>37.42</v>
      </c>
      <c r="AF2452" s="118">
        <v>2.5946666666666669</v>
      </c>
      <c r="AG2452" s="119">
        <v>38.92</v>
      </c>
      <c r="AH2452" s="112"/>
      <c r="AI2452" s="120">
        <v>0</v>
      </c>
    </row>
    <row r="2453" spans="1:35" s="107" customFormat="1" x14ac:dyDescent="0.3">
      <c r="A2453" s="106" t="s">
        <v>2565</v>
      </c>
      <c r="B2453" s="107" t="s">
        <v>3389</v>
      </c>
      <c r="C2453" s="112" t="s">
        <v>247</v>
      </c>
      <c r="D2453" s="112">
        <v>69800</v>
      </c>
      <c r="E2453" s="107" t="s">
        <v>294</v>
      </c>
      <c r="F2453" s="112">
        <v>20647</v>
      </c>
      <c r="G2453" s="107" t="s">
        <v>3450</v>
      </c>
      <c r="H2453" s="108" t="s">
        <v>265</v>
      </c>
      <c r="I2453" s="108" t="s">
        <v>274</v>
      </c>
      <c r="J2453" s="108" t="s">
        <v>39</v>
      </c>
      <c r="K2453" s="109">
        <v>15</v>
      </c>
      <c r="L2453" s="109">
        <v>4.0349999999999997E-2</v>
      </c>
      <c r="M2453" s="117" t="s">
        <v>33</v>
      </c>
      <c r="N2453" s="118">
        <v>2.5916666666666672</v>
      </c>
      <c r="O2453" s="102" t="s">
        <v>33</v>
      </c>
      <c r="P2453" s="119">
        <v>38.880000000000003</v>
      </c>
      <c r="Q2453" s="117">
        <v>2.99</v>
      </c>
      <c r="R2453" s="118">
        <v>2.4916666666666671</v>
      </c>
      <c r="S2453" s="102">
        <v>0.19999999999999984</v>
      </c>
      <c r="T2453" s="118">
        <v>37.380000000000003</v>
      </c>
      <c r="U2453" s="117">
        <v>2.5916666666666672</v>
      </c>
      <c r="V2453" s="119">
        <v>38.880000000000003</v>
      </c>
      <c r="W2453" s="112"/>
      <c r="X2453" s="117" t="s">
        <v>33</v>
      </c>
      <c r="Y2453" s="118">
        <v>2.5946666666666669</v>
      </c>
      <c r="Z2453" s="102" t="s">
        <v>33</v>
      </c>
      <c r="AA2453" s="118">
        <v>38.92</v>
      </c>
      <c r="AB2453" s="117">
        <v>2.99</v>
      </c>
      <c r="AC2453" s="118">
        <v>2.4946666666666668</v>
      </c>
      <c r="AD2453" s="102">
        <v>0.19855692143238912</v>
      </c>
      <c r="AE2453" s="119">
        <v>37.42</v>
      </c>
      <c r="AF2453" s="118">
        <v>2.5946666666666669</v>
      </c>
      <c r="AG2453" s="119">
        <v>38.92</v>
      </c>
      <c r="AH2453" s="112"/>
      <c r="AI2453" s="120">
        <v>0</v>
      </c>
    </row>
    <row r="2454" spans="1:35" s="107" customFormat="1" x14ac:dyDescent="0.3">
      <c r="A2454" s="106" t="s">
        <v>2566</v>
      </c>
      <c r="B2454" s="107" t="s">
        <v>186</v>
      </c>
      <c r="C2454" s="112" t="s">
        <v>22</v>
      </c>
      <c r="D2454" s="112">
        <v>70313</v>
      </c>
      <c r="E2454" s="107" t="s">
        <v>279</v>
      </c>
      <c r="F2454" s="112">
        <v>20647</v>
      </c>
      <c r="G2454" s="107" t="s">
        <v>3450</v>
      </c>
      <c r="H2454" s="108" t="s">
        <v>265</v>
      </c>
      <c r="I2454" s="108" t="s">
        <v>274</v>
      </c>
      <c r="J2454" s="108" t="s">
        <v>39</v>
      </c>
      <c r="K2454" s="109">
        <v>15</v>
      </c>
      <c r="L2454" s="109">
        <v>4.0349999999999997E-2</v>
      </c>
      <c r="M2454" s="117" t="s">
        <v>33</v>
      </c>
      <c r="N2454" s="118">
        <v>2.5916666666666672</v>
      </c>
      <c r="O2454" s="102" t="s">
        <v>33</v>
      </c>
      <c r="P2454" s="119">
        <v>38.880000000000003</v>
      </c>
      <c r="Q2454" s="117">
        <v>2.99</v>
      </c>
      <c r="R2454" s="118">
        <v>2.4916666666666671</v>
      </c>
      <c r="S2454" s="102">
        <v>0.19999999999999984</v>
      </c>
      <c r="T2454" s="118">
        <v>37.380000000000003</v>
      </c>
      <c r="U2454" s="117">
        <v>2.5916666666666672</v>
      </c>
      <c r="V2454" s="119">
        <v>38.880000000000003</v>
      </c>
      <c r="W2454" s="112"/>
      <c r="X2454" s="117" t="s">
        <v>33</v>
      </c>
      <c r="Y2454" s="118">
        <v>2.7615340022296548</v>
      </c>
      <c r="Z2454" s="102" t="s">
        <v>33</v>
      </c>
      <c r="AA2454" s="118">
        <v>41.42</v>
      </c>
      <c r="AB2454" s="117">
        <v>3.1900000000000004</v>
      </c>
      <c r="AC2454" s="118">
        <v>2.6615340022296547</v>
      </c>
      <c r="AD2454" s="102">
        <v>0.19855692143238912</v>
      </c>
      <c r="AE2454" s="119">
        <v>39.92</v>
      </c>
      <c r="AF2454" s="118">
        <v>2.7615340022296548</v>
      </c>
      <c r="AG2454" s="119">
        <v>41.42</v>
      </c>
      <c r="AH2454" s="112"/>
      <c r="AI2454" s="120">
        <v>-0.20000000000000018</v>
      </c>
    </row>
    <row r="2455" spans="1:35" s="107" customFormat="1" x14ac:dyDescent="0.3">
      <c r="A2455" s="106" t="s">
        <v>2567</v>
      </c>
      <c r="B2455" s="107" t="s">
        <v>186</v>
      </c>
      <c r="C2455" s="112" t="s">
        <v>250</v>
      </c>
      <c r="D2455" s="112">
        <v>70335</v>
      </c>
      <c r="E2455" s="107" t="s">
        <v>253</v>
      </c>
      <c r="F2455" s="112">
        <v>20647</v>
      </c>
      <c r="G2455" s="107" t="s">
        <v>3450</v>
      </c>
      <c r="H2455" s="108" t="s">
        <v>265</v>
      </c>
      <c r="I2455" s="108" t="s">
        <v>274</v>
      </c>
      <c r="J2455" s="108" t="s">
        <v>39</v>
      </c>
      <c r="K2455" s="109">
        <v>15</v>
      </c>
      <c r="L2455" s="109">
        <v>4.0349999999999997E-2</v>
      </c>
      <c r="M2455" s="117" t="s">
        <v>33</v>
      </c>
      <c r="N2455" s="118">
        <v>2.5916666666666672</v>
      </c>
      <c r="O2455" s="102" t="s">
        <v>33</v>
      </c>
      <c r="P2455" s="119">
        <v>38.880000000000003</v>
      </c>
      <c r="Q2455" s="117">
        <v>2.99</v>
      </c>
      <c r="R2455" s="118">
        <v>2.4916666666666671</v>
      </c>
      <c r="S2455" s="102">
        <v>0.19999999999999984</v>
      </c>
      <c r="T2455" s="118">
        <v>37.380000000000003</v>
      </c>
      <c r="U2455" s="117">
        <v>2.5916666666666672</v>
      </c>
      <c r="V2455" s="119">
        <v>38.880000000000003</v>
      </c>
      <c r="W2455" s="112"/>
      <c r="X2455" s="117" t="s">
        <v>33</v>
      </c>
      <c r="Y2455" s="118">
        <v>2.7615340022296548</v>
      </c>
      <c r="Z2455" s="102" t="s">
        <v>33</v>
      </c>
      <c r="AA2455" s="118">
        <v>41.42</v>
      </c>
      <c r="AB2455" s="117">
        <v>3.1900000000000004</v>
      </c>
      <c r="AC2455" s="118">
        <v>2.6615340022296547</v>
      </c>
      <c r="AD2455" s="102">
        <v>0.19855692143238912</v>
      </c>
      <c r="AE2455" s="119">
        <v>39.92</v>
      </c>
      <c r="AF2455" s="118">
        <v>2.7615340022296548</v>
      </c>
      <c r="AG2455" s="119">
        <v>41.42</v>
      </c>
      <c r="AH2455" s="112"/>
      <c r="AI2455" s="120">
        <v>-0.20000000000000018</v>
      </c>
    </row>
    <row r="2456" spans="1:35" s="107" customFormat="1" x14ac:dyDescent="0.3">
      <c r="A2456" s="106" t="s">
        <v>2568</v>
      </c>
      <c r="B2456" s="107" t="s">
        <v>188</v>
      </c>
      <c r="C2456" s="112" t="s">
        <v>168</v>
      </c>
      <c r="D2456" s="112">
        <v>72400</v>
      </c>
      <c r="E2456" s="107" t="s">
        <v>302</v>
      </c>
      <c r="F2456" s="112">
        <v>20647</v>
      </c>
      <c r="G2456" s="107" t="s">
        <v>3450</v>
      </c>
      <c r="H2456" s="108" t="s">
        <v>265</v>
      </c>
      <c r="I2456" s="108" t="s">
        <v>274</v>
      </c>
      <c r="J2456" s="108" t="s">
        <v>39</v>
      </c>
      <c r="K2456" s="109">
        <v>15</v>
      </c>
      <c r="L2456" s="109">
        <v>4.0349999999999997E-2</v>
      </c>
      <c r="M2456" s="117" t="s">
        <v>33</v>
      </c>
      <c r="N2456" s="118">
        <v>2.5916666666666672</v>
      </c>
      <c r="O2456" s="102" t="s">
        <v>33</v>
      </c>
      <c r="P2456" s="119">
        <v>38.880000000000003</v>
      </c>
      <c r="Q2456" s="117">
        <v>2.99</v>
      </c>
      <c r="R2456" s="118">
        <v>2.4916666666666671</v>
      </c>
      <c r="S2456" s="102">
        <v>0.19999999999999984</v>
      </c>
      <c r="T2456" s="118">
        <v>37.380000000000003</v>
      </c>
      <c r="U2456" s="117">
        <v>2.5916666666666672</v>
      </c>
      <c r="V2456" s="119">
        <v>38.880000000000003</v>
      </c>
      <c r="W2456" s="112"/>
      <c r="X2456" s="117" t="s">
        <v>33</v>
      </c>
      <c r="Y2456" s="118">
        <v>2.5946666666666669</v>
      </c>
      <c r="Z2456" s="102" t="s">
        <v>33</v>
      </c>
      <c r="AA2456" s="118">
        <v>38.92</v>
      </c>
      <c r="AB2456" s="117">
        <v>2.99</v>
      </c>
      <c r="AC2456" s="118">
        <v>2.4946666666666668</v>
      </c>
      <c r="AD2456" s="102">
        <v>0.19855692143238912</v>
      </c>
      <c r="AE2456" s="119">
        <v>37.42</v>
      </c>
      <c r="AF2456" s="118">
        <v>2.5946666666666669</v>
      </c>
      <c r="AG2456" s="119">
        <v>38.92</v>
      </c>
      <c r="AH2456" s="112"/>
      <c r="AI2456" s="120">
        <v>0</v>
      </c>
    </row>
    <row r="2457" spans="1:35" s="107" customFormat="1" x14ac:dyDescent="0.3">
      <c r="A2457" s="106" t="s">
        <v>2569</v>
      </c>
      <c r="B2457" s="107" t="s">
        <v>188</v>
      </c>
      <c r="C2457" s="112" t="s">
        <v>168</v>
      </c>
      <c r="D2457" s="112">
        <v>73400</v>
      </c>
      <c r="E2457" s="107" t="s">
        <v>280</v>
      </c>
      <c r="F2457" s="112">
        <v>20647</v>
      </c>
      <c r="G2457" s="107" t="s">
        <v>3450</v>
      </c>
      <c r="H2457" s="108" t="s">
        <v>265</v>
      </c>
      <c r="I2457" s="108" t="s">
        <v>274</v>
      </c>
      <c r="J2457" s="108" t="s">
        <v>39</v>
      </c>
      <c r="K2457" s="109">
        <v>15</v>
      </c>
      <c r="L2457" s="109">
        <v>4.0349999999999997E-2</v>
      </c>
      <c r="M2457" s="117" t="s">
        <v>33</v>
      </c>
      <c r="N2457" s="118">
        <v>2.5916666666666672</v>
      </c>
      <c r="O2457" s="102" t="s">
        <v>33</v>
      </c>
      <c r="P2457" s="119">
        <v>38.880000000000003</v>
      </c>
      <c r="Q2457" s="117">
        <v>2.99</v>
      </c>
      <c r="R2457" s="118">
        <v>2.4916666666666671</v>
      </c>
      <c r="S2457" s="102">
        <v>0.19999999999999984</v>
      </c>
      <c r="T2457" s="118">
        <v>37.380000000000003</v>
      </c>
      <c r="U2457" s="117">
        <v>2.5916666666666672</v>
      </c>
      <c r="V2457" s="119">
        <v>38.880000000000003</v>
      </c>
      <c r="W2457" s="112"/>
      <c r="X2457" s="117" t="s">
        <v>33</v>
      </c>
      <c r="Y2457" s="118">
        <v>2.5946666666666669</v>
      </c>
      <c r="Z2457" s="102" t="s">
        <v>33</v>
      </c>
      <c r="AA2457" s="118">
        <v>38.92</v>
      </c>
      <c r="AB2457" s="117">
        <v>2.99</v>
      </c>
      <c r="AC2457" s="118">
        <v>2.4946666666666668</v>
      </c>
      <c r="AD2457" s="102">
        <v>0.19855692143238912</v>
      </c>
      <c r="AE2457" s="119">
        <v>37.42</v>
      </c>
      <c r="AF2457" s="118">
        <v>2.5946666666666669</v>
      </c>
      <c r="AG2457" s="119">
        <v>38.92</v>
      </c>
      <c r="AH2457" s="112"/>
      <c r="AI2457" s="120">
        <v>0</v>
      </c>
    </row>
    <row r="2458" spans="1:35" s="107" customFormat="1" x14ac:dyDescent="0.3">
      <c r="A2458" s="106" t="s">
        <v>2570</v>
      </c>
      <c r="B2458" s="107" t="s">
        <v>248</v>
      </c>
      <c r="C2458" s="112" t="s">
        <v>168</v>
      </c>
      <c r="D2458" s="112">
        <v>74179</v>
      </c>
      <c r="E2458" s="107" t="s">
        <v>315</v>
      </c>
      <c r="F2458" s="112">
        <v>20647</v>
      </c>
      <c r="G2458" s="107" t="s">
        <v>3450</v>
      </c>
      <c r="H2458" s="108" t="s">
        <v>265</v>
      </c>
      <c r="I2458" s="108" t="s">
        <v>274</v>
      </c>
      <c r="J2458" s="108" t="s">
        <v>39</v>
      </c>
      <c r="K2458" s="109">
        <v>15</v>
      </c>
      <c r="L2458" s="109">
        <v>4.0349999999999997E-2</v>
      </c>
      <c r="M2458" s="117" t="s">
        <v>33</v>
      </c>
      <c r="N2458" s="118">
        <v>2.5916666666666672</v>
      </c>
      <c r="O2458" s="102" t="s">
        <v>33</v>
      </c>
      <c r="P2458" s="119">
        <v>38.880000000000003</v>
      </c>
      <c r="Q2458" s="117">
        <v>2.99</v>
      </c>
      <c r="R2458" s="118">
        <v>2.4916666666666671</v>
      </c>
      <c r="S2458" s="102">
        <v>0.19999999999999984</v>
      </c>
      <c r="T2458" s="118">
        <v>37.380000000000003</v>
      </c>
      <c r="U2458" s="117">
        <v>2.5916666666666672</v>
      </c>
      <c r="V2458" s="119">
        <v>38.880000000000003</v>
      </c>
      <c r="W2458" s="112"/>
      <c r="X2458" s="117" t="s">
        <v>33</v>
      </c>
      <c r="Y2458" s="118">
        <v>2.5946666666666669</v>
      </c>
      <c r="Z2458" s="102" t="s">
        <v>33</v>
      </c>
      <c r="AA2458" s="118">
        <v>38.92</v>
      </c>
      <c r="AB2458" s="117">
        <v>2.99</v>
      </c>
      <c r="AC2458" s="118">
        <v>2.4946666666666668</v>
      </c>
      <c r="AD2458" s="102">
        <v>0.19855692143238912</v>
      </c>
      <c r="AE2458" s="119">
        <v>37.42</v>
      </c>
      <c r="AF2458" s="118">
        <v>2.5946666666666669</v>
      </c>
      <c r="AG2458" s="119">
        <v>38.92</v>
      </c>
      <c r="AH2458" s="112"/>
      <c r="AI2458" s="120">
        <v>0</v>
      </c>
    </row>
    <row r="2459" spans="1:35" s="107" customFormat="1" x14ac:dyDescent="0.3">
      <c r="A2459" s="106" t="s">
        <v>2571</v>
      </c>
      <c r="B2459" s="107" t="s">
        <v>3389</v>
      </c>
      <c r="C2459" s="112" t="s">
        <v>247</v>
      </c>
      <c r="D2459" s="112">
        <v>85789</v>
      </c>
      <c r="E2459" s="107" t="s">
        <v>307</v>
      </c>
      <c r="F2459" s="112">
        <v>20647</v>
      </c>
      <c r="G2459" s="107" t="s">
        <v>3450</v>
      </c>
      <c r="H2459" s="108" t="s">
        <v>265</v>
      </c>
      <c r="I2459" s="108" t="s">
        <v>274</v>
      </c>
      <c r="J2459" s="108" t="s">
        <v>39</v>
      </c>
      <c r="K2459" s="109">
        <v>15</v>
      </c>
      <c r="L2459" s="109">
        <v>4.0349999999999997E-2</v>
      </c>
      <c r="M2459" s="117" t="s">
        <v>33</v>
      </c>
      <c r="N2459" s="118">
        <v>2.5916666666666672</v>
      </c>
      <c r="O2459" s="102" t="s">
        <v>33</v>
      </c>
      <c r="P2459" s="119">
        <v>38.880000000000003</v>
      </c>
      <c r="Q2459" s="117">
        <v>2.99</v>
      </c>
      <c r="R2459" s="118">
        <v>2.4916666666666671</v>
      </c>
      <c r="S2459" s="102">
        <v>0.19999999999999984</v>
      </c>
      <c r="T2459" s="118">
        <v>37.380000000000003</v>
      </c>
      <c r="U2459" s="117">
        <v>2.5916666666666672</v>
      </c>
      <c r="V2459" s="119">
        <v>38.880000000000003</v>
      </c>
      <c r="W2459" s="112"/>
      <c r="X2459" s="117" t="s">
        <v>33</v>
      </c>
      <c r="Y2459" s="118">
        <v>2.5946666666666669</v>
      </c>
      <c r="Z2459" s="102" t="s">
        <v>33</v>
      </c>
      <c r="AA2459" s="118">
        <v>38.92</v>
      </c>
      <c r="AB2459" s="117">
        <v>2.99</v>
      </c>
      <c r="AC2459" s="118">
        <v>2.4946666666666668</v>
      </c>
      <c r="AD2459" s="102">
        <v>0.19855692143238912</v>
      </c>
      <c r="AE2459" s="119">
        <v>37.42</v>
      </c>
      <c r="AF2459" s="118">
        <v>2.5946666666666669</v>
      </c>
      <c r="AG2459" s="119">
        <v>38.92</v>
      </c>
      <c r="AH2459" s="112"/>
      <c r="AI2459" s="120">
        <v>0</v>
      </c>
    </row>
    <row r="2460" spans="1:35" s="107" customFormat="1" x14ac:dyDescent="0.3">
      <c r="A2460" s="106" t="s">
        <v>2572</v>
      </c>
      <c r="B2460" s="107" t="s">
        <v>190</v>
      </c>
      <c r="C2460" s="112" t="s">
        <v>246</v>
      </c>
      <c r="D2460" s="112">
        <v>87892</v>
      </c>
      <c r="E2460" s="107" t="s">
        <v>254</v>
      </c>
      <c r="F2460" s="112">
        <v>20647</v>
      </c>
      <c r="G2460" s="107" t="s">
        <v>3450</v>
      </c>
      <c r="H2460" s="108" t="s">
        <v>265</v>
      </c>
      <c r="I2460" s="108" t="s">
        <v>274</v>
      </c>
      <c r="J2460" s="108" t="s">
        <v>39</v>
      </c>
      <c r="K2460" s="109">
        <v>15</v>
      </c>
      <c r="L2460" s="109">
        <v>4.0349999999999997E-2</v>
      </c>
      <c r="M2460" s="117" t="s">
        <v>33</v>
      </c>
      <c r="N2460" s="118">
        <v>2.5916666666666672</v>
      </c>
      <c r="O2460" s="102" t="s">
        <v>33</v>
      </c>
      <c r="P2460" s="119">
        <v>38.880000000000003</v>
      </c>
      <c r="Q2460" s="117">
        <v>2.99</v>
      </c>
      <c r="R2460" s="118">
        <v>2.4916666666666671</v>
      </c>
      <c r="S2460" s="102">
        <v>0.19999999999999984</v>
      </c>
      <c r="T2460" s="118">
        <v>37.380000000000003</v>
      </c>
      <c r="U2460" s="117">
        <v>2.5916666666666672</v>
      </c>
      <c r="V2460" s="119">
        <v>38.880000000000003</v>
      </c>
      <c r="W2460" s="112"/>
      <c r="X2460" s="117" t="s">
        <v>33</v>
      </c>
      <c r="Y2460" s="118">
        <v>2.7615340022296548</v>
      </c>
      <c r="Z2460" s="102" t="s">
        <v>33</v>
      </c>
      <c r="AA2460" s="118">
        <v>41.42</v>
      </c>
      <c r="AB2460" s="117">
        <v>3.1900000000000004</v>
      </c>
      <c r="AC2460" s="118">
        <v>2.6615340022296547</v>
      </c>
      <c r="AD2460" s="102">
        <v>0.19855692143238912</v>
      </c>
      <c r="AE2460" s="119">
        <v>39.92</v>
      </c>
      <c r="AF2460" s="118">
        <v>2.7615340022296548</v>
      </c>
      <c r="AG2460" s="119">
        <v>41.42</v>
      </c>
      <c r="AH2460" s="112"/>
      <c r="AI2460" s="120">
        <v>-0.20000000000000018</v>
      </c>
    </row>
    <row r="2461" spans="1:35" s="107" customFormat="1" x14ac:dyDescent="0.3">
      <c r="A2461" s="106" t="s">
        <v>2573</v>
      </c>
      <c r="B2461" s="107" t="s">
        <v>190</v>
      </c>
      <c r="C2461" s="112" t="s">
        <v>246</v>
      </c>
      <c r="D2461" s="112">
        <v>97075</v>
      </c>
      <c r="E2461" s="107" t="s">
        <v>291</v>
      </c>
      <c r="F2461" s="112">
        <v>20647</v>
      </c>
      <c r="G2461" s="107" t="s">
        <v>3450</v>
      </c>
      <c r="H2461" s="108" t="s">
        <v>265</v>
      </c>
      <c r="I2461" s="108" t="s">
        <v>274</v>
      </c>
      <c r="J2461" s="108" t="s">
        <v>39</v>
      </c>
      <c r="K2461" s="109">
        <v>15</v>
      </c>
      <c r="L2461" s="109">
        <v>4.0349999999999997E-2</v>
      </c>
      <c r="M2461" s="117" t="s">
        <v>33</v>
      </c>
      <c r="N2461" s="118">
        <v>2.5916666666666672</v>
      </c>
      <c r="O2461" s="102" t="s">
        <v>33</v>
      </c>
      <c r="P2461" s="119">
        <v>38.880000000000003</v>
      </c>
      <c r="Q2461" s="117">
        <v>2.99</v>
      </c>
      <c r="R2461" s="118">
        <v>2.4916666666666671</v>
      </c>
      <c r="S2461" s="102">
        <v>0.19999999999999984</v>
      </c>
      <c r="T2461" s="118">
        <v>37.380000000000003</v>
      </c>
      <c r="U2461" s="117">
        <v>2.5916666666666672</v>
      </c>
      <c r="V2461" s="119">
        <v>38.880000000000003</v>
      </c>
      <c r="W2461" s="112"/>
      <c r="X2461" s="117" t="s">
        <v>33</v>
      </c>
      <c r="Y2461" s="118">
        <v>2.7615340022296548</v>
      </c>
      <c r="Z2461" s="102" t="s">
        <v>33</v>
      </c>
      <c r="AA2461" s="118">
        <v>41.42</v>
      </c>
      <c r="AB2461" s="117">
        <v>3.1900000000000004</v>
      </c>
      <c r="AC2461" s="118">
        <v>2.6615340022296547</v>
      </c>
      <c r="AD2461" s="102">
        <v>0.19855692143238912</v>
      </c>
      <c r="AE2461" s="119">
        <v>39.92</v>
      </c>
      <c r="AF2461" s="118">
        <v>2.7615340022296548</v>
      </c>
      <c r="AG2461" s="119">
        <v>41.42</v>
      </c>
      <c r="AH2461" s="112"/>
      <c r="AI2461" s="120">
        <v>-0.20000000000000018</v>
      </c>
    </row>
    <row r="2462" spans="1:35" s="107" customFormat="1" x14ac:dyDescent="0.3">
      <c r="A2462" s="106" t="s">
        <v>2574</v>
      </c>
      <c r="B2462" s="107" t="s">
        <v>255</v>
      </c>
      <c r="C2462" s="112" t="s">
        <v>168</v>
      </c>
      <c r="D2462" s="112">
        <v>98728</v>
      </c>
      <c r="E2462" s="107" t="s">
        <v>297</v>
      </c>
      <c r="F2462" s="112">
        <v>20647</v>
      </c>
      <c r="G2462" s="107" t="s">
        <v>3450</v>
      </c>
      <c r="H2462" s="108" t="s">
        <v>265</v>
      </c>
      <c r="I2462" s="108" t="s">
        <v>274</v>
      </c>
      <c r="J2462" s="108" t="s">
        <v>39</v>
      </c>
      <c r="K2462" s="109">
        <v>15</v>
      </c>
      <c r="L2462" s="109">
        <v>4.0349999999999997E-2</v>
      </c>
      <c r="M2462" s="117" t="s">
        <v>33</v>
      </c>
      <c r="N2462" s="118">
        <v>2.5916666666666672</v>
      </c>
      <c r="O2462" s="102" t="s">
        <v>33</v>
      </c>
      <c r="P2462" s="119">
        <v>38.880000000000003</v>
      </c>
      <c r="Q2462" s="117">
        <v>2.99</v>
      </c>
      <c r="R2462" s="118">
        <v>2.4916666666666671</v>
      </c>
      <c r="S2462" s="102">
        <v>0.19999999999999984</v>
      </c>
      <c r="T2462" s="118">
        <v>37.380000000000003</v>
      </c>
      <c r="U2462" s="117">
        <v>2.5916666666666672</v>
      </c>
      <c r="V2462" s="119">
        <v>38.880000000000003</v>
      </c>
      <c r="W2462" s="112"/>
      <c r="X2462" s="117" t="s">
        <v>33</v>
      </c>
      <c r="Y2462" s="118">
        <v>2.5946666666666669</v>
      </c>
      <c r="Z2462" s="102" t="s">
        <v>33</v>
      </c>
      <c r="AA2462" s="118">
        <v>38.92</v>
      </c>
      <c r="AB2462" s="117">
        <v>2.99</v>
      </c>
      <c r="AC2462" s="118">
        <v>2.4946666666666668</v>
      </c>
      <c r="AD2462" s="102">
        <v>0.19855692143238912</v>
      </c>
      <c r="AE2462" s="119">
        <v>37.42</v>
      </c>
      <c r="AF2462" s="118">
        <v>2.5946666666666669</v>
      </c>
      <c r="AG2462" s="119">
        <v>38.92</v>
      </c>
      <c r="AH2462" s="112"/>
      <c r="AI2462" s="120">
        <v>0</v>
      </c>
    </row>
    <row r="2463" spans="1:35" s="107" customFormat="1" x14ac:dyDescent="0.3">
      <c r="A2463" s="106" t="s">
        <v>3340</v>
      </c>
      <c r="B2463" s="107" t="s">
        <v>192</v>
      </c>
      <c r="C2463" s="112" t="s">
        <v>256</v>
      </c>
      <c r="D2463" s="112">
        <v>99059</v>
      </c>
      <c r="E2463" s="107" t="s">
        <v>3390</v>
      </c>
      <c r="F2463" s="112">
        <v>20647</v>
      </c>
      <c r="G2463" s="107" t="s">
        <v>3450</v>
      </c>
      <c r="H2463" s="108" t="s">
        <v>265</v>
      </c>
      <c r="I2463" s="108" t="s">
        <v>274</v>
      </c>
      <c r="J2463" s="108" t="s">
        <v>39</v>
      </c>
      <c r="K2463" s="109">
        <v>15</v>
      </c>
      <c r="L2463" s="109">
        <v>4.0349999999999997E-2</v>
      </c>
      <c r="M2463" s="117" t="s">
        <v>33</v>
      </c>
      <c r="N2463" s="118">
        <v>2.5916666666666672</v>
      </c>
      <c r="O2463" s="102" t="s">
        <v>33</v>
      </c>
      <c r="P2463" s="119">
        <v>38.880000000000003</v>
      </c>
      <c r="Q2463" s="117">
        <v>2.99</v>
      </c>
      <c r="R2463" s="118">
        <v>2.4916666666666671</v>
      </c>
      <c r="S2463" s="102">
        <v>0.19999999999999984</v>
      </c>
      <c r="T2463" s="118">
        <v>37.380000000000003</v>
      </c>
      <c r="U2463" s="117">
        <v>2.5916666666666672</v>
      </c>
      <c r="V2463" s="119">
        <v>38.880000000000003</v>
      </c>
      <c r="W2463" s="112"/>
      <c r="X2463" s="117" t="s">
        <v>33</v>
      </c>
      <c r="Y2463" s="118">
        <v>2.7615340022296548</v>
      </c>
      <c r="Z2463" s="102" t="s">
        <v>33</v>
      </c>
      <c r="AA2463" s="118">
        <v>41.42</v>
      </c>
      <c r="AB2463" s="117">
        <v>3.1900000000000004</v>
      </c>
      <c r="AC2463" s="118">
        <v>2.6615340022296547</v>
      </c>
      <c r="AD2463" s="102">
        <v>0.19855692143238912</v>
      </c>
      <c r="AE2463" s="119">
        <v>39.92</v>
      </c>
      <c r="AF2463" s="118">
        <v>2.7615340022296548</v>
      </c>
      <c r="AG2463" s="119">
        <v>41.42</v>
      </c>
      <c r="AH2463" s="112"/>
      <c r="AI2463" s="120">
        <v>-0.20000000000000018</v>
      </c>
    </row>
    <row r="2464" spans="1:35" s="107" customFormat="1" x14ac:dyDescent="0.3">
      <c r="A2464" s="106" t="s">
        <v>2575</v>
      </c>
      <c r="B2464" s="107" t="s">
        <v>255</v>
      </c>
      <c r="C2464" s="112" t="s">
        <v>168</v>
      </c>
      <c r="D2464" s="112">
        <v>99245</v>
      </c>
      <c r="E2464" s="107" t="s">
        <v>289</v>
      </c>
      <c r="F2464" s="112">
        <v>20647</v>
      </c>
      <c r="G2464" s="107" t="s">
        <v>3450</v>
      </c>
      <c r="H2464" s="108" t="s">
        <v>265</v>
      </c>
      <c r="I2464" s="108" t="s">
        <v>274</v>
      </c>
      <c r="J2464" s="108" t="s">
        <v>39</v>
      </c>
      <c r="K2464" s="109">
        <v>15</v>
      </c>
      <c r="L2464" s="109">
        <v>4.0349999999999997E-2</v>
      </c>
      <c r="M2464" s="117" t="s">
        <v>33</v>
      </c>
      <c r="N2464" s="118">
        <v>2.5916666666666672</v>
      </c>
      <c r="O2464" s="102" t="s">
        <v>33</v>
      </c>
      <c r="P2464" s="119">
        <v>38.880000000000003</v>
      </c>
      <c r="Q2464" s="117">
        <v>2.99</v>
      </c>
      <c r="R2464" s="118">
        <v>2.4916666666666671</v>
      </c>
      <c r="S2464" s="102">
        <v>0.19999999999999984</v>
      </c>
      <c r="T2464" s="118">
        <v>37.380000000000003</v>
      </c>
      <c r="U2464" s="117">
        <v>2.5916666666666672</v>
      </c>
      <c r="V2464" s="119">
        <v>38.880000000000003</v>
      </c>
      <c r="W2464" s="112"/>
      <c r="X2464" s="117" t="s">
        <v>33</v>
      </c>
      <c r="Y2464" s="118">
        <v>2.5946666666666669</v>
      </c>
      <c r="Z2464" s="102" t="s">
        <v>33</v>
      </c>
      <c r="AA2464" s="118">
        <v>38.92</v>
      </c>
      <c r="AB2464" s="117">
        <v>2.99</v>
      </c>
      <c r="AC2464" s="118">
        <v>2.4946666666666668</v>
      </c>
      <c r="AD2464" s="102">
        <v>0.19855692143238912</v>
      </c>
      <c r="AE2464" s="119">
        <v>37.42</v>
      </c>
      <c r="AF2464" s="118">
        <v>2.5946666666666669</v>
      </c>
      <c r="AG2464" s="119">
        <v>38.92</v>
      </c>
      <c r="AH2464" s="112"/>
      <c r="AI2464" s="120">
        <v>0</v>
      </c>
    </row>
    <row r="2465" spans="1:35" s="107" customFormat="1" x14ac:dyDescent="0.3">
      <c r="A2465" s="106" t="s">
        <v>2576</v>
      </c>
      <c r="B2465" s="107" t="s">
        <v>191</v>
      </c>
      <c r="C2465" s="112" t="s">
        <v>238</v>
      </c>
      <c r="D2465" s="112">
        <v>99246</v>
      </c>
      <c r="E2465" s="107" t="s">
        <v>293</v>
      </c>
      <c r="F2465" s="112">
        <v>20647</v>
      </c>
      <c r="G2465" s="107" t="s">
        <v>3450</v>
      </c>
      <c r="H2465" s="108" t="s">
        <v>265</v>
      </c>
      <c r="I2465" s="108" t="s">
        <v>274</v>
      </c>
      <c r="J2465" s="108" t="s">
        <v>39</v>
      </c>
      <c r="K2465" s="109">
        <v>15</v>
      </c>
      <c r="L2465" s="109">
        <v>4.0349999999999997E-2</v>
      </c>
      <c r="M2465" s="117" t="s">
        <v>33</v>
      </c>
      <c r="N2465" s="118">
        <v>2.5916666666666672</v>
      </c>
      <c r="O2465" s="102" t="s">
        <v>33</v>
      </c>
      <c r="P2465" s="119">
        <v>38.880000000000003</v>
      </c>
      <c r="Q2465" s="117">
        <v>2.99</v>
      </c>
      <c r="R2465" s="118">
        <v>2.4916666666666671</v>
      </c>
      <c r="S2465" s="102">
        <v>0.19999999999999984</v>
      </c>
      <c r="T2465" s="118">
        <v>37.380000000000003</v>
      </c>
      <c r="U2465" s="117">
        <v>2.5916666666666672</v>
      </c>
      <c r="V2465" s="119">
        <v>38.880000000000003</v>
      </c>
      <c r="W2465" s="112"/>
      <c r="X2465" s="117" t="s">
        <v>33</v>
      </c>
      <c r="Y2465" s="118">
        <v>2.7615340022296548</v>
      </c>
      <c r="Z2465" s="102" t="s">
        <v>33</v>
      </c>
      <c r="AA2465" s="118">
        <v>41.42</v>
      </c>
      <c r="AB2465" s="117">
        <v>3.1900000000000004</v>
      </c>
      <c r="AC2465" s="118">
        <v>2.6615340022296547</v>
      </c>
      <c r="AD2465" s="102">
        <v>0.19855692143238912</v>
      </c>
      <c r="AE2465" s="119">
        <v>39.92</v>
      </c>
      <c r="AF2465" s="118">
        <v>2.7615340022296548</v>
      </c>
      <c r="AG2465" s="119">
        <v>41.42</v>
      </c>
      <c r="AH2465" s="112"/>
      <c r="AI2465" s="120">
        <v>-0.20000000000000018</v>
      </c>
    </row>
    <row r="2466" spans="1:35" s="107" customFormat="1" x14ac:dyDescent="0.3">
      <c r="A2466" s="106" t="s">
        <v>2577</v>
      </c>
      <c r="B2466" s="107" t="s">
        <v>191</v>
      </c>
      <c r="C2466" s="112" t="s">
        <v>256</v>
      </c>
      <c r="D2466" s="112">
        <v>99597</v>
      </c>
      <c r="E2466" s="107" t="s">
        <v>305</v>
      </c>
      <c r="F2466" s="112">
        <v>20647</v>
      </c>
      <c r="G2466" s="107" t="s">
        <v>3450</v>
      </c>
      <c r="H2466" s="108" t="s">
        <v>265</v>
      </c>
      <c r="I2466" s="108" t="s">
        <v>274</v>
      </c>
      <c r="J2466" s="108" t="s">
        <v>39</v>
      </c>
      <c r="K2466" s="109">
        <v>15</v>
      </c>
      <c r="L2466" s="109">
        <v>4.0349999999999997E-2</v>
      </c>
      <c r="M2466" s="117" t="s">
        <v>33</v>
      </c>
      <c r="N2466" s="118">
        <v>2.5916666666666672</v>
      </c>
      <c r="O2466" s="102" t="s">
        <v>33</v>
      </c>
      <c r="P2466" s="119">
        <v>38.880000000000003</v>
      </c>
      <c r="Q2466" s="117">
        <v>2.99</v>
      </c>
      <c r="R2466" s="118">
        <v>2.4916666666666671</v>
      </c>
      <c r="S2466" s="102">
        <v>0.19999999999999984</v>
      </c>
      <c r="T2466" s="118">
        <v>37.380000000000003</v>
      </c>
      <c r="U2466" s="117">
        <v>2.5916666666666672</v>
      </c>
      <c r="V2466" s="119">
        <v>38.880000000000003</v>
      </c>
      <c r="W2466" s="112"/>
      <c r="X2466" s="117" t="s">
        <v>33</v>
      </c>
      <c r="Y2466" s="118">
        <v>2.7615340022296548</v>
      </c>
      <c r="Z2466" s="102" t="s">
        <v>33</v>
      </c>
      <c r="AA2466" s="118">
        <v>41.42</v>
      </c>
      <c r="AB2466" s="117">
        <v>3.1900000000000004</v>
      </c>
      <c r="AC2466" s="118">
        <v>2.6615340022296547</v>
      </c>
      <c r="AD2466" s="102">
        <v>0.19855692143238912</v>
      </c>
      <c r="AE2466" s="119">
        <v>39.92</v>
      </c>
      <c r="AF2466" s="118">
        <v>2.7615340022296548</v>
      </c>
      <c r="AG2466" s="119">
        <v>41.42</v>
      </c>
      <c r="AH2466" s="112"/>
      <c r="AI2466" s="120">
        <v>-0.20000000000000018</v>
      </c>
    </row>
    <row r="2467" spans="1:35" s="107" customFormat="1" x14ac:dyDescent="0.3">
      <c r="A2467" s="106" t="s">
        <v>3341</v>
      </c>
      <c r="B2467" s="107" t="s">
        <v>248</v>
      </c>
      <c r="C2467" s="112" t="s">
        <v>246</v>
      </c>
      <c r="D2467" s="112">
        <v>99612</v>
      </c>
      <c r="E2467" s="107" t="s">
        <v>3391</v>
      </c>
      <c r="F2467" s="112">
        <v>20647</v>
      </c>
      <c r="G2467" s="107" t="s">
        <v>3450</v>
      </c>
      <c r="H2467" s="108" t="s">
        <v>265</v>
      </c>
      <c r="I2467" s="108" t="s">
        <v>274</v>
      </c>
      <c r="J2467" s="108" t="s">
        <v>39</v>
      </c>
      <c r="K2467" s="109">
        <v>15</v>
      </c>
      <c r="L2467" s="109">
        <v>4.0349999999999997E-2</v>
      </c>
      <c r="M2467" s="117" t="s">
        <v>33</v>
      </c>
      <c r="N2467" s="118">
        <v>2.5916666666666672</v>
      </c>
      <c r="O2467" s="102" t="s">
        <v>33</v>
      </c>
      <c r="P2467" s="119">
        <v>38.880000000000003</v>
      </c>
      <c r="Q2467" s="117">
        <v>2.99</v>
      </c>
      <c r="R2467" s="118">
        <v>2.4916666666666671</v>
      </c>
      <c r="S2467" s="102">
        <v>0.19999999999999984</v>
      </c>
      <c r="T2467" s="118">
        <v>37.380000000000003</v>
      </c>
      <c r="U2467" s="117">
        <v>2.5916666666666672</v>
      </c>
      <c r="V2467" s="119">
        <v>38.880000000000003</v>
      </c>
      <c r="W2467" s="112"/>
      <c r="X2467" s="117" t="s">
        <v>33</v>
      </c>
      <c r="Y2467" s="118">
        <v>2.7615340022296548</v>
      </c>
      <c r="Z2467" s="102" t="s">
        <v>33</v>
      </c>
      <c r="AA2467" s="118">
        <v>41.42</v>
      </c>
      <c r="AB2467" s="117">
        <v>3.1900000000000004</v>
      </c>
      <c r="AC2467" s="118">
        <v>2.6615340022296547</v>
      </c>
      <c r="AD2467" s="102">
        <v>0.19855692143238912</v>
      </c>
      <c r="AE2467" s="119">
        <v>39.92</v>
      </c>
      <c r="AF2467" s="118">
        <v>2.7615340022296548</v>
      </c>
      <c r="AG2467" s="119">
        <v>41.42</v>
      </c>
      <c r="AH2467" s="112"/>
      <c r="AI2467" s="120">
        <v>-0.20000000000000018</v>
      </c>
    </row>
    <row r="2468" spans="1:35" s="107" customFormat="1" x14ac:dyDescent="0.3">
      <c r="A2468" s="106" t="s">
        <v>3342</v>
      </c>
      <c r="B2468" s="107" t="s">
        <v>192</v>
      </c>
      <c r="C2468" s="112" t="s">
        <v>256</v>
      </c>
      <c r="D2468" s="112">
        <v>100252</v>
      </c>
      <c r="E2468" s="107" t="s">
        <v>3392</v>
      </c>
      <c r="F2468" s="112">
        <v>20647</v>
      </c>
      <c r="G2468" s="107" t="s">
        <v>3450</v>
      </c>
      <c r="H2468" s="108" t="s">
        <v>265</v>
      </c>
      <c r="I2468" s="108" t="s">
        <v>274</v>
      </c>
      <c r="J2468" s="108" t="s">
        <v>39</v>
      </c>
      <c r="K2468" s="109">
        <v>15</v>
      </c>
      <c r="L2468" s="109">
        <v>4.0349999999999997E-2</v>
      </c>
      <c r="M2468" s="117" t="s">
        <v>33</v>
      </c>
      <c r="N2468" s="118">
        <v>2.5916666666666672</v>
      </c>
      <c r="O2468" s="102" t="s">
        <v>33</v>
      </c>
      <c r="P2468" s="119">
        <v>38.880000000000003</v>
      </c>
      <c r="Q2468" s="117">
        <v>2.99</v>
      </c>
      <c r="R2468" s="118">
        <v>2.4916666666666671</v>
      </c>
      <c r="S2468" s="102">
        <v>0.19999999999999984</v>
      </c>
      <c r="T2468" s="118">
        <v>37.380000000000003</v>
      </c>
      <c r="U2468" s="117">
        <v>2.5916666666666672</v>
      </c>
      <c r="V2468" s="119">
        <v>38.880000000000003</v>
      </c>
      <c r="W2468" s="112"/>
      <c r="X2468" s="117" t="s">
        <v>33</v>
      </c>
      <c r="Y2468" s="118">
        <v>2.7615340022296548</v>
      </c>
      <c r="Z2468" s="102" t="s">
        <v>33</v>
      </c>
      <c r="AA2468" s="118">
        <v>41.42</v>
      </c>
      <c r="AB2468" s="117">
        <v>3.1900000000000004</v>
      </c>
      <c r="AC2468" s="118">
        <v>2.6615340022296547</v>
      </c>
      <c r="AD2468" s="102">
        <v>0.19855692143238912</v>
      </c>
      <c r="AE2468" s="119">
        <v>39.92</v>
      </c>
      <c r="AF2468" s="118">
        <v>2.7615340022296548</v>
      </c>
      <c r="AG2468" s="119">
        <v>41.42</v>
      </c>
      <c r="AH2468" s="112"/>
      <c r="AI2468" s="120">
        <v>-0.20000000000000018</v>
      </c>
    </row>
    <row r="2469" spans="1:35" s="107" customFormat="1" x14ac:dyDescent="0.3">
      <c r="A2469" s="106" t="s">
        <v>3343</v>
      </c>
      <c r="B2469" s="107" t="s">
        <v>188</v>
      </c>
      <c r="C2469" s="112" t="s">
        <v>168</v>
      </c>
      <c r="D2469" s="112">
        <v>101626</v>
      </c>
      <c r="E2469" s="107" t="s">
        <v>3393</v>
      </c>
      <c r="F2469" s="112">
        <v>20647</v>
      </c>
      <c r="G2469" s="107" t="s">
        <v>3450</v>
      </c>
      <c r="H2469" s="108" t="s">
        <v>265</v>
      </c>
      <c r="I2469" s="108" t="s">
        <v>274</v>
      </c>
      <c r="J2469" s="108" t="s">
        <v>39</v>
      </c>
      <c r="K2469" s="109">
        <v>15</v>
      </c>
      <c r="L2469" s="109">
        <v>4.0349999999999997E-2</v>
      </c>
      <c r="M2469" s="117" t="s">
        <v>33</v>
      </c>
      <c r="N2469" s="118">
        <v>2.5916666666666672</v>
      </c>
      <c r="O2469" s="102" t="s">
        <v>33</v>
      </c>
      <c r="P2469" s="119">
        <v>38.880000000000003</v>
      </c>
      <c r="Q2469" s="117">
        <v>2.99</v>
      </c>
      <c r="R2469" s="118">
        <v>2.4916666666666671</v>
      </c>
      <c r="S2469" s="102">
        <v>0.19999999999999984</v>
      </c>
      <c r="T2469" s="118">
        <v>37.380000000000003</v>
      </c>
      <c r="U2469" s="117">
        <v>2.5916666666666672</v>
      </c>
      <c r="V2469" s="119">
        <v>38.880000000000003</v>
      </c>
      <c r="W2469" s="112"/>
      <c r="X2469" s="117" t="s">
        <v>33</v>
      </c>
      <c r="Y2469" s="118">
        <v>2.5946666666666669</v>
      </c>
      <c r="Z2469" s="102" t="s">
        <v>33</v>
      </c>
      <c r="AA2469" s="118">
        <v>38.92</v>
      </c>
      <c r="AB2469" s="117">
        <v>2.99</v>
      </c>
      <c r="AC2469" s="118">
        <v>2.4946666666666668</v>
      </c>
      <c r="AD2469" s="102">
        <v>0.19855692143238912</v>
      </c>
      <c r="AE2469" s="119">
        <v>37.42</v>
      </c>
      <c r="AF2469" s="118">
        <v>2.5946666666666669</v>
      </c>
      <c r="AG2469" s="119">
        <v>38.92</v>
      </c>
      <c r="AH2469" s="112"/>
      <c r="AI2469" s="120">
        <v>0</v>
      </c>
    </row>
    <row r="2470" spans="1:35" s="107" customFormat="1" x14ac:dyDescent="0.3">
      <c r="A2470" s="106" t="s">
        <v>2578</v>
      </c>
      <c r="B2470" s="107" t="s">
        <v>190</v>
      </c>
      <c r="C2470" s="112" t="s">
        <v>246</v>
      </c>
      <c r="D2470" s="112">
        <v>101703</v>
      </c>
      <c r="E2470" s="107" t="s">
        <v>316</v>
      </c>
      <c r="F2470" s="112">
        <v>20647</v>
      </c>
      <c r="G2470" s="107" t="s">
        <v>3450</v>
      </c>
      <c r="H2470" s="108" t="s">
        <v>265</v>
      </c>
      <c r="I2470" s="108" t="s">
        <v>274</v>
      </c>
      <c r="J2470" s="108" t="s">
        <v>39</v>
      </c>
      <c r="K2470" s="109">
        <v>15</v>
      </c>
      <c r="L2470" s="109">
        <v>4.0349999999999997E-2</v>
      </c>
      <c r="M2470" s="117" t="s">
        <v>33</v>
      </c>
      <c r="N2470" s="118">
        <v>2.5916666666666672</v>
      </c>
      <c r="O2470" s="102" t="s">
        <v>33</v>
      </c>
      <c r="P2470" s="119">
        <v>38.880000000000003</v>
      </c>
      <c r="Q2470" s="117">
        <v>2.99</v>
      </c>
      <c r="R2470" s="118">
        <v>2.4916666666666671</v>
      </c>
      <c r="S2470" s="102">
        <v>0.19999999999999984</v>
      </c>
      <c r="T2470" s="118">
        <v>37.380000000000003</v>
      </c>
      <c r="U2470" s="117">
        <v>2.5916666666666672</v>
      </c>
      <c r="V2470" s="119">
        <v>38.880000000000003</v>
      </c>
      <c r="W2470" s="112"/>
      <c r="X2470" s="117" t="s">
        <v>33</v>
      </c>
      <c r="Y2470" s="118">
        <v>2.7615340022296548</v>
      </c>
      <c r="Z2470" s="102" t="s">
        <v>33</v>
      </c>
      <c r="AA2470" s="118">
        <v>41.42</v>
      </c>
      <c r="AB2470" s="117">
        <v>3.1900000000000004</v>
      </c>
      <c r="AC2470" s="118">
        <v>2.6615340022296547</v>
      </c>
      <c r="AD2470" s="102">
        <v>0.19855692143238912</v>
      </c>
      <c r="AE2470" s="119">
        <v>39.92</v>
      </c>
      <c r="AF2470" s="118">
        <v>2.7615340022296548</v>
      </c>
      <c r="AG2470" s="119">
        <v>41.42</v>
      </c>
      <c r="AH2470" s="112"/>
      <c r="AI2470" s="120">
        <v>-0.20000000000000018</v>
      </c>
    </row>
    <row r="2471" spans="1:35" s="107" customFormat="1" x14ac:dyDescent="0.3">
      <c r="A2471" s="106" t="s">
        <v>2579</v>
      </c>
      <c r="B2471" s="107" t="s">
        <v>255</v>
      </c>
      <c r="C2471" s="112" t="s">
        <v>168</v>
      </c>
      <c r="D2471" s="112">
        <v>112000</v>
      </c>
      <c r="E2471" s="107" t="s">
        <v>306</v>
      </c>
      <c r="F2471" s="112">
        <v>20647</v>
      </c>
      <c r="G2471" s="107" t="s">
        <v>3450</v>
      </c>
      <c r="H2471" s="108" t="s">
        <v>265</v>
      </c>
      <c r="I2471" s="108" t="s">
        <v>274</v>
      </c>
      <c r="J2471" s="108" t="s">
        <v>39</v>
      </c>
      <c r="K2471" s="109">
        <v>15</v>
      </c>
      <c r="L2471" s="109">
        <v>4.0349999999999997E-2</v>
      </c>
      <c r="M2471" s="117" t="s">
        <v>33</v>
      </c>
      <c r="N2471" s="118">
        <v>2.5916666666666672</v>
      </c>
      <c r="O2471" s="102" t="s">
        <v>33</v>
      </c>
      <c r="P2471" s="119">
        <v>38.880000000000003</v>
      </c>
      <c r="Q2471" s="117">
        <v>2.99</v>
      </c>
      <c r="R2471" s="118">
        <v>2.4916666666666671</v>
      </c>
      <c r="S2471" s="102">
        <v>0.19999999999999984</v>
      </c>
      <c r="T2471" s="118">
        <v>37.380000000000003</v>
      </c>
      <c r="U2471" s="117">
        <v>2.5916666666666672</v>
      </c>
      <c r="V2471" s="119">
        <v>38.880000000000003</v>
      </c>
      <c r="W2471" s="112"/>
      <c r="X2471" s="117" t="s">
        <v>33</v>
      </c>
      <c r="Y2471" s="118">
        <v>2.5946666666666669</v>
      </c>
      <c r="Z2471" s="102" t="s">
        <v>33</v>
      </c>
      <c r="AA2471" s="118">
        <v>38.92</v>
      </c>
      <c r="AB2471" s="117">
        <v>2.99</v>
      </c>
      <c r="AC2471" s="118">
        <v>2.4946666666666668</v>
      </c>
      <c r="AD2471" s="102">
        <v>0.19855692143238912</v>
      </c>
      <c r="AE2471" s="119">
        <v>37.42</v>
      </c>
      <c r="AF2471" s="118">
        <v>2.5946666666666669</v>
      </c>
      <c r="AG2471" s="119">
        <v>38.92</v>
      </c>
      <c r="AH2471" s="112"/>
      <c r="AI2471" s="120">
        <v>0</v>
      </c>
    </row>
    <row r="2472" spans="1:35" s="107" customFormat="1" x14ac:dyDescent="0.3">
      <c r="A2472" s="106" t="s">
        <v>2580</v>
      </c>
      <c r="B2472" s="107" t="s">
        <v>252</v>
      </c>
      <c r="C2472" s="112" t="s">
        <v>246</v>
      </c>
      <c r="D2472" s="112">
        <v>113100</v>
      </c>
      <c r="E2472" s="107" t="s">
        <v>288</v>
      </c>
      <c r="F2472" s="112">
        <v>20647</v>
      </c>
      <c r="G2472" s="107" t="s">
        <v>3450</v>
      </c>
      <c r="H2472" s="108" t="s">
        <v>265</v>
      </c>
      <c r="I2472" s="108" t="s">
        <v>274</v>
      </c>
      <c r="J2472" s="108" t="s">
        <v>39</v>
      </c>
      <c r="K2472" s="109">
        <v>15</v>
      </c>
      <c r="L2472" s="109">
        <v>4.0349999999999997E-2</v>
      </c>
      <c r="M2472" s="117" t="s">
        <v>33</v>
      </c>
      <c r="N2472" s="118">
        <v>2.5916666666666672</v>
      </c>
      <c r="O2472" s="102" t="s">
        <v>33</v>
      </c>
      <c r="P2472" s="119">
        <v>38.880000000000003</v>
      </c>
      <c r="Q2472" s="117">
        <v>2.99</v>
      </c>
      <c r="R2472" s="118">
        <v>2.4916666666666671</v>
      </c>
      <c r="S2472" s="102">
        <v>0.19999999999999984</v>
      </c>
      <c r="T2472" s="118">
        <v>37.380000000000003</v>
      </c>
      <c r="U2472" s="117">
        <v>2.5916666666666672</v>
      </c>
      <c r="V2472" s="119">
        <v>38.880000000000003</v>
      </c>
      <c r="W2472" s="112"/>
      <c r="X2472" s="117" t="s">
        <v>33</v>
      </c>
      <c r="Y2472" s="118">
        <v>2.7615340022296548</v>
      </c>
      <c r="Z2472" s="102" t="s">
        <v>33</v>
      </c>
      <c r="AA2472" s="118">
        <v>41.42</v>
      </c>
      <c r="AB2472" s="117">
        <v>3.1900000000000004</v>
      </c>
      <c r="AC2472" s="118">
        <v>2.6615340022296547</v>
      </c>
      <c r="AD2472" s="102">
        <v>0.19855692143238912</v>
      </c>
      <c r="AE2472" s="119">
        <v>39.92</v>
      </c>
      <c r="AF2472" s="118">
        <v>2.7615340022296548</v>
      </c>
      <c r="AG2472" s="119">
        <v>41.42</v>
      </c>
      <c r="AH2472" s="112"/>
      <c r="AI2472" s="120">
        <v>-0.20000000000000018</v>
      </c>
    </row>
    <row r="2473" spans="1:35" s="107" customFormat="1" x14ac:dyDescent="0.3">
      <c r="A2473" s="106" t="s">
        <v>2581</v>
      </c>
      <c r="B2473" s="107" t="s">
        <v>3389</v>
      </c>
      <c r="C2473" s="112" t="s">
        <v>247</v>
      </c>
      <c r="D2473" s="112">
        <v>132000</v>
      </c>
      <c r="E2473" s="107" t="s">
        <v>309</v>
      </c>
      <c r="F2473" s="112">
        <v>20647</v>
      </c>
      <c r="G2473" s="107" t="s">
        <v>3450</v>
      </c>
      <c r="H2473" s="108" t="s">
        <v>265</v>
      </c>
      <c r="I2473" s="108" t="s">
        <v>274</v>
      </c>
      <c r="J2473" s="108" t="s">
        <v>39</v>
      </c>
      <c r="K2473" s="109">
        <v>15</v>
      </c>
      <c r="L2473" s="109">
        <v>4.0349999999999997E-2</v>
      </c>
      <c r="M2473" s="117" t="s">
        <v>33</v>
      </c>
      <c r="N2473" s="118">
        <v>2.5916666666666672</v>
      </c>
      <c r="O2473" s="102" t="s">
        <v>33</v>
      </c>
      <c r="P2473" s="119">
        <v>38.880000000000003</v>
      </c>
      <c r="Q2473" s="117">
        <v>2.99</v>
      </c>
      <c r="R2473" s="118">
        <v>2.4916666666666671</v>
      </c>
      <c r="S2473" s="102">
        <v>0.19999999999999984</v>
      </c>
      <c r="T2473" s="118">
        <v>37.380000000000003</v>
      </c>
      <c r="U2473" s="117">
        <v>2.5916666666666672</v>
      </c>
      <c r="V2473" s="119">
        <v>38.880000000000003</v>
      </c>
      <c r="W2473" s="112"/>
      <c r="X2473" s="117" t="s">
        <v>33</v>
      </c>
      <c r="Y2473" s="118">
        <v>2.5946666666666669</v>
      </c>
      <c r="Z2473" s="102" t="s">
        <v>33</v>
      </c>
      <c r="AA2473" s="118">
        <v>38.92</v>
      </c>
      <c r="AB2473" s="117">
        <v>2.99</v>
      </c>
      <c r="AC2473" s="118">
        <v>2.4946666666666668</v>
      </c>
      <c r="AD2473" s="102">
        <v>0.19855692143238912</v>
      </c>
      <c r="AE2473" s="119">
        <v>37.42</v>
      </c>
      <c r="AF2473" s="118">
        <v>2.5946666666666669</v>
      </c>
      <c r="AG2473" s="119">
        <v>38.92</v>
      </c>
      <c r="AH2473" s="112"/>
      <c r="AI2473" s="120">
        <v>0</v>
      </c>
    </row>
    <row r="2474" spans="1:35" s="107" customFormat="1" x14ac:dyDescent="0.3">
      <c r="A2474" s="106" t="s">
        <v>2582</v>
      </c>
      <c r="B2474" s="107" t="s">
        <v>192</v>
      </c>
      <c r="C2474" s="112" t="s">
        <v>256</v>
      </c>
      <c r="D2474" s="112">
        <v>158200</v>
      </c>
      <c r="E2474" s="107" t="s">
        <v>286</v>
      </c>
      <c r="F2474" s="112">
        <v>20647</v>
      </c>
      <c r="G2474" s="107" t="s">
        <v>3450</v>
      </c>
      <c r="H2474" s="108" t="s">
        <v>265</v>
      </c>
      <c r="I2474" s="108" t="s">
        <v>274</v>
      </c>
      <c r="J2474" s="108" t="s">
        <v>39</v>
      </c>
      <c r="K2474" s="109">
        <v>15</v>
      </c>
      <c r="L2474" s="109">
        <v>4.0349999999999997E-2</v>
      </c>
      <c r="M2474" s="117" t="s">
        <v>33</v>
      </c>
      <c r="N2474" s="118">
        <v>2.5916666666666672</v>
      </c>
      <c r="O2474" s="102" t="s">
        <v>33</v>
      </c>
      <c r="P2474" s="119">
        <v>38.880000000000003</v>
      </c>
      <c r="Q2474" s="117">
        <v>2.99</v>
      </c>
      <c r="R2474" s="118">
        <v>2.4916666666666671</v>
      </c>
      <c r="S2474" s="102">
        <v>0.19999999999999984</v>
      </c>
      <c r="T2474" s="118">
        <v>37.380000000000003</v>
      </c>
      <c r="U2474" s="117">
        <v>2.5916666666666672</v>
      </c>
      <c r="V2474" s="119">
        <v>38.880000000000003</v>
      </c>
      <c r="W2474" s="112"/>
      <c r="X2474" s="117" t="s">
        <v>33</v>
      </c>
      <c r="Y2474" s="118">
        <v>2.7615340022296548</v>
      </c>
      <c r="Z2474" s="102" t="s">
        <v>33</v>
      </c>
      <c r="AA2474" s="118">
        <v>41.42</v>
      </c>
      <c r="AB2474" s="117">
        <v>3.1900000000000004</v>
      </c>
      <c r="AC2474" s="118">
        <v>2.6615340022296547</v>
      </c>
      <c r="AD2474" s="102">
        <v>0.19855692143238912</v>
      </c>
      <c r="AE2474" s="119">
        <v>39.92</v>
      </c>
      <c r="AF2474" s="118">
        <v>2.7615340022296548</v>
      </c>
      <c r="AG2474" s="119">
        <v>41.42</v>
      </c>
      <c r="AH2474" s="112"/>
      <c r="AI2474" s="120">
        <v>-0.20000000000000018</v>
      </c>
    </row>
    <row r="2475" spans="1:35" s="107" customFormat="1" x14ac:dyDescent="0.3">
      <c r="A2475" s="106" t="s">
        <v>2583</v>
      </c>
      <c r="B2475" s="107" t="s">
        <v>189</v>
      </c>
      <c r="C2475" s="112" t="s">
        <v>168</v>
      </c>
      <c r="D2475" s="112">
        <v>171600</v>
      </c>
      <c r="E2475" s="107" t="s">
        <v>299</v>
      </c>
      <c r="F2475" s="112">
        <v>20647</v>
      </c>
      <c r="G2475" s="107" t="s">
        <v>3450</v>
      </c>
      <c r="H2475" s="108" t="s">
        <v>265</v>
      </c>
      <c r="I2475" s="108" t="s">
        <v>274</v>
      </c>
      <c r="J2475" s="108" t="s">
        <v>39</v>
      </c>
      <c r="K2475" s="109">
        <v>15</v>
      </c>
      <c r="L2475" s="109">
        <v>4.0349999999999997E-2</v>
      </c>
      <c r="M2475" s="117" t="s">
        <v>33</v>
      </c>
      <c r="N2475" s="118">
        <v>2.5916666666666672</v>
      </c>
      <c r="O2475" s="102" t="s">
        <v>33</v>
      </c>
      <c r="P2475" s="119">
        <v>38.880000000000003</v>
      </c>
      <c r="Q2475" s="117">
        <v>2.99</v>
      </c>
      <c r="R2475" s="118">
        <v>2.4916666666666671</v>
      </c>
      <c r="S2475" s="102">
        <v>0.19999999999999984</v>
      </c>
      <c r="T2475" s="118">
        <v>37.380000000000003</v>
      </c>
      <c r="U2475" s="117">
        <v>2.5916666666666672</v>
      </c>
      <c r="V2475" s="119">
        <v>38.880000000000003</v>
      </c>
      <c r="W2475" s="112"/>
      <c r="X2475" s="117" t="s">
        <v>33</v>
      </c>
      <c r="Y2475" s="118">
        <v>2.5946666666666669</v>
      </c>
      <c r="Z2475" s="102" t="s">
        <v>33</v>
      </c>
      <c r="AA2475" s="118">
        <v>38.92</v>
      </c>
      <c r="AB2475" s="117">
        <v>2.99</v>
      </c>
      <c r="AC2475" s="118">
        <v>2.4946666666666668</v>
      </c>
      <c r="AD2475" s="102">
        <v>0.19855692143238912</v>
      </c>
      <c r="AE2475" s="119">
        <v>37.42</v>
      </c>
      <c r="AF2475" s="118">
        <v>2.5946666666666669</v>
      </c>
      <c r="AG2475" s="119">
        <v>38.92</v>
      </c>
      <c r="AH2475" s="112"/>
      <c r="AI2475" s="120">
        <v>0</v>
      </c>
    </row>
    <row r="2476" spans="1:35" s="107" customFormat="1" x14ac:dyDescent="0.3">
      <c r="A2476" s="106" t="s">
        <v>2584</v>
      </c>
      <c r="B2476" s="107" t="s">
        <v>248</v>
      </c>
      <c r="C2476" s="112" t="s">
        <v>249</v>
      </c>
      <c r="D2476" s="112">
        <v>186300</v>
      </c>
      <c r="E2476" s="107" t="s">
        <v>282</v>
      </c>
      <c r="F2476" s="112">
        <v>20647</v>
      </c>
      <c r="G2476" s="107" t="s">
        <v>3450</v>
      </c>
      <c r="H2476" s="108" t="s">
        <v>265</v>
      </c>
      <c r="I2476" s="108" t="s">
        <v>274</v>
      </c>
      <c r="J2476" s="108" t="s">
        <v>39</v>
      </c>
      <c r="K2476" s="109">
        <v>15</v>
      </c>
      <c r="L2476" s="109">
        <v>4.0349999999999997E-2</v>
      </c>
      <c r="M2476" s="117" t="s">
        <v>33</v>
      </c>
      <c r="N2476" s="118">
        <v>2.5916666666666672</v>
      </c>
      <c r="O2476" s="102" t="s">
        <v>33</v>
      </c>
      <c r="P2476" s="119">
        <v>38.880000000000003</v>
      </c>
      <c r="Q2476" s="117">
        <v>2.99</v>
      </c>
      <c r="R2476" s="118">
        <v>2.4916666666666671</v>
      </c>
      <c r="S2476" s="102">
        <v>0.19999999999999984</v>
      </c>
      <c r="T2476" s="118">
        <v>37.380000000000003</v>
      </c>
      <c r="U2476" s="117">
        <v>2.5916666666666672</v>
      </c>
      <c r="V2476" s="119">
        <v>38.880000000000003</v>
      </c>
      <c r="W2476" s="112"/>
      <c r="X2476" s="117" t="s">
        <v>33</v>
      </c>
      <c r="Y2476" s="118">
        <v>2.5946666666666669</v>
      </c>
      <c r="Z2476" s="102" t="s">
        <v>33</v>
      </c>
      <c r="AA2476" s="118">
        <v>38.92</v>
      </c>
      <c r="AB2476" s="117">
        <v>2.99</v>
      </c>
      <c r="AC2476" s="118">
        <v>2.4946666666666668</v>
      </c>
      <c r="AD2476" s="102">
        <v>0.19855692143238912</v>
      </c>
      <c r="AE2476" s="119">
        <v>37.42</v>
      </c>
      <c r="AF2476" s="118">
        <v>2.5946666666666669</v>
      </c>
      <c r="AG2476" s="119">
        <v>38.92</v>
      </c>
      <c r="AH2476" s="112"/>
      <c r="AI2476" s="120">
        <v>0</v>
      </c>
    </row>
    <row r="2477" spans="1:35" s="107" customFormat="1" x14ac:dyDescent="0.3">
      <c r="A2477" s="106" t="s">
        <v>2585</v>
      </c>
      <c r="B2477" s="107" t="s">
        <v>187</v>
      </c>
      <c r="C2477" s="112" t="s">
        <v>167</v>
      </c>
      <c r="D2477" s="112">
        <v>40</v>
      </c>
      <c r="E2477" s="107" t="s">
        <v>283</v>
      </c>
      <c r="F2477" s="112">
        <v>20651</v>
      </c>
      <c r="G2477" s="107" t="s">
        <v>3451</v>
      </c>
      <c r="H2477" s="108" t="s">
        <v>257</v>
      </c>
      <c r="I2477" s="108" t="s">
        <v>273</v>
      </c>
      <c r="J2477" s="108" t="s">
        <v>268</v>
      </c>
      <c r="K2477" s="109">
        <v>8</v>
      </c>
      <c r="L2477" s="109">
        <v>2.8000000000000001E-2</v>
      </c>
      <c r="M2477" s="117" t="s">
        <v>33</v>
      </c>
      <c r="N2477" s="118">
        <v>4.6749999999999998</v>
      </c>
      <c r="O2477" s="102" t="s">
        <v>33</v>
      </c>
      <c r="P2477" s="119">
        <v>37.4</v>
      </c>
      <c r="Q2477" s="117">
        <v>5.49</v>
      </c>
      <c r="R2477" s="118">
        <v>4.5750000000000002</v>
      </c>
      <c r="S2477" s="102">
        <v>0.2</v>
      </c>
      <c r="T2477" s="118">
        <v>36.6</v>
      </c>
      <c r="U2477" s="117">
        <v>4.6749999999999998</v>
      </c>
      <c r="V2477" s="119">
        <v>37.4</v>
      </c>
      <c r="W2477" s="112"/>
      <c r="X2477" s="117" t="s">
        <v>33</v>
      </c>
      <c r="Y2477" s="118">
        <v>4.8416666666666668</v>
      </c>
      <c r="Z2477" s="102" t="s">
        <v>33</v>
      </c>
      <c r="AA2477" s="118">
        <v>38.74</v>
      </c>
      <c r="AB2477" s="117">
        <v>5.69</v>
      </c>
      <c r="AC2477" s="118">
        <v>4.7416666666666671</v>
      </c>
      <c r="AD2477" s="102">
        <v>0.19738276990185394</v>
      </c>
      <c r="AE2477" s="119">
        <v>37.9</v>
      </c>
      <c r="AF2477" s="118">
        <v>4.8416666666666668</v>
      </c>
      <c r="AG2477" s="119">
        <v>38.74</v>
      </c>
      <c r="AH2477" s="112"/>
      <c r="AI2477" s="120">
        <v>-0.20000000000000018</v>
      </c>
    </row>
    <row r="2478" spans="1:35" s="107" customFormat="1" x14ac:dyDescent="0.3">
      <c r="A2478" s="106" t="s">
        <v>2586</v>
      </c>
      <c r="B2478" s="107" t="s">
        <v>245</v>
      </c>
      <c r="C2478" s="112" t="s">
        <v>246</v>
      </c>
      <c r="D2478" s="112">
        <v>139</v>
      </c>
      <c r="E2478" s="107" t="s">
        <v>285</v>
      </c>
      <c r="F2478" s="112">
        <v>20651</v>
      </c>
      <c r="G2478" s="107" t="s">
        <v>3451</v>
      </c>
      <c r="H2478" s="108" t="s">
        <v>257</v>
      </c>
      <c r="I2478" s="108" t="s">
        <v>273</v>
      </c>
      <c r="J2478" s="108" t="s">
        <v>268</v>
      </c>
      <c r="K2478" s="109">
        <v>8</v>
      </c>
      <c r="L2478" s="109">
        <v>2.8000000000000001E-2</v>
      </c>
      <c r="M2478" s="117" t="s">
        <v>33</v>
      </c>
      <c r="N2478" s="118">
        <v>4.6749999999999998</v>
      </c>
      <c r="O2478" s="102" t="s">
        <v>33</v>
      </c>
      <c r="P2478" s="119">
        <v>37.4</v>
      </c>
      <c r="Q2478" s="117">
        <v>5.49</v>
      </c>
      <c r="R2478" s="118">
        <v>4.5750000000000002</v>
      </c>
      <c r="S2478" s="102">
        <v>0.2</v>
      </c>
      <c r="T2478" s="118">
        <v>36.6</v>
      </c>
      <c r="U2478" s="117">
        <v>4.6749999999999998</v>
      </c>
      <c r="V2478" s="119">
        <v>37.4</v>
      </c>
      <c r="W2478" s="112"/>
      <c r="X2478" s="117" t="s">
        <v>33</v>
      </c>
      <c r="Y2478" s="118">
        <v>4.8416666666666668</v>
      </c>
      <c r="Z2478" s="102" t="s">
        <v>33</v>
      </c>
      <c r="AA2478" s="118">
        <v>38.74</v>
      </c>
      <c r="AB2478" s="117">
        <v>5.69</v>
      </c>
      <c r="AC2478" s="118">
        <v>4.7416666666666671</v>
      </c>
      <c r="AD2478" s="102">
        <v>0.19738276990185394</v>
      </c>
      <c r="AE2478" s="119">
        <v>37.9</v>
      </c>
      <c r="AF2478" s="118">
        <v>4.8416666666666668</v>
      </c>
      <c r="AG2478" s="119">
        <v>38.74</v>
      </c>
      <c r="AH2478" s="112"/>
      <c r="AI2478" s="120">
        <v>-0.20000000000000018</v>
      </c>
    </row>
    <row r="2479" spans="1:35" s="107" customFormat="1" x14ac:dyDescent="0.3">
      <c r="A2479" s="106" t="s">
        <v>2587</v>
      </c>
      <c r="B2479" s="107" t="s">
        <v>185</v>
      </c>
      <c r="C2479" s="112" t="s">
        <v>22</v>
      </c>
      <c r="D2479" s="112">
        <v>740</v>
      </c>
      <c r="E2479" s="107" t="s">
        <v>284</v>
      </c>
      <c r="F2479" s="112">
        <v>20651</v>
      </c>
      <c r="G2479" s="107" t="s">
        <v>3451</v>
      </c>
      <c r="H2479" s="108" t="s">
        <v>257</v>
      </c>
      <c r="I2479" s="108" t="s">
        <v>273</v>
      </c>
      <c r="J2479" s="108" t="s">
        <v>268</v>
      </c>
      <c r="K2479" s="109">
        <v>8</v>
      </c>
      <c r="L2479" s="109">
        <v>2.8000000000000001E-2</v>
      </c>
      <c r="M2479" s="117" t="s">
        <v>33</v>
      </c>
      <c r="N2479" s="118">
        <v>4.6749999999999998</v>
      </c>
      <c r="O2479" s="102" t="s">
        <v>33</v>
      </c>
      <c r="P2479" s="119">
        <v>37.4</v>
      </c>
      <c r="Q2479" s="117">
        <v>5.49</v>
      </c>
      <c r="R2479" s="118">
        <v>4.5750000000000002</v>
      </c>
      <c r="S2479" s="102">
        <v>0.2</v>
      </c>
      <c r="T2479" s="118">
        <v>36.6</v>
      </c>
      <c r="U2479" s="117">
        <v>4.6749999999999998</v>
      </c>
      <c r="V2479" s="119">
        <v>37.4</v>
      </c>
      <c r="W2479" s="112"/>
      <c r="X2479" s="117" t="s">
        <v>33</v>
      </c>
      <c r="Y2479" s="118">
        <v>4.8416666666666668</v>
      </c>
      <c r="Z2479" s="102" t="s">
        <v>33</v>
      </c>
      <c r="AA2479" s="118">
        <v>38.74</v>
      </c>
      <c r="AB2479" s="117">
        <v>5.69</v>
      </c>
      <c r="AC2479" s="118">
        <v>4.7416666666666671</v>
      </c>
      <c r="AD2479" s="102">
        <v>0.19738276990185394</v>
      </c>
      <c r="AE2479" s="119">
        <v>37.9</v>
      </c>
      <c r="AF2479" s="118">
        <v>4.8416666666666668</v>
      </c>
      <c r="AG2479" s="119">
        <v>38.74</v>
      </c>
      <c r="AH2479" s="112"/>
      <c r="AI2479" s="120">
        <v>-0.20000000000000018</v>
      </c>
    </row>
    <row r="2480" spans="1:35" s="107" customFormat="1" x14ac:dyDescent="0.3">
      <c r="A2480" s="106" t="s">
        <v>2588</v>
      </c>
      <c r="B2480" s="107" t="s">
        <v>245</v>
      </c>
      <c r="C2480" s="112" t="s">
        <v>246</v>
      </c>
      <c r="D2480" s="112">
        <v>872</v>
      </c>
      <c r="E2480" s="107" t="s">
        <v>287</v>
      </c>
      <c r="F2480" s="112">
        <v>20651</v>
      </c>
      <c r="G2480" s="107" t="s">
        <v>3451</v>
      </c>
      <c r="H2480" s="108" t="s">
        <v>257</v>
      </c>
      <c r="I2480" s="108" t="s">
        <v>273</v>
      </c>
      <c r="J2480" s="108" t="s">
        <v>268</v>
      </c>
      <c r="K2480" s="109">
        <v>8</v>
      </c>
      <c r="L2480" s="109">
        <v>2.8000000000000001E-2</v>
      </c>
      <c r="M2480" s="117" t="s">
        <v>33</v>
      </c>
      <c r="N2480" s="118">
        <v>4.6749999999999998</v>
      </c>
      <c r="O2480" s="102" t="s">
        <v>33</v>
      </c>
      <c r="P2480" s="119">
        <v>37.4</v>
      </c>
      <c r="Q2480" s="117">
        <v>5.49</v>
      </c>
      <c r="R2480" s="118">
        <v>4.5750000000000002</v>
      </c>
      <c r="S2480" s="102">
        <v>0.2</v>
      </c>
      <c r="T2480" s="118">
        <v>36.6</v>
      </c>
      <c r="U2480" s="117">
        <v>4.6749999999999998</v>
      </c>
      <c r="V2480" s="119">
        <v>37.4</v>
      </c>
      <c r="W2480" s="112"/>
      <c r="X2480" s="117" t="s">
        <v>33</v>
      </c>
      <c r="Y2480" s="118">
        <v>4.8416666666666668</v>
      </c>
      <c r="Z2480" s="102" t="s">
        <v>33</v>
      </c>
      <c r="AA2480" s="118">
        <v>38.74</v>
      </c>
      <c r="AB2480" s="117">
        <v>5.69</v>
      </c>
      <c r="AC2480" s="118">
        <v>4.7416666666666671</v>
      </c>
      <c r="AD2480" s="102">
        <v>0.19738276990185394</v>
      </c>
      <c r="AE2480" s="119">
        <v>37.9</v>
      </c>
      <c r="AF2480" s="118">
        <v>4.8416666666666668</v>
      </c>
      <c r="AG2480" s="119">
        <v>38.74</v>
      </c>
      <c r="AH2480" s="112"/>
      <c r="AI2480" s="120">
        <v>-0.20000000000000018</v>
      </c>
    </row>
    <row r="2481" spans="1:35" s="107" customFormat="1" x14ac:dyDescent="0.3">
      <c r="A2481" s="106" t="s">
        <v>2589</v>
      </c>
      <c r="B2481" s="107" t="s">
        <v>3389</v>
      </c>
      <c r="C2481" s="112" t="s">
        <v>247</v>
      </c>
      <c r="D2481" s="112">
        <v>10700</v>
      </c>
      <c r="E2481" s="107" t="s">
        <v>301</v>
      </c>
      <c r="F2481" s="112">
        <v>20651</v>
      </c>
      <c r="G2481" s="107" t="s">
        <v>3451</v>
      </c>
      <c r="H2481" s="108" t="s">
        <v>257</v>
      </c>
      <c r="I2481" s="108" t="s">
        <v>273</v>
      </c>
      <c r="J2481" s="108" t="s">
        <v>268</v>
      </c>
      <c r="K2481" s="109">
        <v>8</v>
      </c>
      <c r="L2481" s="109">
        <v>2.8000000000000001E-2</v>
      </c>
      <c r="M2481" s="117" t="s">
        <v>33</v>
      </c>
      <c r="N2481" s="118">
        <v>4.6749999999999998</v>
      </c>
      <c r="O2481" s="102" t="s">
        <v>33</v>
      </c>
      <c r="P2481" s="119">
        <v>37.4</v>
      </c>
      <c r="Q2481" s="117">
        <v>5.49</v>
      </c>
      <c r="R2481" s="118">
        <v>4.5750000000000002</v>
      </c>
      <c r="S2481" s="102">
        <v>0.2</v>
      </c>
      <c r="T2481" s="118">
        <v>36.6</v>
      </c>
      <c r="U2481" s="117">
        <v>4.6749999999999998</v>
      </c>
      <c r="V2481" s="119">
        <v>37.4</v>
      </c>
      <c r="W2481" s="112"/>
      <c r="X2481" s="117" t="s">
        <v>33</v>
      </c>
      <c r="Y2481" s="118">
        <v>4.8416666666666668</v>
      </c>
      <c r="Z2481" s="102" t="s">
        <v>33</v>
      </c>
      <c r="AA2481" s="118">
        <v>38.74</v>
      </c>
      <c r="AB2481" s="117">
        <v>5.69</v>
      </c>
      <c r="AC2481" s="118">
        <v>4.7416666666666671</v>
      </c>
      <c r="AD2481" s="102">
        <v>0.19738276990185394</v>
      </c>
      <c r="AE2481" s="119">
        <v>37.9</v>
      </c>
      <c r="AF2481" s="118">
        <v>4.8416666666666668</v>
      </c>
      <c r="AG2481" s="119">
        <v>38.74</v>
      </c>
      <c r="AH2481" s="112"/>
      <c r="AI2481" s="120">
        <v>-0.20000000000000018</v>
      </c>
    </row>
    <row r="2482" spans="1:35" s="107" customFormat="1" x14ac:dyDescent="0.3">
      <c r="A2482" s="106" t="s">
        <v>2590</v>
      </c>
      <c r="B2482" s="107" t="s">
        <v>248</v>
      </c>
      <c r="C2482" s="112" t="s">
        <v>249</v>
      </c>
      <c r="D2482" s="112">
        <v>29537</v>
      </c>
      <c r="E2482" s="107" t="s">
        <v>312</v>
      </c>
      <c r="F2482" s="112">
        <v>20651</v>
      </c>
      <c r="G2482" s="107" t="s">
        <v>3451</v>
      </c>
      <c r="H2482" s="108" t="s">
        <v>257</v>
      </c>
      <c r="I2482" s="108" t="s">
        <v>273</v>
      </c>
      <c r="J2482" s="108" t="s">
        <v>268</v>
      </c>
      <c r="K2482" s="109">
        <v>8</v>
      </c>
      <c r="L2482" s="109">
        <v>2.8000000000000001E-2</v>
      </c>
      <c r="M2482" s="117" t="s">
        <v>33</v>
      </c>
      <c r="N2482" s="118">
        <v>4.6749999999999998</v>
      </c>
      <c r="O2482" s="102" t="s">
        <v>33</v>
      </c>
      <c r="P2482" s="119">
        <v>37.4</v>
      </c>
      <c r="Q2482" s="117">
        <v>5.49</v>
      </c>
      <c r="R2482" s="118">
        <v>4.5750000000000002</v>
      </c>
      <c r="S2482" s="102">
        <v>0.2</v>
      </c>
      <c r="T2482" s="118">
        <v>36.6</v>
      </c>
      <c r="U2482" s="117">
        <v>4.6749999999999998</v>
      </c>
      <c r="V2482" s="119">
        <v>37.4</v>
      </c>
      <c r="W2482" s="112"/>
      <c r="X2482" s="117" t="s">
        <v>33</v>
      </c>
      <c r="Y2482" s="118">
        <v>4.8416666666666668</v>
      </c>
      <c r="Z2482" s="102" t="s">
        <v>33</v>
      </c>
      <c r="AA2482" s="118">
        <v>38.74</v>
      </c>
      <c r="AB2482" s="117">
        <v>5.69</v>
      </c>
      <c r="AC2482" s="118">
        <v>4.7416666666666671</v>
      </c>
      <c r="AD2482" s="102">
        <v>0.19738276990185394</v>
      </c>
      <c r="AE2482" s="119">
        <v>37.9</v>
      </c>
      <c r="AF2482" s="118">
        <v>4.8416666666666668</v>
      </c>
      <c r="AG2482" s="119">
        <v>38.74</v>
      </c>
      <c r="AH2482" s="112"/>
      <c r="AI2482" s="120">
        <v>-0.20000000000000018</v>
      </c>
    </row>
    <row r="2483" spans="1:35" s="107" customFormat="1" x14ac:dyDescent="0.3">
      <c r="A2483" s="106" t="s">
        <v>2591</v>
      </c>
      <c r="B2483" s="107" t="s">
        <v>190</v>
      </c>
      <c r="C2483" s="112" t="s">
        <v>246</v>
      </c>
      <c r="D2483" s="112">
        <v>32352</v>
      </c>
      <c r="E2483" s="107" t="s">
        <v>290</v>
      </c>
      <c r="F2483" s="112">
        <v>20651</v>
      </c>
      <c r="G2483" s="107" t="s">
        <v>3451</v>
      </c>
      <c r="H2483" s="108" t="s">
        <v>257</v>
      </c>
      <c r="I2483" s="108" t="s">
        <v>273</v>
      </c>
      <c r="J2483" s="108" t="s">
        <v>268</v>
      </c>
      <c r="K2483" s="109">
        <v>8</v>
      </c>
      <c r="L2483" s="109">
        <v>2.8000000000000001E-2</v>
      </c>
      <c r="M2483" s="117" t="s">
        <v>33</v>
      </c>
      <c r="N2483" s="118">
        <v>4.6749999999999998</v>
      </c>
      <c r="O2483" s="102" t="s">
        <v>33</v>
      </c>
      <c r="P2483" s="119">
        <v>37.4</v>
      </c>
      <c r="Q2483" s="117">
        <v>5.49</v>
      </c>
      <c r="R2483" s="118">
        <v>4.5750000000000002</v>
      </c>
      <c r="S2483" s="102">
        <v>0.2</v>
      </c>
      <c r="T2483" s="118">
        <v>36.6</v>
      </c>
      <c r="U2483" s="117">
        <v>4.6749999999999998</v>
      </c>
      <c r="V2483" s="119">
        <v>37.4</v>
      </c>
      <c r="W2483" s="112"/>
      <c r="X2483" s="117" t="s">
        <v>33</v>
      </c>
      <c r="Y2483" s="118">
        <v>4.8416666666666668</v>
      </c>
      <c r="Z2483" s="102" t="s">
        <v>33</v>
      </c>
      <c r="AA2483" s="118">
        <v>38.74</v>
      </c>
      <c r="AB2483" s="117">
        <v>5.69</v>
      </c>
      <c r="AC2483" s="118">
        <v>4.7416666666666671</v>
      </c>
      <c r="AD2483" s="102">
        <v>0.19738276990185394</v>
      </c>
      <c r="AE2483" s="119">
        <v>37.9</v>
      </c>
      <c r="AF2483" s="118">
        <v>4.8416666666666668</v>
      </c>
      <c r="AG2483" s="119">
        <v>38.74</v>
      </c>
      <c r="AH2483" s="112"/>
      <c r="AI2483" s="120">
        <v>-0.20000000000000018</v>
      </c>
    </row>
    <row r="2484" spans="1:35" s="107" customFormat="1" x14ac:dyDescent="0.3">
      <c r="A2484" s="106" t="s">
        <v>2592</v>
      </c>
      <c r="B2484" s="107" t="s">
        <v>3389</v>
      </c>
      <c r="C2484" s="112" t="s">
        <v>247</v>
      </c>
      <c r="D2484" s="112">
        <v>36038</v>
      </c>
      <c r="E2484" s="107" t="s">
        <v>300</v>
      </c>
      <c r="F2484" s="112">
        <v>20651</v>
      </c>
      <c r="G2484" s="107" t="s">
        <v>3451</v>
      </c>
      <c r="H2484" s="108" t="s">
        <v>257</v>
      </c>
      <c r="I2484" s="108" t="s">
        <v>273</v>
      </c>
      <c r="J2484" s="108" t="s">
        <v>268</v>
      </c>
      <c r="K2484" s="109">
        <v>8</v>
      </c>
      <c r="L2484" s="109">
        <v>2.8000000000000001E-2</v>
      </c>
      <c r="M2484" s="117" t="s">
        <v>33</v>
      </c>
      <c r="N2484" s="118">
        <v>4.6749999999999998</v>
      </c>
      <c r="O2484" s="102" t="s">
        <v>33</v>
      </c>
      <c r="P2484" s="119">
        <v>37.4</v>
      </c>
      <c r="Q2484" s="117">
        <v>5.49</v>
      </c>
      <c r="R2484" s="118">
        <v>4.5750000000000002</v>
      </c>
      <c r="S2484" s="102">
        <v>0.2</v>
      </c>
      <c r="T2484" s="118">
        <v>36.6</v>
      </c>
      <c r="U2484" s="117">
        <v>4.6749999999999998</v>
      </c>
      <c r="V2484" s="119">
        <v>37.4</v>
      </c>
      <c r="W2484" s="112"/>
      <c r="X2484" s="117" t="s">
        <v>33</v>
      </c>
      <c r="Y2484" s="118">
        <v>4.8416666666666668</v>
      </c>
      <c r="Z2484" s="102" t="s">
        <v>33</v>
      </c>
      <c r="AA2484" s="118">
        <v>38.74</v>
      </c>
      <c r="AB2484" s="117">
        <v>5.69</v>
      </c>
      <c r="AC2484" s="118">
        <v>4.7416666666666671</v>
      </c>
      <c r="AD2484" s="102">
        <v>0.19738276990185394</v>
      </c>
      <c r="AE2484" s="119">
        <v>37.9</v>
      </c>
      <c r="AF2484" s="118">
        <v>4.8416666666666668</v>
      </c>
      <c r="AG2484" s="119">
        <v>38.74</v>
      </c>
      <c r="AH2484" s="112"/>
      <c r="AI2484" s="120">
        <v>-0.20000000000000018</v>
      </c>
    </row>
    <row r="2485" spans="1:35" s="107" customFormat="1" x14ac:dyDescent="0.3">
      <c r="A2485" s="106" t="s">
        <v>2593</v>
      </c>
      <c r="B2485" s="107" t="s">
        <v>186</v>
      </c>
      <c r="C2485" s="112" t="s">
        <v>250</v>
      </c>
      <c r="D2485" s="112">
        <v>37646</v>
      </c>
      <c r="E2485" s="107" t="s">
        <v>311</v>
      </c>
      <c r="F2485" s="112">
        <v>20651</v>
      </c>
      <c r="G2485" s="107" t="s">
        <v>3451</v>
      </c>
      <c r="H2485" s="108" t="s">
        <v>257</v>
      </c>
      <c r="I2485" s="108" t="s">
        <v>273</v>
      </c>
      <c r="J2485" s="108" t="s">
        <v>268</v>
      </c>
      <c r="K2485" s="109">
        <v>8</v>
      </c>
      <c r="L2485" s="109">
        <v>2.8000000000000001E-2</v>
      </c>
      <c r="M2485" s="117" t="s">
        <v>33</v>
      </c>
      <c r="N2485" s="118">
        <v>4.6749999999999998</v>
      </c>
      <c r="O2485" s="102" t="s">
        <v>33</v>
      </c>
      <c r="P2485" s="119">
        <v>37.4</v>
      </c>
      <c r="Q2485" s="117">
        <v>5.49</v>
      </c>
      <c r="R2485" s="118">
        <v>4.5750000000000002</v>
      </c>
      <c r="S2485" s="102">
        <v>0.2</v>
      </c>
      <c r="T2485" s="118">
        <v>36.6</v>
      </c>
      <c r="U2485" s="117">
        <v>4.6749999999999998</v>
      </c>
      <c r="V2485" s="119">
        <v>37.4</v>
      </c>
      <c r="W2485" s="112"/>
      <c r="X2485" s="117" t="s">
        <v>33</v>
      </c>
      <c r="Y2485" s="118">
        <v>4.8416666666666668</v>
      </c>
      <c r="Z2485" s="102" t="s">
        <v>33</v>
      </c>
      <c r="AA2485" s="118">
        <v>38.74</v>
      </c>
      <c r="AB2485" s="117">
        <v>5.69</v>
      </c>
      <c r="AC2485" s="118">
        <v>4.7416666666666671</v>
      </c>
      <c r="AD2485" s="102">
        <v>0.19738276990185394</v>
      </c>
      <c r="AE2485" s="119">
        <v>37.9</v>
      </c>
      <c r="AF2485" s="118">
        <v>4.8416666666666668</v>
      </c>
      <c r="AG2485" s="119">
        <v>38.74</v>
      </c>
      <c r="AH2485" s="112"/>
      <c r="AI2485" s="120">
        <v>-0.20000000000000018</v>
      </c>
    </row>
    <row r="2486" spans="1:35" s="107" customFormat="1" x14ac:dyDescent="0.3">
      <c r="A2486" s="106" t="s">
        <v>2594</v>
      </c>
      <c r="B2486" s="107" t="s">
        <v>186</v>
      </c>
      <c r="C2486" s="112" t="s">
        <v>251</v>
      </c>
      <c r="D2486" s="112">
        <v>49535</v>
      </c>
      <c r="E2486" s="107" t="s">
        <v>278</v>
      </c>
      <c r="F2486" s="112">
        <v>20651</v>
      </c>
      <c r="G2486" s="107" t="s">
        <v>3451</v>
      </c>
      <c r="H2486" s="108" t="s">
        <v>257</v>
      </c>
      <c r="I2486" s="108" t="s">
        <v>273</v>
      </c>
      <c r="J2486" s="108" t="s">
        <v>268</v>
      </c>
      <c r="K2486" s="109">
        <v>8</v>
      </c>
      <c r="L2486" s="109">
        <v>2.8000000000000001E-2</v>
      </c>
      <c r="M2486" s="117" t="s">
        <v>33</v>
      </c>
      <c r="N2486" s="118">
        <v>4.6749999999999998</v>
      </c>
      <c r="O2486" s="102" t="s">
        <v>33</v>
      </c>
      <c r="P2486" s="119">
        <v>37.4</v>
      </c>
      <c r="Q2486" s="117">
        <v>5.49</v>
      </c>
      <c r="R2486" s="118">
        <v>4.5750000000000002</v>
      </c>
      <c r="S2486" s="102">
        <v>0.2</v>
      </c>
      <c r="T2486" s="118">
        <v>36.6</v>
      </c>
      <c r="U2486" s="117">
        <v>4.6749999999999998</v>
      </c>
      <c r="V2486" s="119">
        <v>37.4</v>
      </c>
      <c r="W2486" s="112"/>
      <c r="X2486" s="117" t="s">
        <v>33</v>
      </c>
      <c r="Y2486" s="118">
        <v>4.8416666666666668</v>
      </c>
      <c r="Z2486" s="102" t="s">
        <v>33</v>
      </c>
      <c r="AA2486" s="118">
        <v>38.74</v>
      </c>
      <c r="AB2486" s="117">
        <v>5.69</v>
      </c>
      <c r="AC2486" s="118">
        <v>4.7416666666666671</v>
      </c>
      <c r="AD2486" s="102">
        <v>0.19738276990185394</v>
      </c>
      <c r="AE2486" s="119">
        <v>37.9</v>
      </c>
      <c r="AF2486" s="118">
        <v>4.8416666666666668</v>
      </c>
      <c r="AG2486" s="119">
        <v>38.74</v>
      </c>
      <c r="AH2486" s="112"/>
      <c r="AI2486" s="120">
        <v>-0.20000000000000018</v>
      </c>
    </row>
    <row r="2487" spans="1:35" s="107" customFormat="1" x14ac:dyDescent="0.3">
      <c r="A2487" s="106" t="s">
        <v>2595</v>
      </c>
      <c r="B2487" s="107" t="s">
        <v>189</v>
      </c>
      <c r="C2487" s="112" t="s">
        <v>168</v>
      </c>
      <c r="D2487" s="112">
        <v>54264</v>
      </c>
      <c r="E2487" s="107" t="s">
        <v>303</v>
      </c>
      <c r="F2487" s="112">
        <v>20651</v>
      </c>
      <c r="G2487" s="107" t="s">
        <v>3451</v>
      </c>
      <c r="H2487" s="108" t="s">
        <v>257</v>
      </c>
      <c r="I2487" s="108" t="s">
        <v>273</v>
      </c>
      <c r="J2487" s="108" t="s">
        <v>268</v>
      </c>
      <c r="K2487" s="109">
        <v>8</v>
      </c>
      <c r="L2487" s="109">
        <v>2.8000000000000001E-2</v>
      </c>
      <c r="M2487" s="117" t="s">
        <v>33</v>
      </c>
      <c r="N2487" s="118">
        <v>4.6749999999999998</v>
      </c>
      <c r="O2487" s="102" t="s">
        <v>33</v>
      </c>
      <c r="P2487" s="119">
        <v>37.4</v>
      </c>
      <c r="Q2487" s="117">
        <v>5.49</v>
      </c>
      <c r="R2487" s="118">
        <v>4.5750000000000002</v>
      </c>
      <c r="S2487" s="102">
        <v>0.2</v>
      </c>
      <c r="T2487" s="118">
        <v>36.6</v>
      </c>
      <c r="U2487" s="117">
        <v>4.6749999999999998</v>
      </c>
      <c r="V2487" s="119">
        <v>37.4</v>
      </c>
      <c r="W2487" s="112"/>
      <c r="X2487" s="117" t="s">
        <v>33</v>
      </c>
      <c r="Y2487" s="118">
        <v>4.8416666666666668</v>
      </c>
      <c r="Z2487" s="102" t="s">
        <v>33</v>
      </c>
      <c r="AA2487" s="118">
        <v>38.74</v>
      </c>
      <c r="AB2487" s="117">
        <v>5.69</v>
      </c>
      <c r="AC2487" s="118">
        <v>4.7416666666666671</v>
      </c>
      <c r="AD2487" s="102">
        <v>0.19738276990185394</v>
      </c>
      <c r="AE2487" s="119">
        <v>37.9</v>
      </c>
      <c r="AF2487" s="118">
        <v>4.8416666666666668</v>
      </c>
      <c r="AG2487" s="119">
        <v>38.74</v>
      </c>
      <c r="AH2487" s="112"/>
      <c r="AI2487" s="120">
        <v>-0.20000000000000018</v>
      </c>
    </row>
    <row r="2488" spans="1:35" s="107" customFormat="1" x14ac:dyDescent="0.3">
      <c r="A2488" s="106" t="s">
        <v>2596</v>
      </c>
      <c r="B2488" s="107" t="s">
        <v>248</v>
      </c>
      <c r="C2488" s="112" t="s">
        <v>249</v>
      </c>
      <c r="D2488" s="112">
        <v>59971</v>
      </c>
      <c r="E2488" s="107" t="s">
        <v>281</v>
      </c>
      <c r="F2488" s="112">
        <v>20651</v>
      </c>
      <c r="G2488" s="107" t="s">
        <v>3451</v>
      </c>
      <c r="H2488" s="108" t="s">
        <v>257</v>
      </c>
      <c r="I2488" s="108" t="s">
        <v>273</v>
      </c>
      <c r="J2488" s="108" t="s">
        <v>268</v>
      </c>
      <c r="K2488" s="109">
        <v>8</v>
      </c>
      <c r="L2488" s="109">
        <v>2.8000000000000001E-2</v>
      </c>
      <c r="M2488" s="117" t="s">
        <v>33</v>
      </c>
      <c r="N2488" s="118">
        <v>4.6749999999999998</v>
      </c>
      <c r="O2488" s="102" t="s">
        <v>33</v>
      </c>
      <c r="P2488" s="119">
        <v>37.4</v>
      </c>
      <c r="Q2488" s="117">
        <v>5.49</v>
      </c>
      <c r="R2488" s="118">
        <v>4.5750000000000002</v>
      </c>
      <c r="S2488" s="102">
        <v>0.2</v>
      </c>
      <c r="T2488" s="118">
        <v>36.6</v>
      </c>
      <c r="U2488" s="117">
        <v>4.6749999999999998</v>
      </c>
      <c r="V2488" s="119">
        <v>37.4</v>
      </c>
      <c r="W2488" s="112"/>
      <c r="X2488" s="117" t="s">
        <v>33</v>
      </c>
      <c r="Y2488" s="118">
        <v>4.8416666666666668</v>
      </c>
      <c r="Z2488" s="102" t="s">
        <v>33</v>
      </c>
      <c r="AA2488" s="118">
        <v>38.74</v>
      </c>
      <c r="AB2488" s="117">
        <v>5.69</v>
      </c>
      <c r="AC2488" s="118">
        <v>4.7416666666666671</v>
      </c>
      <c r="AD2488" s="102">
        <v>0.19738276990185394</v>
      </c>
      <c r="AE2488" s="119">
        <v>37.9</v>
      </c>
      <c r="AF2488" s="118">
        <v>4.8416666666666668</v>
      </c>
      <c r="AG2488" s="119">
        <v>38.74</v>
      </c>
      <c r="AH2488" s="112"/>
      <c r="AI2488" s="120">
        <v>-0.20000000000000018</v>
      </c>
    </row>
    <row r="2489" spans="1:35" s="107" customFormat="1" x14ac:dyDescent="0.3">
      <c r="A2489" s="106" t="s">
        <v>2597</v>
      </c>
      <c r="B2489" s="107" t="s">
        <v>189</v>
      </c>
      <c r="C2489" s="112" t="s">
        <v>168</v>
      </c>
      <c r="D2489" s="112">
        <v>60074</v>
      </c>
      <c r="E2489" s="107" t="s">
        <v>304</v>
      </c>
      <c r="F2489" s="112">
        <v>20651</v>
      </c>
      <c r="G2489" s="107" t="s">
        <v>3451</v>
      </c>
      <c r="H2489" s="108" t="s">
        <v>257</v>
      </c>
      <c r="I2489" s="108" t="s">
        <v>273</v>
      </c>
      <c r="J2489" s="108" t="s">
        <v>268</v>
      </c>
      <c r="K2489" s="109">
        <v>8</v>
      </c>
      <c r="L2489" s="109">
        <v>2.8000000000000001E-2</v>
      </c>
      <c r="M2489" s="117" t="s">
        <v>33</v>
      </c>
      <c r="N2489" s="118">
        <v>4.6749999999999998</v>
      </c>
      <c r="O2489" s="102" t="s">
        <v>33</v>
      </c>
      <c r="P2489" s="119">
        <v>37.4</v>
      </c>
      <c r="Q2489" s="117">
        <v>5.49</v>
      </c>
      <c r="R2489" s="118">
        <v>4.5750000000000002</v>
      </c>
      <c r="S2489" s="102">
        <v>0.2</v>
      </c>
      <c r="T2489" s="118">
        <v>36.6</v>
      </c>
      <c r="U2489" s="117">
        <v>4.6749999999999998</v>
      </c>
      <c r="V2489" s="119">
        <v>37.4</v>
      </c>
      <c r="W2489" s="112"/>
      <c r="X2489" s="117" t="s">
        <v>33</v>
      </c>
      <c r="Y2489" s="118">
        <v>4.8416666666666668</v>
      </c>
      <c r="Z2489" s="102" t="s">
        <v>33</v>
      </c>
      <c r="AA2489" s="118">
        <v>38.74</v>
      </c>
      <c r="AB2489" s="117">
        <v>5.69</v>
      </c>
      <c r="AC2489" s="118">
        <v>4.7416666666666671</v>
      </c>
      <c r="AD2489" s="102">
        <v>0.19738276990185394</v>
      </c>
      <c r="AE2489" s="119">
        <v>37.9</v>
      </c>
      <c r="AF2489" s="118">
        <v>4.8416666666666668</v>
      </c>
      <c r="AG2489" s="119">
        <v>38.74</v>
      </c>
      <c r="AH2489" s="112"/>
      <c r="AI2489" s="120">
        <v>-0.20000000000000018</v>
      </c>
    </row>
    <row r="2490" spans="1:35" s="107" customFormat="1" x14ac:dyDescent="0.3">
      <c r="A2490" s="106" t="s">
        <v>2598</v>
      </c>
      <c r="B2490" s="107" t="s">
        <v>248</v>
      </c>
      <c r="C2490" s="112" t="s">
        <v>246</v>
      </c>
      <c r="D2490" s="112">
        <v>60663</v>
      </c>
      <c r="E2490" s="107" t="s">
        <v>298</v>
      </c>
      <c r="F2490" s="112">
        <v>20651</v>
      </c>
      <c r="G2490" s="107" t="s">
        <v>3451</v>
      </c>
      <c r="H2490" s="108" t="s">
        <v>257</v>
      </c>
      <c r="I2490" s="108" t="s">
        <v>273</v>
      </c>
      <c r="J2490" s="108" t="s">
        <v>268</v>
      </c>
      <c r="K2490" s="109">
        <v>8</v>
      </c>
      <c r="L2490" s="109">
        <v>2.8000000000000001E-2</v>
      </c>
      <c r="M2490" s="117" t="s">
        <v>33</v>
      </c>
      <c r="N2490" s="118">
        <v>4.6749999999999998</v>
      </c>
      <c r="O2490" s="102" t="s">
        <v>33</v>
      </c>
      <c r="P2490" s="119">
        <v>37.4</v>
      </c>
      <c r="Q2490" s="117">
        <v>5.49</v>
      </c>
      <c r="R2490" s="118">
        <v>4.5750000000000002</v>
      </c>
      <c r="S2490" s="102">
        <v>0.2</v>
      </c>
      <c r="T2490" s="118">
        <v>36.6</v>
      </c>
      <c r="U2490" s="117">
        <v>4.6749999999999998</v>
      </c>
      <c r="V2490" s="119">
        <v>37.4</v>
      </c>
      <c r="W2490" s="112"/>
      <c r="X2490" s="117" t="s">
        <v>33</v>
      </c>
      <c r="Y2490" s="118">
        <v>4.8416666666666668</v>
      </c>
      <c r="Z2490" s="102" t="s">
        <v>33</v>
      </c>
      <c r="AA2490" s="118">
        <v>38.74</v>
      </c>
      <c r="AB2490" s="117">
        <v>5.69</v>
      </c>
      <c r="AC2490" s="118">
        <v>4.7416666666666671</v>
      </c>
      <c r="AD2490" s="102">
        <v>0.19738276990185394</v>
      </c>
      <c r="AE2490" s="119">
        <v>37.9</v>
      </c>
      <c r="AF2490" s="118">
        <v>4.8416666666666668</v>
      </c>
      <c r="AG2490" s="119">
        <v>38.74</v>
      </c>
      <c r="AH2490" s="112"/>
      <c r="AI2490" s="120">
        <v>-0.20000000000000018</v>
      </c>
    </row>
    <row r="2491" spans="1:35" s="107" customFormat="1" x14ac:dyDescent="0.3">
      <c r="A2491" s="106" t="s">
        <v>2599</v>
      </c>
      <c r="B2491" s="107" t="s">
        <v>252</v>
      </c>
      <c r="C2491" s="112" t="s">
        <v>246</v>
      </c>
      <c r="D2491" s="112">
        <v>61333</v>
      </c>
      <c r="E2491" s="107" t="s">
        <v>292</v>
      </c>
      <c r="F2491" s="112">
        <v>20651</v>
      </c>
      <c r="G2491" s="107" t="s">
        <v>3451</v>
      </c>
      <c r="H2491" s="108" t="s">
        <v>257</v>
      </c>
      <c r="I2491" s="108" t="s">
        <v>273</v>
      </c>
      <c r="J2491" s="108" t="s">
        <v>268</v>
      </c>
      <c r="K2491" s="109">
        <v>8</v>
      </c>
      <c r="L2491" s="109">
        <v>2.8000000000000001E-2</v>
      </c>
      <c r="M2491" s="117" t="s">
        <v>33</v>
      </c>
      <c r="N2491" s="118">
        <v>4.6749999999999998</v>
      </c>
      <c r="O2491" s="102" t="s">
        <v>33</v>
      </c>
      <c r="P2491" s="119">
        <v>37.4</v>
      </c>
      <c r="Q2491" s="117">
        <v>5.49</v>
      </c>
      <c r="R2491" s="118">
        <v>4.5750000000000002</v>
      </c>
      <c r="S2491" s="102">
        <v>0.2</v>
      </c>
      <c r="T2491" s="118">
        <v>36.6</v>
      </c>
      <c r="U2491" s="117">
        <v>4.6749999999999998</v>
      </c>
      <c r="V2491" s="119">
        <v>37.4</v>
      </c>
      <c r="W2491" s="112"/>
      <c r="X2491" s="117" t="s">
        <v>33</v>
      </c>
      <c r="Y2491" s="118">
        <v>4.8416666666666668</v>
      </c>
      <c r="Z2491" s="102" t="s">
        <v>33</v>
      </c>
      <c r="AA2491" s="118">
        <v>38.74</v>
      </c>
      <c r="AB2491" s="117">
        <v>5.69</v>
      </c>
      <c r="AC2491" s="118">
        <v>4.7416666666666671</v>
      </c>
      <c r="AD2491" s="102">
        <v>0.19738276990185394</v>
      </c>
      <c r="AE2491" s="119">
        <v>37.9</v>
      </c>
      <c r="AF2491" s="118">
        <v>4.8416666666666668</v>
      </c>
      <c r="AG2491" s="119">
        <v>38.74</v>
      </c>
      <c r="AH2491" s="112"/>
      <c r="AI2491" s="120">
        <v>-0.20000000000000018</v>
      </c>
    </row>
    <row r="2492" spans="1:35" s="107" customFormat="1" x14ac:dyDescent="0.3">
      <c r="A2492" s="106" t="s">
        <v>2600</v>
      </c>
      <c r="B2492" s="107" t="s">
        <v>192</v>
      </c>
      <c r="C2492" s="112" t="s">
        <v>238</v>
      </c>
      <c r="D2492" s="112">
        <v>61367</v>
      </c>
      <c r="E2492" s="107" t="s">
        <v>295</v>
      </c>
      <c r="F2492" s="112">
        <v>20651</v>
      </c>
      <c r="G2492" s="107" t="s">
        <v>3451</v>
      </c>
      <c r="H2492" s="108" t="s">
        <v>257</v>
      </c>
      <c r="I2492" s="108" t="s">
        <v>273</v>
      </c>
      <c r="J2492" s="108" t="s">
        <v>268</v>
      </c>
      <c r="K2492" s="109">
        <v>8</v>
      </c>
      <c r="L2492" s="109">
        <v>2.8000000000000001E-2</v>
      </c>
      <c r="M2492" s="117" t="s">
        <v>33</v>
      </c>
      <c r="N2492" s="118">
        <v>4.6749999999999998</v>
      </c>
      <c r="O2492" s="102" t="s">
        <v>33</v>
      </c>
      <c r="P2492" s="119">
        <v>37.4</v>
      </c>
      <c r="Q2492" s="117">
        <v>5.49</v>
      </c>
      <c r="R2492" s="118">
        <v>4.5750000000000002</v>
      </c>
      <c r="S2492" s="102">
        <v>0.2</v>
      </c>
      <c r="T2492" s="118">
        <v>36.6</v>
      </c>
      <c r="U2492" s="117">
        <v>4.6749999999999998</v>
      </c>
      <c r="V2492" s="119">
        <v>37.4</v>
      </c>
      <c r="W2492" s="112"/>
      <c r="X2492" s="117" t="s">
        <v>33</v>
      </c>
      <c r="Y2492" s="118">
        <v>4.8416666666666668</v>
      </c>
      <c r="Z2492" s="102" t="s">
        <v>33</v>
      </c>
      <c r="AA2492" s="118">
        <v>38.74</v>
      </c>
      <c r="AB2492" s="117">
        <v>5.69</v>
      </c>
      <c r="AC2492" s="118">
        <v>4.7416666666666671</v>
      </c>
      <c r="AD2492" s="102">
        <v>0.19738276990185394</v>
      </c>
      <c r="AE2492" s="119">
        <v>37.9</v>
      </c>
      <c r="AF2492" s="118">
        <v>4.8416666666666668</v>
      </c>
      <c r="AG2492" s="119">
        <v>38.74</v>
      </c>
      <c r="AH2492" s="112"/>
      <c r="AI2492" s="120">
        <v>-0.20000000000000018</v>
      </c>
    </row>
    <row r="2493" spans="1:35" s="107" customFormat="1" x14ac:dyDescent="0.3">
      <c r="A2493" s="106" t="s">
        <v>2601</v>
      </c>
      <c r="B2493" s="107" t="s">
        <v>192</v>
      </c>
      <c r="C2493" s="112" t="s">
        <v>238</v>
      </c>
      <c r="D2493" s="112">
        <v>61377</v>
      </c>
      <c r="E2493" s="107" t="s">
        <v>296</v>
      </c>
      <c r="F2493" s="112">
        <v>20651</v>
      </c>
      <c r="G2493" s="107" t="s">
        <v>3451</v>
      </c>
      <c r="H2493" s="108" t="s">
        <v>257</v>
      </c>
      <c r="I2493" s="108" t="s">
        <v>273</v>
      </c>
      <c r="J2493" s="108" t="s">
        <v>268</v>
      </c>
      <c r="K2493" s="109">
        <v>8</v>
      </c>
      <c r="L2493" s="109">
        <v>2.8000000000000001E-2</v>
      </c>
      <c r="M2493" s="117" t="s">
        <v>33</v>
      </c>
      <c r="N2493" s="118">
        <v>4.6749999999999998</v>
      </c>
      <c r="O2493" s="102" t="s">
        <v>33</v>
      </c>
      <c r="P2493" s="119">
        <v>37.4</v>
      </c>
      <c r="Q2493" s="117">
        <v>5.49</v>
      </c>
      <c r="R2493" s="118">
        <v>4.5750000000000002</v>
      </c>
      <c r="S2493" s="102">
        <v>0.2</v>
      </c>
      <c r="T2493" s="118">
        <v>36.6</v>
      </c>
      <c r="U2493" s="117">
        <v>4.6749999999999998</v>
      </c>
      <c r="V2493" s="119">
        <v>37.4</v>
      </c>
      <c r="W2493" s="112"/>
      <c r="X2493" s="117" t="s">
        <v>33</v>
      </c>
      <c r="Y2493" s="118">
        <v>4.8416666666666668</v>
      </c>
      <c r="Z2493" s="102" t="s">
        <v>33</v>
      </c>
      <c r="AA2493" s="118">
        <v>38.74</v>
      </c>
      <c r="AB2493" s="117">
        <v>5.69</v>
      </c>
      <c r="AC2493" s="118">
        <v>4.7416666666666671</v>
      </c>
      <c r="AD2493" s="102">
        <v>0.19738276990185394</v>
      </c>
      <c r="AE2493" s="119">
        <v>37.9</v>
      </c>
      <c r="AF2493" s="118">
        <v>4.8416666666666668</v>
      </c>
      <c r="AG2493" s="119">
        <v>38.74</v>
      </c>
      <c r="AH2493" s="112"/>
      <c r="AI2493" s="120">
        <v>-0.20000000000000018</v>
      </c>
    </row>
    <row r="2494" spans="1:35" s="107" customFormat="1" x14ac:dyDescent="0.3">
      <c r="A2494" s="106" t="s">
        <v>2602</v>
      </c>
      <c r="B2494" s="107" t="s">
        <v>3389</v>
      </c>
      <c r="C2494" s="112" t="s">
        <v>247</v>
      </c>
      <c r="D2494" s="112">
        <v>61913</v>
      </c>
      <c r="E2494" s="107" t="s">
        <v>308</v>
      </c>
      <c r="F2494" s="112">
        <v>20651</v>
      </c>
      <c r="G2494" s="107" t="s">
        <v>3451</v>
      </c>
      <c r="H2494" s="108" t="s">
        <v>257</v>
      </c>
      <c r="I2494" s="108" t="s">
        <v>273</v>
      </c>
      <c r="J2494" s="108" t="s">
        <v>268</v>
      </c>
      <c r="K2494" s="109">
        <v>8</v>
      </c>
      <c r="L2494" s="109">
        <v>2.8000000000000001E-2</v>
      </c>
      <c r="M2494" s="117" t="s">
        <v>33</v>
      </c>
      <c r="N2494" s="118">
        <v>4.6749999999999998</v>
      </c>
      <c r="O2494" s="102" t="s">
        <v>33</v>
      </c>
      <c r="P2494" s="119">
        <v>37.4</v>
      </c>
      <c r="Q2494" s="117">
        <v>5.49</v>
      </c>
      <c r="R2494" s="118">
        <v>4.5750000000000002</v>
      </c>
      <c r="S2494" s="102">
        <v>0.2</v>
      </c>
      <c r="T2494" s="118">
        <v>36.6</v>
      </c>
      <c r="U2494" s="117">
        <v>4.6749999999999998</v>
      </c>
      <c r="V2494" s="119">
        <v>37.4</v>
      </c>
      <c r="W2494" s="112"/>
      <c r="X2494" s="117" t="s">
        <v>33</v>
      </c>
      <c r="Y2494" s="118">
        <v>4.8416666666666668</v>
      </c>
      <c r="Z2494" s="102" t="s">
        <v>33</v>
      </c>
      <c r="AA2494" s="118">
        <v>38.74</v>
      </c>
      <c r="AB2494" s="117">
        <v>5.69</v>
      </c>
      <c r="AC2494" s="118">
        <v>4.7416666666666671</v>
      </c>
      <c r="AD2494" s="102">
        <v>0.19738276990185394</v>
      </c>
      <c r="AE2494" s="119">
        <v>37.9</v>
      </c>
      <c r="AF2494" s="118">
        <v>4.8416666666666668</v>
      </c>
      <c r="AG2494" s="119">
        <v>38.74</v>
      </c>
      <c r="AH2494" s="112"/>
      <c r="AI2494" s="120">
        <v>-0.20000000000000018</v>
      </c>
    </row>
    <row r="2495" spans="1:35" s="107" customFormat="1" x14ac:dyDescent="0.3">
      <c r="A2495" s="106" t="s">
        <v>2603</v>
      </c>
      <c r="B2495" s="107" t="s">
        <v>3389</v>
      </c>
      <c r="C2495" s="112" t="s">
        <v>247</v>
      </c>
      <c r="D2495" s="112">
        <v>63785</v>
      </c>
      <c r="E2495" s="107" t="s">
        <v>310</v>
      </c>
      <c r="F2495" s="112">
        <v>20651</v>
      </c>
      <c r="G2495" s="107" t="s">
        <v>3451</v>
      </c>
      <c r="H2495" s="108" t="s">
        <v>257</v>
      </c>
      <c r="I2495" s="108" t="s">
        <v>273</v>
      </c>
      <c r="J2495" s="108" t="s">
        <v>268</v>
      </c>
      <c r="K2495" s="109">
        <v>8</v>
      </c>
      <c r="L2495" s="109">
        <v>2.8000000000000001E-2</v>
      </c>
      <c r="M2495" s="117" t="s">
        <v>33</v>
      </c>
      <c r="N2495" s="118">
        <v>4.6749999999999998</v>
      </c>
      <c r="O2495" s="102" t="s">
        <v>33</v>
      </c>
      <c r="P2495" s="119">
        <v>37.4</v>
      </c>
      <c r="Q2495" s="117">
        <v>5.49</v>
      </c>
      <c r="R2495" s="118">
        <v>4.5750000000000002</v>
      </c>
      <c r="S2495" s="102">
        <v>0.2</v>
      </c>
      <c r="T2495" s="118">
        <v>36.6</v>
      </c>
      <c r="U2495" s="117">
        <v>4.6749999999999998</v>
      </c>
      <c r="V2495" s="119">
        <v>37.4</v>
      </c>
      <c r="W2495" s="112"/>
      <c r="X2495" s="117" t="s">
        <v>33</v>
      </c>
      <c r="Y2495" s="118">
        <v>4.8416666666666668</v>
      </c>
      <c r="Z2495" s="102" t="s">
        <v>33</v>
      </c>
      <c r="AA2495" s="118">
        <v>38.74</v>
      </c>
      <c r="AB2495" s="117">
        <v>5.69</v>
      </c>
      <c r="AC2495" s="118">
        <v>4.7416666666666671</v>
      </c>
      <c r="AD2495" s="102">
        <v>0.19738276990185394</v>
      </c>
      <c r="AE2495" s="119">
        <v>37.9</v>
      </c>
      <c r="AF2495" s="118">
        <v>4.8416666666666668</v>
      </c>
      <c r="AG2495" s="119">
        <v>38.74</v>
      </c>
      <c r="AH2495" s="112"/>
      <c r="AI2495" s="120">
        <v>-0.20000000000000018</v>
      </c>
    </row>
    <row r="2496" spans="1:35" s="107" customFormat="1" x14ac:dyDescent="0.3">
      <c r="A2496" s="106" t="s">
        <v>2604</v>
      </c>
      <c r="B2496" s="107" t="s">
        <v>248</v>
      </c>
      <c r="C2496" s="112" t="s">
        <v>168</v>
      </c>
      <c r="D2496" s="112">
        <v>66926</v>
      </c>
      <c r="E2496" s="107" t="s">
        <v>314</v>
      </c>
      <c r="F2496" s="112">
        <v>20651</v>
      </c>
      <c r="G2496" s="107" t="s">
        <v>3451</v>
      </c>
      <c r="H2496" s="108" t="s">
        <v>257</v>
      </c>
      <c r="I2496" s="108" t="s">
        <v>273</v>
      </c>
      <c r="J2496" s="108" t="s">
        <v>268</v>
      </c>
      <c r="K2496" s="109">
        <v>8</v>
      </c>
      <c r="L2496" s="109">
        <v>2.8000000000000001E-2</v>
      </c>
      <c r="M2496" s="117" t="s">
        <v>33</v>
      </c>
      <c r="N2496" s="118">
        <v>4.6749999999999998</v>
      </c>
      <c r="O2496" s="102" t="s">
        <v>33</v>
      </c>
      <c r="P2496" s="119">
        <v>37.4</v>
      </c>
      <c r="Q2496" s="117">
        <v>5.49</v>
      </c>
      <c r="R2496" s="118">
        <v>4.5750000000000002</v>
      </c>
      <c r="S2496" s="102">
        <v>0.2</v>
      </c>
      <c r="T2496" s="118">
        <v>36.6</v>
      </c>
      <c r="U2496" s="117">
        <v>4.6749999999999998</v>
      </c>
      <c r="V2496" s="119">
        <v>37.4</v>
      </c>
      <c r="W2496" s="112"/>
      <c r="X2496" s="117" t="s">
        <v>33</v>
      </c>
      <c r="Y2496" s="118">
        <v>4.8416666666666668</v>
      </c>
      <c r="Z2496" s="102" t="s">
        <v>33</v>
      </c>
      <c r="AA2496" s="118">
        <v>38.74</v>
      </c>
      <c r="AB2496" s="117">
        <v>5.69</v>
      </c>
      <c r="AC2496" s="118">
        <v>4.7416666666666671</v>
      </c>
      <c r="AD2496" s="102">
        <v>0.19738276990185394</v>
      </c>
      <c r="AE2496" s="119">
        <v>37.9</v>
      </c>
      <c r="AF2496" s="118">
        <v>4.8416666666666668</v>
      </c>
      <c r="AG2496" s="119">
        <v>38.74</v>
      </c>
      <c r="AH2496" s="112"/>
      <c r="AI2496" s="120">
        <v>-0.20000000000000018</v>
      </c>
    </row>
    <row r="2497" spans="1:35" s="107" customFormat="1" x14ac:dyDescent="0.3">
      <c r="A2497" s="106" t="s">
        <v>2605</v>
      </c>
      <c r="B2497" s="107" t="s">
        <v>248</v>
      </c>
      <c r="C2497" s="112" t="s">
        <v>168</v>
      </c>
      <c r="D2497" s="112">
        <v>66961</v>
      </c>
      <c r="E2497" s="107" t="s">
        <v>313</v>
      </c>
      <c r="F2497" s="112">
        <v>20651</v>
      </c>
      <c r="G2497" s="107" t="s">
        <v>3451</v>
      </c>
      <c r="H2497" s="108" t="s">
        <v>257</v>
      </c>
      <c r="I2497" s="108" t="s">
        <v>273</v>
      </c>
      <c r="J2497" s="108" t="s">
        <v>268</v>
      </c>
      <c r="K2497" s="109">
        <v>8</v>
      </c>
      <c r="L2497" s="109">
        <v>2.8000000000000001E-2</v>
      </c>
      <c r="M2497" s="117" t="s">
        <v>33</v>
      </c>
      <c r="N2497" s="118">
        <v>4.6749999999999998</v>
      </c>
      <c r="O2497" s="102" t="s">
        <v>33</v>
      </c>
      <c r="P2497" s="119">
        <v>37.4</v>
      </c>
      <c r="Q2497" s="117">
        <v>5.49</v>
      </c>
      <c r="R2497" s="118">
        <v>4.5750000000000002</v>
      </c>
      <c r="S2497" s="102">
        <v>0.2</v>
      </c>
      <c r="T2497" s="118">
        <v>36.6</v>
      </c>
      <c r="U2497" s="117">
        <v>4.6749999999999998</v>
      </c>
      <c r="V2497" s="119">
        <v>37.4</v>
      </c>
      <c r="W2497" s="112"/>
      <c r="X2497" s="117" t="s">
        <v>33</v>
      </c>
      <c r="Y2497" s="118">
        <v>4.8416666666666668</v>
      </c>
      <c r="Z2497" s="102" t="s">
        <v>33</v>
      </c>
      <c r="AA2497" s="118">
        <v>38.74</v>
      </c>
      <c r="AB2497" s="117">
        <v>5.69</v>
      </c>
      <c r="AC2497" s="118">
        <v>4.7416666666666671</v>
      </c>
      <c r="AD2497" s="102">
        <v>0.19738276990185394</v>
      </c>
      <c r="AE2497" s="119">
        <v>37.9</v>
      </c>
      <c r="AF2497" s="118">
        <v>4.8416666666666668</v>
      </c>
      <c r="AG2497" s="119">
        <v>38.74</v>
      </c>
      <c r="AH2497" s="112"/>
      <c r="AI2497" s="120">
        <v>-0.20000000000000018</v>
      </c>
    </row>
    <row r="2498" spans="1:35" s="107" customFormat="1" x14ac:dyDescent="0.3">
      <c r="A2498" s="106" t="s">
        <v>2606</v>
      </c>
      <c r="B2498" s="107" t="s">
        <v>3389</v>
      </c>
      <c r="C2498" s="112" t="s">
        <v>247</v>
      </c>
      <c r="D2498" s="112">
        <v>69800</v>
      </c>
      <c r="E2498" s="107" t="s">
        <v>294</v>
      </c>
      <c r="F2498" s="112">
        <v>20651</v>
      </c>
      <c r="G2498" s="107" t="s">
        <v>3451</v>
      </c>
      <c r="H2498" s="108" t="s">
        <v>257</v>
      </c>
      <c r="I2498" s="108" t="s">
        <v>273</v>
      </c>
      <c r="J2498" s="108" t="s">
        <v>268</v>
      </c>
      <c r="K2498" s="109">
        <v>8</v>
      </c>
      <c r="L2498" s="109">
        <v>2.8000000000000001E-2</v>
      </c>
      <c r="M2498" s="117" t="s">
        <v>33</v>
      </c>
      <c r="N2498" s="118">
        <v>4.6749999999999998</v>
      </c>
      <c r="O2498" s="102" t="s">
        <v>33</v>
      </c>
      <c r="P2498" s="119">
        <v>37.4</v>
      </c>
      <c r="Q2498" s="117">
        <v>5.49</v>
      </c>
      <c r="R2498" s="118">
        <v>4.5750000000000002</v>
      </c>
      <c r="S2498" s="102">
        <v>0.2</v>
      </c>
      <c r="T2498" s="118">
        <v>36.6</v>
      </c>
      <c r="U2498" s="117">
        <v>4.6749999999999998</v>
      </c>
      <c r="V2498" s="119">
        <v>37.4</v>
      </c>
      <c r="W2498" s="112"/>
      <c r="X2498" s="117" t="s">
        <v>33</v>
      </c>
      <c r="Y2498" s="118">
        <v>4.8416666666666668</v>
      </c>
      <c r="Z2498" s="102" t="s">
        <v>33</v>
      </c>
      <c r="AA2498" s="118">
        <v>38.74</v>
      </c>
      <c r="AB2498" s="117">
        <v>5.69</v>
      </c>
      <c r="AC2498" s="118">
        <v>4.7416666666666671</v>
      </c>
      <c r="AD2498" s="102">
        <v>0.19738276990185394</v>
      </c>
      <c r="AE2498" s="119">
        <v>37.9</v>
      </c>
      <c r="AF2498" s="118">
        <v>4.8416666666666668</v>
      </c>
      <c r="AG2498" s="119">
        <v>38.74</v>
      </c>
      <c r="AH2498" s="112"/>
      <c r="AI2498" s="120">
        <v>-0.20000000000000018</v>
      </c>
    </row>
    <row r="2499" spans="1:35" s="107" customFormat="1" x14ac:dyDescent="0.3">
      <c r="A2499" s="106" t="s">
        <v>2607</v>
      </c>
      <c r="B2499" s="107" t="s">
        <v>186</v>
      </c>
      <c r="C2499" s="112" t="s">
        <v>22</v>
      </c>
      <c r="D2499" s="112">
        <v>70313</v>
      </c>
      <c r="E2499" s="107" t="s">
        <v>279</v>
      </c>
      <c r="F2499" s="112">
        <v>20651</v>
      </c>
      <c r="G2499" s="107" t="s">
        <v>3451</v>
      </c>
      <c r="H2499" s="108" t="s">
        <v>257</v>
      </c>
      <c r="I2499" s="108" t="s">
        <v>273</v>
      </c>
      <c r="J2499" s="108" t="s">
        <v>268</v>
      </c>
      <c r="K2499" s="109">
        <v>8</v>
      </c>
      <c r="L2499" s="109">
        <v>2.8000000000000001E-2</v>
      </c>
      <c r="M2499" s="117" t="s">
        <v>33</v>
      </c>
      <c r="N2499" s="118">
        <v>4.6749999999999998</v>
      </c>
      <c r="O2499" s="102" t="s">
        <v>33</v>
      </c>
      <c r="P2499" s="119">
        <v>37.4</v>
      </c>
      <c r="Q2499" s="117">
        <v>5.49</v>
      </c>
      <c r="R2499" s="118">
        <v>4.5750000000000002</v>
      </c>
      <c r="S2499" s="102">
        <v>0.2</v>
      </c>
      <c r="T2499" s="118">
        <v>36.6</v>
      </c>
      <c r="U2499" s="117">
        <v>4.6749999999999998</v>
      </c>
      <c r="V2499" s="119">
        <v>37.4</v>
      </c>
      <c r="W2499" s="112"/>
      <c r="X2499" s="117" t="s">
        <v>33</v>
      </c>
      <c r="Y2499" s="118">
        <v>4.8416666666666668</v>
      </c>
      <c r="Z2499" s="102" t="s">
        <v>33</v>
      </c>
      <c r="AA2499" s="118">
        <v>38.74</v>
      </c>
      <c r="AB2499" s="117">
        <v>5.69</v>
      </c>
      <c r="AC2499" s="118">
        <v>4.7416666666666671</v>
      </c>
      <c r="AD2499" s="102">
        <v>0.19738276990185394</v>
      </c>
      <c r="AE2499" s="119">
        <v>37.9</v>
      </c>
      <c r="AF2499" s="118">
        <v>4.8416666666666668</v>
      </c>
      <c r="AG2499" s="119">
        <v>38.74</v>
      </c>
      <c r="AH2499" s="112"/>
      <c r="AI2499" s="120">
        <v>-0.20000000000000018</v>
      </c>
    </row>
    <row r="2500" spans="1:35" s="107" customFormat="1" x14ac:dyDescent="0.3">
      <c r="A2500" s="106" t="s">
        <v>2608</v>
      </c>
      <c r="B2500" s="107" t="s">
        <v>186</v>
      </c>
      <c r="C2500" s="112" t="s">
        <v>250</v>
      </c>
      <c r="D2500" s="112">
        <v>70335</v>
      </c>
      <c r="E2500" s="107" t="s">
        <v>253</v>
      </c>
      <c r="F2500" s="112">
        <v>20651</v>
      </c>
      <c r="G2500" s="107" t="s">
        <v>3451</v>
      </c>
      <c r="H2500" s="108" t="s">
        <v>257</v>
      </c>
      <c r="I2500" s="108" t="s">
        <v>273</v>
      </c>
      <c r="J2500" s="108" t="s">
        <v>268</v>
      </c>
      <c r="K2500" s="109">
        <v>8</v>
      </c>
      <c r="L2500" s="109">
        <v>2.8000000000000001E-2</v>
      </c>
      <c r="M2500" s="117" t="s">
        <v>33</v>
      </c>
      <c r="N2500" s="118">
        <v>4.6749999999999998</v>
      </c>
      <c r="O2500" s="102" t="s">
        <v>33</v>
      </c>
      <c r="P2500" s="119">
        <v>37.4</v>
      </c>
      <c r="Q2500" s="117">
        <v>5.49</v>
      </c>
      <c r="R2500" s="118">
        <v>4.5750000000000002</v>
      </c>
      <c r="S2500" s="102">
        <v>0.2</v>
      </c>
      <c r="T2500" s="118">
        <v>36.6</v>
      </c>
      <c r="U2500" s="117">
        <v>4.6749999999999998</v>
      </c>
      <c r="V2500" s="119">
        <v>37.4</v>
      </c>
      <c r="W2500" s="112"/>
      <c r="X2500" s="117" t="s">
        <v>33</v>
      </c>
      <c r="Y2500" s="118">
        <v>4.8416666666666668</v>
      </c>
      <c r="Z2500" s="102" t="s">
        <v>33</v>
      </c>
      <c r="AA2500" s="118">
        <v>38.74</v>
      </c>
      <c r="AB2500" s="117">
        <v>5.69</v>
      </c>
      <c r="AC2500" s="118">
        <v>4.7416666666666671</v>
      </c>
      <c r="AD2500" s="102">
        <v>0.19738276990185394</v>
      </c>
      <c r="AE2500" s="119">
        <v>37.9</v>
      </c>
      <c r="AF2500" s="118">
        <v>4.8416666666666668</v>
      </c>
      <c r="AG2500" s="119">
        <v>38.74</v>
      </c>
      <c r="AH2500" s="112"/>
      <c r="AI2500" s="120">
        <v>-0.20000000000000018</v>
      </c>
    </row>
    <row r="2501" spans="1:35" s="107" customFormat="1" x14ac:dyDescent="0.3">
      <c r="A2501" s="106" t="s">
        <v>2609</v>
      </c>
      <c r="B2501" s="107" t="s">
        <v>188</v>
      </c>
      <c r="C2501" s="112" t="s">
        <v>168</v>
      </c>
      <c r="D2501" s="112">
        <v>72400</v>
      </c>
      <c r="E2501" s="107" t="s">
        <v>302</v>
      </c>
      <c r="F2501" s="112">
        <v>20651</v>
      </c>
      <c r="G2501" s="107" t="s">
        <v>3451</v>
      </c>
      <c r="H2501" s="108" t="s">
        <v>257</v>
      </c>
      <c r="I2501" s="108" t="s">
        <v>273</v>
      </c>
      <c r="J2501" s="108" t="s">
        <v>268</v>
      </c>
      <c r="K2501" s="109">
        <v>8</v>
      </c>
      <c r="L2501" s="109">
        <v>2.8000000000000001E-2</v>
      </c>
      <c r="M2501" s="117" t="s">
        <v>33</v>
      </c>
      <c r="N2501" s="118">
        <v>4.6749999999999998</v>
      </c>
      <c r="O2501" s="102" t="s">
        <v>33</v>
      </c>
      <c r="P2501" s="119">
        <v>37.4</v>
      </c>
      <c r="Q2501" s="117">
        <v>5.49</v>
      </c>
      <c r="R2501" s="118">
        <v>4.5750000000000002</v>
      </c>
      <c r="S2501" s="102">
        <v>0.2</v>
      </c>
      <c r="T2501" s="118">
        <v>36.6</v>
      </c>
      <c r="U2501" s="117">
        <v>4.6749999999999998</v>
      </c>
      <c r="V2501" s="119">
        <v>37.4</v>
      </c>
      <c r="W2501" s="112"/>
      <c r="X2501" s="117" t="s">
        <v>33</v>
      </c>
      <c r="Y2501" s="118">
        <v>4.8416666666666668</v>
      </c>
      <c r="Z2501" s="102" t="s">
        <v>33</v>
      </c>
      <c r="AA2501" s="118">
        <v>38.74</v>
      </c>
      <c r="AB2501" s="117">
        <v>5.69</v>
      </c>
      <c r="AC2501" s="118">
        <v>4.7416666666666671</v>
      </c>
      <c r="AD2501" s="102">
        <v>0.19738276990185394</v>
      </c>
      <c r="AE2501" s="119">
        <v>37.9</v>
      </c>
      <c r="AF2501" s="118">
        <v>4.8416666666666668</v>
      </c>
      <c r="AG2501" s="119">
        <v>38.74</v>
      </c>
      <c r="AH2501" s="112"/>
      <c r="AI2501" s="120">
        <v>-0.20000000000000018</v>
      </c>
    </row>
    <row r="2502" spans="1:35" s="107" customFormat="1" x14ac:dyDescent="0.3">
      <c r="A2502" s="106" t="s">
        <v>2610</v>
      </c>
      <c r="B2502" s="107" t="s">
        <v>188</v>
      </c>
      <c r="C2502" s="112" t="s">
        <v>168</v>
      </c>
      <c r="D2502" s="112">
        <v>73400</v>
      </c>
      <c r="E2502" s="107" t="s">
        <v>280</v>
      </c>
      <c r="F2502" s="112">
        <v>20651</v>
      </c>
      <c r="G2502" s="107" t="s">
        <v>3451</v>
      </c>
      <c r="H2502" s="108" t="s">
        <v>257</v>
      </c>
      <c r="I2502" s="108" t="s">
        <v>273</v>
      </c>
      <c r="J2502" s="108" t="s">
        <v>268</v>
      </c>
      <c r="K2502" s="109">
        <v>8</v>
      </c>
      <c r="L2502" s="109">
        <v>2.8000000000000001E-2</v>
      </c>
      <c r="M2502" s="117" t="s">
        <v>33</v>
      </c>
      <c r="N2502" s="118">
        <v>4.6749999999999998</v>
      </c>
      <c r="O2502" s="102" t="s">
        <v>33</v>
      </c>
      <c r="P2502" s="119">
        <v>37.4</v>
      </c>
      <c r="Q2502" s="117">
        <v>5.49</v>
      </c>
      <c r="R2502" s="118">
        <v>4.5750000000000002</v>
      </c>
      <c r="S2502" s="102">
        <v>0.2</v>
      </c>
      <c r="T2502" s="118">
        <v>36.6</v>
      </c>
      <c r="U2502" s="117">
        <v>4.6749999999999998</v>
      </c>
      <c r="V2502" s="119">
        <v>37.4</v>
      </c>
      <c r="W2502" s="112"/>
      <c r="X2502" s="117" t="s">
        <v>33</v>
      </c>
      <c r="Y2502" s="118">
        <v>4.8416666666666668</v>
      </c>
      <c r="Z2502" s="102" t="s">
        <v>33</v>
      </c>
      <c r="AA2502" s="118">
        <v>38.74</v>
      </c>
      <c r="AB2502" s="117">
        <v>5.69</v>
      </c>
      <c r="AC2502" s="118">
        <v>4.7416666666666671</v>
      </c>
      <c r="AD2502" s="102">
        <v>0.19738276990185394</v>
      </c>
      <c r="AE2502" s="119">
        <v>37.9</v>
      </c>
      <c r="AF2502" s="118">
        <v>4.8416666666666668</v>
      </c>
      <c r="AG2502" s="119">
        <v>38.74</v>
      </c>
      <c r="AH2502" s="112"/>
      <c r="AI2502" s="120">
        <v>-0.20000000000000018</v>
      </c>
    </row>
    <row r="2503" spans="1:35" s="107" customFormat="1" x14ac:dyDescent="0.3">
      <c r="A2503" s="106" t="s">
        <v>2611</v>
      </c>
      <c r="B2503" s="107" t="s">
        <v>248</v>
      </c>
      <c r="C2503" s="112" t="s">
        <v>168</v>
      </c>
      <c r="D2503" s="112">
        <v>74179</v>
      </c>
      <c r="E2503" s="107" t="s">
        <v>315</v>
      </c>
      <c r="F2503" s="112">
        <v>20651</v>
      </c>
      <c r="G2503" s="107" t="s">
        <v>3451</v>
      </c>
      <c r="H2503" s="108" t="s">
        <v>257</v>
      </c>
      <c r="I2503" s="108" t="s">
        <v>273</v>
      </c>
      <c r="J2503" s="108" t="s">
        <v>268</v>
      </c>
      <c r="K2503" s="109">
        <v>8</v>
      </c>
      <c r="L2503" s="109">
        <v>2.8000000000000001E-2</v>
      </c>
      <c r="M2503" s="117" t="s">
        <v>33</v>
      </c>
      <c r="N2503" s="118">
        <v>4.6749999999999998</v>
      </c>
      <c r="O2503" s="102" t="s">
        <v>33</v>
      </c>
      <c r="P2503" s="119">
        <v>37.4</v>
      </c>
      <c r="Q2503" s="117">
        <v>5.49</v>
      </c>
      <c r="R2503" s="118">
        <v>4.5750000000000002</v>
      </c>
      <c r="S2503" s="102">
        <v>0.2</v>
      </c>
      <c r="T2503" s="118">
        <v>36.6</v>
      </c>
      <c r="U2503" s="117">
        <v>4.6749999999999998</v>
      </c>
      <c r="V2503" s="119">
        <v>37.4</v>
      </c>
      <c r="W2503" s="112"/>
      <c r="X2503" s="117" t="s">
        <v>33</v>
      </c>
      <c r="Y2503" s="118">
        <v>4.8416666666666668</v>
      </c>
      <c r="Z2503" s="102" t="s">
        <v>33</v>
      </c>
      <c r="AA2503" s="118">
        <v>38.74</v>
      </c>
      <c r="AB2503" s="117">
        <v>5.69</v>
      </c>
      <c r="AC2503" s="118">
        <v>4.7416666666666671</v>
      </c>
      <c r="AD2503" s="102">
        <v>0.19738276990185394</v>
      </c>
      <c r="AE2503" s="119">
        <v>37.9</v>
      </c>
      <c r="AF2503" s="118">
        <v>4.8416666666666668</v>
      </c>
      <c r="AG2503" s="119">
        <v>38.74</v>
      </c>
      <c r="AH2503" s="112"/>
      <c r="AI2503" s="120">
        <v>-0.20000000000000018</v>
      </c>
    </row>
    <row r="2504" spans="1:35" s="107" customFormat="1" x14ac:dyDescent="0.3">
      <c r="A2504" s="106" t="s">
        <v>2612</v>
      </c>
      <c r="B2504" s="107" t="s">
        <v>3389</v>
      </c>
      <c r="C2504" s="112" t="s">
        <v>247</v>
      </c>
      <c r="D2504" s="112">
        <v>85789</v>
      </c>
      <c r="E2504" s="107" t="s">
        <v>307</v>
      </c>
      <c r="F2504" s="112">
        <v>20651</v>
      </c>
      <c r="G2504" s="107" t="s">
        <v>3451</v>
      </c>
      <c r="H2504" s="108" t="s">
        <v>257</v>
      </c>
      <c r="I2504" s="108" t="s">
        <v>273</v>
      </c>
      <c r="J2504" s="108" t="s">
        <v>268</v>
      </c>
      <c r="K2504" s="109">
        <v>8</v>
      </c>
      <c r="L2504" s="109">
        <v>2.8000000000000001E-2</v>
      </c>
      <c r="M2504" s="117" t="s">
        <v>33</v>
      </c>
      <c r="N2504" s="118">
        <v>4.6749999999999998</v>
      </c>
      <c r="O2504" s="102" t="s">
        <v>33</v>
      </c>
      <c r="P2504" s="119">
        <v>37.4</v>
      </c>
      <c r="Q2504" s="117">
        <v>5.49</v>
      </c>
      <c r="R2504" s="118">
        <v>4.5750000000000002</v>
      </c>
      <c r="S2504" s="102">
        <v>0.2</v>
      </c>
      <c r="T2504" s="118">
        <v>36.6</v>
      </c>
      <c r="U2504" s="117">
        <v>4.6749999999999998</v>
      </c>
      <c r="V2504" s="119">
        <v>37.4</v>
      </c>
      <c r="W2504" s="112"/>
      <c r="X2504" s="117" t="s">
        <v>33</v>
      </c>
      <c r="Y2504" s="118">
        <v>4.8416666666666668</v>
      </c>
      <c r="Z2504" s="102" t="s">
        <v>33</v>
      </c>
      <c r="AA2504" s="118">
        <v>38.74</v>
      </c>
      <c r="AB2504" s="117">
        <v>5.69</v>
      </c>
      <c r="AC2504" s="118">
        <v>4.7416666666666671</v>
      </c>
      <c r="AD2504" s="102">
        <v>0.19738276990185394</v>
      </c>
      <c r="AE2504" s="119">
        <v>37.9</v>
      </c>
      <c r="AF2504" s="118">
        <v>4.8416666666666668</v>
      </c>
      <c r="AG2504" s="119">
        <v>38.74</v>
      </c>
      <c r="AH2504" s="112"/>
      <c r="AI2504" s="120">
        <v>-0.20000000000000018</v>
      </c>
    </row>
    <row r="2505" spans="1:35" s="107" customFormat="1" x14ac:dyDescent="0.3">
      <c r="A2505" s="106" t="s">
        <v>2613</v>
      </c>
      <c r="B2505" s="107" t="s">
        <v>190</v>
      </c>
      <c r="C2505" s="112" t="s">
        <v>246</v>
      </c>
      <c r="D2505" s="112">
        <v>87892</v>
      </c>
      <c r="E2505" s="107" t="s">
        <v>254</v>
      </c>
      <c r="F2505" s="112">
        <v>20651</v>
      </c>
      <c r="G2505" s="107" t="s">
        <v>3451</v>
      </c>
      <c r="H2505" s="108" t="s">
        <v>257</v>
      </c>
      <c r="I2505" s="108" t="s">
        <v>273</v>
      </c>
      <c r="J2505" s="108" t="s">
        <v>268</v>
      </c>
      <c r="K2505" s="109">
        <v>8</v>
      </c>
      <c r="L2505" s="109">
        <v>2.8000000000000001E-2</v>
      </c>
      <c r="M2505" s="117" t="s">
        <v>33</v>
      </c>
      <c r="N2505" s="118">
        <v>4.6749999999999998</v>
      </c>
      <c r="O2505" s="102" t="s">
        <v>33</v>
      </c>
      <c r="P2505" s="119">
        <v>37.4</v>
      </c>
      <c r="Q2505" s="117">
        <v>5.49</v>
      </c>
      <c r="R2505" s="118">
        <v>4.5750000000000002</v>
      </c>
      <c r="S2505" s="102">
        <v>0.2</v>
      </c>
      <c r="T2505" s="118">
        <v>36.6</v>
      </c>
      <c r="U2505" s="117">
        <v>4.6749999999999998</v>
      </c>
      <c r="V2505" s="119">
        <v>37.4</v>
      </c>
      <c r="W2505" s="112"/>
      <c r="X2505" s="117" t="s">
        <v>33</v>
      </c>
      <c r="Y2505" s="118">
        <v>4.8416666666666668</v>
      </c>
      <c r="Z2505" s="102" t="s">
        <v>33</v>
      </c>
      <c r="AA2505" s="118">
        <v>38.74</v>
      </c>
      <c r="AB2505" s="117">
        <v>5.69</v>
      </c>
      <c r="AC2505" s="118">
        <v>4.7416666666666671</v>
      </c>
      <c r="AD2505" s="102">
        <v>0.19738276990185394</v>
      </c>
      <c r="AE2505" s="119">
        <v>37.9</v>
      </c>
      <c r="AF2505" s="118">
        <v>4.8416666666666668</v>
      </c>
      <c r="AG2505" s="119">
        <v>38.74</v>
      </c>
      <c r="AH2505" s="112"/>
      <c r="AI2505" s="120">
        <v>-0.20000000000000018</v>
      </c>
    </row>
    <row r="2506" spans="1:35" s="107" customFormat="1" x14ac:dyDescent="0.3">
      <c r="A2506" s="106" t="s">
        <v>2614</v>
      </c>
      <c r="B2506" s="107" t="s">
        <v>190</v>
      </c>
      <c r="C2506" s="112" t="s">
        <v>246</v>
      </c>
      <c r="D2506" s="112">
        <v>97075</v>
      </c>
      <c r="E2506" s="107" t="s">
        <v>291</v>
      </c>
      <c r="F2506" s="112">
        <v>20651</v>
      </c>
      <c r="G2506" s="107" t="s">
        <v>3451</v>
      </c>
      <c r="H2506" s="108" t="s">
        <v>257</v>
      </c>
      <c r="I2506" s="108" t="s">
        <v>273</v>
      </c>
      <c r="J2506" s="108" t="s">
        <v>268</v>
      </c>
      <c r="K2506" s="109">
        <v>8</v>
      </c>
      <c r="L2506" s="109">
        <v>2.8000000000000001E-2</v>
      </c>
      <c r="M2506" s="117" t="s">
        <v>33</v>
      </c>
      <c r="N2506" s="118">
        <v>4.6749999999999998</v>
      </c>
      <c r="O2506" s="102" t="s">
        <v>33</v>
      </c>
      <c r="P2506" s="119">
        <v>37.4</v>
      </c>
      <c r="Q2506" s="117">
        <v>5.49</v>
      </c>
      <c r="R2506" s="118">
        <v>4.5750000000000002</v>
      </c>
      <c r="S2506" s="102">
        <v>0.2</v>
      </c>
      <c r="T2506" s="118">
        <v>36.6</v>
      </c>
      <c r="U2506" s="117">
        <v>4.6749999999999998</v>
      </c>
      <c r="V2506" s="119">
        <v>37.4</v>
      </c>
      <c r="W2506" s="112"/>
      <c r="X2506" s="117" t="s">
        <v>33</v>
      </c>
      <c r="Y2506" s="118">
        <v>4.8416666666666668</v>
      </c>
      <c r="Z2506" s="102" t="s">
        <v>33</v>
      </c>
      <c r="AA2506" s="118">
        <v>38.74</v>
      </c>
      <c r="AB2506" s="117">
        <v>5.69</v>
      </c>
      <c r="AC2506" s="118">
        <v>4.7416666666666671</v>
      </c>
      <c r="AD2506" s="102">
        <v>0.19738276990185394</v>
      </c>
      <c r="AE2506" s="119">
        <v>37.9</v>
      </c>
      <c r="AF2506" s="118">
        <v>4.8416666666666668</v>
      </c>
      <c r="AG2506" s="119">
        <v>38.74</v>
      </c>
      <c r="AH2506" s="112"/>
      <c r="AI2506" s="120">
        <v>-0.20000000000000018</v>
      </c>
    </row>
    <row r="2507" spans="1:35" s="107" customFormat="1" x14ac:dyDescent="0.3">
      <c r="A2507" s="106" t="s">
        <v>2615</v>
      </c>
      <c r="B2507" s="107" t="s">
        <v>255</v>
      </c>
      <c r="C2507" s="112" t="s">
        <v>168</v>
      </c>
      <c r="D2507" s="112">
        <v>98728</v>
      </c>
      <c r="E2507" s="107" t="s">
        <v>297</v>
      </c>
      <c r="F2507" s="112">
        <v>20651</v>
      </c>
      <c r="G2507" s="107" t="s">
        <v>3451</v>
      </c>
      <c r="H2507" s="108" t="s">
        <v>257</v>
      </c>
      <c r="I2507" s="108" t="s">
        <v>273</v>
      </c>
      <c r="J2507" s="108" t="s">
        <v>268</v>
      </c>
      <c r="K2507" s="109">
        <v>8</v>
      </c>
      <c r="L2507" s="109">
        <v>2.8000000000000001E-2</v>
      </c>
      <c r="M2507" s="117" t="s">
        <v>33</v>
      </c>
      <c r="N2507" s="118">
        <v>4.6749999999999998</v>
      </c>
      <c r="O2507" s="102" t="s">
        <v>33</v>
      </c>
      <c r="P2507" s="119">
        <v>37.4</v>
      </c>
      <c r="Q2507" s="117">
        <v>5.49</v>
      </c>
      <c r="R2507" s="118">
        <v>4.5750000000000002</v>
      </c>
      <c r="S2507" s="102">
        <v>0.2</v>
      </c>
      <c r="T2507" s="118">
        <v>36.6</v>
      </c>
      <c r="U2507" s="117">
        <v>4.6749999999999998</v>
      </c>
      <c r="V2507" s="119">
        <v>37.4</v>
      </c>
      <c r="W2507" s="112"/>
      <c r="X2507" s="117" t="s">
        <v>33</v>
      </c>
      <c r="Y2507" s="118">
        <v>4.8416666666666668</v>
      </c>
      <c r="Z2507" s="102" t="s">
        <v>33</v>
      </c>
      <c r="AA2507" s="118">
        <v>38.74</v>
      </c>
      <c r="AB2507" s="117">
        <v>5.69</v>
      </c>
      <c r="AC2507" s="118">
        <v>4.7416666666666671</v>
      </c>
      <c r="AD2507" s="102">
        <v>0.19738276990185394</v>
      </c>
      <c r="AE2507" s="119">
        <v>37.9</v>
      </c>
      <c r="AF2507" s="118">
        <v>4.8416666666666668</v>
      </c>
      <c r="AG2507" s="119">
        <v>38.74</v>
      </c>
      <c r="AH2507" s="112"/>
      <c r="AI2507" s="120">
        <v>-0.20000000000000018</v>
      </c>
    </row>
    <row r="2508" spans="1:35" s="107" customFormat="1" x14ac:dyDescent="0.3">
      <c r="A2508" s="106" t="s">
        <v>3344</v>
      </c>
      <c r="B2508" s="107" t="s">
        <v>192</v>
      </c>
      <c r="C2508" s="112" t="s">
        <v>256</v>
      </c>
      <c r="D2508" s="112">
        <v>99059</v>
      </c>
      <c r="E2508" s="107" t="s">
        <v>3390</v>
      </c>
      <c r="F2508" s="112">
        <v>20651</v>
      </c>
      <c r="G2508" s="107" t="s">
        <v>3451</v>
      </c>
      <c r="H2508" s="108" t="s">
        <v>257</v>
      </c>
      <c r="I2508" s="108" t="s">
        <v>273</v>
      </c>
      <c r="J2508" s="108" t="s">
        <v>268</v>
      </c>
      <c r="K2508" s="109">
        <v>8</v>
      </c>
      <c r="L2508" s="109">
        <v>2.8000000000000001E-2</v>
      </c>
      <c r="M2508" s="117" t="s">
        <v>33</v>
      </c>
      <c r="N2508" s="118">
        <v>4.6749999999999998</v>
      </c>
      <c r="O2508" s="102" t="s">
        <v>33</v>
      </c>
      <c r="P2508" s="119">
        <v>37.4</v>
      </c>
      <c r="Q2508" s="117">
        <v>5.49</v>
      </c>
      <c r="R2508" s="118">
        <v>4.5750000000000002</v>
      </c>
      <c r="S2508" s="102">
        <v>0.2</v>
      </c>
      <c r="T2508" s="118">
        <v>36.6</v>
      </c>
      <c r="U2508" s="117">
        <v>4.6749999999999998</v>
      </c>
      <c r="V2508" s="119">
        <v>37.4</v>
      </c>
      <c r="W2508" s="112"/>
      <c r="X2508" s="117" t="s">
        <v>33</v>
      </c>
      <c r="Y2508" s="118">
        <v>4.8416666666666668</v>
      </c>
      <c r="Z2508" s="102" t="s">
        <v>33</v>
      </c>
      <c r="AA2508" s="118">
        <v>38.74</v>
      </c>
      <c r="AB2508" s="117">
        <v>5.69</v>
      </c>
      <c r="AC2508" s="118">
        <v>4.7416666666666671</v>
      </c>
      <c r="AD2508" s="102">
        <v>0.19738276990185394</v>
      </c>
      <c r="AE2508" s="119">
        <v>37.9</v>
      </c>
      <c r="AF2508" s="118">
        <v>4.8416666666666668</v>
      </c>
      <c r="AG2508" s="119">
        <v>38.74</v>
      </c>
      <c r="AH2508" s="112"/>
      <c r="AI2508" s="120">
        <v>-0.20000000000000018</v>
      </c>
    </row>
    <row r="2509" spans="1:35" s="107" customFormat="1" x14ac:dyDescent="0.3">
      <c r="A2509" s="106" t="s">
        <v>2616</v>
      </c>
      <c r="B2509" s="107" t="s">
        <v>255</v>
      </c>
      <c r="C2509" s="112" t="s">
        <v>168</v>
      </c>
      <c r="D2509" s="112">
        <v>99245</v>
      </c>
      <c r="E2509" s="107" t="s">
        <v>289</v>
      </c>
      <c r="F2509" s="112">
        <v>20651</v>
      </c>
      <c r="G2509" s="107" t="s">
        <v>3451</v>
      </c>
      <c r="H2509" s="108" t="s">
        <v>257</v>
      </c>
      <c r="I2509" s="108" t="s">
        <v>273</v>
      </c>
      <c r="J2509" s="108" t="s">
        <v>268</v>
      </c>
      <c r="K2509" s="109">
        <v>8</v>
      </c>
      <c r="L2509" s="109">
        <v>2.8000000000000001E-2</v>
      </c>
      <c r="M2509" s="117" t="s">
        <v>33</v>
      </c>
      <c r="N2509" s="118">
        <v>4.6749999999999998</v>
      </c>
      <c r="O2509" s="102" t="s">
        <v>33</v>
      </c>
      <c r="P2509" s="119">
        <v>37.4</v>
      </c>
      <c r="Q2509" s="117">
        <v>5.49</v>
      </c>
      <c r="R2509" s="118">
        <v>4.5750000000000002</v>
      </c>
      <c r="S2509" s="102">
        <v>0.2</v>
      </c>
      <c r="T2509" s="118">
        <v>36.6</v>
      </c>
      <c r="U2509" s="117">
        <v>4.6749999999999998</v>
      </c>
      <c r="V2509" s="119">
        <v>37.4</v>
      </c>
      <c r="W2509" s="112"/>
      <c r="X2509" s="117" t="s">
        <v>33</v>
      </c>
      <c r="Y2509" s="118">
        <v>4.8416666666666668</v>
      </c>
      <c r="Z2509" s="102" t="s">
        <v>33</v>
      </c>
      <c r="AA2509" s="118">
        <v>38.74</v>
      </c>
      <c r="AB2509" s="117">
        <v>5.69</v>
      </c>
      <c r="AC2509" s="118">
        <v>4.7416666666666671</v>
      </c>
      <c r="AD2509" s="102">
        <v>0.19738276990185394</v>
      </c>
      <c r="AE2509" s="119">
        <v>37.9</v>
      </c>
      <c r="AF2509" s="118">
        <v>4.8416666666666668</v>
      </c>
      <c r="AG2509" s="119">
        <v>38.74</v>
      </c>
      <c r="AH2509" s="112"/>
      <c r="AI2509" s="120">
        <v>-0.20000000000000018</v>
      </c>
    </row>
    <row r="2510" spans="1:35" s="107" customFormat="1" x14ac:dyDescent="0.3">
      <c r="A2510" s="106" t="s">
        <v>2617</v>
      </c>
      <c r="B2510" s="107" t="s">
        <v>191</v>
      </c>
      <c r="C2510" s="112" t="s">
        <v>238</v>
      </c>
      <c r="D2510" s="112">
        <v>99246</v>
      </c>
      <c r="E2510" s="107" t="s">
        <v>293</v>
      </c>
      <c r="F2510" s="112">
        <v>20651</v>
      </c>
      <c r="G2510" s="107" t="s">
        <v>3451</v>
      </c>
      <c r="H2510" s="108" t="s">
        <v>257</v>
      </c>
      <c r="I2510" s="108" t="s">
        <v>273</v>
      </c>
      <c r="J2510" s="108" t="s">
        <v>268</v>
      </c>
      <c r="K2510" s="109">
        <v>8</v>
      </c>
      <c r="L2510" s="109">
        <v>2.8000000000000001E-2</v>
      </c>
      <c r="M2510" s="117" t="s">
        <v>33</v>
      </c>
      <c r="N2510" s="118">
        <v>4.6749999999999998</v>
      </c>
      <c r="O2510" s="102" t="s">
        <v>33</v>
      </c>
      <c r="P2510" s="119">
        <v>37.4</v>
      </c>
      <c r="Q2510" s="117">
        <v>5.49</v>
      </c>
      <c r="R2510" s="118">
        <v>4.5750000000000002</v>
      </c>
      <c r="S2510" s="102">
        <v>0.2</v>
      </c>
      <c r="T2510" s="118">
        <v>36.6</v>
      </c>
      <c r="U2510" s="117">
        <v>4.6749999999999998</v>
      </c>
      <c r="V2510" s="119">
        <v>37.4</v>
      </c>
      <c r="W2510" s="112"/>
      <c r="X2510" s="117" t="s">
        <v>33</v>
      </c>
      <c r="Y2510" s="118">
        <v>4.8416666666666668</v>
      </c>
      <c r="Z2510" s="102" t="s">
        <v>33</v>
      </c>
      <c r="AA2510" s="118">
        <v>38.74</v>
      </c>
      <c r="AB2510" s="117">
        <v>5.69</v>
      </c>
      <c r="AC2510" s="118">
        <v>4.7416666666666671</v>
      </c>
      <c r="AD2510" s="102">
        <v>0.19738276990185394</v>
      </c>
      <c r="AE2510" s="119">
        <v>37.9</v>
      </c>
      <c r="AF2510" s="118">
        <v>4.8416666666666668</v>
      </c>
      <c r="AG2510" s="119">
        <v>38.74</v>
      </c>
      <c r="AH2510" s="112"/>
      <c r="AI2510" s="120">
        <v>-0.20000000000000018</v>
      </c>
    </row>
    <row r="2511" spans="1:35" s="107" customFormat="1" x14ac:dyDescent="0.3">
      <c r="A2511" s="106" t="s">
        <v>2618</v>
      </c>
      <c r="B2511" s="107" t="s">
        <v>191</v>
      </c>
      <c r="C2511" s="112" t="s">
        <v>256</v>
      </c>
      <c r="D2511" s="112">
        <v>99597</v>
      </c>
      <c r="E2511" s="107" t="s">
        <v>305</v>
      </c>
      <c r="F2511" s="112">
        <v>20651</v>
      </c>
      <c r="G2511" s="107" t="s">
        <v>3451</v>
      </c>
      <c r="H2511" s="108" t="s">
        <v>257</v>
      </c>
      <c r="I2511" s="108" t="s">
        <v>273</v>
      </c>
      <c r="J2511" s="108" t="s">
        <v>268</v>
      </c>
      <c r="K2511" s="109">
        <v>8</v>
      </c>
      <c r="L2511" s="109">
        <v>2.8000000000000001E-2</v>
      </c>
      <c r="M2511" s="117" t="s">
        <v>33</v>
      </c>
      <c r="N2511" s="118">
        <v>4.6749999999999998</v>
      </c>
      <c r="O2511" s="102" t="s">
        <v>33</v>
      </c>
      <c r="P2511" s="119">
        <v>37.4</v>
      </c>
      <c r="Q2511" s="117">
        <v>5.49</v>
      </c>
      <c r="R2511" s="118">
        <v>4.5750000000000002</v>
      </c>
      <c r="S2511" s="102">
        <v>0.2</v>
      </c>
      <c r="T2511" s="118">
        <v>36.6</v>
      </c>
      <c r="U2511" s="117">
        <v>4.6749999999999998</v>
      </c>
      <c r="V2511" s="119">
        <v>37.4</v>
      </c>
      <c r="W2511" s="112"/>
      <c r="X2511" s="117" t="s">
        <v>33</v>
      </c>
      <c r="Y2511" s="118">
        <v>4.8416666666666668</v>
      </c>
      <c r="Z2511" s="102" t="s">
        <v>33</v>
      </c>
      <c r="AA2511" s="118">
        <v>38.74</v>
      </c>
      <c r="AB2511" s="117">
        <v>5.69</v>
      </c>
      <c r="AC2511" s="118">
        <v>4.7416666666666671</v>
      </c>
      <c r="AD2511" s="102">
        <v>0.19738276990185394</v>
      </c>
      <c r="AE2511" s="119">
        <v>37.9</v>
      </c>
      <c r="AF2511" s="118">
        <v>4.8416666666666668</v>
      </c>
      <c r="AG2511" s="119">
        <v>38.74</v>
      </c>
      <c r="AH2511" s="112"/>
      <c r="AI2511" s="120">
        <v>-0.20000000000000018</v>
      </c>
    </row>
    <row r="2512" spans="1:35" s="107" customFormat="1" x14ac:dyDescent="0.3">
      <c r="A2512" s="106" t="s">
        <v>3345</v>
      </c>
      <c r="B2512" s="107" t="s">
        <v>248</v>
      </c>
      <c r="C2512" s="112" t="s">
        <v>246</v>
      </c>
      <c r="D2512" s="112">
        <v>99612</v>
      </c>
      <c r="E2512" s="107" t="s">
        <v>3391</v>
      </c>
      <c r="F2512" s="112">
        <v>20651</v>
      </c>
      <c r="G2512" s="107" t="s">
        <v>3451</v>
      </c>
      <c r="H2512" s="108" t="s">
        <v>257</v>
      </c>
      <c r="I2512" s="108" t="s">
        <v>273</v>
      </c>
      <c r="J2512" s="108" t="s">
        <v>268</v>
      </c>
      <c r="K2512" s="109">
        <v>8</v>
      </c>
      <c r="L2512" s="109">
        <v>2.8000000000000001E-2</v>
      </c>
      <c r="M2512" s="117" t="s">
        <v>33</v>
      </c>
      <c r="N2512" s="118">
        <v>4.6749999999999998</v>
      </c>
      <c r="O2512" s="102" t="s">
        <v>33</v>
      </c>
      <c r="P2512" s="119">
        <v>37.4</v>
      </c>
      <c r="Q2512" s="117">
        <v>5.49</v>
      </c>
      <c r="R2512" s="118">
        <v>4.5750000000000002</v>
      </c>
      <c r="S2512" s="102">
        <v>0.2</v>
      </c>
      <c r="T2512" s="118">
        <v>36.6</v>
      </c>
      <c r="U2512" s="117">
        <v>4.6749999999999998</v>
      </c>
      <c r="V2512" s="119">
        <v>37.4</v>
      </c>
      <c r="W2512" s="112"/>
      <c r="X2512" s="117" t="s">
        <v>33</v>
      </c>
      <c r="Y2512" s="118">
        <v>4.8416666666666668</v>
      </c>
      <c r="Z2512" s="102" t="s">
        <v>33</v>
      </c>
      <c r="AA2512" s="118">
        <v>38.74</v>
      </c>
      <c r="AB2512" s="117">
        <v>5.69</v>
      </c>
      <c r="AC2512" s="118">
        <v>4.7416666666666671</v>
      </c>
      <c r="AD2512" s="102">
        <v>0.19738276990185394</v>
      </c>
      <c r="AE2512" s="119">
        <v>37.9</v>
      </c>
      <c r="AF2512" s="118">
        <v>4.8416666666666668</v>
      </c>
      <c r="AG2512" s="119">
        <v>38.74</v>
      </c>
      <c r="AH2512" s="112"/>
      <c r="AI2512" s="120">
        <v>-0.20000000000000018</v>
      </c>
    </row>
    <row r="2513" spans="1:35" s="107" customFormat="1" x14ac:dyDescent="0.3">
      <c r="A2513" s="106" t="s">
        <v>3346</v>
      </c>
      <c r="B2513" s="107" t="s">
        <v>192</v>
      </c>
      <c r="C2513" s="112" t="s">
        <v>256</v>
      </c>
      <c r="D2513" s="112">
        <v>100252</v>
      </c>
      <c r="E2513" s="107" t="s">
        <v>3392</v>
      </c>
      <c r="F2513" s="112">
        <v>20651</v>
      </c>
      <c r="G2513" s="107" t="s">
        <v>3451</v>
      </c>
      <c r="H2513" s="108" t="s">
        <v>257</v>
      </c>
      <c r="I2513" s="108" t="s">
        <v>273</v>
      </c>
      <c r="J2513" s="108" t="s">
        <v>268</v>
      </c>
      <c r="K2513" s="109">
        <v>8</v>
      </c>
      <c r="L2513" s="109">
        <v>2.8000000000000001E-2</v>
      </c>
      <c r="M2513" s="117" t="s">
        <v>33</v>
      </c>
      <c r="N2513" s="118">
        <v>4.6749999999999998</v>
      </c>
      <c r="O2513" s="102" t="s">
        <v>33</v>
      </c>
      <c r="P2513" s="119">
        <v>37.4</v>
      </c>
      <c r="Q2513" s="117">
        <v>5.49</v>
      </c>
      <c r="R2513" s="118">
        <v>4.5750000000000002</v>
      </c>
      <c r="S2513" s="102">
        <v>0.2</v>
      </c>
      <c r="T2513" s="118">
        <v>36.6</v>
      </c>
      <c r="U2513" s="117">
        <v>4.6749999999999998</v>
      </c>
      <c r="V2513" s="119">
        <v>37.4</v>
      </c>
      <c r="W2513" s="112"/>
      <c r="X2513" s="117" t="s">
        <v>33</v>
      </c>
      <c r="Y2513" s="118">
        <v>4.8416666666666668</v>
      </c>
      <c r="Z2513" s="102" t="s">
        <v>33</v>
      </c>
      <c r="AA2513" s="118">
        <v>38.74</v>
      </c>
      <c r="AB2513" s="117">
        <v>5.69</v>
      </c>
      <c r="AC2513" s="118">
        <v>4.7416666666666671</v>
      </c>
      <c r="AD2513" s="102">
        <v>0.19738276990185394</v>
      </c>
      <c r="AE2513" s="119">
        <v>37.9</v>
      </c>
      <c r="AF2513" s="118">
        <v>4.8416666666666668</v>
      </c>
      <c r="AG2513" s="119">
        <v>38.74</v>
      </c>
      <c r="AH2513" s="112"/>
      <c r="AI2513" s="120">
        <v>-0.20000000000000018</v>
      </c>
    </row>
    <row r="2514" spans="1:35" s="107" customFormat="1" x14ac:dyDescent="0.3">
      <c r="A2514" s="106" t="s">
        <v>3347</v>
      </c>
      <c r="B2514" s="107" t="s">
        <v>188</v>
      </c>
      <c r="C2514" s="112" t="s">
        <v>168</v>
      </c>
      <c r="D2514" s="112">
        <v>101626</v>
      </c>
      <c r="E2514" s="107" t="s">
        <v>3393</v>
      </c>
      <c r="F2514" s="112">
        <v>20651</v>
      </c>
      <c r="G2514" s="107" t="s">
        <v>3451</v>
      </c>
      <c r="H2514" s="108" t="s">
        <v>257</v>
      </c>
      <c r="I2514" s="108" t="s">
        <v>273</v>
      </c>
      <c r="J2514" s="108" t="s">
        <v>268</v>
      </c>
      <c r="K2514" s="109">
        <v>8</v>
      </c>
      <c r="L2514" s="109">
        <v>2.8000000000000001E-2</v>
      </c>
      <c r="M2514" s="117" t="s">
        <v>33</v>
      </c>
      <c r="N2514" s="118">
        <v>4.6749999999999998</v>
      </c>
      <c r="O2514" s="102" t="s">
        <v>33</v>
      </c>
      <c r="P2514" s="119">
        <v>37.4</v>
      </c>
      <c r="Q2514" s="117">
        <v>5.49</v>
      </c>
      <c r="R2514" s="118">
        <v>4.5750000000000002</v>
      </c>
      <c r="S2514" s="102">
        <v>0.2</v>
      </c>
      <c r="T2514" s="118">
        <v>36.6</v>
      </c>
      <c r="U2514" s="117">
        <v>4.6749999999999998</v>
      </c>
      <c r="V2514" s="119">
        <v>37.4</v>
      </c>
      <c r="W2514" s="112"/>
      <c r="X2514" s="117" t="s">
        <v>33</v>
      </c>
      <c r="Y2514" s="118">
        <v>4.8416666666666668</v>
      </c>
      <c r="Z2514" s="102" t="s">
        <v>33</v>
      </c>
      <c r="AA2514" s="118">
        <v>38.74</v>
      </c>
      <c r="AB2514" s="117">
        <v>5.69</v>
      </c>
      <c r="AC2514" s="118">
        <v>4.7416666666666671</v>
      </c>
      <c r="AD2514" s="102">
        <v>0.19738276990185394</v>
      </c>
      <c r="AE2514" s="119">
        <v>37.9</v>
      </c>
      <c r="AF2514" s="118">
        <v>4.8416666666666668</v>
      </c>
      <c r="AG2514" s="119">
        <v>38.74</v>
      </c>
      <c r="AH2514" s="112"/>
      <c r="AI2514" s="120">
        <v>-0.20000000000000018</v>
      </c>
    </row>
    <row r="2515" spans="1:35" s="107" customFormat="1" x14ac:dyDescent="0.3">
      <c r="A2515" s="106" t="s">
        <v>2619</v>
      </c>
      <c r="B2515" s="107" t="s">
        <v>190</v>
      </c>
      <c r="C2515" s="112" t="s">
        <v>246</v>
      </c>
      <c r="D2515" s="112">
        <v>101703</v>
      </c>
      <c r="E2515" s="107" t="s">
        <v>316</v>
      </c>
      <c r="F2515" s="112">
        <v>20651</v>
      </c>
      <c r="G2515" s="107" t="s">
        <v>3451</v>
      </c>
      <c r="H2515" s="108" t="s">
        <v>257</v>
      </c>
      <c r="I2515" s="108" t="s">
        <v>273</v>
      </c>
      <c r="J2515" s="108" t="s">
        <v>268</v>
      </c>
      <c r="K2515" s="109">
        <v>8</v>
      </c>
      <c r="L2515" s="109">
        <v>2.8000000000000001E-2</v>
      </c>
      <c r="M2515" s="117" t="s">
        <v>33</v>
      </c>
      <c r="N2515" s="118">
        <v>4.6749999999999998</v>
      </c>
      <c r="O2515" s="102" t="s">
        <v>33</v>
      </c>
      <c r="P2515" s="119">
        <v>37.4</v>
      </c>
      <c r="Q2515" s="117">
        <v>5.49</v>
      </c>
      <c r="R2515" s="118">
        <v>4.5750000000000002</v>
      </c>
      <c r="S2515" s="102">
        <v>0.2</v>
      </c>
      <c r="T2515" s="118">
        <v>36.6</v>
      </c>
      <c r="U2515" s="117">
        <v>4.6749999999999998</v>
      </c>
      <c r="V2515" s="119">
        <v>37.4</v>
      </c>
      <c r="W2515" s="112"/>
      <c r="X2515" s="117" t="s">
        <v>33</v>
      </c>
      <c r="Y2515" s="118">
        <v>4.8416666666666668</v>
      </c>
      <c r="Z2515" s="102" t="s">
        <v>33</v>
      </c>
      <c r="AA2515" s="118">
        <v>38.74</v>
      </c>
      <c r="AB2515" s="117">
        <v>5.69</v>
      </c>
      <c r="AC2515" s="118">
        <v>4.7416666666666671</v>
      </c>
      <c r="AD2515" s="102">
        <v>0.19738276990185394</v>
      </c>
      <c r="AE2515" s="119">
        <v>37.9</v>
      </c>
      <c r="AF2515" s="118">
        <v>4.8416666666666668</v>
      </c>
      <c r="AG2515" s="119">
        <v>38.74</v>
      </c>
      <c r="AH2515" s="112"/>
      <c r="AI2515" s="120">
        <v>-0.20000000000000018</v>
      </c>
    </row>
    <row r="2516" spans="1:35" s="107" customFormat="1" x14ac:dyDescent="0.3">
      <c r="A2516" s="106" t="s">
        <v>2620</v>
      </c>
      <c r="B2516" s="107" t="s">
        <v>255</v>
      </c>
      <c r="C2516" s="112" t="s">
        <v>168</v>
      </c>
      <c r="D2516" s="112">
        <v>112000</v>
      </c>
      <c r="E2516" s="107" t="s">
        <v>306</v>
      </c>
      <c r="F2516" s="112">
        <v>20651</v>
      </c>
      <c r="G2516" s="107" t="s">
        <v>3451</v>
      </c>
      <c r="H2516" s="108" t="s">
        <v>257</v>
      </c>
      <c r="I2516" s="108" t="s">
        <v>273</v>
      </c>
      <c r="J2516" s="108" t="s">
        <v>268</v>
      </c>
      <c r="K2516" s="109">
        <v>8</v>
      </c>
      <c r="L2516" s="109">
        <v>2.8000000000000001E-2</v>
      </c>
      <c r="M2516" s="117" t="s">
        <v>33</v>
      </c>
      <c r="N2516" s="118">
        <v>4.6749999999999998</v>
      </c>
      <c r="O2516" s="102" t="s">
        <v>33</v>
      </c>
      <c r="P2516" s="119">
        <v>37.4</v>
      </c>
      <c r="Q2516" s="117">
        <v>5.49</v>
      </c>
      <c r="R2516" s="118">
        <v>4.5750000000000002</v>
      </c>
      <c r="S2516" s="102">
        <v>0.2</v>
      </c>
      <c r="T2516" s="118">
        <v>36.6</v>
      </c>
      <c r="U2516" s="117">
        <v>4.6749999999999998</v>
      </c>
      <c r="V2516" s="119">
        <v>37.4</v>
      </c>
      <c r="W2516" s="112"/>
      <c r="X2516" s="117" t="s">
        <v>33</v>
      </c>
      <c r="Y2516" s="118">
        <v>4.8416666666666668</v>
      </c>
      <c r="Z2516" s="102" t="s">
        <v>33</v>
      </c>
      <c r="AA2516" s="118">
        <v>38.74</v>
      </c>
      <c r="AB2516" s="117">
        <v>5.69</v>
      </c>
      <c r="AC2516" s="118">
        <v>4.7416666666666671</v>
      </c>
      <c r="AD2516" s="102">
        <v>0.19738276990185394</v>
      </c>
      <c r="AE2516" s="119">
        <v>37.9</v>
      </c>
      <c r="AF2516" s="118">
        <v>4.8416666666666668</v>
      </c>
      <c r="AG2516" s="119">
        <v>38.74</v>
      </c>
      <c r="AH2516" s="112"/>
      <c r="AI2516" s="120">
        <v>-0.20000000000000018</v>
      </c>
    </row>
    <row r="2517" spans="1:35" s="107" customFormat="1" x14ac:dyDescent="0.3">
      <c r="A2517" s="106" t="s">
        <v>2621</v>
      </c>
      <c r="B2517" s="107" t="s">
        <v>252</v>
      </c>
      <c r="C2517" s="112" t="s">
        <v>246</v>
      </c>
      <c r="D2517" s="112">
        <v>113100</v>
      </c>
      <c r="E2517" s="107" t="s">
        <v>288</v>
      </c>
      <c r="F2517" s="112">
        <v>20651</v>
      </c>
      <c r="G2517" s="107" t="s">
        <v>3451</v>
      </c>
      <c r="H2517" s="108" t="s">
        <v>257</v>
      </c>
      <c r="I2517" s="108" t="s">
        <v>273</v>
      </c>
      <c r="J2517" s="108" t="s">
        <v>268</v>
      </c>
      <c r="K2517" s="109">
        <v>8</v>
      </c>
      <c r="L2517" s="109">
        <v>2.8000000000000001E-2</v>
      </c>
      <c r="M2517" s="117" t="s">
        <v>33</v>
      </c>
      <c r="N2517" s="118">
        <v>4.6749999999999998</v>
      </c>
      <c r="O2517" s="102" t="s">
        <v>33</v>
      </c>
      <c r="P2517" s="119">
        <v>37.4</v>
      </c>
      <c r="Q2517" s="117">
        <v>5.49</v>
      </c>
      <c r="R2517" s="118">
        <v>4.5750000000000002</v>
      </c>
      <c r="S2517" s="102">
        <v>0.2</v>
      </c>
      <c r="T2517" s="118">
        <v>36.6</v>
      </c>
      <c r="U2517" s="117">
        <v>4.6749999999999998</v>
      </c>
      <c r="V2517" s="119">
        <v>37.4</v>
      </c>
      <c r="W2517" s="112"/>
      <c r="X2517" s="117" t="s">
        <v>33</v>
      </c>
      <c r="Y2517" s="118">
        <v>4.8416666666666668</v>
      </c>
      <c r="Z2517" s="102" t="s">
        <v>33</v>
      </c>
      <c r="AA2517" s="118">
        <v>38.74</v>
      </c>
      <c r="AB2517" s="117">
        <v>5.69</v>
      </c>
      <c r="AC2517" s="118">
        <v>4.7416666666666671</v>
      </c>
      <c r="AD2517" s="102">
        <v>0.19738276990185394</v>
      </c>
      <c r="AE2517" s="119">
        <v>37.9</v>
      </c>
      <c r="AF2517" s="118">
        <v>4.8416666666666668</v>
      </c>
      <c r="AG2517" s="119">
        <v>38.74</v>
      </c>
      <c r="AH2517" s="112"/>
      <c r="AI2517" s="120">
        <v>-0.20000000000000018</v>
      </c>
    </row>
    <row r="2518" spans="1:35" s="107" customFormat="1" x14ac:dyDescent="0.3">
      <c r="A2518" s="106" t="s">
        <v>2622</v>
      </c>
      <c r="B2518" s="107" t="s">
        <v>3389</v>
      </c>
      <c r="C2518" s="112" t="s">
        <v>247</v>
      </c>
      <c r="D2518" s="112">
        <v>132000</v>
      </c>
      <c r="E2518" s="107" t="s">
        <v>309</v>
      </c>
      <c r="F2518" s="112">
        <v>20651</v>
      </c>
      <c r="G2518" s="107" t="s">
        <v>3451</v>
      </c>
      <c r="H2518" s="108" t="s">
        <v>257</v>
      </c>
      <c r="I2518" s="108" t="s">
        <v>273</v>
      </c>
      <c r="J2518" s="108" t="s">
        <v>268</v>
      </c>
      <c r="K2518" s="109">
        <v>8</v>
      </c>
      <c r="L2518" s="109">
        <v>2.8000000000000001E-2</v>
      </c>
      <c r="M2518" s="117" t="s">
        <v>33</v>
      </c>
      <c r="N2518" s="118">
        <v>4.6749999999999998</v>
      </c>
      <c r="O2518" s="102" t="s">
        <v>33</v>
      </c>
      <c r="P2518" s="119">
        <v>37.4</v>
      </c>
      <c r="Q2518" s="117">
        <v>5.49</v>
      </c>
      <c r="R2518" s="118">
        <v>4.5750000000000002</v>
      </c>
      <c r="S2518" s="102">
        <v>0.2</v>
      </c>
      <c r="T2518" s="118">
        <v>36.6</v>
      </c>
      <c r="U2518" s="117">
        <v>4.6749999999999998</v>
      </c>
      <c r="V2518" s="119">
        <v>37.4</v>
      </c>
      <c r="W2518" s="112"/>
      <c r="X2518" s="117" t="s">
        <v>33</v>
      </c>
      <c r="Y2518" s="118">
        <v>4.8416666666666668</v>
      </c>
      <c r="Z2518" s="102" t="s">
        <v>33</v>
      </c>
      <c r="AA2518" s="118">
        <v>38.74</v>
      </c>
      <c r="AB2518" s="117">
        <v>5.69</v>
      </c>
      <c r="AC2518" s="118">
        <v>4.7416666666666671</v>
      </c>
      <c r="AD2518" s="102">
        <v>0.19738276990185394</v>
      </c>
      <c r="AE2518" s="119">
        <v>37.9</v>
      </c>
      <c r="AF2518" s="118">
        <v>4.8416666666666668</v>
      </c>
      <c r="AG2518" s="119">
        <v>38.74</v>
      </c>
      <c r="AH2518" s="112"/>
      <c r="AI2518" s="120">
        <v>-0.20000000000000018</v>
      </c>
    </row>
    <row r="2519" spans="1:35" s="107" customFormat="1" x14ac:dyDescent="0.3">
      <c r="A2519" s="106" t="s">
        <v>2623</v>
      </c>
      <c r="B2519" s="107" t="s">
        <v>192</v>
      </c>
      <c r="C2519" s="112" t="s">
        <v>256</v>
      </c>
      <c r="D2519" s="112">
        <v>158200</v>
      </c>
      <c r="E2519" s="107" t="s">
        <v>286</v>
      </c>
      <c r="F2519" s="112">
        <v>20651</v>
      </c>
      <c r="G2519" s="107" t="s">
        <v>3451</v>
      </c>
      <c r="H2519" s="108" t="s">
        <v>257</v>
      </c>
      <c r="I2519" s="108" t="s">
        <v>273</v>
      </c>
      <c r="J2519" s="108" t="s">
        <v>268</v>
      </c>
      <c r="K2519" s="109">
        <v>8</v>
      </c>
      <c r="L2519" s="109">
        <v>2.8000000000000001E-2</v>
      </c>
      <c r="M2519" s="117" t="s">
        <v>33</v>
      </c>
      <c r="N2519" s="118">
        <v>4.6749999999999998</v>
      </c>
      <c r="O2519" s="102" t="s">
        <v>33</v>
      </c>
      <c r="P2519" s="119">
        <v>37.4</v>
      </c>
      <c r="Q2519" s="117">
        <v>5.49</v>
      </c>
      <c r="R2519" s="118">
        <v>4.5750000000000002</v>
      </c>
      <c r="S2519" s="102">
        <v>0.2</v>
      </c>
      <c r="T2519" s="118">
        <v>36.6</v>
      </c>
      <c r="U2519" s="117">
        <v>4.6749999999999998</v>
      </c>
      <c r="V2519" s="119">
        <v>37.4</v>
      </c>
      <c r="W2519" s="112"/>
      <c r="X2519" s="117" t="s">
        <v>33</v>
      </c>
      <c r="Y2519" s="118">
        <v>4.8416666666666668</v>
      </c>
      <c r="Z2519" s="102" t="s">
        <v>33</v>
      </c>
      <c r="AA2519" s="118">
        <v>38.74</v>
      </c>
      <c r="AB2519" s="117">
        <v>5.69</v>
      </c>
      <c r="AC2519" s="118">
        <v>4.7416666666666671</v>
      </c>
      <c r="AD2519" s="102">
        <v>0.19738276990185394</v>
      </c>
      <c r="AE2519" s="119">
        <v>37.9</v>
      </c>
      <c r="AF2519" s="118">
        <v>4.8416666666666668</v>
      </c>
      <c r="AG2519" s="119">
        <v>38.74</v>
      </c>
      <c r="AH2519" s="112"/>
      <c r="AI2519" s="120">
        <v>-0.20000000000000018</v>
      </c>
    </row>
    <row r="2520" spans="1:35" s="107" customFormat="1" x14ac:dyDescent="0.3">
      <c r="A2520" s="106" t="s">
        <v>2624</v>
      </c>
      <c r="B2520" s="107" t="s">
        <v>189</v>
      </c>
      <c r="C2520" s="112" t="s">
        <v>168</v>
      </c>
      <c r="D2520" s="112">
        <v>171600</v>
      </c>
      <c r="E2520" s="107" t="s">
        <v>299</v>
      </c>
      <c r="F2520" s="112">
        <v>20651</v>
      </c>
      <c r="G2520" s="107" t="s">
        <v>3451</v>
      </c>
      <c r="H2520" s="108" t="s">
        <v>257</v>
      </c>
      <c r="I2520" s="108" t="s">
        <v>273</v>
      </c>
      <c r="J2520" s="108" t="s">
        <v>268</v>
      </c>
      <c r="K2520" s="109">
        <v>8</v>
      </c>
      <c r="L2520" s="109">
        <v>2.8000000000000001E-2</v>
      </c>
      <c r="M2520" s="117" t="s">
        <v>33</v>
      </c>
      <c r="N2520" s="118">
        <v>4.6749999999999998</v>
      </c>
      <c r="O2520" s="102" t="s">
        <v>33</v>
      </c>
      <c r="P2520" s="119">
        <v>37.4</v>
      </c>
      <c r="Q2520" s="117">
        <v>5.49</v>
      </c>
      <c r="R2520" s="118">
        <v>4.5750000000000002</v>
      </c>
      <c r="S2520" s="102">
        <v>0.2</v>
      </c>
      <c r="T2520" s="118">
        <v>36.6</v>
      </c>
      <c r="U2520" s="117">
        <v>4.6749999999999998</v>
      </c>
      <c r="V2520" s="119">
        <v>37.4</v>
      </c>
      <c r="W2520" s="112"/>
      <c r="X2520" s="117" t="s">
        <v>33</v>
      </c>
      <c r="Y2520" s="118">
        <v>4.8416666666666668</v>
      </c>
      <c r="Z2520" s="102" t="s">
        <v>33</v>
      </c>
      <c r="AA2520" s="118">
        <v>38.74</v>
      </c>
      <c r="AB2520" s="117">
        <v>5.69</v>
      </c>
      <c r="AC2520" s="118">
        <v>4.7416666666666671</v>
      </c>
      <c r="AD2520" s="102">
        <v>0.19738276990185394</v>
      </c>
      <c r="AE2520" s="119">
        <v>37.9</v>
      </c>
      <c r="AF2520" s="118">
        <v>4.8416666666666668</v>
      </c>
      <c r="AG2520" s="119">
        <v>38.74</v>
      </c>
      <c r="AH2520" s="112"/>
      <c r="AI2520" s="120">
        <v>-0.20000000000000018</v>
      </c>
    </row>
    <row r="2521" spans="1:35" s="107" customFormat="1" x14ac:dyDescent="0.3">
      <c r="A2521" s="106" t="s">
        <v>2625</v>
      </c>
      <c r="B2521" s="107" t="s">
        <v>248</v>
      </c>
      <c r="C2521" s="112" t="s">
        <v>249</v>
      </c>
      <c r="D2521" s="112">
        <v>186300</v>
      </c>
      <c r="E2521" s="107" t="s">
        <v>282</v>
      </c>
      <c r="F2521" s="112">
        <v>20651</v>
      </c>
      <c r="G2521" s="107" t="s">
        <v>3451</v>
      </c>
      <c r="H2521" s="108" t="s">
        <v>257</v>
      </c>
      <c r="I2521" s="108" t="s">
        <v>273</v>
      </c>
      <c r="J2521" s="108" t="s">
        <v>268</v>
      </c>
      <c r="K2521" s="109">
        <v>8</v>
      </c>
      <c r="L2521" s="109">
        <v>2.8000000000000001E-2</v>
      </c>
      <c r="M2521" s="117" t="s">
        <v>33</v>
      </c>
      <c r="N2521" s="118">
        <v>4.6749999999999998</v>
      </c>
      <c r="O2521" s="102" t="s">
        <v>33</v>
      </c>
      <c r="P2521" s="119">
        <v>37.4</v>
      </c>
      <c r="Q2521" s="117">
        <v>5.49</v>
      </c>
      <c r="R2521" s="118">
        <v>4.5750000000000002</v>
      </c>
      <c r="S2521" s="102">
        <v>0.2</v>
      </c>
      <c r="T2521" s="118">
        <v>36.6</v>
      </c>
      <c r="U2521" s="117">
        <v>4.6749999999999998</v>
      </c>
      <c r="V2521" s="119">
        <v>37.4</v>
      </c>
      <c r="W2521" s="112"/>
      <c r="X2521" s="117" t="s">
        <v>33</v>
      </c>
      <c r="Y2521" s="118">
        <v>4.8416666666666668</v>
      </c>
      <c r="Z2521" s="102" t="s">
        <v>33</v>
      </c>
      <c r="AA2521" s="118">
        <v>38.74</v>
      </c>
      <c r="AB2521" s="117">
        <v>5.69</v>
      </c>
      <c r="AC2521" s="118">
        <v>4.7416666666666671</v>
      </c>
      <c r="AD2521" s="102">
        <v>0.19738276990185394</v>
      </c>
      <c r="AE2521" s="119">
        <v>37.9</v>
      </c>
      <c r="AF2521" s="118">
        <v>4.8416666666666668</v>
      </c>
      <c r="AG2521" s="119">
        <v>38.74</v>
      </c>
      <c r="AH2521" s="112"/>
      <c r="AI2521" s="120">
        <v>-0.20000000000000018</v>
      </c>
    </row>
    <row r="2522" spans="1:35" s="107" customFormat="1" x14ac:dyDescent="0.3">
      <c r="A2522" s="106" t="s">
        <v>2626</v>
      </c>
      <c r="B2522" s="107" t="s">
        <v>187</v>
      </c>
      <c r="C2522" s="112" t="s">
        <v>167</v>
      </c>
      <c r="D2522" s="112">
        <v>40</v>
      </c>
      <c r="E2522" s="107" t="s">
        <v>283</v>
      </c>
      <c r="F2522" s="112">
        <v>21020</v>
      </c>
      <c r="G2522" s="107" t="s">
        <v>3452</v>
      </c>
      <c r="H2522" s="108" t="s">
        <v>265</v>
      </c>
      <c r="I2522" s="108" t="s">
        <v>266</v>
      </c>
      <c r="J2522" s="108" t="s">
        <v>268</v>
      </c>
      <c r="K2522" s="109">
        <v>12</v>
      </c>
      <c r="L2522" s="109">
        <v>4.2000000000000003E-2</v>
      </c>
      <c r="M2522" s="117" t="s">
        <v>33</v>
      </c>
      <c r="N2522" s="118">
        <v>3.1750000000000003</v>
      </c>
      <c r="O2522" s="102" t="s">
        <v>33</v>
      </c>
      <c r="P2522" s="119">
        <v>38.1</v>
      </c>
      <c r="Q2522" s="117">
        <v>3.69</v>
      </c>
      <c r="R2522" s="118">
        <v>3.0750000000000002</v>
      </c>
      <c r="S2522" s="102">
        <v>0.1999999999999999</v>
      </c>
      <c r="T2522" s="118">
        <v>36.9</v>
      </c>
      <c r="U2522" s="117">
        <v>3.1750000000000003</v>
      </c>
      <c r="V2522" s="119">
        <v>38.1</v>
      </c>
      <c r="W2522" s="112"/>
      <c r="X2522" s="117" t="s">
        <v>33</v>
      </c>
      <c r="Y2522" s="118">
        <v>3.4249999999999998</v>
      </c>
      <c r="Z2522" s="102" t="s">
        <v>33</v>
      </c>
      <c r="AA2522" s="118">
        <v>41.1</v>
      </c>
      <c r="AB2522" s="117">
        <v>3.9899999999999998</v>
      </c>
      <c r="AC2522" s="118">
        <v>3.3249999999999997</v>
      </c>
      <c r="AD2522" s="102">
        <v>0.20000000000000004</v>
      </c>
      <c r="AE2522" s="119">
        <v>39.9</v>
      </c>
      <c r="AF2522" s="118">
        <v>3.4249999999999998</v>
      </c>
      <c r="AG2522" s="119">
        <v>41.1</v>
      </c>
      <c r="AH2522" s="112"/>
      <c r="AI2522" s="120">
        <v>-0.29999999999999982</v>
      </c>
    </row>
    <row r="2523" spans="1:35" s="107" customFormat="1" x14ac:dyDescent="0.3">
      <c r="A2523" s="106" t="s">
        <v>2627</v>
      </c>
      <c r="B2523" s="107" t="s">
        <v>245</v>
      </c>
      <c r="C2523" s="112" t="s">
        <v>246</v>
      </c>
      <c r="D2523" s="112">
        <v>139</v>
      </c>
      <c r="E2523" s="107" t="s">
        <v>285</v>
      </c>
      <c r="F2523" s="112">
        <v>21020</v>
      </c>
      <c r="G2523" s="107" t="s">
        <v>3452</v>
      </c>
      <c r="H2523" s="108" t="s">
        <v>265</v>
      </c>
      <c r="I2523" s="108" t="s">
        <v>266</v>
      </c>
      <c r="J2523" s="108" t="s">
        <v>268</v>
      </c>
      <c r="K2523" s="109">
        <v>12</v>
      </c>
      <c r="L2523" s="109">
        <v>4.2000000000000003E-2</v>
      </c>
      <c r="M2523" s="117" t="s">
        <v>33</v>
      </c>
      <c r="N2523" s="118">
        <v>3.1750000000000003</v>
      </c>
      <c r="O2523" s="102" t="s">
        <v>33</v>
      </c>
      <c r="P2523" s="119">
        <v>38.1</v>
      </c>
      <c r="Q2523" s="117">
        <v>3.69</v>
      </c>
      <c r="R2523" s="118">
        <v>3.0750000000000002</v>
      </c>
      <c r="S2523" s="102">
        <v>0.1999999999999999</v>
      </c>
      <c r="T2523" s="118">
        <v>36.9</v>
      </c>
      <c r="U2523" s="117">
        <v>3.1750000000000003</v>
      </c>
      <c r="V2523" s="119">
        <v>38.1</v>
      </c>
      <c r="W2523" s="112"/>
      <c r="X2523" s="117" t="s">
        <v>33</v>
      </c>
      <c r="Y2523" s="118">
        <v>3.4249999999999998</v>
      </c>
      <c r="Z2523" s="102" t="s">
        <v>33</v>
      </c>
      <c r="AA2523" s="118">
        <v>41.1</v>
      </c>
      <c r="AB2523" s="117">
        <v>3.9899999999999998</v>
      </c>
      <c r="AC2523" s="118">
        <v>3.3249999999999997</v>
      </c>
      <c r="AD2523" s="102">
        <v>0.20000000000000004</v>
      </c>
      <c r="AE2523" s="119">
        <v>39.9</v>
      </c>
      <c r="AF2523" s="118">
        <v>3.4249999999999998</v>
      </c>
      <c r="AG2523" s="119">
        <v>41.1</v>
      </c>
      <c r="AH2523" s="112"/>
      <c r="AI2523" s="120">
        <v>-0.29999999999999982</v>
      </c>
    </row>
    <row r="2524" spans="1:35" s="107" customFormat="1" x14ac:dyDescent="0.3">
      <c r="A2524" s="106" t="s">
        <v>2628</v>
      </c>
      <c r="B2524" s="107" t="s">
        <v>185</v>
      </c>
      <c r="C2524" s="112" t="s">
        <v>22</v>
      </c>
      <c r="D2524" s="112">
        <v>740</v>
      </c>
      <c r="E2524" s="107" t="s">
        <v>284</v>
      </c>
      <c r="F2524" s="112">
        <v>21020</v>
      </c>
      <c r="G2524" s="107" t="s">
        <v>3452</v>
      </c>
      <c r="H2524" s="108" t="s">
        <v>265</v>
      </c>
      <c r="I2524" s="108" t="s">
        <v>266</v>
      </c>
      <c r="J2524" s="108" t="s">
        <v>268</v>
      </c>
      <c r="K2524" s="109">
        <v>12</v>
      </c>
      <c r="L2524" s="109">
        <v>4.2000000000000003E-2</v>
      </c>
      <c r="M2524" s="117" t="s">
        <v>33</v>
      </c>
      <c r="N2524" s="118">
        <v>3.1750000000000003</v>
      </c>
      <c r="O2524" s="102" t="s">
        <v>33</v>
      </c>
      <c r="P2524" s="119">
        <v>38.1</v>
      </c>
      <c r="Q2524" s="117">
        <v>3.69</v>
      </c>
      <c r="R2524" s="118">
        <v>3.0750000000000002</v>
      </c>
      <c r="S2524" s="102">
        <v>0.1999999999999999</v>
      </c>
      <c r="T2524" s="118">
        <v>36.9</v>
      </c>
      <c r="U2524" s="117">
        <v>3.1750000000000003</v>
      </c>
      <c r="V2524" s="119">
        <v>38.1</v>
      </c>
      <c r="W2524" s="112"/>
      <c r="X2524" s="117" t="s">
        <v>33</v>
      </c>
      <c r="Y2524" s="118">
        <v>3.4249999999999998</v>
      </c>
      <c r="Z2524" s="102" t="s">
        <v>33</v>
      </c>
      <c r="AA2524" s="118">
        <v>41.1</v>
      </c>
      <c r="AB2524" s="117">
        <v>3.9899999999999998</v>
      </c>
      <c r="AC2524" s="118">
        <v>3.3249999999999997</v>
      </c>
      <c r="AD2524" s="102">
        <v>0.20000000000000004</v>
      </c>
      <c r="AE2524" s="119">
        <v>39.9</v>
      </c>
      <c r="AF2524" s="118">
        <v>3.4249999999999998</v>
      </c>
      <c r="AG2524" s="119">
        <v>41.1</v>
      </c>
      <c r="AH2524" s="112"/>
      <c r="AI2524" s="120">
        <v>-0.29999999999999982</v>
      </c>
    </row>
    <row r="2525" spans="1:35" s="107" customFormat="1" x14ac:dyDescent="0.3">
      <c r="A2525" s="106" t="s">
        <v>2629</v>
      </c>
      <c r="B2525" s="107" t="s">
        <v>245</v>
      </c>
      <c r="C2525" s="112" t="s">
        <v>246</v>
      </c>
      <c r="D2525" s="112">
        <v>872</v>
      </c>
      <c r="E2525" s="107" t="s">
        <v>287</v>
      </c>
      <c r="F2525" s="112">
        <v>21020</v>
      </c>
      <c r="G2525" s="107" t="s">
        <v>3452</v>
      </c>
      <c r="H2525" s="108" t="s">
        <v>265</v>
      </c>
      <c r="I2525" s="108" t="s">
        <v>266</v>
      </c>
      <c r="J2525" s="108" t="s">
        <v>268</v>
      </c>
      <c r="K2525" s="109">
        <v>12</v>
      </c>
      <c r="L2525" s="109">
        <v>4.2000000000000003E-2</v>
      </c>
      <c r="M2525" s="117" t="s">
        <v>33</v>
      </c>
      <c r="N2525" s="118">
        <v>3.1750000000000003</v>
      </c>
      <c r="O2525" s="102" t="s">
        <v>33</v>
      </c>
      <c r="P2525" s="119">
        <v>38.1</v>
      </c>
      <c r="Q2525" s="117">
        <v>3.69</v>
      </c>
      <c r="R2525" s="118">
        <v>3.0750000000000002</v>
      </c>
      <c r="S2525" s="102">
        <v>0.1999999999999999</v>
      </c>
      <c r="T2525" s="118">
        <v>36.9</v>
      </c>
      <c r="U2525" s="117">
        <v>3.1750000000000003</v>
      </c>
      <c r="V2525" s="119">
        <v>38.1</v>
      </c>
      <c r="W2525" s="112"/>
      <c r="X2525" s="117" t="s">
        <v>33</v>
      </c>
      <c r="Y2525" s="118">
        <v>3.4249999999999998</v>
      </c>
      <c r="Z2525" s="102" t="s">
        <v>33</v>
      </c>
      <c r="AA2525" s="118">
        <v>41.1</v>
      </c>
      <c r="AB2525" s="117">
        <v>3.9899999999999998</v>
      </c>
      <c r="AC2525" s="118">
        <v>3.3249999999999997</v>
      </c>
      <c r="AD2525" s="102">
        <v>0.20000000000000004</v>
      </c>
      <c r="AE2525" s="119">
        <v>39.9</v>
      </c>
      <c r="AF2525" s="118">
        <v>3.4249999999999998</v>
      </c>
      <c r="AG2525" s="119">
        <v>41.1</v>
      </c>
      <c r="AH2525" s="112"/>
      <c r="AI2525" s="120">
        <v>-0.29999999999999982</v>
      </c>
    </row>
    <row r="2526" spans="1:35" s="107" customFormat="1" x14ac:dyDescent="0.3">
      <c r="A2526" s="106" t="s">
        <v>2630</v>
      </c>
      <c r="B2526" s="107" t="s">
        <v>3389</v>
      </c>
      <c r="C2526" s="112" t="s">
        <v>247</v>
      </c>
      <c r="D2526" s="112">
        <v>10700</v>
      </c>
      <c r="E2526" s="107" t="s">
        <v>301</v>
      </c>
      <c r="F2526" s="112">
        <v>21020</v>
      </c>
      <c r="G2526" s="107" t="s">
        <v>3452</v>
      </c>
      <c r="H2526" s="108" t="s">
        <v>265</v>
      </c>
      <c r="I2526" s="108" t="s">
        <v>266</v>
      </c>
      <c r="J2526" s="108" t="s">
        <v>268</v>
      </c>
      <c r="K2526" s="109">
        <v>12</v>
      </c>
      <c r="L2526" s="109">
        <v>4.2000000000000003E-2</v>
      </c>
      <c r="M2526" s="117" t="s">
        <v>33</v>
      </c>
      <c r="N2526" s="118">
        <v>3.1750000000000003</v>
      </c>
      <c r="O2526" s="102" t="s">
        <v>33</v>
      </c>
      <c r="P2526" s="119">
        <v>38.1</v>
      </c>
      <c r="Q2526" s="117">
        <v>3.69</v>
      </c>
      <c r="R2526" s="118">
        <v>3.0750000000000002</v>
      </c>
      <c r="S2526" s="102">
        <v>0.1999999999999999</v>
      </c>
      <c r="T2526" s="118">
        <v>36.9</v>
      </c>
      <c r="U2526" s="117">
        <v>3.1750000000000003</v>
      </c>
      <c r="V2526" s="119">
        <v>38.1</v>
      </c>
      <c r="W2526" s="112"/>
      <c r="X2526" s="117" t="s">
        <v>33</v>
      </c>
      <c r="Y2526" s="118">
        <v>3.4249999999999998</v>
      </c>
      <c r="Z2526" s="102" t="s">
        <v>33</v>
      </c>
      <c r="AA2526" s="118">
        <v>41.1</v>
      </c>
      <c r="AB2526" s="117">
        <v>3.9899999999999998</v>
      </c>
      <c r="AC2526" s="118">
        <v>3.3249999999999997</v>
      </c>
      <c r="AD2526" s="102">
        <v>0.20000000000000004</v>
      </c>
      <c r="AE2526" s="119">
        <v>39.9</v>
      </c>
      <c r="AF2526" s="118">
        <v>3.4249999999999998</v>
      </c>
      <c r="AG2526" s="119">
        <v>41.1</v>
      </c>
      <c r="AH2526" s="112"/>
      <c r="AI2526" s="120">
        <v>-0.29999999999999982</v>
      </c>
    </row>
    <row r="2527" spans="1:35" s="107" customFormat="1" x14ac:dyDescent="0.3">
      <c r="A2527" s="106" t="s">
        <v>2631</v>
      </c>
      <c r="B2527" s="107" t="s">
        <v>248</v>
      </c>
      <c r="C2527" s="112" t="s">
        <v>249</v>
      </c>
      <c r="D2527" s="112">
        <v>29537</v>
      </c>
      <c r="E2527" s="107" t="s">
        <v>312</v>
      </c>
      <c r="F2527" s="112">
        <v>21020</v>
      </c>
      <c r="G2527" s="107" t="s">
        <v>3452</v>
      </c>
      <c r="H2527" s="108" t="s">
        <v>265</v>
      </c>
      <c r="I2527" s="108" t="s">
        <v>266</v>
      </c>
      <c r="J2527" s="108" t="s">
        <v>268</v>
      </c>
      <c r="K2527" s="109">
        <v>12</v>
      </c>
      <c r="L2527" s="109">
        <v>4.2000000000000003E-2</v>
      </c>
      <c r="M2527" s="117" t="s">
        <v>33</v>
      </c>
      <c r="N2527" s="118">
        <v>3.1750000000000003</v>
      </c>
      <c r="O2527" s="102" t="s">
        <v>33</v>
      </c>
      <c r="P2527" s="119">
        <v>38.1</v>
      </c>
      <c r="Q2527" s="117">
        <v>3.69</v>
      </c>
      <c r="R2527" s="118">
        <v>3.0750000000000002</v>
      </c>
      <c r="S2527" s="102">
        <v>0.1999999999999999</v>
      </c>
      <c r="T2527" s="118">
        <v>36.9</v>
      </c>
      <c r="U2527" s="117">
        <v>3.1750000000000003</v>
      </c>
      <c r="V2527" s="119">
        <v>38.1</v>
      </c>
      <c r="W2527" s="112"/>
      <c r="X2527" s="117" t="s">
        <v>33</v>
      </c>
      <c r="Y2527" s="118">
        <v>3.4249999999999998</v>
      </c>
      <c r="Z2527" s="102" t="s">
        <v>33</v>
      </c>
      <c r="AA2527" s="118">
        <v>41.1</v>
      </c>
      <c r="AB2527" s="117">
        <v>3.9899999999999998</v>
      </c>
      <c r="AC2527" s="118">
        <v>3.3249999999999997</v>
      </c>
      <c r="AD2527" s="102">
        <v>0.20000000000000004</v>
      </c>
      <c r="AE2527" s="119">
        <v>39.9</v>
      </c>
      <c r="AF2527" s="118">
        <v>3.4249999999999998</v>
      </c>
      <c r="AG2527" s="119">
        <v>41.1</v>
      </c>
      <c r="AH2527" s="112"/>
      <c r="AI2527" s="120">
        <v>-0.29999999999999982</v>
      </c>
    </row>
    <row r="2528" spans="1:35" s="107" customFormat="1" x14ac:dyDescent="0.3">
      <c r="A2528" s="106" t="s">
        <v>2632</v>
      </c>
      <c r="B2528" s="107" t="s">
        <v>190</v>
      </c>
      <c r="C2528" s="112" t="s">
        <v>246</v>
      </c>
      <c r="D2528" s="112">
        <v>32352</v>
      </c>
      <c r="E2528" s="107" t="s">
        <v>290</v>
      </c>
      <c r="F2528" s="112">
        <v>21020</v>
      </c>
      <c r="G2528" s="107" t="s">
        <v>3452</v>
      </c>
      <c r="H2528" s="108" t="s">
        <v>265</v>
      </c>
      <c r="I2528" s="108" t="s">
        <v>266</v>
      </c>
      <c r="J2528" s="108" t="s">
        <v>268</v>
      </c>
      <c r="K2528" s="109">
        <v>12</v>
      </c>
      <c r="L2528" s="109">
        <v>4.2000000000000003E-2</v>
      </c>
      <c r="M2528" s="117" t="s">
        <v>33</v>
      </c>
      <c r="N2528" s="118">
        <v>3.1750000000000003</v>
      </c>
      <c r="O2528" s="102" t="s">
        <v>33</v>
      </c>
      <c r="P2528" s="119">
        <v>38.1</v>
      </c>
      <c r="Q2528" s="117">
        <v>3.69</v>
      </c>
      <c r="R2528" s="118">
        <v>3.0750000000000002</v>
      </c>
      <c r="S2528" s="102">
        <v>0.1999999999999999</v>
      </c>
      <c r="T2528" s="118">
        <v>36.9</v>
      </c>
      <c r="U2528" s="117">
        <v>3.1750000000000003</v>
      </c>
      <c r="V2528" s="119">
        <v>38.1</v>
      </c>
      <c r="W2528" s="112"/>
      <c r="X2528" s="117" t="s">
        <v>33</v>
      </c>
      <c r="Y2528" s="118">
        <v>3.4249999999999998</v>
      </c>
      <c r="Z2528" s="102" t="s">
        <v>33</v>
      </c>
      <c r="AA2528" s="118">
        <v>41.1</v>
      </c>
      <c r="AB2528" s="117">
        <v>3.9899999999999998</v>
      </c>
      <c r="AC2528" s="118">
        <v>3.3249999999999997</v>
      </c>
      <c r="AD2528" s="102">
        <v>0.20000000000000004</v>
      </c>
      <c r="AE2528" s="119">
        <v>39.9</v>
      </c>
      <c r="AF2528" s="118">
        <v>3.4249999999999998</v>
      </c>
      <c r="AG2528" s="119">
        <v>41.1</v>
      </c>
      <c r="AH2528" s="112"/>
      <c r="AI2528" s="120">
        <v>-0.29999999999999982</v>
      </c>
    </row>
    <row r="2529" spans="1:35" s="107" customFormat="1" x14ac:dyDescent="0.3">
      <c r="A2529" s="106" t="s">
        <v>2633</v>
      </c>
      <c r="B2529" s="107" t="s">
        <v>3389</v>
      </c>
      <c r="C2529" s="112" t="s">
        <v>247</v>
      </c>
      <c r="D2529" s="112">
        <v>36038</v>
      </c>
      <c r="E2529" s="107" t="s">
        <v>300</v>
      </c>
      <c r="F2529" s="112">
        <v>21020</v>
      </c>
      <c r="G2529" s="107" t="s">
        <v>3452</v>
      </c>
      <c r="H2529" s="108" t="s">
        <v>265</v>
      </c>
      <c r="I2529" s="108" t="s">
        <v>266</v>
      </c>
      <c r="J2529" s="108" t="s">
        <v>268</v>
      </c>
      <c r="K2529" s="109">
        <v>12</v>
      </c>
      <c r="L2529" s="109">
        <v>4.2000000000000003E-2</v>
      </c>
      <c r="M2529" s="117" t="s">
        <v>33</v>
      </c>
      <c r="N2529" s="118">
        <v>3.1750000000000003</v>
      </c>
      <c r="O2529" s="102" t="s">
        <v>33</v>
      </c>
      <c r="P2529" s="119">
        <v>38.1</v>
      </c>
      <c r="Q2529" s="117">
        <v>3.69</v>
      </c>
      <c r="R2529" s="118">
        <v>3.0750000000000002</v>
      </c>
      <c r="S2529" s="102">
        <v>0.1999999999999999</v>
      </c>
      <c r="T2529" s="118">
        <v>36.9</v>
      </c>
      <c r="U2529" s="117">
        <v>3.1750000000000003</v>
      </c>
      <c r="V2529" s="119">
        <v>38.1</v>
      </c>
      <c r="W2529" s="112"/>
      <c r="X2529" s="117" t="s">
        <v>33</v>
      </c>
      <c r="Y2529" s="118">
        <v>3.4249999999999998</v>
      </c>
      <c r="Z2529" s="102" t="s">
        <v>33</v>
      </c>
      <c r="AA2529" s="118">
        <v>41.1</v>
      </c>
      <c r="AB2529" s="117">
        <v>3.9899999999999998</v>
      </c>
      <c r="AC2529" s="118">
        <v>3.3249999999999997</v>
      </c>
      <c r="AD2529" s="102">
        <v>0.20000000000000004</v>
      </c>
      <c r="AE2529" s="119">
        <v>39.9</v>
      </c>
      <c r="AF2529" s="118">
        <v>3.4249999999999998</v>
      </c>
      <c r="AG2529" s="119">
        <v>41.1</v>
      </c>
      <c r="AH2529" s="112"/>
      <c r="AI2529" s="120">
        <v>-0.29999999999999982</v>
      </c>
    </row>
    <row r="2530" spans="1:35" s="107" customFormat="1" x14ac:dyDescent="0.3">
      <c r="A2530" s="106" t="s">
        <v>2634</v>
      </c>
      <c r="B2530" s="107" t="s">
        <v>186</v>
      </c>
      <c r="C2530" s="112" t="s">
        <v>250</v>
      </c>
      <c r="D2530" s="112">
        <v>37646</v>
      </c>
      <c r="E2530" s="107" t="s">
        <v>311</v>
      </c>
      <c r="F2530" s="112">
        <v>21020</v>
      </c>
      <c r="G2530" s="107" t="s">
        <v>3452</v>
      </c>
      <c r="H2530" s="108" t="s">
        <v>265</v>
      </c>
      <c r="I2530" s="108" t="s">
        <v>266</v>
      </c>
      <c r="J2530" s="108" t="s">
        <v>268</v>
      </c>
      <c r="K2530" s="109">
        <v>12</v>
      </c>
      <c r="L2530" s="109">
        <v>4.2000000000000003E-2</v>
      </c>
      <c r="M2530" s="117" t="s">
        <v>33</v>
      </c>
      <c r="N2530" s="118">
        <v>3.1750000000000003</v>
      </c>
      <c r="O2530" s="102" t="s">
        <v>33</v>
      </c>
      <c r="P2530" s="119">
        <v>38.1</v>
      </c>
      <c r="Q2530" s="117">
        <v>3.69</v>
      </c>
      <c r="R2530" s="118">
        <v>3.0750000000000002</v>
      </c>
      <c r="S2530" s="102">
        <v>0.1999999999999999</v>
      </c>
      <c r="T2530" s="118">
        <v>36.9</v>
      </c>
      <c r="U2530" s="117">
        <v>3.1750000000000003</v>
      </c>
      <c r="V2530" s="119">
        <v>38.1</v>
      </c>
      <c r="W2530" s="112"/>
      <c r="X2530" s="117" t="s">
        <v>33</v>
      </c>
      <c r="Y2530" s="118">
        <v>3.4249999999999998</v>
      </c>
      <c r="Z2530" s="102" t="s">
        <v>33</v>
      </c>
      <c r="AA2530" s="118">
        <v>41.1</v>
      </c>
      <c r="AB2530" s="117">
        <v>3.9899999999999998</v>
      </c>
      <c r="AC2530" s="118">
        <v>3.3249999999999997</v>
      </c>
      <c r="AD2530" s="102">
        <v>0.20000000000000004</v>
      </c>
      <c r="AE2530" s="119">
        <v>39.9</v>
      </c>
      <c r="AF2530" s="118">
        <v>3.4249999999999998</v>
      </c>
      <c r="AG2530" s="119">
        <v>41.1</v>
      </c>
      <c r="AH2530" s="112"/>
      <c r="AI2530" s="120">
        <v>-0.29999999999999982</v>
      </c>
    </row>
    <row r="2531" spans="1:35" s="107" customFormat="1" x14ac:dyDescent="0.3">
      <c r="A2531" s="106" t="s">
        <v>2635</v>
      </c>
      <c r="B2531" s="107" t="s">
        <v>186</v>
      </c>
      <c r="C2531" s="112" t="s">
        <v>251</v>
      </c>
      <c r="D2531" s="112">
        <v>49535</v>
      </c>
      <c r="E2531" s="107" t="s">
        <v>278</v>
      </c>
      <c r="F2531" s="112">
        <v>21020</v>
      </c>
      <c r="G2531" s="107" t="s">
        <v>3452</v>
      </c>
      <c r="H2531" s="108" t="s">
        <v>265</v>
      </c>
      <c r="I2531" s="108" t="s">
        <v>266</v>
      </c>
      <c r="J2531" s="108" t="s">
        <v>268</v>
      </c>
      <c r="K2531" s="109">
        <v>12</v>
      </c>
      <c r="L2531" s="109">
        <v>4.2000000000000003E-2</v>
      </c>
      <c r="M2531" s="117" t="s">
        <v>33</v>
      </c>
      <c r="N2531" s="118">
        <v>3.1750000000000003</v>
      </c>
      <c r="O2531" s="102" t="s">
        <v>33</v>
      </c>
      <c r="P2531" s="119">
        <v>38.1</v>
      </c>
      <c r="Q2531" s="117">
        <v>3.69</v>
      </c>
      <c r="R2531" s="118">
        <v>3.0750000000000002</v>
      </c>
      <c r="S2531" s="102">
        <v>0.1999999999999999</v>
      </c>
      <c r="T2531" s="118">
        <v>36.9</v>
      </c>
      <c r="U2531" s="117">
        <v>3.1750000000000003</v>
      </c>
      <c r="V2531" s="119">
        <v>38.1</v>
      </c>
      <c r="W2531" s="112"/>
      <c r="X2531" s="117" t="s">
        <v>33</v>
      </c>
      <c r="Y2531" s="118">
        <v>3.4249999999999998</v>
      </c>
      <c r="Z2531" s="102" t="s">
        <v>33</v>
      </c>
      <c r="AA2531" s="118">
        <v>41.1</v>
      </c>
      <c r="AB2531" s="117">
        <v>3.9899999999999998</v>
      </c>
      <c r="AC2531" s="118">
        <v>3.3249999999999997</v>
      </c>
      <c r="AD2531" s="102">
        <v>0.20000000000000004</v>
      </c>
      <c r="AE2531" s="119">
        <v>39.9</v>
      </c>
      <c r="AF2531" s="118">
        <v>3.4249999999999998</v>
      </c>
      <c r="AG2531" s="119">
        <v>41.1</v>
      </c>
      <c r="AH2531" s="112"/>
      <c r="AI2531" s="120">
        <v>-0.29999999999999982</v>
      </c>
    </row>
    <row r="2532" spans="1:35" s="107" customFormat="1" x14ac:dyDescent="0.3">
      <c r="A2532" s="106" t="s">
        <v>2636</v>
      </c>
      <c r="B2532" s="107" t="s">
        <v>189</v>
      </c>
      <c r="C2532" s="112" t="s">
        <v>168</v>
      </c>
      <c r="D2532" s="112">
        <v>54264</v>
      </c>
      <c r="E2532" s="107" t="s">
        <v>303</v>
      </c>
      <c r="F2532" s="112">
        <v>21020</v>
      </c>
      <c r="G2532" s="107" t="s">
        <v>3452</v>
      </c>
      <c r="H2532" s="108" t="s">
        <v>265</v>
      </c>
      <c r="I2532" s="108" t="s">
        <v>266</v>
      </c>
      <c r="J2532" s="108" t="s">
        <v>268</v>
      </c>
      <c r="K2532" s="109">
        <v>12</v>
      </c>
      <c r="L2532" s="109">
        <v>4.2000000000000003E-2</v>
      </c>
      <c r="M2532" s="117" t="s">
        <v>33</v>
      </c>
      <c r="N2532" s="118">
        <v>3.1750000000000003</v>
      </c>
      <c r="O2532" s="102" t="s">
        <v>33</v>
      </c>
      <c r="P2532" s="119">
        <v>38.1</v>
      </c>
      <c r="Q2532" s="117">
        <v>3.69</v>
      </c>
      <c r="R2532" s="118">
        <v>3.0750000000000002</v>
      </c>
      <c r="S2532" s="102">
        <v>0.1999999999999999</v>
      </c>
      <c r="T2532" s="118">
        <v>36.9</v>
      </c>
      <c r="U2532" s="117">
        <v>3.1750000000000003</v>
      </c>
      <c r="V2532" s="119">
        <v>38.1</v>
      </c>
      <c r="W2532" s="112"/>
      <c r="X2532" s="117" t="s">
        <v>33</v>
      </c>
      <c r="Y2532" s="118">
        <v>3.4249999999999998</v>
      </c>
      <c r="Z2532" s="102" t="s">
        <v>33</v>
      </c>
      <c r="AA2532" s="118">
        <v>41.1</v>
      </c>
      <c r="AB2532" s="117">
        <v>3.9899999999999998</v>
      </c>
      <c r="AC2532" s="118">
        <v>3.3249999999999997</v>
      </c>
      <c r="AD2532" s="102">
        <v>0.20000000000000004</v>
      </c>
      <c r="AE2532" s="119">
        <v>39.9</v>
      </c>
      <c r="AF2532" s="118">
        <v>3.4249999999999998</v>
      </c>
      <c r="AG2532" s="119">
        <v>41.1</v>
      </c>
      <c r="AH2532" s="112"/>
      <c r="AI2532" s="120">
        <v>-0.29999999999999982</v>
      </c>
    </row>
    <row r="2533" spans="1:35" s="107" customFormat="1" x14ac:dyDescent="0.3">
      <c r="A2533" s="106" t="s">
        <v>2637</v>
      </c>
      <c r="B2533" s="107" t="s">
        <v>248</v>
      </c>
      <c r="C2533" s="112" t="s">
        <v>249</v>
      </c>
      <c r="D2533" s="112">
        <v>59971</v>
      </c>
      <c r="E2533" s="107" t="s">
        <v>281</v>
      </c>
      <c r="F2533" s="112">
        <v>21020</v>
      </c>
      <c r="G2533" s="107" t="s">
        <v>3452</v>
      </c>
      <c r="H2533" s="108" t="s">
        <v>265</v>
      </c>
      <c r="I2533" s="108" t="s">
        <v>266</v>
      </c>
      <c r="J2533" s="108" t="s">
        <v>268</v>
      </c>
      <c r="K2533" s="109">
        <v>12</v>
      </c>
      <c r="L2533" s="109">
        <v>4.2000000000000003E-2</v>
      </c>
      <c r="M2533" s="117" t="s">
        <v>33</v>
      </c>
      <c r="N2533" s="118">
        <v>3.1750000000000003</v>
      </c>
      <c r="O2533" s="102" t="s">
        <v>33</v>
      </c>
      <c r="P2533" s="119">
        <v>38.1</v>
      </c>
      <c r="Q2533" s="117">
        <v>3.69</v>
      </c>
      <c r="R2533" s="118">
        <v>3.0750000000000002</v>
      </c>
      <c r="S2533" s="102">
        <v>0.1999999999999999</v>
      </c>
      <c r="T2533" s="118">
        <v>36.9</v>
      </c>
      <c r="U2533" s="117">
        <v>3.1750000000000003</v>
      </c>
      <c r="V2533" s="119">
        <v>38.1</v>
      </c>
      <c r="W2533" s="112"/>
      <c r="X2533" s="117" t="s">
        <v>33</v>
      </c>
      <c r="Y2533" s="118">
        <v>3.4249999999999998</v>
      </c>
      <c r="Z2533" s="102" t="s">
        <v>33</v>
      </c>
      <c r="AA2533" s="118">
        <v>41.1</v>
      </c>
      <c r="AB2533" s="117">
        <v>3.9899999999999998</v>
      </c>
      <c r="AC2533" s="118">
        <v>3.3249999999999997</v>
      </c>
      <c r="AD2533" s="102">
        <v>0.20000000000000004</v>
      </c>
      <c r="AE2533" s="119">
        <v>39.9</v>
      </c>
      <c r="AF2533" s="118">
        <v>3.4249999999999998</v>
      </c>
      <c r="AG2533" s="119">
        <v>41.1</v>
      </c>
      <c r="AH2533" s="112"/>
      <c r="AI2533" s="120">
        <v>-0.29999999999999982</v>
      </c>
    </row>
    <row r="2534" spans="1:35" s="107" customFormat="1" x14ac:dyDescent="0.3">
      <c r="A2534" s="106" t="s">
        <v>2638</v>
      </c>
      <c r="B2534" s="107" t="s">
        <v>189</v>
      </c>
      <c r="C2534" s="112" t="s">
        <v>168</v>
      </c>
      <c r="D2534" s="112">
        <v>60074</v>
      </c>
      <c r="E2534" s="107" t="s">
        <v>304</v>
      </c>
      <c r="F2534" s="112">
        <v>21020</v>
      </c>
      <c r="G2534" s="107" t="s">
        <v>3452</v>
      </c>
      <c r="H2534" s="108" t="s">
        <v>265</v>
      </c>
      <c r="I2534" s="108" t="s">
        <v>266</v>
      </c>
      <c r="J2534" s="108" t="s">
        <v>268</v>
      </c>
      <c r="K2534" s="109">
        <v>12</v>
      </c>
      <c r="L2534" s="109">
        <v>4.2000000000000003E-2</v>
      </c>
      <c r="M2534" s="117" t="s">
        <v>33</v>
      </c>
      <c r="N2534" s="118">
        <v>3.1750000000000003</v>
      </c>
      <c r="O2534" s="102" t="s">
        <v>33</v>
      </c>
      <c r="P2534" s="119">
        <v>38.1</v>
      </c>
      <c r="Q2534" s="117">
        <v>3.69</v>
      </c>
      <c r="R2534" s="118">
        <v>3.0750000000000002</v>
      </c>
      <c r="S2534" s="102">
        <v>0.1999999999999999</v>
      </c>
      <c r="T2534" s="118">
        <v>36.9</v>
      </c>
      <c r="U2534" s="117">
        <v>3.1750000000000003</v>
      </c>
      <c r="V2534" s="119">
        <v>38.1</v>
      </c>
      <c r="W2534" s="112"/>
      <c r="X2534" s="117" t="s">
        <v>33</v>
      </c>
      <c r="Y2534" s="118">
        <v>3.4249999999999998</v>
      </c>
      <c r="Z2534" s="102" t="s">
        <v>33</v>
      </c>
      <c r="AA2534" s="118">
        <v>41.1</v>
      </c>
      <c r="AB2534" s="117">
        <v>3.9899999999999998</v>
      </c>
      <c r="AC2534" s="118">
        <v>3.3249999999999997</v>
      </c>
      <c r="AD2534" s="102">
        <v>0.20000000000000004</v>
      </c>
      <c r="AE2534" s="119">
        <v>39.9</v>
      </c>
      <c r="AF2534" s="118">
        <v>3.4249999999999998</v>
      </c>
      <c r="AG2534" s="119">
        <v>41.1</v>
      </c>
      <c r="AH2534" s="112"/>
      <c r="AI2534" s="120">
        <v>-0.29999999999999982</v>
      </c>
    </row>
    <row r="2535" spans="1:35" s="107" customFormat="1" x14ac:dyDescent="0.3">
      <c r="A2535" s="106" t="s">
        <v>2639</v>
      </c>
      <c r="B2535" s="107" t="s">
        <v>248</v>
      </c>
      <c r="C2535" s="112" t="s">
        <v>246</v>
      </c>
      <c r="D2535" s="112">
        <v>60663</v>
      </c>
      <c r="E2535" s="107" t="s">
        <v>298</v>
      </c>
      <c r="F2535" s="112">
        <v>21020</v>
      </c>
      <c r="G2535" s="107" t="s">
        <v>3452</v>
      </c>
      <c r="H2535" s="108" t="s">
        <v>265</v>
      </c>
      <c r="I2535" s="108" t="s">
        <v>266</v>
      </c>
      <c r="J2535" s="108" t="s">
        <v>268</v>
      </c>
      <c r="K2535" s="109">
        <v>12</v>
      </c>
      <c r="L2535" s="109">
        <v>4.2000000000000003E-2</v>
      </c>
      <c r="M2535" s="117" t="s">
        <v>33</v>
      </c>
      <c r="N2535" s="118">
        <v>3.1750000000000003</v>
      </c>
      <c r="O2535" s="102" t="s">
        <v>33</v>
      </c>
      <c r="P2535" s="119">
        <v>38.1</v>
      </c>
      <c r="Q2535" s="117">
        <v>3.69</v>
      </c>
      <c r="R2535" s="118">
        <v>3.0750000000000002</v>
      </c>
      <c r="S2535" s="102">
        <v>0.1999999999999999</v>
      </c>
      <c r="T2535" s="118">
        <v>36.9</v>
      </c>
      <c r="U2535" s="117">
        <v>3.1750000000000003</v>
      </c>
      <c r="V2535" s="119">
        <v>38.1</v>
      </c>
      <c r="W2535" s="112"/>
      <c r="X2535" s="117" t="s">
        <v>33</v>
      </c>
      <c r="Y2535" s="118">
        <v>3.4249999999999998</v>
      </c>
      <c r="Z2535" s="102" t="s">
        <v>33</v>
      </c>
      <c r="AA2535" s="118">
        <v>41.1</v>
      </c>
      <c r="AB2535" s="117">
        <v>3.9899999999999998</v>
      </c>
      <c r="AC2535" s="118">
        <v>3.3249999999999997</v>
      </c>
      <c r="AD2535" s="102">
        <v>0.20000000000000004</v>
      </c>
      <c r="AE2535" s="119">
        <v>39.9</v>
      </c>
      <c r="AF2535" s="118">
        <v>3.4249999999999998</v>
      </c>
      <c r="AG2535" s="119">
        <v>41.1</v>
      </c>
      <c r="AH2535" s="112"/>
      <c r="AI2535" s="120">
        <v>-0.29999999999999982</v>
      </c>
    </row>
    <row r="2536" spans="1:35" s="107" customFormat="1" x14ac:dyDescent="0.3">
      <c r="A2536" s="106" t="s">
        <v>2640</v>
      </c>
      <c r="B2536" s="107" t="s">
        <v>252</v>
      </c>
      <c r="C2536" s="112" t="s">
        <v>246</v>
      </c>
      <c r="D2536" s="112">
        <v>61333</v>
      </c>
      <c r="E2536" s="107" t="s">
        <v>292</v>
      </c>
      <c r="F2536" s="112">
        <v>21020</v>
      </c>
      <c r="G2536" s="107" t="s">
        <v>3452</v>
      </c>
      <c r="H2536" s="108" t="s">
        <v>265</v>
      </c>
      <c r="I2536" s="108" t="s">
        <v>266</v>
      </c>
      <c r="J2536" s="108" t="s">
        <v>268</v>
      </c>
      <c r="K2536" s="109">
        <v>12</v>
      </c>
      <c r="L2536" s="109">
        <v>4.2000000000000003E-2</v>
      </c>
      <c r="M2536" s="117" t="s">
        <v>33</v>
      </c>
      <c r="N2536" s="118">
        <v>3.1750000000000003</v>
      </c>
      <c r="O2536" s="102" t="s">
        <v>33</v>
      </c>
      <c r="P2536" s="119">
        <v>38.1</v>
      </c>
      <c r="Q2536" s="117">
        <v>3.69</v>
      </c>
      <c r="R2536" s="118">
        <v>3.0750000000000002</v>
      </c>
      <c r="S2536" s="102">
        <v>0.1999999999999999</v>
      </c>
      <c r="T2536" s="118">
        <v>36.9</v>
      </c>
      <c r="U2536" s="117">
        <v>3.1750000000000003</v>
      </c>
      <c r="V2536" s="119">
        <v>38.1</v>
      </c>
      <c r="W2536" s="112"/>
      <c r="X2536" s="117" t="s">
        <v>33</v>
      </c>
      <c r="Y2536" s="118">
        <v>3.4249999999999998</v>
      </c>
      <c r="Z2536" s="102" t="s">
        <v>33</v>
      </c>
      <c r="AA2536" s="118">
        <v>41.1</v>
      </c>
      <c r="AB2536" s="117">
        <v>3.9899999999999998</v>
      </c>
      <c r="AC2536" s="118">
        <v>3.3249999999999997</v>
      </c>
      <c r="AD2536" s="102">
        <v>0.20000000000000004</v>
      </c>
      <c r="AE2536" s="119">
        <v>39.9</v>
      </c>
      <c r="AF2536" s="118">
        <v>3.4249999999999998</v>
      </c>
      <c r="AG2536" s="119">
        <v>41.1</v>
      </c>
      <c r="AH2536" s="112"/>
      <c r="AI2536" s="120">
        <v>-0.29999999999999982</v>
      </c>
    </row>
    <row r="2537" spans="1:35" s="107" customFormat="1" x14ac:dyDescent="0.3">
      <c r="A2537" s="106" t="s">
        <v>2641</v>
      </c>
      <c r="B2537" s="107" t="s">
        <v>192</v>
      </c>
      <c r="C2537" s="112" t="s">
        <v>238</v>
      </c>
      <c r="D2537" s="112">
        <v>61367</v>
      </c>
      <c r="E2537" s="107" t="s">
        <v>295</v>
      </c>
      <c r="F2537" s="112">
        <v>21020</v>
      </c>
      <c r="G2537" s="107" t="s">
        <v>3452</v>
      </c>
      <c r="H2537" s="108" t="s">
        <v>265</v>
      </c>
      <c r="I2537" s="108" t="s">
        <v>266</v>
      </c>
      <c r="J2537" s="108" t="s">
        <v>268</v>
      </c>
      <c r="K2537" s="109">
        <v>12</v>
      </c>
      <c r="L2537" s="109">
        <v>4.2000000000000003E-2</v>
      </c>
      <c r="M2537" s="117" t="s">
        <v>33</v>
      </c>
      <c r="N2537" s="118">
        <v>3.1750000000000003</v>
      </c>
      <c r="O2537" s="102" t="s">
        <v>33</v>
      </c>
      <c r="P2537" s="119">
        <v>38.1</v>
      </c>
      <c r="Q2537" s="117">
        <v>3.69</v>
      </c>
      <c r="R2537" s="118">
        <v>3.0750000000000002</v>
      </c>
      <c r="S2537" s="102">
        <v>0.1999999999999999</v>
      </c>
      <c r="T2537" s="118">
        <v>36.9</v>
      </c>
      <c r="U2537" s="117">
        <v>3.1750000000000003</v>
      </c>
      <c r="V2537" s="119">
        <v>38.1</v>
      </c>
      <c r="W2537" s="112"/>
      <c r="X2537" s="117" t="s">
        <v>33</v>
      </c>
      <c r="Y2537" s="118">
        <v>3.4249999999999998</v>
      </c>
      <c r="Z2537" s="102" t="s">
        <v>33</v>
      </c>
      <c r="AA2537" s="118">
        <v>41.1</v>
      </c>
      <c r="AB2537" s="117">
        <v>3.9899999999999998</v>
      </c>
      <c r="AC2537" s="118">
        <v>3.3249999999999997</v>
      </c>
      <c r="AD2537" s="102">
        <v>0.20000000000000004</v>
      </c>
      <c r="AE2537" s="119">
        <v>39.9</v>
      </c>
      <c r="AF2537" s="118">
        <v>3.4249999999999998</v>
      </c>
      <c r="AG2537" s="119">
        <v>41.1</v>
      </c>
      <c r="AH2537" s="112"/>
      <c r="AI2537" s="120">
        <v>-0.29999999999999982</v>
      </c>
    </row>
    <row r="2538" spans="1:35" s="107" customFormat="1" x14ac:dyDescent="0.3">
      <c r="A2538" s="106" t="s">
        <v>2642</v>
      </c>
      <c r="B2538" s="107" t="s">
        <v>192</v>
      </c>
      <c r="C2538" s="112" t="s">
        <v>238</v>
      </c>
      <c r="D2538" s="112">
        <v>61377</v>
      </c>
      <c r="E2538" s="107" t="s">
        <v>296</v>
      </c>
      <c r="F2538" s="112">
        <v>21020</v>
      </c>
      <c r="G2538" s="107" t="s">
        <v>3452</v>
      </c>
      <c r="H2538" s="108" t="s">
        <v>265</v>
      </c>
      <c r="I2538" s="108" t="s">
        <v>266</v>
      </c>
      <c r="J2538" s="108" t="s">
        <v>268</v>
      </c>
      <c r="K2538" s="109">
        <v>12</v>
      </c>
      <c r="L2538" s="109">
        <v>4.2000000000000003E-2</v>
      </c>
      <c r="M2538" s="117" t="s">
        <v>33</v>
      </c>
      <c r="N2538" s="118">
        <v>3.1750000000000003</v>
      </c>
      <c r="O2538" s="102" t="s">
        <v>33</v>
      </c>
      <c r="P2538" s="119">
        <v>38.1</v>
      </c>
      <c r="Q2538" s="117">
        <v>3.69</v>
      </c>
      <c r="R2538" s="118">
        <v>3.0750000000000002</v>
      </c>
      <c r="S2538" s="102">
        <v>0.1999999999999999</v>
      </c>
      <c r="T2538" s="118">
        <v>36.9</v>
      </c>
      <c r="U2538" s="117">
        <v>3.1750000000000003</v>
      </c>
      <c r="V2538" s="119">
        <v>38.1</v>
      </c>
      <c r="W2538" s="112"/>
      <c r="X2538" s="117" t="s">
        <v>33</v>
      </c>
      <c r="Y2538" s="118">
        <v>3.4249999999999998</v>
      </c>
      <c r="Z2538" s="102" t="s">
        <v>33</v>
      </c>
      <c r="AA2538" s="118">
        <v>41.1</v>
      </c>
      <c r="AB2538" s="117">
        <v>3.9899999999999998</v>
      </c>
      <c r="AC2538" s="118">
        <v>3.3249999999999997</v>
      </c>
      <c r="AD2538" s="102">
        <v>0.20000000000000004</v>
      </c>
      <c r="AE2538" s="119">
        <v>39.9</v>
      </c>
      <c r="AF2538" s="118">
        <v>3.4249999999999998</v>
      </c>
      <c r="AG2538" s="119">
        <v>41.1</v>
      </c>
      <c r="AH2538" s="112"/>
      <c r="AI2538" s="120">
        <v>-0.29999999999999982</v>
      </c>
    </row>
    <row r="2539" spans="1:35" s="107" customFormat="1" x14ac:dyDescent="0.3">
      <c r="A2539" s="106" t="s">
        <v>2643</v>
      </c>
      <c r="B2539" s="107" t="s">
        <v>3389</v>
      </c>
      <c r="C2539" s="112" t="s">
        <v>247</v>
      </c>
      <c r="D2539" s="112">
        <v>61913</v>
      </c>
      <c r="E2539" s="107" t="s">
        <v>308</v>
      </c>
      <c r="F2539" s="112">
        <v>21020</v>
      </c>
      <c r="G2539" s="107" t="s">
        <v>3452</v>
      </c>
      <c r="H2539" s="108" t="s">
        <v>265</v>
      </c>
      <c r="I2539" s="108" t="s">
        <v>266</v>
      </c>
      <c r="J2539" s="108" t="s">
        <v>268</v>
      </c>
      <c r="K2539" s="109">
        <v>12</v>
      </c>
      <c r="L2539" s="109">
        <v>4.2000000000000003E-2</v>
      </c>
      <c r="M2539" s="117" t="s">
        <v>33</v>
      </c>
      <c r="N2539" s="118">
        <v>3.1750000000000003</v>
      </c>
      <c r="O2539" s="102" t="s">
        <v>33</v>
      </c>
      <c r="P2539" s="119">
        <v>38.1</v>
      </c>
      <c r="Q2539" s="117">
        <v>3.69</v>
      </c>
      <c r="R2539" s="118">
        <v>3.0750000000000002</v>
      </c>
      <c r="S2539" s="102">
        <v>0.1999999999999999</v>
      </c>
      <c r="T2539" s="118">
        <v>36.9</v>
      </c>
      <c r="U2539" s="117">
        <v>3.1750000000000003</v>
      </c>
      <c r="V2539" s="119">
        <v>38.1</v>
      </c>
      <c r="W2539" s="112"/>
      <c r="X2539" s="117" t="s">
        <v>33</v>
      </c>
      <c r="Y2539" s="118">
        <v>3.4249999999999998</v>
      </c>
      <c r="Z2539" s="102" t="s">
        <v>33</v>
      </c>
      <c r="AA2539" s="118">
        <v>41.1</v>
      </c>
      <c r="AB2539" s="117">
        <v>3.9899999999999998</v>
      </c>
      <c r="AC2539" s="118">
        <v>3.3249999999999997</v>
      </c>
      <c r="AD2539" s="102">
        <v>0.20000000000000004</v>
      </c>
      <c r="AE2539" s="119">
        <v>39.9</v>
      </c>
      <c r="AF2539" s="118">
        <v>3.4249999999999998</v>
      </c>
      <c r="AG2539" s="119">
        <v>41.1</v>
      </c>
      <c r="AH2539" s="112"/>
      <c r="AI2539" s="120">
        <v>-0.29999999999999982</v>
      </c>
    </row>
    <row r="2540" spans="1:35" s="107" customFormat="1" x14ac:dyDescent="0.3">
      <c r="A2540" s="106" t="s">
        <v>2644</v>
      </c>
      <c r="B2540" s="107" t="s">
        <v>3389</v>
      </c>
      <c r="C2540" s="112" t="s">
        <v>247</v>
      </c>
      <c r="D2540" s="112">
        <v>63785</v>
      </c>
      <c r="E2540" s="107" t="s">
        <v>310</v>
      </c>
      <c r="F2540" s="112">
        <v>21020</v>
      </c>
      <c r="G2540" s="107" t="s">
        <v>3452</v>
      </c>
      <c r="H2540" s="108" t="s">
        <v>265</v>
      </c>
      <c r="I2540" s="108" t="s">
        <v>266</v>
      </c>
      <c r="J2540" s="108" t="s">
        <v>268</v>
      </c>
      <c r="K2540" s="109">
        <v>12</v>
      </c>
      <c r="L2540" s="109">
        <v>4.2000000000000003E-2</v>
      </c>
      <c r="M2540" s="117" t="s">
        <v>33</v>
      </c>
      <c r="N2540" s="118">
        <v>3.1750000000000003</v>
      </c>
      <c r="O2540" s="102" t="s">
        <v>33</v>
      </c>
      <c r="P2540" s="119">
        <v>38.1</v>
      </c>
      <c r="Q2540" s="117">
        <v>3.69</v>
      </c>
      <c r="R2540" s="118">
        <v>3.0750000000000002</v>
      </c>
      <c r="S2540" s="102">
        <v>0.1999999999999999</v>
      </c>
      <c r="T2540" s="118">
        <v>36.9</v>
      </c>
      <c r="U2540" s="117">
        <v>3.1750000000000003</v>
      </c>
      <c r="V2540" s="119">
        <v>38.1</v>
      </c>
      <c r="W2540" s="112"/>
      <c r="X2540" s="117" t="s">
        <v>33</v>
      </c>
      <c r="Y2540" s="118">
        <v>3.4249999999999998</v>
      </c>
      <c r="Z2540" s="102" t="s">
        <v>33</v>
      </c>
      <c r="AA2540" s="118">
        <v>41.1</v>
      </c>
      <c r="AB2540" s="117">
        <v>3.9899999999999998</v>
      </c>
      <c r="AC2540" s="118">
        <v>3.3249999999999997</v>
      </c>
      <c r="AD2540" s="102">
        <v>0.20000000000000004</v>
      </c>
      <c r="AE2540" s="119">
        <v>39.9</v>
      </c>
      <c r="AF2540" s="118">
        <v>3.4249999999999998</v>
      </c>
      <c r="AG2540" s="119">
        <v>41.1</v>
      </c>
      <c r="AH2540" s="112"/>
      <c r="AI2540" s="120">
        <v>-0.29999999999999982</v>
      </c>
    </row>
    <row r="2541" spans="1:35" s="107" customFormat="1" x14ac:dyDescent="0.3">
      <c r="A2541" s="106" t="s">
        <v>2645</v>
      </c>
      <c r="B2541" s="107" t="s">
        <v>248</v>
      </c>
      <c r="C2541" s="112" t="s">
        <v>168</v>
      </c>
      <c r="D2541" s="112">
        <v>66926</v>
      </c>
      <c r="E2541" s="107" t="s">
        <v>314</v>
      </c>
      <c r="F2541" s="112">
        <v>21020</v>
      </c>
      <c r="G2541" s="107" t="s">
        <v>3452</v>
      </c>
      <c r="H2541" s="108" t="s">
        <v>265</v>
      </c>
      <c r="I2541" s="108" t="s">
        <v>266</v>
      </c>
      <c r="J2541" s="108" t="s">
        <v>268</v>
      </c>
      <c r="K2541" s="109">
        <v>12</v>
      </c>
      <c r="L2541" s="109">
        <v>4.2000000000000003E-2</v>
      </c>
      <c r="M2541" s="117" t="s">
        <v>33</v>
      </c>
      <c r="N2541" s="118">
        <v>3.1750000000000003</v>
      </c>
      <c r="O2541" s="102" t="s">
        <v>33</v>
      </c>
      <c r="P2541" s="119">
        <v>38.1</v>
      </c>
      <c r="Q2541" s="117">
        <v>3.69</v>
      </c>
      <c r="R2541" s="118">
        <v>3.0750000000000002</v>
      </c>
      <c r="S2541" s="102">
        <v>0.1999999999999999</v>
      </c>
      <c r="T2541" s="118">
        <v>36.9</v>
      </c>
      <c r="U2541" s="117">
        <v>3.1750000000000003</v>
      </c>
      <c r="V2541" s="119">
        <v>38.1</v>
      </c>
      <c r="W2541" s="112"/>
      <c r="X2541" s="117" t="s">
        <v>33</v>
      </c>
      <c r="Y2541" s="118">
        <v>3.4249999999999998</v>
      </c>
      <c r="Z2541" s="102" t="s">
        <v>33</v>
      </c>
      <c r="AA2541" s="118">
        <v>41.1</v>
      </c>
      <c r="AB2541" s="117">
        <v>3.9899999999999998</v>
      </c>
      <c r="AC2541" s="118">
        <v>3.3249999999999997</v>
      </c>
      <c r="AD2541" s="102">
        <v>0.20000000000000004</v>
      </c>
      <c r="AE2541" s="119">
        <v>39.9</v>
      </c>
      <c r="AF2541" s="118">
        <v>3.4249999999999998</v>
      </c>
      <c r="AG2541" s="119">
        <v>41.1</v>
      </c>
      <c r="AH2541" s="112"/>
      <c r="AI2541" s="120">
        <v>-0.29999999999999982</v>
      </c>
    </row>
    <row r="2542" spans="1:35" s="107" customFormat="1" x14ac:dyDescent="0.3">
      <c r="A2542" s="106" t="s">
        <v>2646</v>
      </c>
      <c r="B2542" s="107" t="s">
        <v>248</v>
      </c>
      <c r="C2542" s="112" t="s">
        <v>168</v>
      </c>
      <c r="D2542" s="112">
        <v>66961</v>
      </c>
      <c r="E2542" s="107" t="s">
        <v>313</v>
      </c>
      <c r="F2542" s="112">
        <v>21020</v>
      </c>
      <c r="G2542" s="107" t="s">
        <v>3452</v>
      </c>
      <c r="H2542" s="108" t="s">
        <v>265</v>
      </c>
      <c r="I2542" s="108" t="s">
        <v>266</v>
      </c>
      <c r="J2542" s="108" t="s">
        <v>268</v>
      </c>
      <c r="K2542" s="109">
        <v>12</v>
      </c>
      <c r="L2542" s="109">
        <v>4.2000000000000003E-2</v>
      </c>
      <c r="M2542" s="117" t="s">
        <v>33</v>
      </c>
      <c r="N2542" s="118">
        <v>3.1750000000000003</v>
      </c>
      <c r="O2542" s="102" t="s">
        <v>33</v>
      </c>
      <c r="P2542" s="119">
        <v>38.1</v>
      </c>
      <c r="Q2542" s="117">
        <v>3.69</v>
      </c>
      <c r="R2542" s="118">
        <v>3.0750000000000002</v>
      </c>
      <c r="S2542" s="102">
        <v>0.1999999999999999</v>
      </c>
      <c r="T2542" s="118">
        <v>36.9</v>
      </c>
      <c r="U2542" s="117">
        <v>3.1750000000000003</v>
      </c>
      <c r="V2542" s="119">
        <v>38.1</v>
      </c>
      <c r="W2542" s="112"/>
      <c r="X2542" s="117" t="s">
        <v>33</v>
      </c>
      <c r="Y2542" s="118">
        <v>3.4249999999999998</v>
      </c>
      <c r="Z2542" s="102" t="s">
        <v>33</v>
      </c>
      <c r="AA2542" s="118">
        <v>41.1</v>
      </c>
      <c r="AB2542" s="117">
        <v>3.9899999999999998</v>
      </c>
      <c r="AC2542" s="118">
        <v>3.3249999999999997</v>
      </c>
      <c r="AD2542" s="102">
        <v>0.20000000000000004</v>
      </c>
      <c r="AE2542" s="119">
        <v>39.9</v>
      </c>
      <c r="AF2542" s="118">
        <v>3.4249999999999998</v>
      </c>
      <c r="AG2542" s="119">
        <v>41.1</v>
      </c>
      <c r="AH2542" s="112"/>
      <c r="AI2542" s="120">
        <v>-0.29999999999999982</v>
      </c>
    </row>
    <row r="2543" spans="1:35" s="107" customFormat="1" x14ac:dyDescent="0.3">
      <c r="A2543" s="106" t="s">
        <v>2647</v>
      </c>
      <c r="B2543" s="107" t="s">
        <v>3389</v>
      </c>
      <c r="C2543" s="112" t="s">
        <v>247</v>
      </c>
      <c r="D2543" s="112">
        <v>69800</v>
      </c>
      <c r="E2543" s="107" t="s">
        <v>294</v>
      </c>
      <c r="F2543" s="112">
        <v>21020</v>
      </c>
      <c r="G2543" s="107" t="s">
        <v>3452</v>
      </c>
      <c r="H2543" s="108" t="s">
        <v>265</v>
      </c>
      <c r="I2543" s="108" t="s">
        <v>266</v>
      </c>
      <c r="J2543" s="108" t="s">
        <v>268</v>
      </c>
      <c r="K2543" s="109">
        <v>12</v>
      </c>
      <c r="L2543" s="109">
        <v>4.2000000000000003E-2</v>
      </c>
      <c r="M2543" s="117" t="s">
        <v>33</v>
      </c>
      <c r="N2543" s="118">
        <v>3.1750000000000003</v>
      </c>
      <c r="O2543" s="102" t="s">
        <v>33</v>
      </c>
      <c r="P2543" s="119">
        <v>38.1</v>
      </c>
      <c r="Q2543" s="117">
        <v>3.69</v>
      </c>
      <c r="R2543" s="118">
        <v>3.0750000000000002</v>
      </c>
      <c r="S2543" s="102">
        <v>0.1999999999999999</v>
      </c>
      <c r="T2543" s="118">
        <v>36.9</v>
      </c>
      <c r="U2543" s="117">
        <v>3.1750000000000003</v>
      </c>
      <c r="V2543" s="119">
        <v>38.1</v>
      </c>
      <c r="W2543" s="112"/>
      <c r="X2543" s="117" t="s">
        <v>33</v>
      </c>
      <c r="Y2543" s="118">
        <v>3.4249999999999998</v>
      </c>
      <c r="Z2543" s="102" t="s">
        <v>33</v>
      </c>
      <c r="AA2543" s="118">
        <v>41.1</v>
      </c>
      <c r="AB2543" s="117">
        <v>3.9899999999999998</v>
      </c>
      <c r="AC2543" s="118">
        <v>3.3249999999999997</v>
      </c>
      <c r="AD2543" s="102">
        <v>0.20000000000000004</v>
      </c>
      <c r="AE2543" s="119">
        <v>39.9</v>
      </c>
      <c r="AF2543" s="118">
        <v>3.4249999999999998</v>
      </c>
      <c r="AG2543" s="119">
        <v>41.1</v>
      </c>
      <c r="AH2543" s="112"/>
      <c r="AI2543" s="120">
        <v>-0.29999999999999982</v>
      </c>
    </row>
    <row r="2544" spans="1:35" s="107" customFormat="1" x14ac:dyDescent="0.3">
      <c r="A2544" s="106" t="s">
        <v>2648</v>
      </c>
      <c r="B2544" s="107" t="s">
        <v>186</v>
      </c>
      <c r="C2544" s="112" t="s">
        <v>22</v>
      </c>
      <c r="D2544" s="112">
        <v>70313</v>
      </c>
      <c r="E2544" s="107" t="s">
        <v>279</v>
      </c>
      <c r="F2544" s="112">
        <v>21020</v>
      </c>
      <c r="G2544" s="107" t="s">
        <v>3452</v>
      </c>
      <c r="H2544" s="108" t="s">
        <v>265</v>
      </c>
      <c r="I2544" s="108" t="s">
        <v>266</v>
      </c>
      <c r="J2544" s="108" t="s">
        <v>268</v>
      </c>
      <c r="K2544" s="109">
        <v>12</v>
      </c>
      <c r="L2544" s="109">
        <v>4.2000000000000003E-2</v>
      </c>
      <c r="M2544" s="117" t="s">
        <v>33</v>
      </c>
      <c r="N2544" s="118">
        <v>3.1750000000000003</v>
      </c>
      <c r="O2544" s="102" t="s">
        <v>33</v>
      </c>
      <c r="P2544" s="119">
        <v>38.1</v>
      </c>
      <c r="Q2544" s="117">
        <v>3.69</v>
      </c>
      <c r="R2544" s="118">
        <v>3.0750000000000002</v>
      </c>
      <c r="S2544" s="102">
        <v>0.1999999999999999</v>
      </c>
      <c r="T2544" s="118">
        <v>36.9</v>
      </c>
      <c r="U2544" s="117">
        <v>3.1750000000000003</v>
      </c>
      <c r="V2544" s="119">
        <v>38.1</v>
      </c>
      <c r="W2544" s="112"/>
      <c r="X2544" s="117" t="s">
        <v>33</v>
      </c>
      <c r="Y2544" s="118">
        <v>3.4249999999999998</v>
      </c>
      <c r="Z2544" s="102" t="s">
        <v>33</v>
      </c>
      <c r="AA2544" s="118">
        <v>41.1</v>
      </c>
      <c r="AB2544" s="117">
        <v>3.9899999999999998</v>
      </c>
      <c r="AC2544" s="118">
        <v>3.3249999999999997</v>
      </c>
      <c r="AD2544" s="102">
        <v>0.20000000000000004</v>
      </c>
      <c r="AE2544" s="119">
        <v>39.9</v>
      </c>
      <c r="AF2544" s="118">
        <v>3.4249999999999998</v>
      </c>
      <c r="AG2544" s="119">
        <v>41.1</v>
      </c>
      <c r="AH2544" s="112"/>
      <c r="AI2544" s="120">
        <v>-0.29999999999999982</v>
      </c>
    </row>
    <row r="2545" spans="1:35" s="107" customFormat="1" x14ac:dyDescent="0.3">
      <c r="A2545" s="106" t="s">
        <v>2649</v>
      </c>
      <c r="B2545" s="107" t="s">
        <v>186</v>
      </c>
      <c r="C2545" s="112" t="s">
        <v>250</v>
      </c>
      <c r="D2545" s="112">
        <v>70335</v>
      </c>
      <c r="E2545" s="107" t="s">
        <v>253</v>
      </c>
      <c r="F2545" s="112">
        <v>21020</v>
      </c>
      <c r="G2545" s="107" t="s">
        <v>3452</v>
      </c>
      <c r="H2545" s="108" t="s">
        <v>265</v>
      </c>
      <c r="I2545" s="108" t="s">
        <v>266</v>
      </c>
      <c r="J2545" s="108" t="s">
        <v>268</v>
      </c>
      <c r="K2545" s="109">
        <v>12</v>
      </c>
      <c r="L2545" s="109">
        <v>4.2000000000000003E-2</v>
      </c>
      <c r="M2545" s="117" t="s">
        <v>33</v>
      </c>
      <c r="N2545" s="118">
        <v>3.1750000000000003</v>
      </c>
      <c r="O2545" s="102" t="s">
        <v>33</v>
      </c>
      <c r="P2545" s="119">
        <v>38.1</v>
      </c>
      <c r="Q2545" s="117">
        <v>3.69</v>
      </c>
      <c r="R2545" s="118">
        <v>3.0750000000000002</v>
      </c>
      <c r="S2545" s="102">
        <v>0.1999999999999999</v>
      </c>
      <c r="T2545" s="118">
        <v>36.9</v>
      </c>
      <c r="U2545" s="117">
        <v>3.1750000000000003</v>
      </c>
      <c r="V2545" s="119">
        <v>38.1</v>
      </c>
      <c r="W2545" s="112"/>
      <c r="X2545" s="117" t="s">
        <v>33</v>
      </c>
      <c r="Y2545" s="118">
        <v>3.4249999999999998</v>
      </c>
      <c r="Z2545" s="102" t="s">
        <v>33</v>
      </c>
      <c r="AA2545" s="118">
        <v>41.1</v>
      </c>
      <c r="AB2545" s="117">
        <v>3.9899999999999998</v>
      </c>
      <c r="AC2545" s="118">
        <v>3.3249999999999997</v>
      </c>
      <c r="AD2545" s="102">
        <v>0.20000000000000004</v>
      </c>
      <c r="AE2545" s="119">
        <v>39.9</v>
      </c>
      <c r="AF2545" s="118">
        <v>3.4249999999999998</v>
      </c>
      <c r="AG2545" s="119">
        <v>41.1</v>
      </c>
      <c r="AH2545" s="112"/>
      <c r="AI2545" s="120">
        <v>-0.29999999999999982</v>
      </c>
    </row>
    <row r="2546" spans="1:35" s="107" customFormat="1" x14ac:dyDescent="0.3">
      <c r="A2546" s="106" t="s">
        <v>2650</v>
      </c>
      <c r="B2546" s="107" t="s">
        <v>188</v>
      </c>
      <c r="C2546" s="112" t="s">
        <v>168</v>
      </c>
      <c r="D2546" s="112">
        <v>72400</v>
      </c>
      <c r="E2546" s="107" t="s">
        <v>302</v>
      </c>
      <c r="F2546" s="112">
        <v>21020</v>
      </c>
      <c r="G2546" s="107" t="s">
        <v>3452</v>
      </c>
      <c r="H2546" s="108" t="s">
        <v>265</v>
      </c>
      <c r="I2546" s="108" t="s">
        <v>266</v>
      </c>
      <c r="J2546" s="108" t="s">
        <v>268</v>
      </c>
      <c r="K2546" s="109">
        <v>12</v>
      </c>
      <c r="L2546" s="109">
        <v>4.2000000000000003E-2</v>
      </c>
      <c r="M2546" s="117" t="s">
        <v>33</v>
      </c>
      <c r="N2546" s="118">
        <v>3.1750000000000003</v>
      </c>
      <c r="O2546" s="102" t="s">
        <v>33</v>
      </c>
      <c r="P2546" s="119">
        <v>38.1</v>
      </c>
      <c r="Q2546" s="117">
        <v>3.69</v>
      </c>
      <c r="R2546" s="118">
        <v>3.0750000000000002</v>
      </c>
      <c r="S2546" s="102">
        <v>0.1999999999999999</v>
      </c>
      <c r="T2546" s="118">
        <v>36.9</v>
      </c>
      <c r="U2546" s="117">
        <v>3.1750000000000003</v>
      </c>
      <c r="V2546" s="119">
        <v>38.1</v>
      </c>
      <c r="W2546" s="112"/>
      <c r="X2546" s="117" t="s">
        <v>33</v>
      </c>
      <c r="Y2546" s="118">
        <v>3.4249999999999998</v>
      </c>
      <c r="Z2546" s="102" t="s">
        <v>33</v>
      </c>
      <c r="AA2546" s="118">
        <v>41.1</v>
      </c>
      <c r="AB2546" s="117">
        <v>3.9899999999999998</v>
      </c>
      <c r="AC2546" s="118">
        <v>3.3249999999999997</v>
      </c>
      <c r="AD2546" s="102">
        <v>0.20000000000000004</v>
      </c>
      <c r="AE2546" s="119">
        <v>39.9</v>
      </c>
      <c r="AF2546" s="118">
        <v>3.4249999999999998</v>
      </c>
      <c r="AG2546" s="119">
        <v>41.1</v>
      </c>
      <c r="AH2546" s="112"/>
      <c r="AI2546" s="120">
        <v>-0.29999999999999982</v>
      </c>
    </row>
    <row r="2547" spans="1:35" s="107" customFormat="1" x14ac:dyDescent="0.3">
      <c r="A2547" s="106" t="s">
        <v>2651</v>
      </c>
      <c r="B2547" s="107" t="s">
        <v>188</v>
      </c>
      <c r="C2547" s="112" t="s">
        <v>168</v>
      </c>
      <c r="D2547" s="112">
        <v>73400</v>
      </c>
      <c r="E2547" s="107" t="s">
        <v>280</v>
      </c>
      <c r="F2547" s="112">
        <v>21020</v>
      </c>
      <c r="G2547" s="107" t="s">
        <v>3452</v>
      </c>
      <c r="H2547" s="108" t="s">
        <v>265</v>
      </c>
      <c r="I2547" s="108" t="s">
        <v>266</v>
      </c>
      <c r="J2547" s="108" t="s">
        <v>268</v>
      </c>
      <c r="K2547" s="109">
        <v>12</v>
      </c>
      <c r="L2547" s="109">
        <v>4.2000000000000003E-2</v>
      </c>
      <c r="M2547" s="117" t="s">
        <v>33</v>
      </c>
      <c r="N2547" s="118">
        <v>3.1750000000000003</v>
      </c>
      <c r="O2547" s="102" t="s">
        <v>33</v>
      </c>
      <c r="P2547" s="119">
        <v>38.1</v>
      </c>
      <c r="Q2547" s="117">
        <v>3.69</v>
      </c>
      <c r="R2547" s="118">
        <v>3.0750000000000002</v>
      </c>
      <c r="S2547" s="102">
        <v>0.1999999999999999</v>
      </c>
      <c r="T2547" s="118">
        <v>36.9</v>
      </c>
      <c r="U2547" s="117">
        <v>3.1750000000000003</v>
      </c>
      <c r="V2547" s="119">
        <v>38.1</v>
      </c>
      <c r="W2547" s="112"/>
      <c r="X2547" s="117" t="s">
        <v>33</v>
      </c>
      <c r="Y2547" s="118">
        <v>3.4249999999999998</v>
      </c>
      <c r="Z2547" s="102" t="s">
        <v>33</v>
      </c>
      <c r="AA2547" s="118">
        <v>41.1</v>
      </c>
      <c r="AB2547" s="117">
        <v>3.9899999999999998</v>
      </c>
      <c r="AC2547" s="118">
        <v>3.3249999999999997</v>
      </c>
      <c r="AD2547" s="102">
        <v>0.20000000000000004</v>
      </c>
      <c r="AE2547" s="119">
        <v>39.9</v>
      </c>
      <c r="AF2547" s="118">
        <v>3.4249999999999998</v>
      </c>
      <c r="AG2547" s="119">
        <v>41.1</v>
      </c>
      <c r="AH2547" s="112"/>
      <c r="AI2547" s="120">
        <v>-0.29999999999999982</v>
      </c>
    </row>
    <row r="2548" spans="1:35" s="107" customFormat="1" x14ac:dyDescent="0.3">
      <c r="A2548" s="106" t="s">
        <v>2652</v>
      </c>
      <c r="B2548" s="107" t="s">
        <v>248</v>
      </c>
      <c r="C2548" s="112" t="s">
        <v>168</v>
      </c>
      <c r="D2548" s="112">
        <v>74179</v>
      </c>
      <c r="E2548" s="107" t="s">
        <v>315</v>
      </c>
      <c r="F2548" s="112">
        <v>21020</v>
      </c>
      <c r="G2548" s="107" t="s">
        <v>3452</v>
      </c>
      <c r="H2548" s="108" t="s">
        <v>265</v>
      </c>
      <c r="I2548" s="108" t="s">
        <v>266</v>
      </c>
      <c r="J2548" s="108" t="s">
        <v>268</v>
      </c>
      <c r="K2548" s="109">
        <v>12</v>
      </c>
      <c r="L2548" s="109">
        <v>4.2000000000000003E-2</v>
      </c>
      <c r="M2548" s="117" t="s">
        <v>33</v>
      </c>
      <c r="N2548" s="118">
        <v>3.1750000000000003</v>
      </c>
      <c r="O2548" s="102" t="s">
        <v>33</v>
      </c>
      <c r="P2548" s="119">
        <v>38.1</v>
      </c>
      <c r="Q2548" s="117">
        <v>3.69</v>
      </c>
      <c r="R2548" s="118">
        <v>3.0750000000000002</v>
      </c>
      <c r="S2548" s="102">
        <v>0.1999999999999999</v>
      </c>
      <c r="T2548" s="118">
        <v>36.9</v>
      </c>
      <c r="U2548" s="117">
        <v>3.1750000000000003</v>
      </c>
      <c r="V2548" s="119">
        <v>38.1</v>
      </c>
      <c r="W2548" s="112"/>
      <c r="X2548" s="117" t="s">
        <v>33</v>
      </c>
      <c r="Y2548" s="118">
        <v>3.4249999999999998</v>
      </c>
      <c r="Z2548" s="102" t="s">
        <v>33</v>
      </c>
      <c r="AA2548" s="118">
        <v>41.1</v>
      </c>
      <c r="AB2548" s="117">
        <v>3.9899999999999998</v>
      </c>
      <c r="AC2548" s="118">
        <v>3.3249999999999997</v>
      </c>
      <c r="AD2548" s="102">
        <v>0.20000000000000004</v>
      </c>
      <c r="AE2548" s="119">
        <v>39.9</v>
      </c>
      <c r="AF2548" s="118">
        <v>3.4249999999999998</v>
      </c>
      <c r="AG2548" s="119">
        <v>41.1</v>
      </c>
      <c r="AH2548" s="112"/>
      <c r="AI2548" s="120">
        <v>-0.29999999999999982</v>
      </c>
    </row>
    <row r="2549" spans="1:35" s="107" customFormat="1" x14ac:dyDescent="0.3">
      <c r="A2549" s="106" t="s">
        <v>2653</v>
      </c>
      <c r="B2549" s="107" t="s">
        <v>3389</v>
      </c>
      <c r="C2549" s="112" t="s">
        <v>247</v>
      </c>
      <c r="D2549" s="112">
        <v>85789</v>
      </c>
      <c r="E2549" s="107" t="s">
        <v>307</v>
      </c>
      <c r="F2549" s="112">
        <v>21020</v>
      </c>
      <c r="G2549" s="107" t="s">
        <v>3452</v>
      </c>
      <c r="H2549" s="108" t="s">
        <v>265</v>
      </c>
      <c r="I2549" s="108" t="s">
        <v>266</v>
      </c>
      <c r="J2549" s="108" t="s">
        <v>268</v>
      </c>
      <c r="K2549" s="109">
        <v>12</v>
      </c>
      <c r="L2549" s="109">
        <v>4.2000000000000003E-2</v>
      </c>
      <c r="M2549" s="117" t="s">
        <v>33</v>
      </c>
      <c r="N2549" s="118">
        <v>3.1750000000000003</v>
      </c>
      <c r="O2549" s="102" t="s">
        <v>33</v>
      </c>
      <c r="P2549" s="119">
        <v>38.1</v>
      </c>
      <c r="Q2549" s="117">
        <v>3.69</v>
      </c>
      <c r="R2549" s="118">
        <v>3.0750000000000002</v>
      </c>
      <c r="S2549" s="102">
        <v>0.1999999999999999</v>
      </c>
      <c r="T2549" s="118">
        <v>36.9</v>
      </c>
      <c r="U2549" s="117">
        <v>3.1750000000000003</v>
      </c>
      <c r="V2549" s="119">
        <v>38.1</v>
      </c>
      <c r="W2549" s="112"/>
      <c r="X2549" s="117" t="s">
        <v>33</v>
      </c>
      <c r="Y2549" s="118">
        <v>3.4249999999999998</v>
      </c>
      <c r="Z2549" s="102" t="s">
        <v>33</v>
      </c>
      <c r="AA2549" s="118">
        <v>41.1</v>
      </c>
      <c r="AB2549" s="117">
        <v>3.9899999999999998</v>
      </c>
      <c r="AC2549" s="118">
        <v>3.3249999999999997</v>
      </c>
      <c r="AD2549" s="102">
        <v>0.20000000000000004</v>
      </c>
      <c r="AE2549" s="119">
        <v>39.9</v>
      </c>
      <c r="AF2549" s="118">
        <v>3.4249999999999998</v>
      </c>
      <c r="AG2549" s="119">
        <v>41.1</v>
      </c>
      <c r="AH2549" s="112"/>
      <c r="AI2549" s="120">
        <v>-0.29999999999999982</v>
      </c>
    </row>
    <row r="2550" spans="1:35" s="107" customFormat="1" x14ac:dyDescent="0.3">
      <c r="A2550" s="106" t="s">
        <v>2654</v>
      </c>
      <c r="B2550" s="107" t="s">
        <v>190</v>
      </c>
      <c r="C2550" s="112" t="s">
        <v>246</v>
      </c>
      <c r="D2550" s="112">
        <v>87892</v>
      </c>
      <c r="E2550" s="107" t="s">
        <v>254</v>
      </c>
      <c r="F2550" s="112">
        <v>21020</v>
      </c>
      <c r="G2550" s="107" t="s">
        <v>3452</v>
      </c>
      <c r="H2550" s="108" t="s">
        <v>265</v>
      </c>
      <c r="I2550" s="108" t="s">
        <v>266</v>
      </c>
      <c r="J2550" s="108" t="s">
        <v>268</v>
      </c>
      <c r="K2550" s="109">
        <v>12</v>
      </c>
      <c r="L2550" s="109">
        <v>4.2000000000000003E-2</v>
      </c>
      <c r="M2550" s="117" t="s">
        <v>33</v>
      </c>
      <c r="N2550" s="118">
        <v>3.1750000000000003</v>
      </c>
      <c r="O2550" s="102" t="s">
        <v>33</v>
      </c>
      <c r="P2550" s="119">
        <v>38.1</v>
      </c>
      <c r="Q2550" s="117">
        <v>3.69</v>
      </c>
      <c r="R2550" s="118">
        <v>3.0750000000000002</v>
      </c>
      <c r="S2550" s="102">
        <v>0.1999999999999999</v>
      </c>
      <c r="T2550" s="118">
        <v>36.9</v>
      </c>
      <c r="U2550" s="117">
        <v>3.1750000000000003</v>
      </c>
      <c r="V2550" s="119">
        <v>38.1</v>
      </c>
      <c r="W2550" s="112"/>
      <c r="X2550" s="117" t="s">
        <v>33</v>
      </c>
      <c r="Y2550" s="118">
        <v>3.4249999999999998</v>
      </c>
      <c r="Z2550" s="102" t="s">
        <v>33</v>
      </c>
      <c r="AA2550" s="118">
        <v>41.1</v>
      </c>
      <c r="AB2550" s="117">
        <v>3.9899999999999998</v>
      </c>
      <c r="AC2550" s="118">
        <v>3.3249999999999997</v>
      </c>
      <c r="AD2550" s="102">
        <v>0.20000000000000004</v>
      </c>
      <c r="AE2550" s="119">
        <v>39.9</v>
      </c>
      <c r="AF2550" s="118">
        <v>3.4249999999999998</v>
      </c>
      <c r="AG2550" s="119">
        <v>41.1</v>
      </c>
      <c r="AH2550" s="112"/>
      <c r="AI2550" s="120">
        <v>-0.29999999999999982</v>
      </c>
    </row>
    <row r="2551" spans="1:35" s="107" customFormat="1" x14ac:dyDescent="0.3">
      <c r="A2551" s="106" t="s">
        <v>2655</v>
      </c>
      <c r="B2551" s="107" t="s">
        <v>190</v>
      </c>
      <c r="C2551" s="112" t="s">
        <v>246</v>
      </c>
      <c r="D2551" s="112">
        <v>97075</v>
      </c>
      <c r="E2551" s="107" t="s">
        <v>291</v>
      </c>
      <c r="F2551" s="112">
        <v>21020</v>
      </c>
      <c r="G2551" s="107" t="s">
        <v>3452</v>
      </c>
      <c r="H2551" s="108" t="s">
        <v>265</v>
      </c>
      <c r="I2551" s="108" t="s">
        <v>266</v>
      </c>
      <c r="J2551" s="108" t="s">
        <v>268</v>
      </c>
      <c r="K2551" s="109">
        <v>12</v>
      </c>
      <c r="L2551" s="109">
        <v>4.2000000000000003E-2</v>
      </c>
      <c r="M2551" s="117" t="s">
        <v>33</v>
      </c>
      <c r="N2551" s="118">
        <v>3.1750000000000003</v>
      </c>
      <c r="O2551" s="102" t="s">
        <v>33</v>
      </c>
      <c r="P2551" s="119">
        <v>38.1</v>
      </c>
      <c r="Q2551" s="117">
        <v>3.69</v>
      </c>
      <c r="R2551" s="118">
        <v>3.0750000000000002</v>
      </c>
      <c r="S2551" s="102">
        <v>0.1999999999999999</v>
      </c>
      <c r="T2551" s="118">
        <v>36.9</v>
      </c>
      <c r="U2551" s="117">
        <v>3.1750000000000003</v>
      </c>
      <c r="V2551" s="119">
        <v>38.1</v>
      </c>
      <c r="W2551" s="112"/>
      <c r="X2551" s="117" t="s">
        <v>33</v>
      </c>
      <c r="Y2551" s="118">
        <v>3.4249999999999998</v>
      </c>
      <c r="Z2551" s="102" t="s">
        <v>33</v>
      </c>
      <c r="AA2551" s="118">
        <v>41.1</v>
      </c>
      <c r="AB2551" s="117">
        <v>3.9899999999999998</v>
      </c>
      <c r="AC2551" s="118">
        <v>3.3249999999999997</v>
      </c>
      <c r="AD2551" s="102">
        <v>0.20000000000000004</v>
      </c>
      <c r="AE2551" s="119">
        <v>39.9</v>
      </c>
      <c r="AF2551" s="118">
        <v>3.4249999999999998</v>
      </c>
      <c r="AG2551" s="119">
        <v>41.1</v>
      </c>
      <c r="AH2551" s="112"/>
      <c r="AI2551" s="120">
        <v>-0.29999999999999982</v>
      </c>
    </row>
    <row r="2552" spans="1:35" s="107" customFormat="1" x14ac:dyDescent="0.3">
      <c r="A2552" s="106" t="s">
        <v>2656</v>
      </c>
      <c r="B2552" s="107" t="s">
        <v>255</v>
      </c>
      <c r="C2552" s="112" t="s">
        <v>168</v>
      </c>
      <c r="D2552" s="112">
        <v>98728</v>
      </c>
      <c r="E2552" s="107" t="s">
        <v>297</v>
      </c>
      <c r="F2552" s="112">
        <v>21020</v>
      </c>
      <c r="G2552" s="107" t="s">
        <v>3452</v>
      </c>
      <c r="H2552" s="108" t="s">
        <v>265</v>
      </c>
      <c r="I2552" s="108" t="s">
        <v>266</v>
      </c>
      <c r="J2552" s="108" t="s">
        <v>268</v>
      </c>
      <c r="K2552" s="109">
        <v>12</v>
      </c>
      <c r="L2552" s="109">
        <v>4.2000000000000003E-2</v>
      </c>
      <c r="M2552" s="117" t="s">
        <v>33</v>
      </c>
      <c r="N2552" s="118">
        <v>3.1750000000000003</v>
      </c>
      <c r="O2552" s="102" t="s">
        <v>33</v>
      </c>
      <c r="P2552" s="119">
        <v>38.1</v>
      </c>
      <c r="Q2552" s="117">
        <v>3.69</v>
      </c>
      <c r="R2552" s="118">
        <v>3.0750000000000002</v>
      </c>
      <c r="S2552" s="102">
        <v>0.1999999999999999</v>
      </c>
      <c r="T2552" s="118">
        <v>36.9</v>
      </c>
      <c r="U2552" s="117">
        <v>3.1750000000000003</v>
      </c>
      <c r="V2552" s="119">
        <v>38.1</v>
      </c>
      <c r="W2552" s="112"/>
      <c r="X2552" s="117" t="s">
        <v>33</v>
      </c>
      <c r="Y2552" s="118">
        <v>3.4249999999999998</v>
      </c>
      <c r="Z2552" s="102" t="s">
        <v>33</v>
      </c>
      <c r="AA2552" s="118">
        <v>41.1</v>
      </c>
      <c r="AB2552" s="117">
        <v>3.9899999999999998</v>
      </c>
      <c r="AC2552" s="118">
        <v>3.3249999999999997</v>
      </c>
      <c r="AD2552" s="102">
        <v>0.20000000000000004</v>
      </c>
      <c r="AE2552" s="119">
        <v>39.9</v>
      </c>
      <c r="AF2552" s="118">
        <v>3.4249999999999998</v>
      </c>
      <c r="AG2552" s="119">
        <v>41.1</v>
      </c>
      <c r="AH2552" s="112"/>
      <c r="AI2552" s="120">
        <v>-0.29999999999999982</v>
      </c>
    </row>
    <row r="2553" spans="1:35" s="107" customFormat="1" x14ac:dyDescent="0.3">
      <c r="A2553" s="106" t="s">
        <v>3348</v>
      </c>
      <c r="B2553" s="107" t="s">
        <v>192</v>
      </c>
      <c r="C2553" s="112" t="s">
        <v>256</v>
      </c>
      <c r="D2553" s="112">
        <v>99059</v>
      </c>
      <c r="E2553" s="107" t="s">
        <v>3390</v>
      </c>
      <c r="F2553" s="112">
        <v>21020</v>
      </c>
      <c r="G2553" s="107" t="s">
        <v>3452</v>
      </c>
      <c r="H2553" s="108" t="s">
        <v>265</v>
      </c>
      <c r="I2553" s="108" t="s">
        <v>266</v>
      </c>
      <c r="J2553" s="108" t="s">
        <v>268</v>
      </c>
      <c r="K2553" s="109">
        <v>12</v>
      </c>
      <c r="L2553" s="109">
        <v>4.2000000000000003E-2</v>
      </c>
      <c r="M2553" s="117" t="s">
        <v>33</v>
      </c>
      <c r="N2553" s="118">
        <v>3.1750000000000003</v>
      </c>
      <c r="O2553" s="102" t="s">
        <v>33</v>
      </c>
      <c r="P2553" s="119">
        <v>38.1</v>
      </c>
      <c r="Q2553" s="117">
        <v>3.69</v>
      </c>
      <c r="R2553" s="118">
        <v>3.0750000000000002</v>
      </c>
      <c r="S2553" s="102">
        <v>0.1999999999999999</v>
      </c>
      <c r="T2553" s="118">
        <v>36.9</v>
      </c>
      <c r="U2553" s="117">
        <v>3.1750000000000003</v>
      </c>
      <c r="V2553" s="119">
        <v>38.1</v>
      </c>
      <c r="W2553" s="112"/>
      <c r="X2553" s="117" t="s">
        <v>33</v>
      </c>
      <c r="Y2553" s="118">
        <v>3.4249999999999998</v>
      </c>
      <c r="Z2553" s="102" t="s">
        <v>33</v>
      </c>
      <c r="AA2553" s="118">
        <v>41.1</v>
      </c>
      <c r="AB2553" s="117">
        <v>3.9899999999999998</v>
      </c>
      <c r="AC2553" s="118">
        <v>3.3249999999999997</v>
      </c>
      <c r="AD2553" s="102">
        <v>0.20000000000000004</v>
      </c>
      <c r="AE2553" s="119">
        <v>39.9</v>
      </c>
      <c r="AF2553" s="118">
        <v>3.4249999999999998</v>
      </c>
      <c r="AG2553" s="119">
        <v>41.1</v>
      </c>
      <c r="AH2553" s="112"/>
      <c r="AI2553" s="120">
        <v>-0.29999999999999982</v>
      </c>
    </row>
    <row r="2554" spans="1:35" s="107" customFormat="1" x14ac:dyDescent="0.3">
      <c r="A2554" s="106" t="s">
        <v>2657</v>
      </c>
      <c r="B2554" s="107" t="s">
        <v>255</v>
      </c>
      <c r="C2554" s="112" t="s">
        <v>168</v>
      </c>
      <c r="D2554" s="112">
        <v>99245</v>
      </c>
      <c r="E2554" s="107" t="s">
        <v>289</v>
      </c>
      <c r="F2554" s="112">
        <v>21020</v>
      </c>
      <c r="G2554" s="107" t="s">
        <v>3452</v>
      </c>
      <c r="H2554" s="108" t="s">
        <v>265</v>
      </c>
      <c r="I2554" s="108" t="s">
        <v>266</v>
      </c>
      <c r="J2554" s="108" t="s">
        <v>268</v>
      </c>
      <c r="K2554" s="109">
        <v>12</v>
      </c>
      <c r="L2554" s="109">
        <v>4.2000000000000003E-2</v>
      </c>
      <c r="M2554" s="117" t="s">
        <v>33</v>
      </c>
      <c r="N2554" s="118">
        <v>3.1750000000000003</v>
      </c>
      <c r="O2554" s="102" t="s">
        <v>33</v>
      </c>
      <c r="P2554" s="119">
        <v>38.1</v>
      </c>
      <c r="Q2554" s="117">
        <v>3.69</v>
      </c>
      <c r="R2554" s="118">
        <v>3.0750000000000002</v>
      </c>
      <c r="S2554" s="102">
        <v>0.1999999999999999</v>
      </c>
      <c r="T2554" s="118">
        <v>36.9</v>
      </c>
      <c r="U2554" s="117">
        <v>3.1750000000000003</v>
      </c>
      <c r="V2554" s="119">
        <v>38.1</v>
      </c>
      <c r="W2554" s="112"/>
      <c r="X2554" s="117" t="s">
        <v>33</v>
      </c>
      <c r="Y2554" s="118">
        <v>3.4249999999999998</v>
      </c>
      <c r="Z2554" s="102" t="s">
        <v>33</v>
      </c>
      <c r="AA2554" s="118">
        <v>41.1</v>
      </c>
      <c r="AB2554" s="117">
        <v>3.9899999999999998</v>
      </c>
      <c r="AC2554" s="118">
        <v>3.3249999999999997</v>
      </c>
      <c r="AD2554" s="102">
        <v>0.20000000000000004</v>
      </c>
      <c r="AE2554" s="119">
        <v>39.9</v>
      </c>
      <c r="AF2554" s="118">
        <v>3.4249999999999998</v>
      </c>
      <c r="AG2554" s="119">
        <v>41.1</v>
      </c>
      <c r="AH2554" s="112"/>
      <c r="AI2554" s="120">
        <v>-0.29999999999999982</v>
      </c>
    </row>
    <row r="2555" spans="1:35" s="107" customFormat="1" x14ac:dyDescent="0.3">
      <c r="A2555" s="106" t="s">
        <v>2658</v>
      </c>
      <c r="B2555" s="107" t="s">
        <v>191</v>
      </c>
      <c r="C2555" s="112" t="s">
        <v>238</v>
      </c>
      <c r="D2555" s="112">
        <v>99246</v>
      </c>
      <c r="E2555" s="107" t="s">
        <v>293</v>
      </c>
      <c r="F2555" s="112">
        <v>21020</v>
      </c>
      <c r="G2555" s="107" t="s">
        <v>3452</v>
      </c>
      <c r="H2555" s="108" t="s">
        <v>265</v>
      </c>
      <c r="I2555" s="108" t="s">
        <v>266</v>
      </c>
      <c r="J2555" s="108" t="s">
        <v>268</v>
      </c>
      <c r="K2555" s="109">
        <v>12</v>
      </c>
      <c r="L2555" s="109">
        <v>4.2000000000000003E-2</v>
      </c>
      <c r="M2555" s="117" t="s">
        <v>33</v>
      </c>
      <c r="N2555" s="118">
        <v>3.1750000000000003</v>
      </c>
      <c r="O2555" s="102" t="s">
        <v>33</v>
      </c>
      <c r="P2555" s="119">
        <v>38.1</v>
      </c>
      <c r="Q2555" s="117">
        <v>3.69</v>
      </c>
      <c r="R2555" s="118">
        <v>3.0750000000000002</v>
      </c>
      <c r="S2555" s="102">
        <v>0.1999999999999999</v>
      </c>
      <c r="T2555" s="118">
        <v>36.9</v>
      </c>
      <c r="U2555" s="117">
        <v>3.1750000000000003</v>
      </c>
      <c r="V2555" s="119">
        <v>38.1</v>
      </c>
      <c r="W2555" s="112"/>
      <c r="X2555" s="117" t="s">
        <v>33</v>
      </c>
      <c r="Y2555" s="118">
        <v>3.4249999999999998</v>
      </c>
      <c r="Z2555" s="102" t="s">
        <v>33</v>
      </c>
      <c r="AA2555" s="118">
        <v>41.1</v>
      </c>
      <c r="AB2555" s="117">
        <v>3.9899999999999998</v>
      </c>
      <c r="AC2555" s="118">
        <v>3.3249999999999997</v>
      </c>
      <c r="AD2555" s="102">
        <v>0.20000000000000004</v>
      </c>
      <c r="AE2555" s="119">
        <v>39.9</v>
      </c>
      <c r="AF2555" s="118">
        <v>3.4249999999999998</v>
      </c>
      <c r="AG2555" s="119">
        <v>41.1</v>
      </c>
      <c r="AH2555" s="112"/>
      <c r="AI2555" s="120">
        <v>-0.29999999999999982</v>
      </c>
    </row>
    <row r="2556" spans="1:35" s="107" customFormat="1" x14ac:dyDescent="0.3">
      <c r="A2556" s="106" t="s">
        <v>2659</v>
      </c>
      <c r="B2556" s="107" t="s">
        <v>191</v>
      </c>
      <c r="C2556" s="112" t="s">
        <v>256</v>
      </c>
      <c r="D2556" s="112">
        <v>99597</v>
      </c>
      <c r="E2556" s="107" t="s">
        <v>305</v>
      </c>
      <c r="F2556" s="112">
        <v>21020</v>
      </c>
      <c r="G2556" s="107" t="s">
        <v>3452</v>
      </c>
      <c r="H2556" s="108" t="s">
        <v>265</v>
      </c>
      <c r="I2556" s="108" t="s">
        <v>266</v>
      </c>
      <c r="J2556" s="108" t="s">
        <v>268</v>
      </c>
      <c r="K2556" s="109">
        <v>12</v>
      </c>
      <c r="L2556" s="109">
        <v>4.2000000000000003E-2</v>
      </c>
      <c r="M2556" s="117" t="s">
        <v>33</v>
      </c>
      <c r="N2556" s="118">
        <v>3.1750000000000003</v>
      </c>
      <c r="O2556" s="102" t="s">
        <v>33</v>
      </c>
      <c r="P2556" s="119">
        <v>38.1</v>
      </c>
      <c r="Q2556" s="117">
        <v>3.69</v>
      </c>
      <c r="R2556" s="118">
        <v>3.0750000000000002</v>
      </c>
      <c r="S2556" s="102">
        <v>0.1999999999999999</v>
      </c>
      <c r="T2556" s="118">
        <v>36.9</v>
      </c>
      <c r="U2556" s="117">
        <v>3.1750000000000003</v>
      </c>
      <c r="V2556" s="119">
        <v>38.1</v>
      </c>
      <c r="W2556" s="112"/>
      <c r="X2556" s="117" t="s">
        <v>33</v>
      </c>
      <c r="Y2556" s="118">
        <v>3.4249999999999998</v>
      </c>
      <c r="Z2556" s="102" t="s">
        <v>33</v>
      </c>
      <c r="AA2556" s="118">
        <v>41.1</v>
      </c>
      <c r="AB2556" s="117">
        <v>3.9899999999999998</v>
      </c>
      <c r="AC2556" s="118">
        <v>3.3249999999999997</v>
      </c>
      <c r="AD2556" s="102">
        <v>0.20000000000000004</v>
      </c>
      <c r="AE2556" s="119">
        <v>39.9</v>
      </c>
      <c r="AF2556" s="118">
        <v>3.4249999999999998</v>
      </c>
      <c r="AG2556" s="119">
        <v>41.1</v>
      </c>
      <c r="AH2556" s="112"/>
      <c r="AI2556" s="120">
        <v>-0.29999999999999982</v>
      </c>
    </row>
    <row r="2557" spans="1:35" s="107" customFormat="1" x14ac:dyDescent="0.3">
      <c r="A2557" s="106" t="s">
        <v>3349</v>
      </c>
      <c r="B2557" s="107" t="s">
        <v>248</v>
      </c>
      <c r="C2557" s="112" t="s">
        <v>246</v>
      </c>
      <c r="D2557" s="112">
        <v>99612</v>
      </c>
      <c r="E2557" s="107" t="s">
        <v>3391</v>
      </c>
      <c r="F2557" s="112">
        <v>21020</v>
      </c>
      <c r="G2557" s="107" t="s">
        <v>3452</v>
      </c>
      <c r="H2557" s="108" t="s">
        <v>265</v>
      </c>
      <c r="I2557" s="108" t="s">
        <v>266</v>
      </c>
      <c r="J2557" s="108" t="s">
        <v>268</v>
      </c>
      <c r="K2557" s="109">
        <v>12</v>
      </c>
      <c r="L2557" s="109">
        <v>4.2000000000000003E-2</v>
      </c>
      <c r="M2557" s="117" t="s">
        <v>33</v>
      </c>
      <c r="N2557" s="118">
        <v>3.1750000000000003</v>
      </c>
      <c r="O2557" s="102" t="s">
        <v>33</v>
      </c>
      <c r="P2557" s="119">
        <v>38.1</v>
      </c>
      <c r="Q2557" s="117">
        <v>3.69</v>
      </c>
      <c r="R2557" s="118">
        <v>3.0750000000000002</v>
      </c>
      <c r="S2557" s="102">
        <v>0.1999999999999999</v>
      </c>
      <c r="T2557" s="118">
        <v>36.9</v>
      </c>
      <c r="U2557" s="117">
        <v>3.1750000000000003</v>
      </c>
      <c r="V2557" s="119">
        <v>38.1</v>
      </c>
      <c r="W2557" s="112"/>
      <c r="X2557" s="117" t="s">
        <v>33</v>
      </c>
      <c r="Y2557" s="118">
        <v>3.4249999999999998</v>
      </c>
      <c r="Z2557" s="102" t="s">
        <v>33</v>
      </c>
      <c r="AA2557" s="118">
        <v>41.1</v>
      </c>
      <c r="AB2557" s="117">
        <v>3.9899999999999998</v>
      </c>
      <c r="AC2557" s="118">
        <v>3.3249999999999997</v>
      </c>
      <c r="AD2557" s="102">
        <v>0.20000000000000004</v>
      </c>
      <c r="AE2557" s="119">
        <v>39.9</v>
      </c>
      <c r="AF2557" s="118">
        <v>3.4249999999999998</v>
      </c>
      <c r="AG2557" s="119">
        <v>41.1</v>
      </c>
      <c r="AH2557" s="112"/>
      <c r="AI2557" s="120">
        <v>-0.29999999999999982</v>
      </c>
    </row>
    <row r="2558" spans="1:35" s="107" customFormat="1" x14ac:dyDescent="0.3">
      <c r="A2558" s="106" t="s">
        <v>3350</v>
      </c>
      <c r="B2558" s="107" t="s">
        <v>192</v>
      </c>
      <c r="C2558" s="112" t="s">
        <v>256</v>
      </c>
      <c r="D2558" s="112">
        <v>100252</v>
      </c>
      <c r="E2558" s="107" t="s">
        <v>3392</v>
      </c>
      <c r="F2558" s="112">
        <v>21020</v>
      </c>
      <c r="G2558" s="107" t="s">
        <v>3452</v>
      </c>
      <c r="H2558" s="108" t="s">
        <v>265</v>
      </c>
      <c r="I2558" s="108" t="s">
        <v>266</v>
      </c>
      <c r="J2558" s="108" t="s">
        <v>268</v>
      </c>
      <c r="K2558" s="109">
        <v>12</v>
      </c>
      <c r="L2558" s="109">
        <v>4.2000000000000003E-2</v>
      </c>
      <c r="M2558" s="117" t="s">
        <v>33</v>
      </c>
      <c r="N2558" s="118">
        <v>3.1750000000000003</v>
      </c>
      <c r="O2558" s="102" t="s">
        <v>33</v>
      </c>
      <c r="P2558" s="119">
        <v>38.1</v>
      </c>
      <c r="Q2558" s="117">
        <v>3.69</v>
      </c>
      <c r="R2558" s="118">
        <v>3.0750000000000002</v>
      </c>
      <c r="S2558" s="102">
        <v>0.1999999999999999</v>
      </c>
      <c r="T2558" s="118">
        <v>36.9</v>
      </c>
      <c r="U2558" s="117">
        <v>3.1750000000000003</v>
      </c>
      <c r="V2558" s="119">
        <v>38.1</v>
      </c>
      <c r="W2558" s="112"/>
      <c r="X2558" s="117" t="s">
        <v>33</v>
      </c>
      <c r="Y2558" s="118">
        <v>3.4249999999999998</v>
      </c>
      <c r="Z2558" s="102" t="s">
        <v>33</v>
      </c>
      <c r="AA2558" s="118">
        <v>41.1</v>
      </c>
      <c r="AB2558" s="117">
        <v>3.9899999999999998</v>
      </c>
      <c r="AC2558" s="118">
        <v>3.3249999999999997</v>
      </c>
      <c r="AD2558" s="102">
        <v>0.20000000000000004</v>
      </c>
      <c r="AE2558" s="119">
        <v>39.9</v>
      </c>
      <c r="AF2558" s="118">
        <v>3.4249999999999998</v>
      </c>
      <c r="AG2558" s="119">
        <v>41.1</v>
      </c>
      <c r="AH2558" s="112"/>
      <c r="AI2558" s="120">
        <v>-0.29999999999999982</v>
      </c>
    </row>
    <row r="2559" spans="1:35" s="107" customFormat="1" x14ac:dyDescent="0.3">
      <c r="A2559" s="106" t="s">
        <v>3351</v>
      </c>
      <c r="B2559" s="107" t="s">
        <v>188</v>
      </c>
      <c r="C2559" s="112" t="s">
        <v>168</v>
      </c>
      <c r="D2559" s="112">
        <v>101626</v>
      </c>
      <c r="E2559" s="107" t="s">
        <v>3393</v>
      </c>
      <c r="F2559" s="112">
        <v>21020</v>
      </c>
      <c r="G2559" s="107" t="s">
        <v>3452</v>
      </c>
      <c r="H2559" s="108" t="s">
        <v>265</v>
      </c>
      <c r="I2559" s="108" t="s">
        <v>266</v>
      </c>
      <c r="J2559" s="108" t="s">
        <v>268</v>
      </c>
      <c r="K2559" s="109">
        <v>12</v>
      </c>
      <c r="L2559" s="109">
        <v>4.2000000000000003E-2</v>
      </c>
      <c r="M2559" s="117" t="s">
        <v>33</v>
      </c>
      <c r="N2559" s="118">
        <v>3.1750000000000003</v>
      </c>
      <c r="O2559" s="102" t="s">
        <v>33</v>
      </c>
      <c r="P2559" s="119">
        <v>38.1</v>
      </c>
      <c r="Q2559" s="117">
        <v>3.69</v>
      </c>
      <c r="R2559" s="118">
        <v>3.0750000000000002</v>
      </c>
      <c r="S2559" s="102">
        <v>0.1999999999999999</v>
      </c>
      <c r="T2559" s="118">
        <v>36.9</v>
      </c>
      <c r="U2559" s="117">
        <v>3.1750000000000003</v>
      </c>
      <c r="V2559" s="119">
        <v>38.1</v>
      </c>
      <c r="W2559" s="112"/>
      <c r="X2559" s="117" t="s">
        <v>33</v>
      </c>
      <c r="Y2559" s="118">
        <v>3.4249999999999998</v>
      </c>
      <c r="Z2559" s="102" t="s">
        <v>33</v>
      </c>
      <c r="AA2559" s="118">
        <v>41.1</v>
      </c>
      <c r="AB2559" s="117">
        <v>3.9899999999999998</v>
      </c>
      <c r="AC2559" s="118">
        <v>3.3249999999999997</v>
      </c>
      <c r="AD2559" s="102">
        <v>0.20000000000000004</v>
      </c>
      <c r="AE2559" s="119">
        <v>39.9</v>
      </c>
      <c r="AF2559" s="118">
        <v>3.4249999999999998</v>
      </c>
      <c r="AG2559" s="119">
        <v>41.1</v>
      </c>
      <c r="AH2559" s="112"/>
      <c r="AI2559" s="120">
        <v>-0.29999999999999982</v>
      </c>
    </row>
    <row r="2560" spans="1:35" s="107" customFormat="1" x14ac:dyDescent="0.3">
      <c r="A2560" s="106" t="s">
        <v>2660</v>
      </c>
      <c r="B2560" s="107" t="s">
        <v>190</v>
      </c>
      <c r="C2560" s="112" t="s">
        <v>246</v>
      </c>
      <c r="D2560" s="112">
        <v>101703</v>
      </c>
      <c r="E2560" s="107" t="s">
        <v>316</v>
      </c>
      <c r="F2560" s="112">
        <v>21020</v>
      </c>
      <c r="G2560" s="107" t="s">
        <v>3452</v>
      </c>
      <c r="H2560" s="108" t="s">
        <v>265</v>
      </c>
      <c r="I2560" s="108" t="s">
        <v>266</v>
      </c>
      <c r="J2560" s="108" t="s">
        <v>268</v>
      </c>
      <c r="K2560" s="109">
        <v>12</v>
      </c>
      <c r="L2560" s="109">
        <v>4.2000000000000003E-2</v>
      </c>
      <c r="M2560" s="117" t="s">
        <v>33</v>
      </c>
      <c r="N2560" s="118">
        <v>3.1750000000000003</v>
      </c>
      <c r="O2560" s="102" t="s">
        <v>33</v>
      </c>
      <c r="P2560" s="119">
        <v>38.1</v>
      </c>
      <c r="Q2560" s="117">
        <v>3.69</v>
      </c>
      <c r="R2560" s="118">
        <v>3.0750000000000002</v>
      </c>
      <c r="S2560" s="102">
        <v>0.1999999999999999</v>
      </c>
      <c r="T2560" s="118">
        <v>36.9</v>
      </c>
      <c r="U2560" s="117">
        <v>3.1750000000000003</v>
      </c>
      <c r="V2560" s="119">
        <v>38.1</v>
      </c>
      <c r="W2560" s="112"/>
      <c r="X2560" s="117" t="s">
        <v>33</v>
      </c>
      <c r="Y2560" s="118">
        <v>3.4249999999999998</v>
      </c>
      <c r="Z2560" s="102" t="s">
        <v>33</v>
      </c>
      <c r="AA2560" s="118">
        <v>41.1</v>
      </c>
      <c r="AB2560" s="117">
        <v>3.9899999999999998</v>
      </c>
      <c r="AC2560" s="118">
        <v>3.3249999999999997</v>
      </c>
      <c r="AD2560" s="102">
        <v>0.20000000000000004</v>
      </c>
      <c r="AE2560" s="119">
        <v>39.9</v>
      </c>
      <c r="AF2560" s="118">
        <v>3.4249999999999998</v>
      </c>
      <c r="AG2560" s="119">
        <v>41.1</v>
      </c>
      <c r="AH2560" s="112"/>
      <c r="AI2560" s="120">
        <v>-0.29999999999999982</v>
      </c>
    </row>
    <row r="2561" spans="1:35" s="107" customFormat="1" x14ac:dyDescent="0.3">
      <c r="A2561" s="106" t="s">
        <v>2661</v>
      </c>
      <c r="B2561" s="107" t="s">
        <v>255</v>
      </c>
      <c r="C2561" s="112" t="s">
        <v>168</v>
      </c>
      <c r="D2561" s="112">
        <v>112000</v>
      </c>
      <c r="E2561" s="107" t="s">
        <v>306</v>
      </c>
      <c r="F2561" s="112">
        <v>21020</v>
      </c>
      <c r="G2561" s="107" t="s">
        <v>3452</v>
      </c>
      <c r="H2561" s="108" t="s">
        <v>265</v>
      </c>
      <c r="I2561" s="108" t="s">
        <v>266</v>
      </c>
      <c r="J2561" s="108" t="s">
        <v>268</v>
      </c>
      <c r="K2561" s="109">
        <v>12</v>
      </c>
      <c r="L2561" s="109">
        <v>4.2000000000000003E-2</v>
      </c>
      <c r="M2561" s="117" t="s">
        <v>33</v>
      </c>
      <c r="N2561" s="118">
        <v>3.1750000000000003</v>
      </c>
      <c r="O2561" s="102" t="s">
        <v>33</v>
      </c>
      <c r="P2561" s="119">
        <v>38.1</v>
      </c>
      <c r="Q2561" s="117">
        <v>3.69</v>
      </c>
      <c r="R2561" s="118">
        <v>3.0750000000000002</v>
      </c>
      <c r="S2561" s="102">
        <v>0.1999999999999999</v>
      </c>
      <c r="T2561" s="118">
        <v>36.9</v>
      </c>
      <c r="U2561" s="117">
        <v>3.1750000000000003</v>
      </c>
      <c r="V2561" s="119">
        <v>38.1</v>
      </c>
      <c r="W2561" s="112"/>
      <c r="X2561" s="117" t="s">
        <v>33</v>
      </c>
      <c r="Y2561" s="118">
        <v>3.4249999999999998</v>
      </c>
      <c r="Z2561" s="102" t="s">
        <v>33</v>
      </c>
      <c r="AA2561" s="118">
        <v>41.1</v>
      </c>
      <c r="AB2561" s="117">
        <v>3.9899999999999998</v>
      </c>
      <c r="AC2561" s="118">
        <v>3.3249999999999997</v>
      </c>
      <c r="AD2561" s="102">
        <v>0.20000000000000004</v>
      </c>
      <c r="AE2561" s="119">
        <v>39.9</v>
      </c>
      <c r="AF2561" s="118">
        <v>3.4249999999999998</v>
      </c>
      <c r="AG2561" s="119">
        <v>41.1</v>
      </c>
      <c r="AH2561" s="112"/>
      <c r="AI2561" s="120">
        <v>-0.29999999999999982</v>
      </c>
    </row>
    <row r="2562" spans="1:35" s="107" customFormat="1" x14ac:dyDescent="0.3">
      <c r="A2562" s="106" t="s">
        <v>2662</v>
      </c>
      <c r="B2562" s="107" t="s">
        <v>252</v>
      </c>
      <c r="C2562" s="112" t="s">
        <v>246</v>
      </c>
      <c r="D2562" s="112">
        <v>113100</v>
      </c>
      <c r="E2562" s="107" t="s">
        <v>288</v>
      </c>
      <c r="F2562" s="112">
        <v>21020</v>
      </c>
      <c r="G2562" s="107" t="s">
        <v>3452</v>
      </c>
      <c r="H2562" s="108" t="s">
        <v>265</v>
      </c>
      <c r="I2562" s="108" t="s">
        <v>266</v>
      </c>
      <c r="J2562" s="108" t="s">
        <v>268</v>
      </c>
      <c r="K2562" s="109">
        <v>12</v>
      </c>
      <c r="L2562" s="109">
        <v>4.2000000000000003E-2</v>
      </c>
      <c r="M2562" s="117" t="s">
        <v>33</v>
      </c>
      <c r="N2562" s="118">
        <v>3.1750000000000003</v>
      </c>
      <c r="O2562" s="102" t="s">
        <v>33</v>
      </c>
      <c r="P2562" s="119">
        <v>38.1</v>
      </c>
      <c r="Q2562" s="117">
        <v>3.69</v>
      </c>
      <c r="R2562" s="118">
        <v>3.0750000000000002</v>
      </c>
      <c r="S2562" s="102">
        <v>0.1999999999999999</v>
      </c>
      <c r="T2562" s="118">
        <v>36.9</v>
      </c>
      <c r="U2562" s="117">
        <v>3.1750000000000003</v>
      </c>
      <c r="V2562" s="119">
        <v>38.1</v>
      </c>
      <c r="W2562" s="112"/>
      <c r="X2562" s="117" t="s">
        <v>33</v>
      </c>
      <c r="Y2562" s="118">
        <v>3.4249999999999998</v>
      </c>
      <c r="Z2562" s="102" t="s">
        <v>33</v>
      </c>
      <c r="AA2562" s="118">
        <v>41.1</v>
      </c>
      <c r="AB2562" s="117">
        <v>3.9899999999999998</v>
      </c>
      <c r="AC2562" s="118">
        <v>3.3249999999999997</v>
      </c>
      <c r="AD2562" s="102">
        <v>0.20000000000000004</v>
      </c>
      <c r="AE2562" s="119">
        <v>39.9</v>
      </c>
      <c r="AF2562" s="118">
        <v>3.4249999999999998</v>
      </c>
      <c r="AG2562" s="119">
        <v>41.1</v>
      </c>
      <c r="AH2562" s="112"/>
      <c r="AI2562" s="120">
        <v>-0.29999999999999982</v>
      </c>
    </row>
    <row r="2563" spans="1:35" s="107" customFormat="1" x14ac:dyDescent="0.3">
      <c r="A2563" s="106" t="s">
        <v>2663</v>
      </c>
      <c r="B2563" s="107" t="s">
        <v>3389</v>
      </c>
      <c r="C2563" s="112" t="s">
        <v>247</v>
      </c>
      <c r="D2563" s="112">
        <v>132000</v>
      </c>
      <c r="E2563" s="107" t="s">
        <v>309</v>
      </c>
      <c r="F2563" s="112">
        <v>21020</v>
      </c>
      <c r="G2563" s="107" t="s">
        <v>3452</v>
      </c>
      <c r="H2563" s="108" t="s">
        <v>265</v>
      </c>
      <c r="I2563" s="108" t="s">
        <v>266</v>
      </c>
      <c r="J2563" s="108" t="s">
        <v>268</v>
      </c>
      <c r="K2563" s="109">
        <v>12</v>
      </c>
      <c r="L2563" s="109">
        <v>4.2000000000000003E-2</v>
      </c>
      <c r="M2563" s="117" t="s">
        <v>33</v>
      </c>
      <c r="N2563" s="118">
        <v>3.1750000000000003</v>
      </c>
      <c r="O2563" s="102" t="s">
        <v>33</v>
      </c>
      <c r="P2563" s="119">
        <v>38.1</v>
      </c>
      <c r="Q2563" s="117">
        <v>3.69</v>
      </c>
      <c r="R2563" s="118">
        <v>3.0750000000000002</v>
      </c>
      <c r="S2563" s="102">
        <v>0.1999999999999999</v>
      </c>
      <c r="T2563" s="118">
        <v>36.9</v>
      </c>
      <c r="U2563" s="117">
        <v>3.1750000000000003</v>
      </c>
      <c r="V2563" s="119">
        <v>38.1</v>
      </c>
      <c r="W2563" s="112"/>
      <c r="X2563" s="117" t="s">
        <v>33</v>
      </c>
      <c r="Y2563" s="118">
        <v>3.4249999999999998</v>
      </c>
      <c r="Z2563" s="102" t="s">
        <v>33</v>
      </c>
      <c r="AA2563" s="118">
        <v>41.1</v>
      </c>
      <c r="AB2563" s="117">
        <v>3.9899999999999998</v>
      </c>
      <c r="AC2563" s="118">
        <v>3.3249999999999997</v>
      </c>
      <c r="AD2563" s="102">
        <v>0.20000000000000004</v>
      </c>
      <c r="AE2563" s="119">
        <v>39.9</v>
      </c>
      <c r="AF2563" s="118">
        <v>3.4249999999999998</v>
      </c>
      <c r="AG2563" s="119">
        <v>41.1</v>
      </c>
      <c r="AH2563" s="112"/>
      <c r="AI2563" s="120">
        <v>-0.29999999999999982</v>
      </c>
    </row>
    <row r="2564" spans="1:35" s="107" customFormat="1" x14ac:dyDescent="0.3">
      <c r="A2564" s="106" t="s">
        <v>2664</v>
      </c>
      <c r="B2564" s="107" t="s">
        <v>192</v>
      </c>
      <c r="C2564" s="112" t="s">
        <v>256</v>
      </c>
      <c r="D2564" s="112">
        <v>158200</v>
      </c>
      <c r="E2564" s="107" t="s">
        <v>286</v>
      </c>
      <c r="F2564" s="112">
        <v>21020</v>
      </c>
      <c r="G2564" s="107" t="s">
        <v>3452</v>
      </c>
      <c r="H2564" s="108" t="s">
        <v>265</v>
      </c>
      <c r="I2564" s="108" t="s">
        <v>266</v>
      </c>
      <c r="J2564" s="108" t="s">
        <v>268</v>
      </c>
      <c r="K2564" s="109">
        <v>12</v>
      </c>
      <c r="L2564" s="109">
        <v>4.2000000000000003E-2</v>
      </c>
      <c r="M2564" s="117" t="s">
        <v>33</v>
      </c>
      <c r="N2564" s="118">
        <v>3.1750000000000003</v>
      </c>
      <c r="O2564" s="102" t="s">
        <v>33</v>
      </c>
      <c r="P2564" s="119">
        <v>38.1</v>
      </c>
      <c r="Q2564" s="117">
        <v>3.69</v>
      </c>
      <c r="R2564" s="118">
        <v>3.0750000000000002</v>
      </c>
      <c r="S2564" s="102">
        <v>0.1999999999999999</v>
      </c>
      <c r="T2564" s="118">
        <v>36.9</v>
      </c>
      <c r="U2564" s="117">
        <v>3.1750000000000003</v>
      </c>
      <c r="V2564" s="119">
        <v>38.1</v>
      </c>
      <c r="W2564" s="112"/>
      <c r="X2564" s="117" t="s">
        <v>33</v>
      </c>
      <c r="Y2564" s="118">
        <v>3.4249999999999998</v>
      </c>
      <c r="Z2564" s="102" t="s">
        <v>33</v>
      </c>
      <c r="AA2564" s="118">
        <v>41.1</v>
      </c>
      <c r="AB2564" s="117">
        <v>3.9899999999999998</v>
      </c>
      <c r="AC2564" s="118">
        <v>3.3249999999999997</v>
      </c>
      <c r="AD2564" s="102">
        <v>0.20000000000000004</v>
      </c>
      <c r="AE2564" s="119">
        <v>39.9</v>
      </c>
      <c r="AF2564" s="118">
        <v>3.4249999999999998</v>
      </c>
      <c r="AG2564" s="119">
        <v>41.1</v>
      </c>
      <c r="AH2564" s="112"/>
      <c r="AI2564" s="120">
        <v>-0.29999999999999982</v>
      </c>
    </row>
    <row r="2565" spans="1:35" s="107" customFormat="1" x14ac:dyDescent="0.3">
      <c r="A2565" s="106" t="s">
        <v>2665</v>
      </c>
      <c r="B2565" s="107" t="s">
        <v>189</v>
      </c>
      <c r="C2565" s="112" t="s">
        <v>168</v>
      </c>
      <c r="D2565" s="112">
        <v>171600</v>
      </c>
      <c r="E2565" s="107" t="s">
        <v>299</v>
      </c>
      <c r="F2565" s="112">
        <v>21020</v>
      </c>
      <c r="G2565" s="107" t="s">
        <v>3452</v>
      </c>
      <c r="H2565" s="108" t="s">
        <v>265</v>
      </c>
      <c r="I2565" s="108" t="s">
        <v>266</v>
      </c>
      <c r="J2565" s="108" t="s">
        <v>268</v>
      </c>
      <c r="K2565" s="109">
        <v>12</v>
      </c>
      <c r="L2565" s="109">
        <v>4.2000000000000003E-2</v>
      </c>
      <c r="M2565" s="117" t="s">
        <v>33</v>
      </c>
      <c r="N2565" s="118">
        <v>3.1750000000000003</v>
      </c>
      <c r="O2565" s="102" t="s">
        <v>33</v>
      </c>
      <c r="P2565" s="119">
        <v>38.1</v>
      </c>
      <c r="Q2565" s="117">
        <v>3.69</v>
      </c>
      <c r="R2565" s="118">
        <v>3.0750000000000002</v>
      </c>
      <c r="S2565" s="102">
        <v>0.1999999999999999</v>
      </c>
      <c r="T2565" s="118">
        <v>36.9</v>
      </c>
      <c r="U2565" s="117">
        <v>3.1750000000000003</v>
      </c>
      <c r="V2565" s="119">
        <v>38.1</v>
      </c>
      <c r="W2565" s="112"/>
      <c r="X2565" s="117" t="s">
        <v>33</v>
      </c>
      <c r="Y2565" s="118">
        <v>3.4249999999999998</v>
      </c>
      <c r="Z2565" s="102" t="s">
        <v>33</v>
      </c>
      <c r="AA2565" s="118">
        <v>41.1</v>
      </c>
      <c r="AB2565" s="117">
        <v>3.9899999999999998</v>
      </c>
      <c r="AC2565" s="118">
        <v>3.3249999999999997</v>
      </c>
      <c r="AD2565" s="102">
        <v>0.20000000000000004</v>
      </c>
      <c r="AE2565" s="119">
        <v>39.9</v>
      </c>
      <c r="AF2565" s="118">
        <v>3.4249999999999998</v>
      </c>
      <c r="AG2565" s="119">
        <v>41.1</v>
      </c>
      <c r="AH2565" s="112"/>
      <c r="AI2565" s="120">
        <v>-0.29999999999999982</v>
      </c>
    </row>
    <row r="2566" spans="1:35" s="107" customFormat="1" x14ac:dyDescent="0.3">
      <c r="A2566" s="106" t="s">
        <v>2666</v>
      </c>
      <c r="B2566" s="107" t="s">
        <v>248</v>
      </c>
      <c r="C2566" s="112" t="s">
        <v>249</v>
      </c>
      <c r="D2566" s="112">
        <v>186300</v>
      </c>
      <c r="E2566" s="107" t="s">
        <v>282</v>
      </c>
      <c r="F2566" s="112">
        <v>21020</v>
      </c>
      <c r="G2566" s="107" t="s">
        <v>3452</v>
      </c>
      <c r="H2566" s="108" t="s">
        <v>265</v>
      </c>
      <c r="I2566" s="108" t="s">
        <v>266</v>
      </c>
      <c r="J2566" s="108" t="s">
        <v>268</v>
      </c>
      <c r="K2566" s="109">
        <v>12</v>
      </c>
      <c r="L2566" s="109">
        <v>4.2000000000000003E-2</v>
      </c>
      <c r="M2566" s="117" t="s">
        <v>33</v>
      </c>
      <c r="N2566" s="118">
        <v>3.1750000000000003</v>
      </c>
      <c r="O2566" s="102" t="s">
        <v>33</v>
      </c>
      <c r="P2566" s="119">
        <v>38.1</v>
      </c>
      <c r="Q2566" s="117">
        <v>3.69</v>
      </c>
      <c r="R2566" s="118">
        <v>3.0750000000000002</v>
      </c>
      <c r="S2566" s="102">
        <v>0.1999999999999999</v>
      </c>
      <c r="T2566" s="118">
        <v>36.9</v>
      </c>
      <c r="U2566" s="117">
        <v>3.1750000000000003</v>
      </c>
      <c r="V2566" s="119">
        <v>38.1</v>
      </c>
      <c r="W2566" s="112"/>
      <c r="X2566" s="117" t="s">
        <v>33</v>
      </c>
      <c r="Y2566" s="118">
        <v>3.4249999999999998</v>
      </c>
      <c r="Z2566" s="102" t="s">
        <v>33</v>
      </c>
      <c r="AA2566" s="118">
        <v>41.1</v>
      </c>
      <c r="AB2566" s="117">
        <v>3.9899999999999998</v>
      </c>
      <c r="AC2566" s="118">
        <v>3.3249999999999997</v>
      </c>
      <c r="AD2566" s="102">
        <v>0.20000000000000004</v>
      </c>
      <c r="AE2566" s="119">
        <v>39.9</v>
      </c>
      <c r="AF2566" s="118">
        <v>3.4249999999999998</v>
      </c>
      <c r="AG2566" s="119">
        <v>41.1</v>
      </c>
      <c r="AH2566" s="112"/>
      <c r="AI2566" s="120">
        <v>-0.29999999999999982</v>
      </c>
    </row>
    <row r="2567" spans="1:35" s="107" customFormat="1" x14ac:dyDescent="0.3">
      <c r="A2567" s="106" t="s">
        <v>2667</v>
      </c>
      <c r="B2567" s="107" t="s">
        <v>187</v>
      </c>
      <c r="C2567" s="112" t="s">
        <v>167</v>
      </c>
      <c r="D2567" s="112">
        <v>40</v>
      </c>
      <c r="E2567" s="107" t="s">
        <v>283</v>
      </c>
      <c r="F2567" s="112">
        <v>21632</v>
      </c>
      <c r="G2567" s="107" t="s">
        <v>3453</v>
      </c>
      <c r="H2567" s="108" t="s">
        <v>257</v>
      </c>
      <c r="I2567" s="108" t="s">
        <v>276</v>
      </c>
      <c r="J2567" s="108" t="s">
        <v>244</v>
      </c>
      <c r="K2567" s="109">
        <v>24</v>
      </c>
      <c r="L2567" s="109">
        <v>8.5199999999999998E-2</v>
      </c>
      <c r="M2567" s="117" t="s">
        <v>33</v>
      </c>
      <c r="N2567" s="118">
        <v>4.3308333333333335</v>
      </c>
      <c r="O2567" s="102" t="s">
        <v>33</v>
      </c>
      <c r="P2567" s="119">
        <v>103.94</v>
      </c>
      <c r="Q2567" s="117">
        <v>5.29</v>
      </c>
      <c r="R2567" s="118">
        <v>4.2351803607214427</v>
      </c>
      <c r="S2567" s="102">
        <v>0.24906132665832298</v>
      </c>
      <c r="T2567" s="118">
        <v>101.64</v>
      </c>
      <c r="U2567" s="117">
        <v>4.3308333333333335</v>
      </c>
      <c r="V2567" s="119">
        <v>103.94</v>
      </c>
      <c r="W2567" s="112"/>
      <c r="X2567" s="117" t="s">
        <v>33</v>
      </c>
      <c r="Y2567" s="118">
        <v>4.3308333333333335</v>
      </c>
      <c r="Z2567" s="102" t="s">
        <v>33</v>
      </c>
      <c r="AA2567" s="118">
        <v>103.94</v>
      </c>
      <c r="AB2567" s="117">
        <v>5.29</v>
      </c>
      <c r="AC2567" s="118">
        <v>4.2351803607214427</v>
      </c>
      <c r="AD2567" s="102">
        <v>0.24906132665832298</v>
      </c>
      <c r="AE2567" s="119">
        <v>101.64</v>
      </c>
      <c r="AF2567" s="118">
        <v>4.3308333333333335</v>
      </c>
      <c r="AG2567" s="119">
        <v>103.94</v>
      </c>
      <c r="AH2567" s="112"/>
      <c r="AI2567" s="120">
        <v>0</v>
      </c>
    </row>
    <row r="2568" spans="1:35" s="107" customFormat="1" x14ac:dyDescent="0.3">
      <c r="A2568" s="106" t="s">
        <v>2668</v>
      </c>
      <c r="B2568" s="107" t="s">
        <v>245</v>
      </c>
      <c r="C2568" s="112" t="s">
        <v>246</v>
      </c>
      <c r="D2568" s="112">
        <v>139</v>
      </c>
      <c r="E2568" s="107" t="s">
        <v>285</v>
      </c>
      <c r="F2568" s="112">
        <v>21632</v>
      </c>
      <c r="G2568" s="107" t="s">
        <v>3453</v>
      </c>
      <c r="H2568" s="108" t="s">
        <v>257</v>
      </c>
      <c r="I2568" s="108" t="s">
        <v>276</v>
      </c>
      <c r="J2568" s="108" t="s">
        <v>244</v>
      </c>
      <c r="K2568" s="109">
        <v>24</v>
      </c>
      <c r="L2568" s="109">
        <v>8.5199999999999998E-2</v>
      </c>
      <c r="M2568" s="117" t="s">
        <v>33</v>
      </c>
      <c r="N2568" s="118">
        <v>4.3308333333333335</v>
      </c>
      <c r="O2568" s="102" t="s">
        <v>33</v>
      </c>
      <c r="P2568" s="119">
        <v>103.94</v>
      </c>
      <c r="Q2568" s="117">
        <v>5.29</v>
      </c>
      <c r="R2568" s="118">
        <v>4.2351803607214427</v>
      </c>
      <c r="S2568" s="102">
        <v>0.24906132665832298</v>
      </c>
      <c r="T2568" s="118">
        <v>101.64</v>
      </c>
      <c r="U2568" s="117">
        <v>4.3308333333333335</v>
      </c>
      <c r="V2568" s="119">
        <v>103.94</v>
      </c>
      <c r="W2568" s="112"/>
      <c r="X2568" s="117" t="s">
        <v>33</v>
      </c>
      <c r="Y2568" s="118">
        <v>4.3308333333333335</v>
      </c>
      <c r="Z2568" s="102" t="s">
        <v>33</v>
      </c>
      <c r="AA2568" s="118">
        <v>103.94</v>
      </c>
      <c r="AB2568" s="117">
        <v>5.29</v>
      </c>
      <c r="AC2568" s="118">
        <v>4.2351803607214427</v>
      </c>
      <c r="AD2568" s="102">
        <v>0.24906132665832298</v>
      </c>
      <c r="AE2568" s="119">
        <v>101.64</v>
      </c>
      <c r="AF2568" s="118">
        <v>4.3308333333333335</v>
      </c>
      <c r="AG2568" s="119">
        <v>103.94</v>
      </c>
      <c r="AH2568" s="112"/>
      <c r="AI2568" s="120">
        <v>0</v>
      </c>
    </row>
    <row r="2569" spans="1:35" s="107" customFormat="1" x14ac:dyDescent="0.3">
      <c r="A2569" s="106" t="s">
        <v>2669</v>
      </c>
      <c r="B2569" s="107" t="s">
        <v>185</v>
      </c>
      <c r="C2569" s="112" t="s">
        <v>22</v>
      </c>
      <c r="D2569" s="112">
        <v>740</v>
      </c>
      <c r="E2569" s="107" t="s">
        <v>284</v>
      </c>
      <c r="F2569" s="112">
        <v>21632</v>
      </c>
      <c r="G2569" s="107" t="s">
        <v>3453</v>
      </c>
      <c r="H2569" s="108" t="s">
        <v>257</v>
      </c>
      <c r="I2569" s="108" t="s">
        <v>276</v>
      </c>
      <c r="J2569" s="108" t="s">
        <v>244</v>
      </c>
      <c r="K2569" s="109">
        <v>24</v>
      </c>
      <c r="L2569" s="109">
        <v>8.5199999999999998E-2</v>
      </c>
      <c r="M2569" s="117" t="s">
        <v>33</v>
      </c>
      <c r="N2569" s="118">
        <v>4.3308333333333335</v>
      </c>
      <c r="O2569" s="102" t="s">
        <v>33</v>
      </c>
      <c r="P2569" s="119">
        <v>103.94</v>
      </c>
      <c r="Q2569" s="117">
        <v>5.29</v>
      </c>
      <c r="R2569" s="118">
        <v>4.2351803607214427</v>
      </c>
      <c r="S2569" s="102">
        <v>0.24906132665832298</v>
      </c>
      <c r="T2569" s="118">
        <v>101.64</v>
      </c>
      <c r="U2569" s="117">
        <v>4.3308333333333335</v>
      </c>
      <c r="V2569" s="119">
        <v>103.94</v>
      </c>
      <c r="W2569" s="112"/>
      <c r="X2569" s="117" t="s">
        <v>33</v>
      </c>
      <c r="Y2569" s="118">
        <v>4.3308333333333335</v>
      </c>
      <c r="Z2569" s="102" t="s">
        <v>33</v>
      </c>
      <c r="AA2569" s="118">
        <v>103.94</v>
      </c>
      <c r="AB2569" s="117">
        <v>5.29</v>
      </c>
      <c r="AC2569" s="118">
        <v>4.2351803607214427</v>
      </c>
      <c r="AD2569" s="102">
        <v>0.24906132665832298</v>
      </c>
      <c r="AE2569" s="119">
        <v>101.64</v>
      </c>
      <c r="AF2569" s="118">
        <v>4.3308333333333335</v>
      </c>
      <c r="AG2569" s="119">
        <v>103.94</v>
      </c>
      <c r="AH2569" s="112"/>
      <c r="AI2569" s="120">
        <v>0</v>
      </c>
    </row>
    <row r="2570" spans="1:35" s="107" customFormat="1" x14ac:dyDescent="0.3">
      <c r="A2570" s="106" t="s">
        <v>2670</v>
      </c>
      <c r="B2570" s="107" t="s">
        <v>245</v>
      </c>
      <c r="C2570" s="112" t="s">
        <v>246</v>
      </c>
      <c r="D2570" s="112">
        <v>872</v>
      </c>
      <c r="E2570" s="107" t="s">
        <v>287</v>
      </c>
      <c r="F2570" s="112">
        <v>21632</v>
      </c>
      <c r="G2570" s="107" t="s">
        <v>3453</v>
      </c>
      <c r="H2570" s="108" t="s">
        <v>257</v>
      </c>
      <c r="I2570" s="108" t="s">
        <v>276</v>
      </c>
      <c r="J2570" s="108" t="s">
        <v>244</v>
      </c>
      <c r="K2570" s="109">
        <v>24</v>
      </c>
      <c r="L2570" s="109">
        <v>8.5199999999999998E-2</v>
      </c>
      <c r="M2570" s="117" t="s">
        <v>33</v>
      </c>
      <c r="N2570" s="118">
        <v>4.3308333333333335</v>
      </c>
      <c r="O2570" s="102" t="s">
        <v>33</v>
      </c>
      <c r="P2570" s="119">
        <v>103.94</v>
      </c>
      <c r="Q2570" s="117">
        <v>5.29</v>
      </c>
      <c r="R2570" s="118">
        <v>4.2351803607214427</v>
      </c>
      <c r="S2570" s="102">
        <v>0.24906132665832298</v>
      </c>
      <c r="T2570" s="118">
        <v>101.64</v>
      </c>
      <c r="U2570" s="117">
        <v>4.3308333333333335</v>
      </c>
      <c r="V2570" s="119">
        <v>103.94</v>
      </c>
      <c r="W2570" s="112"/>
      <c r="X2570" s="117" t="s">
        <v>33</v>
      </c>
      <c r="Y2570" s="118">
        <v>4.3308333333333335</v>
      </c>
      <c r="Z2570" s="102" t="s">
        <v>33</v>
      </c>
      <c r="AA2570" s="118">
        <v>103.94</v>
      </c>
      <c r="AB2570" s="117">
        <v>5.29</v>
      </c>
      <c r="AC2570" s="118">
        <v>4.2351803607214427</v>
      </c>
      <c r="AD2570" s="102">
        <v>0.24906132665832298</v>
      </c>
      <c r="AE2570" s="119">
        <v>101.64</v>
      </c>
      <c r="AF2570" s="118">
        <v>4.3308333333333335</v>
      </c>
      <c r="AG2570" s="119">
        <v>103.94</v>
      </c>
      <c r="AH2570" s="112"/>
      <c r="AI2570" s="120">
        <v>0</v>
      </c>
    </row>
    <row r="2571" spans="1:35" s="107" customFormat="1" x14ac:dyDescent="0.3">
      <c r="A2571" s="106" t="s">
        <v>2671</v>
      </c>
      <c r="B2571" s="107" t="s">
        <v>3389</v>
      </c>
      <c r="C2571" s="112" t="s">
        <v>247</v>
      </c>
      <c r="D2571" s="112">
        <v>10700</v>
      </c>
      <c r="E2571" s="107" t="s">
        <v>301</v>
      </c>
      <c r="F2571" s="112">
        <v>21632</v>
      </c>
      <c r="G2571" s="107" t="s">
        <v>3453</v>
      </c>
      <c r="H2571" s="108" t="s">
        <v>257</v>
      </c>
      <c r="I2571" s="108" t="s">
        <v>276</v>
      </c>
      <c r="J2571" s="108" t="s">
        <v>244</v>
      </c>
      <c r="K2571" s="109">
        <v>24</v>
      </c>
      <c r="L2571" s="109">
        <v>8.5199999999999998E-2</v>
      </c>
      <c r="M2571" s="117" t="s">
        <v>33</v>
      </c>
      <c r="N2571" s="118">
        <v>4.3308333333333335</v>
      </c>
      <c r="O2571" s="102" t="s">
        <v>33</v>
      </c>
      <c r="P2571" s="119">
        <v>103.94</v>
      </c>
      <c r="Q2571" s="117">
        <v>5.29</v>
      </c>
      <c r="R2571" s="118">
        <v>4.2351803607214427</v>
      </c>
      <c r="S2571" s="102">
        <v>0.24906132665832298</v>
      </c>
      <c r="T2571" s="118">
        <v>101.64</v>
      </c>
      <c r="U2571" s="117">
        <v>4.3308333333333335</v>
      </c>
      <c r="V2571" s="119">
        <v>103.94</v>
      </c>
      <c r="W2571" s="112"/>
      <c r="X2571" s="117" t="s">
        <v>33</v>
      </c>
      <c r="Y2571" s="118">
        <v>4.3308333333333335</v>
      </c>
      <c r="Z2571" s="102" t="s">
        <v>33</v>
      </c>
      <c r="AA2571" s="118">
        <v>103.94</v>
      </c>
      <c r="AB2571" s="117">
        <v>5.29</v>
      </c>
      <c r="AC2571" s="118">
        <v>4.2351803607214427</v>
      </c>
      <c r="AD2571" s="102">
        <v>0.24906132665832298</v>
      </c>
      <c r="AE2571" s="119">
        <v>101.64</v>
      </c>
      <c r="AF2571" s="118">
        <v>4.3308333333333335</v>
      </c>
      <c r="AG2571" s="119">
        <v>103.94</v>
      </c>
      <c r="AH2571" s="112"/>
      <c r="AI2571" s="120">
        <v>0</v>
      </c>
    </row>
    <row r="2572" spans="1:35" s="107" customFormat="1" x14ac:dyDescent="0.3">
      <c r="A2572" s="106" t="s">
        <v>2672</v>
      </c>
      <c r="B2572" s="107" t="s">
        <v>248</v>
      </c>
      <c r="C2572" s="112" t="s">
        <v>249</v>
      </c>
      <c r="D2572" s="112">
        <v>29537</v>
      </c>
      <c r="E2572" s="107" t="s">
        <v>312</v>
      </c>
      <c r="F2572" s="112">
        <v>21632</v>
      </c>
      <c r="G2572" s="107" t="s">
        <v>3453</v>
      </c>
      <c r="H2572" s="108" t="s">
        <v>257</v>
      </c>
      <c r="I2572" s="108" t="s">
        <v>276</v>
      </c>
      <c r="J2572" s="108" t="s">
        <v>244</v>
      </c>
      <c r="K2572" s="109">
        <v>24</v>
      </c>
      <c r="L2572" s="109">
        <v>8.5199999999999998E-2</v>
      </c>
      <c r="M2572" s="117" t="s">
        <v>33</v>
      </c>
      <c r="N2572" s="118">
        <v>4.3308333333333335</v>
      </c>
      <c r="O2572" s="102" t="s">
        <v>33</v>
      </c>
      <c r="P2572" s="119">
        <v>103.94</v>
      </c>
      <c r="Q2572" s="117">
        <v>5.29</v>
      </c>
      <c r="R2572" s="118">
        <v>4.2351803607214427</v>
      </c>
      <c r="S2572" s="102">
        <v>0.24906132665832298</v>
      </c>
      <c r="T2572" s="118">
        <v>101.64</v>
      </c>
      <c r="U2572" s="117">
        <v>4.3308333333333335</v>
      </c>
      <c r="V2572" s="119">
        <v>103.94</v>
      </c>
      <c r="W2572" s="112"/>
      <c r="X2572" s="117" t="s">
        <v>33</v>
      </c>
      <c r="Y2572" s="118">
        <v>4.3308333333333335</v>
      </c>
      <c r="Z2572" s="102" t="s">
        <v>33</v>
      </c>
      <c r="AA2572" s="118">
        <v>103.94</v>
      </c>
      <c r="AB2572" s="117">
        <v>5.29</v>
      </c>
      <c r="AC2572" s="118">
        <v>4.2351803607214427</v>
      </c>
      <c r="AD2572" s="102">
        <v>0.24906132665832298</v>
      </c>
      <c r="AE2572" s="119">
        <v>101.64</v>
      </c>
      <c r="AF2572" s="118">
        <v>4.3308333333333335</v>
      </c>
      <c r="AG2572" s="119">
        <v>103.94</v>
      </c>
      <c r="AH2572" s="112"/>
      <c r="AI2572" s="120">
        <v>0</v>
      </c>
    </row>
    <row r="2573" spans="1:35" s="107" customFormat="1" x14ac:dyDescent="0.3">
      <c r="A2573" s="106" t="s">
        <v>2673</v>
      </c>
      <c r="B2573" s="107" t="s">
        <v>190</v>
      </c>
      <c r="C2573" s="112" t="s">
        <v>246</v>
      </c>
      <c r="D2573" s="112">
        <v>32352</v>
      </c>
      <c r="E2573" s="107" t="s">
        <v>290</v>
      </c>
      <c r="F2573" s="112">
        <v>21632</v>
      </c>
      <c r="G2573" s="107" t="s">
        <v>3453</v>
      </c>
      <c r="H2573" s="108" t="s">
        <v>257</v>
      </c>
      <c r="I2573" s="108" t="s">
        <v>276</v>
      </c>
      <c r="J2573" s="108" t="s">
        <v>244</v>
      </c>
      <c r="K2573" s="109">
        <v>24</v>
      </c>
      <c r="L2573" s="109">
        <v>8.5199999999999998E-2</v>
      </c>
      <c r="M2573" s="117" t="s">
        <v>33</v>
      </c>
      <c r="N2573" s="118">
        <v>4.3308333333333335</v>
      </c>
      <c r="O2573" s="102" t="s">
        <v>33</v>
      </c>
      <c r="P2573" s="119">
        <v>103.94</v>
      </c>
      <c r="Q2573" s="117">
        <v>5.29</v>
      </c>
      <c r="R2573" s="118">
        <v>4.2351803607214427</v>
      </c>
      <c r="S2573" s="102">
        <v>0.24906132665832298</v>
      </c>
      <c r="T2573" s="118">
        <v>101.64</v>
      </c>
      <c r="U2573" s="117">
        <v>4.3308333333333335</v>
      </c>
      <c r="V2573" s="119">
        <v>103.94</v>
      </c>
      <c r="W2573" s="112"/>
      <c r="X2573" s="117" t="s">
        <v>33</v>
      </c>
      <c r="Y2573" s="118">
        <v>4.3308333333333335</v>
      </c>
      <c r="Z2573" s="102" t="s">
        <v>33</v>
      </c>
      <c r="AA2573" s="118">
        <v>103.94</v>
      </c>
      <c r="AB2573" s="117">
        <v>5.29</v>
      </c>
      <c r="AC2573" s="118">
        <v>4.2351803607214427</v>
      </c>
      <c r="AD2573" s="102">
        <v>0.24906132665832298</v>
      </c>
      <c r="AE2573" s="119">
        <v>101.64</v>
      </c>
      <c r="AF2573" s="118">
        <v>4.3308333333333335</v>
      </c>
      <c r="AG2573" s="119">
        <v>103.94</v>
      </c>
      <c r="AH2573" s="112"/>
      <c r="AI2573" s="120">
        <v>0</v>
      </c>
    </row>
    <row r="2574" spans="1:35" s="107" customFormat="1" x14ac:dyDescent="0.3">
      <c r="A2574" s="106" t="s">
        <v>2674</v>
      </c>
      <c r="B2574" s="107" t="s">
        <v>3389</v>
      </c>
      <c r="C2574" s="112" t="s">
        <v>247</v>
      </c>
      <c r="D2574" s="112">
        <v>36038</v>
      </c>
      <c r="E2574" s="107" t="s">
        <v>300</v>
      </c>
      <c r="F2574" s="112">
        <v>21632</v>
      </c>
      <c r="G2574" s="107" t="s">
        <v>3453</v>
      </c>
      <c r="H2574" s="108" t="s">
        <v>257</v>
      </c>
      <c r="I2574" s="108" t="s">
        <v>276</v>
      </c>
      <c r="J2574" s="108" t="s">
        <v>244</v>
      </c>
      <c r="K2574" s="109">
        <v>24</v>
      </c>
      <c r="L2574" s="109">
        <v>8.5199999999999998E-2</v>
      </c>
      <c r="M2574" s="117" t="s">
        <v>33</v>
      </c>
      <c r="N2574" s="118">
        <v>4.3308333333333335</v>
      </c>
      <c r="O2574" s="102" t="s">
        <v>33</v>
      </c>
      <c r="P2574" s="119">
        <v>103.94</v>
      </c>
      <c r="Q2574" s="117">
        <v>5.29</v>
      </c>
      <c r="R2574" s="118">
        <v>4.2351803607214427</v>
      </c>
      <c r="S2574" s="102">
        <v>0.24906132665832298</v>
      </c>
      <c r="T2574" s="118">
        <v>101.64</v>
      </c>
      <c r="U2574" s="117">
        <v>4.3308333333333335</v>
      </c>
      <c r="V2574" s="119">
        <v>103.94</v>
      </c>
      <c r="W2574" s="112"/>
      <c r="X2574" s="117" t="s">
        <v>33</v>
      </c>
      <c r="Y2574" s="118">
        <v>4.3308333333333335</v>
      </c>
      <c r="Z2574" s="102" t="s">
        <v>33</v>
      </c>
      <c r="AA2574" s="118">
        <v>103.94</v>
      </c>
      <c r="AB2574" s="117">
        <v>5.29</v>
      </c>
      <c r="AC2574" s="118">
        <v>4.2351803607214427</v>
      </c>
      <c r="AD2574" s="102">
        <v>0.24906132665832298</v>
      </c>
      <c r="AE2574" s="119">
        <v>101.64</v>
      </c>
      <c r="AF2574" s="118">
        <v>4.3308333333333335</v>
      </c>
      <c r="AG2574" s="119">
        <v>103.94</v>
      </c>
      <c r="AH2574" s="112"/>
      <c r="AI2574" s="120">
        <v>0</v>
      </c>
    </row>
    <row r="2575" spans="1:35" s="107" customFormat="1" x14ac:dyDescent="0.3">
      <c r="A2575" s="106" t="s">
        <v>2675</v>
      </c>
      <c r="B2575" s="107" t="s">
        <v>186</v>
      </c>
      <c r="C2575" s="112" t="s">
        <v>250</v>
      </c>
      <c r="D2575" s="112">
        <v>37646</v>
      </c>
      <c r="E2575" s="107" t="s">
        <v>311</v>
      </c>
      <c r="F2575" s="112">
        <v>21632</v>
      </c>
      <c r="G2575" s="107" t="s">
        <v>3453</v>
      </c>
      <c r="H2575" s="108" t="s">
        <v>257</v>
      </c>
      <c r="I2575" s="108" t="s">
        <v>276</v>
      </c>
      <c r="J2575" s="108" t="s">
        <v>244</v>
      </c>
      <c r="K2575" s="109">
        <v>24</v>
      </c>
      <c r="L2575" s="109">
        <v>8.5199999999999998E-2</v>
      </c>
      <c r="M2575" s="117" t="s">
        <v>33</v>
      </c>
      <c r="N2575" s="118">
        <v>4.3308333333333335</v>
      </c>
      <c r="O2575" s="102" t="s">
        <v>33</v>
      </c>
      <c r="P2575" s="119">
        <v>103.94</v>
      </c>
      <c r="Q2575" s="117">
        <v>5.29</v>
      </c>
      <c r="R2575" s="118">
        <v>4.2351803607214427</v>
      </c>
      <c r="S2575" s="102">
        <v>0.24906132665832298</v>
      </c>
      <c r="T2575" s="118">
        <v>101.64</v>
      </c>
      <c r="U2575" s="117">
        <v>4.3308333333333335</v>
      </c>
      <c r="V2575" s="119">
        <v>103.94</v>
      </c>
      <c r="W2575" s="112"/>
      <c r="X2575" s="117" t="s">
        <v>33</v>
      </c>
      <c r="Y2575" s="118">
        <v>4.3308333333333335</v>
      </c>
      <c r="Z2575" s="102" t="s">
        <v>33</v>
      </c>
      <c r="AA2575" s="118">
        <v>103.94</v>
      </c>
      <c r="AB2575" s="117">
        <v>5.29</v>
      </c>
      <c r="AC2575" s="118">
        <v>4.2351803607214427</v>
      </c>
      <c r="AD2575" s="102">
        <v>0.24906132665832298</v>
      </c>
      <c r="AE2575" s="119">
        <v>101.64</v>
      </c>
      <c r="AF2575" s="118">
        <v>4.3308333333333335</v>
      </c>
      <c r="AG2575" s="119">
        <v>103.94</v>
      </c>
      <c r="AH2575" s="112"/>
      <c r="AI2575" s="120">
        <v>0</v>
      </c>
    </row>
    <row r="2576" spans="1:35" s="107" customFormat="1" x14ac:dyDescent="0.3">
      <c r="A2576" s="106" t="s">
        <v>2676</v>
      </c>
      <c r="B2576" s="107" t="s">
        <v>186</v>
      </c>
      <c r="C2576" s="112" t="s">
        <v>251</v>
      </c>
      <c r="D2576" s="112">
        <v>49535</v>
      </c>
      <c r="E2576" s="107" t="s">
        <v>278</v>
      </c>
      <c r="F2576" s="112">
        <v>21632</v>
      </c>
      <c r="G2576" s="107" t="s">
        <v>3453</v>
      </c>
      <c r="H2576" s="108" t="s">
        <v>257</v>
      </c>
      <c r="I2576" s="108" t="s">
        <v>276</v>
      </c>
      <c r="J2576" s="108" t="s">
        <v>244</v>
      </c>
      <c r="K2576" s="109">
        <v>24</v>
      </c>
      <c r="L2576" s="109">
        <v>8.5199999999999998E-2</v>
      </c>
      <c r="M2576" s="117" t="s">
        <v>33</v>
      </c>
      <c r="N2576" s="118">
        <v>4.3308333333333335</v>
      </c>
      <c r="O2576" s="102" t="s">
        <v>33</v>
      </c>
      <c r="P2576" s="119">
        <v>103.94</v>
      </c>
      <c r="Q2576" s="117">
        <v>5.29</v>
      </c>
      <c r="R2576" s="118">
        <v>4.2351803607214427</v>
      </c>
      <c r="S2576" s="102">
        <v>0.24906132665832298</v>
      </c>
      <c r="T2576" s="118">
        <v>101.64</v>
      </c>
      <c r="U2576" s="117">
        <v>4.3308333333333335</v>
      </c>
      <c r="V2576" s="119">
        <v>103.94</v>
      </c>
      <c r="W2576" s="112"/>
      <c r="X2576" s="117" t="s">
        <v>33</v>
      </c>
      <c r="Y2576" s="118">
        <v>4.3308333333333335</v>
      </c>
      <c r="Z2576" s="102" t="s">
        <v>33</v>
      </c>
      <c r="AA2576" s="118">
        <v>103.94</v>
      </c>
      <c r="AB2576" s="117">
        <v>5.29</v>
      </c>
      <c r="AC2576" s="118">
        <v>4.2351803607214427</v>
      </c>
      <c r="AD2576" s="102">
        <v>0.24906132665832298</v>
      </c>
      <c r="AE2576" s="119">
        <v>101.64</v>
      </c>
      <c r="AF2576" s="118">
        <v>4.3308333333333335</v>
      </c>
      <c r="AG2576" s="119">
        <v>103.94</v>
      </c>
      <c r="AH2576" s="112"/>
      <c r="AI2576" s="120">
        <v>0</v>
      </c>
    </row>
    <row r="2577" spans="1:35" s="107" customFormat="1" x14ac:dyDescent="0.3">
      <c r="A2577" s="106" t="s">
        <v>2677</v>
      </c>
      <c r="B2577" s="107" t="s">
        <v>189</v>
      </c>
      <c r="C2577" s="112" t="s">
        <v>168</v>
      </c>
      <c r="D2577" s="112">
        <v>54264</v>
      </c>
      <c r="E2577" s="107" t="s">
        <v>303</v>
      </c>
      <c r="F2577" s="112">
        <v>21632</v>
      </c>
      <c r="G2577" s="107" t="s">
        <v>3453</v>
      </c>
      <c r="H2577" s="108" t="s">
        <v>257</v>
      </c>
      <c r="I2577" s="108" t="s">
        <v>276</v>
      </c>
      <c r="J2577" s="108" t="s">
        <v>244</v>
      </c>
      <c r="K2577" s="109">
        <v>24</v>
      </c>
      <c r="L2577" s="109">
        <v>8.5199999999999998E-2</v>
      </c>
      <c r="M2577" s="117" t="s">
        <v>33</v>
      </c>
      <c r="N2577" s="118">
        <v>4.3308333333333335</v>
      </c>
      <c r="O2577" s="102" t="s">
        <v>33</v>
      </c>
      <c r="P2577" s="119">
        <v>103.94</v>
      </c>
      <c r="Q2577" s="117">
        <v>5.29</v>
      </c>
      <c r="R2577" s="118">
        <v>4.2351803607214427</v>
      </c>
      <c r="S2577" s="102">
        <v>0.24906132665832298</v>
      </c>
      <c r="T2577" s="118">
        <v>101.64</v>
      </c>
      <c r="U2577" s="117">
        <v>4.3308333333333335</v>
      </c>
      <c r="V2577" s="119">
        <v>103.94</v>
      </c>
      <c r="W2577" s="112"/>
      <c r="X2577" s="117" t="s">
        <v>33</v>
      </c>
      <c r="Y2577" s="118">
        <v>4.3308333333333335</v>
      </c>
      <c r="Z2577" s="102" t="s">
        <v>33</v>
      </c>
      <c r="AA2577" s="118">
        <v>103.94</v>
      </c>
      <c r="AB2577" s="117">
        <v>5.29</v>
      </c>
      <c r="AC2577" s="118">
        <v>4.2351803607214427</v>
      </c>
      <c r="AD2577" s="102">
        <v>0.24906132665832298</v>
      </c>
      <c r="AE2577" s="119">
        <v>101.64</v>
      </c>
      <c r="AF2577" s="118">
        <v>4.3308333333333335</v>
      </c>
      <c r="AG2577" s="119">
        <v>103.94</v>
      </c>
      <c r="AH2577" s="112"/>
      <c r="AI2577" s="120">
        <v>0</v>
      </c>
    </row>
    <row r="2578" spans="1:35" s="107" customFormat="1" x14ac:dyDescent="0.3">
      <c r="A2578" s="106" t="s">
        <v>2678</v>
      </c>
      <c r="B2578" s="107" t="s">
        <v>248</v>
      </c>
      <c r="C2578" s="112" t="s">
        <v>249</v>
      </c>
      <c r="D2578" s="112">
        <v>59971</v>
      </c>
      <c r="E2578" s="107" t="s">
        <v>281</v>
      </c>
      <c r="F2578" s="112">
        <v>21632</v>
      </c>
      <c r="G2578" s="107" t="s">
        <v>3453</v>
      </c>
      <c r="H2578" s="108" t="s">
        <v>257</v>
      </c>
      <c r="I2578" s="108" t="s">
        <v>276</v>
      </c>
      <c r="J2578" s="108" t="s">
        <v>244</v>
      </c>
      <c r="K2578" s="109">
        <v>24</v>
      </c>
      <c r="L2578" s="109">
        <v>8.5199999999999998E-2</v>
      </c>
      <c r="M2578" s="117" t="s">
        <v>33</v>
      </c>
      <c r="N2578" s="118">
        <v>4.3308333333333335</v>
      </c>
      <c r="O2578" s="102" t="s">
        <v>33</v>
      </c>
      <c r="P2578" s="119">
        <v>103.94</v>
      </c>
      <c r="Q2578" s="117">
        <v>5.29</v>
      </c>
      <c r="R2578" s="118">
        <v>4.2351803607214427</v>
      </c>
      <c r="S2578" s="102">
        <v>0.24906132665832298</v>
      </c>
      <c r="T2578" s="118">
        <v>101.64</v>
      </c>
      <c r="U2578" s="117">
        <v>4.3308333333333335</v>
      </c>
      <c r="V2578" s="119">
        <v>103.94</v>
      </c>
      <c r="W2578" s="112"/>
      <c r="X2578" s="117" t="s">
        <v>33</v>
      </c>
      <c r="Y2578" s="118">
        <v>4.3308333333333335</v>
      </c>
      <c r="Z2578" s="102" t="s">
        <v>33</v>
      </c>
      <c r="AA2578" s="118">
        <v>103.94</v>
      </c>
      <c r="AB2578" s="117">
        <v>5.29</v>
      </c>
      <c r="AC2578" s="118">
        <v>4.2351803607214427</v>
      </c>
      <c r="AD2578" s="102">
        <v>0.24906132665832298</v>
      </c>
      <c r="AE2578" s="119">
        <v>101.64</v>
      </c>
      <c r="AF2578" s="118">
        <v>4.3308333333333335</v>
      </c>
      <c r="AG2578" s="119">
        <v>103.94</v>
      </c>
      <c r="AH2578" s="112"/>
      <c r="AI2578" s="120">
        <v>0</v>
      </c>
    </row>
    <row r="2579" spans="1:35" s="107" customFormat="1" x14ac:dyDescent="0.3">
      <c r="A2579" s="106" t="s">
        <v>2679</v>
      </c>
      <c r="B2579" s="107" t="s">
        <v>189</v>
      </c>
      <c r="C2579" s="112" t="s">
        <v>168</v>
      </c>
      <c r="D2579" s="112">
        <v>60074</v>
      </c>
      <c r="E2579" s="107" t="s">
        <v>304</v>
      </c>
      <c r="F2579" s="112">
        <v>21632</v>
      </c>
      <c r="G2579" s="107" t="s">
        <v>3453</v>
      </c>
      <c r="H2579" s="108" t="s">
        <v>257</v>
      </c>
      <c r="I2579" s="108" t="s">
        <v>276</v>
      </c>
      <c r="J2579" s="108" t="s">
        <v>244</v>
      </c>
      <c r="K2579" s="109">
        <v>24</v>
      </c>
      <c r="L2579" s="109">
        <v>8.5199999999999998E-2</v>
      </c>
      <c r="M2579" s="117" t="s">
        <v>33</v>
      </c>
      <c r="N2579" s="118">
        <v>4.3308333333333335</v>
      </c>
      <c r="O2579" s="102" t="s">
        <v>33</v>
      </c>
      <c r="P2579" s="119">
        <v>103.94</v>
      </c>
      <c r="Q2579" s="117">
        <v>5.29</v>
      </c>
      <c r="R2579" s="118">
        <v>4.2351803607214427</v>
      </c>
      <c r="S2579" s="102">
        <v>0.24906132665832298</v>
      </c>
      <c r="T2579" s="118">
        <v>101.64</v>
      </c>
      <c r="U2579" s="117">
        <v>4.3308333333333335</v>
      </c>
      <c r="V2579" s="119">
        <v>103.94</v>
      </c>
      <c r="W2579" s="112"/>
      <c r="X2579" s="117" t="s">
        <v>33</v>
      </c>
      <c r="Y2579" s="118">
        <v>4.3308333333333335</v>
      </c>
      <c r="Z2579" s="102" t="s">
        <v>33</v>
      </c>
      <c r="AA2579" s="118">
        <v>103.94</v>
      </c>
      <c r="AB2579" s="117">
        <v>5.29</v>
      </c>
      <c r="AC2579" s="118">
        <v>4.2351803607214427</v>
      </c>
      <c r="AD2579" s="102">
        <v>0.24906132665832298</v>
      </c>
      <c r="AE2579" s="119">
        <v>101.64</v>
      </c>
      <c r="AF2579" s="118">
        <v>4.3308333333333335</v>
      </c>
      <c r="AG2579" s="119">
        <v>103.94</v>
      </c>
      <c r="AH2579" s="112"/>
      <c r="AI2579" s="120">
        <v>0</v>
      </c>
    </row>
    <row r="2580" spans="1:35" s="107" customFormat="1" x14ac:dyDescent="0.3">
      <c r="A2580" s="106" t="s">
        <v>2680</v>
      </c>
      <c r="B2580" s="107" t="s">
        <v>248</v>
      </c>
      <c r="C2580" s="112" t="s">
        <v>246</v>
      </c>
      <c r="D2580" s="112">
        <v>60663</v>
      </c>
      <c r="E2580" s="107" t="s">
        <v>298</v>
      </c>
      <c r="F2580" s="112">
        <v>21632</v>
      </c>
      <c r="G2580" s="107" t="s">
        <v>3453</v>
      </c>
      <c r="H2580" s="108" t="s">
        <v>257</v>
      </c>
      <c r="I2580" s="108" t="s">
        <v>276</v>
      </c>
      <c r="J2580" s="108" t="s">
        <v>244</v>
      </c>
      <c r="K2580" s="109">
        <v>24</v>
      </c>
      <c r="L2580" s="109">
        <v>8.5199999999999998E-2</v>
      </c>
      <c r="M2580" s="117" t="s">
        <v>33</v>
      </c>
      <c r="N2580" s="118">
        <v>4.3308333333333335</v>
      </c>
      <c r="O2580" s="102" t="s">
        <v>33</v>
      </c>
      <c r="P2580" s="119">
        <v>103.94</v>
      </c>
      <c r="Q2580" s="117">
        <v>5.29</v>
      </c>
      <c r="R2580" s="118">
        <v>4.2351803607214427</v>
      </c>
      <c r="S2580" s="102">
        <v>0.24906132665832298</v>
      </c>
      <c r="T2580" s="118">
        <v>101.64</v>
      </c>
      <c r="U2580" s="117">
        <v>4.3308333333333335</v>
      </c>
      <c r="V2580" s="119">
        <v>103.94</v>
      </c>
      <c r="W2580" s="112"/>
      <c r="X2580" s="117" t="s">
        <v>33</v>
      </c>
      <c r="Y2580" s="118">
        <v>4.3308333333333335</v>
      </c>
      <c r="Z2580" s="102" t="s">
        <v>33</v>
      </c>
      <c r="AA2580" s="118">
        <v>103.94</v>
      </c>
      <c r="AB2580" s="117">
        <v>5.29</v>
      </c>
      <c r="AC2580" s="118">
        <v>4.2351803607214427</v>
      </c>
      <c r="AD2580" s="102">
        <v>0.24906132665832298</v>
      </c>
      <c r="AE2580" s="119">
        <v>101.64</v>
      </c>
      <c r="AF2580" s="118">
        <v>4.3308333333333335</v>
      </c>
      <c r="AG2580" s="119">
        <v>103.94</v>
      </c>
      <c r="AH2580" s="112"/>
      <c r="AI2580" s="120">
        <v>0</v>
      </c>
    </row>
    <row r="2581" spans="1:35" s="107" customFormat="1" x14ac:dyDescent="0.3">
      <c r="A2581" s="106" t="s">
        <v>2681</v>
      </c>
      <c r="B2581" s="107" t="s">
        <v>252</v>
      </c>
      <c r="C2581" s="112" t="s">
        <v>246</v>
      </c>
      <c r="D2581" s="112">
        <v>61333</v>
      </c>
      <c r="E2581" s="107" t="s">
        <v>292</v>
      </c>
      <c r="F2581" s="112">
        <v>21632</v>
      </c>
      <c r="G2581" s="107" t="s">
        <v>3453</v>
      </c>
      <c r="H2581" s="108" t="s">
        <v>257</v>
      </c>
      <c r="I2581" s="108" t="s">
        <v>276</v>
      </c>
      <c r="J2581" s="108" t="s">
        <v>244</v>
      </c>
      <c r="K2581" s="109">
        <v>24</v>
      </c>
      <c r="L2581" s="109">
        <v>8.5199999999999998E-2</v>
      </c>
      <c r="M2581" s="117" t="s">
        <v>33</v>
      </c>
      <c r="N2581" s="118">
        <v>4.3308333333333335</v>
      </c>
      <c r="O2581" s="102" t="s">
        <v>33</v>
      </c>
      <c r="P2581" s="119">
        <v>103.94</v>
      </c>
      <c r="Q2581" s="117">
        <v>5.29</v>
      </c>
      <c r="R2581" s="118">
        <v>4.2351803607214427</v>
      </c>
      <c r="S2581" s="102">
        <v>0.24906132665832298</v>
      </c>
      <c r="T2581" s="118">
        <v>101.64</v>
      </c>
      <c r="U2581" s="117">
        <v>4.3308333333333335</v>
      </c>
      <c r="V2581" s="119">
        <v>103.94</v>
      </c>
      <c r="W2581" s="112"/>
      <c r="X2581" s="117" t="s">
        <v>33</v>
      </c>
      <c r="Y2581" s="118">
        <v>4.3308333333333335</v>
      </c>
      <c r="Z2581" s="102" t="s">
        <v>33</v>
      </c>
      <c r="AA2581" s="118">
        <v>103.94</v>
      </c>
      <c r="AB2581" s="117">
        <v>5.29</v>
      </c>
      <c r="AC2581" s="118">
        <v>4.2351803607214427</v>
      </c>
      <c r="AD2581" s="102">
        <v>0.24906132665832298</v>
      </c>
      <c r="AE2581" s="119">
        <v>101.64</v>
      </c>
      <c r="AF2581" s="118">
        <v>4.3308333333333335</v>
      </c>
      <c r="AG2581" s="119">
        <v>103.94</v>
      </c>
      <c r="AH2581" s="112"/>
      <c r="AI2581" s="120">
        <v>0</v>
      </c>
    </row>
    <row r="2582" spans="1:35" s="107" customFormat="1" x14ac:dyDescent="0.3">
      <c r="A2582" s="106" t="s">
        <v>2682</v>
      </c>
      <c r="B2582" s="107" t="s">
        <v>192</v>
      </c>
      <c r="C2582" s="112" t="s">
        <v>238</v>
      </c>
      <c r="D2582" s="112">
        <v>61367</v>
      </c>
      <c r="E2582" s="107" t="s">
        <v>295</v>
      </c>
      <c r="F2582" s="112">
        <v>21632</v>
      </c>
      <c r="G2582" s="107" t="s">
        <v>3453</v>
      </c>
      <c r="H2582" s="108" t="s">
        <v>257</v>
      </c>
      <c r="I2582" s="108" t="s">
        <v>276</v>
      </c>
      <c r="J2582" s="108" t="s">
        <v>244</v>
      </c>
      <c r="K2582" s="109">
        <v>24</v>
      </c>
      <c r="L2582" s="109">
        <v>8.5199999999999998E-2</v>
      </c>
      <c r="M2582" s="117" t="s">
        <v>33</v>
      </c>
      <c r="N2582" s="118">
        <v>4.3308333333333335</v>
      </c>
      <c r="O2582" s="102" t="s">
        <v>33</v>
      </c>
      <c r="P2582" s="119">
        <v>103.94</v>
      </c>
      <c r="Q2582" s="117">
        <v>5.29</v>
      </c>
      <c r="R2582" s="118">
        <v>4.2351803607214427</v>
      </c>
      <c r="S2582" s="102">
        <v>0.24906132665832298</v>
      </c>
      <c r="T2582" s="118">
        <v>101.64</v>
      </c>
      <c r="U2582" s="117">
        <v>4.3308333333333335</v>
      </c>
      <c r="V2582" s="119">
        <v>103.94</v>
      </c>
      <c r="W2582" s="112"/>
      <c r="X2582" s="117" t="s">
        <v>33</v>
      </c>
      <c r="Y2582" s="118">
        <v>4.3308333333333335</v>
      </c>
      <c r="Z2582" s="102" t="s">
        <v>33</v>
      </c>
      <c r="AA2582" s="118">
        <v>103.94</v>
      </c>
      <c r="AB2582" s="117">
        <v>5.29</v>
      </c>
      <c r="AC2582" s="118">
        <v>4.2351803607214427</v>
      </c>
      <c r="AD2582" s="102">
        <v>0.24906132665832298</v>
      </c>
      <c r="AE2582" s="119">
        <v>101.64</v>
      </c>
      <c r="AF2582" s="118">
        <v>4.3308333333333335</v>
      </c>
      <c r="AG2582" s="119">
        <v>103.94</v>
      </c>
      <c r="AH2582" s="112"/>
      <c r="AI2582" s="120">
        <v>0</v>
      </c>
    </row>
    <row r="2583" spans="1:35" s="107" customFormat="1" x14ac:dyDescent="0.3">
      <c r="A2583" s="106" t="s">
        <v>2683</v>
      </c>
      <c r="B2583" s="107" t="s">
        <v>192</v>
      </c>
      <c r="C2583" s="112" t="s">
        <v>238</v>
      </c>
      <c r="D2583" s="112">
        <v>61377</v>
      </c>
      <c r="E2583" s="107" t="s">
        <v>296</v>
      </c>
      <c r="F2583" s="112">
        <v>21632</v>
      </c>
      <c r="G2583" s="107" t="s">
        <v>3453</v>
      </c>
      <c r="H2583" s="108" t="s">
        <v>257</v>
      </c>
      <c r="I2583" s="108" t="s">
        <v>276</v>
      </c>
      <c r="J2583" s="108" t="s">
        <v>244</v>
      </c>
      <c r="K2583" s="109">
        <v>24</v>
      </c>
      <c r="L2583" s="109">
        <v>8.5199999999999998E-2</v>
      </c>
      <c r="M2583" s="117" t="s">
        <v>33</v>
      </c>
      <c r="N2583" s="118">
        <v>4.3308333333333335</v>
      </c>
      <c r="O2583" s="102" t="s">
        <v>33</v>
      </c>
      <c r="P2583" s="119">
        <v>103.94</v>
      </c>
      <c r="Q2583" s="117">
        <v>5.29</v>
      </c>
      <c r="R2583" s="118">
        <v>4.2351803607214427</v>
      </c>
      <c r="S2583" s="102">
        <v>0.24906132665832298</v>
      </c>
      <c r="T2583" s="118">
        <v>101.64</v>
      </c>
      <c r="U2583" s="117">
        <v>4.3308333333333335</v>
      </c>
      <c r="V2583" s="119">
        <v>103.94</v>
      </c>
      <c r="W2583" s="112"/>
      <c r="X2583" s="117" t="s">
        <v>33</v>
      </c>
      <c r="Y2583" s="118">
        <v>4.3308333333333335</v>
      </c>
      <c r="Z2583" s="102" t="s">
        <v>33</v>
      </c>
      <c r="AA2583" s="118">
        <v>103.94</v>
      </c>
      <c r="AB2583" s="117">
        <v>5.29</v>
      </c>
      <c r="AC2583" s="118">
        <v>4.2351803607214427</v>
      </c>
      <c r="AD2583" s="102">
        <v>0.24906132665832298</v>
      </c>
      <c r="AE2583" s="119">
        <v>101.64</v>
      </c>
      <c r="AF2583" s="118">
        <v>4.3308333333333335</v>
      </c>
      <c r="AG2583" s="119">
        <v>103.94</v>
      </c>
      <c r="AH2583" s="112"/>
      <c r="AI2583" s="120">
        <v>0</v>
      </c>
    </row>
    <row r="2584" spans="1:35" s="107" customFormat="1" x14ac:dyDescent="0.3">
      <c r="A2584" s="106" t="s">
        <v>2684</v>
      </c>
      <c r="B2584" s="107" t="s">
        <v>3389</v>
      </c>
      <c r="C2584" s="112" t="s">
        <v>247</v>
      </c>
      <c r="D2584" s="112">
        <v>61913</v>
      </c>
      <c r="E2584" s="107" t="s">
        <v>308</v>
      </c>
      <c r="F2584" s="112">
        <v>21632</v>
      </c>
      <c r="G2584" s="107" t="s">
        <v>3453</v>
      </c>
      <c r="H2584" s="108" t="s">
        <v>257</v>
      </c>
      <c r="I2584" s="108" t="s">
        <v>276</v>
      </c>
      <c r="J2584" s="108" t="s">
        <v>244</v>
      </c>
      <c r="K2584" s="109">
        <v>24</v>
      </c>
      <c r="L2584" s="109">
        <v>8.5199999999999998E-2</v>
      </c>
      <c r="M2584" s="117" t="s">
        <v>33</v>
      </c>
      <c r="N2584" s="118">
        <v>4.3308333333333335</v>
      </c>
      <c r="O2584" s="102" t="s">
        <v>33</v>
      </c>
      <c r="P2584" s="119">
        <v>103.94</v>
      </c>
      <c r="Q2584" s="117">
        <v>5.29</v>
      </c>
      <c r="R2584" s="118">
        <v>4.2351803607214427</v>
      </c>
      <c r="S2584" s="102">
        <v>0.24906132665832298</v>
      </c>
      <c r="T2584" s="118">
        <v>101.64</v>
      </c>
      <c r="U2584" s="117">
        <v>4.3308333333333335</v>
      </c>
      <c r="V2584" s="119">
        <v>103.94</v>
      </c>
      <c r="W2584" s="112"/>
      <c r="X2584" s="117" t="s">
        <v>33</v>
      </c>
      <c r="Y2584" s="118">
        <v>4.3308333333333335</v>
      </c>
      <c r="Z2584" s="102" t="s">
        <v>33</v>
      </c>
      <c r="AA2584" s="118">
        <v>103.94</v>
      </c>
      <c r="AB2584" s="117">
        <v>5.29</v>
      </c>
      <c r="AC2584" s="118">
        <v>4.2351803607214427</v>
      </c>
      <c r="AD2584" s="102">
        <v>0.24906132665832298</v>
      </c>
      <c r="AE2584" s="119">
        <v>101.64</v>
      </c>
      <c r="AF2584" s="118">
        <v>4.3308333333333335</v>
      </c>
      <c r="AG2584" s="119">
        <v>103.94</v>
      </c>
      <c r="AH2584" s="112"/>
      <c r="AI2584" s="120">
        <v>0</v>
      </c>
    </row>
    <row r="2585" spans="1:35" s="107" customFormat="1" x14ac:dyDescent="0.3">
      <c r="A2585" s="106" t="s">
        <v>2685</v>
      </c>
      <c r="B2585" s="107" t="s">
        <v>3389</v>
      </c>
      <c r="C2585" s="112" t="s">
        <v>247</v>
      </c>
      <c r="D2585" s="112">
        <v>63785</v>
      </c>
      <c r="E2585" s="107" t="s">
        <v>310</v>
      </c>
      <c r="F2585" s="112">
        <v>21632</v>
      </c>
      <c r="G2585" s="107" t="s">
        <v>3453</v>
      </c>
      <c r="H2585" s="108" t="s">
        <v>257</v>
      </c>
      <c r="I2585" s="108" t="s">
        <v>276</v>
      </c>
      <c r="J2585" s="108" t="s">
        <v>244</v>
      </c>
      <c r="K2585" s="109">
        <v>24</v>
      </c>
      <c r="L2585" s="109">
        <v>8.5199999999999998E-2</v>
      </c>
      <c r="M2585" s="117" t="s">
        <v>33</v>
      </c>
      <c r="N2585" s="118">
        <v>4.3308333333333335</v>
      </c>
      <c r="O2585" s="102" t="s">
        <v>33</v>
      </c>
      <c r="P2585" s="119">
        <v>103.94</v>
      </c>
      <c r="Q2585" s="117">
        <v>5.29</v>
      </c>
      <c r="R2585" s="118">
        <v>4.2351803607214427</v>
      </c>
      <c r="S2585" s="102">
        <v>0.24906132665832298</v>
      </c>
      <c r="T2585" s="118">
        <v>101.64</v>
      </c>
      <c r="U2585" s="117">
        <v>4.3308333333333335</v>
      </c>
      <c r="V2585" s="119">
        <v>103.94</v>
      </c>
      <c r="W2585" s="112"/>
      <c r="X2585" s="117" t="s">
        <v>33</v>
      </c>
      <c r="Y2585" s="118">
        <v>4.3308333333333335</v>
      </c>
      <c r="Z2585" s="102" t="s">
        <v>33</v>
      </c>
      <c r="AA2585" s="118">
        <v>103.94</v>
      </c>
      <c r="AB2585" s="117">
        <v>5.29</v>
      </c>
      <c r="AC2585" s="118">
        <v>4.2351803607214427</v>
      </c>
      <c r="AD2585" s="102">
        <v>0.24906132665832298</v>
      </c>
      <c r="AE2585" s="119">
        <v>101.64</v>
      </c>
      <c r="AF2585" s="118">
        <v>4.3308333333333335</v>
      </c>
      <c r="AG2585" s="119">
        <v>103.94</v>
      </c>
      <c r="AH2585" s="112"/>
      <c r="AI2585" s="120">
        <v>0</v>
      </c>
    </row>
    <row r="2586" spans="1:35" s="107" customFormat="1" x14ac:dyDescent="0.3">
      <c r="A2586" s="106" t="s">
        <v>2686</v>
      </c>
      <c r="B2586" s="107" t="s">
        <v>248</v>
      </c>
      <c r="C2586" s="112" t="s">
        <v>168</v>
      </c>
      <c r="D2586" s="112">
        <v>66926</v>
      </c>
      <c r="E2586" s="107" t="s">
        <v>314</v>
      </c>
      <c r="F2586" s="112">
        <v>21632</v>
      </c>
      <c r="G2586" s="107" t="s">
        <v>3453</v>
      </c>
      <c r="H2586" s="108" t="s">
        <v>257</v>
      </c>
      <c r="I2586" s="108" t="s">
        <v>276</v>
      </c>
      <c r="J2586" s="108" t="s">
        <v>244</v>
      </c>
      <c r="K2586" s="109">
        <v>24</v>
      </c>
      <c r="L2586" s="109">
        <v>8.5199999999999998E-2</v>
      </c>
      <c r="M2586" s="117" t="s">
        <v>33</v>
      </c>
      <c r="N2586" s="118">
        <v>4.3308333333333335</v>
      </c>
      <c r="O2586" s="102" t="s">
        <v>33</v>
      </c>
      <c r="P2586" s="119">
        <v>103.94</v>
      </c>
      <c r="Q2586" s="117">
        <v>5.29</v>
      </c>
      <c r="R2586" s="118">
        <v>4.2351803607214427</v>
      </c>
      <c r="S2586" s="102">
        <v>0.24906132665832298</v>
      </c>
      <c r="T2586" s="118">
        <v>101.64</v>
      </c>
      <c r="U2586" s="117">
        <v>4.3308333333333335</v>
      </c>
      <c r="V2586" s="119">
        <v>103.94</v>
      </c>
      <c r="W2586" s="112"/>
      <c r="X2586" s="117" t="s">
        <v>33</v>
      </c>
      <c r="Y2586" s="118">
        <v>4.3308333333333335</v>
      </c>
      <c r="Z2586" s="102" t="s">
        <v>33</v>
      </c>
      <c r="AA2586" s="118">
        <v>103.94</v>
      </c>
      <c r="AB2586" s="117">
        <v>5.29</v>
      </c>
      <c r="AC2586" s="118">
        <v>4.2351803607214427</v>
      </c>
      <c r="AD2586" s="102">
        <v>0.24906132665832298</v>
      </c>
      <c r="AE2586" s="119">
        <v>101.64</v>
      </c>
      <c r="AF2586" s="118">
        <v>4.3308333333333335</v>
      </c>
      <c r="AG2586" s="119">
        <v>103.94</v>
      </c>
      <c r="AH2586" s="112"/>
      <c r="AI2586" s="120">
        <v>0</v>
      </c>
    </row>
    <row r="2587" spans="1:35" s="107" customFormat="1" x14ac:dyDescent="0.3">
      <c r="A2587" s="106" t="s">
        <v>2687</v>
      </c>
      <c r="B2587" s="107" t="s">
        <v>248</v>
      </c>
      <c r="C2587" s="112" t="s">
        <v>168</v>
      </c>
      <c r="D2587" s="112">
        <v>66961</v>
      </c>
      <c r="E2587" s="107" t="s">
        <v>313</v>
      </c>
      <c r="F2587" s="112">
        <v>21632</v>
      </c>
      <c r="G2587" s="107" t="s">
        <v>3453</v>
      </c>
      <c r="H2587" s="108" t="s">
        <v>257</v>
      </c>
      <c r="I2587" s="108" t="s">
        <v>276</v>
      </c>
      <c r="J2587" s="108" t="s">
        <v>244</v>
      </c>
      <c r="K2587" s="109">
        <v>24</v>
      </c>
      <c r="L2587" s="109">
        <v>8.5199999999999998E-2</v>
      </c>
      <c r="M2587" s="117" t="s">
        <v>33</v>
      </c>
      <c r="N2587" s="118">
        <v>4.3308333333333335</v>
      </c>
      <c r="O2587" s="102" t="s">
        <v>33</v>
      </c>
      <c r="P2587" s="119">
        <v>103.94</v>
      </c>
      <c r="Q2587" s="117">
        <v>5.29</v>
      </c>
      <c r="R2587" s="118">
        <v>4.2351803607214427</v>
      </c>
      <c r="S2587" s="102">
        <v>0.24906132665832298</v>
      </c>
      <c r="T2587" s="118">
        <v>101.64</v>
      </c>
      <c r="U2587" s="117">
        <v>4.3308333333333335</v>
      </c>
      <c r="V2587" s="119">
        <v>103.94</v>
      </c>
      <c r="W2587" s="112"/>
      <c r="X2587" s="117" t="s">
        <v>33</v>
      </c>
      <c r="Y2587" s="118">
        <v>4.3308333333333335</v>
      </c>
      <c r="Z2587" s="102" t="s">
        <v>33</v>
      </c>
      <c r="AA2587" s="118">
        <v>103.94</v>
      </c>
      <c r="AB2587" s="117">
        <v>5.29</v>
      </c>
      <c r="AC2587" s="118">
        <v>4.2351803607214427</v>
      </c>
      <c r="AD2587" s="102">
        <v>0.24906132665832298</v>
      </c>
      <c r="AE2587" s="119">
        <v>101.64</v>
      </c>
      <c r="AF2587" s="118">
        <v>4.3308333333333335</v>
      </c>
      <c r="AG2587" s="119">
        <v>103.94</v>
      </c>
      <c r="AH2587" s="112"/>
      <c r="AI2587" s="120">
        <v>0</v>
      </c>
    </row>
    <row r="2588" spans="1:35" s="107" customFormat="1" x14ac:dyDescent="0.3">
      <c r="A2588" s="106" t="s">
        <v>2688</v>
      </c>
      <c r="B2588" s="107" t="s">
        <v>3389</v>
      </c>
      <c r="C2588" s="112" t="s">
        <v>247</v>
      </c>
      <c r="D2588" s="112">
        <v>69800</v>
      </c>
      <c r="E2588" s="107" t="s">
        <v>294</v>
      </c>
      <c r="F2588" s="112">
        <v>21632</v>
      </c>
      <c r="G2588" s="107" t="s">
        <v>3453</v>
      </c>
      <c r="H2588" s="108" t="s">
        <v>257</v>
      </c>
      <c r="I2588" s="108" t="s">
        <v>276</v>
      </c>
      <c r="J2588" s="108" t="s">
        <v>244</v>
      </c>
      <c r="K2588" s="109">
        <v>24</v>
      </c>
      <c r="L2588" s="109">
        <v>8.5199999999999998E-2</v>
      </c>
      <c r="M2588" s="117" t="s">
        <v>33</v>
      </c>
      <c r="N2588" s="118">
        <v>4.3308333333333335</v>
      </c>
      <c r="O2588" s="102" t="s">
        <v>33</v>
      </c>
      <c r="P2588" s="119">
        <v>103.94</v>
      </c>
      <c r="Q2588" s="117">
        <v>5.29</v>
      </c>
      <c r="R2588" s="118">
        <v>4.2351803607214427</v>
      </c>
      <c r="S2588" s="102">
        <v>0.24906132665832298</v>
      </c>
      <c r="T2588" s="118">
        <v>101.64</v>
      </c>
      <c r="U2588" s="117">
        <v>4.3308333333333335</v>
      </c>
      <c r="V2588" s="119">
        <v>103.94</v>
      </c>
      <c r="W2588" s="112"/>
      <c r="X2588" s="117" t="s">
        <v>33</v>
      </c>
      <c r="Y2588" s="118">
        <v>4.3308333333333335</v>
      </c>
      <c r="Z2588" s="102" t="s">
        <v>33</v>
      </c>
      <c r="AA2588" s="118">
        <v>103.94</v>
      </c>
      <c r="AB2588" s="117">
        <v>5.29</v>
      </c>
      <c r="AC2588" s="118">
        <v>4.2351803607214427</v>
      </c>
      <c r="AD2588" s="102">
        <v>0.24906132665832298</v>
      </c>
      <c r="AE2588" s="119">
        <v>101.64</v>
      </c>
      <c r="AF2588" s="118">
        <v>4.3308333333333335</v>
      </c>
      <c r="AG2588" s="119">
        <v>103.94</v>
      </c>
      <c r="AH2588" s="112"/>
      <c r="AI2588" s="120">
        <v>0</v>
      </c>
    </row>
    <row r="2589" spans="1:35" s="107" customFormat="1" x14ac:dyDescent="0.3">
      <c r="A2589" s="106" t="s">
        <v>2689</v>
      </c>
      <c r="B2589" s="107" t="s">
        <v>186</v>
      </c>
      <c r="C2589" s="112" t="s">
        <v>22</v>
      </c>
      <c r="D2589" s="112">
        <v>70313</v>
      </c>
      <c r="E2589" s="107" t="s">
        <v>279</v>
      </c>
      <c r="F2589" s="112">
        <v>21632</v>
      </c>
      <c r="G2589" s="107" t="s">
        <v>3453</v>
      </c>
      <c r="H2589" s="108" t="s">
        <v>257</v>
      </c>
      <c r="I2589" s="108" t="s">
        <v>276</v>
      </c>
      <c r="J2589" s="108" t="s">
        <v>244</v>
      </c>
      <c r="K2589" s="109">
        <v>24</v>
      </c>
      <c r="L2589" s="109">
        <v>8.5199999999999998E-2</v>
      </c>
      <c r="M2589" s="117" t="s">
        <v>33</v>
      </c>
      <c r="N2589" s="118">
        <v>4.3308333333333335</v>
      </c>
      <c r="O2589" s="102" t="s">
        <v>33</v>
      </c>
      <c r="P2589" s="119">
        <v>103.94</v>
      </c>
      <c r="Q2589" s="117">
        <v>5.29</v>
      </c>
      <c r="R2589" s="118">
        <v>4.2351803607214427</v>
      </c>
      <c r="S2589" s="102">
        <v>0.24906132665832298</v>
      </c>
      <c r="T2589" s="118">
        <v>101.64</v>
      </c>
      <c r="U2589" s="117">
        <v>4.3308333333333335</v>
      </c>
      <c r="V2589" s="119">
        <v>103.94</v>
      </c>
      <c r="W2589" s="112"/>
      <c r="X2589" s="117" t="s">
        <v>33</v>
      </c>
      <c r="Y2589" s="118">
        <v>4.3308333333333335</v>
      </c>
      <c r="Z2589" s="102" t="s">
        <v>33</v>
      </c>
      <c r="AA2589" s="118">
        <v>103.94</v>
      </c>
      <c r="AB2589" s="117">
        <v>5.29</v>
      </c>
      <c r="AC2589" s="118">
        <v>4.2351803607214427</v>
      </c>
      <c r="AD2589" s="102">
        <v>0.24906132665832298</v>
      </c>
      <c r="AE2589" s="119">
        <v>101.64</v>
      </c>
      <c r="AF2589" s="118">
        <v>4.3308333333333335</v>
      </c>
      <c r="AG2589" s="119">
        <v>103.94</v>
      </c>
      <c r="AH2589" s="112"/>
      <c r="AI2589" s="120">
        <v>0</v>
      </c>
    </row>
    <row r="2590" spans="1:35" s="107" customFormat="1" x14ac:dyDescent="0.3">
      <c r="A2590" s="106" t="s">
        <v>2690</v>
      </c>
      <c r="B2590" s="107" t="s">
        <v>186</v>
      </c>
      <c r="C2590" s="112" t="s">
        <v>250</v>
      </c>
      <c r="D2590" s="112">
        <v>70335</v>
      </c>
      <c r="E2590" s="107" t="s">
        <v>253</v>
      </c>
      <c r="F2590" s="112">
        <v>21632</v>
      </c>
      <c r="G2590" s="107" t="s">
        <v>3453</v>
      </c>
      <c r="H2590" s="108" t="s">
        <v>257</v>
      </c>
      <c r="I2590" s="108" t="s">
        <v>276</v>
      </c>
      <c r="J2590" s="108" t="s">
        <v>244</v>
      </c>
      <c r="K2590" s="109">
        <v>24</v>
      </c>
      <c r="L2590" s="109">
        <v>8.5199999999999998E-2</v>
      </c>
      <c r="M2590" s="117" t="s">
        <v>33</v>
      </c>
      <c r="N2590" s="118">
        <v>4.3308333333333335</v>
      </c>
      <c r="O2590" s="102" t="s">
        <v>33</v>
      </c>
      <c r="P2590" s="119">
        <v>103.94</v>
      </c>
      <c r="Q2590" s="117">
        <v>5.29</v>
      </c>
      <c r="R2590" s="118">
        <v>4.2351803607214427</v>
      </c>
      <c r="S2590" s="102">
        <v>0.24906132665832298</v>
      </c>
      <c r="T2590" s="118">
        <v>101.64</v>
      </c>
      <c r="U2590" s="117">
        <v>4.3308333333333335</v>
      </c>
      <c r="V2590" s="119">
        <v>103.94</v>
      </c>
      <c r="W2590" s="112"/>
      <c r="X2590" s="117" t="s">
        <v>33</v>
      </c>
      <c r="Y2590" s="118">
        <v>4.3308333333333335</v>
      </c>
      <c r="Z2590" s="102" t="s">
        <v>33</v>
      </c>
      <c r="AA2590" s="118">
        <v>103.94</v>
      </c>
      <c r="AB2590" s="117">
        <v>5.29</v>
      </c>
      <c r="AC2590" s="118">
        <v>4.2351803607214427</v>
      </c>
      <c r="AD2590" s="102">
        <v>0.24906132665832298</v>
      </c>
      <c r="AE2590" s="119">
        <v>101.64</v>
      </c>
      <c r="AF2590" s="118">
        <v>4.3308333333333335</v>
      </c>
      <c r="AG2590" s="119">
        <v>103.94</v>
      </c>
      <c r="AH2590" s="112"/>
      <c r="AI2590" s="120">
        <v>0</v>
      </c>
    </row>
    <row r="2591" spans="1:35" s="107" customFormat="1" x14ac:dyDescent="0.3">
      <c r="A2591" s="106" t="s">
        <v>2691</v>
      </c>
      <c r="B2591" s="107" t="s">
        <v>188</v>
      </c>
      <c r="C2591" s="112" t="s">
        <v>168</v>
      </c>
      <c r="D2591" s="112">
        <v>72400</v>
      </c>
      <c r="E2591" s="107" t="s">
        <v>302</v>
      </c>
      <c r="F2591" s="112">
        <v>21632</v>
      </c>
      <c r="G2591" s="107" t="s">
        <v>3453</v>
      </c>
      <c r="H2591" s="108" t="s">
        <v>257</v>
      </c>
      <c r="I2591" s="108" t="s">
        <v>276</v>
      </c>
      <c r="J2591" s="108" t="s">
        <v>244</v>
      </c>
      <c r="K2591" s="109">
        <v>24</v>
      </c>
      <c r="L2591" s="109">
        <v>8.5199999999999998E-2</v>
      </c>
      <c r="M2591" s="117" t="s">
        <v>33</v>
      </c>
      <c r="N2591" s="118">
        <v>4.3308333333333335</v>
      </c>
      <c r="O2591" s="102" t="s">
        <v>33</v>
      </c>
      <c r="P2591" s="119">
        <v>103.94</v>
      </c>
      <c r="Q2591" s="117">
        <v>5.29</v>
      </c>
      <c r="R2591" s="118">
        <v>4.2351803607214427</v>
      </c>
      <c r="S2591" s="102">
        <v>0.24906132665832298</v>
      </c>
      <c r="T2591" s="118">
        <v>101.64</v>
      </c>
      <c r="U2591" s="117">
        <v>4.3308333333333335</v>
      </c>
      <c r="V2591" s="119">
        <v>103.94</v>
      </c>
      <c r="W2591" s="112"/>
      <c r="X2591" s="117" t="s">
        <v>33</v>
      </c>
      <c r="Y2591" s="118">
        <v>4.3308333333333335</v>
      </c>
      <c r="Z2591" s="102" t="s">
        <v>33</v>
      </c>
      <c r="AA2591" s="118">
        <v>103.94</v>
      </c>
      <c r="AB2591" s="117">
        <v>5.29</v>
      </c>
      <c r="AC2591" s="118">
        <v>4.2351803607214427</v>
      </c>
      <c r="AD2591" s="102">
        <v>0.24906132665832298</v>
      </c>
      <c r="AE2591" s="119">
        <v>101.64</v>
      </c>
      <c r="AF2591" s="118">
        <v>4.3308333333333335</v>
      </c>
      <c r="AG2591" s="119">
        <v>103.94</v>
      </c>
      <c r="AH2591" s="112"/>
      <c r="AI2591" s="120">
        <v>0</v>
      </c>
    </row>
    <row r="2592" spans="1:35" s="107" customFormat="1" x14ac:dyDescent="0.3">
      <c r="A2592" s="106" t="s">
        <v>2692</v>
      </c>
      <c r="B2592" s="107" t="s">
        <v>188</v>
      </c>
      <c r="C2592" s="112" t="s">
        <v>168</v>
      </c>
      <c r="D2592" s="112">
        <v>73400</v>
      </c>
      <c r="E2592" s="107" t="s">
        <v>280</v>
      </c>
      <c r="F2592" s="112">
        <v>21632</v>
      </c>
      <c r="G2592" s="107" t="s">
        <v>3453</v>
      </c>
      <c r="H2592" s="108" t="s">
        <v>257</v>
      </c>
      <c r="I2592" s="108" t="s">
        <v>276</v>
      </c>
      <c r="J2592" s="108" t="s">
        <v>244</v>
      </c>
      <c r="K2592" s="109">
        <v>24</v>
      </c>
      <c r="L2592" s="109">
        <v>8.5199999999999998E-2</v>
      </c>
      <c r="M2592" s="117" t="s">
        <v>33</v>
      </c>
      <c r="N2592" s="118">
        <v>4.3308333333333335</v>
      </c>
      <c r="O2592" s="102" t="s">
        <v>33</v>
      </c>
      <c r="P2592" s="119">
        <v>103.94</v>
      </c>
      <c r="Q2592" s="117">
        <v>5.29</v>
      </c>
      <c r="R2592" s="118">
        <v>4.2351803607214427</v>
      </c>
      <c r="S2592" s="102">
        <v>0.24906132665832298</v>
      </c>
      <c r="T2592" s="118">
        <v>101.64</v>
      </c>
      <c r="U2592" s="117">
        <v>4.3308333333333335</v>
      </c>
      <c r="V2592" s="119">
        <v>103.94</v>
      </c>
      <c r="W2592" s="112"/>
      <c r="X2592" s="117" t="s">
        <v>33</v>
      </c>
      <c r="Y2592" s="118">
        <v>4.3308333333333335</v>
      </c>
      <c r="Z2592" s="102" t="s">
        <v>33</v>
      </c>
      <c r="AA2592" s="118">
        <v>103.94</v>
      </c>
      <c r="AB2592" s="117">
        <v>5.29</v>
      </c>
      <c r="AC2592" s="118">
        <v>4.2351803607214427</v>
      </c>
      <c r="AD2592" s="102">
        <v>0.24906132665832298</v>
      </c>
      <c r="AE2592" s="119">
        <v>101.64</v>
      </c>
      <c r="AF2592" s="118">
        <v>4.3308333333333335</v>
      </c>
      <c r="AG2592" s="119">
        <v>103.94</v>
      </c>
      <c r="AH2592" s="112"/>
      <c r="AI2592" s="120">
        <v>0</v>
      </c>
    </row>
    <row r="2593" spans="1:35" s="107" customFormat="1" x14ac:dyDescent="0.3">
      <c r="A2593" s="106" t="s">
        <v>2693</v>
      </c>
      <c r="B2593" s="107" t="s">
        <v>248</v>
      </c>
      <c r="C2593" s="112" t="s">
        <v>168</v>
      </c>
      <c r="D2593" s="112">
        <v>74179</v>
      </c>
      <c r="E2593" s="107" t="s">
        <v>315</v>
      </c>
      <c r="F2593" s="112">
        <v>21632</v>
      </c>
      <c r="G2593" s="107" t="s">
        <v>3453</v>
      </c>
      <c r="H2593" s="108" t="s">
        <v>257</v>
      </c>
      <c r="I2593" s="108" t="s">
        <v>276</v>
      </c>
      <c r="J2593" s="108" t="s">
        <v>244</v>
      </c>
      <c r="K2593" s="109">
        <v>24</v>
      </c>
      <c r="L2593" s="109">
        <v>8.5199999999999998E-2</v>
      </c>
      <c r="M2593" s="117" t="s">
        <v>33</v>
      </c>
      <c r="N2593" s="118">
        <v>4.3308333333333335</v>
      </c>
      <c r="O2593" s="102" t="s">
        <v>33</v>
      </c>
      <c r="P2593" s="119">
        <v>103.94</v>
      </c>
      <c r="Q2593" s="117">
        <v>5.29</v>
      </c>
      <c r="R2593" s="118">
        <v>4.2351803607214427</v>
      </c>
      <c r="S2593" s="102">
        <v>0.24906132665832298</v>
      </c>
      <c r="T2593" s="118">
        <v>101.64</v>
      </c>
      <c r="U2593" s="117">
        <v>4.3308333333333335</v>
      </c>
      <c r="V2593" s="119">
        <v>103.94</v>
      </c>
      <c r="W2593" s="112"/>
      <c r="X2593" s="117" t="s">
        <v>33</v>
      </c>
      <c r="Y2593" s="118">
        <v>4.3308333333333335</v>
      </c>
      <c r="Z2593" s="102" t="s">
        <v>33</v>
      </c>
      <c r="AA2593" s="118">
        <v>103.94</v>
      </c>
      <c r="AB2593" s="117">
        <v>5.29</v>
      </c>
      <c r="AC2593" s="118">
        <v>4.2351803607214427</v>
      </c>
      <c r="AD2593" s="102">
        <v>0.24906132665832298</v>
      </c>
      <c r="AE2593" s="119">
        <v>101.64</v>
      </c>
      <c r="AF2593" s="118">
        <v>4.3308333333333335</v>
      </c>
      <c r="AG2593" s="119">
        <v>103.94</v>
      </c>
      <c r="AH2593" s="112"/>
      <c r="AI2593" s="120">
        <v>0</v>
      </c>
    </row>
    <row r="2594" spans="1:35" s="107" customFormat="1" x14ac:dyDescent="0.3">
      <c r="A2594" s="106" t="s">
        <v>2694</v>
      </c>
      <c r="B2594" s="107" t="s">
        <v>3389</v>
      </c>
      <c r="C2594" s="112" t="s">
        <v>247</v>
      </c>
      <c r="D2594" s="112">
        <v>85789</v>
      </c>
      <c r="E2594" s="107" t="s">
        <v>307</v>
      </c>
      <c r="F2594" s="112">
        <v>21632</v>
      </c>
      <c r="G2594" s="107" t="s">
        <v>3453</v>
      </c>
      <c r="H2594" s="108" t="s">
        <v>257</v>
      </c>
      <c r="I2594" s="108" t="s">
        <v>276</v>
      </c>
      <c r="J2594" s="108" t="s">
        <v>244</v>
      </c>
      <c r="K2594" s="109">
        <v>24</v>
      </c>
      <c r="L2594" s="109">
        <v>8.5199999999999998E-2</v>
      </c>
      <c r="M2594" s="117" t="s">
        <v>33</v>
      </c>
      <c r="N2594" s="118">
        <v>4.3308333333333335</v>
      </c>
      <c r="O2594" s="102" t="s">
        <v>33</v>
      </c>
      <c r="P2594" s="119">
        <v>103.94</v>
      </c>
      <c r="Q2594" s="117">
        <v>5.29</v>
      </c>
      <c r="R2594" s="118">
        <v>4.2351803607214427</v>
      </c>
      <c r="S2594" s="102">
        <v>0.24906132665832298</v>
      </c>
      <c r="T2594" s="118">
        <v>101.64</v>
      </c>
      <c r="U2594" s="117">
        <v>4.3308333333333335</v>
      </c>
      <c r="V2594" s="119">
        <v>103.94</v>
      </c>
      <c r="W2594" s="112"/>
      <c r="X2594" s="117" t="s">
        <v>33</v>
      </c>
      <c r="Y2594" s="118">
        <v>4.3308333333333335</v>
      </c>
      <c r="Z2594" s="102" t="s">
        <v>33</v>
      </c>
      <c r="AA2594" s="118">
        <v>103.94</v>
      </c>
      <c r="AB2594" s="117">
        <v>5.29</v>
      </c>
      <c r="AC2594" s="118">
        <v>4.2351803607214427</v>
      </c>
      <c r="AD2594" s="102">
        <v>0.24906132665832298</v>
      </c>
      <c r="AE2594" s="119">
        <v>101.64</v>
      </c>
      <c r="AF2594" s="118">
        <v>4.3308333333333335</v>
      </c>
      <c r="AG2594" s="119">
        <v>103.94</v>
      </c>
      <c r="AH2594" s="112"/>
      <c r="AI2594" s="120">
        <v>0</v>
      </c>
    </row>
    <row r="2595" spans="1:35" s="107" customFormat="1" x14ac:dyDescent="0.3">
      <c r="A2595" s="106" t="s">
        <v>2695</v>
      </c>
      <c r="B2595" s="107" t="s">
        <v>190</v>
      </c>
      <c r="C2595" s="112" t="s">
        <v>246</v>
      </c>
      <c r="D2595" s="112">
        <v>87892</v>
      </c>
      <c r="E2595" s="107" t="s">
        <v>254</v>
      </c>
      <c r="F2595" s="112">
        <v>21632</v>
      </c>
      <c r="G2595" s="107" t="s">
        <v>3453</v>
      </c>
      <c r="H2595" s="108" t="s">
        <v>257</v>
      </c>
      <c r="I2595" s="108" t="s">
        <v>276</v>
      </c>
      <c r="J2595" s="108" t="s">
        <v>244</v>
      </c>
      <c r="K2595" s="109">
        <v>24</v>
      </c>
      <c r="L2595" s="109">
        <v>8.5199999999999998E-2</v>
      </c>
      <c r="M2595" s="117" t="s">
        <v>33</v>
      </c>
      <c r="N2595" s="118">
        <v>4.3308333333333335</v>
      </c>
      <c r="O2595" s="102" t="s">
        <v>33</v>
      </c>
      <c r="P2595" s="119">
        <v>103.94</v>
      </c>
      <c r="Q2595" s="117">
        <v>5.29</v>
      </c>
      <c r="R2595" s="118">
        <v>4.2351803607214427</v>
      </c>
      <c r="S2595" s="102">
        <v>0.24906132665832298</v>
      </c>
      <c r="T2595" s="118">
        <v>101.64</v>
      </c>
      <c r="U2595" s="117">
        <v>4.3308333333333335</v>
      </c>
      <c r="V2595" s="119">
        <v>103.94</v>
      </c>
      <c r="W2595" s="112"/>
      <c r="X2595" s="117" t="s">
        <v>33</v>
      </c>
      <c r="Y2595" s="118">
        <v>4.3308333333333335</v>
      </c>
      <c r="Z2595" s="102" t="s">
        <v>33</v>
      </c>
      <c r="AA2595" s="118">
        <v>103.94</v>
      </c>
      <c r="AB2595" s="117">
        <v>5.29</v>
      </c>
      <c r="AC2595" s="118">
        <v>4.2351803607214427</v>
      </c>
      <c r="AD2595" s="102">
        <v>0.24906132665832298</v>
      </c>
      <c r="AE2595" s="119">
        <v>101.64</v>
      </c>
      <c r="AF2595" s="118">
        <v>4.3308333333333335</v>
      </c>
      <c r="AG2595" s="119">
        <v>103.94</v>
      </c>
      <c r="AH2595" s="112"/>
      <c r="AI2595" s="120">
        <v>0</v>
      </c>
    </row>
    <row r="2596" spans="1:35" s="107" customFormat="1" x14ac:dyDescent="0.3">
      <c r="A2596" s="106" t="s">
        <v>2696</v>
      </c>
      <c r="B2596" s="107" t="s">
        <v>190</v>
      </c>
      <c r="C2596" s="112" t="s">
        <v>246</v>
      </c>
      <c r="D2596" s="112">
        <v>97075</v>
      </c>
      <c r="E2596" s="107" t="s">
        <v>291</v>
      </c>
      <c r="F2596" s="112">
        <v>21632</v>
      </c>
      <c r="G2596" s="107" t="s">
        <v>3453</v>
      </c>
      <c r="H2596" s="108" t="s">
        <v>257</v>
      </c>
      <c r="I2596" s="108" t="s">
        <v>276</v>
      </c>
      <c r="J2596" s="108" t="s">
        <v>244</v>
      </c>
      <c r="K2596" s="109">
        <v>24</v>
      </c>
      <c r="L2596" s="109">
        <v>8.5199999999999998E-2</v>
      </c>
      <c r="M2596" s="117" t="s">
        <v>33</v>
      </c>
      <c r="N2596" s="118">
        <v>4.3308333333333335</v>
      </c>
      <c r="O2596" s="102" t="s">
        <v>33</v>
      </c>
      <c r="P2596" s="119">
        <v>103.94</v>
      </c>
      <c r="Q2596" s="117">
        <v>5.29</v>
      </c>
      <c r="R2596" s="118">
        <v>4.2351803607214427</v>
      </c>
      <c r="S2596" s="102">
        <v>0.24906132665832298</v>
      </c>
      <c r="T2596" s="118">
        <v>101.64</v>
      </c>
      <c r="U2596" s="117">
        <v>4.3308333333333335</v>
      </c>
      <c r="V2596" s="119">
        <v>103.94</v>
      </c>
      <c r="W2596" s="112"/>
      <c r="X2596" s="117" t="s">
        <v>33</v>
      </c>
      <c r="Y2596" s="118">
        <v>4.3308333333333335</v>
      </c>
      <c r="Z2596" s="102" t="s">
        <v>33</v>
      </c>
      <c r="AA2596" s="118">
        <v>103.94</v>
      </c>
      <c r="AB2596" s="117">
        <v>5.29</v>
      </c>
      <c r="AC2596" s="118">
        <v>4.2351803607214427</v>
      </c>
      <c r="AD2596" s="102">
        <v>0.24906132665832298</v>
      </c>
      <c r="AE2596" s="119">
        <v>101.64</v>
      </c>
      <c r="AF2596" s="118">
        <v>4.3308333333333335</v>
      </c>
      <c r="AG2596" s="119">
        <v>103.94</v>
      </c>
      <c r="AH2596" s="112"/>
      <c r="AI2596" s="120">
        <v>0</v>
      </c>
    </row>
    <row r="2597" spans="1:35" s="107" customFormat="1" x14ac:dyDescent="0.3">
      <c r="A2597" s="106" t="s">
        <v>2697</v>
      </c>
      <c r="B2597" s="107" t="s">
        <v>255</v>
      </c>
      <c r="C2597" s="112" t="s">
        <v>168</v>
      </c>
      <c r="D2597" s="112">
        <v>98728</v>
      </c>
      <c r="E2597" s="107" t="s">
        <v>297</v>
      </c>
      <c r="F2597" s="112">
        <v>21632</v>
      </c>
      <c r="G2597" s="107" t="s">
        <v>3453</v>
      </c>
      <c r="H2597" s="108" t="s">
        <v>257</v>
      </c>
      <c r="I2597" s="108" t="s">
        <v>276</v>
      </c>
      <c r="J2597" s="108" t="s">
        <v>244</v>
      </c>
      <c r="K2597" s="109">
        <v>24</v>
      </c>
      <c r="L2597" s="109">
        <v>8.5199999999999998E-2</v>
      </c>
      <c r="M2597" s="117" t="s">
        <v>33</v>
      </c>
      <c r="N2597" s="118">
        <v>4.3308333333333335</v>
      </c>
      <c r="O2597" s="102" t="s">
        <v>33</v>
      </c>
      <c r="P2597" s="119">
        <v>103.94</v>
      </c>
      <c r="Q2597" s="117">
        <v>5.29</v>
      </c>
      <c r="R2597" s="118">
        <v>4.2351803607214427</v>
      </c>
      <c r="S2597" s="102">
        <v>0.24906132665832298</v>
      </c>
      <c r="T2597" s="118">
        <v>101.64</v>
      </c>
      <c r="U2597" s="117">
        <v>4.3308333333333335</v>
      </c>
      <c r="V2597" s="119">
        <v>103.94</v>
      </c>
      <c r="W2597" s="112"/>
      <c r="X2597" s="117" t="s">
        <v>33</v>
      </c>
      <c r="Y2597" s="118">
        <v>4.3308333333333335</v>
      </c>
      <c r="Z2597" s="102" t="s">
        <v>33</v>
      </c>
      <c r="AA2597" s="118">
        <v>103.94</v>
      </c>
      <c r="AB2597" s="117">
        <v>5.29</v>
      </c>
      <c r="AC2597" s="118">
        <v>4.2351803607214427</v>
      </c>
      <c r="AD2597" s="102">
        <v>0.24906132665832298</v>
      </c>
      <c r="AE2597" s="119">
        <v>101.64</v>
      </c>
      <c r="AF2597" s="118">
        <v>4.3308333333333335</v>
      </c>
      <c r="AG2597" s="119">
        <v>103.94</v>
      </c>
      <c r="AH2597" s="112"/>
      <c r="AI2597" s="120">
        <v>0</v>
      </c>
    </row>
    <row r="2598" spans="1:35" s="107" customFormat="1" x14ac:dyDescent="0.3">
      <c r="A2598" s="106" t="s">
        <v>3352</v>
      </c>
      <c r="B2598" s="107" t="s">
        <v>192</v>
      </c>
      <c r="C2598" s="112" t="s">
        <v>256</v>
      </c>
      <c r="D2598" s="112">
        <v>99059</v>
      </c>
      <c r="E2598" s="107" t="s">
        <v>3390</v>
      </c>
      <c r="F2598" s="112">
        <v>21632</v>
      </c>
      <c r="G2598" s="107" t="s">
        <v>3453</v>
      </c>
      <c r="H2598" s="108" t="s">
        <v>257</v>
      </c>
      <c r="I2598" s="108" t="s">
        <v>276</v>
      </c>
      <c r="J2598" s="108" t="s">
        <v>244</v>
      </c>
      <c r="K2598" s="109">
        <v>24</v>
      </c>
      <c r="L2598" s="109">
        <v>8.5199999999999998E-2</v>
      </c>
      <c r="M2598" s="117" t="s">
        <v>33</v>
      </c>
      <c r="N2598" s="118">
        <v>4.3308333333333335</v>
      </c>
      <c r="O2598" s="102" t="s">
        <v>33</v>
      </c>
      <c r="P2598" s="119">
        <v>103.94</v>
      </c>
      <c r="Q2598" s="117">
        <v>5.29</v>
      </c>
      <c r="R2598" s="118">
        <v>4.2351803607214427</v>
      </c>
      <c r="S2598" s="102">
        <v>0.24906132665832298</v>
      </c>
      <c r="T2598" s="118">
        <v>101.64</v>
      </c>
      <c r="U2598" s="117">
        <v>4.3308333333333335</v>
      </c>
      <c r="V2598" s="119">
        <v>103.94</v>
      </c>
      <c r="W2598" s="112"/>
      <c r="X2598" s="117" t="s">
        <v>33</v>
      </c>
      <c r="Y2598" s="118">
        <v>4.3308333333333335</v>
      </c>
      <c r="Z2598" s="102" t="s">
        <v>33</v>
      </c>
      <c r="AA2598" s="118">
        <v>103.94</v>
      </c>
      <c r="AB2598" s="117">
        <v>5.29</v>
      </c>
      <c r="AC2598" s="118">
        <v>4.2351803607214427</v>
      </c>
      <c r="AD2598" s="102">
        <v>0.24906132665832298</v>
      </c>
      <c r="AE2598" s="119">
        <v>101.64</v>
      </c>
      <c r="AF2598" s="118">
        <v>4.3308333333333335</v>
      </c>
      <c r="AG2598" s="119">
        <v>103.94</v>
      </c>
      <c r="AH2598" s="112"/>
      <c r="AI2598" s="120">
        <v>0</v>
      </c>
    </row>
    <row r="2599" spans="1:35" s="107" customFormat="1" x14ac:dyDescent="0.3">
      <c r="A2599" s="106" t="s">
        <v>2698</v>
      </c>
      <c r="B2599" s="107" t="s">
        <v>255</v>
      </c>
      <c r="C2599" s="112" t="s">
        <v>168</v>
      </c>
      <c r="D2599" s="112">
        <v>99245</v>
      </c>
      <c r="E2599" s="107" t="s">
        <v>289</v>
      </c>
      <c r="F2599" s="112">
        <v>21632</v>
      </c>
      <c r="G2599" s="107" t="s">
        <v>3453</v>
      </c>
      <c r="H2599" s="108" t="s">
        <v>257</v>
      </c>
      <c r="I2599" s="108" t="s">
        <v>276</v>
      </c>
      <c r="J2599" s="108" t="s">
        <v>244</v>
      </c>
      <c r="K2599" s="109">
        <v>24</v>
      </c>
      <c r="L2599" s="109">
        <v>8.5199999999999998E-2</v>
      </c>
      <c r="M2599" s="117" t="s">
        <v>33</v>
      </c>
      <c r="N2599" s="118">
        <v>4.3308333333333335</v>
      </c>
      <c r="O2599" s="102" t="s">
        <v>33</v>
      </c>
      <c r="P2599" s="119">
        <v>103.94</v>
      </c>
      <c r="Q2599" s="117">
        <v>5.29</v>
      </c>
      <c r="R2599" s="118">
        <v>4.2351803607214427</v>
      </c>
      <c r="S2599" s="102">
        <v>0.24906132665832298</v>
      </c>
      <c r="T2599" s="118">
        <v>101.64</v>
      </c>
      <c r="U2599" s="117">
        <v>4.3308333333333335</v>
      </c>
      <c r="V2599" s="119">
        <v>103.94</v>
      </c>
      <c r="W2599" s="112"/>
      <c r="X2599" s="117" t="s">
        <v>33</v>
      </c>
      <c r="Y2599" s="118">
        <v>4.3308333333333335</v>
      </c>
      <c r="Z2599" s="102" t="s">
        <v>33</v>
      </c>
      <c r="AA2599" s="118">
        <v>103.94</v>
      </c>
      <c r="AB2599" s="117">
        <v>5.29</v>
      </c>
      <c r="AC2599" s="118">
        <v>4.2351803607214427</v>
      </c>
      <c r="AD2599" s="102">
        <v>0.24906132665832298</v>
      </c>
      <c r="AE2599" s="119">
        <v>101.64</v>
      </c>
      <c r="AF2599" s="118">
        <v>4.3308333333333335</v>
      </c>
      <c r="AG2599" s="119">
        <v>103.94</v>
      </c>
      <c r="AH2599" s="112"/>
      <c r="AI2599" s="120">
        <v>0</v>
      </c>
    </row>
    <row r="2600" spans="1:35" s="107" customFormat="1" x14ac:dyDescent="0.3">
      <c r="A2600" s="106" t="s">
        <v>2699</v>
      </c>
      <c r="B2600" s="107" t="s">
        <v>191</v>
      </c>
      <c r="C2600" s="112" t="s">
        <v>238</v>
      </c>
      <c r="D2600" s="112">
        <v>99246</v>
      </c>
      <c r="E2600" s="107" t="s">
        <v>293</v>
      </c>
      <c r="F2600" s="112">
        <v>21632</v>
      </c>
      <c r="G2600" s="107" t="s">
        <v>3453</v>
      </c>
      <c r="H2600" s="108" t="s">
        <v>257</v>
      </c>
      <c r="I2600" s="108" t="s">
        <v>276</v>
      </c>
      <c r="J2600" s="108" t="s">
        <v>244</v>
      </c>
      <c r="K2600" s="109">
        <v>24</v>
      </c>
      <c r="L2600" s="109">
        <v>8.5199999999999998E-2</v>
      </c>
      <c r="M2600" s="117" t="s">
        <v>33</v>
      </c>
      <c r="N2600" s="118">
        <v>4.3308333333333335</v>
      </c>
      <c r="O2600" s="102" t="s">
        <v>33</v>
      </c>
      <c r="P2600" s="119">
        <v>103.94</v>
      </c>
      <c r="Q2600" s="117">
        <v>5.29</v>
      </c>
      <c r="R2600" s="118">
        <v>4.2351803607214427</v>
      </c>
      <c r="S2600" s="102">
        <v>0.24906132665832298</v>
      </c>
      <c r="T2600" s="118">
        <v>101.64</v>
      </c>
      <c r="U2600" s="117">
        <v>4.3308333333333335</v>
      </c>
      <c r="V2600" s="119">
        <v>103.94</v>
      </c>
      <c r="W2600" s="112"/>
      <c r="X2600" s="117" t="s">
        <v>33</v>
      </c>
      <c r="Y2600" s="118">
        <v>4.3308333333333335</v>
      </c>
      <c r="Z2600" s="102" t="s">
        <v>33</v>
      </c>
      <c r="AA2600" s="118">
        <v>103.94</v>
      </c>
      <c r="AB2600" s="117">
        <v>5.29</v>
      </c>
      <c r="AC2600" s="118">
        <v>4.2351803607214427</v>
      </c>
      <c r="AD2600" s="102">
        <v>0.24906132665832298</v>
      </c>
      <c r="AE2600" s="119">
        <v>101.64</v>
      </c>
      <c r="AF2600" s="118">
        <v>4.3308333333333335</v>
      </c>
      <c r="AG2600" s="119">
        <v>103.94</v>
      </c>
      <c r="AH2600" s="112"/>
      <c r="AI2600" s="120">
        <v>0</v>
      </c>
    </row>
    <row r="2601" spans="1:35" s="107" customFormat="1" x14ac:dyDescent="0.3">
      <c r="A2601" s="106" t="s">
        <v>2700</v>
      </c>
      <c r="B2601" s="107" t="s">
        <v>191</v>
      </c>
      <c r="C2601" s="112" t="s">
        <v>256</v>
      </c>
      <c r="D2601" s="112">
        <v>99597</v>
      </c>
      <c r="E2601" s="107" t="s">
        <v>305</v>
      </c>
      <c r="F2601" s="112">
        <v>21632</v>
      </c>
      <c r="G2601" s="107" t="s">
        <v>3453</v>
      </c>
      <c r="H2601" s="108" t="s">
        <v>257</v>
      </c>
      <c r="I2601" s="108" t="s">
        <v>276</v>
      </c>
      <c r="J2601" s="108" t="s">
        <v>244</v>
      </c>
      <c r="K2601" s="109">
        <v>24</v>
      </c>
      <c r="L2601" s="109">
        <v>8.5199999999999998E-2</v>
      </c>
      <c r="M2601" s="117" t="s">
        <v>33</v>
      </c>
      <c r="N2601" s="118">
        <v>4.3308333333333335</v>
      </c>
      <c r="O2601" s="102" t="s">
        <v>33</v>
      </c>
      <c r="P2601" s="119">
        <v>103.94</v>
      </c>
      <c r="Q2601" s="117">
        <v>5.29</v>
      </c>
      <c r="R2601" s="118">
        <v>4.2351803607214427</v>
      </c>
      <c r="S2601" s="102">
        <v>0.24906132665832298</v>
      </c>
      <c r="T2601" s="118">
        <v>101.64</v>
      </c>
      <c r="U2601" s="117">
        <v>4.3308333333333335</v>
      </c>
      <c r="V2601" s="119">
        <v>103.94</v>
      </c>
      <c r="W2601" s="112"/>
      <c r="X2601" s="117" t="s">
        <v>33</v>
      </c>
      <c r="Y2601" s="118">
        <v>4.3308333333333335</v>
      </c>
      <c r="Z2601" s="102" t="s">
        <v>33</v>
      </c>
      <c r="AA2601" s="118">
        <v>103.94</v>
      </c>
      <c r="AB2601" s="117">
        <v>5.29</v>
      </c>
      <c r="AC2601" s="118">
        <v>4.2351803607214427</v>
      </c>
      <c r="AD2601" s="102">
        <v>0.24906132665832298</v>
      </c>
      <c r="AE2601" s="119">
        <v>101.64</v>
      </c>
      <c r="AF2601" s="118">
        <v>4.3308333333333335</v>
      </c>
      <c r="AG2601" s="119">
        <v>103.94</v>
      </c>
      <c r="AH2601" s="112"/>
      <c r="AI2601" s="120">
        <v>0</v>
      </c>
    </row>
    <row r="2602" spans="1:35" s="107" customFormat="1" x14ac:dyDescent="0.3">
      <c r="A2602" s="106" t="s">
        <v>3353</v>
      </c>
      <c r="B2602" s="107" t="s">
        <v>248</v>
      </c>
      <c r="C2602" s="112" t="s">
        <v>246</v>
      </c>
      <c r="D2602" s="112">
        <v>99612</v>
      </c>
      <c r="E2602" s="107" t="s">
        <v>3391</v>
      </c>
      <c r="F2602" s="112">
        <v>21632</v>
      </c>
      <c r="G2602" s="107" t="s">
        <v>3453</v>
      </c>
      <c r="H2602" s="108" t="s">
        <v>257</v>
      </c>
      <c r="I2602" s="108" t="s">
        <v>276</v>
      </c>
      <c r="J2602" s="108" t="s">
        <v>244</v>
      </c>
      <c r="K2602" s="109">
        <v>24</v>
      </c>
      <c r="L2602" s="109">
        <v>8.5199999999999998E-2</v>
      </c>
      <c r="M2602" s="117" t="s">
        <v>33</v>
      </c>
      <c r="N2602" s="118">
        <v>4.3308333333333335</v>
      </c>
      <c r="O2602" s="102" t="s">
        <v>33</v>
      </c>
      <c r="P2602" s="119">
        <v>103.94</v>
      </c>
      <c r="Q2602" s="117">
        <v>5.29</v>
      </c>
      <c r="R2602" s="118">
        <v>4.2351803607214427</v>
      </c>
      <c r="S2602" s="102">
        <v>0.24906132665832298</v>
      </c>
      <c r="T2602" s="118">
        <v>101.64</v>
      </c>
      <c r="U2602" s="117">
        <v>4.3308333333333335</v>
      </c>
      <c r="V2602" s="119">
        <v>103.94</v>
      </c>
      <c r="W2602" s="112"/>
      <c r="X2602" s="117" t="s">
        <v>33</v>
      </c>
      <c r="Y2602" s="118">
        <v>4.3308333333333335</v>
      </c>
      <c r="Z2602" s="102" t="s">
        <v>33</v>
      </c>
      <c r="AA2602" s="118">
        <v>103.94</v>
      </c>
      <c r="AB2602" s="117">
        <v>5.29</v>
      </c>
      <c r="AC2602" s="118">
        <v>4.2351803607214427</v>
      </c>
      <c r="AD2602" s="102">
        <v>0.24906132665832298</v>
      </c>
      <c r="AE2602" s="119">
        <v>101.64</v>
      </c>
      <c r="AF2602" s="118">
        <v>4.3308333333333335</v>
      </c>
      <c r="AG2602" s="119">
        <v>103.94</v>
      </c>
      <c r="AH2602" s="112"/>
      <c r="AI2602" s="120">
        <v>0</v>
      </c>
    </row>
    <row r="2603" spans="1:35" s="107" customFormat="1" x14ac:dyDescent="0.3">
      <c r="A2603" s="106" t="s">
        <v>3354</v>
      </c>
      <c r="B2603" s="107" t="s">
        <v>192</v>
      </c>
      <c r="C2603" s="112" t="s">
        <v>256</v>
      </c>
      <c r="D2603" s="112">
        <v>100252</v>
      </c>
      <c r="E2603" s="107" t="s">
        <v>3392</v>
      </c>
      <c r="F2603" s="112">
        <v>21632</v>
      </c>
      <c r="G2603" s="107" t="s">
        <v>3453</v>
      </c>
      <c r="H2603" s="108" t="s">
        <v>257</v>
      </c>
      <c r="I2603" s="108" t="s">
        <v>276</v>
      </c>
      <c r="J2603" s="108" t="s">
        <v>244</v>
      </c>
      <c r="K2603" s="109">
        <v>24</v>
      </c>
      <c r="L2603" s="109">
        <v>8.5199999999999998E-2</v>
      </c>
      <c r="M2603" s="117" t="s">
        <v>33</v>
      </c>
      <c r="N2603" s="118">
        <v>4.3308333333333335</v>
      </c>
      <c r="O2603" s="102" t="s">
        <v>33</v>
      </c>
      <c r="P2603" s="119">
        <v>103.94</v>
      </c>
      <c r="Q2603" s="117">
        <v>5.29</v>
      </c>
      <c r="R2603" s="118">
        <v>4.2351803607214427</v>
      </c>
      <c r="S2603" s="102">
        <v>0.24906132665832298</v>
      </c>
      <c r="T2603" s="118">
        <v>101.64</v>
      </c>
      <c r="U2603" s="117">
        <v>4.3308333333333335</v>
      </c>
      <c r="V2603" s="119">
        <v>103.94</v>
      </c>
      <c r="W2603" s="112"/>
      <c r="X2603" s="117" t="s">
        <v>33</v>
      </c>
      <c r="Y2603" s="118">
        <v>4.3308333333333335</v>
      </c>
      <c r="Z2603" s="102" t="s">
        <v>33</v>
      </c>
      <c r="AA2603" s="118">
        <v>103.94</v>
      </c>
      <c r="AB2603" s="117">
        <v>5.29</v>
      </c>
      <c r="AC2603" s="118">
        <v>4.2351803607214427</v>
      </c>
      <c r="AD2603" s="102">
        <v>0.24906132665832298</v>
      </c>
      <c r="AE2603" s="119">
        <v>101.64</v>
      </c>
      <c r="AF2603" s="118">
        <v>4.3308333333333335</v>
      </c>
      <c r="AG2603" s="119">
        <v>103.94</v>
      </c>
      <c r="AH2603" s="112"/>
      <c r="AI2603" s="120">
        <v>0</v>
      </c>
    </row>
    <row r="2604" spans="1:35" s="107" customFormat="1" x14ac:dyDescent="0.3">
      <c r="A2604" s="106" t="s">
        <v>3355</v>
      </c>
      <c r="B2604" s="107" t="s">
        <v>188</v>
      </c>
      <c r="C2604" s="112" t="s">
        <v>168</v>
      </c>
      <c r="D2604" s="112">
        <v>101626</v>
      </c>
      <c r="E2604" s="107" t="s">
        <v>3393</v>
      </c>
      <c r="F2604" s="112">
        <v>21632</v>
      </c>
      <c r="G2604" s="107" t="s">
        <v>3453</v>
      </c>
      <c r="H2604" s="108" t="s">
        <v>257</v>
      </c>
      <c r="I2604" s="108" t="s">
        <v>276</v>
      </c>
      <c r="J2604" s="108" t="s">
        <v>244</v>
      </c>
      <c r="K2604" s="109">
        <v>24</v>
      </c>
      <c r="L2604" s="109">
        <v>8.5199999999999998E-2</v>
      </c>
      <c r="M2604" s="117" t="s">
        <v>33</v>
      </c>
      <c r="N2604" s="118">
        <v>4.3308333333333335</v>
      </c>
      <c r="O2604" s="102" t="s">
        <v>33</v>
      </c>
      <c r="P2604" s="119">
        <v>103.94</v>
      </c>
      <c r="Q2604" s="117">
        <v>5.29</v>
      </c>
      <c r="R2604" s="118">
        <v>4.2351803607214427</v>
      </c>
      <c r="S2604" s="102">
        <v>0.24906132665832298</v>
      </c>
      <c r="T2604" s="118">
        <v>101.64</v>
      </c>
      <c r="U2604" s="117">
        <v>4.3308333333333335</v>
      </c>
      <c r="V2604" s="119">
        <v>103.94</v>
      </c>
      <c r="W2604" s="112"/>
      <c r="X2604" s="117" t="s">
        <v>33</v>
      </c>
      <c r="Y2604" s="118">
        <v>4.3308333333333335</v>
      </c>
      <c r="Z2604" s="102" t="s">
        <v>33</v>
      </c>
      <c r="AA2604" s="118">
        <v>103.94</v>
      </c>
      <c r="AB2604" s="117">
        <v>5.29</v>
      </c>
      <c r="AC2604" s="118">
        <v>4.2351803607214427</v>
      </c>
      <c r="AD2604" s="102">
        <v>0.24906132665832298</v>
      </c>
      <c r="AE2604" s="119">
        <v>101.64</v>
      </c>
      <c r="AF2604" s="118">
        <v>4.3308333333333335</v>
      </c>
      <c r="AG2604" s="119">
        <v>103.94</v>
      </c>
      <c r="AH2604" s="112"/>
      <c r="AI2604" s="120">
        <v>0</v>
      </c>
    </row>
    <row r="2605" spans="1:35" s="107" customFormat="1" x14ac:dyDescent="0.3">
      <c r="A2605" s="106" t="s">
        <v>2701</v>
      </c>
      <c r="B2605" s="107" t="s">
        <v>190</v>
      </c>
      <c r="C2605" s="112" t="s">
        <v>246</v>
      </c>
      <c r="D2605" s="112">
        <v>101703</v>
      </c>
      <c r="E2605" s="107" t="s">
        <v>316</v>
      </c>
      <c r="F2605" s="112">
        <v>21632</v>
      </c>
      <c r="G2605" s="107" t="s">
        <v>3453</v>
      </c>
      <c r="H2605" s="108" t="s">
        <v>257</v>
      </c>
      <c r="I2605" s="108" t="s">
        <v>276</v>
      </c>
      <c r="J2605" s="108" t="s">
        <v>244</v>
      </c>
      <c r="K2605" s="109">
        <v>24</v>
      </c>
      <c r="L2605" s="109">
        <v>8.5199999999999998E-2</v>
      </c>
      <c r="M2605" s="117" t="s">
        <v>33</v>
      </c>
      <c r="N2605" s="118">
        <v>4.3308333333333335</v>
      </c>
      <c r="O2605" s="102" t="s">
        <v>33</v>
      </c>
      <c r="P2605" s="119">
        <v>103.94</v>
      </c>
      <c r="Q2605" s="117">
        <v>5.29</v>
      </c>
      <c r="R2605" s="118">
        <v>4.2351803607214427</v>
      </c>
      <c r="S2605" s="102">
        <v>0.24906132665832298</v>
      </c>
      <c r="T2605" s="118">
        <v>101.64</v>
      </c>
      <c r="U2605" s="117">
        <v>4.3308333333333335</v>
      </c>
      <c r="V2605" s="119">
        <v>103.94</v>
      </c>
      <c r="W2605" s="112"/>
      <c r="X2605" s="117" t="s">
        <v>33</v>
      </c>
      <c r="Y2605" s="118">
        <v>4.3308333333333335</v>
      </c>
      <c r="Z2605" s="102" t="s">
        <v>33</v>
      </c>
      <c r="AA2605" s="118">
        <v>103.94</v>
      </c>
      <c r="AB2605" s="117">
        <v>5.29</v>
      </c>
      <c r="AC2605" s="118">
        <v>4.2351803607214427</v>
      </c>
      <c r="AD2605" s="102">
        <v>0.24906132665832298</v>
      </c>
      <c r="AE2605" s="119">
        <v>101.64</v>
      </c>
      <c r="AF2605" s="118">
        <v>4.3308333333333335</v>
      </c>
      <c r="AG2605" s="119">
        <v>103.94</v>
      </c>
      <c r="AH2605" s="112"/>
      <c r="AI2605" s="120">
        <v>0</v>
      </c>
    </row>
    <row r="2606" spans="1:35" s="107" customFormat="1" x14ac:dyDescent="0.3">
      <c r="A2606" s="106" t="s">
        <v>2702</v>
      </c>
      <c r="B2606" s="107" t="s">
        <v>255</v>
      </c>
      <c r="C2606" s="112" t="s">
        <v>168</v>
      </c>
      <c r="D2606" s="112">
        <v>112000</v>
      </c>
      <c r="E2606" s="107" t="s">
        <v>306</v>
      </c>
      <c r="F2606" s="112">
        <v>21632</v>
      </c>
      <c r="G2606" s="107" t="s">
        <v>3453</v>
      </c>
      <c r="H2606" s="108" t="s">
        <v>257</v>
      </c>
      <c r="I2606" s="108" t="s">
        <v>276</v>
      </c>
      <c r="J2606" s="108" t="s">
        <v>244</v>
      </c>
      <c r="K2606" s="109">
        <v>24</v>
      </c>
      <c r="L2606" s="109">
        <v>8.5199999999999998E-2</v>
      </c>
      <c r="M2606" s="117" t="s">
        <v>33</v>
      </c>
      <c r="N2606" s="118">
        <v>4.3308333333333335</v>
      </c>
      <c r="O2606" s="102" t="s">
        <v>33</v>
      </c>
      <c r="P2606" s="119">
        <v>103.94</v>
      </c>
      <c r="Q2606" s="117">
        <v>5.29</v>
      </c>
      <c r="R2606" s="118">
        <v>4.2351803607214427</v>
      </c>
      <c r="S2606" s="102">
        <v>0.24906132665832298</v>
      </c>
      <c r="T2606" s="118">
        <v>101.64</v>
      </c>
      <c r="U2606" s="117">
        <v>4.3308333333333335</v>
      </c>
      <c r="V2606" s="119">
        <v>103.94</v>
      </c>
      <c r="W2606" s="112"/>
      <c r="X2606" s="117" t="s">
        <v>33</v>
      </c>
      <c r="Y2606" s="118">
        <v>4.3308333333333335</v>
      </c>
      <c r="Z2606" s="102" t="s">
        <v>33</v>
      </c>
      <c r="AA2606" s="118">
        <v>103.94</v>
      </c>
      <c r="AB2606" s="117">
        <v>5.29</v>
      </c>
      <c r="AC2606" s="118">
        <v>4.2351803607214427</v>
      </c>
      <c r="AD2606" s="102">
        <v>0.24906132665832298</v>
      </c>
      <c r="AE2606" s="119">
        <v>101.64</v>
      </c>
      <c r="AF2606" s="118">
        <v>4.3308333333333335</v>
      </c>
      <c r="AG2606" s="119">
        <v>103.94</v>
      </c>
      <c r="AH2606" s="112"/>
      <c r="AI2606" s="120">
        <v>0</v>
      </c>
    </row>
    <row r="2607" spans="1:35" s="107" customFormat="1" x14ac:dyDescent="0.3">
      <c r="A2607" s="106" t="s">
        <v>2703</v>
      </c>
      <c r="B2607" s="107" t="s">
        <v>252</v>
      </c>
      <c r="C2607" s="112" t="s">
        <v>246</v>
      </c>
      <c r="D2607" s="112">
        <v>113100</v>
      </c>
      <c r="E2607" s="107" t="s">
        <v>288</v>
      </c>
      <c r="F2607" s="112">
        <v>21632</v>
      </c>
      <c r="G2607" s="107" t="s">
        <v>3453</v>
      </c>
      <c r="H2607" s="108" t="s">
        <v>257</v>
      </c>
      <c r="I2607" s="108" t="s">
        <v>276</v>
      </c>
      <c r="J2607" s="108" t="s">
        <v>244</v>
      </c>
      <c r="K2607" s="109">
        <v>24</v>
      </c>
      <c r="L2607" s="109">
        <v>8.5199999999999998E-2</v>
      </c>
      <c r="M2607" s="117" t="s">
        <v>33</v>
      </c>
      <c r="N2607" s="118">
        <v>4.3308333333333335</v>
      </c>
      <c r="O2607" s="102" t="s">
        <v>33</v>
      </c>
      <c r="P2607" s="119">
        <v>103.94</v>
      </c>
      <c r="Q2607" s="117">
        <v>5.29</v>
      </c>
      <c r="R2607" s="118">
        <v>4.2351803607214427</v>
      </c>
      <c r="S2607" s="102">
        <v>0.24906132665832298</v>
      </c>
      <c r="T2607" s="118">
        <v>101.64</v>
      </c>
      <c r="U2607" s="117">
        <v>4.3308333333333335</v>
      </c>
      <c r="V2607" s="119">
        <v>103.94</v>
      </c>
      <c r="W2607" s="112"/>
      <c r="X2607" s="117" t="s">
        <v>33</v>
      </c>
      <c r="Y2607" s="118">
        <v>4.3308333333333335</v>
      </c>
      <c r="Z2607" s="102" t="s">
        <v>33</v>
      </c>
      <c r="AA2607" s="118">
        <v>103.94</v>
      </c>
      <c r="AB2607" s="117">
        <v>5.29</v>
      </c>
      <c r="AC2607" s="118">
        <v>4.2351803607214427</v>
      </c>
      <c r="AD2607" s="102">
        <v>0.24906132665832298</v>
      </c>
      <c r="AE2607" s="119">
        <v>101.64</v>
      </c>
      <c r="AF2607" s="118">
        <v>4.3308333333333335</v>
      </c>
      <c r="AG2607" s="119">
        <v>103.94</v>
      </c>
      <c r="AH2607" s="112"/>
      <c r="AI2607" s="120">
        <v>0</v>
      </c>
    </row>
    <row r="2608" spans="1:35" s="107" customFormat="1" x14ac:dyDescent="0.3">
      <c r="A2608" s="106" t="s">
        <v>2704</v>
      </c>
      <c r="B2608" s="107" t="s">
        <v>3389</v>
      </c>
      <c r="C2608" s="112" t="s">
        <v>247</v>
      </c>
      <c r="D2608" s="112">
        <v>132000</v>
      </c>
      <c r="E2608" s="107" t="s">
        <v>309</v>
      </c>
      <c r="F2608" s="112">
        <v>21632</v>
      </c>
      <c r="G2608" s="107" t="s">
        <v>3453</v>
      </c>
      <c r="H2608" s="108" t="s">
        <v>257</v>
      </c>
      <c r="I2608" s="108" t="s">
        <v>276</v>
      </c>
      <c r="J2608" s="108" t="s">
        <v>244</v>
      </c>
      <c r="K2608" s="109">
        <v>24</v>
      </c>
      <c r="L2608" s="109">
        <v>8.5199999999999998E-2</v>
      </c>
      <c r="M2608" s="117" t="s">
        <v>33</v>
      </c>
      <c r="N2608" s="118">
        <v>4.3308333333333335</v>
      </c>
      <c r="O2608" s="102" t="s">
        <v>33</v>
      </c>
      <c r="P2608" s="119">
        <v>103.94</v>
      </c>
      <c r="Q2608" s="117">
        <v>5.29</v>
      </c>
      <c r="R2608" s="118">
        <v>4.2351803607214427</v>
      </c>
      <c r="S2608" s="102">
        <v>0.24906132665832298</v>
      </c>
      <c r="T2608" s="118">
        <v>101.64</v>
      </c>
      <c r="U2608" s="117">
        <v>4.3308333333333335</v>
      </c>
      <c r="V2608" s="119">
        <v>103.94</v>
      </c>
      <c r="W2608" s="112"/>
      <c r="X2608" s="117" t="s">
        <v>33</v>
      </c>
      <c r="Y2608" s="118">
        <v>4.3308333333333335</v>
      </c>
      <c r="Z2608" s="102" t="s">
        <v>33</v>
      </c>
      <c r="AA2608" s="118">
        <v>103.94</v>
      </c>
      <c r="AB2608" s="117">
        <v>5.29</v>
      </c>
      <c r="AC2608" s="118">
        <v>4.2351803607214427</v>
      </c>
      <c r="AD2608" s="102">
        <v>0.24906132665832298</v>
      </c>
      <c r="AE2608" s="119">
        <v>101.64</v>
      </c>
      <c r="AF2608" s="118">
        <v>4.3308333333333335</v>
      </c>
      <c r="AG2608" s="119">
        <v>103.94</v>
      </c>
      <c r="AH2608" s="112"/>
      <c r="AI2608" s="120">
        <v>0</v>
      </c>
    </row>
    <row r="2609" spans="1:35" s="107" customFormat="1" x14ac:dyDescent="0.3">
      <c r="A2609" s="106" t="s">
        <v>2705</v>
      </c>
      <c r="B2609" s="107" t="s">
        <v>192</v>
      </c>
      <c r="C2609" s="112" t="s">
        <v>256</v>
      </c>
      <c r="D2609" s="112">
        <v>158200</v>
      </c>
      <c r="E2609" s="107" t="s">
        <v>286</v>
      </c>
      <c r="F2609" s="112">
        <v>21632</v>
      </c>
      <c r="G2609" s="107" t="s">
        <v>3453</v>
      </c>
      <c r="H2609" s="108" t="s">
        <v>257</v>
      </c>
      <c r="I2609" s="108" t="s">
        <v>276</v>
      </c>
      <c r="J2609" s="108" t="s">
        <v>244</v>
      </c>
      <c r="K2609" s="109">
        <v>24</v>
      </c>
      <c r="L2609" s="109">
        <v>8.5199999999999998E-2</v>
      </c>
      <c r="M2609" s="117" t="s">
        <v>33</v>
      </c>
      <c r="N2609" s="118">
        <v>4.3308333333333335</v>
      </c>
      <c r="O2609" s="102" t="s">
        <v>33</v>
      </c>
      <c r="P2609" s="119">
        <v>103.94</v>
      </c>
      <c r="Q2609" s="117">
        <v>5.29</v>
      </c>
      <c r="R2609" s="118">
        <v>4.2351803607214427</v>
      </c>
      <c r="S2609" s="102">
        <v>0.24906132665832298</v>
      </c>
      <c r="T2609" s="118">
        <v>101.64</v>
      </c>
      <c r="U2609" s="117">
        <v>4.3308333333333335</v>
      </c>
      <c r="V2609" s="119">
        <v>103.94</v>
      </c>
      <c r="W2609" s="112"/>
      <c r="X2609" s="117" t="s">
        <v>33</v>
      </c>
      <c r="Y2609" s="118">
        <v>4.3308333333333335</v>
      </c>
      <c r="Z2609" s="102" t="s">
        <v>33</v>
      </c>
      <c r="AA2609" s="118">
        <v>103.94</v>
      </c>
      <c r="AB2609" s="117">
        <v>5.29</v>
      </c>
      <c r="AC2609" s="118">
        <v>4.2351803607214427</v>
      </c>
      <c r="AD2609" s="102">
        <v>0.24906132665832298</v>
      </c>
      <c r="AE2609" s="119">
        <v>101.64</v>
      </c>
      <c r="AF2609" s="118">
        <v>4.3308333333333335</v>
      </c>
      <c r="AG2609" s="119">
        <v>103.94</v>
      </c>
      <c r="AH2609" s="112"/>
      <c r="AI2609" s="120">
        <v>0</v>
      </c>
    </row>
    <row r="2610" spans="1:35" s="107" customFormat="1" x14ac:dyDescent="0.3">
      <c r="A2610" s="106" t="s">
        <v>2706</v>
      </c>
      <c r="B2610" s="107" t="s">
        <v>189</v>
      </c>
      <c r="C2610" s="112" t="s">
        <v>168</v>
      </c>
      <c r="D2610" s="112">
        <v>171600</v>
      </c>
      <c r="E2610" s="107" t="s">
        <v>299</v>
      </c>
      <c r="F2610" s="112">
        <v>21632</v>
      </c>
      <c r="G2610" s="107" t="s">
        <v>3453</v>
      </c>
      <c r="H2610" s="108" t="s">
        <v>257</v>
      </c>
      <c r="I2610" s="108" t="s">
        <v>276</v>
      </c>
      <c r="J2610" s="108" t="s">
        <v>244</v>
      </c>
      <c r="K2610" s="109">
        <v>24</v>
      </c>
      <c r="L2610" s="109">
        <v>8.5199999999999998E-2</v>
      </c>
      <c r="M2610" s="117" t="s">
        <v>33</v>
      </c>
      <c r="N2610" s="118">
        <v>4.3308333333333335</v>
      </c>
      <c r="O2610" s="102" t="s">
        <v>33</v>
      </c>
      <c r="P2610" s="119">
        <v>103.94</v>
      </c>
      <c r="Q2610" s="117">
        <v>5.29</v>
      </c>
      <c r="R2610" s="118">
        <v>4.2351803607214427</v>
      </c>
      <c r="S2610" s="102">
        <v>0.24906132665832298</v>
      </c>
      <c r="T2610" s="118">
        <v>101.64</v>
      </c>
      <c r="U2610" s="117">
        <v>4.3308333333333335</v>
      </c>
      <c r="V2610" s="119">
        <v>103.94</v>
      </c>
      <c r="W2610" s="112"/>
      <c r="X2610" s="117" t="s">
        <v>33</v>
      </c>
      <c r="Y2610" s="118">
        <v>4.3308333333333335</v>
      </c>
      <c r="Z2610" s="102" t="s">
        <v>33</v>
      </c>
      <c r="AA2610" s="118">
        <v>103.94</v>
      </c>
      <c r="AB2610" s="117">
        <v>5.29</v>
      </c>
      <c r="AC2610" s="118">
        <v>4.2351803607214427</v>
      </c>
      <c r="AD2610" s="102">
        <v>0.24906132665832298</v>
      </c>
      <c r="AE2610" s="119">
        <v>101.64</v>
      </c>
      <c r="AF2610" s="118">
        <v>4.3308333333333335</v>
      </c>
      <c r="AG2610" s="119">
        <v>103.94</v>
      </c>
      <c r="AH2610" s="112"/>
      <c r="AI2610" s="120">
        <v>0</v>
      </c>
    </row>
    <row r="2611" spans="1:35" s="107" customFormat="1" x14ac:dyDescent="0.3">
      <c r="A2611" s="106" t="s">
        <v>2707</v>
      </c>
      <c r="B2611" s="107" t="s">
        <v>248</v>
      </c>
      <c r="C2611" s="112" t="s">
        <v>249</v>
      </c>
      <c r="D2611" s="112">
        <v>186300</v>
      </c>
      <c r="E2611" s="107" t="s">
        <v>282</v>
      </c>
      <c r="F2611" s="112">
        <v>21632</v>
      </c>
      <c r="G2611" s="107" t="s">
        <v>3453</v>
      </c>
      <c r="H2611" s="108" t="s">
        <v>257</v>
      </c>
      <c r="I2611" s="108" t="s">
        <v>276</v>
      </c>
      <c r="J2611" s="108" t="s">
        <v>244</v>
      </c>
      <c r="K2611" s="109">
        <v>24</v>
      </c>
      <c r="L2611" s="109">
        <v>8.5199999999999998E-2</v>
      </c>
      <c r="M2611" s="117" t="s">
        <v>33</v>
      </c>
      <c r="N2611" s="118">
        <v>4.3308333333333335</v>
      </c>
      <c r="O2611" s="102" t="s">
        <v>33</v>
      </c>
      <c r="P2611" s="119">
        <v>103.94</v>
      </c>
      <c r="Q2611" s="117">
        <v>5.29</v>
      </c>
      <c r="R2611" s="118">
        <v>4.2351803607214427</v>
      </c>
      <c r="S2611" s="102">
        <v>0.24906132665832298</v>
      </c>
      <c r="T2611" s="118">
        <v>101.64</v>
      </c>
      <c r="U2611" s="117">
        <v>4.3308333333333335</v>
      </c>
      <c r="V2611" s="119">
        <v>103.94</v>
      </c>
      <c r="W2611" s="112"/>
      <c r="X2611" s="117" t="s">
        <v>33</v>
      </c>
      <c r="Y2611" s="118">
        <v>4.3308333333333335</v>
      </c>
      <c r="Z2611" s="102" t="s">
        <v>33</v>
      </c>
      <c r="AA2611" s="118">
        <v>103.94</v>
      </c>
      <c r="AB2611" s="117">
        <v>5.29</v>
      </c>
      <c r="AC2611" s="118">
        <v>4.2351803607214427</v>
      </c>
      <c r="AD2611" s="102">
        <v>0.24906132665832298</v>
      </c>
      <c r="AE2611" s="119">
        <v>101.64</v>
      </c>
      <c r="AF2611" s="118">
        <v>4.3308333333333335</v>
      </c>
      <c r="AG2611" s="119">
        <v>103.94</v>
      </c>
      <c r="AH2611" s="112"/>
      <c r="AI2611" s="120">
        <v>0</v>
      </c>
    </row>
    <row r="2612" spans="1:35" s="107" customFormat="1" x14ac:dyDescent="0.3">
      <c r="A2612" s="106" t="s">
        <v>2708</v>
      </c>
      <c r="B2612" s="107" t="s">
        <v>187</v>
      </c>
      <c r="C2612" s="112" t="s">
        <v>167</v>
      </c>
      <c r="D2612" s="112">
        <v>40</v>
      </c>
      <c r="E2612" s="107" t="s">
        <v>283</v>
      </c>
      <c r="F2612" s="112">
        <v>21658</v>
      </c>
      <c r="G2612" s="107" t="s">
        <v>3454</v>
      </c>
      <c r="H2612" s="108" t="s">
        <v>257</v>
      </c>
      <c r="I2612" s="108" t="s">
        <v>276</v>
      </c>
      <c r="J2612" s="108" t="s">
        <v>268</v>
      </c>
      <c r="K2612" s="109">
        <v>12</v>
      </c>
      <c r="L2612" s="109">
        <v>4.2000000000000003E-2</v>
      </c>
      <c r="M2612" s="117" t="s">
        <v>33</v>
      </c>
      <c r="N2612" s="118">
        <v>3.7583333333333333</v>
      </c>
      <c r="O2612" s="102" t="s">
        <v>33</v>
      </c>
      <c r="P2612" s="119">
        <v>45.1</v>
      </c>
      <c r="Q2612" s="117">
        <v>4.3900000000000006</v>
      </c>
      <c r="R2612" s="118">
        <v>3.6583333333333332</v>
      </c>
      <c r="S2612" s="102">
        <v>0.20000000000000021</v>
      </c>
      <c r="T2612" s="118">
        <v>43.9</v>
      </c>
      <c r="U2612" s="117">
        <v>3.7583333333333333</v>
      </c>
      <c r="V2612" s="119">
        <v>45.1</v>
      </c>
      <c r="W2612" s="112"/>
      <c r="X2612" s="117" t="s">
        <v>33</v>
      </c>
      <c r="Y2612" s="118">
        <v>3.7583333333333333</v>
      </c>
      <c r="Z2612" s="102" t="s">
        <v>33</v>
      </c>
      <c r="AA2612" s="118">
        <v>45.1</v>
      </c>
      <c r="AB2612" s="117">
        <v>4.3900000000000006</v>
      </c>
      <c r="AC2612" s="118">
        <v>3.6583333333333332</v>
      </c>
      <c r="AD2612" s="102">
        <v>0.20000000000000021</v>
      </c>
      <c r="AE2612" s="119">
        <v>43.9</v>
      </c>
      <c r="AF2612" s="118">
        <v>3.7583333333333333</v>
      </c>
      <c r="AG2612" s="119">
        <v>45.1</v>
      </c>
      <c r="AH2612" s="112"/>
      <c r="AI2612" s="120">
        <v>0</v>
      </c>
    </row>
    <row r="2613" spans="1:35" s="107" customFormat="1" x14ac:dyDescent="0.3">
      <c r="A2613" s="106" t="s">
        <v>2709</v>
      </c>
      <c r="B2613" s="107" t="s">
        <v>245</v>
      </c>
      <c r="C2613" s="112" t="s">
        <v>246</v>
      </c>
      <c r="D2613" s="112">
        <v>139</v>
      </c>
      <c r="E2613" s="107" t="s">
        <v>285</v>
      </c>
      <c r="F2613" s="112">
        <v>21658</v>
      </c>
      <c r="G2613" s="107" t="s">
        <v>3454</v>
      </c>
      <c r="H2613" s="108" t="s">
        <v>257</v>
      </c>
      <c r="I2613" s="108" t="s">
        <v>276</v>
      </c>
      <c r="J2613" s="108" t="s">
        <v>268</v>
      </c>
      <c r="K2613" s="109">
        <v>12</v>
      </c>
      <c r="L2613" s="109">
        <v>4.2000000000000003E-2</v>
      </c>
      <c r="M2613" s="117" t="s">
        <v>33</v>
      </c>
      <c r="N2613" s="118">
        <v>3.7583333333333333</v>
      </c>
      <c r="O2613" s="102" t="s">
        <v>33</v>
      </c>
      <c r="P2613" s="119">
        <v>45.1</v>
      </c>
      <c r="Q2613" s="117">
        <v>4.3899999999999997</v>
      </c>
      <c r="R2613" s="118">
        <v>3.6583333333333332</v>
      </c>
      <c r="S2613" s="102">
        <v>0.19999999999999996</v>
      </c>
      <c r="T2613" s="118">
        <v>43.9</v>
      </c>
      <c r="U2613" s="117">
        <v>3.7583333333333333</v>
      </c>
      <c r="V2613" s="119">
        <v>45.1</v>
      </c>
      <c r="W2613" s="112"/>
      <c r="X2613" s="117" t="s">
        <v>33</v>
      </c>
      <c r="Y2613" s="118">
        <v>3.7583333333333333</v>
      </c>
      <c r="Z2613" s="102" t="s">
        <v>33</v>
      </c>
      <c r="AA2613" s="118">
        <v>45.1</v>
      </c>
      <c r="AB2613" s="117">
        <v>4.3899999999999997</v>
      </c>
      <c r="AC2613" s="118">
        <v>3.6583333333333332</v>
      </c>
      <c r="AD2613" s="102">
        <v>0.19999999999999996</v>
      </c>
      <c r="AE2613" s="119">
        <v>43.9</v>
      </c>
      <c r="AF2613" s="118">
        <v>3.7583333333333333</v>
      </c>
      <c r="AG2613" s="119">
        <v>45.1</v>
      </c>
      <c r="AH2613" s="112"/>
      <c r="AI2613" s="120">
        <v>0</v>
      </c>
    </row>
    <row r="2614" spans="1:35" s="107" customFormat="1" x14ac:dyDescent="0.3">
      <c r="A2614" s="106" t="s">
        <v>2710</v>
      </c>
      <c r="B2614" s="107" t="s">
        <v>185</v>
      </c>
      <c r="C2614" s="112" t="s">
        <v>22</v>
      </c>
      <c r="D2614" s="112">
        <v>740</v>
      </c>
      <c r="E2614" s="107" t="s">
        <v>284</v>
      </c>
      <c r="F2614" s="112">
        <v>21658</v>
      </c>
      <c r="G2614" s="107" t="s">
        <v>3454</v>
      </c>
      <c r="H2614" s="108" t="s">
        <v>257</v>
      </c>
      <c r="I2614" s="108" t="s">
        <v>276</v>
      </c>
      <c r="J2614" s="108" t="s">
        <v>268</v>
      </c>
      <c r="K2614" s="109">
        <v>12</v>
      </c>
      <c r="L2614" s="109">
        <v>4.2000000000000003E-2</v>
      </c>
      <c r="M2614" s="117" t="s">
        <v>33</v>
      </c>
      <c r="N2614" s="118">
        <v>3.7583333333333333</v>
      </c>
      <c r="O2614" s="102" t="s">
        <v>33</v>
      </c>
      <c r="P2614" s="119">
        <v>45.1</v>
      </c>
      <c r="Q2614" s="117">
        <v>4.3899999999999997</v>
      </c>
      <c r="R2614" s="118">
        <v>3.6583333333333332</v>
      </c>
      <c r="S2614" s="102">
        <v>0.19999999999999996</v>
      </c>
      <c r="T2614" s="118">
        <v>43.9</v>
      </c>
      <c r="U2614" s="117">
        <v>3.7583333333333333</v>
      </c>
      <c r="V2614" s="119">
        <v>45.1</v>
      </c>
      <c r="W2614" s="112"/>
      <c r="X2614" s="117" t="s">
        <v>33</v>
      </c>
      <c r="Y2614" s="118">
        <v>3.7583333333333333</v>
      </c>
      <c r="Z2614" s="102" t="s">
        <v>33</v>
      </c>
      <c r="AA2614" s="118">
        <v>45.1</v>
      </c>
      <c r="AB2614" s="117">
        <v>4.3899999999999997</v>
      </c>
      <c r="AC2614" s="118">
        <v>3.6583333333333332</v>
      </c>
      <c r="AD2614" s="102">
        <v>0.19999999999999996</v>
      </c>
      <c r="AE2614" s="119">
        <v>43.9</v>
      </c>
      <c r="AF2614" s="118">
        <v>3.7583333333333333</v>
      </c>
      <c r="AG2614" s="119">
        <v>45.1</v>
      </c>
      <c r="AH2614" s="112"/>
      <c r="AI2614" s="120">
        <v>0</v>
      </c>
    </row>
    <row r="2615" spans="1:35" s="107" customFormat="1" x14ac:dyDescent="0.3">
      <c r="A2615" s="106" t="s">
        <v>2711</v>
      </c>
      <c r="B2615" s="107" t="s">
        <v>245</v>
      </c>
      <c r="C2615" s="112" t="s">
        <v>246</v>
      </c>
      <c r="D2615" s="112">
        <v>872</v>
      </c>
      <c r="E2615" s="107" t="s">
        <v>287</v>
      </c>
      <c r="F2615" s="112">
        <v>21658</v>
      </c>
      <c r="G2615" s="107" t="s">
        <v>3454</v>
      </c>
      <c r="H2615" s="108" t="s">
        <v>257</v>
      </c>
      <c r="I2615" s="108" t="s">
        <v>276</v>
      </c>
      <c r="J2615" s="108" t="s">
        <v>268</v>
      </c>
      <c r="K2615" s="109">
        <v>12</v>
      </c>
      <c r="L2615" s="109">
        <v>4.2000000000000003E-2</v>
      </c>
      <c r="M2615" s="117" t="s">
        <v>33</v>
      </c>
      <c r="N2615" s="118">
        <v>3.7583333333333333</v>
      </c>
      <c r="O2615" s="102" t="s">
        <v>33</v>
      </c>
      <c r="P2615" s="119">
        <v>45.1</v>
      </c>
      <c r="Q2615" s="117">
        <v>4.3900000000000006</v>
      </c>
      <c r="R2615" s="118">
        <v>3.6583333333333332</v>
      </c>
      <c r="S2615" s="102">
        <v>0.20000000000000021</v>
      </c>
      <c r="T2615" s="118">
        <v>43.9</v>
      </c>
      <c r="U2615" s="117">
        <v>3.7583333333333333</v>
      </c>
      <c r="V2615" s="119">
        <v>45.1</v>
      </c>
      <c r="W2615" s="112"/>
      <c r="X2615" s="117" t="s">
        <v>33</v>
      </c>
      <c r="Y2615" s="118">
        <v>3.7583333333333333</v>
      </c>
      <c r="Z2615" s="102" t="s">
        <v>33</v>
      </c>
      <c r="AA2615" s="118">
        <v>45.1</v>
      </c>
      <c r="AB2615" s="117">
        <v>4.3900000000000006</v>
      </c>
      <c r="AC2615" s="118">
        <v>3.6583333333333332</v>
      </c>
      <c r="AD2615" s="102">
        <v>0.20000000000000021</v>
      </c>
      <c r="AE2615" s="119">
        <v>43.9</v>
      </c>
      <c r="AF2615" s="118">
        <v>3.7583333333333333</v>
      </c>
      <c r="AG2615" s="119">
        <v>45.1</v>
      </c>
      <c r="AH2615" s="112"/>
      <c r="AI2615" s="120">
        <v>0</v>
      </c>
    </row>
    <row r="2616" spans="1:35" s="107" customFormat="1" x14ac:dyDescent="0.3">
      <c r="A2616" s="106" t="s">
        <v>2712</v>
      </c>
      <c r="B2616" s="107" t="s">
        <v>3389</v>
      </c>
      <c r="C2616" s="112" t="s">
        <v>247</v>
      </c>
      <c r="D2616" s="112">
        <v>10700</v>
      </c>
      <c r="E2616" s="107" t="s">
        <v>301</v>
      </c>
      <c r="F2616" s="112">
        <v>21658</v>
      </c>
      <c r="G2616" s="107" t="s">
        <v>3454</v>
      </c>
      <c r="H2616" s="108" t="s">
        <v>257</v>
      </c>
      <c r="I2616" s="108" t="s">
        <v>276</v>
      </c>
      <c r="J2616" s="108" t="s">
        <v>268</v>
      </c>
      <c r="K2616" s="109">
        <v>12</v>
      </c>
      <c r="L2616" s="109">
        <v>4.2000000000000003E-2</v>
      </c>
      <c r="M2616" s="117" t="s">
        <v>33</v>
      </c>
      <c r="N2616" s="118">
        <v>3.7583333333333333</v>
      </c>
      <c r="O2616" s="102" t="s">
        <v>33</v>
      </c>
      <c r="P2616" s="119">
        <v>45.1</v>
      </c>
      <c r="Q2616" s="117">
        <v>4.3899999999999997</v>
      </c>
      <c r="R2616" s="118">
        <v>3.6583333333333332</v>
      </c>
      <c r="S2616" s="102">
        <v>0.19999999999999996</v>
      </c>
      <c r="T2616" s="118">
        <v>43.9</v>
      </c>
      <c r="U2616" s="117">
        <v>3.7583333333333333</v>
      </c>
      <c r="V2616" s="119">
        <v>45.1</v>
      </c>
      <c r="W2616" s="112"/>
      <c r="X2616" s="117" t="s">
        <v>33</v>
      </c>
      <c r="Y2616" s="118">
        <v>3.7583333333333333</v>
      </c>
      <c r="Z2616" s="102" t="s">
        <v>33</v>
      </c>
      <c r="AA2616" s="118">
        <v>45.1</v>
      </c>
      <c r="AB2616" s="117">
        <v>4.3899999999999997</v>
      </c>
      <c r="AC2616" s="118">
        <v>3.6583333333333332</v>
      </c>
      <c r="AD2616" s="102">
        <v>0.19999999999999996</v>
      </c>
      <c r="AE2616" s="119">
        <v>43.9</v>
      </c>
      <c r="AF2616" s="118">
        <v>3.7583333333333333</v>
      </c>
      <c r="AG2616" s="119">
        <v>45.1</v>
      </c>
      <c r="AH2616" s="112"/>
      <c r="AI2616" s="120">
        <v>0</v>
      </c>
    </row>
    <row r="2617" spans="1:35" s="107" customFormat="1" x14ac:dyDescent="0.3">
      <c r="A2617" s="106" t="s">
        <v>2713</v>
      </c>
      <c r="B2617" s="107" t="s">
        <v>248</v>
      </c>
      <c r="C2617" s="112" t="s">
        <v>249</v>
      </c>
      <c r="D2617" s="112">
        <v>29537</v>
      </c>
      <c r="E2617" s="107" t="s">
        <v>312</v>
      </c>
      <c r="F2617" s="112">
        <v>21658</v>
      </c>
      <c r="G2617" s="107" t="s">
        <v>3454</v>
      </c>
      <c r="H2617" s="108" t="s">
        <v>257</v>
      </c>
      <c r="I2617" s="108" t="s">
        <v>276</v>
      </c>
      <c r="J2617" s="108" t="s">
        <v>268</v>
      </c>
      <c r="K2617" s="109">
        <v>12</v>
      </c>
      <c r="L2617" s="109">
        <v>4.2000000000000003E-2</v>
      </c>
      <c r="M2617" s="117" t="s">
        <v>33</v>
      </c>
      <c r="N2617" s="118">
        <v>3.7583333333333333</v>
      </c>
      <c r="O2617" s="102" t="s">
        <v>33</v>
      </c>
      <c r="P2617" s="119">
        <v>45.1</v>
      </c>
      <c r="Q2617" s="117">
        <v>4.3899999999999997</v>
      </c>
      <c r="R2617" s="118">
        <v>3.6583333333333332</v>
      </c>
      <c r="S2617" s="102">
        <v>0.19999999999999996</v>
      </c>
      <c r="T2617" s="118">
        <v>43.9</v>
      </c>
      <c r="U2617" s="117">
        <v>3.7583333333333333</v>
      </c>
      <c r="V2617" s="119">
        <v>45.1</v>
      </c>
      <c r="W2617" s="112"/>
      <c r="X2617" s="117" t="s">
        <v>33</v>
      </c>
      <c r="Y2617" s="118">
        <v>3.7583333333333333</v>
      </c>
      <c r="Z2617" s="102" t="s">
        <v>33</v>
      </c>
      <c r="AA2617" s="118">
        <v>45.1</v>
      </c>
      <c r="AB2617" s="117">
        <v>4.3899999999999997</v>
      </c>
      <c r="AC2617" s="118">
        <v>3.6583333333333332</v>
      </c>
      <c r="AD2617" s="102">
        <v>0.19999999999999996</v>
      </c>
      <c r="AE2617" s="119">
        <v>43.9</v>
      </c>
      <c r="AF2617" s="118">
        <v>3.7583333333333333</v>
      </c>
      <c r="AG2617" s="119">
        <v>45.1</v>
      </c>
      <c r="AH2617" s="112"/>
      <c r="AI2617" s="120">
        <v>0</v>
      </c>
    </row>
    <row r="2618" spans="1:35" s="107" customFormat="1" x14ac:dyDescent="0.3">
      <c r="A2618" s="106" t="s">
        <v>2714</v>
      </c>
      <c r="B2618" s="107" t="s">
        <v>190</v>
      </c>
      <c r="C2618" s="112" t="s">
        <v>246</v>
      </c>
      <c r="D2618" s="112">
        <v>32352</v>
      </c>
      <c r="E2618" s="107" t="s">
        <v>290</v>
      </c>
      <c r="F2618" s="112">
        <v>21658</v>
      </c>
      <c r="G2618" s="107" t="s">
        <v>3454</v>
      </c>
      <c r="H2618" s="108" t="s">
        <v>257</v>
      </c>
      <c r="I2618" s="108" t="s">
        <v>276</v>
      </c>
      <c r="J2618" s="108" t="s">
        <v>268</v>
      </c>
      <c r="K2618" s="109">
        <v>12</v>
      </c>
      <c r="L2618" s="109">
        <v>4.2000000000000003E-2</v>
      </c>
      <c r="M2618" s="117" t="s">
        <v>33</v>
      </c>
      <c r="N2618" s="118">
        <v>3.7583333333333333</v>
      </c>
      <c r="O2618" s="102" t="s">
        <v>33</v>
      </c>
      <c r="P2618" s="119">
        <v>45.1</v>
      </c>
      <c r="Q2618" s="117">
        <v>4.3899999999999997</v>
      </c>
      <c r="R2618" s="118">
        <v>3.6583333333333332</v>
      </c>
      <c r="S2618" s="102">
        <v>0.19999999999999996</v>
      </c>
      <c r="T2618" s="118">
        <v>43.9</v>
      </c>
      <c r="U2618" s="117">
        <v>3.7583333333333333</v>
      </c>
      <c r="V2618" s="119">
        <v>45.1</v>
      </c>
      <c r="W2618" s="112"/>
      <c r="X2618" s="117" t="s">
        <v>33</v>
      </c>
      <c r="Y2618" s="118">
        <v>3.7583333333333333</v>
      </c>
      <c r="Z2618" s="102" t="s">
        <v>33</v>
      </c>
      <c r="AA2618" s="118">
        <v>45.1</v>
      </c>
      <c r="AB2618" s="117">
        <v>4.3899999999999997</v>
      </c>
      <c r="AC2618" s="118">
        <v>3.6583333333333332</v>
      </c>
      <c r="AD2618" s="102">
        <v>0.19999999999999996</v>
      </c>
      <c r="AE2618" s="119">
        <v>43.9</v>
      </c>
      <c r="AF2618" s="118">
        <v>3.7583333333333333</v>
      </c>
      <c r="AG2618" s="119">
        <v>45.1</v>
      </c>
      <c r="AH2618" s="112"/>
      <c r="AI2618" s="120">
        <v>0</v>
      </c>
    </row>
    <row r="2619" spans="1:35" s="107" customFormat="1" x14ac:dyDescent="0.3">
      <c r="A2619" s="106" t="s">
        <v>2715</v>
      </c>
      <c r="B2619" s="107" t="s">
        <v>3389</v>
      </c>
      <c r="C2619" s="112" t="s">
        <v>247</v>
      </c>
      <c r="D2619" s="112">
        <v>36038</v>
      </c>
      <c r="E2619" s="107" t="s">
        <v>300</v>
      </c>
      <c r="F2619" s="112">
        <v>21658</v>
      </c>
      <c r="G2619" s="107" t="s">
        <v>3454</v>
      </c>
      <c r="H2619" s="108" t="s">
        <v>257</v>
      </c>
      <c r="I2619" s="108" t="s">
        <v>276</v>
      </c>
      <c r="J2619" s="108" t="s">
        <v>268</v>
      </c>
      <c r="K2619" s="109">
        <v>12</v>
      </c>
      <c r="L2619" s="109">
        <v>4.2000000000000003E-2</v>
      </c>
      <c r="M2619" s="117" t="s">
        <v>33</v>
      </c>
      <c r="N2619" s="118">
        <v>3.7583333333333333</v>
      </c>
      <c r="O2619" s="102" t="s">
        <v>33</v>
      </c>
      <c r="P2619" s="119">
        <v>45.1</v>
      </c>
      <c r="Q2619" s="117">
        <v>4.3899999999999997</v>
      </c>
      <c r="R2619" s="118">
        <v>3.6583333333333332</v>
      </c>
      <c r="S2619" s="102">
        <v>0.19999999999999996</v>
      </c>
      <c r="T2619" s="118">
        <v>43.9</v>
      </c>
      <c r="U2619" s="117">
        <v>3.7583333333333333</v>
      </c>
      <c r="V2619" s="119">
        <v>45.1</v>
      </c>
      <c r="W2619" s="112"/>
      <c r="X2619" s="117" t="s">
        <v>33</v>
      </c>
      <c r="Y2619" s="118">
        <v>3.7583333333333333</v>
      </c>
      <c r="Z2619" s="102" t="s">
        <v>33</v>
      </c>
      <c r="AA2619" s="118">
        <v>45.1</v>
      </c>
      <c r="AB2619" s="117">
        <v>4.3899999999999997</v>
      </c>
      <c r="AC2619" s="118">
        <v>3.6583333333333332</v>
      </c>
      <c r="AD2619" s="102">
        <v>0.19999999999999996</v>
      </c>
      <c r="AE2619" s="119">
        <v>43.9</v>
      </c>
      <c r="AF2619" s="118">
        <v>3.7583333333333333</v>
      </c>
      <c r="AG2619" s="119">
        <v>45.1</v>
      </c>
      <c r="AH2619" s="112"/>
      <c r="AI2619" s="120">
        <v>0</v>
      </c>
    </row>
    <row r="2620" spans="1:35" s="107" customFormat="1" x14ac:dyDescent="0.3">
      <c r="A2620" s="106" t="s">
        <v>2716</v>
      </c>
      <c r="B2620" s="107" t="s">
        <v>186</v>
      </c>
      <c r="C2620" s="112" t="s">
        <v>250</v>
      </c>
      <c r="D2620" s="112">
        <v>37646</v>
      </c>
      <c r="E2620" s="107" t="s">
        <v>311</v>
      </c>
      <c r="F2620" s="112">
        <v>21658</v>
      </c>
      <c r="G2620" s="107" t="s">
        <v>3454</v>
      </c>
      <c r="H2620" s="108" t="s">
        <v>257</v>
      </c>
      <c r="I2620" s="108" t="s">
        <v>276</v>
      </c>
      <c r="J2620" s="108" t="s">
        <v>268</v>
      </c>
      <c r="K2620" s="109">
        <v>12</v>
      </c>
      <c r="L2620" s="109">
        <v>4.2000000000000003E-2</v>
      </c>
      <c r="M2620" s="117" t="s">
        <v>33</v>
      </c>
      <c r="N2620" s="118">
        <v>3.7583333333333333</v>
      </c>
      <c r="O2620" s="102" t="s">
        <v>33</v>
      </c>
      <c r="P2620" s="119">
        <v>45.1</v>
      </c>
      <c r="Q2620" s="117">
        <v>4.3899999999999997</v>
      </c>
      <c r="R2620" s="118">
        <v>3.6583333333333332</v>
      </c>
      <c r="S2620" s="102">
        <v>0.19999999999999996</v>
      </c>
      <c r="T2620" s="118">
        <v>43.9</v>
      </c>
      <c r="U2620" s="117">
        <v>3.7583333333333333</v>
      </c>
      <c r="V2620" s="119">
        <v>45.1</v>
      </c>
      <c r="W2620" s="112"/>
      <c r="X2620" s="117" t="s">
        <v>33</v>
      </c>
      <c r="Y2620" s="118">
        <v>3.7583333333333333</v>
      </c>
      <c r="Z2620" s="102" t="s">
        <v>33</v>
      </c>
      <c r="AA2620" s="118">
        <v>45.1</v>
      </c>
      <c r="AB2620" s="117">
        <v>4.3899999999999997</v>
      </c>
      <c r="AC2620" s="118">
        <v>3.6583333333333332</v>
      </c>
      <c r="AD2620" s="102">
        <v>0.19999999999999996</v>
      </c>
      <c r="AE2620" s="119">
        <v>43.9</v>
      </c>
      <c r="AF2620" s="118">
        <v>3.7583333333333333</v>
      </c>
      <c r="AG2620" s="119">
        <v>45.1</v>
      </c>
      <c r="AH2620" s="112"/>
      <c r="AI2620" s="120">
        <v>0</v>
      </c>
    </row>
    <row r="2621" spans="1:35" s="107" customFormat="1" x14ac:dyDescent="0.3">
      <c r="A2621" s="106" t="s">
        <v>2717</v>
      </c>
      <c r="B2621" s="107" t="s">
        <v>186</v>
      </c>
      <c r="C2621" s="112" t="s">
        <v>251</v>
      </c>
      <c r="D2621" s="112">
        <v>49535</v>
      </c>
      <c r="E2621" s="107" t="s">
        <v>278</v>
      </c>
      <c r="F2621" s="112">
        <v>21658</v>
      </c>
      <c r="G2621" s="107" t="s">
        <v>3454</v>
      </c>
      <c r="H2621" s="108" t="s">
        <v>257</v>
      </c>
      <c r="I2621" s="108" t="s">
        <v>276</v>
      </c>
      <c r="J2621" s="108" t="s">
        <v>268</v>
      </c>
      <c r="K2621" s="109">
        <v>12</v>
      </c>
      <c r="L2621" s="109">
        <v>4.2000000000000003E-2</v>
      </c>
      <c r="M2621" s="117" t="s">
        <v>33</v>
      </c>
      <c r="N2621" s="118">
        <v>3.7583333333333333</v>
      </c>
      <c r="O2621" s="102" t="s">
        <v>33</v>
      </c>
      <c r="P2621" s="119">
        <v>45.1</v>
      </c>
      <c r="Q2621" s="117">
        <v>4.3899999999999997</v>
      </c>
      <c r="R2621" s="118">
        <v>3.6583333333333332</v>
      </c>
      <c r="S2621" s="102">
        <v>0.19999999999999996</v>
      </c>
      <c r="T2621" s="118">
        <v>43.9</v>
      </c>
      <c r="U2621" s="117">
        <v>3.7583333333333333</v>
      </c>
      <c r="V2621" s="119">
        <v>45.1</v>
      </c>
      <c r="W2621" s="112"/>
      <c r="X2621" s="117" t="s">
        <v>33</v>
      </c>
      <c r="Y2621" s="118">
        <v>3.7583333333333333</v>
      </c>
      <c r="Z2621" s="102" t="s">
        <v>33</v>
      </c>
      <c r="AA2621" s="118">
        <v>45.1</v>
      </c>
      <c r="AB2621" s="117">
        <v>4.3899999999999997</v>
      </c>
      <c r="AC2621" s="118">
        <v>3.6583333333333332</v>
      </c>
      <c r="AD2621" s="102">
        <v>0.19999999999999996</v>
      </c>
      <c r="AE2621" s="119">
        <v>43.9</v>
      </c>
      <c r="AF2621" s="118">
        <v>3.7583333333333333</v>
      </c>
      <c r="AG2621" s="119">
        <v>45.1</v>
      </c>
      <c r="AH2621" s="112"/>
      <c r="AI2621" s="120">
        <v>0</v>
      </c>
    </row>
    <row r="2622" spans="1:35" s="107" customFormat="1" x14ac:dyDescent="0.3">
      <c r="A2622" s="106" t="s">
        <v>2718</v>
      </c>
      <c r="B2622" s="107" t="s">
        <v>189</v>
      </c>
      <c r="C2622" s="112" t="s">
        <v>168</v>
      </c>
      <c r="D2622" s="112">
        <v>54264</v>
      </c>
      <c r="E2622" s="107" t="s">
        <v>303</v>
      </c>
      <c r="F2622" s="112">
        <v>21658</v>
      </c>
      <c r="G2622" s="107" t="s">
        <v>3454</v>
      </c>
      <c r="H2622" s="108" t="s">
        <v>257</v>
      </c>
      <c r="I2622" s="108" t="s">
        <v>276</v>
      </c>
      <c r="J2622" s="108" t="s">
        <v>268</v>
      </c>
      <c r="K2622" s="109">
        <v>12</v>
      </c>
      <c r="L2622" s="109">
        <v>4.2000000000000003E-2</v>
      </c>
      <c r="M2622" s="117" t="s">
        <v>33</v>
      </c>
      <c r="N2622" s="118">
        <v>3.7583333333333333</v>
      </c>
      <c r="O2622" s="102" t="s">
        <v>33</v>
      </c>
      <c r="P2622" s="119">
        <v>45.1</v>
      </c>
      <c r="Q2622" s="117">
        <v>4.3900000000000006</v>
      </c>
      <c r="R2622" s="118">
        <v>3.6583333333333332</v>
      </c>
      <c r="S2622" s="102">
        <v>0.20000000000000021</v>
      </c>
      <c r="T2622" s="118">
        <v>43.9</v>
      </c>
      <c r="U2622" s="117">
        <v>3.7583333333333333</v>
      </c>
      <c r="V2622" s="119">
        <v>45.1</v>
      </c>
      <c r="W2622" s="112"/>
      <c r="X2622" s="117" t="s">
        <v>33</v>
      </c>
      <c r="Y2622" s="118">
        <v>3.7583333333333333</v>
      </c>
      <c r="Z2622" s="102" t="s">
        <v>33</v>
      </c>
      <c r="AA2622" s="118">
        <v>45.1</v>
      </c>
      <c r="AB2622" s="117">
        <v>4.3900000000000006</v>
      </c>
      <c r="AC2622" s="118">
        <v>3.6583333333333332</v>
      </c>
      <c r="AD2622" s="102">
        <v>0.20000000000000021</v>
      </c>
      <c r="AE2622" s="119">
        <v>43.9</v>
      </c>
      <c r="AF2622" s="118">
        <v>3.7583333333333333</v>
      </c>
      <c r="AG2622" s="119">
        <v>45.1</v>
      </c>
      <c r="AH2622" s="112"/>
      <c r="AI2622" s="120">
        <v>0</v>
      </c>
    </row>
    <row r="2623" spans="1:35" s="107" customFormat="1" x14ac:dyDescent="0.3">
      <c r="A2623" s="106" t="s">
        <v>2719</v>
      </c>
      <c r="B2623" s="107" t="s">
        <v>248</v>
      </c>
      <c r="C2623" s="112" t="s">
        <v>249</v>
      </c>
      <c r="D2623" s="112">
        <v>59971</v>
      </c>
      <c r="E2623" s="107" t="s">
        <v>281</v>
      </c>
      <c r="F2623" s="112">
        <v>21658</v>
      </c>
      <c r="G2623" s="107" t="s">
        <v>3454</v>
      </c>
      <c r="H2623" s="108" t="s">
        <v>257</v>
      </c>
      <c r="I2623" s="108" t="s">
        <v>276</v>
      </c>
      <c r="J2623" s="108" t="s">
        <v>268</v>
      </c>
      <c r="K2623" s="109">
        <v>12</v>
      </c>
      <c r="L2623" s="109">
        <v>4.2000000000000003E-2</v>
      </c>
      <c r="M2623" s="117" t="s">
        <v>33</v>
      </c>
      <c r="N2623" s="118">
        <v>3.7583333333333333</v>
      </c>
      <c r="O2623" s="102" t="s">
        <v>33</v>
      </c>
      <c r="P2623" s="119">
        <v>45.1</v>
      </c>
      <c r="Q2623" s="117">
        <v>4.3899999999999997</v>
      </c>
      <c r="R2623" s="118">
        <v>3.6583333333333332</v>
      </c>
      <c r="S2623" s="102">
        <v>0.19999999999999996</v>
      </c>
      <c r="T2623" s="118">
        <v>43.9</v>
      </c>
      <c r="U2623" s="117">
        <v>3.7583333333333333</v>
      </c>
      <c r="V2623" s="119">
        <v>45.1</v>
      </c>
      <c r="W2623" s="112"/>
      <c r="X2623" s="117" t="s">
        <v>33</v>
      </c>
      <c r="Y2623" s="118">
        <v>3.7583333333333333</v>
      </c>
      <c r="Z2623" s="102" t="s">
        <v>33</v>
      </c>
      <c r="AA2623" s="118">
        <v>45.1</v>
      </c>
      <c r="AB2623" s="117">
        <v>4.3899999999999997</v>
      </c>
      <c r="AC2623" s="118">
        <v>3.6583333333333332</v>
      </c>
      <c r="AD2623" s="102">
        <v>0.19999999999999996</v>
      </c>
      <c r="AE2623" s="119">
        <v>43.9</v>
      </c>
      <c r="AF2623" s="118">
        <v>3.7583333333333333</v>
      </c>
      <c r="AG2623" s="119">
        <v>45.1</v>
      </c>
      <c r="AH2623" s="112"/>
      <c r="AI2623" s="120">
        <v>0</v>
      </c>
    </row>
    <row r="2624" spans="1:35" s="107" customFormat="1" x14ac:dyDescent="0.3">
      <c r="A2624" s="106" t="s">
        <v>2720</v>
      </c>
      <c r="B2624" s="107" t="s">
        <v>189</v>
      </c>
      <c r="C2624" s="112" t="s">
        <v>168</v>
      </c>
      <c r="D2624" s="112">
        <v>60074</v>
      </c>
      <c r="E2624" s="107" t="s">
        <v>304</v>
      </c>
      <c r="F2624" s="112">
        <v>21658</v>
      </c>
      <c r="G2624" s="107" t="s">
        <v>3454</v>
      </c>
      <c r="H2624" s="108" t="s">
        <v>257</v>
      </c>
      <c r="I2624" s="108" t="s">
        <v>276</v>
      </c>
      <c r="J2624" s="108" t="s">
        <v>268</v>
      </c>
      <c r="K2624" s="109">
        <v>12</v>
      </c>
      <c r="L2624" s="109">
        <v>4.2000000000000003E-2</v>
      </c>
      <c r="M2624" s="117" t="s">
        <v>33</v>
      </c>
      <c r="N2624" s="118">
        <v>3.7583333333333333</v>
      </c>
      <c r="O2624" s="102" t="s">
        <v>33</v>
      </c>
      <c r="P2624" s="119">
        <v>45.1</v>
      </c>
      <c r="Q2624" s="117">
        <v>4.3899999999999997</v>
      </c>
      <c r="R2624" s="118">
        <v>3.6583333333333332</v>
      </c>
      <c r="S2624" s="102">
        <v>0.19999999999999996</v>
      </c>
      <c r="T2624" s="118">
        <v>43.9</v>
      </c>
      <c r="U2624" s="117">
        <v>3.7583333333333333</v>
      </c>
      <c r="V2624" s="119">
        <v>45.1</v>
      </c>
      <c r="W2624" s="112"/>
      <c r="X2624" s="117" t="s">
        <v>33</v>
      </c>
      <c r="Y2624" s="118">
        <v>3.7583333333333333</v>
      </c>
      <c r="Z2624" s="102" t="s">
        <v>33</v>
      </c>
      <c r="AA2624" s="118">
        <v>45.1</v>
      </c>
      <c r="AB2624" s="117">
        <v>4.3899999999999997</v>
      </c>
      <c r="AC2624" s="118">
        <v>3.6583333333333332</v>
      </c>
      <c r="AD2624" s="102">
        <v>0.19999999999999996</v>
      </c>
      <c r="AE2624" s="119">
        <v>43.9</v>
      </c>
      <c r="AF2624" s="118">
        <v>3.7583333333333333</v>
      </c>
      <c r="AG2624" s="119">
        <v>45.1</v>
      </c>
      <c r="AH2624" s="112"/>
      <c r="AI2624" s="120">
        <v>0</v>
      </c>
    </row>
    <row r="2625" spans="1:35" s="107" customFormat="1" x14ac:dyDescent="0.3">
      <c r="A2625" s="106" t="s">
        <v>2721</v>
      </c>
      <c r="B2625" s="107" t="s">
        <v>248</v>
      </c>
      <c r="C2625" s="112" t="s">
        <v>246</v>
      </c>
      <c r="D2625" s="112">
        <v>60663</v>
      </c>
      <c r="E2625" s="107" t="s">
        <v>298</v>
      </c>
      <c r="F2625" s="112">
        <v>21658</v>
      </c>
      <c r="G2625" s="107" t="s">
        <v>3454</v>
      </c>
      <c r="H2625" s="108" t="s">
        <v>257</v>
      </c>
      <c r="I2625" s="108" t="s">
        <v>276</v>
      </c>
      <c r="J2625" s="108" t="s">
        <v>268</v>
      </c>
      <c r="K2625" s="109">
        <v>12</v>
      </c>
      <c r="L2625" s="109">
        <v>4.2000000000000003E-2</v>
      </c>
      <c r="M2625" s="117" t="s">
        <v>33</v>
      </c>
      <c r="N2625" s="118">
        <v>3.7583333333333333</v>
      </c>
      <c r="O2625" s="102" t="s">
        <v>33</v>
      </c>
      <c r="P2625" s="119">
        <v>45.1</v>
      </c>
      <c r="Q2625" s="117">
        <v>4.3899999999999997</v>
      </c>
      <c r="R2625" s="118">
        <v>3.6583333333333332</v>
      </c>
      <c r="S2625" s="102">
        <v>0.19999999999999996</v>
      </c>
      <c r="T2625" s="118">
        <v>43.9</v>
      </c>
      <c r="U2625" s="117">
        <v>3.7583333333333333</v>
      </c>
      <c r="V2625" s="119">
        <v>45.1</v>
      </c>
      <c r="W2625" s="112"/>
      <c r="X2625" s="117" t="s">
        <v>33</v>
      </c>
      <c r="Y2625" s="118">
        <v>3.7583333333333333</v>
      </c>
      <c r="Z2625" s="102" t="s">
        <v>33</v>
      </c>
      <c r="AA2625" s="118">
        <v>45.1</v>
      </c>
      <c r="AB2625" s="117">
        <v>4.3899999999999997</v>
      </c>
      <c r="AC2625" s="118">
        <v>3.6583333333333332</v>
      </c>
      <c r="AD2625" s="102">
        <v>0.19999999999999996</v>
      </c>
      <c r="AE2625" s="119">
        <v>43.9</v>
      </c>
      <c r="AF2625" s="118">
        <v>3.7583333333333333</v>
      </c>
      <c r="AG2625" s="119">
        <v>45.1</v>
      </c>
      <c r="AH2625" s="112"/>
      <c r="AI2625" s="120">
        <v>0</v>
      </c>
    </row>
    <row r="2626" spans="1:35" s="107" customFormat="1" x14ac:dyDescent="0.3">
      <c r="A2626" s="106" t="s">
        <v>2722</v>
      </c>
      <c r="B2626" s="107" t="s">
        <v>252</v>
      </c>
      <c r="C2626" s="112" t="s">
        <v>246</v>
      </c>
      <c r="D2626" s="112">
        <v>61333</v>
      </c>
      <c r="E2626" s="107" t="s">
        <v>292</v>
      </c>
      <c r="F2626" s="112">
        <v>21658</v>
      </c>
      <c r="G2626" s="107" t="s">
        <v>3454</v>
      </c>
      <c r="H2626" s="108" t="s">
        <v>257</v>
      </c>
      <c r="I2626" s="108" t="s">
        <v>276</v>
      </c>
      <c r="J2626" s="108" t="s">
        <v>268</v>
      </c>
      <c r="K2626" s="109">
        <v>12</v>
      </c>
      <c r="L2626" s="109">
        <v>4.2000000000000003E-2</v>
      </c>
      <c r="M2626" s="117" t="s">
        <v>33</v>
      </c>
      <c r="N2626" s="118">
        <v>3.7583333333333333</v>
      </c>
      <c r="O2626" s="102" t="s">
        <v>33</v>
      </c>
      <c r="P2626" s="119">
        <v>45.1</v>
      </c>
      <c r="Q2626" s="117">
        <v>4.3899999999999997</v>
      </c>
      <c r="R2626" s="118">
        <v>3.6583333333333332</v>
      </c>
      <c r="S2626" s="102">
        <v>0.19999999999999996</v>
      </c>
      <c r="T2626" s="118">
        <v>43.9</v>
      </c>
      <c r="U2626" s="117">
        <v>3.7583333333333333</v>
      </c>
      <c r="V2626" s="119">
        <v>45.1</v>
      </c>
      <c r="W2626" s="112"/>
      <c r="X2626" s="117" t="s">
        <v>33</v>
      </c>
      <c r="Y2626" s="118">
        <v>3.7583333333333333</v>
      </c>
      <c r="Z2626" s="102" t="s">
        <v>33</v>
      </c>
      <c r="AA2626" s="118">
        <v>45.1</v>
      </c>
      <c r="AB2626" s="117">
        <v>4.3899999999999997</v>
      </c>
      <c r="AC2626" s="118">
        <v>3.6583333333333332</v>
      </c>
      <c r="AD2626" s="102">
        <v>0.19999999999999996</v>
      </c>
      <c r="AE2626" s="119">
        <v>43.9</v>
      </c>
      <c r="AF2626" s="118">
        <v>3.7583333333333333</v>
      </c>
      <c r="AG2626" s="119">
        <v>45.1</v>
      </c>
      <c r="AH2626" s="112"/>
      <c r="AI2626" s="120">
        <v>0</v>
      </c>
    </row>
    <row r="2627" spans="1:35" s="107" customFormat="1" x14ac:dyDescent="0.3">
      <c r="A2627" s="106" t="s">
        <v>2723</v>
      </c>
      <c r="B2627" s="107" t="s">
        <v>192</v>
      </c>
      <c r="C2627" s="112" t="s">
        <v>238</v>
      </c>
      <c r="D2627" s="112">
        <v>61367</v>
      </c>
      <c r="E2627" s="107" t="s">
        <v>295</v>
      </c>
      <c r="F2627" s="112">
        <v>21658</v>
      </c>
      <c r="G2627" s="107" t="s">
        <v>3454</v>
      </c>
      <c r="H2627" s="108" t="s">
        <v>257</v>
      </c>
      <c r="I2627" s="108" t="s">
        <v>276</v>
      </c>
      <c r="J2627" s="108" t="s">
        <v>268</v>
      </c>
      <c r="K2627" s="109">
        <v>12</v>
      </c>
      <c r="L2627" s="109">
        <v>4.2000000000000003E-2</v>
      </c>
      <c r="M2627" s="117" t="s">
        <v>33</v>
      </c>
      <c r="N2627" s="118">
        <v>3.7583333333333333</v>
      </c>
      <c r="O2627" s="102" t="s">
        <v>33</v>
      </c>
      <c r="P2627" s="119">
        <v>45.1</v>
      </c>
      <c r="Q2627" s="117">
        <v>4.3899999999999997</v>
      </c>
      <c r="R2627" s="118">
        <v>3.6583333333333332</v>
      </c>
      <c r="S2627" s="102">
        <v>0.19999999999999996</v>
      </c>
      <c r="T2627" s="118">
        <v>43.9</v>
      </c>
      <c r="U2627" s="117">
        <v>3.7583333333333333</v>
      </c>
      <c r="V2627" s="119">
        <v>45.1</v>
      </c>
      <c r="W2627" s="112"/>
      <c r="X2627" s="117" t="s">
        <v>33</v>
      </c>
      <c r="Y2627" s="118">
        <v>3.7583333333333333</v>
      </c>
      <c r="Z2627" s="102" t="s">
        <v>33</v>
      </c>
      <c r="AA2627" s="118">
        <v>45.1</v>
      </c>
      <c r="AB2627" s="117">
        <v>4.3899999999999997</v>
      </c>
      <c r="AC2627" s="118">
        <v>3.6583333333333332</v>
      </c>
      <c r="AD2627" s="102">
        <v>0.19999999999999996</v>
      </c>
      <c r="AE2627" s="119">
        <v>43.9</v>
      </c>
      <c r="AF2627" s="118">
        <v>3.7583333333333333</v>
      </c>
      <c r="AG2627" s="119">
        <v>45.1</v>
      </c>
      <c r="AH2627" s="112"/>
      <c r="AI2627" s="120">
        <v>0</v>
      </c>
    </row>
    <row r="2628" spans="1:35" s="107" customFormat="1" x14ac:dyDescent="0.3">
      <c r="A2628" s="106" t="s">
        <v>2724</v>
      </c>
      <c r="B2628" s="107" t="s">
        <v>192</v>
      </c>
      <c r="C2628" s="112" t="s">
        <v>238</v>
      </c>
      <c r="D2628" s="112">
        <v>61377</v>
      </c>
      <c r="E2628" s="107" t="s">
        <v>296</v>
      </c>
      <c r="F2628" s="112">
        <v>21658</v>
      </c>
      <c r="G2628" s="107" t="s">
        <v>3454</v>
      </c>
      <c r="H2628" s="108" t="s">
        <v>257</v>
      </c>
      <c r="I2628" s="108" t="s">
        <v>276</v>
      </c>
      <c r="J2628" s="108" t="s">
        <v>268</v>
      </c>
      <c r="K2628" s="109">
        <v>12</v>
      </c>
      <c r="L2628" s="109">
        <v>4.2000000000000003E-2</v>
      </c>
      <c r="M2628" s="117" t="s">
        <v>33</v>
      </c>
      <c r="N2628" s="118">
        <v>3.7583333333333333</v>
      </c>
      <c r="O2628" s="102" t="s">
        <v>33</v>
      </c>
      <c r="P2628" s="119">
        <v>45.1</v>
      </c>
      <c r="Q2628" s="117">
        <v>4.3899999999999997</v>
      </c>
      <c r="R2628" s="118">
        <v>3.6583333333333332</v>
      </c>
      <c r="S2628" s="102">
        <v>0.19999999999999996</v>
      </c>
      <c r="T2628" s="118">
        <v>43.9</v>
      </c>
      <c r="U2628" s="117">
        <v>3.7583333333333333</v>
      </c>
      <c r="V2628" s="119">
        <v>45.1</v>
      </c>
      <c r="W2628" s="112"/>
      <c r="X2628" s="117" t="s">
        <v>33</v>
      </c>
      <c r="Y2628" s="118">
        <v>3.7583333333333333</v>
      </c>
      <c r="Z2628" s="102" t="s">
        <v>33</v>
      </c>
      <c r="AA2628" s="118">
        <v>45.1</v>
      </c>
      <c r="AB2628" s="117">
        <v>4.3899999999999997</v>
      </c>
      <c r="AC2628" s="118">
        <v>3.6583333333333332</v>
      </c>
      <c r="AD2628" s="102">
        <v>0.19999999999999996</v>
      </c>
      <c r="AE2628" s="119">
        <v>43.9</v>
      </c>
      <c r="AF2628" s="118">
        <v>3.7583333333333333</v>
      </c>
      <c r="AG2628" s="119">
        <v>45.1</v>
      </c>
      <c r="AH2628" s="112"/>
      <c r="AI2628" s="120">
        <v>0</v>
      </c>
    </row>
    <row r="2629" spans="1:35" s="107" customFormat="1" x14ac:dyDescent="0.3">
      <c r="A2629" s="106" t="s">
        <v>2725</v>
      </c>
      <c r="B2629" s="107" t="s">
        <v>3389</v>
      </c>
      <c r="C2629" s="112" t="s">
        <v>247</v>
      </c>
      <c r="D2629" s="112">
        <v>61913</v>
      </c>
      <c r="E2629" s="107" t="s">
        <v>308</v>
      </c>
      <c r="F2629" s="112">
        <v>21658</v>
      </c>
      <c r="G2629" s="107" t="s">
        <v>3454</v>
      </c>
      <c r="H2629" s="108" t="s">
        <v>257</v>
      </c>
      <c r="I2629" s="108" t="s">
        <v>276</v>
      </c>
      <c r="J2629" s="108" t="s">
        <v>268</v>
      </c>
      <c r="K2629" s="109">
        <v>12</v>
      </c>
      <c r="L2629" s="109">
        <v>4.2000000000000003E-2</v>
      </c>
      <c r="M2629" s="117" t="s">
        <v>33</v>
      </c>
      <c r="N2629" s="118">
        <v>3.7583333333333333</v>
      </c>
      <c r="O2629" s="102" t="s">
        <v>33</v>
      </c>
      <c r="P2629" s="119">
        <v>45.1</v>
      </c>
      <c r="Q2629" s="117">
        <v>4.3899999999999997</v>
      </c>
      <c r="R2629" s="118">
        <v>3.6583333333333332</v>
      </c>
      <c r="S2629" s="102">
        <v>0.19999999999999996</v>
      </c>
      <c r="T2629" s="118">
        <v>43.9</v>
      </c>
      <c r="U2629" s="117">
        <v>3.7583333333333333</v>
      </c>
      <c r="V2629" s="119">
        <v>45.1</v>
      </c>
      <c r="W2629" s="112"/>
      <c r="X2629" s="117" t="s">
        <v>33</v>
      </c>
      <c r="Y2629" s="118">
        <v>3.7583333333333333</v>
      </c>
      <c r="Z2629" s="102" t="s">
        <v>33</v>
      </c>
      <c r="AA2629" s="118">
        <v>45.1</v>
      </c>
      <c r="AB2629" s="117">
        <v>4.3899999999999997</v>
      </c>
      <c r="AC2629" s="118">
        <v>3.6583333333333332</v>
      </c>
      <c r="AD2629" s="102">
        <v>0.19999999999999996</v>
      </c>
      <c r="AE2629" s="119">
        <v>43.9</v>
      </c>
      <c r="AF2629" s="118">
        <v>3.7583333333333333</v>
      </c>
      <c r="AG2629" s="119">
        <v>45.1</v>
      </c>
      <c r="AH2629" s="112"/>
      <c r="AI2629" s="120">
        <v>0</v>
      </c>
    </row>
    <row r="2630" spans="1:35" s="107" customFormat="1" x14ac:dyDescent="0.3">
      <c r="A2630" s="106" t="s">
        <v>2726</v>
      </c>
      <c r="B2630" s="107" t="s">
        <v>3389</v>
      </c>
      <c r="C2630" s="112" t="s">
        <v>247</v>
      </c>
      <c r="D2630" s="112">
        <v>63785</v>
      </c>
      <c r="E2630" s="107" t="s">
        <v>310</v>
      </c>
      <c r="F2630" s="112">
        <v>21658</v>
      </c>
      <c r="G2630" s="107" t="s">
        <v>3454</v>
      </c>
      <c r="H2630" s="108" t="s">
        <v>257</v>
      </c>
      <c r="I2630" s="108" t="s">
        <v>276</v>
      </c>
      <c r="J2630" s="108" t="s">
        <v>268</v>
      </c>
      <c r="K2630" s="109">
        <v>12</v>
      </c>
      <c r="L2630" s="109">
        <v>4.2000000000000003E-2</v>
      </c>
      <c r="M2630" s="117" t="s">
        <v>33</v>
      </c>
      <c r="N2630" s="118">
        <v>3.7583333333333333</v>
      </c>
      <c r="O2630" s="102" t="s">
        <v>33</v>
      </c>
      <c r="P2630" s="119">
        <v>45.1</v>
      </c>
      <c r="Q2630" s="117">
        <v>4.3899999999999997</v>
      </c>
      <c r="R2630" s="118">
        <v>3.6583333333333332</v>
      </c>
      <c r="S2630" s="102">
        <v>0.19999999999999996</v>
      </c>
      <c r="T2630" s="118">
        <v>43.9</v>
      </c>
      <c r="U2630" s="117">
        <v>3.7583333333333333</v>
      </c>
      <c r="V2630" s="119">
        <v>45.1</v>
      </c>
      <c r="W2630" s="112"/>
      <c r="X2630" s="117" t="s">
        <v>33</v>
      </c>
      <c r="Y2630" s="118">
        <v>3.7583333333333333</v>
      </c>
      <c r="Z2630" s="102" t="s">
        <v>33</v>
      </c>
      <c r="AA2630" s="118">
        <v>45.1</v>
      </c>
      <c r="AB2630" s="117">
        <v>4.3899999999999997</v>
      </c>
      <c r="AC2630" s="118">
        <v>3.6583333333333332</v>
      </c>
      <c r="AD2630" s="102">
        <v>0.19999999999999996</v>
      </c>
      <c r="AE2630" s="119">
        <v>43.9</v>
      </c>
      <c r="AF2630" s="118">
        <v>3.7583333333333333</v>
      </c>
      <c r="AG2630" s="119">
        <v>45.1</v>
      </c>
      <c r="AH2630" s="112"/>
      <c r="AI2630" s="120">
        <v>0</v>
      </c>
    </row>
    <row r="2631" spans="1:35" s="107" customFormat="1" x14ac:dyDescent="0.3">
      <c r="A2631" s="106" t="s">
        <v>2727</v>
      </c>
      <c r="B2631" s="107" t="s">
        <v>248</v>
      </c>
      <c r="C2631" s="112" t="s">
        <v>168</v>
      </c>
      <c r="D2631" s="112">
        <v>66926</v>
      </c>
      <c r="E2631" s="107" t="s">
        <v>314</v>
      </c>
      <c r="F2631" s="112">
        <v>21658</v>
      </c>
      <c r="G2631" s="107" t="s">
        <v>3454</v>
      </c>
      <c r="H2631" s="108" t="s">
        <v>257</v>
      </c>
      <c r="I2631" s="108" t="s">
        <v>276</v>
      </c>
      <c r="J2631" s="108" t="s">
        <v>268</v>
      </c>
      <c r="K2631" s="109">
        <v>12</v>
      </c>
      <c r="L2631" s="109">
        <v>4.2000000000000003E-2</v>
      </c>
      <c r="M2631" s="117" t="s">
        <v>33</v>
      </c>
      <c r="N2631" s="118">
        <v>3.7583333333333333</v>
      </c>
      <c r="O2631" s="102" t="s">
        <v>33</v>
      </c>
      <c r="P2631" s="119">
        <v>45.1</v>
      </c>
      <c r="Q2631" s="117">
        <v>4.3899999999999997</v>
      </c>
      <c r="R2631" s="118">
        <v>3.6583333333333332</v>
      </c>
      <c r="S2631" s="102">
        <v>0.19999999999999996</v>
      </c>
      <c r="T2631" s="118">
        <v>43.9</v>
      </c>
      <c r="U2631" s="117">
        <v>3.7583333333333333</v>
      </c>
      <c r="V2631" s="119">
        <v>45.1</v>
      </c>
      <c r="W2631" s="112"/>
      <c r="X2631" s="117" t="s">
        <v>33</v>
      </c>
      <c r="Y2631" s="118">
        <v>3.7583333333333333</v>
      </c>
      <c r="Z2631" s="102" t="s">
        <v>33</v>
      </c>
      <c r="AA2631" s="118">
        <v>45.1</v>
      </c>
      <c r="AB2631" s="117">
        <v>4.3899999999999997</v>
      </c>
      <c r="AC2631" s="118">
        <v>3.6583333333333332</v>
      </c>
      <c r="AD2631" s="102">
        <v>0.19999999999999996</v>
      </c>
      <c r="AE2631" s="119">
        <v>43.9</v>
      </c>
      <c r="AF2631" s="118">
        <v>3.7583333333333333</v>
      </c>
      <c r="AG2631" s="119">
        <v>45.1</v>
      </c>
      <c r="AH2631" s="112"/>
      <c r="AI2631" s="120">
        <v>0</v>
      </c>
    </row>
    <row r="2632" spans="1:35" s="107" customFormat="1" x14ac:dyDescent="0.3">
      <c r="A2632" s="106" t="s">
        <v>2728</v>
      </c>
      <c r="B2632" s="107" t="s">
        <v>248</v>
      </c>
      <c r="C2632" s="112" t="s">
        <v>168</v>
      </c>
      <c r="D2632" s="112">
        <v>66961</v>
      </c>
      <c r="E2632" s="107" t="s">
        <v>313</v>
      </c>
      <c r="F2632" s="112">
        <v>21658</v>
      </c>
      <c r="G2632" s="107" t="s">
        <v>3454</v>
      </c>
      <c r="H2632" s="108" t="s">
        <v>257</v>
      </c>
      <c r="I2632" s="108" t="s">
        <v>276</v>
      </c>
      <c r="J2632" s="108" t="s">
        <v>268</v>
      </c>
      <c r="K2632" s="109">
        <v>12</v>
      </c>
      <c r="L2632" s="109">
        <v>4.2000000000000003E-2</v>
      </c>
      <c r="M2632" s="117" t="s">
        <v>33</v>
      </c>
      <c r="N2632" s="118">
        <v>3.7583333333333333</v>
      </c>
      <c r="O2632" s="102" t="s">
        <v>33</v>
      </c>
      <c r="P2632" s="119">
        <v>45.1</v>
      </c>
      <c r="Q2632" s="117">
        <v>4.3899999999999997</v>
      </c>
      <c r="R2632" s="118">
        <v>3.6583333333333332</v>
      </c>
      <c r="S2632" s="102">
        <v>0.19999999999999996</v>
      </c>
      <c r="T2632" s="118">
        <v>43.9</v>
      </c>
      <c r="U2632" s="117">
        <v>3.7583333333333333</v>
      </c>
      <c r="V2632" s="119">
        <v>45.1</v>
      </c>
      <c r="W2632" s="112"/>
      <c r="X2632" s="117" t="s">
        <v>33</v>
      </c>
      <c r="Y2632" s="118">
        <v>3.7583333333333333</v>
      </c>
      <c r="Z2632" s="102" t="s">
        <v>33</v>
      </c>
      <c r="AA2632" s="118">
        <v>45.1</v>
      </c>
      <c r="AB2632" s="117">
        <v>4.3899999999999997</v>
      </c>
      <c r="AC2632" s="118">
        <v>3.6583333333333332</v>
      </c>
      <c r="AD2632" s="102">
        <v>0.19999999999999996</v>
      </c>
      <c r="AE2632" s="119">
        <v>43.9</v>
      </c>
      <c r="AF2632" s="118">
        <v>3.7583333333333333</v>
      </c>
      <c r="AG2632" s="119">
        <v>45.1</v>
      </c>
      <c r="AH2632" s="112"/>
      <c r="AI2632" s="120">
        <v>0</v>
      </c>
    </row>
    <row r="2633" spans="1:35" s="107" customFormat="1" x14ac:dyDescent="0.3">
      <c r="A2633" s="106" t="s">
        <v>2729</v>
      </c>
      <c r="B2633" s="107" t="s">
        <v>3389</v>
      </c>
      <c r="C2633" s="112" t="s">
        <v>247</v>
      </c>
      <c r="D2633" s="112">
        <v>69800</v>
      </c>
      <c r="E2633" s="107" t="s">
        <v>294</v>
      </c>
      <c r="F2633" s="112">
        <v>21658</v>
      </c>
      <c r="G2633" s="107" t="s">
        <v>3454</v>
      </c>
      <c r="H2633" s="108" t="s">
        <v>257</v>
      </c>
      <c r="I2633" s="108" t="s">
        <v>276</v>
      </c>
      <c r="J2633" s="108" t="s">
        <v>268</v>
      </c>
      <c r="K2633" s="109">
        <v>12</v>
      </c>
      <c r="L2633" s="109">
        <v>4.2000000000000003E-2</v>
      </c>
      <c r="M2633" s="117" t="s">
        <v>33</v>
      </c>
      <c r="N2633" s="118">
        <v>3.7583333333333333</v>
      </c>
      <c r="O2633" s="102" t="s">
        <v>33</v>
      </c>
      <c r="P2633" s="119">
        <v>45.1</v>
      </c>
      <c r="Q2633" s="117">
        <v>4.3899999999999997</v>
      </c>
      <c r="R2633" s="118">
        <v>3.6583333333333332</v>
      </c>
      <c r="S2633" s="102">
        <v>0.19999999999999996</v>
      </c>
      <c r="T2633" s="118">
        <v>43.9</v>
      </c>
      <c r="U2633" s="117">
        <v>3.7583333333333333</v>
      </c>
      <c r="V2633" s="119">
        <v>45.1</v>
      </c>
      <c r="W2633" s="112"/>
      <c r="X2633" s="117" t="s">
        <v>33</v>
      </c>
      <c r="Y2633" s="118">
        <v>3.7583333333333333</v>
      </c>
      <c r="Z2633" s="102" t="s">
        <v>33</v>
      </c>
      <c r="AA2633" s="118">
        <v>45.1</v>
      </c>
      <c r="AB2633" s="117">
        <v>4.3899999999999997</v>
      </c>
      <c r="AC2633" s="118">
        <v>3.6583333333333332</v>
      </c>
      <c r="AD2633" s="102">
        <v>0.19999999999999996</v>
      </c>
      <c r="AE2633" s="119">
        <v>43.9</v>
      </c>
      <c r="AF2633" s="118">
        <v>3.7583333333333333</v>
      </c>
      <c r="AG2633" s="119">
        <v>45.1</v>
      </c>
      <c r="AH2633" s="112"/>
      <c r="AI2633" s="120">
        <v>0</v>
      </c>
    </row>
    <row r="2634" spans="1:35" s="107" customFormat="1" x14ac:dyDescent="0.3">
      <c r="A2634" s="106" t="s">
        <v>2730</v>
      </c>
      <c r="B2634" s="107" t="s">
        <v>186</v>
      </c>
      <c r="C2634" s="112" t="s">
        <v>22</v>
      </c>
      <c r="D2634" s="112">
        <v>70313</v>
      </c>
      <c r="E2634" s="107" t="s">
        <v>279</v>
      </c>
      <c r="F2634" s="112">
        <v>21658</v>
      </c>
      <c r="G2634" s="107" t="s">
        <v>3454</v>
      </c>
      <c r="H2634" s="108" t="s">
        <v>257</v>
      </c>
      <c r="I2634" s="108" t="s">
        <v>276</v>
      </c>
      <c r="J2634" s="108" t="s">
        <v>268</v>
      </c>
      <c r="K2634" s="109">
        <v>12</v>
      </c>
      <c r="L2634" s="109">
        <v>4.2000000000000003E-2</v>
      </c>
      <c r="M2634" s="117" t="s">
        <v>33</v>
      </c>
      <c r="N2634" s="118">
        <v>3.7583333333333333</v>
      </c>
      <c r="O2634" s="102" t="s">
        <v>33</v>
      </c>
      <c r="P2634" s="119">
        <v>45.1</v>
      </c>
      <c r="Q2634" s="117">
        <v>4.3899999999999997</v>
      </c>
      <c r="R2634" s="118">
        <v>3.6583333333333332</v>
      </c>
      <c r="S2634" s="102">
        <v>0.19999999999999996</v>
      </c>
      <c r="T2634" s="118">
        <v>43.9</v>
      </c>
      <c r="U2634" s="117">
        <v>3.7583333333333333</v>
      </c>
      <c r="V2634" s="119">
        <v>45.1</v>
      </c>
      <c r="W2634" s="112"/>
      <c r="X2634" s="117" t="s">
        <v>33</v>
      </c>
      <c r="Y2634" s="118">
        <v>3.7583333333333333</v>
      </c>
      <c r="Z2634" s="102" t="s">
        <v>33</v>
      </c>
      <c r="AA2634" s="118">
        <v>45.1</v>
      </c>
      <c r="AB2634" s="117">
        <v>4.3899999999999997</v>
      </c>
      <c r="AC2634" s="118">
        <v>3.6583333333333332</v>
      </c>
      <c r="AD2634" s="102">
        <v>0.19999999999999996</v>
      </c>
      <c r="AE2634" s="119">
        <v>43.9</v>
      </c>
      <c r="AF2634" s="118">
        <v>3.7583333333333333</v>
      </c>
      <c r="AG2634" s="119">
        <v>45.1</v>
      </c>
      <c r="AH2634" s="112"/>
      <c r="AI2634" s="120">
        <v>0</v>
      </c>
    </row>
    <row r="2635" spans="1:35" s="107" customFormat="1" x14ac:dyDescent="0.3">
      <c r="A2635" s="106" t="s">
        <v>2731</v>
      </c>
      <c r="B2635" s="107" t="s">
        <v>186</v>
      </c>
      <c r="C2635" s="112" t="s">
        <v>250</v>
      </c>
      <c r="D2635" s="112">
        <v>70335</v>
      </c>
      <c r="E2635" s="107" t="s">
        <v>253</v>
      </c>
      <c r="F2635" s="112">
        <v>21658</v>
      </c>
      <c r="G2635" s="107" t="s">
        <v>3454</v>
      </c>
      <c r="H2635" s="108" t="s">
        <v>257</v>
      </c>
      <c r="I2635" s="108" t="s">
        <v>276</v>
      </c>
      <c r="J2635" s="108" t="s">
        <v>268</v>
      </c>
      <c r="K2635" s="109">
        <v>12</v>
      </c>
      <c r="L2635" s="109">
        <v>4.2000000000000003E-2</v>
      </c>
      <c r="M2635" s="117" t="s">
        <v>33</v>
      </c>
      <c r="N2635" s="118">
        <v>3.7583333333333333</v>
      </c>
      <c r="O2635" s="102" t="s">
        <v>33</v>
      </c>
      <c r="P2635" s="119">
        <v>45.1</v>
      </c>
      <c r="Q2635" s="117">
        <v>4.3899999999999997</v>
      </c>
      <c r="R2635" s="118">
        <v>3.6583333333333332</v>
      </c>
      <c r="S2635" s="102">
        <v>0.19999999999999996</v>
      </c>
      <c r="T2635" s="118">
        <v>43.9</v>
      </c>
      <c r="U2635" s="117">
        <v>3.7583333333333333</v>
      </c>
      <c r="V2635" s="119">
        <v>45.1</v>
      </c>
      <c r="W2635" s="112"/>
      <c r="X2635" s="117" t="s">
        <v>33</v>
      </c>
      <c r="Y2635" s="118">
        <v>3.7583333333333333</v>
      </c>
      <c r="Z2635" s="102" t="s">
        <v>33</v>
      </c>
      <c r="AA2635" s="118">
        <v>45.1</v>
      </c>
      <c r="AB2635" s="117">
        <v>4.3899999999999997</v>
      </c>
      <c r="AC2635" s="118">
        <v>3.6583333333333332</v>
      </c>
      <c r="AD2635" s="102">
        <v>0.19999999999999996</v>
      </c>
      <c r="AE2635" s="119">
        <v>43.9</v>
      </c>
      <c r="AF2635" s="118">
        <v>3.7583333333333333</v>
      </c>
      <c r="AG2635" s="119">
        <v>45.1</v>
      </c>
      <c r="AH2635" s="112"/>
      <c r="AI2635" s="120">
        <v>0</v>
      </c>
    </row>
    <row r="2636" spans="1:35" s="107" customFormat="1" x14ac:dyDescent="0.3">
      <c r="A2636" s="106" t="s">
        <v>2732</v>
      </c>
      <c r="B2636" s="107" t="s">
        <v>188</v>
      </c>
      <c r="C2636" s="112" t="s">
        <v>168</v>
      </c>
      <c r="D2636" s="112">
        <v>72400</v>
      </c>
      <c r="E2636" s="107" t="s">
        <v>302</v>
      </c>
      <c r="F2636" s="112">
        <v>21658</v>
      </c>
      <c r="G2636" s="107" t="s">
        <v>3454</v>
      </c>
      <c r="H2636" s="108" t="s">
        <v>257</v>
      </c>
      <c r="I2636" s="108" t="s">
        <v>276</v>
      </c>
      <c r="J2636" s="108" t="s">
        <v>268</v>
      </c>
      <c r="K2636" s="109">
        <v>12</v>
      </c>
      <c r="L2636" s="109">
        <v>4.2000000000000003E-2</v>
      </c>
      <c r="M2636" s="117" t="s">
        <v>33</v>
      </c>
      <c r="N2636" s="118">
        <v>3.7583333333333333</v>
      </c>
      <c r="O2636" s="102" t="s">
        <v>33</v>
      </c>
      <c r="P2636" s="119">
        <v>45.1</v>
      </c>
      <c r="Q2636" s="117">
        <v>4.3899999999999997</v>
      </c>
      <c r="R2636" s="118">
        <v>3.6583333333333332</v>
      </c>
      <c r="S2636" s="102">
        <v>0.19999999999999996</v>
      </c>
      <c r="T2636" s="118">
        <v>43.9</v>
      </c>
      <c r="U2636" s="117">
        <v>3.7583333333333333</v>
      </c>
      <c r="V2636" s="119">
        <v>45.1</v>
      </c>
      <c r="W2636" s="112"/>
      <c r="X2636" s="117" t="s">
        <v>33</v>
      </c>
      <c r="Y2636" s="118">
        <v>3.7583333333333333</v>
      </c>
      <c r="Z2636" s="102" t="s">
        <v>33</v>
      </c>
      <c r="AA2636" s="118">
        <v>45.1</v>
      </c>
      <c r="AB2636" s="117">
        <v>4.3899999999999997</v>
      </c>
      <c r="AC2636" s="118">
        <v>3.6583333333333332</v>
      </c>
      <c r="AD2636" s="102">
        <v>0.19999999999999996</v>
      </c>
      <c r="AE2636" s="119">
        <v>43.9</v>
      </c>
      <c r="AF2636" s="118">
        <v>3.7583333333333333</v>
      </c>
      <c r="AG2636" s="119">
        <v>45.1</v>
      </c>
      <c r="AH2636" s="112"/>
      <c r="AI2636" s="120">
        <v>0</v>
      </c>
    </row>
    <row r="2637" spans="1:35" s="107" customFormat="1" x14ac:dyDescent="0.3">
      <c r="A2637" s="106" t="s">
        <v>2733</v>
      </c>
      <c r="B2637" s="107" t="s">
        <v>188</v>
      </c>
      <c r="C2637" s="112" t="s">
        <v>168</v>
      </c>
      <c r="D2637" s="112">
        <v>73400</v>
      </c>
      <c r="E2637" s="107" t="s">
        <v>280</v>
      </c>
      <c r="F2637" s="112">
        <v>21658</v>
      </c>
      <c r="G2637" s="107" t="s">
        <v>3454</v>
      </c>
      <c r="H2637" s="108" t="s">
        <v>257</v>
      </c>
      <c r="I2637" s="108" t="s">
        <v>276</v>
      </c>
      <c r="J2637" s="108" t="s">
        <v>268</v>
      </c>
      <c r="K2637" s="109">
        <v>12</v>
      </c>
      <c r="L2637" s="109">
        <v>4.2000000000000003E-2</v>
      </c>
      <c r="M2637" s="117" t="s">
        <v>33</v>
      </c>
      <c r="N2637" s="118">
        <v>3.7583333333333333</v>
      </c>
      <c r="O2637" s="102" t="s">
        <v>33</v>
      </c>
      <c r="P2637" s="119">
        <v>45.1</v>
      </c>
      <c r="Q2637" s="117">
        <v>4.3899999999999997</v>
      </c>
      <c r="R2637" s="118">
        <v>3.6583333333333332</v>
      </c>
      <c r="S2637" s="102">
        <v>0.19999999999999996</v>
      </c>
      <c r="T2637" s="118">
        <v>43.9</v>
      </c>
      <c r="U2637" s="117">
        <v>3.7583333333333333</v>
      </c>
      <c r="V2637" s="119">
        <v>45.1</v>
      </c>
      <c r="W2637" s="112"/>
      <c r="X2637" s="117" t="s">
        <v>33</v>
      </c>
      <c r="Y2637" s="118">
        <v>3.7583333333333333</v>
      </c>
      <c r="Z2637" s="102" t="s">
        <v>33</v>
      </c>
      <c r="AA2637" s="118">
        <v>45.1</v>
      </c>
      <c r="AB2637" s="117">
        <v>4.3899999999999997</v>
      </c>
      <c r="AC2637" s="118">
        <v>3.6583333333333332</v>
      </c>
      <c r="AD2637" s="102">
        <v>0.19999999999999996</v>
      </c>
      <c r="AE2637" s="119">
        <v>43.9</v>
      </c>
      <c r="AF2637" s="118">
        <v>3.7583333333333333</v>
      </c>
      <c r="AG2637" s="119">
        <v>45.1</v>
      </c>
      <c r="AH2637" s="112"/>
      <c r="AI2637" s="120">
        <v>0</v>
      </c>
    </row>
    <row r="2638" spans="1:35" s="107" customFormat="1" x14ac:dyDescent="0.3">
      <c r="A2638" s="106" t="s">
        <v>2734</v>
      </c>
      <c r="B2638" s="107" t="s">
        <v>248</v>
      </c>
      <c r="C2638" s="112" t="s">
        <v>168</v>
      </c>
      <c r="D2638" s="112">
        <v>74179</v>
      </c>
      <c r="E2638" s="107" t="s">
        <v>315</v>
      </c>
      <c r="F2638" s="112">
        <v>21658</v>
      </c>
      <c r="G2638" s="107" t="s">
        <v>3454</v>
      </c>
      <c r="H2638" s="108" t="s">
        <v>257</v>
      </c>
      <c r="I2638" s="108" t="s">
        <v>276</v>
      </c>
      <c r="J2638" s="108" t="s">
        <v>268</v>
      </c>
      <c r="K2638" s="109">
        <v>12</v>
      </c>
      <c r="L2638" s="109">
        <v>4.2000000000000003E-2</v>
      </c>
      <c r="M2638" s="117" t="s">
        <v>33</v>
      </c>
      <c r="N2638" s="118">
        <v>3.7583333333333333</v>
      </c>
      <c r="O2638" s="102" t="s">
        <v>33</v>
      </c>
      <c r="P2638" s="119">
        <v>45.1</v>
      </c>
      <c r="Q2638" s="117">
        <v>4.3899999999999997</v>
      </c>
      <c r="R2638" s="118">
        <v>3.6583333333333332</v>
      </c>
      <c r="S2638" s="102">
        <v>0.19999999999999996</v>
      </c>
      <c r="T2638" s="118">
        <v>43.9</v>
      </c>
      <c r="U2638" s="117">
        <v>3.7583333333333333</v>
      </c>
      <c r="V2638" s="119">
        <v>45.1</v>
      </c>
      <c r="W2638" s="112"/>
      <c r="X2638" s="117" t="s">
        <v>33</v>
      </c>
      <c r="Y2638" s="118">
        <v>3.7583333333333333</v>
      </c>
      <c r="Z2638" s="102" t="s">
        <v>33</v>
      </c>
      <c r="AA2638" s="118">
        <v>45.1</v>
      </c>
      <c r="AB2638" s="117">
        <v>4.3899999999999997</v>
      </c>
      <c r="AC2638" s="118">
        <v>3.6583333333333332</v>
      </c>
      <c r="AD2638" s="102">
        <v>0.19999999999999996</v>
      </c>
      <c r="AE2638" s="119">
        <v>43.9</v>
      </c>
      <c r="AF2638" s="118">
        <v>3.7583333333333333</v>
      </c>
      <c r="AG2638" s="119">
        <v>45.1</v>
      </c>
      <c r="AH2638" s="112"/>
      <c r="AI2638" s="120">
        <v>0</v>
      </c>
    </row>
    <row r="2639" spans="1:35" s="107" customFormat="1" x14ac:dyDescent="0.3">
      <c r="A2639" s="106" t="s">
        <v>2735</v>
      </c>
      <c r="B2639" s="107" t="s">
        <v>3389</v>
      </c>
      <c r="C2639" s="112" t="s">
        <v>247</v>
      </c>
      <c r="D2639" s="112">
        <v>85789</v>
      </c>
      <c r="E2639" s="107" t="s">
        <v>307</v>
      </c>
      <c r="F2639" s="112">
        <v>21658</v>
      </c>
      <c r="G2639" s="107" t="s">
        <v>3454</v>
      </c>
      <c r="H2639" s="108" t="s">
        <v>257</v>
      </c>
      <c r="I2639" s="108" t="s">
        <v>276</v>
      </c>
      <c r="J2639" s="108" t="s">
        <v>268</v>
      </c>
      <c r="K2639" s="109">
        <v>12</v>
      </c>
      <c r="L2639" s="109">
        <v>4.2000000000000003E-2</v>
      </c>
      <c r="M2639" s="117" t="s">
        <v>33</v>
      </c>
      <c r="N2639" s="118">
        <v>3.7583333333333333</v>
      </c>
      <c r="O2639" s="102" t="s">
        <v>33</v>
      </c>
      <c r="P2639" s="119">
        <v>45.1</v>
      </c>
      <c r="Q2639" s="117">
        <v>4.3899999999999997</v>
      </c>
      <c r="R2639" s="118">
        <v>3.6583333333333332</v>
      </c>
      <c r="S2639" s="102">
        <v>0.19999999999999996</v>
      </c>
      <c r="T2639" s="118">
        <v>43.9</v>
      </c>
      <c r="U2639" s="117">
        <v>3.7583333333333333</v>
      </c>
      <c r="V2639" s="119">
        <v>45.1</v>
      </c>
      <c r="W2639" s="112"/>
      <c r="X2639" s="117" t="s">
        <v>33</v>
      </c>
      <c r="Y2639" s="118">
        <v>3.7583333333333333</v>
      </c>
      <c r="Z2639" s="102" t="s">
        <v>33</v>
      </c>
      <c r="AA2639" s="118">
        <v>45.1</v>
      </c>
      <c r="AB2639" s="117">
        <v>4.3899999999999997</v>
      </c>
      <c r="AC2639" s="118">
        <v>3.6583333333333332</v>
      </c>
      <c r="AD2639" s="102">
        <v>0.19999999999999996</v>
      </c>
      <c r="AE2639" s="119">
        <v>43.9</v>
      </c>
      <c r="AF2639" s="118">
        <v>3.7583333333333333</v>
      </c>
      <c r="AG2639" s="119">
        <v>45.1</v>
      </c>
      <c r="AH2639" s="112"/>
      <c r="AI2639" s="120">
        <v>0</v>
      </c>
    </row>
    <row r="2640" spans="1:35" s="107" customFormat="1" x14ac:dyDescent="0.3">
      <c r="A2640" s="106" t="s">
        <v>2736</v>
      </c>
      <c r="B2640" s="107" t="s">
        <v>190</v>
      </c>
      <c r="C2640" s="112" t="s">
        <v>246</v>
      </c>
      <c r="D2640" s="112">
        <v>87892</v>
      </c>
      <c r="E2640" s="107" t="s">
        <v>254</v>
      </c>
      <c r="F2640" s="112">
        <v>21658</v>
      </c>
      <c r="G2640" s="107" t="s">
        <v>3454</v>
      </c>
      <c r="H2640" s="108" t="s">
        <v>257</v>
      </c>
      <c r="I2640" s="108" t="s">
        <v>276</v>
      </c>
      <c r="J2640" s="108" t="s">
        <v>268</v>
      </c>
      <c r="K2640" s="109">
        <v>12</v>
      </c>
      <c r="L2640" s="109">
        <v>4.2000000000000003E-2</v>
      </c>
      <c r="M2640" s="117" t="s">
        <v>33</v>
      </c>
      <c r="N2640" s="118">
        <v>3.7583333333333333</v>
      </c>
      <c r="O2640" s="102" t="s">
        <v>33</v>
      </c>
      <c r="P2640" s="119">
        <v>45.1</v>
      </c>
      <c r="Q2640" s="117">
        <v>4.3899999999999997</v>
      </c>
      <c r="R2640" s="118">
        <v>3.6583333333333332</v>
      </c>
      <c r="S2640" s="102">
        <v>0.19999999999999996</v>
      </c>
      <c r="T2640" s="118">
        <v>43.9</v>
      </c>
      <c r="U2640" s="117">
        <v>3.7583333333333333</v>
      </c>
      <c r="V2640" s="119">
        <v>45.1</v>
      </c>
      <c r="W2640" s="112"/>
      <c r="X2640" s="117" t="s">
        <v>33</v>
      </c>
      <c r="Y2640" s="118">
        <v>3.7583333333333333</v>
      </c>
      <c r="Z2640" s="102" t="s">
        <v>33</v>
      </c>
      <c r="AA2640" s="118">
        <v>45.1</v>
      </c>
      <c r="AB2640" s="117">
        <v>4.3899999999999997</v>
      </c>
      <c r="AC2640" s="118">
        <v>3.6583333333333332</v>
      </c>
      <c r="AD2640" s="102">
        <v>0.19999999999999996</v>
      </c>
      <c r="AE2640" s="119">
        <v>43.9</v>
      </c>
      <c r="AF2640" s="118">
        <v>3.7583333333333333</v>
      </c>
      <c r="AG2640" s="119">
        <v>45.1</v>
      </c>
      <c r="AH2640" s="112"/>
      <c r="AI2640" s="120">
        <v>0</v>
      </c>
    </row>
    <row r="2641" spans="1:35" s="107" customFormat="1" x14ac:dyDescent="0.3">
      <c r="A2641" s="106" t="s">
        <v>2737</v>
      </c>
      <c r="B2641" s="107" t="s">
        <v>190</v>
      </c>
      <c r="C2641" s="112" t="s">
        <v>246</v>
      </c>
      <c r="D2641" s="112">
        <v>97075</v>
      </c>
      <c r="E2641" s="107" t="s">
        <v>291</v>
      </c>
      <c r="F2641" s="112">
        <v>21658</v>
      </c>
      <c r="G2641" s="107" t="s">
        <v>3454</v>
      </c>
      <c r="H2641" s="108" t="s">
        <v>257</v>
      </c>
      <c r="I2641" s="108" t="s">
        <v>276</v>
      </c>
      <c r="J2641" s="108" t="s">
        <v>268</v>
      </c>
      <c r="K2641" s="109">
        <v>12</v>
      </c>
      <c r="L2641" s="109">
        <v>4.2000000000000003E-2</v>
      </c>
      <c r="M2641" s="117" t="s">
        <v>33</v>
      </c>
      <c r="N2641" s="118">
        <v>3.7583333333333333</v>
      </c>
      <c r="O2641" s="102" t="s">
        <v>33</v>
      </c>
      <c r="P2641" s="119">
        <v>45.1</v>
      </c>
      <c r="Q2641" s="117">
        <v>4.3899999999999997</v>
      </c>
      <c r="R2641" s="118">
        <v>3.6583333333333332</v>
      </c>
      <c r="S2641" s="102">
        <v>0.19999999999999996</v>
      </c>
      <c r="T2641" s="118">
        <v>43.9</v>
      </c>
      <c r="U2641" s="117">
        <v>3.7583333333333333</v>
      </c>
      <c r="V2641" s="119">
        <v>45.1</v>
      </c>
      <c r="W2641" s="112"/>
      <c r="X2641" s="117" t="s">
        <v>33</v>
      </c>
      <c r="Y2641" s="118">
        <v>3.7583333333333333</v>
      </c>
      <c r="Z2641" s="102" t="s">
        <v>33</v>
      </c>
      <c r="AA2641" s="118">
        <v>45.1</v>
      </c>
      <c r="AB2641" s="117">
        <v>4.3899999999999997</v>
      </c>
      <c r="AC2641" s="118">
        <v>3.6583333333333332</v>
      </c>
      <c r="AD2641" s="102">
        <v>0.19999999999999996</v>
      </c>
      <c r="AE2641" s="119">
        <v>43.9</v>
      </c>
      <c r="AF2641" s="118">
        <v>3.7583333333333333</v>
      </c>
      <c r="AG2641" s="119">
        <v>45.1</v>
      </c>
      <c r="AH2641" s="112"/>
      <c r="AI2641" s="120">
        <v>0</v>
      </c>
    </row>
    <row r="2642" spans="1:35" s="107" customFormat="1" x14ac:dyDescent="0.3">
      <c r="A2642" s="106" t="s">
        <v>2738</v>
      </c>
      <c r="B2642" s="107" t="s">
        <v>255</v>
      </c>
      <c r="C2642" s="112" t="s">
        <v>168</v>
      </c>
      <c r="D2642" s="112">
        <v>98728</v>
      </c>
      <c r="E2642" s="107" t="s">
        <v>297</v>
      </c>
      <c r="F2642" s="112">
        <v>21658</v>
      </c>
      <c r="G2642" s="107" t="s">
        <v>3454</v>
      </c>
      <c r="H2642" s="108" t="s">
        <v>257</v>
      </c>
      <c r="I2642" s="108" t="s">
        <v>276</v>
      </c>
      <c r="J2642" s="108" t="s">
        <v>268</v>
      </c>
      <c r="K2642" s="109">
        <v>12</v>
      </c>
      <c r="L2642" s="109">
        <v>4.2000000000000003E-2</v>
      </c>
      <c r="M2642" s="117" t="s">
        <v>33</v>
      </c>
      <c r="N2642" s="118">
        <v>3.7583333333333333</v>
      </c>
      <c r="O2642" s="102" t="s">
        <v>33</v>
      </c>
      <c r="P2642" s="119">
        <v>45.1</v>
      </c>
      <c r="Q2642" s="117">
        <v>4.3899999999999997</v>
      </c>
      <c r="R2642" s="118">
        <v>3.6583333333333332</v>
      </c>
      <c r="S2642" s="102">
        <v>0.19999999999999996</v>
      </c>
      <c r="T2642" s="118">
        <v>43.9</v>
      </c>
      <c r="U2642" s="117">
        <v>3.7583333333333333</v>
      </c>
      <c r="V2642" s="119">
        <v>45.1</v>
      </c>
      <c r="W2642" s="112"/>
      <c r="X2642" s="117" t="s">
        <v>33</v>
      </c>
      <c r="Y2642" s="118">
        <v>3.7583333333333333</v>
      </c>
      <c r="Z2642" s="102" t="s">
        <v>33</v>
      </c>
      <c r="AA2642" s="118">
        <v>45.1</v>
      </c>
      <c r="AB2642" s="117">
        <v>4.3899999999999997</v>
      </c>
      <c r="AC2642" s="118">
        <v>3.6583333333333332</v>
      </c>
      <c r="AD2642" s="102">
        <v>0.19999999999999996</v>
      </c>
      <c r="AE2642" s="119">
        <v>43.9</v>
      </c>
      <c r="AF2642" s="118">
        <v>3.7583333333333333</v>
      </c>
      <c r="AG2642" s="119">
        <v>45.1</v>
      </c>
      <c r="AH2642" s="112"/>
      <c r="AI2642" s="120">
        <v>0</v>
      </c>
    </row>
    <row r="2643" spans="1:35" s="107" customFormat="1" x14ac:dyDescent="0.3">
      <c r="A2643" s="106" t="s">
        <v>3356</v>
      </c>
      <c r="B2643" s="107" t="s">
        <v>192</v>
      </c>
      <c r="C2643" s="112" t="s">
        <v>256</v>
      </c>
      <c r="D2643" s="112">
        <v>99059</v>
      </c>
      <c r="E2643" s="107" t="s">
        <v>3390</v>
      </c>
      <c r="F2643" s="112">
        <v>21658</v>
      </c>
      <c r="G2643" s="107" t="s">
        <v>3454</v>
      </c>
      <c r="H2643" s="108" t="s">
        <v>257</v>
      </c>
      <c r="I2643" s="108" t="s">
        <v>276</v>
      </c>
      <c r="J2643" s="108" t="s">
        <v>268</v>
      </c>
      <c r="K2643" s="109">
        <v>12</v>
      </c>
      <c r="L2643" s="109">
        <v>4.2000000000000003E-2</v>
      </c>
      <c r="M2643" s="117" t="s">
        <v>33</v>
      </c>
      <c r="N2643" s="118">
        <v>3.7583333333333333</v>
      </c>
      <c r="O2643" s="102" t="s">
        <v>33</v>
      </c>
      <c r="P2643" s="119">
        <v>45.1</v>
      </c>
      <c r="Q2643" s="117">
        <v>4.3899999999999997</v>
      </c>
      <c r="R2643" s="118">
        <v>3.6583333333333332</v>
      </c>
      <c r="S2643" s="102">
        <v>0.19999999999999996</v>
      </c>
      <c r="T2643" s="118">
        <v>43.9</v>
      </c>
      <c r="U2643" s="117">
        <v>3.7583333333333333</v>
      </c>
      <c r="V2643" s="119">
        <v>45.1</v>
      </c>
      <c r="W2643" s="112"/>
      <c r="X2643" s="117" t="s">
        <v>33</v>
      </c>
      <c r="Y2643" s="118">
        <v>3.7583333333333333</v>
      </c>
      <c r="Z2643" s="102" t="s">
        <v>33</v>
      </c>
      <c r="AA2643" s="118">
        <v>45.1</v>
      </c>
      <c r="AB2643" s="117">
        <v>4.3899999999999997</v>
      </c>
      <c r="AC2643" s="118">
        <v>3.6583333333333332</v>
      </c>
      <c r="AD2643" s="102">
        <v>0.19999999999999996</v>
      </c>
      <c r="AE2643" s="119">
        <v>43.9</v>
      </c>
      <c r="AF2643" s="118">
        <v>3.7583333333333333</v>
      </c>
      <c r="AG2643" s="119">
        <v>45.1</v>
      </c>
      <c r="AH2643" s="112"/>
      <c r="AI2643" s="120">
        <v>0</v>
      </c>
    </row>
    <row r="2644" spans="1:35" s="107" customFormat="1" x14ac:dyDescent="0.3">
      <c r="A2644" s="106" t="s">
        <v>2739</v>
      </c>
      <c r="B2644" s="107" t="s">
        <v>255</v>
      </c>
      <c r="C2644" s="112" t="s">
        <v>168</v>
      </c>
      <c r="D2644" s="112">
        <v>99245</v>
      </c>
      <c r="E2644" s="107" t="s">
        <v>289</v>
      </c>
      <c r="F2644" s="112">
        <v>21658</v>
      </c>
      <c r="G2644" s="107" t="s">
        <v>3454</v>
      </c>
      <c r="H2644" s="108" t="s">
        <v>257</v>
      </c>
      <c r="I2644" s="108" t="s">
        <v>276</v>
      </c>
      <c r="J2644" s="108" t="s">
        <v>268</v>
      </c>
      <c r="K2644" s="109">
        <v>12</v>
      </c>
      <c r="L2644" s="109">
        <v>4.2000000000000003E-2</v>
      </c>
      <c r="M2644" s="117" t="s">
        <v>33</v>
      </c>
      <c r="N2644" s="118">
        <v>3.7583333333333333</v>
      </c>
      <c r="O2644" s="102" t="s">
        <v>33</v>
      </c>
      <c r="P2644" s="119">
        <v>45.1</v>
      </c>
      <c r="Q2644" s="117">
        <v>4.3899999999999997</v>
      </c>
      <c r="R2644" s="118">
        <v>3.6583333333333332</v>
      </c>
      <c r="S2644" s="102">
        <v>0.19999999999999996</v>
      </c>
      <c r="T2644" s="118">
        <v>43.9</v>
      </c>
      <c r="U2644" s="117">
        <v>3.7583333333333333</v>
      </c>
      <c r="V2644" s="119">
        <v>45.1</v>
      </c>
      <c r="W2644" s="112"/>
      <c r="X2644" s="117" t="s">
        <v>33</v>
      </c>
      <c r="Y2644" s="118">
        <v>3.7583333333333333</v>
      </c>
      <c r="Z2644" s="102" t="s">
        <v>33</v>
      </c>
      <c r="AA2644" s="118">
        <v>45.1</v>
      </c>
      <c r="AB2644" s="117">
        <v>4.3899999999999997</v>
      </c>
      <c r="AC2644" s="118">
        <v>3.6583333333333332</v>
      </c>
      <c r="AD2644" s="102">
        <v>0.19999999999999996</v>
      </c>
      <c r="AE2644" s="119">
        <v>43.9</v>
      </c>
      <c r="AF2644" s="118">
        <v>3.7583333333333333</v>
      </c>
      <c r="AG2644" s="119">
        <v>45.1</v>
      </c>
      <c r="AH2644" s="112"/>
      <c r="AI2644" s="120">
        <v>0</v>
      </c>
    </row>
    <row r="2645" spans="1:35" s="107" customFormat="1" x14ac:dyDescent="0.3">
      <c r="A2645" s="106" t="s">
        <v>2740</v>
      </c>
      <c r="B2645" s="107" t="s">
        <v>191</v>
      </c>
      <c r="C2645" s="112" t="s">
        <v>238</v>
      </c>
      <c r="D2645" s="112">
        <v>99246</v>
      </c>
      <c r="E2645" s="107" t="s">
        <v>293</v>
      </c>
      <c r="F2645" s="112">
        <v>21658</v>
      </c>
      <c r="G2645" s="107" t="s">
        <v>3454</v>
      </c>
      <c r="H2645" s="108" t="s">
        <v>257</v>
      </c>
      <c r="I2645" s="108" t="s">
        <v>276</v>
      </c>
      <c r="J2645" s="108" t="s">
        <v>268</v>
      </c>
      <c r="K2645" s="109">
        <v>12</v>
      </c>
      <c r="L2645" s="109">
        <v>4.2000000000000003E-2</v>
      </c>
      <c r="M2645" s="117" t="s">
        <v>33</v>
      </c>
      <c r="N2645" s="118">
        <v>3.7583333333333333</v>
      </c>
      <c r="O2645" s="102" t="s">
        <v>33</v>
      </c>
      <c r="P2645" s="119">
        <v>45.1</v>
      </c>
      <c r="Q2645" s="117">
        <v>4.3899999999999997</v>
      </c>
      <c r="R2645" s="118">
        <v>3.6583333333333332</v>
      </c>
      <c r="S2645" s="102">
        <v>0.19999999999999996</v>
      </c>
      <c r="T2645" s="118">
        <v>43.9</v>
      </c>
      <c r="U2645" s="117">
        <v>3.7583333333333333</v>
      </c>
      <c r="V2645" s="119">
        <v>45.1</v>
      </c>
      <c r="W2645" s="112"/>
      <c r="X2645" s="117" t="s">
        <v>33</v>
      </c>
      <c r="Y2645" s="118">
        <v>3.7583333333333333</v>
      </c>
      <c r="Z2645" s="102" t="s">
        <v>33</v>
      </c>
      <c r="AA2645" s="118">
        <v>45.1</v>
      </c>
      <c r="AB2645" s="117">
        <v>4.3899999999999997</v>
      </c>
      <c r="AC2645" s="118">
        <v>3.6583333333333332</v>
      </c>
      <c r="AD2645" s="102">
        <v>0.19999999999999996</v>
      </c>
      <c r="AE2645" s="119">
        <v>43.9</v>
      </c>
      <c r="AF2645" s="118">
        <v>3.7583333333333333</v>
      </c>
      <c r="AG2645" s="119">
        <v>45.1</v>
      </c>
      <c r="AH2645" s="112"/>
      <c r="AI2645" s="120">
        <v>0</v>
      </c>
    </row>
    <row r="2646" spans="1:35" s="107" customFormat="1" x14ac:dyDescent="0.3">
      <c r="A2646" s="106" t="s">
        <v>2741</v>
      </c>
      <c r="B2646" s="107" t="s">
        <v>191</v>
      </c>
      <c r="C2646" s="112" t="s">
        <v>256</v>
      </c>
      <c r="D2646" s="112">
        <v>99597</v>
      </c>
      <c r="E2646" s="107" t="s">
        <v>305</v>
      </c>
      <c r="F2646" s="112">
        <v>21658</v>
      </c>
      <c r="G2646" s="107" t="s">
        <v>3454</v>
      </c>
      <c r="H2646" s="108" t="s">
        <v>257</v>
      </c>
      <c r="I2646" s="108" t="s">
        <v>276</v>
      </c>
      <c r="J2646" s="108" t="s">
        <v>268</v>
      </c>
      <c r="K2646" s="109">
        <v>12</v>
      </c>
      <c r="L2646" s="109">
        <v>4.2000000000000003E-2</v>
      </c>
      <c r="M2646" s="117" t="s">
        <v>33</v>
      </c>
      <c r="N2646" s="118">
        <v>3.7583333333333333</v>
      </c>
      <c r="O2646" s="102" t="s">
        <v>33</v>
      </c>
      <c r="P2646" s="119">
        <v>45.1</v>
      </c>
      <c r="Q2646" s="117">
        <v>4.3899999999999997</v>
      </c>
      <c r="R2646" s="118">
        <v>3.6583333333333332</v>
      </c>
      <c r="S2646" s="102">
        <v>0.19999999999999996</v>
      </c>
      <c r="T2646" s="118">
        <v>43.9</v>
      </c>
      <c r="U2646" s="117">
        <v>3.7583333333333333</v>
      </c>
      <c r="V2646" s="119">
        <v>45.1</v>
      </c>
      <c r="W2646" s="112"/>
      <c r="X2646" s="117" t="s">
        <v>33</v>
      </c>
      <c r="Y2646" s="118">
        <v>3.7583333333333333</v>
      </c>
      <c r="Z2646" s="102" t="s">
        <v>33</v>
      </c>
      <c r="AA2646" s="118">
        <v>45.1</v>
      </c>
      <c r="AB2646" s="117">
        <v>4.3899999999999997</v>
      </c>
      <c r="AC2646" s="118">
        <v>3.6583333333333332</v>
      </c>
      <c r="AD2646" s="102">
        <v>0.19999999999999996</v>
      </c>
      <c r="AE2646" s="119">
        <v>43.9</v>
      </c>
      <c r="AF2646" s="118">
        <v>3.7583333333333333</v>
      </c>
      <c r="AG2646" s="119">
        <v>45.1</v>
      </c>
      <c r="AH2646" s="112"/>
      <c r="AI2646" s="120">
        <v>0</v>
      </c>
    </row>
    <row r="2647" spans="1:35" s="107" customFormat="1" x14ac:dyDescent="0.3">
      <c r="A2647" s="106" t="s">
        <v>3357</v>
      </c>
      <c r="B2647" s="107" t="s">
        <v>248</v>
      </c>
      <c r="C2647" s="112" t="s">
        <v>246</v>
      </c>
      <c r="D2647" s="112">
        <v>99612</v>
      </c>
      <c r="E2647" s="107" t="s">
        <v>3391</v>
      </c>
      <c r="F2647" s="112">
        <v>21658</v>
      </c>
      <c r="G2647" s="107" t="s">
        <v>3454</v>
      </c>
      <c r="H2647" s="108" t="s">
        <v>257</v>
      </c>
      <c r="I2647" s="108" t="s">
        <v>276</v>
      </c>
      <c r="J2647" s="108" t="s">
        <v>268</v>
      </c>
      <c r="K2647" s="109">
        <v>12</v>
      </c>
      <c r="L2647" s="109">
        <v>4.2000000000000003E-2</v>
      </c>
      <c r="M2647" s="117" t="s">
        <v>33</v>
      </c>
      <c r="N2647" s="118">
        <v>3.7583333333333333</v>
      </c>
      <c r="O2647" s="102" t="s">
        <v>33</v>
      </c>
      <c r="P2647" s="119">
        <v>45.1</v>
      </c>
      <c r="Q2647" s="117">
        <v>4.3899999999999997</v>
      </c>
      <c r="R2647" s="118">
        <v>3.6583333333333332</v>
      </c>
      <c r="S2647" s="102">
        <v>0.19999999999999996</v>
      </c>
      <c r="T2647" s="118">
        <v>43.9</v>
      </c>
      <c r="U2647" s="117">
        <v>3.7583333333333333</v>
      </c>
      <c r="V2647" s="119">
        <v>45.1</v>
      </c>
      <c r="W2647" s="112"/>
      <c r="X2647" s="117" t="s">
        <v>33</v>
      </c>
      <c r="Y2647" s="118">
        <v>3.7583333333333333</v>
      </c>
      <c r="Z2647" s="102" t="s">
        <v>33</v>
      </c>
      <c r="AA2647" s="118">
        <v>45.1</v>
      </c>
      <c r="AB2647" s="117">
        <v>4.3899999999999997</v>
      </c>
      <c r="AC2647" s="118">
        <v>3.6583333333333332</v>
      </c>
      <c r="AD2647" s="102">
        <v>0.19999999999999996</v>
      </c>
      <c r="AE2647" s="119">
        <v>43.9</v>
      </c>
      <c r="AF2647" s="118">
        <v>3.7583333333333333</v>
      </c>
      <c r="AG2647" s="119">
        <v>45.1</v>
      </c>
      <c r="AH2647" s="112"/>
      <c r="AI2647" s="120">
        <v>0</v>
      </c>
    </row>
    <row r="2648" spans="1:35" s="107" customFormat="1" x14ac:dyDescent="0.3">
      <c r="A2648" s="106" t="s">
        <v>3358</v>
      </c>
      <c r="B2648" s="107" t="s">
        <v>192</v>
      </c>
      <c r="C2648" s="112" t="s">
        <v>256</v>
      </c>
      <c r="D2648" s="112">
        <v>100252</v>
      </c>
      <c r="E2648" s="107" t="s">
        <v>3392</v>
      </c>
      <c r="F2648" s="112">
        <v>21658</v>
      </c>
      <c r="G2648" s="107" t="s">
        <v>3454</v>
      </c>
      <c r="H2648" s="108" t="s">
        <v>257</v>
      </c>
      <c r="I2648" s="108" t="s">
        <v>276</v>
      </c>
      <c r="J2648" s="108" t="s">
        <v>268</v>
      </c>
      <c r="K2648" s="109">
        <v>12</v>
      </c>
      <c r="L2648" s="109">
        <v>4.2000000000000003E-2</v>
      </c>
      <c r="M2648" s="117" t="s">
        <v>33</v>
      </c>
      <c r="N2648" s="118">
        <v>3.7583333333333333</v>
      </c>
      <c r="O2648" s="102" t="s">
        <v>33</v>
      </c>
      <c r="P2648" s="119">
        <v>45.1</v>
      </c>
      <c r="Q2648" s="117">
        <v>4.3899999999999997</v>
      </c>
      <c r="R2648" s="118">
        <v>3.6583333333333332</v>
      </c>
      <c r="S2648" s="102">
        <v>0.19999999999999996</v>
      </c>
      <c r="T2648" s="118">
        <v>43.9</v>
      </c>
      <c r="U2648" s="117">
        <v>3.7583333333333333</v>
      </c>
      <c r="V2648" s="119">
        <v>45.1</v>
      </c>
      <c r="W2648" s="112"/>
      <c r="X2648" s="117" t="s">
        <v>33</v>
      </c>
      <c r="Y2648" s="118">
        <v>3.7583333333333333</v>
      </c>
      <c r="Z2648" s="102" t="s">
        <v>33</v>
      </c>
      <c r="AA2648" s="118">
        <v>45.1</v>
      </c>
      <c r="AB2648" s="117">
        <v>4.3899999999999997</v>
      </c>
      <c r="AC2648" s="118">
        <v>3.6583333333333332</v>
      </c>
      <c r="AD2648" s="102">
        <v>0.19999999999999996</v>
      </c>
      <c r="AE2648" s="119">
        <v>43.9</v>
      </c>
      <c r="AF2648" s="118">
        <v>3.7583333333333333</v>
      </c>
      <c r="AG2648" s="119">
        <v>45.1</v>
      </c>
      <c r="AH2648" s="112"/>
      <c r="AI2648" s="120">
        <v>0</v>
      </c>
    </row>
    <row r="2649" spans="1:35" s="107" customFormat="1" x14ac:dyDescent="0.3">
      <c r="A2649" s="106" t="s">
        <v>3359</v>
      </c>
      <c r="B2649" s="107" t="s">
        <v>188</v>
      </c>
      <c r="C2649" s="112" t="s">
        <v>168</v>
      </c>
      <c r="D2649" s="112">
        <v>101626</v>
      </c>
      <c r="E2649" s="107" t="s">
        <v>3393</v>
      </c>
      <c r="F2649" s="112">
        <v>21658</v>
      </c>
      <c r="G2649" s="107" t="s">
        <v>3454</v>
      </c>
      <c r="H2649" s="108" t="s">
        <v>257</v>
      </c>
      <c r="I2649" s="108" t="s">
        <v>276</v>
      </c>
      <c r="J2649" s="108" t="s">
        <v>268</v>
      </c>
      <c r="K2649" s="109">
        <v>12</v>
      </c>
      <c r="L2649" s="109">
        <v>4.2000000000000003E-2</v>
      </c>
      <c r="M2649" s="117" t="s">
        <v>33</v>
      </c>
      <c r="N2649" s="118">
        <v>3.7583333333333333</v>
      </c>
      <c r="O2649" s="102" t="s">
        <v>33</v>
      </c>
      <c r="P2649" s="119">
        <v>45.1</v>
      </c>
      <c r="Q2649" s="117">
        <v>4.3899999999999997</v>
      </c>
      <c r="R2649" s="118">
        <v>3.6583333333333332</v>
      </c>
      <c r="S2649" s="102">
        <v>0.19999999999999996</v>
      </c>
      <c r="T2649" s="118">
        <v>43.9</v>
      </c>
      <c r="U2649" s="117">
        <v>3.7583333333333333</v>
      </c>
      <c r="V2649" s="119">
        <v>45.1</v>
      </c>
      <c r="W2649" s="112"/>
      <c r="X2649" s="117" t="s">
        <v>33</v>
      </c>
      <c r="Y2649" s="118">
        <v>3.7583333333333333</v>
      </c>
      <c r="Z2649" s="102" t="s">
        <v>33</v>
      </c>
      <c r="AA2649" s="118">
        <v>45.1</v>
      </c>
      <c r="AB2649" s="117">
        <v>4.3899999999999997</v>
      </c>
      <c r="AC2649" s="118">
        <v>3.6583333333333332</v>
      </c>
      <c r="AD2649" s="102">
        <v>0.19999999999999996</v>
      </c>
      <c r="AE2649" s="119">
        <v>43.9</v>
      </c>
      <c r="AF2649" s="118">
        <v>3.7583333333333333</v>
      </c>
      <c r="AG2649" s="119">
        <v>45.1</v>
      </c>
      <c r="AH2649" s="112"/>
      <c r="AI2649" s="120">
        <v>0</v>
      </c>
    </row>
    <row r="2650" spans="1:35" s="107" customFormat="1" x14ac:dyDescent="0.3">
      <c r="A2650" s="106" t="s">
        <v>2742</v>
      </c>
      <c r="B2650" s="107" t="s">
        <v>190</v>
      </c>
      <c r="C2650" s="112" t="s">
        <v>246</v>
      </c>
      <c r="D2650" s="112">
        <v>101703</v>
      </c>
      <c r="E2650" s="107" t="s">
        <v>316</v>
      </c>
      <c r="F2650" s="112">
        <v>21658</v>
      </c>
      <c r="G2650" s="107" t="s">
        <v>3454</v>
      </c>
      <c r="H2650" s="108" t="s">
        <v>257</v>
      </c>
      <c r="I2650" s="108" t="s">
        <v>276</v>
      </c>
      <c r="J2650" s="108" t="s">
        <v>268</v>
      </c>
      <c r="K2650" s="109">
        <v>12</v>
      </c>
      <c r="L2650" s="109">
        <v>4.2000000000000003E-2</v>
      </c>
      <c r="M2650" s="117" t="s">
        <v>33</v>
      </c>
      <c r="N2650" s="118">
        <v>3.7583333333333333</v>
      </c>
      <c r="O2650" s="102" t="s">
        <v>33</v>
      </c>
      <c r="P2650" s="119">
        <v>45.1</v>
      </c>
      <c r="Q2650" s="117">
        <v>4.3899999999999997</v>
      </c>
      <c r="R2650" s="118">
        <v>3.6583333333333332</v>
      </c>
      <c r="S2650" s="102">
        <v>0.19999999999999996</v>
      </c>
      <c r="T2650" s="118">
        <v>43.9</v>
      </c>
      <c r="U2650" s="117">
        <v>3.7583333333333333</v>
      </c>
      <c r="V2650" s="119">
        <v>45.1</v>
      </c>
      <c r="W2650" s="112"/>
      <c r="X2650" s="117" t="s">
        <v>33</v>
      </c>
      <c r="Y2650" s="118">
        <v>3.7583333333333333</v>
      </c>
      <c r="Z2650" s="102" t="s">
        <v>33</v>
      </c>
      <c r="AA2650" s="118">
        <v>45.1</v>
      </c>
      <c r="AB2650" s="117">
        <v>4.3899999999999997</v>
      </c>
      <c r="AC2650" s="118">
        <v>3.6583333333333332</v>
      </c>
      <c r="AD2650" s="102">
        <v>0.19999999999999996</v>
      </c>
      <c r="AE2650" s="119">
        <v>43.9</v>
      </c>
      <c r="AF2650" s="118">
        <v>3.7583333333333333</v>
      </c>
      <c r="AG2650" s="119">
        <v>45.1</v>
      </c>
      <c r="AH2650" s="112"/>
      <c r="AI2650" s="120">
        <v>0</v>
      </c>
    </row>
    <row r="2651" spans="1:35" s="107" customFormat="1" x14ac:dyDescent="0.3">
      <c r="A2651" s="106" t="s">
        <v>2743</v>
      </c>
      <c r="B2651" s="107" t="s">
        <v>255</v>
      </c>
      <c r="C2651" s="112" t="s">
        <v>168</v>
      </c>
      <c r="D2651" s="112">
        <v>112000</v>
      </c>
      <c r="E2651" s="107" t="s">
        <v>306</v>
      </c>
      <c r="F2651" s="112">
        <v>21658</v>
      </c>
      <c r="G2651" s="107" t="s">
        <v>3454</v>
      </c>
      <c r="H2651" s="108" t="s">
        <v>257</v>
      </c>
      <c r="I2651" s="108" t="s">
        <v>276</v>
      </c>
      <c r="J2651" s="108" t="s">
        <v>268</v>
      </c>
      <c r="K2651" s="109">
        <v>12</v>
      </c>
      <c r="L2651" s="109">
        <v>4.2000000000000003E-2</v>
      </c>
      <c r="M2651" s="117" t="s">
        <v>33</v>
      </c>
      <c r="N2651" s="118">
        <v>3.7583333333333333</v>
      </c>
      <c r="O2651" s="102" t="s">
        <v>33</v>
      </c>
      <c r="P2651" s="119">
        <v>45.1</v>
      </c>
      <c r="Q2651" s="117">
        <v>4.3899999999999997</v>
      </c>
      <c r="R2651" s="118">
        <v>3.6583333333333332</v>
      </c>
      <c r="S2651" s="102">
        <v>0.19999999999999996</v>
      </c>
      <c r="T2651" s="118">
        <v>43.9</v>
      </c>
      <c r="U2651" s="117">
        <v>3.7583333333333333</v>
      </c>
      <c r="V2651" s="119">
        <v>45.1</v>
      </c>
      <c r="W2651" s="112"/>
      <c r="X2651" s="117" t="s">
        <v>33</v>
      </c>
      <c r="Y2651" s="118">
        <v>3.7583333333333333</v>
      </c>
      <c r="Z2651" s="102" t="s">
        <v>33</v>
      </c>
      <c r="AA2651" s="118">
        <v>45.1</v>
      </c>
      <c r="AB2651" s="117">
        <v>4.3899999999999997</v>
      </c>
      <c r="AC2651" s="118">
        <v>3.6583333333333332</v>
      </c>
      <c r="AD2651" s="102">
        <v>0.19999999999999996</v>
      </c>
      <c r="AE2651" s="119">
        <v>43.9</v>
      </c>
      <c r="AF2651" s="118">
        <v>3.7583333333333333</v>
      </c>
      <c r="AG2651" s="119">
        <v>45.1</v>
      </c>
      <c r="AH2651" s="112"/>
      <c r="AI2651" s="120">
        <v>0</v>
      </c>
    </row>
    <row r="2652" spans="1:35" s="107" customFormat="1" x14ac:dyDescent="0.3">
      <c r="A2652" s="106" t="s">
        <v>2744</v>
      </c>
      <c r="B2652" s="107" t="s">
        <v>252</v>
      </c>
      <c r="C2652" s="112" t="s">
        <v>246</v>
      </c>
      <c r="D2652" s="112">
        <v>113100</v>
      </c>
      <c r="E2652" s="107" t="s">
        <v>288</v>
      </c>
      <c r="F2652" s="112">
        <v>21658</v>
      </c>
      <c r="G2652" s="107" t="s">
        <v>3454</v>
      </c>
      <c r="H2652" s="108" t="s">
        <v>257</v>
      </c>
      <c r="I2652" s="108" t="s">
        <v>276</v>
      </c>
      <c r="J2652" s="108" t="s">
        <v>268</v>
      </c>
      <c r="K2652" s="109">
        <v>12</v>
      </c>
      <c r="L2652" s="109">
        <v>4.2000000000000003E-2</v>
      </c>
      <c r="M2652" s="117" t="s">
        <v>33</v>
      </c>
      <c r="N2652" s="118">
        <v>3.7583333333333333</v>
      </c>
      <c r="O2652" s="102" t="s">
        <v>33</v>
      </c>
      <c r="P2652" s="119">
        <v>45.1</v>
      </c>
      <c r="Q2652" s="117">
        <v>4.3899999999999997</v>
      </c>
      <c r="R2652" s="118">
        <v>3.6583333333333332</v>
      </c>
      <c r="S2652" s="102">
        <v>0.19999999999999996</v>
      </c>
      <c r="T2652" s="118">
        <v>43.9</v>
      </c>
      <c r="U2652" s="117">
        <v>3.7583333333333333</v>
      </c>
      <c r="V2652" s="119">
        <v>45.1</v>
      </c>
      <c r="W2652" s="112"/>
      <c r="X2652" s="117" t="s">
        <v>33</v>
      </c>
      <c r="Y2652" s="118">
        <v>3.7583333333333333</v>
      </c>
      <c r="Z2652" s="102" t="s">
        <v>33</v>
      </c>
      <c r="AA2652" s="118">
        <v>45.1</v>
      </c>
      <c r="AB2652" s="117">
        <v>4.3899999999999997</v>
      </c>
      <c r="AC2652" s="118">
        <v>3.6583333333333332</v>
      </c>
      <c r="AD2652" s="102">
        <v>0.19999999999999996</v>
      </c>
      <c r="AE2652" s="119">
        <v>43.9</v>
      </c>
      <c r="AF2652" s="118">
        <v>3.7583333333333333</v>
      </c>
      <c r="AG2652" s="119">
        <v>45.1</v>
      </c>
      <c r="AH2652" s="112"/>
      <c r="AI2652" s="120">
        <v>0</v>
      </c>
    </row>
    <row r="2653" spans="1:35" s="107" customFormat="1" x14ac:dyDescent="0.3">
      <c r="A2653" s="106" t="s">
        <v>2745</v>
      </c>
      <c r="B2653" s="107" t="s">
        <v>3389</v>
      </c>
      <c r="C2653" s="112" t="s">
        <v>247</v>
      </c>
      <c r="D2653" s="112">
        <v>132000</v>
      </c>
      <c r="E2653" s="107" t="s">
        <v>309</v>
      </c>
      <c r="F2653" s="112">
        <v>21658</v>
      </c>
      <c r="G2653" s="107" t="s">
        <v>3454</v>
      </c>
      <c r="H2653" s="108" t="s">
        <v>257</v>
      </c>
      <c r="I2653" s="108" t="s">
        <v>276</v>
      </c>
      <c r="J2653" s="108" t="s">
        <v>268</v>
      </c>
      <c r="K2653" s="109">
        <v>12</v>
      </c>
      <c r="L2653" s="109">
        <v>4.2000000000000003E-2</v>
      </c>
      <c r="M2653" s="117" t="s">
        <v>33</v>
      </c>
      <c r="N2653" s="118">
        <v>3.7583333333333333</v>
      </c>
      <c r="O2653" s="102" t="s">
        <v>33</v>
      </c>
      <c r="P2653" s="119">
        <v>45.1</v>
      </c>
      <c r="Q2653" s="117">
        <v>4.3900000000000006</v>
      </c>
      <c r="R2653" s="118">
        <v>3.6583333333333332</v>
      </c>
      <c r="S2653" s="102">
        <v>0.20000000000000021</v>
      </c>
      <c r="T2653" s="118">
        <v>43.9</v>
      </c>
      <c r="U2653" s="117">
        <v>3.7583333333333333</v>
      </c>
      <c r="V2653" s="119">
        <v>45.1</v>
      </c>
      <c r="W2653" s="112"/>
      <c r="X2653" s="117" t="s">
        <v>33</v>
      </c>
      <c r="Y2653" s="118">
        <v>3.7583333333333333</v>
      </c>
      <c r="Z2653" s="102" t="s">
        <v>33</v>
      </c>
      <c r="AA2653" s="118">
        <v>45.1</v>
      </c>
      <c r="AB2653" s="117">
        <v>4.3900000000000006</v>
      </c>
      <c r="AC2653" s="118">
        <v>3.6583333333333332</v>
      </c>
      <c r="AD2653" s="102">
        <v>0.20000000000000021</v>
      </c>
      <c r="AE2653" s="119">
        <v>43.9</v>
      </c>
      <c r="AF2653" s="118">
        <v>3.7583333333333333</v>
      </c>
      <c r="AG2653" s="119">
        <v>45.1</v>
      </c>
      <c r="AH2653" s="112"/>
      <c r="AI2653" s="120">
        <v>0</v>
      </c>
    </row>
    <row r="2654" spans="1:35" s="107" customFormat="1" x14ac:dyDescent="0.3">
      <c r="A2654" s="106" t="s">
        <v>2746</v>
      </c>
      <c r="B2654" s="107" t="s">
        <v>192</v>
      </c>
      <c r="C2654" s="112" t="s">
        <v>256</v>
      </c>
      <c r="D2654" s="112">
        <v>158200</v>
      </c>
      <c r="E2654" s="107" t="s">
        <v>286</v>
      </c>
      <c r="F2654" s="112">
        <v>21658</v>
      </c>
      <c r="G2654" s="107" t="s">
        <v>3454</v>
      </c>
      <c r="H2654" s="108" t="s">
        <v>257</v>
      </c>
      <c r="I2654" s="108" t="s">
        <v>276</v>
      </c>
      <c r="J2654" s="108" t="s">
        <v>268</v>
      </c>
      <c r="K2654" s="109">
        <v>12</v>
      </c>
      <c r="L2654" s="109">
        <v>4.2000000000000003E-2</v>
      </c>
      <c r="M2654" s="117" t="s">
        <v>33</v>
      </c>
      <c r="N2654" s="118">
        <v>3.7583333333333333</v>
      </c>
      <c r="O2654" s="102" t="s">
        <v>33</v>
      </c>
      <c r="P2654" s="119">
        <v>45.1</v>
      </c>
      <c r="Q2654" s="117">
        <v>4.3899999999999997</v>
      </c>
      <c r="R2654" s="118">
        <v>3.6583333333333332</v>
      </c>
      <c r="S2654" s="102">
        <v>0.19999999999999996</v>
      </c>
      <c r="T2654" s="118">
        <v>43.9</v>
      </c>
      <c r="U2654" s="117">
        <v>3.7583333333333333</v>
      </c>
      <c r="V2654" s="119">
        <v>45.1</v>
      </c>
      <c r="W2654" s="112"/>
      <c r="X2654" s="117" t="s">
        <v>33</v>
      </c>
      <c r="Y2654" s="118">
        <v>3.7583333333333333</v>
      </c>
      <c r="Z2654" s="102" t="s">
        <v>33</v>
      </c>
      <c r="AA2654" s="118">
        <v>45.1</v>
      </c>
      <c r="AB2654" s="117">
        <v>4.3899999999999997</v>
      </c>
      <c r="AC2654" s="118">
        <v>3.6583333333333332</v>
      </c>
      <c r="AD2654" s="102">
        <v>0.19999999999999996</v>
      </c>
      <c r="AE2654" s="119">
        <v>43.9</v>
      </c>
      <c r="AF2654" s="118">
        <v>3.7583333333333333</v>
      </c>
      <c r="AG2654" s="119">
        <v>45.1</v>
      </c>
      <c r="AH2654" s="112"/>
      <c r="AI2654" s="120">
        <v>0</v>
      </c>
    </row>
    <row r="2655" spans="1:35" s="107" customFormat="1" x14ac:dyDescent="0.3">
      <c r="A2655" s="106" t="s">
        <v>2747</v>
      </c>
      <c r="B2655" s="107" t="s">
        <v>189</v>
      </c>
      <c r="C2655" s="112" t="s">
        <v>168</v>
      </c>
      <c r="D2655" s="112">
        <v>171600</v>
      </c>
      <c r="E2655" s="107" t="s">
        <v>299</v>
      </c>
      <c r="F2655" s="112">
        <v>21658</v>
      </c>
      <c r="G2655" s="107" t="s">
        <v>3454</v>
      </c>
      <c r="H2655" s="108" t="s">
        <v>257</v>
      </c>
      <c r="I2655" s="108" t="s">
        <v>276</v>
      </c>
      <c r="J2655" s="108" t="s">
        <v>268</v>
      </c>
      <c r="K2655" s="109">
        <v>12</v>
      </c>
      <c r="L2655" s="109">
        <v>4.2000000000000003E-2</v>
      </c>
      <c r="M2655" s="117" t="s">
        <v>33</v>
      </c>
      <c r="N2655" s="118">
        <v>3.7583333333333333</v>
      </c>
      <c r="O2655" s="102" t="s">
        <v>33</v>
      </c>
      <c r="P2655" s="119">
        <v>45.1</v>
      </c>
      <c r="Q2655" s="117">
        <v>4.3899999999999997</v>
      </c>
      <c r="R2655" s="118">
        <v>3.6583333333333332</v>
      </c>
      <c r="S2655" s="102">
        <v>0.19999999999999996</v>
      </c>
      <c r="T2655" s="118">
        <v>43.9</v>
      </c>
      <c r="U2655" s="117">
        <v>3.7583333333333333</v>
      </c>
      <c r="V2655" s="119">
        <v>45.1</v>
      </c>
      <c r="W2655" s="112"/>
      <c r="X2655" s="117" t="s">
        <v>33</v>
      </c>
      <c r="Y2655" s="118">
        <v>3.7583333333333333</v>
      </c>
      <c r="Z2655" s="102" t="s">
        <v>33</v>
      </c>
      <c r="AA2655" s="118">
        <v>45.1</v>
      </c>
      <c r="AB2655" s="117">
        <v>4.3899999999999997</v>
      </c>
      <c r="AC2655" s="118">
        <v>3.6583333333333332</v>
      </c>
      <c r="AD2655" s="102">
        <v>0.19999999999999996</v>
      </c>
      <c r="AE2655" s="119">
        <v>43.9</v>
      </c>
      <c r="AF2655" s="118">
        <v>3.7583333333333333</v>
      </c>
      <c r="AG2655" s="119">
        <v>45.1</v>
      </c>
      <c r="AH2655" s="112"/>
      <c r="AI2655" s="120">
        <v>0</v>
      </c>
    </row>
    <row r="2656" spans="1:35" s="107" customFormat="1" x14ac:dyDescent="0.3">
      <c r="A2656" s="106" t="s">
        <v>2748</v>
      </c>
      <c r="B2656" s="107" t="s">
        <v>248</v>
      </c>
      <c r="C2656" s="112" t="s">
        <v>249</v>
      </c>
      <c r="D2656" s="112">
        <v>186300</v>
      </c>
      <c r="E2656" s="107" t="s">
        <v>282</v>
      </c>
      <c r="F2656" s="112">
        <v>21658</v>
      </c>
      <c r="G2656" s="107" t="s">
        <v>3454</v>
      </c>
      <c r="H2656" s="108" t="s">
        <v>257</v>
      </c>
      <c r="I2656" s="108" t="s">
        <v>276</v>
      </c>
      <c r="J2656" s="108" t="s">
        <v>268</v>
      </c>
      <c r="K2656" s="109">
        <v>12</v>
      </c>
      <c r="L2656" s="109">
        <v>4.2000000000000003E-2</v>
      </c>
      <c r="M2656" s="117" t="s">
        <v>33</v>
      </c>
      <c r="N2656" s="118">
        <v>3.7583333333333333</v>
      </c>
      <c r="O2656" s="102" t="s">
        <v>33</v>
      </c>
      <c r="P2656" s="119">
        <v>45.1</v>
      </c>
      <c r="Q2656" s="117">
        <v>4.3899999999999997</v>
      </c>
      <c r="R2656" s="118">
        <v>3.6583333333333332</v>
      </c>
      <c r="S2656" s="102">
        <v>0.19999999999999996</v>
      </c>
      <c r="T2656" s="118">
        <v>43.9</v>
      </c>
      <c r="U2656" s="117">
        <v>3.7583333333333333</v>
      </c>
      <c r="V2656" s="119">
        <v>45.1</v>
      </c>
      <c r="W2656" s="112"/>
      <c r="X2656" s="117" t="s">
        <v>33</v>
      </c>
      <c r="Y2656" s="118">
        <v>3.7583333333333333</v>
      </c>
      <c r="Z2656" s="102" t="s">
        <v>33</v>
      </c>
      <c r="AA2656" s="118">
        <v>45.1</v>
      </c>
      <c r="AB2656" s="117">
        <v>4.3899999999999997</v>
      </c>
      <c r="AC2656" s="118">
        <v>3.6583333333333332</v>
      </c>
      <c r="AD2656" s="102">
        <v>0.19999999999999996</v>
      </c>
      <c r="AE2656" s="119">
        <v>43.9</v>
      </c>
      <c r="AF2656" s="118">
        <v>3.7583333333333333</v>
      </c>
      <c r="AG2656" s="119">
        <v>45.1</v>
      </c>
      <c r="AH2656" s="112"/>
      <c r="AI2656" s="120">
        <v>0</v>
      </c>
    </row>
    <row r="2657" spans="1:35" s="107" customFormat="1" x14ac:dyDescent="0.3">
      <c r="A2657" s="106" t="s">
        <v>2749</v>
      </c>
      <c r="B2657" s="107" t="s">
        <v>189</v>
      </c>
      <c r="C2657" s="112" t="s">
        <v>168</v>
      </c>
      <c r="D2657" s="112">
        <v>54264</v>
      </c>
      <c r="E2657" s="107" t="s">
        <v>303</v>
      </c>
      <c r="F2657" s="112">
        <v>21934</v>
      </c>
      <c r="G2657" s="107" t="s">
        <v>3455</v>
      </c>
      <c r="H2657" s="108" t="s">
        <v>262</v>
      </c>
      <c r="I2657" s="108" t="s">
        <v>277</v>
      </c>
      <c r="J2657" s="108" t="s">
        <v>55</v>
      </c>
      <c r="K2657" s="109">
        <v>12</v>
      </c>
      <c r="L2657" s="109">
        <v>4.2000000000000003E-2</v>
      </c>
      <c r="M2657" s="117" t="s">
        <v>33</v>
      </c>
      <c r="N2657" s="118">
        <v>1.9249999999999998</v>
      </c>
      <c r="O2657" s="102" t="s">
        <v>33</v>
      </c>
      <c r="P2657" s="119">
        <v>23.1</v>
      </c>
      <c r="Q2657" s="117">
        <v>2.19</v>
      </c>
      <c r="R2657" s="118">
        <v>1.8249999999999997</v>
      </c>
      <c r="S2657" s="102">
        <v>0.20000000000000007</v>
      </c>
      <c r="T2657" s="118">
        <v>21.9</v>
      </c>
      <c r="U2657" s="117">
        <v>1.9249999999999998</v>
      </c>
      <c r="V2657" s="119">
        <v>23.1</v>
      </c>
      <c r="W2657" s="112"/>
      <c r="X2657" s="117" t="s">
        <v>33</v>
      </c>
      <c r="Y2657" s="118">
        <v>1.9249999999999998</v>
      </c>
      <c r="Z2657" s="102" t="s">
        <v>33</v>
      </c>
      <c r="AA2657" s="118">
        <v>23.1</v>
      </c>
      <c r="AB2657" s="117">
        <v>2.19</v>
      </c>
      <c r="AC2657" s="118">
        <v>1.8249999999999997</v>
      </c>
      <c r="AD2657" s="102">
        <v>0.20000000000000007</v>
      </c>
      <c r="AE2657" s="119">
        <v>21.9</v>
      </c>
      <c r="AF2657" s="118">
        <v>1.9249999999999998</v>
      </c>
      <c r="AG2657" s="119">
        <v>23.1</v>
      </c>
      <c r="AH2657" s="112"/>
      <c r="AI2657" s="120">
        <v>0</v>
      </c>
    </row>
    <row r="2658" spans="1:35" s="107" customFormat="1" x14ac:dyDescent="0.3">
      <c r="A2658" s="106" t="s">
        <v>2750</v>
      </c>
      <c r="B2658" s="107" t="s">
        <v>189</v>
      </c>
      <c r="C2658" s="112" t="s">
        <v>168</v>
      </c>
      <c r="D2658" s="112">
        <v>60074</v>
      </c>
      <c r="E2658" s="107" t="s">
        <v>304</v>
      </c>
      <c r="F2658" s="112">
        <v>21934</v>
      </c>
      <c r="G2658" s="107" t="s">
        <v>3455</v>
      </c>
      <c r="H2658" s="108" t="s">
        <v>262</v>
      </c>
      <c r="I2658" s="108" t="s">
        <v>277</v>
      </c>
      <c r="J2658" s="108" t="s">
        <v>55</v>
      </c>
      <c r="K2658" s="109">
        <v>12</v>
      </c>
      <c r="L2658" s="109">
        <v>4.2000000000000003E-2</v>
      </c>
      <c r="M2658" s="117" t="s">
        <v>33</v>
      </c>
      <c r="N2658" s="118">
        <v>1.9249999999999998</v>
      </c>
      <c r="O2658" s="102" t="s">
        <v>33</v>
      </c>
      <c r="P2658" s="119">
        <v>23.1</v>
      </c>
      <c r="Q2658" s="117">
        <v>2.19</v>
      </c>
      <c r="R2658" s="118">
        <v>1.8249999999999997</v>
      </c>
      <c r="S2658" s="102">
        <v>0.20000000000000007</v>
      </c>
      <c r="T2658" s="118">
        <v>21.9</v>
      </c>
      <c r="U2658" s="117">
        <v>1.9249999999999998</v>
      </c>
      <c r="V2658" s="119">
        <v>23.1</v>
      </c>
      <c r="W2658" s="112"/>
      <c r="X2658" s="117" t="s">
        <v>33</v>
      </c>
      <c r="Y2658" s="118">
        <v>1.9249999999999998</v>
      </c>
      <c r="Z2658" s="102" t="s">
        <v>33</v>
      </c>
      <c r="AA2658" s="118">
        <v>23.1</v>
      </c>
      <c r="AB2658" s="117">
        <v>2.19</v>
      </c>
      <c r="AC2658" s="118">
        <v>1.8249999999999997</v>
      </c>
      <c r="AD2658" s="102">
        <v>0.20000000000000007</v>
      </c>
      <c r="AE2658" s="119">
        <v>21.9</v>
      </c>
      <c r="AF2658" s="118">
        <v>1.9249999999999998</v>
      </c>
      <c r="AG2658" s="119">
        <v>23.1</v>
      </c>
      <c r="AH2658" s="112"/>
      <c r="AI2658" s="120">
        <v>0</v>
      </c>
    </row>
    <row r="2659" spans="1:35" s="107" customFormat="1" x14ac:dyDescent="0.3">
      <c r="A2659" s="106" t="s">
        <v>2751</v>
      </c>
      <c r="B2659" s="107" t="s">
        <v>248</v>
      </c>
      <c r="C2659" s="112" t="s">
        <v>168</v>
      </c>
      <c r="D2659" s="112">
        <v>66926</v>
      </c>
      <c r="E2659" s="107" t="s">
        <v>314</v>
      </c>
      <c r="F2659" s="112">
        <v>21934</v>
      </c>
      <c r="G2659" s="107" t="s">
        <v>3455</v>
      </c>
      <c r="H2659" s="108" t="s">
        <v>262</v>
      </c>
      <c r="I2659" s="108" t="s">
        <v>277</v>
      </c>
      <c r="J2659" s="108" t="s">
        <v>55</v>
      </c>
      <c r="K2659" s="109">
        <v>12</v>
      </c>
      <c r="L2659" s="109">
        <v>4.2000000000000003E-2</v>
      </c>
      <c r="M2659" s="117" t="s">
        <v>33</v>
      </c>
      <c r="N2659" s="118">
        <v>1.9249999999999998</v>
      </c>
      <c r="O2659" s="102" t="s">
        <v>33</v>
      </c>
      <c r="P2659" s="119">
        <v>23.1</v>
      </c>
      <c r="Q2659" s="117">
        <v>2.19</v>
      </c>
      <c r="R2659" s="118">
        <v>1.8249999999999997</v>
      </c>
      <c r="S2659" s="102">
        <v>0.20000000000000007</v>
      </c>
      <c r="T2659" s="118">
        <v>21.9</v>
      </c>
      <c r="U2659" s="117">
        <v>1.9249999999999998</v>
      </c>
      <c r="V2659" s="119">
        <v>23.1</v>
      </c>
      <c r="W2659" s="112"/>
      <c r="X2659" s="117" t="s">
        <v>33</v>
      </c>
      <c r="Y2659" s="118">
        <v>1.9249999999999998</v>
      </c>
      <c r="Z2659" s="102" t="s">
        <v>33</v>
      </c>
      <c r="AA2659" s="118">
        <v>23.1</v>
      </c>
      <c r="AB2659" s="117">
        <v>2.19</v>
      </c>
      <c r="AC2659" s="118">
        <v>1.8249999999999997</v>
      </c>
      <c r="AD2659" s="102">
        <v>0.20000000000000007</v>
      </c>
      <c r="AE2659" s="119">
        <v>21.9</v>
      </c>
      <c r="AF2659" s="118">
        <v>1.9249999999999998</v>
      </c>
      <c r="AG2659" s="119">
        <v>23.1</v>
      </c>
      <c r="AH2659" s="112"/>
      <c r="AI2659" s="120">
        <v>0</v>
      </c>
    </row>
    <row r="2660" spans="1:35" s="107" customFormat="1" x14ac:dyDescent="0.3">
      <c r="A2660" s="106" t="s">
        <v>2752</v>
      </c>
      <c r="B2660" s="107" t="s">
        <v>248</v>
      </c>
      <c r="C2660" s="112" t="s">
        <v>168</v>
      </c>
      <c r="D2660" s="112">
        <v>66961</v>
      </c>
      <c r="E2660" s="107" t="s">
        <v>313</v>
      </c>
      <c r="F2660" s="112">
        <v>21934</v>
      </c>
      <c r="G2660" s="107" t="s">
        <v>3455</v>
      </c>
      <c r="H2660" s="108" t="s">
        <v>262</v>
      </c>
      <c r="I2660" s="108" t="s">
        <v>277</v>
      </c>
      <c r="J2660" s="108" t="s">
        <v>55</v>
      </c>
      <c r="K2660" s="109">
        <v>12</v>
      </c>
      <c r="L2660" s="109">
        <v>4.2000000000000003E-2</v>
      </c>
      <c r="M2660" s="117" t="s">
        <v>33</v>
      </c>
      <c r="N2660" s="118">
        <v>1.9249999999999998</v>
      </c>
      <c r="O2660" s="102" t="s">
        <v>33</v>
      </c>
      <c r="P2660" s="119">
        <v>23.1</v>
      </c>
      <c r="Q2660" s="117">
        <v>2.19</v>
      </c>
      <c r="R2660" s="118">
        <v>1.8249999999999997</v>
      </c>
      <c r="S2660" s="102">
        <v>0.20000000000000007</v>
      </c>
      <c r="T2660" s="118">
        <v>21.9</v>
      </c>
      <c r="U2660" s="117">
        <v>1.9249999999999998</v>
      </c>
      <c r="V2660" s="119">
        <v>23.1</v>
      </c>
      <c r="W2660" s="112"/>
      <c r="X2660" s="117" t="s">
        <v>33</v>
      </c>
      <c r="Y2660" s="118">
        <v>1.9249999999999998</v>
      </c>
      <c r="Z2660" s="102" t="s">
        <v>33</v>
      </c>
      <c r="AA2660" s="118">
        <v>23.1</v>
      </c>
      <c r="AB2660" s="117">
        <v>2.19</v>
      </c>
      <c r="AC2660" s="118">
        <v>1.8249999999999997</v>
      </c>
      <c r="AD2660" s="102">
        <v>0.20000000000000007</v>
      </c>
      <c r="AE2660" s="119">
        <v>21.9</v>
      </c>
      <c r="AF2660" s="118">
        <v>1.9249999999999998</v>
      </c>
      <c r="AG2660" s="119">
        <v>23.1</v>
      </c>
      <c r="AH2660" s="112"/>
      <c r="AI2660" s="120">
        <v>0</v>
      </c>
    </row>
    <row r="2661" spans="1:35" s="107" customFormat="1" x14ac:dyDescent="0.3">
      <c r="A2661" s="106" t="s">
        <v>2753</v>
      </c>
      <c r="B2661" s="107" t="s">
        <v>188</v>
      </c>
      <c r="C2661" s="112" t="s">
        <v>168</v>
      </c>
      <c r="D2661" s="112">
        <v>72400</v>
      </c>
      <c r="E2661" s="107" t="s">
        <v>302</v>
      </c>
      <c r="F2661" s="112">
        <v>21934</v>
      </c>
      <c r="G2661" s="107" t="s">
        <v>3455</v>
      </c>
      <c r="H2661" s="108" t="s">
        <v>262</v>
      </c>
      <c r="I2661" s="108" t="s">
        <v>277</v>
      </c>
      <c r="J2661" s="108" t="s">
        <v>55</v>
      </c>
      <c r="K2661" s="109">
        <v>12</v>
      </c>
      <c r="L2661" s="109">
        <v>4.2000000000000003E-2</v>
      </c>
      <c r="M2661" s="117" t="s">
        <v>33</v>
      </c>
      <c r="N2661" s="118">
        <v>1.9249999999999998</v>
      </c>
      <c r="O2661" s="102" t="s">
        <v>33</v>
      </c>
      <c r="P2661" s="119">
        <v>23.1</v>
      </c>
      <c r="Q2661" s="117">
        <v>2.19</v>
      </c>
      <c r="R2661" s="118">
        <v>1.8249999999999997</v>
      </c>
      <c r="S2661" s="102">
        <v>0.20000000000000007</v>
      </c>
      <c r="T2661" s="118">
        <v>21.9</v>
      </c>
      <c r="U2661" s="117">
        <v>1.9249999999999998</v>
      </c>
      <c r="V2661" s="119">
        <v>23.1</v>
      </c>
      <c r="W2661" s="112"/>
      <c r="X2661" s="117" t="s">
        <v>33</v>
      </c>
      <c r="Y2661" s="118">
        <v>1.9249999999999998</v>
      </c>
      <c r="Z2661" s="102" t="s">
        <v>33</v>
      </c>
      <c r="AA2661" s="118">
        <v>23.1</v>
      </c>
      <c r="AB2661" s="117">
        <v>2.19</v>
      </c>
      <c r="AC2661" s="118">
        <v>1.8249999999999997</v>
      </c>
      <c r="AD2661" s="102">
        <v>0.20000000000000007</v>
      </c>
      <c r="AE2661" s="119">
        <v>21.9</v>
      </c>
      <c r="AF2661" s="118">
        <v>1.9249999999999998</v>
      </c>
      <c r="AG2661" s="119">
        <v>23.1</v>
      </c>
      <c r="AH2661" s="112"/>
      <c r="AI2661" s="120">
        <v>0</v>
      </c>
    </row>
    <row r="2662" spans="1:35" s="107" customFormat="1" x14ac:dyDescent="0.3">
      <c r="A2662" s="106" t="s">
        <v>2754</v>
      </c>
      <c r="B2662" s="107" t="s">
        <v>188</v>
      </c>
      <c r="C2662" s="112" t="s">
        <v>168</v>
      </c>
      <c r="D2662" s="112">
        <v>73400</v>
      </c>
      <c r="E2662" s="107" t="s">
        <v>280</v>
      </c>
      <c r="F2662" s="112">
        <v>21934</v>
      </c>
      <c r="G2662" s="107" t="s">
        <v>3455</v>
      </c>
      <c r="H2662" s="108" t="s">
        <v>262</v>
      </c>
      <c r="I2662" s="108" t="s">
        <v>277</v>
      </c>
      <c r="J2662" s="108" t="s">
        <v>55</v>
      </c>
      <c r="K2662" s="109">
        <v>12</v>
      </c>
      <c r="L2662" s="109">
        <v>4.2000000000000003E-2</v>
      </c>
      <c r="M2662" s="117" t="s">
        <v>33</v>
      </c>
      <c r="N2662" s="118">
        <v>1.9249999999999998</v>
      </c>
      <c r="O2662" s="102" t="s">
        <v>33</v>
      </c>
      <c r="P2662" s="119">
        <v>23.1</v>
      </c>
      <c r="Q2662" s="117">
        <v>2.19</v>
      </c>
      <c r="R2662" s="118">
        <v>1.8249999999999997</v>
      </c>
      <c r="S2662" s="102">
        <v>0.20000000000000007</v>
      </c>
      <c r="T2662" s="118">
        <v>21.9</v>
      </c>
      <c r="U2662" s="117">
        <v>1.9249999999999998</v>
      </c>
      <c r="V2662" s="119">
        <v>23.1</v>
      </c>
      <c r="W2662" s="112"/>
      <c r="X2662" s="117" t="s">
        <v>33</v>
      </c>
      <c r="Y2662" s="118">
        <v>1.9249999999999998</v>
      </c>
      <c r="Z2662" s="102" t="s">
        <v>33</v>
      </c>
      <c r="AA2662" s="118">
        <v>23.1</v>
      </c>
      <c r="AB2662" s="117">
        <v>2.19</v>
      </c>
      <c r="AC2662" s="118">
        <v>1.8249999999999997</v>
      </c>
      <c r="AD2662" s="102">
        <v>0.20000000000000007</v>
      </c>
      <c r="AE2662" s="119">
        <v>21.9</v>
      </c>
      <c r="AF2662" s="118">
        <v>1.9249999999999998</v>
      </c>
      <c r="AG2662" s="119">
        <v>23.1</v>
      </c>
      <c r="AH2662" s="112"/>
      <c r="AI2662" s="120">
        <v>0</v>
      </c>
    </row>
    <row r="2663" spans="1:35" s="107" customFormat="1" x14ac:dyDescent="0.3">
      <c r="A2663" s="106" t="s">
        <v>2755</v>
      </c>
      <c r="B2663" s="107" t="s">
        <v>248</v>
      </c>
      <c r="C2663" s="112" t="s">
        <v>168</v>
      </c>
      <c r="D2663" s="112">
        <v>74179</v>
      </c>
      <c r="E2663" s="107" t="s">
        <v>315</v>
      </c>
      <c r="F2663" s="112">
        <v>21934</v>
      </c>
      <c r="G2663" s="107" t="s">
        <v>3455</v>
      </c>
      <c r="H2663" s="108" t="s">
        <v>262</v>
      </c>
      <c r="I2663" s="108" t="s">
        <v>277</v>
      </c>
      <c r="J2663" s="108" t="s">
        <v>55</v>
      </c>
      <c r="K2663" s="109">
        <v>12</v>
      </c>
      <c r="L2663" s="109">
        <v>4.2000000000000003E-2</v>
      </c>
      <c r="M2663" s="117" t="s">
        <v>33</v>
      </c>
      <c r="N2663" s="118">
        <v>1.9249999999999998</v>
      </c>
      <c r="O2663" s="102" t="s">
        <v>33</v>
      </c>
      <c r="P2663" s="119">
        <v>23.1</v>
      </c>
      <c r="Q2663" s="117">
        <v>2.19</v>
      </c>
      <c r="R2663" s="118">
        <v>1.8249999999999997</v>
      </c>
      <c r="S2663" s="102">
        <v>0.20000000000000007</v>
      </c>
      <c r="T2663" s="118">
        <v>21.9</v>
      </c>
      <c r="U2663" s="117">
        <v>1.9249999999999998</v>
      </c>
      <c r="V2663" s="119">
        <v>23.1</v>
      </c>
      <c r="W2663" s="112"/>
      <c r="X2663" s="117" t="s">
        <v>33</v>
      </c>
      <c r="Y2663" s="118">
        <v>1.9249999999999998</v>
      </c>
      <c r="Z2663" s="102" t="s">
        <v>33</v>
      </c>
      <c r="AA2663" s="118">
        <v>23.1</v>
      </c>
      <c r="AB2663" s="117">
        <v>2.19</v>
      </c>
      <c r="AC2663" s="118">
        <v>1.8249999999999997</v>
      </c>
      <c r="AD2663" s="102">
        <v>0.20000000000000007</v>
      </c>
      <c r="AE2663" s="119">
        <v>21.9</v>
      </c>
      <c r="AF2663" s="118">
        <v>1.9249999999999998</v>
      </c>
      <c r="AG2663" s="119">
        <v>23.1</v>
      </c>
      <c r="AH2663" s="112"/>
      <c r="AI2663" s="120">
        <v>0</v>
      </c>
    </row>
    <row r="2664" spans="1:35" s="107" customFormat="1" x14ac:dyDescent="0.3">
      <c r="A2664" s="106" t="s">
        <v>2756</v>
      </c>
      <c r="B2664" s="107" t="s">
        <v>255</v>
      </c>
      <c r="C2664" s="112" t="s">
        <v>168</v>
      </c>
      <c r="D2664" s="112">
        <v>98728</v>
      </c>
      <c r="E2664" s="107" t="s">
        <v>297</v>
      </c>
      <c r="F2664" s="112">
        <v>21934</v>
      </c>
      <c r="G2664" s="107" t="s">
        <v>3455</v>
      </c>
      <c r="H2664" s="108" t="s">
        <v>262</v>
      </c>
      <c r="I2664" s="108" t="s">
        <v>277</v>
      </c>
      <c r="J2664" s="108" t="s">
        <v>55</v>
      </c>
      <c r="K2664" s="109">
        <v>12</v>
      </c>
      <c r="L2664" s="109">
        <v>4.2000000000000003E-2</v>
      </c>
      <c r="M2664" s="117" t="s">
        <v>33</v>
      </c>
      <c r="N2664" s="118">
        <v>1.9249999999999998</v>
      </c>
      <c r="O2664" s="102" t="s">
        <v>33</v>
      </c>
      <c r="P2664" s="119">
        <v>23.1</v>
      </c>
      <c r="Q2664" s="117">
        <v>2.19</v>
      </c>
      <c r="R2664" s="118">
        <v>1.8249999999999997</v>
      </c>
      <c r="S2664" s="102">
        <v>0.20000000000000007</v>
      </c>
      <c r="T2664" s="118">
        <v>21.9</v>
      </c>
      <c r="U2664" s="117">
        <v>1.9249999999999998</v>
      </c>
      <c r="V2664" s="119">
        <v>23.1</v>
      </c>
      <c r="W2664" s="112"/>
      <c r="X2664" s="117" t="s">
        <v>33</v>
      </c>
      <c r="Y2664" s="118">
        <v>1.9249999999999998</v>
      </c>
      <c r="Z2664" s="102" t="s">
        <v>33</v>
      </c>
      <c r="AA2664" s="118">
        <v>23.1</v>
      </c>
      <c r="AB2664" s="117">
        <v>2.19</v>
      </c>
      <c r="AC2664" s="118">
        <v>1.8249999999999997</v>
      </c>
      <c r="AD2664" s="102">
        <v>0.20000000000000007</v>
      </c>
      <c r="AE2664" s="119">
        <v>21.9</v>
      </c>
      <c r="AF2664" s="118">
        <v>1.9249999999999998</v>
      </c>
      <c r="AG2664" s="119">
        <v>23.1</v>
      </c>
      <c r="AH2664" s="112"/>
      <c r="AI2664" s="120">
        <v>0</v>
      </c>
    </row>
    <row r="2665" spans="1:35" s="107" customFormat="1" x14ac:dyDescent="0.3">
      <c r="A2665" s="106" t="s">
        <v>2757</v>
      </c>
      <c r="B2665" s="107" t="s">
        <v>255</v>
      </c>
      <c r="C2665" s="112" t="s">
        <v>168</v>
      </c>
      <c r="D2665" s="112">
        <v>99245</v>
      </c>
      <c r="E2665" s="107" t="s">
        <v>289</v>
      </c>
      <c r="F2665" s="112">
        <v>21934</v>
      </c>
      <c r="G2665" s="107" t="s">
        <v>3455</v>
      </c>
      <c r="H2665" s="108" t="s">
        <v>262</v>
      </c>
      <c r="I2665" s="108" t="s">
        <v>277</v>
      </c>
      <c r="J2665" s="108" t="s">
        <v>55</v>
      </c>
      <c r="K2665" s="109">
        <v>12</v>
      </c>
      <c r="L2665" s="109">
        <v>4.2000000000000003E-2</v>
      </c>
      <c r="M2665" s="117" t="s">
        <v>33</v>
      </c>
      <c r="N2665" s="118">
        <v>1.9249999999999998</v>
      </c>
      <c r="O2665" s="102" t="s">
        <v>33</v>
      </c>
      <c r="P2665" s="119">
        <v>23.1</v>
      </c>
      <c r="Q2665" s="117">
        <v>2.19</v>
      </c>
      <c r="R2665" s="118">
        <v>1.8249999999999997</v>
      </c>
      <c r="S2665" s="102">
        <v>0.20000000000000007</v>
      </c>
      <c r="T2665" s="118">
        <v>21.9</v>
      </c>
      <c r="U2665" s="117">
        <v>1.9249999999999998</v>
      </c>
      <c r="V2665" s="119">
        <v>23.1</v>
      </c>
      <c r="W2665" s="112"/>
      <c r="X2665" s="117" t="s">
        <v>33</v>
      </c>
      <c r="Y2665" s="118">
        <v>1.9249999999999998</v>
      </c>
      <c r="Z2665" s="102" t="s">
        <v>33</v>
      </c>
      <c r="AA2665" s="118">
        <v>23.1</v>
      </c>
      <c r="AB2665" s="117">
        <v>2.19</v>
      </c>
      <c r="AC2665" s="118">
        <v>1.8249999999999997</v>
      </c>
      <c r="AD2665" s="102">
        <v>0.20000000000000007</v>
      </c>
      <c r="AE2665" s="119">
        <v>21.9</v>
      </c>
      <c r="AF2665" s="118">
        <v>1.9249999999999998</v>
      </c>
      <c r="AG2665" s="119">
        <v>23.1</v>
      </c>
      <c r="AH2665" s="112"/>
      <c r="AI2665" s="120">
        <v>0</v>
      </c>
    </row>
    <row r="2666" spans="1:35" s="107" customFormat="1" x14ac:dyDescent="0.3">
      <c r="A2666" s="106" t="s">
        <v>3360</v>
      </c>
      <c r="B2666" s="107" t="s">
        <v>188</v>
      </c>
      <c r="C2666" s="112" t="s">
        <v>168</v>
      </c>
      <c r="D2666" s="112">
        <v>101626</v>
      </c>
      <c r="E2666" s="107" t="s">
        <v>3393</v>
      </c>
      <c r="F2666" s="112">
        <v>21934</v>
      </c>
      <c r="G2666" s="107" t="s">
        <v>3455</v>
      </c>
      <c r="H2666" s="108" t="s">
        <v>262</v>
      </c>
      <c r="I2666" s="108" t="s">
        <v>277</v>
      </c>
      <c r="J2666" s="108" t="s">
        <v>55</v>
      </c>
      <c r="K2666" s="109">
        <v>12</v>
      </c>
      <c r="L2666" s="109">
        <v>4.2000000000000003E-2</v>
      </c>
      <c r="M2666" s="117" t="s">
        <v>33</v>
      </c>
      <c r="N2666" s="118">
        <v>1.9249999999999998</v>
      </c>
      <c r="O2666" s="102" t="s">
        <v>33</v>
      </c>
      <c r="P2666" s="119">
        <v>23.1</v>
      </c>
      <c r="Q2666" s="117">
        <v>2.19</v>
      </c>
      <c r="R2666" s="118">
        <v>1.8249999999999997</v>
      </c>
      <c r="S2666" s="102">
        <v>0.20000000000000007</v>
      </c>
      <c r="T2666" s="118">
        <v>21.9</v>
      </c>
      <c r="U2666" s="117">
        <v>1.9249999999999998</v>
      </c>
      <c r="V2666" s="119">
        <v>23.1</v>
      </c>
      <c r="W2666" s="112"/>
      <c r="X2666" s="117" t="s">
        <v>33</v>
      </c>
      <c r="Y2666" s="118">
        <v>1.9249999999999998</v>
      </c>
      <c r="Z2666" s="102" t="s">
        <v>33</v>
      </c>
      <c r="AA2666" s="118">
        <v>23.1</v>
      </c>
      <c r="AB2666" s="117">
        <v>2.19</v>
      </c>
      <c r="AC2666" s="118">
        <v>1.8249999999999997</v>
      </c>
      <c r="AD2666" s="102">
        <v>0.20000000000000007</v>
      </c>
      <c r="AE2666" s="119">
        <v>21.9</v>
      </c>
      <c r="AF2666" s="118">
        <v>1.9249999999999998</v>
      </c>
      <c r="AG2666" s="119">
        <v>23.1</v>
      </c>
      <c r="AH2666" s="112"/>
      <c r="AI2666" s="120">
        <v>0</v>
      </c>
    </row>
    <row r="2667" spans="1:35" s="107" customFormat="1" x14ac:dyDescent="0.3">
      <c r="A2667" s="106" t="s">
        <v>2758</v>
      </c>
      <c r="B2667" s="107" t="s">
        <v>255</v>
      </c>
      <c r="C2667" s="112" t="s">
        <v>168</v>
      </c>
      <c r="D2667" s="112">
        <v>112000</v>
      </c>
      <c r="E2667" s="107" t="s">
        <v>306</v>
      </c>
      <c r="F2667" s="112">
        <v>21934</v>
      </c>
      <c r="G2667" s="107" t="s">
        <v>3455</v>
      </c>
      <c r="H2667" s="108" t="s">
        <v>262</v>
      </c>
      <c r="I2667" s="108" t="s">
        <v>277</v>
      </c>
      <c r="J2667" s="108" t="s">
        <v>55</v>
      </c>
      <c r="K2667" s="109">
        <v>12</v>
      </c>
      <c r="L2667" s="109">
        <v>4.2000000000000003E-2</v>
      </c>
      <c r="M2667" s="117" t="s">
        <v>33</v>
      </c>
      <c r="N2667" s="118">
        <v>1.9249999999999998</v>
      </c>
      <c r="O2667" s="102" t="s">
        <v>33</v>
      </c>
      <c r="P2667" s="119">
        <v>23.1</v>
      </c>
      <c r="Q2667" s="117">
        <v>2.19</v>
      </c>
      <c r="R2667" s="118">
        <v>1.8249999999999997</v>
      </c>
      <c r="S2667" s="102">
        <v>0.20000000000000007</v>
      </c>
      <c r="T2667" s="118">
        <v>21.9</v>
      </c>
      <c r="U2667" s="117">
        <v>1.9249999999999998</v>
      </c>
      <c r="V2667" s="119">
        <v>23.1</v>
      </c>
      <c r="W2667" s="112"/>
      <c r="X2667" s="117" t="s">
        <v>33</v>
      </c>
      <c r="Y2667" s="118">
        <v>1.9249999999999998</v>
      </c>
      <c r="Z2667" s="102" t="s">
        <v>33</v>
      </c>
      <c r="AA2667" s="118">
        <v>23.1</v>
      </c>
      <c r="AB2667" s="117">
        <v>2.19</v>
      </c>
      <c r="AC2667" s="118">
        <v>1.8249999999999997</v>
      </c>
      <c r="AD2667" s="102">
        <v>0.20000000000000007</v>
      </c>
      <c r="AE2667" s="119">
        <v>21.9</v>
      </c>
      <c r="AF2667" s="118">
        <v>1.9249999999999998</v>
      </c>
      <c r="AG2667" s="119">
        <v>23.1</v>
      </c>
      <c r="AH2667" s="112"/>
      <c r="AI2667" s="120">
        <v>0</v>
      </c>
    </row>
    <row r="2668" spans="1:35" s="107" customFormat="1" x14ac:dyDescent="0.3">
      <c r="A2668" s="106" t="s">
        <v>2759</v>
      </c>
      <c r="B2668" s="107" t="s">
        <v>189</v>
      </c>
      <c r="C2668" s="112" t="s">
        <v>168</v>
      </c>
      <c r="D2668" s="112">
        <v>171600</v>
      </c>
      <c r="E2668" s="107" t="s">
        <v>299</v>
      </c>
      <c r="F2668" s="112">
        <v>21934</v>
      </c>
      <c r="G2668" s="107" t="s">
        <v>3455</v>
      </c>
      <c r="H2668" s="108" t="s">
        <v>262</v>
      </c>
      <c r="I2668" s="108" t="s">
        <v>277</v>
      </c>
      <c r="J2668" s="108" t="s">
        <v>55</v>
      </c>
      <c r="K2668" s="109">
        <v>12</v>
      </c>
      <c r="L2668" s="109">
        <v>4.2000000000000003E-2</v>
      </c>
      <c r="M2668" s="117" t="s">
        <v>33</v>
      </c>
      <c r="N2668" s="118">
        <v>1.9249999999999998</v>
      </c>
      <c r="O2668" s="102" t="s">
        <v>33</v>
      </c>
      <c r="P2668" s="119">
        <v>23.1</v>
      </c>
      <c r="Q2668" s="117">
        <v>2.19</v>
      </c>
      <c r="R2668" s="118">
        <v>1.8249999999999997</v>
      </c>
      <c r="S2668" s="102">
        <v>0.20000000000000007</v>
      </c>
      <c r="T2668" s="118">
        <v>21.9</v>
      </c>
      <c r="U2668" s="117">
        <v>1.9249999999999998</v>
      </c>
      <c r="V2668" s="119">
        <v>23.1</v>
      </c>
      <c r="W2668" s="112"/>
      <c r="X2668" s="117" t="s">
        <v>33</v>
      </c>
      <c r="Y2668" s="118">
        <v>1.9249999999999998</v>
      </c>
      <c r="Z2668" s="102" t="s">
        <v>33</v>
      </c>
      <c r="AA2668" s="118">
        <v>23.1</v>
      </c>
      <c r="AB2668" s="117">
        <v>2.19</v>
      </c>
      <c r="AC2668" s="118">
        <v>1.8249999999999997</v>
      </c>
      <c r="AD2668" s="102">
        <v>0.20000000000000007</v>
      </c>
      <c r="AE2668" s="119">
        <v>21.9</v>
      </c>
      <c r="AF2668" s="118">
        <v>1.9249999999999998</v>
      </c>
      <c r="AG2668" s="119">
        <v>23.1</v>
      </c>
      <c r="AH2668" s="112"/>
      <c r="AI2668" s="120">
        <v>0</v>
      </c>
    </row>
    <row r="2669" spans="1:35" s="107" customFormat="1" x14ac:dyDescent="0.3">
      <c r="A2669" s="106" t="s">
        <v>2760</v>
      </c>
      <c r="B2669" s="107" t="s">
        <v>187</v>
      </c>
      <c r="C2669" s="112" t="s">
        <v>167</v>
      </c>
      <c r="D2669" s="112">
        <v>40</v>
      </c>
      <c r="E2669" s="107" t="s">
        <v>283</v>
      </c>
      <c r="F2669" s="112">
        <v>21946</v>
      </c>
      <c r="G2669" s="107" t="s">
        <v>3456</v>
      </c>
      <c r="H2669" s="108" t="s">
        <v>257</v>
      </c>
      <c r="I2669" s="108" t="s">
        <v>264</v>
      </c>
      <c r="J2669" s="108" t="s">
        <v>39</v>
      </c>
      <c r="K2669" s="109">
        <v>15</v>
      </c>
      <c r="L2669" s="109">
        <v>4.0350000000000004E-2</v>
      </c>
      <c r="M2669" s="117" t="s">
        <v>33</v>
      </c>
      <c r="N2669" s="118">
        <v>2.8451232091690541</v>
      </c>
      <c r="O2669" s="102" t="s">
        <v>33</v>
      </c>
      <c r="P2669" s="119">
        <v>42.68</v>
      </c>
      <c r="Q2669" s="117">
        <v>3.2899999999999996</v>
      </c>
      <c r="R2669" s="118">
        <v>2.7451232091690541</v>
      </c>
      <c r="S2669" s="102">
        <v>0.19848901098901095</v>
      </c>
      <c r="T2669" s="118">
        <v>41.18</v>
      </c>
      <c r="U2669" s="117">
        <v>2.8451232091690541</v>
      </c>
      <c r="V2669" s="119">
        <v>42.68</v>
      </c>
      <c r="W2669" s="112"/>
      <c r="X2669" s="117" t="s">
        <v>33</v>
      </c>
      <c r="Y2669" s="118">
        <v>2.8451232091690541</v>
      </c>
      <c r="Z2669" s="102" t="s">
        <v>33</v>
      </c>
      <c r="AA2669" s="118">
        <v>42.68</v>
      </c>
      <c r="AB2669" s="117">
        <v>3.2899999999999996</v>
      </c>
      <c r="AC2669" s="118">
        <v>2.7451232091690541</v>
      </c>
      <c r="AD2669" s="102">
        <v>0.19848901098901095</v>
      </c>
      <c r="AE2669" s="119">
        <v>41.18</v>
      </c>
      <c r="AF2669" s="118">
        <v>2.8451232091690541</v>
      </c>
      <c r="AG2669" s="119">
        <v>42.68</v>
      </c>
      <c r="AH2669" s="112"/>
      <c r="AI2669" s="120">
        <v>0</v>
      </c>
    </row>
    <row r="2670" spans="1:35" s="107" customFormat="1" x14ac:dyDescent="0.3">
      <c r="A2670" s="106" t="s">
        <v>2761</v>
      </c>
      <c r="B2670" s="107" t="s">
        <v>245</v>
      </c>
      <c r="C2670" s="112" t="s">
        <v>246</v>
      </c>
      <c r="D2670" s="112">
        <v>139</v>
      </c>
      <c r="E2670" s="107" t="s">
        <v>285</v>
      </c>
      <c r="F2670" s="112">
        <v>21946</v>
      </c>
      <c r="G2670" s="107" t="s">
        <v>3456</v>
      </c>
      <c r="H2670" s="108" t="s">
        <v>257</v>
      </c>
      <c r="I2670" s="108" t="s">
        <v>264</v>
      </c>
      <c r="J2670" s="108" t="s">
        <v>39</v>
      </c>
      <c r="K2670" s="109">
        <v>15</v>
      </c>
      <c r="L2670" s="109">
        <v>4.0350000000000004E-2</v>
      </c>
      <c r="M2670" s="117" t="s">
        <v>33</v>
      </c>
      <c r="N2670" s="118">
        <v>2.8451232091690541</v>
      </c>
      <c r="O2670" s="102" t="s">
        <v>33</v>
      </c>
      <c r="P2670" s="119">
        <v>42.68</v>
      </c>
      <c r="Q2670" s="117">
        <v>3.2899999999999996</v>
      </c>
      <c r="R2670" s="118">
        <v>2.7451232091690541</v>
      </c>
      <c r="S2670" s="102">
        <v>0.19848901098901095</v>
      </c>
      <c r="T2670" s="118">
        <v>41.18</v>
      </c>
      <c r="U2670" s="117">
        <v>2.8451232091690541</v>
      </c>
      <c r="V2670" s="119">
        <v>42.68</v>
      </c>
      <c r="W2670" s="112"/>
      <c r="X2670" s="117" t="s">
        <v>33</v>
      </c>
      <c r="Y2670" s="118">
        <v>2.8451232091690541</v>
      </c>
      <c r="Z2670" s="102" t="s">
        <v>33</v>
      </c>
      <c r="AA2670" s="118">
        <v>42.68</v>
      </c>
      <c r="AB2670" s="117">
        <v>3.2899999999999996</v>
      </c>
      <c r="AC2670" s="118">
        <v>2.7451232091690541</v>
      </c>
      <c r="AD2670" s="102">
        <v>0.19848901098901095</v>
      </c>
      <c r="AE2670" s="119">
        <v>41.18</v>
      </c>
      <c r="AF2670" s="118">
        <v>2.8451232091690541</v>
      </c>
      <c r="AG2670" s="119">
        <v>42.68</v>
      </c>
      <c r="AH2670" s="112"/>
      <c r="AI2670" s="120">
        <v>0</v>
      </c>
    </row>
    <row r="2671" spans="1:35" s="107" customFormat="1" x14ac:dyDescent="0.3">
      <c r="A2671" s="106" t="s">
        <v>2762</v>
      </c>
      <c r="B2671" s="107" t="s">
        <v>185</v>
      </c>
      <c r="C2671" s="112" t="s">
        <v>22</v>
      </c>
      <c r="D2671" s="112">
        <v>740</v>
      </c>
      <c r="E2671" s="107" t="s">
        <v>284</v>
      </c>
      <c r="F2671" s="112">
        <v>21946</v>
      </c>
      <c r="G2671" s="107" t="s">
        <v>3456</v>
      </c>
      <c r="H2671" s="108" t="s">
        <v>257</v>
      </c>
      <c r="I2671" s="108" t="s">
        <v>264</v>
      </c>
      <c r="J2671" s="108" t="s">
        <v>39</v>
      </c>
      <c r="K2671" s="109">
        <v>15</v>
      </c>
      <c r="L2671" s="109">
        <v>4.0350000000000004E-2</v>
      </c>
      <c r="M2671" s="117" t="s">
        <v>33</v>
      </c>
      <c r="N2671" s="118">
        <v>2.8451232091690541</v>
      </c>
      <c r="O2671" s="102" t="s">
        <v>33</v>
      </c>
      <c r="P2671" s="119">
        <v>42.68</v>
      </c>
      <c r="Q2671" s="117">
        <v>3.2899999999999996</v>
      </c>
      <c r="R2671" s="118">
        <v>2.7451232091690541</v>
      </c>
      <c r="S2671" s="102">
        <v>0.19848901098901095</v>
      </c>
      <c r="T2671" s="118">
        <v>41.18</v>
      </c>
      <c r="U2671" s="117">
        <v>2.8451232091690541</v>
      </c>
      <c r="V2671" s="119">
        <v>42.68</v>
      </c>
      <c r="W2671" s="112"/>
      <c r="X2671" s="117" t="s">
        <v>33</v>
      </c>
      <c r="Y2671" s="118">
        <v>2.8451232091690541</v>
      </c>
      <c r="Z2671" s="102" t="s">
        <v>33</v>
      </c>
      <c r="AA2671" s="118">
        <v>42.68</v>
      </c>
      <c r="AB2671" s="117">
        <v>3.2899999999999996</v>
      </c>
      <c r="AC2671" s="118">
        <v>2.7451232091690541</v>
      </c>
      <c r="AD2671" s="102">
        <v>0.19848901098901095</v>
      </c>
      <c r="AE2671" s="119">
        <v>41.18</v>
      </c>
      <c r="AF2671" s="118">
        <v>2.8451232091690541</v>
      </c>
      <c r="AG2671" s="119">
        <v>42.68</v>
      </c>
      <c r="AH2671" s="112"/>
      <c r="AI2671" s="120">
        <v>0</v>
      </c>
    </row>
    <row r="2672" spans="1:35" s="107" customFormat="1" x14ac:dyDescent="0.3">
      <c r="A2672" s="106" t="s">
        <v>2763</v>
      </c>
      <c r="B2672" s="107" t="s">
        <v>245</v>
      </c>
      <c r="C2672" s="112" t="s">
        <v>246</v>
      </c>
      <c r="D2672" s="112">
        <v>872</v>
      </c>
      <c r="E2672" s="107" t="s">
        <v>287</v>
      </c>
      <c r="F2672" s="112">
        <v>21946</v>
      </c>
      <c r="G2672" s="107" t="s">
        <v>3456</v>
      </c>
      <c r="H2672" s="108" t="s">
        <v>257</v>
      </c>
      <c r="I2672" s="108" t="s">
        <v>264</v>
      </c>
      <c r="J2672" s="108" t="s">
        <v>39</v>
      </c>
      <c r="K2672" s="109">
        <v>15</v>
      </c>
      <c r="L2672" s="109">
        <v>4.0350000000000004E-2</v>
      </c>
      <c r="M2672" s="117" t="s">
        <v>33</v>
      </c>
      <c r="N2672" s="118">
        <v>2.8451232091690541</v>
      </c>
      <c r="O2672" s="102" t="s">
        <v>33</v>
      </c>
      <c r="P2672" s="119">
        <v>42.68</v>
      </c>
      <c r="Q2672" s="117">
        <v>3.2899999999999996</v>
      </c>
      <c r="R2672" s="118">
        <v>2.7451232091690541</v>
      </c>
      <c r="S2672" s="102">
        <v>0.19848901098901095</v>
      </c>
      <c r="T2672" s="118">
        <v>41.18</v>
      </c>
      <c r="U2672" s="117">
        <v>2.8451232091690541</v>
      </c>
      <c r="V2672" s="119">
        <v>42.68</v>
      </c>
      <c r="W2672" s="112"/>
      <c r="X2672" s="117" t="s">
        <v>33</v>
      </c>
      <c r="Y2672" s="118">
        <v>2.8451232091690541</v>
      </c>
      <c r="Z2672" s="102" t="s">
        <v>33</v>
      </c>
      <c r="AA2672" s="118">
        <v>42.68</v>
      </c>
      <c r="AB2672" s="117">
        <v>3.2899999999999996</v>
      </c>
      <c r="AC2672" s="118">
        <v>2.7451232091690541</v>
      </c>
      <c r="AD2672" s="102">
        <v>0.19848901098901095</v>
      </c>
      <c r="AE2672" s="119">
        <v>41.18</v>
      </c>
      <c r="AF2672" s="118">
        <v>2.8451232091690541</v>
      </c>
      <c r="AG2672" s="119">
        <v>42.68</v>
      </c>
      <c r="AH2672" s="112"/>
      <c r="AI2672" s="120">
        <v>0</v>
      </c>
    </row>
    <row r="2673" spans="1:35" s="107" customFormat="1" x14ac:dyDescent="0.3">
      <c r="A2673" s="106" t="s">
        <v>2764</v>
      </c>
      <c r="B2673" s="107" t="s">
        <v>3389</v>
      </c>
      <c r="C2673" s="112" t="s">
        <v>247</v>
      </c>
      <c r="D2673" s="112">
        <v>10700</v>
      </c>
      <c r="E2673" s="107" t="s">
        <v>301</v>
      </c>
      <c r="F2673" s="112">
        <v>21946</v>
      </c>
      <c r="G2673" s="107" t="s">
        <v>3456</v>
      </c>
      <c r="H2673" s="108" t="s">
        <v>257</v>
      </c>
      <c r="I2673" s="108" t="s">
        <v>264</v>
      </c>
      <c r="J2673" s="108" t="s">
        <v>39</v>
      </c>
      <c r="K2673" s="109">
        <v>15</v>
      </c>
      <c r="L2673" s="109">
        <v>4.0350000000000004E-2</v>
      </c>
      <c r="M2673" s="117" t="s">
        <v>33</v>
      </c>
      <c r="N2673" s="118">
        <v>2.8451232091690541</v>
      </c>
      <c r="O2673" s="102" t="s">
        <v>33</v>
      </c>
      <c r="P2673" s="119">
        <v>42.68</v>
      </c>
      <c r="Q2673" s="117">
        <v>3.2899999999999996</v>
      </c>
      <c r="R2673" s="118">
        <v>2.7451232091690541</v>
      </c>
      <c r="S2673" s="102">
        <v>0.19848901098901095</v>
      </c>
      <c r="T2673" s="118">
        <v>41.18</v>
      </c>
      <c r="U2673" s="117">
        <v>2.8451232091690541</v>
      </c>
      <c r="V2673" s="119">
        <v>42.68</v>
      </c>
      <c r="W2673" s="112"/>
      <c r="X2673" s="117" t="s">
        <v>33</v>
      </c>
      <c r="Y2673" s="118">
        <v>2.8451232091690541</v>
      </c>
      <c r="Z2673" s="102" t="s">
        <v>33</v>
      </c>
      <c r="AA2673" s="118">
        <v>42.68</v>
      </c>
      <c r="AB2673" s="117">
        <v>3.2899999999999996</v>
      </c>
      <c r="AC2673" s="118">
        <v>2.7451232091690541</v>
      </c>
      <c r="AD2673" s="102">
        <v>0.19848901098901095</v>
      </c>
      <c r="AE2673" s="119">
        <v>41.18</v>
      </c>
      <c r="AF2673" s="118">
        <v>2.8451232091690541</v>
      </c>
      <c r="AG2673" s="119">
        <v>42.68</v>
      </c>
      <c r="AH2673" s="112"/>
      <c r="AI2673" s="120">
        <v>0</v>
      </c>
    </row>
    <row r="2674" spans="1:35" s="107" customFormat="1" x14ac:dyDescent="0.3">
      <c r="A2674" s="106" t="s">
        <v>2765</v>
      </c>
      <c r="B2674" s="107" t="s">
        <v>248</v>
      </c>
      <c r="C2674" s="112" t="s">
        <v>249</v>
      </c>
      <c r="D2674" s="112">
        <v>29537</v>
      </c>
      <c r="E2674" s="107" t="s">
        <v>312</v>
      </c>
      <c r="F2674" s="112">
        <v>21946</v>
      </c>
      <c r="G2674" s="107" t="s">
        <v>3456</v>
      </c>
      <c r="H2674" s="108" t="s">
        <v>257</v>
      </c>
      <c r="I2674" s="108" t="s">
        <v>264</v>
      </c>
      <c r="J2674" s="108" t="s">
        <v>39</v>
      </c>
      <c r="K2674" s="109">
        <v>15</v>
      </c>
      <c r="L2674" s="109">
        <v>4.0350000000000004E-2</v>
      </c>
      <c r="M2674" s="117" t="s">
        <v>33</v>
      </c>
      <c r="N2674" s="118">
        <v>2.8451232091690541</v>
      </c>
      <c r="O2674" s="102" t="s">
        <v>33</v>
      </c>
      <c r="P2674" s="119">
        <v>42.68</v>
      </c>
      <c r="Q2674" s="117">
        <v>3.2899999999999996</v>
      </c>
      <c r="R2674" s="118">
        <v>2.7451232091690541</v>
      </c>
      <c r="S2674" s="102">
        <v>0.19848901098901095</v>
      </c>
      <c r="T2674" s="118">
        <v>41.18</v>
      </c>
      <c r="U2674" s="117">
        <v>2.8451232091690541</v>
      </c>
      <c r="V2674" s="119">
        <v>42.68</v>
      </c>
      <c r="W2674" s="112"/>
      <c r="X2674" s="117" t="s">
        <v>33</v>
      </c>
      <c r="Y2674" s="118">
        <v>2.8451232091690541</v>
      </c>
      <c r="Z2674" s="102" t="s">
        <v>33</v>
      </c>
      <c r="AA2674" s="118">
        <v>42.68</v>
      </c>
      <c r="AB2674" s="117">
        <v>3.2899999999999996</v>
      </c>
      <c r="AC2674" s="118">
        <v>2.7451232091690541</v>
      </c>
      <c r="AD2674" s="102">
        <v>0.19848901098901095</v>
      </c>
      <c r="AE2674" s="119">
        <v>41.18</v>
      </c>
      <c r="AF2674" s="118">
        <v>2.8451232091690541</v>
      </c>
      <c r="AG2674" s="119">
        <v>42.68</v>
      </c>
      <c r="AH2674" s="112"/>
      <c r="AI2674" s="120">
        <v>0</v>
      </c>
    </row>
    <row r="2675" spans="1:35" s="107" customFormat="1" x14ac:dyDescent="0.3">
      <c r="A2675" s="106" t="s">
        <v>2766</v>
      </c>
      <c r="B2675" s="107" t="s">
        <v>190</v>
      </c>
      <c r="C2675" s="112" t="s">
        <v>246</v>
      </c>
      <c r="D2675" s="112">
        <v>32352</v>
      </c>
      <c r="E2675" s="107" t="s">
        <v>290</v>
      </c>
      <c r="F2675" s="112">
        <v>21946</v>
      </c>
      <c r="G2675" s="107" t="s">
        <v>3456</v>
      </c>
      <c r="H2675" s="108" t="s">
        <v>257</v>
      </c>
      <c r="I2675" s="108" t="s">
        <v>264</v>
      </c>
      <c r="J2675" s="108" t="s">
        <v>39</v>
      </c>
      <c r="K2675" s="109">
        <v>15</v>
      </c>
      <c r="L2675" s="109">
        <v>4.0350000000000004E-2</v>
      </c>
      <c r="M2675" s="117" t="s">
        <v>33</v>
      </c>
      <c r="N2675" s="118">
        <v>2.8451232091690541</v>
      </c>
      <c r="O2675" s="102" t="s">
        <v>33</v>
      </c>
      <c r="P2675" s="119">
        <v>42.68</v>
      </c>
      <c r="Q2675" s="117">
        <v>3.2899999999999996</v>
      </c>
      <c r="R2675" s="118">
        <v>2.7451232091690541</v>
      </c>
      <c r="S2675" s="102">
        <v>0.19848901098901095</v>
      </c>
      <c r="T2675" s="118">
        <v>41.18</v>
      </c>
      <c r="U2675" s="117">
        <v>2.8451232091690541</v>
      </c>
      <c r="V2675" s="119">
        <v>42.68</v>
      </c>
      <c r="W2675" s="112"/>
      <c r="X2675" s="117" t="s">
        <v>33</v>
      </c>
      <c r="Y2675" s="118">
        <v>2.8451232091690541</v>
      </c>
      <c r="Z2675" s="102" t="s">
        <v>33</v>
      </c>
      <c r="AA2675" s="118">
        <v>42.68</v>
      </c>
      <c r="AB2675" s="117">
        <v>3.2899999999999996</v>
      </c>
      <c r="AC2675" s="118">
        <v>2.7451232091690541</v>
      </c>
      <c r="AD2675" s="102">
        <v>0.19848901098901095</v>
      </c>
      <c r="AE2675" s="119">
        <v>41.18</v>
      </c>
      <c r="AF2675" s="118">
        <v>2.8451232091690541</v>
      </c>
      <c r="AG2675" s="119">
        <v>42.68</v>
      </c>
      <c r="AH2675" s="112"/>
      <c r="AI2675" s="120">
        <v>0</v>
      </c>
    </row>
    <row r="2676" spans="1:35" s="107" customFormat="1" x14ac:dyDescent="0.3">
      <c r="A2676" s="106" t="s">
        <v>2767</v>
      </c>
      <c r="B2676" s="107" t="s">
        <v>3389</v>
      </c>
      <c r="C2676" s="112" t="s">
        <v>247</v>
      </c>
      <c r="D2676" s="112">
        <v>36038</v>
      </c>
      <c r="E2676" s="107" t="s">
        <v>300</v>
      </c>
      <c r="F2676" s="112">
        <v>21946</v>
      </c>
      <c r="G2676" s="107" t="s">
        <v>3456</v>
      </c>
      <c r="H2676" s="108" t="s">
        <v>257</v>
      </c>
      <c r="I2676" s="108" t="s">
        <v>264</v>
      </c>
      <c r="J2676" s="108" t="s">
        <v>39</v>
      </c>
      <c r="K2676" s="109">
        <v>15</v>
      </c>
      <c r="L2676" s="109">
        <v>4.0350000000000004E-2</v>
      </c>
      <c r="M2676" s="117" t="s">
        <v>33</v>
      </c>
      <c r="N2676" s="118">
        <v>2.8451232091690541</v>
      </c>
      <c r="O2676" s="102" t="s">
        <v>33</v>
      </c>
      <c r="P2676" s="119">
        <v>42.68</v>
      </c>
      <c r="Q2676" s="117">
        <v>3.2899999999999996</v>
      </c>
      <c r="R2676" s="118">
        <v>2.7451232091690541</v>
      </c>
      <c r="S2676" s="102">
        <v>0.19848901098901095</v>
      </c>
      <c r="T2676" s="118">
        <v>41.18</v>
      </c>
      <c r="U2676" s="117">
        <v>2.8451232091690541</v>
      </c>
      <c r="V2676" s="119">
        <v>42.68</v>
      </c>
      <c r="W2676" s="112"/>
      <c r="X2676" s="117" t="s">
        <v>33</v>
      </c>
      <c r="Y2676" s="118">
        <v>2.8451232091690541</v>
      </c>
      <c r="Z2676" s="102" t="s">
        <v>33</v>
      </c>
      <c r="AA2676" s="118">
        <v>42.68</v>
      </c>
      <c r="AB2676" s="117">
        <v>3.2899999999999996</v>
      </c>
      <c r="AC2676" s="118">
        <v>2.7451232091690541</v>
      </c>
      <c r="AD2676" s="102">
        <v>0.19848901098901095</v>
      </c>
      <c r="AE2676" s="119">
        <v>41.18</v>
      </c>
      <c r="AF2676" s="118">
        <v>2.8451232091690541</v>
      </c>
      <c r="AG2676" s="119">
        <v>42.68</v>
      </c>
      <c r="AH2676" s="112"/>
      <c r="AI2676" s="120">
        <v>0</v>
      </c>
    </row>
    <row r="2677" spans="1:35" s="107" customFormat="1" x14ac:dyDescent="0.3">
      <c r="A2677" s="106" t="s">
        <v>2768</v>
      </c>
      <c r="B2677" s="107" t="s">
        <v>186</v>
      </c>
      <c r="C2677" s="112" t="s">
        <v>250</v>
      </c>
      <c r="D2677" s="112">
        <v>37646</v>
      </c>
      <c r="E2677" s="107" t="s">
        <v>311</v>
      </c>
      <c r="F2677" s="112">
        <v>21946</v>
      </c>
      <c r="G2677" s="107" t="s">
        <v>3456</v>
      </c>
      <c r="H2677" s="108" t="s">
        <v>257</v>
      </c>
      <c r="I2677" s="108" t="s">
        <v>264</v>
      </c>
      <c r="J2677" s="108" t="s">
        <v>39</v>
      </c>
      <c r="K2677" s="109">
        <v>15</v>
      </c>
      <c r="L2677" s="109">
        <v>4.0350000000000004E-2</v>
      </c>
      <c r="M2677" s="117" t="s">
        <v>33</v>
      </c>
      <c r="N2677" s="118">
        <v>2.8451232091690541</v>
      </c>
      <c r="O2677" s="102" t="s">
        <v>33</v>
      </c>
      <c r="P2677" s="119">
        <v>42.68</v>
      </c>
      <c r="Q2677" s="117">
        <v>3.2899999999999996</v>
      </c>
      <c r="R2677" s="118">
        <v>2.7451232091690541</v>
      </c>
      <c r="S2677" s="102">
        <v>0.19848901098901095</v>
      </c>
      <c r="T2677" s="118">
        <v>41.18</v>
      </c>
      <c r="U2677" s="117">
        <v>2.8451232091690541</v>
      </c>
      <c r="V2677" s="119">
        <v>42.68</v>
      </c>
      <c r="W2677" s="112"/>
      <c r="X2677" s="117" t="s">
        <v>33</v>
      </c>
      <c r="Y2677" s="118">
        <v>2.8451232091690541</v>
      </c>
      <c r="Z2677" s="102" t="s">
        <v>33</v>
      </c>
      <c r="AA2677" s="118">
        <v>42.68</v>
      </c>
      <c r="AB2677" s="117">
        <v>3.2899999999999996</v>
      </c>
      <c r="AC2677" s="118">
        <v>2.7451232091690541</v>
      </c>
      <c r="AD2677" s="102">
        <v>0.19848901098901095</v>
      </c>
      <c r="AE2677" s="119">
        <v>41.18</v>
      </c>
      <c r="AF2677" s="118">
        <v>2.8451232091690541</v>
      </c>
      <c r="AG2677" s="119">
        <v>42.68</v>
      </c>
      <c r="AH2677" s="112"/>
      <c r="AI2677" s="120">
        <v>0</v>
      </c>
    </row>
    <row r="2678" spans="1:35" s="107" customFormat="1" x14ac:dyDescent="0.3">
      <c r="A2678" s="106" t="s">
        <v>2769</v>
      </c>
      <c r="B2678" s="107" t="s">
        <v>186</v>
      </c>
      <c r="C2678" s="112" t="s">
        <v>251</v>
      </c>
      <c r="D2678" s="112">
        <v>49535</v>
      </c>
      <c r="E2678" s="107" t="s">
        <v>278</v>
      </c>
      <c r="F2678" s="112">
        <v>21946</v>
      </c>
      <c r="G2678" s="107" t="s">
        <v>3456</v>
      </c>
      <c r="H2678" s="108" t="s">
        <v>257</v>
      </c>
      <c r="I2678" s="108" t="s">
        <v>264</v>
      </c>
      <c r="J2678" s="108" t="s">
        <v>39</v>
      </c>
      <c r="K2678" s="109">
        <v>15</v>
      </c>
      <c r="L2678" s="109">
        <v>4.0350000000000004E-2</v>
      </c>
      <c r="M2678" s="117" t="s">
        <v>33</v>
      </c>
      <c r="N2678" s="118">
        <v>2.8451232091690541</v>
      </c>
      <c r="O2678" s="102" t="s">
        <v>33</v>
      </c>
      <c r="P2678" s="119">
        <v>42.68</v>
      </c>
      <c r="Q2678" s="117">
        <v>3.2899999999999996</v>
      </c>
      <c r="R2678" s="118">
        <v>2.7451232091690541</v>
      </c>
      <c r="S2678" s="102">
        <v>0.19848901098901095</v>
      </c>
      <c r="T2678" s="118">
        <v>41.18</v>
      </c>
      <c r="U2678" s="117">
        <v>2.8451232091690541</v>
      </c>
      <c r="V2678" s="119">
        <v>42.68</v>
      </c>
      <c r="W2678" s="112"/>
      <c r="X2678" s="117" t="s">
        <v>33</v>
      </c>
      <c r="Y2678" s="118">
        <v>2.8451232091690541</v>
      </c>
      <c r="Z2678" s="102" t="s">
        <v>33</v>
      </c>
      <c r="AA2678" s="118">
        <v>42.68</v>
      </c>
      <c r="AB2678" s="117">
        <v>3.2899999999999996</v>
      </c>
      <c r="AC2678" s="118">
        <v>2.7451232091690541</v>
      </c>
      <c r="AD2678" s="102">
        <v>0.19848901098901095</v>
      </c>
      <c r="AE2678" s="119">
        <v>41.18</v>
      </c>
      <c r="AF2678" s="118">
        <v>2.8451232091690541</v>
      </c>
      <c r="AG2678" s="119">
        <v>42.68</v>
      </c>
      <c r="AH2678" s="112"/>
      <c r="AI2678" s="120">
        <v>0</v>
      </c>
    </row>
    <row r="2679" spans="1:35" s="107" customFormat="1" x14ac:dyDescent="0.3">
      <c r="A2679" s="106" t="s">
        <v>2770</v>
      </c>
      <c r="B2679" s="107" t="s">
        <v>189</v>
      </c>
      <c r="C2679" s="112" t="s">
        <v>168</v>
      </c>
      <c r="D2679" s="112">
        <v>54264</v>
      </c>
      <c r="E2679" s="107" t="s">
        <v>303</v>
      </c>
      <c r="F2679" s="112">
        <v>21946</v>
      </c>
      <c r="G2679" s="107" t="s">
        <v>3456</v>
      </c>
      <c r="H2679" s="108" t="s">
        <v>257</v>
      </c>
      <c r="I2679" s="108" t="s">
        <v>264</v>
      </c>
      <c r="J2679" s="108" t="s">
        <v>39</v>
      </c>
      <c r="K2679" s="109">
        <v>15</v>
      </c>
      <c r="L2679" s="109">
        <v>4.0350000000000004E-2</v>
      </c>
      <c r="M2679" s="117" t="s">
        <v>33</v>
      </c>
      <c r="N2679" s="118">
        <v>2.8451232091690541</v>
      </c>
      <c r="O2679" s="102" t="s">
        <v>33</v>
      </c>
      <c r="P2679" s="119">
        <v>42.68</v>
      </c>
      <c r="Q2679" s="117">
        <v>3.2899999999999996</v>
      </c>
      <c r="R2679" s="118">
        <v>2.7451232091690541</v>
      </c>
      <c r="S2679" s="102">
        <v>0.19848901098901095</v>
      </c>
      <c r="T2679" s="118">
        <v>41.18</v>
      </c>
      <c r="U2679" s="117">
        <v>2.8451232091690541</v>
      </c>
      <c r="V2679" s="119">
        <v>42.68</v>
      </c>
      <c r="W2679" s="112"/>
      <c r="X2679" s="117" t="s">
        <v>33</v>
      </c>
      <c r="Y2679" s="118">
        <v>2.8451232091690541</v>
      </c>
      <c r="Z2679" s="102" t="s">
        <v>33</v>
      </c>
      <c r="AA2679" s="118">
        <v>42.68</v>
      </c>
      <c r="AB2679" s="117">
        <v>3.2899999999999996</v>
      </c>
      <c r="AC2679" s="118">
        <v>2.7451232091690541</v>
      </c>
      <c r="AD2679" s="102">
        <v>0.19848901098901095</v>
      </c>
      <c r="AE2679" s="119">
        <v>41.18</v>
      </c>
      <c r="AF2679" s="118">
        <v>2.8451232091690541</v>
      </c>
      <c r="AG2679" s="119">
        <v>42.68</v>
      </c>
      <c r="AH2679" s="112"/>
      <c r="AI2679" s="120">
        <v>0</v>
      </c>
    </row>
    <row r="2680" spans="1:35" s="107" customFormat="1" x14ac:dyDescent="0.3">
      <c r="A2680" s="106" t="s">
        <v>2771</v>
      </c>
      <c r="B2680" s="107" t="s">
        <v>248</v>
      </c>
      <c r="C2680" s="112" t="s">
        <v>249</v>
      </c>
      <c r="D2680" s="112">
        <v>59971</v>
      </c>
      <c r="E2680" s="107" t="s">
        <v>281</v>
      </c>
      <c r="F2680" s="112">
        <v>21946</v>
      </c>
      <c r="G2680" s="107" t="s">
        <v>3456</v>
      </c>
      <c r="H2680" s="108" t="s">
        <v>257</v>
      </c>
      <c r="I2680" s="108" t="s">
        <v>264</v>
      </c>
      <c r="J2680" s="108" t="s">
        <v>39</v>
      </c>
      <c r="K2680" s="109">
        <v>15</v>
      </c>
      <c r="L2680" s="109">
        <v>4.0350000000000004E-2</v>
      </c>
      <c r="M2680" s="117" t="s">
        <v>33</v>
      </c>
      <c r="N2680" s="118">
        <v>2.8451232091690541</v>
      </c>
      <c r="O2680" s="102" t="s">
        <v>33</v>
      </c>
      <c r="P2680" s="119">
        <v>42.68</v>
      </c>
      <c r="Q2680" s="117">
        <v>3.2899999999999996</v>
      </c>
      <c r="R2680" s="118">
        <v>2.7451232091690541</v>
      </c>
      <c r="S2680" s="102">
        <v>0.19848901098901095</v>
      </c>
      <c r="T2680" s="118">
        <v>41.18</v>
      </c>
      <c r="U2680" s="117">
        <v>2.8451232091690541</v>
      </c>
      <c r="V2680" s="119">
        <v>42.68</v>
      </c>
      <c r="W2680" s="112"/>
      <c r="X2680" s="117" t="s">
        <v>33</v>
      </c>
      <c r="Y2680" s="118">
        <v>2.8451232091690541</v>
      </c>
      <c r="Z2680" s="102" t="s">
        <v>33</v>
      </c>
      <c r="AA2680" s="118">
        <v>42.68</v>
      </c>
      <c r="AB2680" s="117">
        <v>3.2899999999999996</v>
      </c>
      <c r="AC2680" s="118">
        <v>2.7451232091690541</v>
      </c>
      <c r="AD2680" s="102">
        <v>0.19848901098901095</v>
      </c>
      <c r="AE2680" s="119">
        <v>41.18</v>
      </c>
      <c r="AF2680" s="118">
        <v>2.8451232091690541</v>
      </c>
      <c r="AG2680" s="119">
        <v>42.68</v>
      </c>
      <c r="AH2680" s="112"/>
      <c r="AI2680" s="120">
        <v>0</v>
      </c>
    </row>
    <row r="2681" spans="1:35" s="107" customFormat="1" x14ac:dyDescent="0.3">
      <c r="A2681" s="106" t="s">
        <v>2772</v>
      </c>
      <c r="B2681" s="107" t="s">
        <v>189</v>
      </c>
      <c r="C2681" s="112" t="s">
        <v>168</v>
      </c>
      <c r="D2681" s="112">
        <v>60074</v>
      </c>
      <c r="E2681" s="107" t="s">
        <v>304</v>
      </c>
      <c r="F2681" s="112">
        <v>21946</v>
      </c>
      <c r="G2681" s="107" t="s">
        <v>3456</v>
      </c>
      <c r="H2681" s="108" t="s">
        <v>257</v>
      </c>
      <c r="I2681" s="108" t="s">
        <v>264</v>
      </c>
      <c r="J2681" s="108" t="s">
        <v>39</v>
      </c>
      <c r="K2681" s="109">
        <v>15</v>
      </c>
      <c r="L2681" s="109">
        <v>4.0350000000000004E-2</v>
      </c>
      <c r="M2681" s="117" t="s">
        <v>33</v>
      </c>
      <c r="N2681" s="118">
        <v>2.8451232091690541</v>
      </c>
      <c r="O2681" s="102" t="s">
        <v>33</v>
      </c>
      <c r="P2681" s="119">
        <v>42.68</v>
      </c>
      <c r="Q2681" s="117">
        <v>3.2899999999999996</v>
      </c>
      <c r="R2681" s="118">
        <v>2.7451232091690541</v>
      </c>
      <c r="S2681" s="102">
        <v>0.19848901098901095</v>
      </c>
      <c r="T2681" s="118">
        <v>41.18</v>
      </c>
      <c r="U2681" s="117">
        <v>2.8451232091690541</v>
      </c>
      <c r="V2681" s="119">
        <v>42.68</v>
      </c>
      <c r="W2681" s="112"/>
      <c r="X2681" s="117" t="s">
        <v>33</v>
      </c>
      <c r="Y2681" s="118">
        <v>2.8451232091690541</v>
      </c>
      <c r="Z2681" s="102" t="s">
        <v>33</v>
      </c>
      <c r="AA2681" s="118">
        <v>42.68</v>
      </c>
      <c r="AB2681" s="117">
        <v>3.2899999999999996</v>
      </c>
      <c r="AC2681" s="118">
        <v>2.7451232091690541</v>
      </c>
      <c r="AD2681" s="102">
        <v>0.19848901098901095</v>
      </c>
      <c r="AE2681" s="119">
        <v>41.18</v>
      </c>
      <c r="AF2681" s="118">
        <v>2.8451232091690541</v>
      </c>
      <c r="AG2681" s="119">
        <v>42.68</v>
      </c>
      <c r="AH2681" s="112"/>
      <c r="AI2681" s="120">
        <v>0</v>
      </c>
    </row>
    <row r="2682" spans="1:35" s="107" customFormat="1" x14ac:dyDescent="0.3">
      <c r="A2682" s="106" t="s">
        <v>2773</v>
      </c>
      <c r="B2682" s="107" t="s">
        <v>248</v>
      </c>
      <c r="C2682" s="112" t="s">
        <v>246</v>
      </c>
      <c r="D2682" s="112">
        <v>60663</v>
      </c>
      <c r="E2682" s="107" t="s">
        <v>298</v>
      </c>
      <c r="F2682" s="112">
        <v>21946</v>
      </c>
      <c r="G2682" s="107" t="s">
        <v>3456</v>
      </c>
      <c r="H2682" s="108" t="s">
        <v>257</v>
      </c>
      <c r="I2682" s="108" t="s">
        <v>264</v>
      </c>
      <c r="J2682" s="108" t="s">
        <v>39</v>
      </c>
      <c r="K2682" s="109">
        <v>15</v>
      </c>
      <c r="L2682" s="109">
        <v>4.0350000000000004E-2</v>
      </c>
      <c r="M2682" s="117" t="s">
        <v>33</v>
      </c>
      <c r="N2682" s="118">
        <v>2.8451232091690541</v>
      </c>
      <c r="O2682" s="102" t="s">
        <v>33</v>
      </c>
      <c r="P2682" s="119">
        <v>42.68</v>
      </c>
      <c r="Q2682" s="117">
        <v>3.2899999999999996</v>
      </c>
      <c r="R2682" s="118">
        <v>2.7451232091690541</v>
      </c>
      <c r="S2682" s="102">
        <v>0.19848901098901095</v>
      </c>
      <c r="T2682" s="118">
        <v>41.18</v>
      </c>
      <c r="U2682" s="117">
        <v>2.8451232091690541</v>
      </c>
      <c r="V2682" s="119">
        <v>42.68</v>
      </c>
      <c r="W2682" s="112"/>
      <c r="X2682" s="117" t="s">
        <v>33</v>
      </c>
      <c r="Y2682" s="118">
        <v>2.8451232091690541</v>
      </c>
      <c r="Z2682" s="102" t="s">
        <v>33</v>
      </c>
      <c r="AA2682" s="118">
        <v>42.68</v>
      </c>
      <c r="AB2682" s="117">
        <v>3.2899999999999996</v>
      </c>
      <c r="AC2682" s="118">
        <v>2.7451232091690541</v>
      </c>
      <c r="AD2682" s="102">
        <v>0.19848901098901095</v>
      </c>
      <c r="AE2682" s="119">
        <v>41.18</v>
      </c>
      <c r="AF2682" s="118">
        <v>2.8451232091690541</v>
      </c>
      <c r="AG2682" s="119">
        <v>42.68</v>
      </c>
      <c r="AH2682" s="112"/>
      <c r="AI2682" s="120">
        <v>0</v>
      </c>
    </row>
    <row r="2683" spans="1:35" s="107" customFormat="1" x14ac:dyDescent="0.3">
      <c r="A2683" s="106" t="s">
        <v>2774</v>
      </c>
      <c r="B2683" s="107" t="s">
        <v>252</v>
      </c>
      <c r="C2683" s="112" t="s">
        <v>246</v>
      </c>
      <c r="D2683" s="112">
        <v>61333</v>
      </c>
      <c r="E2683" s="107" t="s">
        <v>292</v>
      </c>
      <c r="F2683" s="112">
        <v>21946</v>
      </c>
      <c r="G2683" s="107" t="s">
        <v>3456</v>
      </c>
      <c r="H2683" s="108" t="s">
        <v>257</v>
      </c>
      <c r="I2683" s="108" t="s">
        <v>264</v>
      </c>
      <c r="J2683" s="108" t="s">
        <v>39</v>
      </c>
      <c r="K2683" s="109">
        <v>15</v>
      </c>
      <c r="L2683" s="109">
        <v>4.0350000000000004E-2</v>
      </c>
      <c r="M2683" s="117" t="s">
        <v>33</v>
      </c>
      <c r="N2683" s="118">
        <v>2.8451232091690541</v>
      </c>
      <c r="O2683" s="102" t="s">
        <v>33</v>
      </c>
      <c r="P2683" s="119">
        <v>42.68</v>
      </c>
      <c r="Q2683" s="117">
        <v>3.2899999999999996</v>
      </c>
      <c r="R2683" s="118">
        <v>2.7451232091690541</v>
      </c>
      <c r="S2683" s="102">
        <v>0.19848901098901095</v>
      </c>
      <c r="T2683" s="118">
        <v>41.18</v>
      </c>
      <c r="U2683" s="117">
        <v>2.8451232091690541</v>
      </c>
      <c r="V2683" s="119">
        <v>42.68</v>
      </c>
      <c r="W2683" s="112"/>
      <c r="X2683" s="117" t="s">
        <v>33</v>
      </c>
      <c r="Y2683" s="118">
        <v>2.8451232091690541</v>
      </c>
      <c r="Z2683" s="102" t="s">
        <v>33</v>
      </c>
      <c r="AA2683" s="118">
        <v>42.68</v>
      </c>
      <c r="AB2683" s="117">
        <v>3.2899999999999996</v>
      </c>
      <c r="AC2683" s="118">
        <v>2.7451232091690541</v>
      </c>
      <c r="AD2683" s="102">
        <v>0.19848901098901095</v>
      </c>
      <c r="AE2683" s="119">
        <v>41.18</v>
      </c>
      <c r="AF2683" s="118">
        <v>2.8451232091690541</v>
      </c>
      <c r="AG2683" s="119">
        <v>42.68</v>
      </c>
      <c r="AH2683" s="112"/>
      <c r="AI2683" s="120">
        <v>0</v>
      </c>
    </row>
    <row r="2684" spans="1:35" s="107" customFormat="1" x14ac:dyDescent="0.3">
      <c r="A2684" s="106" t="s">
        <v>2775</v>
      </c>
      <c r="B2684" s="107" t="s">
        <v>192</v>
      </c>
      <c r="C2684" s="112" t="s">
        <v>238</v>
      </c>
      <c r="D2684" s="112">
        <v>61367</v>
      </c>
      <c r="E2684" s="107" t="s">
        <v>295</v>
      </c>
      <c r="F2684" s="112">
        <v>21946</v>
      </c>
      <c r="G2684" s="107" t="s">
        <v>3456</v>
      </c>
      <c r="H2684" s="108" t="s">
        <v>257</v>
      </c>
      <c r="I2684" s="108" t="s">
        <v>264</v>
      </c>
      <c r="J2684" s="108" t="s">
        <v>39</v>
      </c>
      <c r="K2684" s="109">
        <v>15</v>
      </c>
      <c r="L2684" s="109">
        <v>4.0350000000000004E-2</v>
      </c>
      <c r="M2684" s="117" t="s">
        <v>33</v>
      </c>
      <c r="N2684" s="118">
        <v>2.8451232091690541</v>
      </c>
      <c r="O2684" s="102" t="s">
        <v>33</v>
      </c>
      <c r="P2684" s="119">
        <v>42.68</v>
      </c>
      <c r="Q2684" s="117">
        <v>3.2899999999999996</v>
      </c>
      <c r="R2684" s="118">
        <v>2.7451232091690541</v>
      </c>
      <c r="S2684" s="102">
        <v>0.19848901098901095</v>
      </c>
      <c r="T2684" s="118">
        <v>41.18</v>
      </c>
      <c r="U2684" s="117">
        <v>2.8451232091690541</v>
      </c>
      <c r="V2684" s="119">
        <v>42.68</v>
      </c>
      <c r="W2684" s="112"/>
      <c r="X2684" s="117" t="s">
        <v>33</v>
      </c>
      <c r="Y2684" s="118">
        <v>2.8451232091690541</v>
      </c>
      <c r="Z2684" s="102" t="s">
        <v>33</v>
      </c>
      <c r="AA2684" s="118">
        <v>42.68</v>
      </c>
      <c r="AB2684" s="117">
        <v>3.2899999999999996</v>
      </c>
      <c r="AC2684" s="118">
        <v>2.7451232091690541</v>
      </c>
      <c r="AD2684" s="102">
        <v>0.19848901098901095</v>
      </c>
      <c r="AE2684" s="119">
        <v>41.18</v>
      </c>
      <c r="AF2684" s="118">
        <v>2.8451232091690541</v>
      </c>
      <c r="AG2684" s="119">
        <v>42.68</v>
      </c>
      <c r="AH2684" s="112"/>
      <c r="AI2684" s="120">
        <v>0</v>
      </c>
    </row>
    <row r="2685" spans="1:35" s="107" customFormat="1" x14ac:dyDescent="0.3">
      <c r="A2685" s="106" t="s">
        <v>2776</v>
      </c>
      <c r="B2685" s="107" t="s">
        <v>192</v>
      </c>
      <c r="C2685" s="112" t="s">
        <v>238</v>
      </c>
      <c r="D2685" s="112">
        <v>61377</v>
      </c>
      <c r="E2685" s="107" t="s">
        <v>296</v>
      </c>
      <c r="F2685" s="112">
        <v>21946</v>
      </c>
      <c r="G2685" s="107" t="s">
        <v>3456</v>
      </c>
      <c r="H2685" s="108" t="s">
        <v>257</v>
      </c>
      <c r="I2685" s="108" t="s">
        <v>264</v>
      </c>
      <c r="J2685" s="108" t="s">
        <v>39</v>
      </c>
      <c r="K2685" s="109">
        <v>15</v>
      </c>
      <c r="L2685" s="109">
        <v>4.0350000000000004E-2</v>
      </c>
      <c r="M2685" s="117" t="s">
        <v>33</v>
      </c>
      <c r="N2685" s="118">
        <v>2.8451232091690541</v>
      </c>
      <c r="O2685" s="102" t="s">
        <v>33</v>
      </c>
      <c r="P2685" s="119">
        <v>42.68</v>
      </c>
      <c r="Q2685" s="117">
        <v>3.2899999999999996</v>
      </c>
      <c r="R2685" s="118">
        <v>2.7451232091690541</v>
      </c>
      <c r="S2685" s="102">
        <v>0.19848901098901095</v>
      </c>
      <c r="T2685" s="118">
        <v>41.18</v>
      </c>
      <c r="U2685" s="117">
        <v>2.8451232091690541</v>
      </c>
      <c r="V2685" s="119">
        <v>42.68</v>
      </c>
      <c r="W2685" s="112"/>
      <c r="X2685" s="117" t="s">
        <v>33</v>
      </c>
      <c r="Y2685" s="118">
        <v>2.8451232091690541</v>
      </c>
      <c r="Z2685" s="102" t="s">
        <v>33</v>
      </c>
      <c r="AA2685" s="118">
        <v>42.68</v>
      </c>
      <c r="AB2685" s="117">
        <v>3.2899999999999996</v>
      </c>
      <c r="AC2685" s="118">
        <v>2.7451232091690541</v>
      </c>
      <c r="AD2685" s="102">
        <v>0.19848901098901095</v>
      </c>
      <c r="AE2685" s="119">
        <v>41.18</v>
      </c>
      <c r="AF2685" s="118">
        <v>2.8451232091690541</v>
      </c>
      <c r="AG2685" s="119">
        <v>42.68</v>
      </c>
      <c r="AH2685" s="112"/>
      <c r="AI2685" s="120">
        <v>0</v>
      </c>
    </row>
    <row r="2686" spans="1:35" s="107" customFormat="1" x14ac:dyDescent="0.3">
      <c r="A2686" s="106" t="s">
        <v>2777</v>
      </c>
      <c r="B2686" s="107" t="s">
        <v>3389</v>
      </c>
      <c r="C2686" s="112" t="s">
        <v>247</v>
      </c>
      <c r="D2686" s="112">
        <v>61913</v>
      </c>
      <c r="E2686" s="107" t="s">
        <v>308</v>
      </c>
      <c r="F2686" s="112">
        <v>21946</v>
      </c>
      <c r="G2686" s="107" t="s">
        <v>3456</v>
      </c>
      <c r="H2686" s="108" t="s">
        <v>257</v>
      </c>
      <c r="I2686" s="108" t="s">
        <v>264</v>
      </c>
      <c r="J2686" s="108" t="s">
        <v>39</v>
      </c>
      <c r="K2686" s="109">
        <v>15</v>
      </c>
      <c r="L2686" s="109">
        <v>4.0350000000000004E-2</v>
      </c>
      <c r="M2686" s="117" t="s">
        <v>33</v>
      </c>
      <c r="N2686" s="118">
        <v>2.8451232091690541</v>
      </c>
      <c r="O2686" s="102" t="s">
        <v>33</v>
      </c>
      <c r="P2686" s="119">
        <v>42.68</v>
      </c>
      <c r="Q2686" s="117">
        <v>3.2899999999999996</v>
      </c>
      <c r="R2686" s="118">
        <v>2.7451232091690541</v>
      </c>
      <c r="S2686" s="102">
        <v>0.19848901098901095</v>
      </c>
      <c r="T2686" s="118">
        <v>41.18</v>
      </c>
      <c r="U2686" s="117">
        <v>2.8451232091690541</v>
      </c>
      <c r="V2686" s="119">
        <v>42.68</v>
      </c>
      <c r="W2686" s="112"/>
      <c r="X2686" s="117" t="s">
        <v>33</v>
      </c>
      <c r="Y2686" s="118">
        <v>2.8451232091690541</v>
      </c>
      <c r="Z2686" s="102" t="s">
        <v>33</v>
      </c>
      <c r="AA2686" s="118">
        <v>42.68</v>
      </c>
      <c r="AB2686" s="117">
        <v>3.2899999999999996</v>
      </c>
      <c r="AC2686" s="118">
        <v>2.7451232091690541</v>
      </c>
      <c r="AD2686" s="102">
        <v>0.19848901098901095</v>
      </c>
      <c r="AE2686" s="119">
        <v>41.18</v>
      </c>
      <c r="AF2686" s="118">
        <v>2.8451232091690541</v>
      </c>
      <c r="AG2686" s="119">
        <v>42.68</v>
      </c>
      <c r="AH2686" s="112"/>
      <c r="AI2686" s="120">
        <v>0</v>
      </c>
    </row>
    <row r="2687" spans="1:35" s="107" customFormat="1" x14ac:dyDescent="0.3">
      <c r="A2687" s="106" t="s">
        <v>2778</v>
      </c>
      <c r="B2687" s="107" t="s">
        <v>3389</v>
      </c>
      <c r="C2687" s="112" t="s">
        <v>247</v>
      </c>
      <c r="D2687" s="112">
        <v>63785</v>
      </c>
      <c r="E2687" s="107" t="s">
        <v>310</v>
      </c>
      <c r="F2687" s="112">
        <v>21946</v>
      </c>
      <c r="G2687" s="107" t="s">
        <v>3456</v>
      </c>
      <c r="H2687" s="108" t="s">
        <v>257</v>
      </c>
      <c r="I2687" s="108" t="s">
        <v>264</v>
      </c>
      <c r="J2687" s="108" t="s">
        <v>39</v>
      </c>
      <c r="K2687" s="109">
        <v>15</v>
      </c>
      <c r="L2687" s="109">
        <v>4.0350000000000004E-2</v>
      </c>
      <c r="M2687" s="117" t="s">
        <v>33</v>
      </c>
      <c r="N2687" s="118">
        <v>2.8451232091690541</v>
      </c>
      <c r="O2687" s="102" t="s">
        <v>33</v>
      </c>
      <c r="P2687" s="119">
        <v>42.68</v>
      </c>
      <c r="Q2687" s="117">
        <v>3.2899999999999996</v>
      </c>
      <c r="R2687" s="118">
        <v>2.7451232091690541</v>
      </c>
      <c r="S2687" s="102">
        <v>0.19848901098901095</v>
      </c>
      <c r="T2687" s="118">
        <v>41.18</v>
      </c>
      <c r="U2687" s="117">
        <v>2.8451232091690541</v>
      </c>
      <c r="V2687" s="119">
        <v>42.68</v>
      </c>
      <c r="W2687" s="112"/>
      <c r="X2687" s="117" t="s">
        <v>33</v>
      </c>
      <c r="Y2687" s="118">
        <v>2.8451232091690541</v>
      </c>
      <c r="Z2687" s="102" t="s">
        <v>33</v>
      </c>
      <c r="AA2687" s="118">
        <v>42.68</v>
      </c>
      <c r="AB2687" s="117">
        <v>3.2899999999999996</v>
      </c>
      <c r="AC2687" s="118">
        <v>2.7451232091690541</v>
      </c>
      <c r="AD2687" s="102">
        <v>0.19848901098901095</v>
      </c>
      <c r="AE2687" s="119">
        <v>41.18</v>
      </c>
      <c r="AF2687" s="118">
        <v>2.8451232091690541</v>
      </c>
      <c r="AG2687" s="119">
        <v>42.68</v>
      </c>
      <c r="AH2687" s="112"/>
      <c r="AI2687" s="120">
        <v>0</v>
      </c>
    </row>
    <row r="2688" spans="1:35" s="107" customFormat="1" x14ac:dyDescent="0.3">
      <c r="A2688" s="106" t="s">
        <v>2779</v>
      </c>
      <c r="B2688" s="107" t="s">
        <v>248</v>
      </c>
      <c r="C2688" s="112" t="s">
        <v>168</v>
      </c>
      <c r="D2688" s="112">
        <v>66926</v>
      </c>
      <c r="E2688" s="107" t="s">
        <v>314</v>
      </c>
      <c r="F2688" s="112">
        <v>21946</v>
      </c>
      <c r="G2688" s="107" t="s">
        <v>3456</v>
      </c>
      <c r="H2688" s="108" t="s">
        <v>257</v>
      </c>
      <c r="I2688" s="108" t="s">
        <v>264</v>
      </c>
      <c r="J2688" s="108" t="s">
        <v>39</v>
      </c>
      <c r="K2688" s="109">
        <v>15</v>
      </c>
      <c r="L2688" s="109">
        <v>4.0350000000000004E-2</v>
      </c>
      <c r="M2688" s="117" t="s">
        <v>33</v>
      </c>
      <c r="N2688" s="118">
        <v>2.8451232091690541</v>
      </c>
      <c r="O2688" s="102" t="s">
        <v>33</v>
      </c>
      <c r="P2688" s="119">
        <v>42.68</v>
      </c>
      <c r="Q2688" s="117">
        <v>3.2899999999999996</v>
      </c>
      <c r="R2688" s="118">
        <v>2.7451232091690541</v>
      </c>
      <c r="S2688" s="102">
        <v>0.19848901098901095</v>
      </c>
      <c r="T2688" s="118">
        <v>41.18</v>
      </c>
      <c r="U2688" s="117">
        <v>2.8451232091690541</v>
      </c>
      <c r="V2688" s="119">
        <v>42.68</v>
      </c>
      <c r="W2688" s="112"/>
      <c r="X2688" s="117" t="s">
        <v>33</v>
      </c>
      <c r="Y2688" s="118">
        <v>2.8451232091690541</v>
      </c>
      <c r="Z2688" s="102" t="s">
        <v>33</v>
      </c>
      <c r="AA2688" s="118">
        <v>42.68</v>
      </c>
      <c r="AB2688" s="117">
        <v>3.2899999999999996</v>
      </c>
      <c r="AC2688" s="118">
        <v>2.7451232091690541</v>
      </c>
      <c r="AD2688" s="102">
        <v>0.19848901098901095</v>
      </c>
      <c r="AE2688" s="119">
        <v>41.18</v>
      </c>
      <c r="AF2688" s="118">
        <v>2.8451232091690541</v>
      </c>
      <c r="AG2688" s="119">
        <v>42.68</v>
      </c>
      <c r="AH2688" s="112"/>
      <c r="AI2688" s="120">
        <v>0</v>
      </c>
    </row>
    <row r="2689" spans="1:35" s="107" customFormat="1" x14ac:dyDescent="0.3">
      <c r="A2689" s="106" t="s">
        <v>2780</v>
      </c>
      <c r="B2689" s="107" t="s">
        <v>248</v>
      </c>
      <c r="C2689" s="112" t="s">
        <v>168</v>
      </c>
      <c r="D2689" s="112">
        <v>66961</v>
      </c>
      <c r="E2689" s="107" t="s">
        <v>313</v>
      </c>
      <c r="F2689" s="112">
        <v>21946</v>
      </c>
      <c r="G2689" s="107" t="s">
        <v>3456</v>
      </c>
      <c r="H2689" s="108" t="s">
        <v>257</v>
      </c>
      <c r="I2689" s="108" t="s">
        <v>264</v>
      </c>
      <c r="J2689" s="108" t="s">
        <v>39</v>
      </c>
      <c r="K2689" s="109">
        <v>15</v>
      </c>
      <c r="L2689" s="109">
        <v>4.0350000000000004E-2</v>
      </c>
      <c r="M2689" s="117" t="s">
        <v>33</v>
      </c>
      <c r="N2689" s="118">
        <v>2.8451232091690541</v>
      </c>
      <c r="O2689" s="102" t="s">
        <v>33</v>
      </c>
      <c r="P2689" s="119">
        <v>42.68</v>
      </c>
      <c r="Q2689" s="117">
        <v>3.2899999999999996</v>
      </c>
      <c r="R2689" s="118">
        <v>2.7451232091690541</v>
      </c>
      <c r="S2689" s="102">
        <v>0.19848901098901095</v>
      </c>
      <c r="T2689" s="118">
        <v>41.18</v>
      </c>
      <c r="U2689" s="117">
        <v>2.8451232091690541</v>
      </c>
      <c r="V2689" s="119">
        <v>42.68</v>
      </c>
      <c r="W2689" s="112"/>
      <c r="X2689" s="117" t="s">
        <v>33</v>
      </c>
      <c r="Y2689" s="118">
        <v>2.8451232091690541</v>
      </c>
      <c r="Z2689" s="102" t="s">
        <v>33</v>
      </c>
      <c r="AA2689" s="118">
        <v>42.68</v>
      </c>
      <c r="AB2689" s="117">
        <v>3.2899999999999996</v>
      </c>
      <c r="AC2689" s="118">
        <v>2.7451232091690541</v>
      </c>
      <c r="AD2689" s="102">
        <v>0.19848901098901095</v>
      </c>
      <c r="AE2689" s="119">
        <v>41.18</v>
      </c>
      <c r="AF2689" s="118">
        <v>2.8451232091690541</v>
      </c>
      <c r="AG2689" s="119">
        <v>42.68</v>
      </c>
      <c r="AH2689" s="112"/>
      <c r="AI2689" s="120">
        <v>0</v>
      </c>
    </row>
    <row r="2690" spans="1:35" s="107" customFormat="1" x14ac:dyDescent="0.3">
      <c r="A2690" s="106" t="s">
        <v>2781</v>
      </c>
      <c r="B2690" s="107" t="s">
        <v>3389</v>
      </c>
      <c r="C2690" s="112" t="s">
        <v>247</v>
      </c>
      <c r="D2690" s="112">
        <v>69800</v>
      </c>
      <c r="E2690" s="107" t="s">
        <v>294</v>
      </c>
      <c r="F2690" s="112">
        <v>21946</v>
      </c>
      <c r="G2690" s="107" t="s">
        <v>3456</v>
      </c>
      <c r="H2690" s="108" t="s">
        <v>257</v>
      </c>
      <c r="I2690" s="108" t="s">
        <v>264</v>
      </c>
      <c r="J2690" s="108" t="s">
        <v>39</v>
      </c>
      <c r="K2690" s="109">
        <v>15</v>
      </c>
      <c r="L2690" s="109">
        <v>4.0350000000000004E-2</v>
      </c>
      <c r="M2690" s="117" t="s">
        <v>33</v>
      </c>
      <c r="N2690" s="118">
        <v>2.8451232091690541</v>
      </c>
      <c r="O2690" s="102" t="s">
        <v>33</v>
      </c>
      <c r="P2690" s="119">
        <v>42.68</v>
      </c>
      <c r="Q2690" s="117">
        <v>3.2899999999999996</v>
      </c>
      <c r="R2690" s="118">
        <v>2.7451232091690541</v>
      </c>
      <c r="S2690" s="102">
        <v>0.19848901098901095</v>
      </c>
      <c r="T2690" s="118">
        <v>41.18</v>
      </c>
      <c r="U2690" s="117">
        <v>2.8451232091690541</v>
      </c>
      <c r="V2690" s="119">
        <v>42.68</v>
      </c>
      <c r="W2690" s="112"/>
      <c r="X2690" s="117" t="s">
        <v>33</v>
      </c>
      <c r="Y2690" s="118">
        <v>2.8451232091690541</v>
      </c>
      <c r="Z2690" s="102" t="s">
        <v>33</v>
      </c>
      <c r="AA2690" s="118">
        <v>42.68</v>
      </c>
      <c r="AB2690" s="117">
        <v>3.2899999999999996</v>
      </c>
      <c r="AC2690" s="118">
        <v>2.7451232091690541</v>
      </c>
      <c r="AD2690" s="102">
        <v>0.19848901098901095</v>
      </c>
      <c r="AE2690" s="119">
        <v>41.18</v>
      </c>
      <c r="AF2690" s="118">
        <v>2.8451232091690541</v>
      </c>
      <c r="AG2690" s="119">
        <v>42.68</v>
      </c>
      <c r="AH2690" s="112"/>
      <c r="AI2690" s="120">
        <v>0</v>
      </c>
    </row>
    <row r="2691" spans="1:35" s="107" customFormat="1" x14ac:dyDescent="0.3">
      <c r="A2691" s="106" t="s">
        <v>2782</v>
      </c>
      <c r="B2691" s="107" t="s">
        <v>186</v>
      </c>
      <c r="C2691" s="112" t="s">
        <v>22</v>
      </c>
      <c r="D2691" s="112">
        <v>70313</v>
      </c>
      <c r="E2691" s="107" t="s">
        <v>279</v>
      </c>
      <c r="F2691" s="112">
        <v>21946</v>
      </c>
      <c r="G2691" s="107" t="s">
        <v>3456</v>
      </c>
      <c r="H2691" s="108" t="s">
        <v>257</v>
      </c>
      <c r="I2691" s="108" t="s">
        <v>264</v>
      </c>
      <c r="J2691" s="108" t="s">
        <v>39</v>
      </c>
      <c r="K2691" s="109">
        <v>15</v>
      </c>
      <c r="L2691" s="109">
        <v>4.0350000000000004E-2</v>
      </c>
      <c r="M2691" s="117" t="s">
        <v>33</v>
      </c>
      <c r="N2691" s="118">
        <v>2.8451232091690541</v>
      </c>
      <c r="O2691" s="102" t="s">
        <v>33</v>
      </c>
      <c r="P2691" s="119">
        <v>42.68</v>
      </c>
      <c r="Q2691" s="117">
        <v>3.2899999999999996</v>
      </c>
      <c r="R2691" s="118">
        <v>2.7451232091690541</v>
      </c>
      <c r="S2691" s="102">
        <v>0.19848901098901095</v>
      </c>
      <c r="T2691" s="118">
        <v>41.18</v>
      </c>
      <c r="U2691" s="117">
        <v>2.8451232091690541</v>
      </c>
      <c r="V2691" s="119">
        <v>42.68</v>
      </c>
      <c r="W2691" s="112"/>
      <c r="X2691" s="117" t="s">
        <v>33</v>
      </c>
      <c r="Y2691" s="118">
        <v>2.8451232091690541</v>
      </c>
      <c r="Z2691" s="102" t="s">
        <v>33</v>
      </c>
      <c r="AA2691" s="118">
        <v>42.68</v>
      </c>
      <c r="AB2691" s="117">
        <v>3.2899999999999996</v>
      </c>
      <c r="AC2691" s="118">
        <v>2.7451232091690541</v>
      </c>
      <c r="AD2691" s="102">
        <v>0.19848901098901095</v>
      </c>
      <c r="AE2691" s="119">
        <v>41.18</v>
      </c>
      <c r="AF2691" s="118">
        <v>2.8451232091690541</v>
      </c>
      <c r="AG2691" s="119">
        <v>42.68</v>
      </c>
      <c r="AH2691" s="112"/>
      <c r="AI2691" s="120">
        <v>0</v>
      </c>
    </row>
    <row r="2692" spans="1:35" s="107" customFormat="1" x14ac:dyDescent="0.3">
      <c r="A2692" s="106" t="s">
        <v>2783</v>
      </c>
      <c r="B2692" s="107" t="s">
        <v>186</v>
      </c>
      <c r="C2692" s="112" t="s">
        <v>250</v>
      </c>
      <c r="D2692" s="112">
        <v>70335</v>
      </c>
      <c r="E2692" s="107" t="s">
        <v>253</v>
      </c>
      <c r="F2692" s="112">
        <v>21946</v>
      </c>
      <c r="G2692" s="107" t="s">
        <v>3456</v>
      </c>
      <c r="H2692" s="108" t="s">
        <v>257</v>
      </c>
      <c r="I2692" s="108" t="s">
        <v>264</v>
      </c>
      <c r="J2692" s="108" t="s">
        <v>39</v>
      </c>
      <c r="K2692" s="109">
        <v>15</v>
      </c>
      <c r="L2692" s="109">
        <v>4.0350000000000004E-2</v>
      </c>
      <c r="M2692" s="117" t="s">
        <v>33</v>
      </c>
      <c r="N2692" s="118">
        <v>2.8451232091690541</v>
      </c>
      <c r="O2692" s="102" t="s">
        <v>33</v>
      </c>
      <c r="P2692" s="119">
        <v>42.68</v>
      </c>
      <c r="Q2692" s="117">
        <v>3.2899999999999996</v>
      </c>
      <c r="R2692" s="118">
        <v>2.7451232091690541</v>
      </c>
      <c r="S2692" s="102">
        <v>0.19848901098901095</v>
      </c>
      <c r="T2692" s="118">
        <v>41.18</v>
      </c>
      <c r="U2692" s="117">
        <v>2.8451232091690541</v>
      </c>
      <c r="V2692" s="119">
        <v>42.68</v>
      </c>
      <c r="W2692" s="112"/>
      <c r="X2692" s="117" t="s">
        <v>33</v>
      </c>
      <c r="Y2692" s="118">
        <v>2.8451232091690541</v>
      </c>
      <c r="Z2692" s="102" t="s">
        <v>33</v>
      </c>
      <c r="AA2692" s="118">
        <v>42.68</v>
      </c>
      <c r="AB2692" s="117">
        <v>3.2899999999999996</v>
      </c>
      <c r="AC2692" s="118">
        <v>2.7451232091690541</v>
      </c>
      <c r="AD2692" s="102">
        <v>0.19848901098901095</v>
      </c>
      <c r="AE2692" s="119">
        <v>41.18</v>
      </c>
      <c r="AF2692" s="118">
        <v>2.8451232091690541</v>
      </c>
      <c r="AG2692" s="119">
        <v>42.68</v>
      </c>
      <c r="AH2692" s="112"/>
      <c r="AI2692" s="120">
        <v>0</v>
      </c>
    </row>
    <row r="2693" spans="1:35" s="107" customFormat="1" x14ac:dyDescent="0.3">
      <c r="A2693" s="106" t="s">
        <v>2784</v>
      </c>
      <c r="B2693" s="107" t="s">
        <v>188</v>
      </c>
      <c r="C2693" s="112" t="s">
        <v>168</v>
      </c>
      <c r="D2693" s="112">
        <v>72400</v>
      </c>
      <c r="E2693" s="107" t="s">
        <v>302</v>
      </c>
      <c r="F2693" s="112">
        <v>21946</v>
      </c>
      <c r="G2693" s="107" t="s">
        <v>3456</v>
      </c>
      <c r="H2693" s="108" t="s">
        <v>257</v>
      </c>
      <c r="I2693" s="108" t="s">
        <v>264</v>
      </c>
      <c r="J2693" s="108" t="s">
        <v>39</v>
      </c>
      <c r="K2693" s="109">
        <v>15</v>
      </c>
      <c r="L2693" s="109">
        <v>4.0350000000000004E-2</v>
      </c>
      <c r="M2693" s="117" t="s">
        <v>33</v>
      </c>
      <c r="N2693" s="118">
        <v>2.8451232091690541</v>
      </c>
      <c r="O2693" s="102" t="s">
        <v>33</v>
      </c>
      <c r="P2693" s="119">
        <v>42.68</v>
      </c>
      <c r="Q2693" s="117">
        <v>3.2899999999999996</v>
      </c>
      <c r="R2693" s="118">
        <v>2.7451232091690541</v>
      </c>
      <c r="S2693" s="102">
        <v>0.19848901098901095</v>
      </c>
      <c r="T2693" s="118">
        <v>41.18</v>
      </c>
      <c r="U2693" s="117">
        <v>2.8451232091690541</v>
      </c>
      <c r="V2693" s="119">
        <v>42.68</v>
      </c>
      <c r="W2693" s="112"/>
      <c r="X2693" s="117" t="s">
        <v>33</v>
      </c>
      <c r="Y2693" s="118">
        <v>2.8451232091690541</v>
      </c>
      <c r="Z2693" s="102" t="s">
        <v>33</v>
      </c>
      <c r="AA2693" s="118">
        <v>42.68</v>
      </c>
      <c r="AB2693" s="117">
        <v>3.2899999999999996</v>
      </c>
      <c r="AC2693" s="118">
        <v>2.7451232091690541</v>
      </c>
      <c r="AD2693" s="102">
        <v>0.19848901098901095</v>
      </c>
      <c r="AE2693" s="119">
        <v>41.18</v>
      </c>
      <c r="AF2693" s="118">
        <v>2.8451232091690541</v>
      </c>
      <c r="AG2693" s="119">
        <v>42.68</v>
      </c>
      <c r="AH2693" s="112"/>
      <c r="AI2693" s="120">
        <v>0</v>
      </c>
    </row>
    <row r="2694" spans="1:35" s="107" customFormat="1" x14ac:dyDescent="0.3">
      <c r="A2694" s="106" t="s">
        <v>2785</v>
      </c>
      <c r="B2694" s="107" t="s">
        <v>188</v>
      </c>
      <c r="C2694" s="112" t="s">
        <v>168</v>
      </c>
      <c r="D2694" s="112">
        <v>73400</v>
      </c>
      <c r="E2694" s="107" t="s">
        <v>280</v>
      </c>
      <c r="F2694" s="112">
        <v>21946</v>
      </c>
      <c r="G2694" s="107" t="s">
        <v>3456</v>
      </c>
      <c r="H2694" s="108" t="s">
        <v>257</v>
      </c>
      <c r="I2694" s="108" t="s">
        <v>264</v>
      </c>
      <c r="J2694" s="108" t="s">
        <v>39</v>
      </c>
      <c r="K2694" s="109">
        <v>15</v>
      </c>
      <c r="L2694" s="109">
        <v>4.0350000000000004E-2</v>
      </c>
      <c r="M2694" s="117" t="s">
        <v>33</v>
      </c>
      <c r="N2694" s="118">
        <v>2.8451232091690541</v>
      </c>
      <c r="O2694" s="102" t="s">
        <v>33</v>
      </c>
      <c r="P2694" s="119">
        <v>42.68</v>
      </c>
      <c r="Q2694" s="117">
        <v>3.2899999999999996</v>
      </c>
      <c r="R2694" s="118">
        <v>2.7451232091690541</v>
      </c>
      <c r="S2694" s="102">
        <v>0.19848901098901095</v>
      </c>
      <c r="T2694" s="118">
        <v>41.18</v>
      </c>
      <c r="U2694" s="117">
        <v>2.8451232091690541</v>
      </c>
      <c r="V2694" s="119">
        <v>42.68</v>
      </c>
      <c r="W2694" s="112"/>
      <c r="X2694" s="117" t="s">
        <v>33</v>
      </c>
      <c r="Y2694" s="118">
        <v>2.8451232091690541</v>
      </c>
      <c r="Z2694" s="102" t="s">
        <v>33</v>
      </c>
      <c r="AA2694" s="118">
        <v>42.68</v>
      </c>
      <c r="AB2694" s="117">
        <v>3.2899999999999996</v>
      </c>
      <c r="AC2694" s="118">
        <v>2.7451232091690541</v>
      </c>
      <c r="AD2694" s="102">
        <v>0.19848901098901095</v>
      </c>
      <c r="AE2694" s="119">
        <v>41.18</v>
      </c>
      <c r="AF2694" s="118">
        <v>2.8451232091690541</v>
      </c>
      <c r="AG2694" s="119">
        <v>42.68</v>
      </c>
      <c r="AH2694" s="112"/>
      <c r="AI2694" s="120">
        <v>0</v>
      </c>
    </row>
    <row r="2695" spans="1:35" s="107" customFormat="1" x14ac:dyDescent="0.3">
      <c r="A2695" s="106" t="s">
        <v>2786</v>
      </c>
      <c r="B2695" s="107" t="s">
        <v>248</v>
      </c>
      <c r="C2695" s="112" t="s">
        <v>168</v>
      </c>
      <c r="D2695" s="112">
        <v>74179</v>
      </c>
      <c r="E2695" s="107" t="s">
        <v>315</v>
      </c>
      <c r="F2695" s="112">
        <v>21946</v>
      </c>
      <c r="G2695" s="107" t="s">
        <v>3456</v>
      </c>
      <c r="H2695" s="108" t="s">
        <v>257</v>
      </c>
      <c r="I2695" s="108" t="s">
        <v>264</v>
      </c>
      <c r="J2695" s="108" t="s">
        <v>39</v>
      </c>
      <c r="K2695" s="109">
        <v>15</v>
      </c>
      <c r="L2695" s="109">
        <v>4.0350000000000004E-2</v>
      </c>
      <c r="M2695" s="117" t="s">
        <v>33</v>
      </c>
      <c r="N2695" s="118">
        <v>2.8451232091690541</v>
      </c>
      <c r="O2695" s="102" t="s">
        <v>33</v>
      </c>
      <c r="P2695" s="119">
        <v>42.68</v>
      </c>
      <c r="Q2695" s="117">
        <v>3.2899999999999996</v>
      </c>
      <c r="R2695" s="118">
        <v>2.7451232091690541</v>
      </c>
      <c r="S2695" s="102">
        <v>0.19848901098901095</v>
      </c>
      <c r="T2695" s="118">
        <v>41.18</v>
      </c>
      <c r="U2695" s="117">
        <v>2.8451232091690541</v>
      </c>
      <c r="V2695" s="119">
        <v>42.68</v>
      </c>
      <c r="W2695" s="112"/>
      <c r="X2695" s="117" t="s">
        <v>33</v>
      </c>
      <c r="Y2695" s="118">
        <v>2.8451232091690541</v>
      </c>
      <c r="Z2695" s="102" t="s">
        <v>33</v>
      </c>
      <c r="AA2695" s="118">
        <v>42.68</v>
      </c>
      <c r="AB2695" s="117">
        <v>3.2899999999999996</v>
      </c>
      <c r="AC2695" s="118">
        <v>2.7451232091690541</v>
      </c>
      <c r="AD2695" s="102">
        <v>0.19848901098901095</v>
      </c>
      <c r="AE2695" s="119">
        <v>41.18</v>
      </c>
      <c r="AF2695" s="118">
        <v>2.8451232091690541</v>
      </c>
      <c r="AG2695" s="119">
        <v>42.68</v>
      </c>
      <c r="AH2695" s="112"/>
      <c r="AI2695" s="120">
        <v>0</v>
      </c>
    </row>
    <row r="2696" spans="1:35" s="107" customFormat="1" x14ac:dyDescent="0.3">
      <c r="A2696" s="106" t="s">
        <v>2787</v>
      </c>
      <c r="B2696" s="107" t="s">
        <v>3389</v>
      </c>
      <c r="C2696" s="112" t="s">
        <v>247</v>
      </c>
      <c r="D2696" s="112">
        <v>85789</v>
      </c>
      <c r="E2696" s="107" t="s">
        <v>307</v>
      </c>
      <c r="F2696" s="112">
        <v>21946</v>
      </c>
      <c r="G2696" s="107" t="s">
        <v>3456</v>
      </c>
      <c r="H2696" s="108" t="s">
        <v>257</v>
      </c>
      <c r="I2696" s="108" t="s">
        <v>264</v>
      </c>
      <c r="J2696" s="108" t="s">
        <v>39</v>
      </c>
      <c r="K2696" s="109">
        <v>15</v>
      </c>
      <c r="L2696" s="109">
        <v>4.0350000000000004E-2</v>
      </c>
      <c r="M2696" s="117" t="s">
        <v>33</v>
      </c>
      <c r="N2696" s="118">
        <v>2.8451232091690541</v>
      </c>
      <c r="O2696" s="102" t="s">
        <v>33</v>
      </c>
      <c r="P2696" s="119">
        <v>42.68</v>
      </c>
      <c r="Q2696" s="117">
        <v>3.2899999999999996</v>
      </c>
      <c r="R2696" s="118">
        <v>2.7451232091690541</v>
      </c>
      <c r="S2696" s="102">
        <v>0.19848901098901095</v>
      </c>
      <c r="T2696" s="118">
        <v>41.18</v>
      </c>
      <c r="U2696" s="117">
        <v>2.8451232091690541</v>
      </c>
      <c r="V2696" s="119">
        <v>42.68</v>
      </c>
      <c r="W2696" s="112"/>
      <c r="X2696" s="117" t="s">
        <v>33</v>
      </c>
      <c r="Y2696" s="118">
        <v>2.8451232091690541</v>
      </c>
      <c r="Z2696" s="102" t="s">
        <v>33</v>
      </c>
      <c r="AA2696" s="118">
        <v>42.68</v>
      </c>
      <c r="AB2696" s="117">
        <v>3.2899999999999996</v>
      </c>
      <c r="AC2696" s="118">
        <v>2.7451232091690541</v>
      </c>
      <c r="AD2696" s="102">
        <v>0.19848901098901095</v>
      </c>
      <c r="AE2696" s="119">
        <v>41.18</v>
      </c>
      <c r="AF2696" s="118">
        <v>2.8451232091690541</v>
      </c>
      <c r="AG2696" s="119">
        <v>42.68</v>
      </c>
      <c r="AH2696" s="112"/>
      <c r="AI2696" s="120">
        <v>0</v>
      </c>
    </row>
    <row r="2697" spans="1:35" s="107" customFormat="1" x14ac:dyDescent="0.3">
      <c r="A2697" s="106" t="s">
        <v>2788</v>
      </c>
      <c r="B2697" s="107" t="s">
        <v>190</v>
      </c>
      <c r="C2697" s="112" t="s">
        <v>246</v>
      </c>
      <c r="D2697" s="112">
        <v>87892</v>
      </c>
      <c r="E2697" s="107" t="s">
        <v>254</v>
      </c>
      <c r="F2697" s="112">
        <v>21946</v>
      </c>
      <c r="G2697" s="107" t="s">
        <v>3456</v>
      </c>
      <c r="H2697" s="108" t="s">
        <v>257</v>
      </c>
      <c r="I2697" s="108" t="s">
        <v>264</v>
      </c>
      <c r="J2697" s="108" t="s">
        <v>39</v>
      </c>
      <c r="K2697" s="109">
        <v>15</v>
      </c>
      <c r="L2697" s="109">
        <v>4.0350000000000004E-2</v>
      </c>
      <c r="M2697" s="117" t="s">
        <v>33</v>
      </c>
      <c r="N2697" s="118">
        <v>2.8451232091690541</v>
      </c>
      <c r="O2697" s="102" t="s">
        <v>33</v>
      </c>
      <c r="P2697" s="119">
        <v>42.68</v>
      </c>
      <c r="Q2697" s="117">
        <v>3.2899999999999996</v>
      </c>
      <c r="R2697" s="118">
        <v>2.7451232091690541</v>
      </c>
      <c r="S2697" s="102">
        <v>0.19848901098901095</v>
      </c>
      <c r="T2697" s="118">
        <v>41.18</v>
      </c>
      <c r="U2697" s="117">
        <v>2.8451232091690541</v>
      </c>
      <c r="V2697" s="119">
        <v>42.68</v>
      </c>
      <c r="W2697" s="112"/>
      <c r="X2697" s="117" t="s">
        <v>33</v>
      </c>
      <c r="Y2697" s="118">
        <v>2.8451232091690541</v>
      </c>
      <c r="Z2697" s="102" t="s">
        <v>33</v>
      </c>
      <c r="AA2697" s="118">
        <v>42.68</v>
      </c>
      <c r="AB2697" s="117">
        <v>3.2899999999999996</v>
      </c>
      <c r="AC2697" s="118">
        <v>2.7451232091690541</v>
      </c>
      <c r="AD2697" s="102">
        <v>0.19848901098901095</v>
      </c>
      <c r="AE2697" s="119">
        <v>41.18</v>
      </c>
      <c r="AF2697" s="118">
        <v>2.8451232091690541</v>
      </c>
      <c r="AG2697" s="119">
        <v>42.68</v>
      </c>
      <c r="AH2697" s="112"/>
      <c r="AI2697" s="120">
        <v>0</v>
      </c>
    </row>
    <row r="2698" spans="1:35" s="107" customFormat="1" x14ac:dyDescent="0.3">
      <c r="A2698" s="106" t="s">
        <v>2789</v>
      </c>
      <c r="B2698" s="107" t="s">
        <v>190</v>
      </c>
      <c r="C2698" s="112" t="s">
        <v>246</v>
      </c>
      <c r="D2698" s="112">
        <v>97075</v>
      </c>
      <c r="E2698" s="107" t="s">
        <v>291</v>
      </c>
      <c r="F2698" s="112">
        <v>21946</v>
      </c>
      <c r="G2698" s="107" t="s">
        <v>3456</v>
      </c>
      <c r="H2698" s="108" t="s">
        <v>257</v>
      </c>
      <c r="I2698" s="108" t="s">
        <v>264</v>
      </c>
      <c r="J2698" s="108" t="s">
        <v>39</v>
      </c>
      <c r="K2698" s="109">
        <v>15</v>
      </c>
      <c r="L2698" s="109">
        <v>4.0350000000000004E-2</v>
      </c>
      <c r="M2698" s="117" t="s">
        <v>33</v>
      </c>
      <c r="N2698" s="118">
        <v>2.8451232091690541</v>
      </c>
      <c r="O2698" s="102" t="s">
        <v>33</v>
      </c>
      <c r="P2698" s="119">
        <v>42.68</v>
      </c>
      <c r="Q2698" s="117">
        <v>3.2899999999999996</v>
      </c>
      <c r="R2698" s="118">
        <v>2.7451232091690541</v>
      </c>
      <c r="S2698" s="102">
        <v>0.19848901098901095</v>
      </c>
      <c r="T2698" s="118">
        <v>41.18</v>
      </c>
      <c r="U2698" s="117">
        <v>2.8451232091690541</v>
      </c>
      <c r="V2698" s="119">
        <v>42.68</v>
      </c>
      <c r="W2698" s="112"/>
      <c r="X2698" s="117" t="s">
        <v>33</v>
      </c>
      <c r="Y2698" s="118">
        <v>2.8451232091690541</v>
      </c>
      <c r="Z2698" s="102" t="s">
        <v>33</v>
      </c>
      <c r="AA2698" s="118">
        <v>42.68</v>
      </c>
      <c r="AB2698" s="117">
        <v>3.2899999999999996</v>
      </c>
      <c r="AC2698" s="118">
        <v>2.7451232091690541</v>
      </c>
      <c r="AD2698" s="102">
        <v>0.19848901098901095</v>
      </c>
      <c r="AE2698" s="119">
        <v>41.18</v>
      </c>
      <c r="AF2698" s="118">
        <v>2.8451232091690541</v>
      </c>
      <c r="AG2698" s="119">
        <v>42.68</v>
      </c>
      <c r="AH2698" s="112"/>
      <c r="AI2698" s="120">
        <v>0</v>
      </c>
    </row>
    <row r="2699" spans="1:35" s="107" customFormat="1" x14ac:dyDescent="0.3">
      <c r="A2699" s="106" t="s">
        <v>2790</v>
      </c>
      <c r="B2699" s="107" t="s">
        <v>255</v>
      </c>
      <c r="C2699" s="112" t="s">
        <v>168</v>
      </c>
      <c r="D2699" s="112">
        <v>98728</v>
      </c>
      <c r="E2699" s="107" t="s">
        <v>297</v>
      </c>
      <c r="F2699" s="112">
        <v>21946</v>
      </c>
      <c r="G2699" s="107" t="s">
        <v>3456</v>
      </c>
      <c r="H2699" s="108" t="s">
        <v>257</v>
      </c>
      <c r="I2699" s="108" t="s">
        <v>264</v>
      </c>
      <c r="J2699" s="108" t="s">
        <v>39</v>
      </c>
      <c r="K2699" s="109">
        <v>15</v>
      </c>
      <c r="L2699" s="109">
        <v>4.0350000000000004E-2</v>
      </c>
      <c r="M2699" s="117" t="s">
        <v>33</v>
      </c>
      <c r="N2699" s="118">
        <v>2.8451232091690541</v>
      </c>
      <c r="O2699" s="102" t="s">
        <v>33</v>
      </c>
      <c r="P2699" s="119">
        <v>42.68</v>
      </c>
      <c r="Q2699" s="117">
        <v>3.2899999999999996</v>
      </c>
      <c r="R2699" s="118">
        <v>2.7451232091690541</v>
      </c>
      <c r="S2699" s="102">
        <v>0.19848901098901095</v>
      </c>
      <c r="T2699" s="118">
        <v>41.18</v>
      </c>
      <c r="U2699" s="117">
        <v>2.8451232091690541</v>
      </c>
      <c r="V2699" s="119">
        <v>42.68</v>
      </c>
      <c r="W2699" s="112"/>
      <c r="X2699" s="117" t="s">
        <v>33</v>
      </c>
      <c r="Y2699" s="118">
        <v>2.8451232091690541</v>
      </c>
      <c r="Z2699" s="102" t="s">
        <v>33</v>
      </c>
      <c r="AA2699" s="118">
        <v>42.68</v>
      </c>
      <c r="AB2699" s="117">
        <v>3.2899999999999996</v>
      </c>
      <c r="AC2699" s="118">
        <v>2.7451232091690541</v>
      </c>
      <c r="AD2699" s="102">
        <v>0.19848901098901095</v>
      </c>
      <c r="AE2699" s="119">
        <v>41.18</v>
      </c>
      <c r="AF2699" s="118">
        <v>2.8451232091690541</v>
      </c>
      <c r="AG2699" s="119">
        <v>42.68</v>
      </c>
      <c r="AH2699" s="112"/>
      <c r="AI2699" s="120">
        <v>0</v>
      </c>
    </row>
    <row r="2700" spans="1:35" s="107" customFormat="1" x14ac:dyDescent="0.3">
      <c r="A2700" s="106" t="s">
        <v>3361</v>
      </c>
      <c r="B2700" s="107" t="s">
        <v>192</v>
      </c>
      <c r="C2700" s="112" t="s">
        <v>256</v>
      </c>
      <c r="D2700" s="112">
        <v>99059</v>
      </c>
      <c r="E2700" s="107" t="s">
        <v>3390</v>
      </c>
      <c r="F2700" s="112">
        <v>21946</v>
      </c>
      <c r="G2700" s="107" t="s">
        <v>3456</v>
      </c>
      <c r="H2700" s="108" t="s">
        <v>257</v>
      </c>
      <c r="I2700" s="108" t="s">
        <v>264</v>
      </c>
      <c r="J2700" s="108" t="s">
        <v>39</v>
      </c>
      <c r="K2700" s="109">
        <v>15</v>
      </c>
      <c r="L2700" s="109">
        <v>4.0350000000000004E-2</v>
      </c>
      <c r="M2700" s="117" t="s">
        <v>33</v>
      </c>
      <c r="N2700" s="118">
        <v>2.8451232091690541</v>
      </c>
      <c r="O2700" s="102" t="s">
        <v>33</v>
      </c>
      <c r="P2700" s="119">
        <v>42.68</v>
      </c>
      <c r="Q2700" s="117">
        <v>3.2899999999999996</v>
      </c>
      <c r="R2700" s="118">
        <v>2.7451232091690541</v>
      </c>
      <c r="S2700" s="102">
        <v>0.19848901098901095</v>
      </c>
      <c r="T2700" s="118">
        <v>41.18</v>
      </c>
      <c r="U2700" s="117">
        <v>2.8451232091690541</v>
      </c>
      <c r="V2700" s="119">
        <v>42.68</v>
      </c>
      <c r="W2700" s="112"/>
      <c r="X2700" s="117" t="s">
        <v>33</v>
      </c>
      <c r="Y2700" s="118">
        <v>2.8451232091690541</v>
      </c>
      <c r="Z2700" s="102" t="s">
        <v>33</v>
      </c>
      <c r="AA2700" s="118">
        <v>42.68</v>
      </c>
      <c r="AB2700" s="117">
        <v>3.2899999999999996</v>
      </c>
      <c r="AC2700" s="118">
        <v>2.7451232091690541</v>
      </c>
      <c r="AD2700" s="102">
        <v>0.19848901098901095</v>
      </c>
      <c r="AE2700" s="119">
        <v>41.18</v>
      </c>
      <c r="AF2700" s="118">
        <v>2.8451232091690541</v>
      </c>
      <c r="AG2700" s="119">
        <v>42.68</v>
      </c>
      <c r="AH2700" s="112"/>
      <c r="AI2700" s="120">
        <v>0</v>
      </c>
    </row>
    <row r="2701" spans="1:35" s="107" customFormat="1" x14ac:dyDescent="0.3">
      <c r="A2701" s="106" t="s">
        <v>2791</v>
      </c>
      <c r="B2701" s="107" t="s">
        <v>255</v>
      </c>
      <c r="C2701" s="112" t="s">
        <v>168</v>
      </c>
      <c r="D2701" s="112">
        <v>99245</v>
      </c>
      <c r="E2701" s="107" t="s">
        <v>289</v>
      </c>
      <c r="F2701" s="112">
        <v>21946</v>
      </c>
      <c r="G2701" s="107" t="s">
        <v>3456</v>
      </c>
      <c r="H2701" s="108" t="s">
        <v>257</v>
      </c>
      <c r="I2701" s="108" t="s">
        <v>264</v>
      </c>
      <c r="J2701" s="108" t="s">
        <v>39</v>
      </c>
      <c r="K2701" s="109">
        <v>15</v>
      </c>
      <c r="L2701" s="109">
        <v>4.0350000000000004E-2</v>
      </c>
      <c r="M2701" s="117" t="s">
        <v>33</v>
      </c>
      <c r="N2701" s="118">
        <v>2.8451232091690541</v>
      </c>
      <c r="O2701" s="102" t="s">
        <v>33</v>
      </c>
      <c r="P2701" s="119">
        <v>42.68</v>
      </c>
      <c r="Q2701" s="117">
        <v>3.2899999999999996</v>
      </c>
      <c r="R2701" s="118">
        <v>2.7451232091690541</v>
      </c>
      <c r="S2701" s="102">
        <v>0.19848901098901095</v>
      </c>
      <c r="T2701" s="118">
        <v>41.18</v>
      </c>
      <c r="U2701" s="117">
        <v>2.8451232091690541</v>
      </c>
      <c r="V2701" s="119">
        <v>42.68</v>
      </c>
      <c r="W2701" s="112"/>
      <c r="X2701" s="117" t="s">
        <v>33</v>
      </c>
      <c r="Y2701" s="118">
        <v>2.8451232091690541</v>
      </c>
      <c r="Z2701" s="102" t="s">
        <v>33</v>
      </c>
      <c r="AA2701" s="118">
        <v>42.68</v>
      </c>
      <c r="AB2701" s="117">
        <v>3.2899999999999996</v>
      </c>
      <c r="AC2701" s="118">
        <v>2.7451232091690541</v>
      </c>
      <c r="AD2701" s="102">
        <v>0.19848901098901095</v>
      </c>
      <c r="AE2701" s="119">
        <v>41.18</v>
      </c>
      <c r="AF2701" s="118">
        <v>2.8451232091690541</v>
      </c>
      <c r="AG2701" s="119">
        <v>42.68</v>
      </c>
      <c r="AH2701" s="112"/>
      <c r="AI2701" s="120">
        <v>0</v>
      </c>
    </row>
    <row r="2702" spans="1:35" s="107" customFormat="1" x14ac:dyDescent="0.3">
      <c r="A2702" s="106" t="s">
        <v>2792</v>
      </c>
      <c r="B2702" s="107" t="s">
        <v>191</v>
      </c>
      <c r="C2702" s="112" t="s">
        <v>238</v>
      </c>
      <c r="D2702" s="112">
        <v>99246</v>
      </c>
      <c r="E2702" s="107" t="s">
        <v>293</v>
      </c>
      <c r="F2702" s="112">
        <v>21946</v>
      </c>
      <c r="G2702" s="107" t="s">
        <v>3456</v>
      </c>
      <c r="H2702" s="108" t="s">
        <v>257</v>
      </c>
      <c r="I2702" s="108" t="s">
        <v>264</v>
      </c>
      <c r="J2702" s="108" t="s">
        <v>39</v>
      </c>
      <c r="K2702" s="109">
        <v>15</v>
      </c>
      <c r="L2702" s="109">
        <v>4.0350000000000004E-2</v>
      </c>
      <c r="M2702" s="117" t="s">
        <v>33</v>
      </c>
      <c r="N2702" s="118">
        <v>2.8451232091690541</v>
      </c>
      <c r="O2702" s="102" t="s">
        <v>33</v>
      </c>
      <c r="P2702" s="119">
        <v>42.68</v>
      </c>
      <c r="Q2702" s="117">
        <v>3.2899999999999996</v>
      </c>
      <c r="R2702" s="118">
        <v>2.7451232091690541</v>
      </c>
      <c r="S2702" s="102">
        <v>0.19848901098901095</v>
      </c>
      <c r="T2702" s="118">
        <v>41.18</v>
      </c>
      <c r="U2702" s="117">
        <v>2.8451232091690541</v>
      </c>
      <c r="V2702" s="119">
        <v>42.68</v>
      </c>
      <c r="W2702" s="112"/>
      <c r="X2702" s="117" t="s">
        <v>33</v>
      </c>
      <c r="Y2702" s="118">
        <v>2.8451232091690541</v>
      </c>
      <c r="Z2702" s="102" t="s">
        <v>33</v>
      </c>
      <c r="AA2702" s="118">
        <v>42.68</v>
      </c>
      <c r="AB2702" s="117">
        <v>3.2899999999999996</v>
      </c>
      <c r="AC2702" s="118">
        <v>2.7451232091690541</v>
      </c>
      <c r="AD2702" s="102">
        <v>0.19848901098901095</v>
      </c>
      <c r="AE2702" s="119">
        <v>41.18</v>
      </c>
      <c r="AF2702" s="118">
        <v>2.8451232091690541</v>
      </c>
      <c r="AG2702" s="119">
        <v>42.68</v>
      </c>
      <c r="AH2702" s="112"/>
      <c r="AI2702" s="120">
        <v>0</v>
      </c>
    </row>
    <row r="2703" spans="1:35" s="107" customFormat="1" x14ac:dyDescent="0.3">
      <c r="A2703" s="106" t="s">
        <v>2793</v>
      </c>
      <c r="B2703" s="107" t="s">
        <v>191</v>
      </c>
      <c r="C2703" s="112" t="s">
        <v>256</v>
      </c>
      <c r="D2703" s="112">
        <v>99597</v>
      </c>
      <c r="E2703" s="107" t="s">
        <v>305</v>
      </c>
      <c r="F2703" s="112">
        <v>21946</v>
      </c>
      <c r="G2703" s="107" t="s">
        <v>3456</v>
      </c>
      <c r="H2703" s="108" t="s">
        <v>257</v>
      </c>
      <c r="I2703" s="108" t="s">
        <v>264</v>
      </c>
      <c r="J2703" s="108" t="s">
        <v>39</v>
      </c>
      <c r="K2703" s="109">
        <v>15</v>
      </c>
      <c r="L2703" s="109">
        <v>4.0350000000000004E-2</v>
      </c>
      <c r="M2703" s="117" t="s">
        <v>33</v>
      </c>
      <c r="N2703" s="118">
        <v>2.8451232091690541</v>
      </c>
      <c r="O2703" s="102" t="s">
        <v>33</v>
      </c>
      <c r="P2703" s="119">
        <v>42.68</v>
      </c>
      <c r="Q2703" s="117">
        <v>3.2899999999999996</v>
      </c>
      <c r="R2703" s="118">
        <v>2.7451232091690541</v>
      </c>
      <c r="S2703" s="102">
        <v>0.19848901098901095</v>
      </c>
      <c r="T2703" s="118">
        <v>41.18</v>
      </c>
      <c r="U2703" s="117">
        <v>2.8451232091690541</v>
      </c>
      <c r="V2703" s="119">
        <v>42.68</v>
      </c>
      <c r="W2703" s="112"/>
      <c r="X2703" s="117" t="s">
        <v>33</v>
      </c>
      <c r="Y2703" s="118">
        <v>2.8451232091690541</v>
      </c>
      <c r="Z2703" s="102" t="s">
        <v>33</v>
      </c>
      <c r="AA2703" s="118">
        <v>42.68</v>
      </c>
      <c r="AB2703" s="117">
        <v>3.2899999999999996</v>
      </c>
      <c r="AC2703" s="118">
        <v>2.7451232091690541</v>
      </c>
      <c r="AD2703" s="102">
        <v>0.19848901098901095</v>
      </c>
      <c r="AE2703" s="119">
        <v>41.18</v>
      </c>
      <c r="AF2703" s="118">
        <v>2.8451232091690541</v>
      </c>
      <c r="AG2703" s="119">
        <v>42.68</v>
      </c>
      <c r="AH2703" s="112"/>
      <c r="AI2703" s="120">
        <v>0</v>
      </c>
    </row>
    <row r="2704" spans="1:35" s="107" customFormat="1" x14ac:dyDescent="0.3">
      <c r="A2704" s="106" t="s">
        <v>3362</v>
      </c>
      <c r="B2704" s="107" t="s">
        <v>248</v>
      </c>
      <c r="C2704" s="112" t="s">
        <v>246</v>
      </c>
      <c r="D2704" s="112">
        <v>99612</v>
      </c>
      <c r="E2704" s="107" t="s">
        <v>3391</v>
      </c>
      <c r="F2704" s="112">
        <v>21946</v>
      </c>
      <c r="G2704" s="107" t="s">
        <v>3456</v>
      </c>
      <c r="H2704" s="108" t="s">
        <v>257</v>
      </c>
      <c r="I2704" s="108" t="s">
        <v>264</v>
      </c>
      <c r="J2704" s="108" t="s">
        <v>39</v>
      </c>
      <c r="K2704" s="109">
        <v>15</v>
      </c>
      <c r="L2704" s="109">
        <v>4.0350000000000004E-2</v>
      </c>
      <c r="M2704" s="117" t="s">
        <v>33</v>
      </c>
      <c r="N2704" s="118">
        <v>2.8451232091690541</v>
      </c>
      <c r="O2704" s="102" t="s">
        <v>33</v>
      </c>
      <c r="P2704" s="119">
        <v>42.68</v>
      </c>
      <c r="Q2704" s="117">
        <v>3.2899999999999996</v>
      </c>
      <c r="R2704" s="118">
        <v>2.7451232091690541</v>
      </c>
      <c r="S2704" s="102">
        <v>0.19848901098901095</v>
      </c>
      <c r="T2704" s="118">
        <v>41.18</v>
      </c>
      <c r="U2704" s="117">
        <v>2.8451232091690541</v>
      </c>
      <c r="V2704" s="119">
        <v>42.68</v>
      </c>
      <c r="W2704" s="112"/>
      <c r="X2704" s="117" t="s">
        <v>33</v>
      </c>
      <c r="Y2704" s="118">
        <v>2.8451232091690541</v>
      </c>
      <c r="Z2704" s="102" t="s">
        <v>33</v>
      </c>
      <c r="AA2704" s="118">
        <v>42.68</v>
      </c>
      <c r="AB2704" s="117">
        <v>3.2899999999999996</v>
      </c>
      <c r="AC2704" s="118">
        <v>2.7451232091690541</v>
      </c>
      <c r="AD2704" s="102">
        <v>0.19848901098901095</v>
      </c>
      <c r="AE2704" s="119">
        <v>41.18</v>
      </c>
      <c r="AF2704" s="118">
        <v>2.8451232091690541</v>
      </c>
      <c r="AG2704" s="119">
        <v>42.68</v>
      </c>
      <c r="AH2704" s="112"/>
      <c r="AI2704" s="120">
        <v>0</v>
      </c>
    </row>
    <row r="2705" spans="1:35" s="107" customFormat="1" x14ac:dyDescent="0.3">
      <c r="A2705" s="106" t="s">
        <v>3363</v>
      </c>
      <c r="B2705" s="107" t="s">
        <v>192</v>
      </c>
      <c r="C2705" s="112" t="s">
        <v>256</v>
      </c>
      <c r="D2705" s="112">
        <v>100252</v>
      </c>
      <c r="E2705" s="107" t="s">
        <v>3392</v>
      </c>
      <c r="F2705" s="112">
        <v>21946</v>
      </c>
      <c r="G2705" s="107" t="s">
        <v>3456</v>
      </c>
      <c r="H2705" s="108" t="s">
        <v>257</v>
      </c>
      <c r="I2705" s="108" t="s">
        <v>264</v>
      </c>
      <c r="J2705" s="108" t="s">
        <v>39</v>
      </c>
      <c r="K2705" s="109">
        <v>15</v>
      </c>
      <c r="L2705" s="109">
        <v>4.0350000000000004E-2</v>
      </c>
      <c r="M2705" s="117" t="s">
        <v>33</v>
      </c>
      <c r="N2705" s="118">
        <v>2.8451232091690541</v>
      </c>
      <c r="O2705" s="102" t="s">
        <v>33</v>
      </c>
      <c r="P2705" s="119">
        <v>42.68</v>
      </c>
      <c r="Q2705" s="117">
        <v>3.2899999999999996</v>
      </c>
      <c r="R2705" s="118">
        <v>2.7451232091690541</v>
      </c>
      <c r="S2705" s="102">
        <v>0.19848901098901095</v>
      </c>
      <c r="T2705" s="118">
        <v>41.18</v>
      </c>
      <c r="U2705" s="117">
        <v>2.8451232091690541</v>
      </c>
      <c r="V2705" s="119">
        <v>42.68</v>
      </c>
      <c r="W2705" s="112"/>
      <c r="X2705" s="117" t="s">
        <v>33</v>
      </c>
      <c r="Y2705" s="118">
        <v>2.8451232091690541</v>
      </c>
      <c r="Z2705" s="102" t="s">
        <v>33</v>
      </c>
      <c r="AA2705" s="118">
        <v>42.68</v>
      </c>
      <c r="AB2705" s="117">
        <v>3.2899999999999996</v>
      </c>
      <c r="AC2705" s="118">
        <v>2.7451232091690541</v>
      </c>
      <c r="AD2705" s="102">
        <v>0.19848901098901095</v>
      </c>
      <c r="AE2705" s="119">
        <v>41.18</v>
      </c>
      <c r="AF2705" s="118">
        <v>2.8451232091690541</v>
      </c>
      <c r="AG2705" s="119">
        <v>42.68</v>
      </c>
      <c r="AH2705" s="112"/>
      <c r="AI2705" s="120">
        <v>0</v>
      </c>
    </row>
    <row r="2706" spans="1:35" s="107" customFormat="1" x14ac:dyDescent="0.3">
      <c r="A2706" s="106" t="s">
        <v>3364</v>
      </c>
      <c r="B2706" s="107" t="s">
        <v>188</v>
      </c>
      <c r="C2706" s="112" t="s">
        <v>168</v>
      </c>
      <c r="D2706" s="112">
        <v>101626</v>
      </c>
      <c r="E2706" s="107" t="s">
        <v>3393</v>
      </c>
      <c r="F2706" s="112">
        <v>21946</v>
      </c>
      <c r="G2706" s="107" t="s">
        <v>3456</v>
      </c>
      <c r="H2706" s="108" t="s">
        <v>257</v>
      </c>
      <c r="I2706" s="108" t="s">
        <v>264</v>
      </c>
      <c r="J2706" s="108" t="s">
        <v>39</v>
      </c>
      <c r="K2706" s="109">
        <v>15</v>
      </c>
      <c r="L2706" s="109">
        <v>4.0350000000000004E-2</v>
      </c>
      <c r="M2706" s="117" t="s">
        <v>33</v>
      </c>
      <c r="N2706" s="118">
        <v>2.8451232091690541</v>
      </c>
      <c r="O2706" s="102" t="s">
        <v>33</v>
      </c>
      <c r="P2706" s="119">
        <v>42.68</v>
      </c>
      <c r="Q2706" s="117">
        <v>3.2899999999999996</v>
      </c>
      <c r="R2706" s="118">
        <v>2.7451232091690541</v>
      </c>
      <c r="S2706" s="102">
        <v>0.19848901098901095</v>
      </c>
      <c r="T2706" s="118">
        <v>41.18</v>
      </c>
      <c r="U2706" s="117">
        <v>2.8451232091690541</v>
      </c>
      <c r="V2706" s="119">
        <v>42.68</v>
      </c>
      <c r="W2706" s="112"/>
      <c r="X2706" s="117" t="s">
        <v>33</v>
      </c>
      <c r="Y2706" s="118">
        <v>2.8451232091690541</v>
      </c>
      <c r="Z2706" s="102" t="s">
        <v>33</v>
      </c>
      <c r="AA2706" s="118">
        <v>42.68</v>
      </c>
      <c r="AB2706" s="117">
        <v>3.2899999999999996</v>
      </c>
      <c r="AC2706" s="118">
        <v>2.7451232091690541</v>
      </c>
      <c r="AD2706" s="102">
        <v>0.19848901098901095</v>
      </c>
      <c r="AE2706" s="119">
        <v>41.18</v>
      </c>
      <c r="AF2706" s="118">
        <v>2.8451232091690541</v>
      </c>
      <c r="AG2706" s="119">
        <v>42.68</v>
      </c>
      <c r="AH2706" s="112"/>
      <c r="AI2706" s="120">
        <v>0</v>
      </c>
    </row>
    <row r="2707" spans="1:35" s="107" customFormat="1" x14ac:dyDescent="0.3">
      <c r="A2707" s="106" t="s">
        <v>2794</v>
      </c>
      <c r="B2707" s="107" t="s">
        <v>190</v>
      </c>
      <c r="C2707" s="112" t="s">
        <v>246</v>
      </c>
      <c r="D2707" s="112">
        <v>101703</v>
      </c>
      <c r="E2707" s="107" t="s">
        <v>316</v>
      </c>
      <c r="F2707" s="112">
        <v>21946</v>
      </c>
      <c r="G2707" s="107" t="s">
        <v>3456</v>
      </c>
      <c r="H2707" s="108" t="s">
        <v>257</v>
      </c>
      <c r="I2707" s="108" t="s">
        <v>264</v>
      </c>
      <c r="J2707" s="108" t="s">
        <v>39</v>
      </c>
      <c r="K2707" s="109">
        <v>15</v>
      </c>
      <c r="L2707" s="109">
        <v>4.0350000000000004E-2</v>
      </c>
      <c r="M2707" s="117" t="s">
        <v>33</v>
      </c>
      <c r="N2707" s="118">
        <v>2.8451232091690541</v>
      </c>
      <c r="O2707" s="102" t="s">
        <v>33</v>
      </c>
      <c r="P2707" s="119">
        <v>42.68</v>
      </c>
      <c r="Q2707" s="117">
        <v>3.2899999999999996</v>
      </c>
      <c r="R2707" s="118">
        <v>2.7451232091690541</v>
      </c>
      <c r="S2707" s="102">
        <v>0.19848901098901095</v>
      </c>
      <c r="T2707" s="118">
        <v>41.18</v>
      </c>
      <c r="U2707" s="117">
        <v>2.8451232091690541</v>
      </c>
      <c r="V2707" s="119">
        <v>42.68</v>
      </c>
      <c r="W2707" s="112"/>
      <c r="X2707" s="117" t="s">
        <v>33</v>
      </c>
      <c r="Y2707" s="118">
        <v>2.8451232091690541</v>
      </c>
      <c r="Z2707" s="102" t="s">
        <v>33</v>
      </c>
      <c r="AA2707" s="118">
        <v>42.68</v>
      </c>
      <c r="AB2707" s="117">
        <v>3.2899999999999996</v>
      </c>
      <c r="AC2707" s="118">
        <v>2.7451232091690541</v>
      </c>
      <c r="AD2707" s="102">
        <v>0.19848901098901095</v>
      </c>
      <c r="AE2707" s="119">
        <v>41.18</v>
      </c>
      <c r="AF2707" s="118">
        <v>2.8451232091690541</v>
      </c>
      <c r="AG2707" s="119">
        <v>42.68</v>
      </c>
      <c r="AH2707" s="112"/>
      <c r="AI2707" s="120">
        <v>0</v>
      </c>
    </row>
    <row r="2708" spans="1:35" s="107" customFormat="1" x14ac:dyDescent="0.3">
      <c r="A2708" s="106" t="s">
        <v>2795</v>
      </c>
      <c r="B2708" s="107" t="s">
        <v>255</v>
      </c>
      <c r="C2708" s="112" t="s">
        <v>168</v>
      </c>
      <c r="D2708" s="112">
        <v>112000</v>
      </c>
      <c r="E2708" s="107" t="s">
        <v>306</v>
      </c>
      <c r="F2708" s="112">
        <v>21946</v>
      </c>
      <c r="G2708" s="107" t="s">
        <v>3456</v>
      </c>
      <c r="H2708" s="108" t="s">
        <v>257</v>
      </c>
      <c r="I2708" s="108" t="s">
        <v>264</v>
      </c>
      <c r="J2708" s="108" t="s">
        <v>39</v>
      </c>
      <c r="K2708" s="109">
        <v>15</v>
      </c>
      <c r="L2708" s="109">
        <v>4.0350000000000004E-2</v>
      </c>
      <c r="M2708" s="117" t="s">
        <v>33</v>
      </c>
      <c r="N2708" s="118">
        <v>2.8451232091690541</v>
      </c>
      <c r="O2708" s="102" t="s">
        <v>33</v>
      </c>
      <c r="P2708" s="119">
        <v>42.68</v>
      </c>
      <c r="Q2708" s="117">
        <v>3.2899999999999996</v>
      </c>
      <c r="R2708" s="118">
        <v>2.7451232091690541</v>
      </c>
      <c r="S2708" s="102">
        <v>0.19848901098901095</v>
      </c>
      <c r="T2708" s="118">
        <v>41.18</v>
      </c>
      <c r="U2708" s="117">
        <v>2.8451232091690541</v>
      </c>
      <c r="V2708" s="119">
        <v>42.68</v>
      </c>
      <c r="W2708" s="112"/>
      <c r="X2708" s="117" t="s">
        <v>33</v>
      </c>
      <c r="Y2708" s="118">
        <v>2.8451232091690541</v>
      </c>
      <c r="Z2708" s="102" t="s">
        <v>33</v>
      </c>
      <c r="AA2708" s="118">
        <v>42.68</v>
      </c>
      <c r="AB2708" s="117">
        <v>3.2899999999999996</v>
      </c>
      <c r="AC2708" s="118">
        <v>2.7451232091690541</v>
      </c>
      <c r="AD2708" s="102">
        <v>0.19848901098901095</v>
      </c>
      <c r="AE2708" s="119">
        <v>41.18</v>
      </c>
      <c r="AF2708" s="118">
        <v>2.8451232091690541</v>
      </c>
      <c r="AG2708" s="119">
        <v>42.68</v>
      </c>
      <c r="AH2708" s="112"/>
      <c r="AI2708" s="120">
        <v>0</v>
      </c>
    </row>
    <row r="2709" spans="1:35" s="107" customFormat="1" x14ac:dyDescent="0.3">
      <c r="A2709" s="106" t="s">
        <v>2796</v>
      </c>
      <c r="B2709" s="107" t="s">
        <v>252</v>
      </c>
      <c r="C2709" s="112" t="s">
        <v>246</v>
      </c>
      <c r="D2709" s="112">
        <v>113100</v>
      </c>
      <c r="E2709" s="107" t="s">
        <v>288</v>
      </c>
      <c r="F2709" s="112">
        <v>21946</v>
      </c>
      <c r="G2709" s="107" t="s">
        <v>3456</v>
      </c>
      <c r="H2709" s="108" t="s">
        <v>257</v>
      </c>
      <c r="I2709" s="108" t="s">
        <v>264</v>
      </c>
      <c r="J2709" s="108" t="s">
        <v>39</v>
      </c>
      <c r="K2709" s="109">
        <v>15</v>
      </c>
      <c r="L2709" s="109">
        <v>4.0350000000000004E-2</v>
      </c>
      <c r="M2709" s="117" t="s">
        <v>33</v>
      </c>
      <c r="N2709" s="118">
        <v>2.8451232091690541</v>
      </c>
      <c r="O2709" s="102" t="s">
        <v>33</v>
      </c>
      <c r="P2709" s="119">
        <v>42.68</v>
      </c>
      <c r="Q2709" s="117">
        <v>3.2899999999999996</v>
      </c>
      <c r="R2709" s="118">
        <v>2.7451232091690541</v>
      </c>
      <c r="S2709" s="102">
        <v>0.19848901098901095</v>
      </c>
      <c r="T2709" s="118">
        <v>41.18</v>
      </c>
      <c r="U2709" s="117">
        <v>2.8451232091690541</v>
      </c>
      <c r="V2709" s="119">
        <v>42.68</v>
      </c>
      <c r="W2709" s="112"/>
      <c r="X2709" s="117" t="s">
        <v>33</v>
      </c>
      <c r="Y2709" s="118">
        <v>2.8451232091690541</v>
      </c>
      <c r="Z2709" s="102" t="s">
        <v>33</v>
      </c>
      <c r="AA2709" s="118">
        <v>42.68</v>
      </c>
      <c r="AB2709" s="117">
        <v>3.2899999999999996</v>
      </c>
      <c r="AC2709" s="118">
        <v>2.7451232091690541</v>
      </c>
      <c r="AD2709" s="102">
        <v>0.19848901098901095</v>
      </c>
      <c r="AE2709" s="119">
        <v>41.18</v>
      </c>
      <c r="AF2709" s="118">
        <v>2.8451232091690541</v>
      </c>
      <c r="AG2709" s="119">
        <v>42.68</v>
      </c>
      <c r="AH2709" s="112"/>
      <c r="AI2709" s="120">
        <v>0</v>
      </c>
    </row>
    <row r="2710" spans="1:35" s="107" customFormat="1" x14ac:dyDescent="0.3">
      <c r="A2710" s="106" t="s">
        <v>2797</v>
      </c>
      <c r="B2710" s="107" t="s">
        <v>3389</v>
      </c>
      <c r="C2710" s="112" t="s">
        <v>247</v>
      </c>
      <c r="D2710" s="112">
        <v>132000</v>
      </c>
      <c r="E2710" s="107" t="s">
        <v>309</v>
      </c>
      <c r="F2710" s="112">
        <v>21946</v>
      </c>
      <c r="G2710" s="107" t="s">
        <v>3456</v>
      </c>
      <c r="H2710" s="108" t="s">
        <v>257</v>
      </c>
      <c r="I2710" s="108" t="s">
        <v>264</v>
      </c>
      <c r="J2710" s="108" t="s">
        <v>39</v>
      </c>
      <c r="K2710" s="109">
        <v>15</v>
      </c>
      <c r="L2710" s="109">
        <v>4.0350000000000004E-2</v>
      </c>
      <c r="M2710" s="117" t="s">
        <v>33</v>
      </c>
      <c r="N2710" s="118">
        <v>2.8451232091690541</v>
      </c>
      <c r="O2710" s="102" t="s">
        <v>33</v>
      </c>
      <c r="P2710" s="119">
        <v>42.68</v>
      </c>
      <c r="Q2710" s="117">
        <v>3.2899999999999996</v>
      </c>
      <c r="R2710" s="118">
        <v>2.7451232091690541</v>
      </c>
      <c r="S2710" s="102">
        <v>0.19848901098901095</v>
      </c>
      <c r="T2710" s="118">
        <v>41.18</v>
      </c>
      <c r="U2710" s="117">
        <v>2.8451232091690541</v>
      </c>
      <c r="V2710" s="119">
        <v>42.68</v>
      </c>
      <c r="W2710" s="112"/>
      <c r="X2710" s="117" t="s">
        <v>33</v>
      </c>
      <c r="Y2710" s="118">
        <v>2.8451232091690541</v>
      </c>
      <c r="Z2710" s="102" t="s">
        <v>33</v>
      </c>
      <c r="AA2710" s="118">
        <v>42.68</v>
      </c>
      <c r="AB2710" s="117">
        <v>3.2899999999999996</v>
      </c>
      <c r="AC2710" s="118">
        <v>2.7451232091690541</v>
      </c>
      <c r="AD2710" s="102">
        <v>0.19848901098901095</v>
      </c>
      <c r="AE2710" s="119">
        <v>41.18</v>
      </c>
      <c r="AF2710" s="118">
        <v>2.8451232091690541</v>
      </c>
      <c r="AG2710" s="119">
        <v>42.68</v>
      </c>
      <c r="AH2710" s="112"/>
      <c r="AI2710" s="120">
        <v>0</v>
      </c>
    </row>
    <row r="2711" spans="1:35" s="107" customFormat="1" x14ac:dyDescent="0.3">
      <c r="A2711" s="106" t="s">
        <v>2798</v>
      </c>
      <c r="B2711" s="107" t="s">
        <v>192</v>
      </c>
      <c r="C2711" s="112" t="s">
        <v>256</v>
      </c>
      <c r="D2711" s="112">
        <v>158200</v>
      </c>
      <c r="E2711" s="107" t="s">
        <v>286</v>
      </c>
      <c r="F2711" s="112">
        <v>21946</v>
      </c>
      <c r="G2711" s="107" t="s">
        <v>3456</v>
      </c>
      <c r="H2711" s="108" t="s">
        <v>257</v>
      </c>
      <c r="I2711" s="108" t="s">
        <v>264</v>
      </c>
      <c r="J2711" s="108" t="s">
        <v>39</v>
      </c>
      <c r="K2711" s="109">
        <v>15</v>
      </c>
      <c r="L2711" s="109">
        <v>4.0350000000000004E-2</v>
      </c>
      <c r="M2711" s="117" t="s">
        <v>33</v>
      </c>
      <c r="N2711" s="118">
        <v>2.8451232091690541</v>
      </c>
      <c r="O2711" s="102" t="s">
        <v>33</v>
      </c>
      <c r="P2711" s="119">
        <v>42.68</v>
      </c>
      <c r="Q2711" s="117">
        <v>3.2899999999999996</v>
      </c>
      <c r="R2711" s="118">
        <v>2.7451232091690541</v>
      </c>
      <c r="S2711" s="102">
        <v>0.19848901098901095</v>
      </c>
      <c r="T2711" s="118">
        <v>41.18</v>
      </c>
      <c r="U2711" s="117">
        <v>2.8451232091690541</v>
      </c>
      <c r="V2711" s="119">
        <v>42.68</v>
      </c>
      <c r="W2711" s="112"/>
      <c r="X2711" s="117" t="s">
        <v>33</v>
      </c>
      <c r="Y2711" s="118">
        <v>2.8451232091690541</v>
      </c>
      <c r="Z2711" s="102" t="s">
        <v>33</v>
      </c>
      <c r="AA2711" s="118">
        <v>42.68</v>
      </c>
      <c r="AB2711" s="117">
        <v>3.2899999999999996</v>
      </c>
      <c r="AC2711" s="118">
        <v>2.7451232091690541</v>
      </c>
      <c r="AD2711" s="102">
        <v>0.19848901098901095</v>
      </c>
      <c r="AE2711" s="119">
        <v>41.18</v>
      </c>
      <c r="AF2711" s="118">
        <v>2.8451232091690541</v>
      </c>
      <c r="AG2711" s="119">
        <v>42.68</v>
      </c>
      <c r="AH2711" s="112"/>
      <c r="AI2711" s="120">
        <v>0</v>
      </c>
    </row>
    <row r="2712" spans="1:35" s="107" customFormat="1" x14ac:dyDescent="0.3">
      <c r="A2712" s="106" t="s">
        <v>2799</v>
      </c>
      <c r="B2712" s="107" t="s">
        <v>189</v>
      </c>
      <c r="C2712" s="112" t="s">
        <v>168</v>
      </c>
      <c r="D2712" s="112">
        <v>171600</v>
      </c>
      <c r="E2712" s="107" t="s">
        <v>299</v>
      </c>
      <c r="F2712" s="112">
        <v>21946</v>
      </c>
      <c r="G2712" s="107" t="s">
        <v>3456</v>
      </c>
      <c r="H2712" s="108" t="s">
        <v>257</v>
      </c>
      <c r="I2712" s="108" t="s">
        <v>264</v>
      </c>
      <c r="J2712" s="108" t="s">
        <v>39</v>
      </c>
      <c r="K2712" s="109">
        <v>15</v>
      </c>
      <c r="L2712" s="109">
        <v>4.0350000000000004E-2</v>
      </c>
      <c r="M2712" s="117" t="s">
        <v>33</v>
      </c>
      <c r="N2712" s="118">
        <v>2.8451232091690541</v>
      </c>
      <c r="O2712" s="102" t="s">
        <v>33</v>
      </c>
      <c r="P2712" s="119">
        <v>42.68</v>
      </c>
      <c r="Q2712" s="117">
        <v>3.2899999999999996</v>
      </c>
      <c r="R2712" s="118">
        <v>2.7451232091690541</v>
      </c>
      <c r="S2712" s="102">
        <v>0.19848901098901095</v>
      </c>
      <c r="T2712" s="118">
        <v>41.18</v>
      </c>
      <c r="U2712" s="117">
        <v>2.8451232091690541</v>
      </c>
      <c r="V2712" s="119">
        <v>42.68</v>
      </c>
      <c r="W2712" s="112"/>
      <c r="X2712" s="117" t="s">
        <v>33</v>
      </c>
      <c r="Y2712" s="118">
        <v>2.8451232091690541</v>
      </c>
      <c r="Z2712" s="102" t="s">
        <v>33</v>
      </c>
      <c r="AA2712" s="118">
        <v>42.68</v>
      </c>
      <c r="AB2712" s="117">
        <v>3.2899999999999996</v>
      </c>
      <c r="AC2712" s="118">
        <v>2.7451232091690541</v>
      </c>
      <c r="AD2712" s="102">
        <v>0.19848901098901095</v>
      </c>
      <c r="AE2712" s="119">
        <v>41.18</v>
      </c>
      <c r="AF2712" s="118">
        <v>2.8451232091690541</v>
      </c>
      <c r="AG2712" s="119">
        <v>42.68</v>
      </c>
      <c r="AH2712" s="112"/>
      <c r="AI2712" s="120">
        <v>0</v>
      </c>
    </row>
    <row r="2713" spans="1:35" s="107" customFormat="1" x14ac:dyDescent="0.3">
      <c r="A2713" s="106" t="s">
        <v>2800</v>
      </c>
      <c r="B2713" s="107" t="s">
        <v>248</v>
      </c>
      <c r="C2713" s="112" t="s">
        <v>249</v>
      </c>
      <c r="D2713" s="112">
        <v>186300</v>
      </c>
      <c r="E2713" s="107" t="s">
        <v>282</v>
      </c>
      <c r="F2713" s="112">
        <v>21946</v>
      </c>
      <c r="G2713" s="107" t="s">
        <v>3456</v>
      </c>
      <c r="H2713" s="108" t="s">
        <v>257</v>
      </c>
      <c r="I2713" s="108" t="s">
        <v>264</v>
      </c>
      <c r="J2713" s="108" t="s">
        <v>39</v>
      </c>
      <c r="K2713" s="109">
        <v>15</v>
      </c>
      <c r="L2713" s="109">
        <v>4.0350000000000004E-2</v>
      </c>
      <c r="M2713" s="117" t="s">
        <v>33</v>
      </c>
      <c r="N2713" s="118">
        <v>2.8451232091690541</v>
      </c>
      <c r="O2713" s="102" t="s">
        <v>33</v>
      </c>
      <c r="P2713" s="119">
        <v>42.68</v>
      </c>
      <c r="Q2713" s="117">
        <v>3.2899999999999996</v>
      </c>
      <c r="R2713" s="118">
        <v>2.7451232091690541</v>
      </c>
      <c r="S2713" s="102">
        <v>0.19848901098901095</v>
      </c>
      <c r="T2713" s="118">
        <v>41.18</v>
      </c>
      <c r="U2713" s="117">
        <v>2.8451232091690541</v>
      </c>
      <c r="V2713" s="119">
        <v>42.68</v>
      </c>
      <c r="W2713" s="112"/>
      <c r="X2713" s="117" t="s">
        <v>33</v>
      </c>
      <c r="Y2713" s="118">
        <v>2.8451232091690541</v>
      </c>
      <c r="Z2713" s="102" t="s">
        <v>33</v>
      </c>
      <c r="AA2713" s="118">
        <v>42.68</v>
      </c>
      <c r="AB2713" s="117">
        <v>3.2899999999999996</v>
      </c>
      <c r="AC2713" s="118">
        <v>2.7451232091690541</v>
      </c>
      <c r="AD2713" s="102">
        <v>0.19848901098901095</v>
      </c>
      <c r="AE2713" s="119">
        <v>41.18</v>
      </c>
      <c r="AF2713" s="118">
        <v>2.8451232091690541</v>
      </c>
      <c r="AG2713" s="119">
        <v>42.68</v>
      </c>
      <c r="AH2713" s="112"/>
      <c r="AI2713" s="120">
        <v>0</v>
      </c>
    </row>
    <row r="2714" spans="1:35" s="107" customFormat="1" x14ac:dyDescent="0.3">
      <c r="A2714" s="106" t="s">
        <v>2801</v>
      </c>
      <c r="B2714" s="107" t="s">
        <v>187</v>
      </c>
      <c r="C2714" s="112" t="s">
        <v>167</v>
      </c>
      <c r="D2714" s="112">
        <v>40</v>
      </c>
      <c r="E2714" s="107" t="s">
        <v>283</v>
      </c>
      <c r="F2714" s="112">
        <v>22516</v>
      </c>
      <c r="G2714" s="107" t="s">
        <v>3457</v>
      </c>
      <c r="H2714" s="108" t="s">
        <v>257</v>
      </c>
      <c r="I2714" s="108" t="s">
        <v>273</v>
      </c>
      <c r="J2714" s="108" t="s">
        <v>268</v>
      </c>
      <c r="K2714" s="109">
        <v>24</v>
      </c>
      <c r="L2714" s="109">
        <v>8.3999999999999991E-2</v>
      </c>
      <c r="M2714" s="117" t="s">
        <v>33</v>
      </c>
      <c r="N2714" s="118">
        <v>4.6749999999999998</v>
      </c>
      <c r="O2714" s="102" t="s">
        <v>33</v>
      </c>
      <c r="P2714" s="119">
        <v>112.2</v>
      </c>
      <c r="Q2714" s="117">
        <v>5.49</v>
      </c>
      <c r="R2714" s="118">
        <v>4.5750000000000002</v>
      </c>
      <c r="S2714" s="102">
        <v>0.2</v>
      </c>
      <c r="T2714" s="118">
        <v>109.8</v>
      </c>
      <c r="U2714" s="117">
        <v>4.6749999999999998</v>
      </c>
      <c r="V2714" s="119">
        <v>112.2</v>
      </c>
      <c r="W2714" s="112"/>
      <c r="X2714" s="117" t="s">
        <v>33</v>
      </c>
      <c r="Y2714" s="118">
        <v>4.8416666666666668</v>
      </c>
      <c r="Z2714" s="102" t="s">
        <v>33</v>
      </c>
      <c r="AA2714" s="118">
        <v>116.2</v>
      </c>
      <c r="AB2714" s="117">
        <v>5.69</v>
      </c>
      <c r="AC2714" s="118">
        <v>4.7416666666666671</v>
      </c>
      <c r="AD2714" s="102">
        <v>0.19738276990185394</v>
      </c>
      <c r="AE2714" s="119">
        <v>113.8</v>
      </c>
      <c r="AF2714" s="118">
        <v>4.8416666666666668</v>
      </c>
      <c r="AG2714" s="119">
        <v>116.2</v>
      </c>
      <c r="AH2714" s="112"/>
      <c r="AI2714" s="120">
        <v>-0.20000000000000018</v>
      </c>
    </row>
    <row r="2715" spans="1:35" s="107" customFormat="1" x14ac:dyDescent="0.3">
      <c r="A2715" s="106" t="s">
        <v>2802</v>
      </c>
      <c r="B2715" s="107" t="s">
        <v>245</v>
      </c>
      <c r="C2715" s="112" t="s">
        <v>246</v>
      </c>
      <c r="D2715" s="112">
        <v>139</v>
      </c>
      <c r="E2715" s="107" t="s">
        <v>285</v>
      </c>
      <c r="F2715" s="112">
        <v>22516</v>
      </c>
      <c r="G2715" s="107" t="s">
        <v>3457</v>
      </c>
      <c r="H2715" s="108" t="s">
        <v>257</v>
      </c>
      <c r="I2715" s="108" t="s">
        <v>273</v>
      </c>
      <c r="J2715" s="108" t="s">
        <v>268</v>
      </c>
      <c r="K2715" s="109">
        <v>24</v>
      </c>
      <c r="L2715" s="109">
        <v>8.3999999999999991E-2</v>
      </c>
      <c r="M2715" s="117" t="s">
        <v>33</v>
      </c>
      <c r="N2715" s="118">
        <v>4.6749999999999998</v>
      </c>
      <c r="O2715" s="102" t="s">
        <v>33</v>
      </c>
      <c r="P2715" s="119">
        <v>112.2</v>
      </c>
      <c r="Q2715" s="117">
        <v>5.49</v>
      </c>
      <c r="R2715" s="118">
        <v>4.5750000000000002</v>
      </c>
      <c r="S2715" s="102">
        <v>0.2</v>
      </c>
      <c r="T2715" s="118">
        <v>109.8</v>
      </c>
      <c r="U2715" s="117">
        <v>4.6749999999999998</v>
      </c>
      <c r="V2715" s="119">
        <v>112.2</v>
      </c>
      <c r="W2715" s="112"/>
      <c r="X2715" s="117" t="s">
        <v>33</v>
      </c>
      <c r="Y2715" s="118">
        <v>4.8416666666666668</v>
      </c>
      <c r="Z2715" s="102" t="s">
        <v>33</v>
      </c>
      <c r="AA2715" s="118">
        <v>116.2</v>
      </c>
      <c r="AB2715" s="117">
        <v>5.69</v>
      </c>
      <c r="AC2715" s="118">
        <v>4.7416666666666671</v>
      </c>
      <c r="AD2715" s="102">
        <v>0.19738276990185394</v>
      </c>
      <c r="AE2715" s="119">
        <v>113.8</v>
      </c>
      <c r="AF2715" s="118">
        <v>4.8416666666666668</v>
      </c>
      <c r="AG2715" s="119">
        <v>116.2</v>
      </c>
      <c r="AH2715" s="112"/>
      <c r="AI2715" s="120">
        <v>-0.20000000000000018</v>
      </c>
    </row>
    <row r="2716" spans="1:35" s="107" customFormat="1" x14ac:dyDescent="0.3">
      <c r="A2716" s="106" t="s">
        <v>2803</v>
      </c>
      <c r="B2716" s="107" t="s">
        <v>185</v>
      </c>
      <c r="C2716" s="112" t="s">
        <v>22</v>
      </c>
      <c r="D2716" s="112">
        <v>740</v>
      </c>
      <c r="E2716" s="107" t="s">
        <v>284</v>
      </c>
      <c r="F2716" s="112">
        <v>22516</v>
      </c>
      <c r="G2716" s="107" t="s">
        <v>3457</v>
      </c>
      <c r="H2716" s="108" t="s">
        <v>257</v>
      </c>
      <c r="I2716" s="108" t="s">
        <v>273</v>
      </c>
      <c r="J2716" s="108" t="s">
        <v>268</v>
      </c>
      <c r="K2716" s="109">
        <v>24</v>
      </c>
      <c r="L2716" s="109">
        <v>8.3999999999999991E-2</v>
      </c>
      <c r="M2716" s="117" t="s">
        <v>33</v>
      </c>
      <c r="N2716" s="118">
        <v>4.6749999999999998</v>
      </c>
      <c r="O2716" s="102" t="s">
        <v>33</v>
      </c>
      <c r="P2716" s="119">
        <v>112.2</v>
      </c>
      <c r="Q2716" s="117">
        <v>5.49</v>
      </c>
      <c r="R2716" s="118">
        <v>4.5750000000000002</v>
      </c>
      <c r="S2716" s="102">
        <v>0.2</v>
      </c>
      <c r="T2716" s="118">
        <v>109.8</v>
      </c>
      <c r="U2716" s="117">
        <v>4.6749999999999998</v>
      </c>
      <c r="V2716" s="119">
        <v>112.2</v>
      </c>
      <c r="W2716" s="112"/>
      <c r="X2716" s="117" t="s">
        <v>33</v>
      </c>
      <c r="Y2716" s="118">
        <v>4.8416666666666668</v>
      </c>
      <c r="Z2716" s="102" t="s">
        <v>33</v>
      </c>
      <c r="AA2716" s="118">
        <v>116.2</v>
      </c>
      <c r="AB2716" s="117">
        <v>5.69</v>
      </c>
      <c r="AC2716" s="118">
        <v>4.7416666666666671</v>
      </c>
      <c r="AD2716" s="102">
        <v>0.19738276990185394</v>
      </c>
      <c r="AE2716" s="119">
        <v>113.8</v>
      </c>
      <c r="AF2716" s="118">
        <v>4.8416666666666668</v>
      </c>
      <c r="AG2716" s="119">
        <v>116.2</v>
      </c>
      <c r="AH2716" s="112"/>
      <c r="AI2716" s="120">
        <v>-0.20000000000000018</v>
      </c>
    </row>
    <row r="2717" spans="1:35" s="107" customFormat="1" x14ac:dyDescent="0.3">
      <c r="A2717" s="106" t="s">
        <v>2804</v>
      </c>
      <c r="B2717" s="107" t="s">
        <v>245</v>
      </c>
      <c r="C2717" s="112" t="s">
        <v>246</v>
      </c>
      <c r="D2717" s="112">
        <v>872</v>
      </c>
      <c r="E2717" s="107" t="s">
        <v>287</v>
      </c>
      <c r="F2717" s="112">
        <v>22516</v>
      </c>
      <c r="G2717" s="107" t="s">
        <v>3457</v>
      </c>
      <c r="H2717" s="108" t="s">
        <v>257</v>
      </c>
      <c r="I2717" s="108" t="s">
        <v>273</v>
      </c>
      <c r="J2717" s="108" t="s">
        <v>268</v>
      </c>
      <c r="K2717" s="109">
        <v>24</v>
      </c>
      <c r="L2717" s="109">
        <v>8.3999999999999991E-2</v>
      </c>
      <c r="M2717" s="117" t="s">
        <v>33</v>
      </c>
      <c r="N2717" s="118">
        <v>4.6749999999999998</v>
      </c>
      <c r="O2717" s="102" t="s">
        <v>33</v>
      </c>
      <c r="P2717" s="119">
        <v>112.2</v>
      </c>
      <c r="Q2717" s="117">
        <v>5.49</v>
      </c>
      <c r="R2717" s="118">
        <v>4.5750000000000002</v>
      </c>
      <c r="S2717" s="102">
        <v>0.2</v>
      </c>
      <c r="T2717" s="118">
        <v>109.8</v>
      </c>
      <c r="U2717" s="117">
        <v>4.6749999999999998</v>
      </c>
      <c r="V2717" s="119">
        <v>112.2</v>
      </c>
      <c r="W2717" s="112"/>
      <c r="X2717" s="117" t="s">
        <v>33</v>
      </c>
      <c r="Y2717" s="118">
        <v>4.8416666666666668</v>
      </c>
      <c r="Z2717" s="102" t="s">
        <v>33</v>
      </c>
      <c r="AA2717" s="118">
        <v>116.2</v>
      </c>
      <c r="AB2717" s="117">
        <v>5.69</v>
      </c>
      <c r="AC2717" s="118">
        <v>4.7416666666666671</v>
      </c>
      <c r="AD2717" s="102">
        <v>0.19738276990185394</v>
      </c>
      <c r="AE2717" s="119">
        <v>113.8</v>
      </c>
      <c r="AF2717" s="118">
        <v>4.8416666666666668</v>
      </c>
      <c r="AG2717" s="119">
        <v>116.2</v>
      </c>
      <c r="AH2717" s="112"/>
      <c r="AI2717" s="120">
        <v>-0.20000000000000018</v>
      </c>
    </row>
    <row r="2718" spans="1:35" s="107" customFormat="1" x14ac:dyDescent="0.3">
      <c r="A2718" s="106" t="s">
        <v>2805</v>
      </c>
      <c r="B2718" s="107" t="s">
        <v>3389</v>
      </c>
      <c r="C2718" s="112" t="s">
        <v>247</v>
      </c>
      <c r="D2718" s="112">
        <v>10700</v>
      </c>
      <c r="E2718" s="107" t="s">
        <v>301</v>
      </c>
      <c r="F2718" s="112">
        <v>22516</v>
      </c>
      <c r="G2718" s="107" t="s">
        <v>3457</v>
      </c>
      <c r="H2718" s="108" t="s">
        <v>257</v>
      </c>
      <c r="I2718" s="108" t="s">
        <v>273</v>
      </c>
      <c r="J2718" s="108" t="s">
        <v>268</v>
      </c>
      <c r="K2718" s="109">
        <v>24</v>
      </c>
      <c r="L2718" s="109">
        <v>8.3999999999999991E-2</v>
      </c>
      <c r="M2718" s="117" t="s">
        <v>33</v>
      </c>
      <c r="N2718" s="118">
        <v>4.6749999999999998</v>
      </c>
      <c r="O2718" s="102" t="s">
        <v>33</v>
      </c>
      <c r="P2718" s="119">
        <v>112.2</v>
      </c>
      <c r="Q2718" s="117">
        <v>5.49</v>
      </c>
      <c r="R2718" s="118">
        <v>4.5750000000000002</v>
      </c>
      <c r="S2718" s="102">
        <v>0.2</v>
      </c>
      <c r="T2718" s="118">
        <v>109.8</v>
      </c>
      <c r="U2718" s="117">
        <v>4.6749999999999998</v>
      </c>
      <c r="V2718" s="119">
        <v>112.2</v>
      </c>
      <c r="W2718" s="112"/>
      <c r="X2718" s="117" t="s">
        <v>33</v>
      </c>
      <c r="Y2718" s="118">
        <v>4.8416666666666668</v>
      </c>
      <c r="Z2718" s="102" t="s">
        <v>33</v>
      </c>
      <c r="AA2718" s="118">
        <v>116.2</v>
      </c>
      <c r="AB2718" s="117">
        <v>5.69</v>
      </c>
      <c r="AC2718" s="118">
        <v>4.7416666666666671</v>
      </c>
      <c r="AD2718" s="102">
        <v>0.19738276990185394</v>
      </c>
      <c r="AE2718" s="119">
        <v>113.8</v>
      </c>
      <c r="AF2718" s="118">
        <v>4.8416666666666668</v>
      </c>
      <c r="AG2718" s="119">
        <v>116.2</v>
      </c>
      <c r="AH2718" s="112"/>
      <c r="AI2718" s="120">
        <v>-0.20000000000000018</v>
      </c>
    </row>
    <row r="2719" spans="1:35" s="107" customFormat="1" x14ac:dyDescent="0.3">
      <c r="A2719" s="106" t="s">
        <v>2806</v>
      </c>
      <c r="B2719" s="107" t="s">
        <v>248</v>
      </c>
      <c r="C2719" s="112" t="s">
        <v>249</v>
      </c>
      <c r="D2719" s="112">
        <v>29537</v>
      </c>
      <c r="E2719" s="107" t="s">
        <v>312</v>
      </c>
      <c r="F2719" s="112">
        <v>22516</v>
      </c>
      <c r="G2719" s="107" t="s">
        <v>3457</v>
      </c>
      <c r="H2719" s="108" t="s">
        <v>257</v>
      </c>
      <c r="I2719" s="108" t="s">
        <v>273</v>
      </c>
      <c r="J2719" s="108" t="s">
        <v>268</v>
      </c>
      <c r="K2719" s="109">
        <v>24</v>
      </c>
      <c r="L2719" s="109">
        <v>8.3999999999999991E-2</v>
      </c>
      <c r="M2719" s="117" t="s">
        <v>33</v>
      </c>
      <c r="N2719" s="118">
        <v>4.6749999999999998</v>
      </c>
      <c r="O2719" s="102" t="s">
        <v>33</v>
      </c>
      <c r="P2719" s="119">
        <v>112.2</v>
      </c>
      <c r="Q2719" s="117">
        <v>5.49</v>
      </c>
      <c r="R2719" s="118">
        <v>4.5750000000000002</v>
      </c>
      <c r="S2719" s="102">
        <v>0.2</v>
      </c>
      <c r="T2719" s="118">
        <v>109.8</v>
      </c>
      <c r="U2719" s="117">
        <v>4.6749999999999998</v>
      </c>
      <c r="V2719" s="119">
        <v>112.2</v>
      </c>
      <c r="W2719" s="112"/>
      <c r="X2719" s="117" t="s">
        <v>33</v>
      </c>
      <c r="Y2719" s="118">
        <v>4.8416666666666668</v>
      </c>
      <c r="Z2719" s="102" t="s">
        <v>33</v>
      </c>
      <c r="AA2719" s="118">
        <v>116.2</v>
      </c>
      <c r="AB2719" s="117">
        <v>5.69</v>
      </c>
      <c r="AC2719" s="118">
        <v>4.7416666666666671</v>
      </c>
      <c r="AD2719" s="102">
        <v>0.19738276990185394</v>
      </c>
      <c r="AE2719" s="119">
        <v>113.8</v>
      </c>
      <c r="AF2719" s="118">
        <v>4.8416666666666668</v>
      </c>
      <c r="AG2719" s="119">
        <v>116.2</v>
      </c>
      <c r="AH2719" s="112"/>
      <c r="AI2719" s="120">
        <v>-0.20000000000000018</v>
      </c>
    </row>
    <row r="2720" spans="1:35" s="107" customFormat="1" x14ac:dyDescent="0.3">
      <c r="A2720" s="106" t="s">
        <v>2807</v>
      </c>
      <c r="B2720" s="107" t="s">
        <v>190</v>
      </c>
      <c r="C2720" s="112" t="s">
        <v>246</v>
      </c>
      <c r="D2720" s="112">
        <v>32352</v>
      </c>
      <c r="E2720" s="107" t="s">
        <v>290</v>
      </c>
      <c r="F2720" s="112">
        <v>22516</v>
      </c>
      <c r="G2720" s="107" t="s">
        <v>3457</v>
      </c>
      <c r="H2720" s="108" t="s">
        <v>257</v>
      </c>
      <c r="I2720" s="108" t="s">
        <v>273</v>
      </c>
      <c r="J2720" s="108" t="s">
        <v>268</v>
      </c>
      <c r="K2720" s="109">
        <v>24</v>
      </c>
      <c r="L2720" s="109">
        <v>8.3999999999999991E-2</v>
      </c>
      <c r="M2720" s="117" t="s">
        <v>33</v>
      </c>
      <c r="N2720" s="118">
        <v>4.6749999999999998</v>
      </c>
      <c r="O2720" s="102" t="s">
        <v>33</v>
      </c>
      <c r="P2720" s="119">
        <v>112.2</v>
      </c>
      <c r="Q2720" s="117">
        <v>5.49</v>
      </c>
      <c r="R2720" s="118">
        <v>4.5750000000000002</v>
      </c>
      <c r="S2720" s="102">
        <v>0.2</v>
      </c>
      <c r="T2720" s="118">
        <v>109.8</v>
      </c>
      <c r="U2720" s="117">
        <v>4.6749999999999998</v>
      </c>
      <c r="V2720" s="119">
        <v>112.2</v>
      </c>
      <c r="W2720" s="112"/>
      <c r="X2720" s="117" t="s">
        <v>33</v>
      </c>
      <c r="Y2720" s="118">
        <v>4.8416666666666668</v>
      </c>
      <c r="Z2720" s="102" t="s">
        <v>33</v>
      </c>
      <c r="AA2720" s="118">
        <v>116.2</v>
      </c>
      <c r="AB2720" s="117">
        <v>5.69</v>
      </c>
      <c r="AC2720" s="118">
        <v>4.7416666666666671</v>
      </c>
      <c r="AD2720" s="102">
        <v>0.19738276990185394</v>
      </c>
      <c r="AE2720" s="119">
        <v>113.8</v>
      </c>
      <c r="AF2720" s="118">
        <v>4.8416666666666668</v>
      </c>
      <c r="AG2720" s="119">
        <v>116.2</v>
      </c>
      <c r="AH2720" s="112"/>
      <c r="AI2720" s="120">
        <v>-0.20000000000000018</v>
      </c>
    </row>
    <row r="2721" spans="1:35" s="107" customFormat="1" x14ac:dyDescent="0.3">
      <c r="A2721" s="106" t="s">
        <v>2808</v>
      </c>
      <c r="B2721" s="107" t="s">
        <v>3389</v>
      </c>
      <c r="C2721" s="112" t="s">
        <v>247</v>
      </c>
      <c r="D2721" s="112">
        <v>36038</v>
      </c>
      <c r="E2721" s="107" t="s">
        <v>300</v>
      </c>
      <c r="F2721" s="112">
        <v>22516</v>
      </c>
      <c r="G2721" s="107" t="s">
        <v>3457</v>
      </c>
      <c r="H2721" s="108" t="s">
        <v>257</v>
      </c>
      <c r="I2721" s="108" t="s">
        <v>273</v>
      </c>
      <c r="J2721" s="108" t="s">
        <v>268</v>
      </c>
      <c r="K2721" s="109">
        <v>24</v>
      </c>
      <c r="L2721" s="109">
        <v>8.3999999999999991E-2</v>
      </c>
      <c r="M2721" s="117" t="s">
        <v>33</v>
      </c>
      <c r="N2721" s="118">
        <v>4.6749999999999998</v>
      </c>
      <c r="O2721" s="102" t="s">
        <v>33</v>
      </c>
      <c r="P2721" s="119">
        <v>112.2</v>
      </c>
      <c r="Q2721" s="117">
        <v>5.49</v>
      </c>
      <c r="R2721" s="118">
        <v>4.5750000000000002</v>
      </c>
      <c r="S2721" s="102">
        <v>0.2</v>
      </c>
      <c r="T2721" s="118">
        <v>109.8</v>
      </c>
      <c r="U2721" s="117">
        <v>4.6749999999999998</v>
      </c>
      <c r="V2721" s="119">
        <v>112.2</v>
      </c>
      <c r="W2721" s="112"/>
      <c r="X2721" s="117" t="s">
        <v>33</v>
      </c>
      <c r="Y2721" s="118">
        <v>4.8416666666666668</v>
      </c>
      <c r="Z2721" s="102" t="s">
        <v>33</v>
      </c>
      <c r="AA2721" s="118">
        <v>116.2</v>
      </c>
      <c r="AB2721" s="117">
        <v>5.69</v>
      </c>
      <c r="AC2721" s="118">
        <v>4.7416666666666671</v>
      </c>
      <c r="AD2721" s="102">
        <v>0.19738276990185394</v>
      </c>
      <c r="AE2721" s="119">
        <v>113.8</v>
      </c>
      <c r="AF2721" s="118">
        <v>4.8416666666666668</v>
      </c>
      <c r="AG2721" s="119">
        <v>116.2</v>
      </c>
      <c r="AH2721" s="112"/>
      <c r="AI2721" s="120">
        <v>-0.20000000000000018</v>
      </c>
    </row>
    <row r="2722" spans="1:35" s="107" customFormat="1" x14ac:dyDescent="0.3">
      <c r="A2722" s="106" t="s">
        <v>2809</v>
      </c>
      <c r="B2722" s="107" t="s">
        <v>186</v>
      </c>
      <c r="C2722" s="112" t="s">
        <v>250</v>
      </c>
      <c r="D2722" s="112">
        <v>37646</v>
      </c>
      <c r="E2722" s="107" t="s">
        <v>311</v>
      </c>
      <c r="F2722" s="112">
        <v>22516</v>
      </c>
      <c r="G2722" s="107" t="s">
        <v>3457</v>
      </c>
      <c r="H2722" s="108" t="s">
        <v>257</v>
      </c>
      <c r="I2722" s="108" t="s">
        <v>273</v>
      </c>
      <c r="J2722" s="108" t="s">
        <v>268</v>
      </c>
      <c r="K2722" s="109">
        <v>24</v>
      </c>
      <c r="L2722" s="109">
        <v>8.3999999999999991E-2</v>
      </c>
      <c r="M2722" s="117" t="s">
        <v>33</v>
      </c>
      <c r="N2722" s="118">
        <v>4.6749999999999998</v>
      </c>
      <c r="O2722" s="102" t="s">
        <v>33</v>
      </c>
      <c r="P2722" s="119">
        <v>112.2</v>
      </c>
      <c r="Q2722" s="117">
        <v>5.49</v>
      </c>
      <c r="R2722" s="118">
        <v>4.5750000000000002</v>
      </c>
      <c r="S2722" s="102">
        <v>0.2</v>
      </c>
      <c r="T2722" s="118">
        <v>109.8</v>
      </c>
      <c r="U2722" s="117">
        <v>4.6749999999999998</v>
      </c>
      <c r="V2722" s="119">
        <v>112.2</v>
      </c>
      <c r="W2722" s="112"/>
      <c r="X2722" s="117" t="s">
        <v>33</v>
      </c>
      <c r="Y2722" s="118">
        <v>4.8416666666666668</v>
      </c>
      <c r="Z2722" s="102" t="s">
        <v>33</v>
      </c>
      <c r="AA2722" s="118">
        <v>116.2</v>
      </c>
      <c r="AB2722" s="117">
        <v>5.69</v>
      </c>
      <c r="AC2722" s="118">
        <v>4.7416666666666671</v>
      </c>
      <c r="AD2722" s="102">
        <v>0.19738276990185394</v>
      </c>
      <c r="AE2722" s="119">
        <v>113.8</v>
      </c>
      <c r="AF2722" s="118">
        <v>4.8416666666666668</v>
      </c>
      <c r="AG2722" s="119">
        <v>116.2</v>
      </c>
      <c r="AH2722" s="112"/>
      <c r="AI2722" s="120">
        <v>-0.20000000000000018</v>
      </c>
    </row>
    <row r="2723" spans="1:35" s="107" customFormat="1" x14ac:dyDescent="0.3">
      <c r="A2723" s="106" t="s">
        <v>2810</v>
      </c>
      <c r="B2723" s="107" t="s">
        <v>186</v>
      </c>
      <c r="C2723" s="112" t="s">
        <v>251</v>
      </c>
      <c r="D2723" s="112">
        <v>49535</v>
      </c>
      <c r="E2723" s="107" t="s">
        <v>278</v>
      </c>
      <c r="F2723" s="112">
        <v>22516</v>
      </c>
      <c r="G2723" s="107" t="s">
        <v>3457</v>
      </c>
      <c r="H2723" s="108" t="s">
        <v>257</v>
      </c>
      <c r="I2723" s="108" t="s">
        <v>273</v>
      </c>
      <c r="J2723" s="108" t="s">
        <v>268</v>
      </c>
      <c r="K2723" s="109">
        <v>24</v>
      </c>
      <c r="L2723" s="109">
        <v>8.3999999999999991E-2</v>
      </c>
      <c r="M2723" s="117" t="s">
        <v>33</v>
      </c>
      <c r="N2723" s="118">
        <v>4.6749999999999998</v>
      </c>
      <c r="O2723" s="102" t="s">
        <v>33</v>
      </c>
      <c r="P2723" s="119">
        <v>112.2</v>
      </c>
      <c r="Q2723" s="117">
        <v>5.49</v>
      </c>
      <c r="R2723" s="118">
        <v>4.5750000000000002</v>
      </c>
      <c r="S2723" s="102">
        <v>0.2</v>
      </c>
      <c r="T2723" s="118">
        <v>109.8</v>
      </c>
      <c r="U2723" s="117">
        <v>4.6749999999999998</v>
      </c>
      <c r="V2723" s="119">
        <v>112.2</v>
      </c>
      <c r="W2723" s="112"/>
      <c r="X2723" s="117" t="s">
        <v>33</v>
      </c>
      <c r="Y2723" s="118">
        <v>4.8416666666666668</v>
      </c>
      <c r="Z2723" s="102" t="s">
        <v>33</v>
      </c>
      <c r="AA2723" s="118">
        <v>116.2</v>
      </c>
      <c r="AB2723" s="117">
        <v>5.69</v>
      </c>
      <c r="AC2723" s="118">
        <v>4.7416666666666671</v>
      </c>
      <c r="AD2723" s="102">
        <v>0.19738276990185394</v>
      </c>
      <c r="AE2723" s="119">
        <v>113.8</v>
      </c>
      <c r="AF2723" s="118">
        <v>4.8416666666666668</v>
      </c>
      <c r="AG2723" s="119">
        <v>116.2</v>
      </c>
      <c r="AH2723" s="112"/>
      <c r="AI2723" s="120">
        <v>-0.20000000000000018</v>
      </c>
    </row>
    <row r="2724" spans="1:35" s="107" customFormat="1" x14ac:dyDescent="0.3">
      <c r="A2724" s="106" t="s">
        <v>2811</v>
      </c>
      <c r="B2724" s="107" t="s">
        <v>189</v>
      </c>
      <c r="C2724" s="112" t="s">
        <v>168</v>
      </c>
      <c r="D2724" s="112">
        <v>54264</v>
      </c>
      <c r="E2724" s="107" t="s">
        <v>303</v>
      </c>
      <c r="F2724" s="112">
        <v>22516</v>
      </c>
      <c r="G2724" s="107" t="s">
        <v>3457</v>
      </c>
      <c r="H2724" s="108" t="s">
        <v>257</v>
      </c>
      <c r="I2724" s="108" t="s">
        <v>273</v>
      </c>
      <c r="J2724" s="108" t="s">
        <v>268</v>
      </c>
      <c r="K2724" s="109">
        <v>24</v>
      </c>
      <c r="L2724" s="109">
        <v>8.3999999999999991E-2</v>
      </c>
      <c r="M2724" s="117" t="s">
        <v>33</v>
      </c>
      <c r="N2724" s="118">
        <v>4.6749999999999998</v>
      </c>
      <c r="O2724" s="102" t="s">
        <v>33</v>
      </c>
      <c r="P2724" s="119">
        <v>112.2</v>
      </c>
      <c r="Q2724" s="117">
        <v>5.49</v>
      </c>
      <c r="R2724" s="118">
        <v>4.5750000000000002</v>
      </c>
      <c r="S2724" s="102">
        <v>0.2</v>
      </c>
      <c r="T2724" s="118">
        <v>109.8</v>
      </c>
      <c r="U2724" s="117">
        <v>4.6749999999999998</v>
      </c>
      <c r="V2724" s="119">
        <v>112.2</v>
      </c>
      <c r="W2724" s="112"/>
      <c r="X2724" s="117" t="s">
        <v>33</v>
      </c>
      <c r="Y2724" s="118">
        <v>4.8416666666666668</v>
      </c>
      <c r="Z2724" s="102" t="s">
        <v>33</v>
      </c>
      <c r="AA2724" s="118">
        <v>116.2</v>
      </c>
      <c r="AB2724" s="117">
        <v>5.69</v>
      </c>
      <c r="AC2724" s="118">
        <v>4.7416666666666671</v>
      </c>
      <c r="AD2724" s="102">
        <v>0.19738276990185394</v>
      </c>
      <c r="AE2724" s="119">
        <v>113.8</v>
      </c>
      <c r="AF2724" s="118">
        <v>4.8416666666666668</v>
      </c>
      <c r="AG2724" s="119">
        <v>116.2</v>
      </c>
      <c r="AH2724" s="112"/>
      <c r="AI2724" s="120">
        <v>-0.20000000000000018</v>
      </c>
    </row>
    <row r="2725" spans="1:35" s="107" customFormat="1" x14ac:dyDescent="0.3">
      <c r="A2725" s="106" t="s">
        <v>2812</v>
      </c>
      <c r="B2725" s="107" t="s">
        <v>248</v>
      </c>
      <c r="C2725" s="112" t="s">
        <v>249</v>
      </c>
      <c r="D2725" s="112">
        <v>59971</v>
      </c>
      <c r="E2725" s="107" t="s">
        <v>281</v>
      </c>
      <c r="F2725" s="112">
        <v>22516</v>
      </c>
      <c r="G2725" s="107" t="s">
        <v>3457</v>
      </c>
      <c r="H2725" s="108" t="s">
        <v>257</v>
      </c>
      <c r="I2725" s="108" t="s">
        <v>273</v>
      </c>
      <c r="J2725" s="108" t="s">
        <v>268</v>
      </c>
      <c r="K2725" s="109">
        <v>24</v>
      </c>
      <c r="L2725" s="109">
        <v>8.3999999999999991E-2</v>
      </c>
      <c r="M2725" s="117" t="s">
        <v>33</v>
      </c>
      <c r="N2725" s="118">
        <v>4.6749999999999998</v>
      </c>
      <c r="O2725" s="102" t="s">
        <v>33</v>
      </c>
      <c r="P2725" s="119">
        <v>112.2</v>
      </c>
      <c r="Q2725" s="117">
        <v>5.49</v>
      </c>
      <c r="R2725" s="118">
        <v>4.5750000000000002</v>
      </c>
      <c r="S2725" s="102">
        <v>0.2</v>
      </c>
      <c r="T2725" s="118">
        <v>109.8</v>
      </c>
      <c r="U2725" s="117">
        <v>4.6749999999999998</v>
      </c>
      <c r="V2725" s="119">
        <v>112.2</v>
      </c>
      <c r="W2725" s="112"/>
      <c r="X2725" s="117" t="s">
        <v>33</v>
      </c>
      <c r="Y2725" s="118">
        <v>4.8416666666666668</v>
      </c>
      <c r="Z2725" s="102" t="s">
        <v>33</v>
      </c>
      <c r="AA2725" s="118">
        <v>116.2</v>
      </c>
      <c r="AB2725" s="117">
        <v>5.69</v>
      </c>
      <c r="AC2725" s="118">
        <v>4.7416666666666671</v>
      </c>
      <c r="AD2725" s="102">
        <v>0.19738276990185394</v>
      </c>
      <c r="AE2725" s="119">
        <v>113.8</v>
      </c>
      <c r="AF2725" s="118">
        <v>4.8416666666666668</v>
      </c>
      <c r="AG2725" s="119">
        <v>116.2</v>
      </c>
      <c r="AH2725" s="112"/>
      <c r="AI2725" s="120">
        <v>-0.20000000000000018</v>
      </c>
    </row>
    <row r="2726" spans="1:35" s="107" customFormat="1" x14ac:dyDescent="0.3">
      <c r="A2726" s="106" t="s">
        <v>2813</v>
      </c>
      <c r="B2726" s="107" t="s">
        <v>189</v>
      </c>
      <c r="C2726" s="112" t="s">
        <v>168</v>
      </c>
      <c r="D2726" s="112">
        <v>60074</v>
      </c>
      <c r="E2726" s="107" t="s">
        <v>304</v>
      </c>
      <c r="F2726" s="112">
        <v>22516</v>
      </c>
      <c r="G2726" s="107" t="s">
        <v>3457</v>
      </c>
      <c r="H2726" s="108" t="s">
        <v>257</v>
      </c>
      <c r="I2726" s="108" t="s">
        <v>273</v>
      </c>
      <c r="J2726" s="108" t="s">
        <v>268</v>
      </c>
      <c r="K2726" s="109">
        <v>24</v>
      </c>
      <c r="L2726" s="109">
        <v>8.3999999999999991E-2</v>
      </c>
      <c r="M2726" s="117" t="s">
        <v>33</v>
      </c>
      <c r="N2726" s="118">
        <v>4.6749999999999998</v>
      </c>
      <c r="O2726" s="102" t="s">
        <v>33</v>
      </c>
      <c r="P2726" s="119">
        <v>112.2</v>
      </c>
      <c r="Q2726" s="117">
        <v>5.49</v>
      </c>
      <c r="R2726" s="118">
        <v>4.5750000000000002</v>
      </c>
      <c r="S2726" s="102">
        <v>0.2</v>
      </c>
      <c r="T2726" s="118">
        <v>109.8</v>
      </c>
      <c r="U2726" s="117">
        <v>4.6749999999999998</v>
      </c>
      <c r="V2726" s="119">
        <v>112.2</v>
      </c>
      <c r="W2726" s="112"/>
      <c r="X2726" s="117" t="s">
        <v>33</v>
      </c>
      <c r="Y2726" s="118">
        <v>4.8416666666666668</v>
      </c>
      <c r="Z2726" s="102" t="s">
        <v>33</v>
      </c>
      <c r="AA2726" s="118">
        <v>116.2</v>
      </c>
      <c r="AB2726" s="117">
        <v>5.69</v>
      </c>
      <c r="AC2726" s="118">
        <v>4.7416666666666671</v>
      </c>
      <c r="AD2726" s="102">
        <v>0.19738276990185394</v>
      </c>
      <c r="AE2726" s="119">
        <v>113.8</v>
      </c>
      <c r="AF2726" s="118">
        <v>4.8416666666666668</v>
      </c>
      <c r="AG2726" s="119">
        <v>116.2</v>
      </c>
      <c r="AH2726" s="112"/>
      <c r="AI2726" s="120">
        <v>-0.20000000000000018</v>
      </c>
    </row>
    <row r="2727" spans="1:35" s="107" customFormat="1" x14ac:dyDescent="0.3">
      <c r="A2727" s="106" t="s">
        <v>2814</v>
      </c>
      <c r="B2727" s="107" t="s">
        <v>248</v>
      </c>
      <c r="C2727" s="112" t="s">
        <v>246</v>
      </c>
      <c r="D2727" s="112">
        <v>60663</v>
      </c>
      <c r="E2727" s="107" t="s">
        <v>298</v>
      </c>
      <c r="F2727" s="112">
        <v>22516</v>
      </c>
      <c r="G2727" s="107" t="s">
        <v>3457</v>
      </c>
      <c r="H2727" s="108" t="s">
        <v>257</v>
      </c>
      <c r="I2727" s="108" t="s">
        <v>273</v>
      </c>
      <c r="J2727" s="108" t="s">
        <v>268</v>
      </c>
      <c r="K2727" s="109">
        <v>24</v>
      </c>
      <c r="L2727" s="109">
        <v>8.3999999999999991E-2</v>
      </c>
      <c r="M2727" s="117" t="s">
        <v>33</v>
      </c>
      <c r="N2727" s="118">
        <v>4.6749999999999998</v>
      </c>
      <c r="O2727" s="102" t="s">
        <v>33</v>
      </c>
      <c r="P2727" s="119">
        <v>112.2</v>
      </c>
      <c r="Q2727" s="117">
        <v>5.49</v>
      </c>
      <c r="R2727" s="118">
        <v>4.5750000000000002</v>
      </c>
      <c r="S2727" s="102">
        <v>0.2</v>
      </c>
      <c r="T2727" s="118">
        <v>109.8</v>
      </c>
      <c r="U2727" s="117">
        <v>4.6749999999999998</v>
      </c>
      <c r="V2727" s="119">
        <v>112.2</v>
      </c>
      <c r="W2727" s="112"/>
      <c r="X2727" s="117" t="s">
        <v>33</v>
      </c>
      <c r="Y2727" s="118">
        <v>4.8416666666666668</v>
      </c>
      <c r="Z2727" s="102" t="s">
        <v>33</v>
      </c>
      <c r="AA2727" s="118">
        <v>116.2</v>
      </c>
      <c r="AB2727" s="117">
        <v>5.69</v>
      </c>
      <c r="AC2727" s="118">
        <v>4.7416666666666671</v>
      </c>
      <c r="AD2727" s="102">
        <v>0.19738276990185394</v>
      </c>
      <c r="AE2727" s="119">
        <v>113.8</v>
      </c>
      <c r="AF2727" s="118">
        <v>4.8416666666666668</v>
      </c>
      <c r="AG2727" s="119">
        <v>116.2</v>
      </c>
      <c r="AH2727" s="112"/>
      <c r="AI2727" s="120">
        <v>-0.20000000000000018</v>
      </c>
    </row>
    <row r="2728" spans="1:35" s="107" customFormat="1" x14ac:dyDescent="0.3">
      <c r="A2728" s="106" t="s">
        <v>2815</v>
      </c>
      <c r="B2728" s="107" t="s">
        <v>252</v>
      </c>
      <c r="C2728" s="112" t="s">
        <v>246</v>
      </c>
      <c r="D2728" s="112">
        <v>61333</v>
      </c>
      <c r="E2728" s="107" t="s">
        <v>292</v>
      </c>
      <c r="F2728" s="112">
        <v>22516</v>
      </c>
      <c r="G2728" s="107" t="s">
        <v>3457</v>
      </c>
      <c r="H2728" s="108" t="s">
        <v>257</v>
      </c>
      <c r="I2728" s="108" t="s">
        <v>273</v>
      </c>
      <c r="J2728" s="108" t="s">
        <v>268</v>
      </c>
      <c r="K2728" s="109">
        <v>24</v>
      </c>
      <c r="L2728" s="109">
        <v>8.3999999999999991E-2</v>
      </c>
      <c r="M2728" s="117" t="s">
        <v>33</v>
      </c>
      <c r="N2728" s="118">
        <v>4.6749999999999998</v>
      </c>
      <c r="O2728" s="102" t="s">
        <v>33</v>
      </c>
      <c r="P2728" s="119">
        <v>112.2</v>
      </c>
      <c r="Q2728" s="117">
        <v>5.49</v>
      </c>
      <c r="R2728" s="118">
        <v>4.5750000000000002</v>
      </c>
      <c r="S2728" s="102">
        <v>0.2</v>
      </c>
      <c r="T2728" s="118">
        <v>109.8</v>
      </c>
      <c r="U2728" s="117">
        <v>4.6749999999999998</v>
      </c>
      <c r="V2728" s="119">
        <v>112.2</v>
      </c>
      <c r="W2728" s="112"/>
      <c r="X2728" s="117" t="s">
        <v>33</v>
      </c>
      <c r="Y2728" s="118">
        <v>4.8416666666666668</v>
      </c>
      <c r="Z2728" s="102" t="s">
        <v>33</v>
      </c>
      <c r="AA2728" s="118">
        <v>116.2</v>
      </c>
      <c r="AB2728" s="117">
        <v>5.69</v>
      </c>
      <c r="AC2728" s="118">
        <v>4.7416666666666671</v>
      </c>
      <c r="AD2728" s="102">
        <v>0.19738276990185394</v>
      </c>
      <c r="AE2728" s="119">
        <v>113.8</v>
      </c>
      <c r="AF2728" s="118">
        <v>4.8416666666666668</v>
      </c>
      <c r="AG2728" s="119">
        <v>116.2</v>
      </c>
      <c r="AH2728" s="112"/>
      <c r="AI2728" s="120">
        <v>-0.20000000000000018</v>
      </c>
    </row>
    <row r="2729" spans="1:35" s="107" customFormat="1" x14ac:dyDescent="0.3">
      <c r="A2729" s="106" t="s">
        <v>2816</v>
      </c>
      <c r="B2729" s="107" t="s">
        <v>192</v>
      </c>
      <c r="C2729" s="112" t="s">
        <v>238</v>
      </c>
      <c r="D2729" s="112">
        <v>61367</v>
      </c>
      <c r="E2729" s="107" t="s">
        <v>295</v>
      </c>
      <c r="F2729" s="112">
        <v>22516</v>
      </c>
      <c r="G2729" s="107" t="s">
        <v>3457</v>
      </c>
      <c r="H2729" s="108" t="s">
        <v>257</v>
      </c>
      <c r="I2729" s="108" t="s">
        <v>273</v>
      </c>
      <c r="J2729" s="108" t="s">
        <v>268</v>
      </c>
      <c r="K2729" s="109">
        <v>24</v>
      </c>
      <c r="L2729" s="109">
        <v>8.3999999999999991E-2</v>
      </c>
      <c r="M2729" s="117" t="s">
        <v>33</v>
      </c>
      <c r="N2729" s="118">
        <v>4.6749999999999998</v>
      </c>
      <c r="O2729" s="102" t="s">
        <v>33</v>
      </c>
      <c r="P2729" s="119">
        <v>112.2</v>
      </c>
      <c r="Q2729" s="117">
        <v>5.49</v>
      </c>
      <c r="R2729" s="118">
        <v>4.5750000000000002</v>
      </c>
      <c r="S2729" s="102">
        <v>0.2</v>
      </c>
      <c r="T2729" s="118">
        <v>109.8</v>
      </c>
      <c r="U2729" s="117">
        <v>4.6749999999999998</v>
      </c>
      <c r="V2729" s="119">
        <v>112.2</v>
      </c>
      <c r="W2729" s="112"/>
      <c r="X2729" s="117" t="s">
        <v>33</v>
      </c>
      <c r="Y2729" s="118">
        <v>4.8416666666666668</v>
      </c>
      <c r="Z2729" s="102" t="s">
        <v>33</v>
      </c>
      <c r="AA2729" s="118">
        <v>116.2</v>
      </c>
      <c r="AB2729" s="117">
        <v>5.69</v>
      </c>
      <c r="AC2729" s="118">
        <v>4.7416666666666671</v>
      </c>
      <c r="AD2729" s="102">
        <v>0.19738276990185394</v>
      </c>
      <c r="AE2729" s="119">
        <v>113.8</v>
      </c>
      <c r="AF2729" s="118">
        <v>4.8416666666666668</v>
      </c>
      <c r="AG2729" s="119">
        <v>116.2</v>
      </c>
      <c r="AH2729" s="112"/>
      <c r="AI2729" s="120">
        <v>-0.20000000000000018</v>
      </c>
    </row>
    <row r="2730" spans="1:35" s="107" customFormat="1" x14ac:dyDescent="0.3">
      <c r="A2730" s="106" t="s">
        <v>2817</v>
      </c>
      <c r="B2730" s="107" t="s">
        <v>192</v>
      </c>
      <c r="C2730" s="112" t="s">
        <v>238</v>
      </c>
      <c r="D2730" s="112">
        <v>61377</v>
      </c>
      <c r="E2730" s="107" t="s">
        <v>296</v>
      </c>
      <c r="F2730" s="112">
        <v>22516</v>
      </c>
      <c r="G2730" s="107" t="s">
        <v>3457</v>
      </c>
      <c r="H2730" s="108" t="s">
        <v>257</v>
      </c>
      <c r="I2730" s="108" t="s">
        <v>273</v>
      </c>
      <c r="J2730" s="108" t="s">
        <v>268</v>
      </c>
      <c r="K2730" s="109">
        <v>24</v>
      </c>
      <c r="L2730" s="109">
        <v>8.3999999999999991E-2</v>
      </c>
      <c r="M2730" s="117" t="s">
        <v>33</v>
      </c>
      <c r="N2730" s="118">
        <v>4.6749999999999998</v>
      </c>
      <c r="O2730" s="102" t="s">
        <v>33</v>
      </c>
      <c r="P2730" s="119">
        <v>112.2</v>
      </c>
      <c r="Q2730" s="117">
        <v>5.49</v>
      </c>
      <c r="R2730" s="118">
        <v>4.5750000000000002</v>
      </c>
      <c r="S2730" s="102">
        <v>0.2</v>
      </c>
      <c r="T2730" s="118">
        <v>109.8</v>
      </c>
      <c r="U2730" s="117">
        <v>4.6749999999999998</v>
      </c>
      <c r="V2730" s="119">
        <v>112.2</v>
      </c>
      <c r="W2730" s="112"/>
      <c r="X2730" s="117" t="s">
        <v>33</v>
      </c>
      <c r="Y2730" s="118">
        <v>4.8416666666666668</v>
      </c>
      <c r="Z2730" s="102" t="s">
        <v>33</v>
      </c>
      <c r="AA2730" s="118">
        <v>116.2</v>
      </c>
      <c r="AB2730" s="117">
        <v>5.69</v>
      </c>
      <c r="AC2730" s="118">
        <v>4.7416666666666671</v>
      </c>
      <c r="AD2730" s="102">
        <v>0.19738276990185394</v>
      </c>
      <c r="AE2730" s="119">
        <v>113.8</v>
      </c>
      <c r="AF2730" s="118">
        <v>4.8416666666666668</v>
      </c>
      <c r="AG2730" s="119">
        <v>116.2</v>
      </c>
      <c r="AH2730" s="112"/>
      <c r="AI2730" s="120">
        <v>-0.20000000000000018</v>
      </c>
    </row>
    <row r="2731" spans="1:35" s="107" customFormat="1" x14ac:dyDescent="0.3">
      <c r="A2731" s="106" t="s">
        <v>2818</v>
      </c>
      <c r="B2731" s="107" t="s">
        <v>3389</v>
      </c>
      <c r="C2731" s="112" t="s">
        <v>247</v>
      </c>
      <c r="D2731" s="112">
        <v>61913</v>
      </c>
      <c r="E2731" s="107" t="s">
        <v>308</v>
      </c>
      <c r="F2731" s="112">
        <v>22516</v>
      </c>
      <c r="G2731" s="107" t="s">
        <v>3457</v>
      </c>
      <c r="H2731" s="108" t="s">
        <v>257</v>
      </c>
      <c r="I2731" s="108" t="s">
        <v>273</v>
      </c>
      <c r="J2731" s="108" t="s">
        <v>268</v>
      </c>
      <c r="K2731" s="109">
        <v>24</v>
      </c>
      <c r="L2731" s="109">
        <v>8.3999999999999991E-2</v>
      </c>
      <c r="M2731" s="117" t="s">
        <v>33</v>
      </c>
      <c r="N2731" s="118">
        <v>4.6749999999999998</v>
      </c>
      <c r="O2731" s="102" t="s">
        <v>33</v>
      </c>
      <c r="P2731" s="119">
        <v>112.2</v>
      </c>
      <c r="Q2731" s="117">
        <v>5.49</v>
      </c>
      <c r="R2731" s="118">
        <v>4.5750000000000002</v>
      </c>
      <c r="S2731" s="102">
        <v>0.2</v>
      </c>
      <c r="T2731" s="118">
        <v>109.8</v>
      </c>
      <c r="U2731" s="117">
        <v>4.6749999999999998</v>
      </c>
      <c r="V2731" s="119">
        <v>112.2</v>
      </c>
      <c r="W2731" s="112"/>
      <c r="X2731" s="117" t="s">
        <v>33</v>
      </c>
      <c r="Y2731" s="118">
        <v>4.8416666666666668</v>
      </c>
      <c r="Z2731" s="102" t="s">
        <v>33</v>
      </c>
      <c r="AA2731" s="118">
        <v>116.2</v>
      </c>
      <c r="AB2731" s="117">
        <v>5.69</v>
      </c>
      <c r="AC2731" s="118">
        <v>4.7416666666666671</v>
      </c>
      <c r="AD2731" s="102">
        <v>0.19738276990185394</v>
      </c>
      <c r="AE2731" s="119">
        <v>113.8</v>
      </c>
      <c r="AF2731" s="118">
        <v>4.8416666666666668</v>
      </c>
      <c r="AG2731" s="119">
        <v>116.2</v>
      </c>
      <c r="AH2731" s="112"/>
      <c r="AI2731" s="120">
        <v>-0.20000000000000018</v>
      </c>
    </row>
    <row r="2732" spans="1:35" s="107" customFormat="1" x14ac:dyDescent="0.3">
      <c r="A2732" s="106" t="s">
        <v>2819</v>
      </c>
      <c r="B2732" s="107" t="s">
        <v>3389</v>
      </c>
      <c r="C2732" s="112" t="s">
        <v>247</v>
      </c>
      <c r="D2732" s="112">
        <v>63785</v>
      </c>
      <c r="E2732" s="107" t="s">
        <v>310</v>
      </c>
      <c r="F2732" s="112">
        <v>22516</v>
      </c>
      <c r="G2732" s="107" t="s">
        <v>3457</v>
      </c>
      <c r="H2732" s="108" t="s">
        <v>257</v>
      </c>
      <c r="I2732" s="108" t="s">
        <v>273</v>
      </c>
      <c r="J2732" s="108" t="s">
        <v>268</v>
      </c>
      <c r="K2732" s="109">
        <v>24</v>
      </c>
      <c r="L2732" s="109">
        <v>8.3999999999999991E-2</v>
      </c>
      <c r="M2732" s="117" t="s">
        <v>33</v>
      </c>
      <c r="N2732" s="118">
        <v>4.6749999999999998</v>
      </c>
      <c r="O2732" s="102" t="s">
        <v>33</v>
      </c>
      <c r="P2732" s="119">
        <v>112.2</v>
      </c>
      <c r="Q2732" s="117">
        <v>5.49</v>
      </c>
      <c r="R2732" s="118">
        <v>4.5750000000000002</v>
      </c>
      <c r="S2732" s="102">
        <v>0.2</v>
      </c>
      <c r="T2732" s="118">
        <v>109.8</v>
      </c>
      <c r="U2732" s="117">
        <v>4.6749999999999998</v>
      </c>
      <c r="V2732" s="119">
        <v>112.2</v>
      </c>
      <c r="W2732" s="112"/>
      <c r="X2732" s="117" t="s">
        <v>33</v>
      </c>
      <c r="Y2732" s="118">
        <v>4.8416666666666668</v>
      </c>
      <c r="Z2732" s="102" t="s">
        <v>33</v>
      </c>
      <c r="AA2732" s="118">
        <v>116.2</v>
      </c>
      <c r="AB2732" s="117">
        <v>5.69</v>
      </c>
      <c r="AC2732" s="118">
        <v>4.7416666666666671</v>
      </c>
      <c r="AD2732" s="102">
        <v>0.19738276990185394</v>
      </c>
      <c r="AE2732" s="119">
        <v>113.8</v>
      </c>
      <c r="AF2732" s="118">
        <v>4.8416666666666668</v>
      </c>
      <c r="AG2732" s="119">
        <v>116.2</v>
      </c>
      <c r="AH2732" s="112"/>
      <c r="AI2732" s="120">
        <v>-0.20000000000000018</v>
      </c>
    </row>
    <row r="2733" spans="1:35" s="107" customFormat="1" x14ac:dyDescent="0.3">
      <c r="A2733" s="106" t="s">
        <v>2820</v>
      </c>
      <c r="B2733" s="107" t="s">
        <v>248</v>
      </c>
      <c r="C2733" s="112" t="s">
        <v>168</v>
      </c>
      <c r="D2733" s="112">
        <v>66926</v>
      </c>
      <c r="E2733" s="107" t="s">
        <v>314</v>
      </c>
      <c r="F2733" s="112">
        <v>22516</v>
      </c>
      <c r="G2733" s="107" t="s">
        <v>3457</v>
      </c>
      <c r="H2733" s="108" t="s">
        <v>257</v>
      </c>
      <c r="I2733" s="108" t="s">
        <v>273</v>
      </c>
      <c r="J2733" s="108" t="s">
        <v>268</v>
      </c>
      <c r="K2733" s="109">
        <v>24</v>
      </c>
      <c r="L2733" s="109">
        <v>8.3999999999999991E-2</v>
      </c>
      <c r="M2733" s="117" t="s">
        <v>33</v>
      </c>
      <c r="N2733" s="118">
        <v>4.6749999999999998</v>
      </c>
      <c r="O2733" s="102" t="s">
        <v>33</v>
      </c>
      <c r="P2733" s="119">
        <v>112.2</v>
      </c>
      <c r="Q2733" s="117">
        <v>5.49</v>
      </c>
      <c r="R2733" s="118">
        <v>4.5750000000000002</v>
      </c>
      <c r="S2733" s="102">
        <v>0.2</v>
      </c>
      <c r="T2733" s="118">
        <v>109.8</v>
      </c>
      <c r="U2733" s="117">
        <v>4.6749999999999998</v>
      </c>
      <c r="V2733" s="119">
        <v>112.2</v>
      </c>
      <c r="W2733" s="112"/>
      <c r="X2733" s="117" t="s">
        <v>33</v>
      </c>
      <c r="Y2733" s="118">
        <v>4.8416666666666668</v>
      </c>
      <c r="Z2733" s="102" t="s">
        <v>33</v>
      </c>
      <c r="AA2733" s="118">
        <v>116.2</v>
      </c>
      <c r="AB2733" s="117">
        <v>5.69</v>
      </c>
      <c r="AC2733" s="118">
        <v>4.7416666666666671</v>
      </c>
      <c r="AD2733" s="102">
        <v>0.19738276990185394</v>
      </c>
      <c r="AE2733" s="119">
        <v>113.8</v>
      </c>
      <c r="AF2733" s="118">
        <v>4.8416666666666668</v>
      </c>
      <c r="AG2733" s="119">
        <v>116.2</v>
      </c>
      <c r="AH2733" s="112"/>
      <c r="AI2733" s="120">
        <v>-0.20000000000000018</v>
      </c>
    </row>
    <row r="2734" spans="1:35" s="107" customFormat="1" x14ac:dyDescent="0.3">
      <c r="A2734" s="106" t="s">
        <v>2821</v>
      </c>
      <c r="B2734" s="107" t="s">
        <v>248</v>
      </c>
      <c r="C2734" s="112" t="s">
        <v>168</v>
      </c>
      <c r="D2734" s="112">
        <v>66961</v>
      </c>
      <c r="E2734" s="107" t="s">
        <v>313</v>
      </c>
      <c r="F2734" s="112">
        <v>22516</v>
      </c>
      <c r="G2734" s="107" t="s">
        <v>3457</v>
      </c>
      <c r="H2734" s="108" t="s">
        <v>257</v>
      </c>
      <c r="I2734" s="108" t="s">
        <v>273</v>
      </c>
      <c r="J2734" s="108" t="s">
        <v>268</v>
      </c>
      <c r="K2734" s="109">
        <v>24</v>
      </c>
      <c r="L2734" s="109">
        <v>8.3999999999999991E-2</v>
      </c>
      <c r="M2734" s="117" t="s">
        <v>33</v>
      </c>
      <c r="N2734" s="118">
        <v>4.6749999999999998</v>
      </c>
      <c r="O2734" s="102" t="s">
        <v>33</v>
      </c>
      <c r="P2734" s="119">
        <v>112.2</v>
      </c>
      <c r="Q2734" s="117">
        <v>5.49</v>
      </c>
      <c r="R2734" s="118">
        <v>4.5750000000000002</v>
      </c>
      <c r="S2734" s="102">
        <v>0.2</v>
      </c>
      <c r="T2734" s="118">
        <v>109.8</v>
      </c>
      <c r="U2734" s="117">
        <v>4.6749999999999998</v>
      </c>
      <c r="V2734" s="119">
        <v>112.2</v>
      </c>
      <c r="W2734" s="112"/>
      <c r="X2734" s="117" t="s">
        <v>33</v>
      </c>
      <c r="Y2734" s="118">
        <v>4.8416666666666668</v>
      </c>
      <c r="Z2734" s="102" t="s">
        <v>33</v>
      </c>
      <c r="AA2734" s="118">
        <v>116.2</v>
      </c>
      <c r="AB2734" s="117">
        <v>5.69</v>
      </c>
      <c r="AC2734" s="118">
        <v>4.7416666666666671</v>
      </c>
      <c r="AD2734" s="102">
        <v>0.19738276990185394</v>
      </c>
      <c r="AE2734" s="119">
        <v>113.8</v>
      </c>
      <c r="AF2734" s="118">
        <v>4.8416666666666668</v>
      </c>
      <c r="AG2734" s="119">
        <v>116.2</v>
      </c>
      <c r="AH2734" s="112"/>
      <c r="AI2734" s="120">
        <v>-0.20000000000000018</v>
      </c>
    </row>
    <row r="2735" spans="1:35" s="107" customFormat="1" x14ac:dyDescent="0.3">
      <c r="A2735" s="106" t="s">
        <v>2822</v>
      </c>
      <c r="B2735" s="107" t="s">
        <v>3389</v>
      </c>
      <c r="C2735" s="112" t="s">
        <v>247</v>
      </c>
      <c r="D2735" s="112">
        <v>69800</v>
      </c>
      <c r="E2735" s="107" t="s">
        <v>294</v>
      </c>
      <c r="F2735" s="112">
        <v>22516</v>
      </c>
      <c r="G2735" s="107" t="s">
        <v>3457</v>
      </c>
      <c r="H2735" s="108" t="s">
        <v>257</v>
      </c>
      <c r="I2735" s="108" t="s">
        <v>273</v>
      </c>
      <c r="J2735" s="108" t="s">
        <v>268</v>
      </c>
      <c r="K2735" s="109">
        <v>24</v>
      </c>
      <c r="L2735" s="109">
        <v>8.3999999999999991E-2</v>
      </c>
      <c r="M2735" s="117" t="s">
        <v>33</v>
      </c>
      <c r="N2735" s="118">
        <v>4.6749999999999998</v>
      </c>
      <c r="O2735" s="102" t="s">
        <v>33</v>
      </c>
      <c r="P2735" s="119">
        <v>112.2</v>
      </c>
      <c r="Q2735" s="117">
        <v>5.49</v>
      </c>
      <c r="R2735" s="118">
        <v>4.5750000000000002</v>
      </c>
      <c r="S2735" s="102">
        <v>0.2</v>
      </c>
      <c r="T2735" s="118">
        <v>109.8</v>
      </c>
      <c r="U2735" s="117">
        <v>4.6749999999999998</v>
      </c>
      <c r="V2735" s="119">
        <v>112.2</v>
      </c>
      <c r="W2735" s="112"/>
      <c r="X2735" s="117" t="s">
        <v>33</v>
      </c>
      <c r="Y2735" s="118">
        <v>4.8416666666666668</v>
      </c>
      <c r="Z2735" s="102" t="s">
        <v>33</v>
      </c>
      <c r="AA2735" s="118">
        <v>116.2</v>
      </c>
      <c r="AB2735" s="117">
        <v>5.69</v>
      </c>
      <c r="AC2735" s="118">
        <v>4.7416666666666671</v>
      </c>
      <c r="AD2735" s="102">
        <v>0.19738276990185394</v>
      </c>
      <c r="AE2735" s="119">
        <v>113.8</v>
      </c>
      <c r="AF2735" s="118">
        <v>4.8416666666666668</v>
      </c>
      <c r="AG2735" s="119">
        <v>116.2</v>
      </c>
      <c r="AH2735" s="112"/>
      <c r="AI2735" s="120">
        <v>-0.20000000000000018</v>
      </c>
    </row>
    <row r="2736" spans="1:35" s="107" customFormat="1" x14ac:dyDescent="0.3">
      <c r="A2736" s="106" t="s">
        <v>2823</v>
      </c>
      <c r="B2736" s="107" t="s">
        <v>186</v>
      </c>
      <c r="C2736" s="112" t="s">
        <v>22</v>
      </c>
      <c r="D2736" s="112">
        <v>70313</v>
      </c>
      <c r="E2736" s="107" t="s">
        <v>279</v>
      </c>
      <c r="F2736" s="112">
        <v>22516</v>
      </c>
      <c r="G2736" s="107" t="s">
        <v>3457</v>
      </c>
      <c r="H2736" s="108" t="s">
        <v>257</v>
      </c>
      <c r="I2736" s="108" t="s">
        <v>273</v>
      </c>
      <c r="J2736" s="108" t="s">
        <v>268</v>
      </c>
      <c r="K2736" s="109">
        <v>24</v>
      </c>
      <c r="L2736" s="109">
        <v>8.3999999999999991E-2</v>
      </c>
      <c r="M2736" s="117" t="s">
        <v>33</v>
      </c>
      <c r="N2736" s="118">
        <v>4.6749999999999998</v>
      </c>
      <c r="O2736" s="102" t="s">
        <v>33</v>
      </c>
      <c r="P2736" s="119">
        <v>112.2</v>
      </c>
      <c r="Q2736" s="117">
        <v>5.49</v>
      </c>
      <c r="R2736" s="118">
        <v>4.5750000000000002</v>
      </c>
      <c r="S2736" s="102">
        <v>0.2</v>
      </c>
      <c r="T2736" s="118">
        <v>109.8</v>
      </c>
      <c r="U2736" s="117">
        <v>4.6749999999999998</v>
      </c>
      <c r="V2736" s="119">
        <v>112.2</v>
      </c>
      <c r="W2736" s="112"/>
      <c r="X2736" s="117" t="s">
        <v>33</v>
      </c>
      <c r="Y2736" s="118">
        <v>4.8416666666666668</v>
      </c>
      <c r="Z2736" s="102" t="s">
        <v>33</v>
      </c>
      <c r="AA2736" s="118">
        <v>116.2</v>
      </c>
      <c r="AB2736" s="117">
        <v>5.69</v>
      </c>
      <c r="AC2736" s="118">
        <v>4.7416666666666671</v>
      </c>
      <c r="AD2736" s="102">
        <v>0.19738276990185394</v>
      </c>
      <c r="AE2736" s="119">
        <v>113.8</v>
      </c>
      <c r="AF2736" s="118">
        <v>4.8416666666666668</v>
      </c>
      <c r="AG2736" s="119">
        <v>116.2</v>
      </c>
      <c r="AH2736" s="112"/>
      <c r="AI2736" s="120">
        <v>-0.20000000000000018</v>
      </c>
    </row>
    <row r="2737" spans="1:35" s="107" customFormat="1" x14ac:dyDescent="0.3">
      <c r="A2737" s="106" t="s">
        <v>2824</v>
      </c>
      <c r="B2737" s="107" t="s">
        <v>186</v>
      </c>
      <c r="C2737" s="112" t="s">
        <v>250</v>
      </c>
      <c r="D2737" s="112">
        <v>70335</v>
      </c>
      <c r="E2737" s="107" t="s">
        <v>253</v>
      </c>
      <c r="F2737" s="112">
        <v>22516</v>
      </c>
      <c r="G2737" s="107" t="s">
        <v>3457</v>
      </c>
      <c r="H2737" s="108" t="s">
        <v>257</v>
      </c>
      <c r="I2737" s="108" t="s">
        <v>273</v>
      </c>
      <c r="J2737" s="108" t="s">
        <v>268</v>
      </c>
      <c r="K2737" s="109">
        <v>24</v>
      </c>
      <c r="L2737" s="109">
        <v>8.3999999999999991E-2</v>
      </c>
      <c r="M2737" s="117" t="s">
        <v>33</v>
      </c>
      <c r="N2737" s="118">
        <v>4.6749999999999998</v>
      </c>
      <c r="O2737" s="102" t="s">
        <v>33</v>
      </c>
      <c r="P2737" s="119">
        <v>112.2</v>
      </c>
      <c r="Q2737" s="117">
        <v>5.49</v>
      </c>
      <c r="R2737" s="118">
        <v>4.5750000000000002</v>
      </c>
      <c r="S2737" s="102">
        <v>0.2</v>
      </c>
      <c r="T2737" s="118">
        <v>109.8</v>
      </c>
      <c r="U2737" s="117">
        <v>4.6749999999999998</v>
      </c>
      <c r="V2737" s="119">
        <v>112.2</v>
      </c>
      <c r="W2737" s="112"/>
      <c r="X2737" s="117" t="s">
        <v>33</v>
      </c>
      <c r="Y2737" s="118">
        <v>4.8416666666666668</v>
      </c>
      <c r="Z2737" s="102" t="s">
        <v>33</v>
      </c>
      <c r="AA2737" s="118">
        <v>116.2</v>
      </c>
      <c r="AB2737" s="117">
        <v>5.69</v>
      </c>
      <c r="AC2737" s="118">
        <v>4.7416666666666671</v>
      </c>
      <c r="AD2737" s="102">
        <v>0.19738276990185394</v>
      </c>
      <c r="AE2737" s="119">
        <v>113.8</v>
      </c>
      <c r="AF2737" s="118">
        <v>4.8416666666666668</v>
      </c>
      <c r="AG2737" s="119">
        <v>116.2</v>
      </c>
      <c r="AH2737" s="112"/>
      <c r="AI2737" s="120">
        <v>-0.20000000000000018</v>
      </c>
    </row>
    <row r="2738" spans="1:35" s="107" customFormat="1" x14ac:dyDescent="0.3">
      <c r="A2738" s="106" t="s">
        <v>2825</v>
      </c>
      <c r="B2738" s="107" t="s">
        <v>188</v>
      </c>
      <c r="C2738" s="112" t="s">
        <v>168</v>
      </c>
      <c r="D2738" s="112">
        <v>72400</v>
      </c>
      <c r="E2738" s="107" t="s">
        <v>302</v>
      </c>
      <c r="F2738" s="112">
        <v>22516</v>
      </c>
      <c r="G2738" s="107" t="s">
        <v>3457</v>
      </c>
      <c r="H2738" s="108" t="s">
        <v>257</v>
      </c>
      <c r="I2738" s="108" t="s">
        <v>273</v>
      </c>
      <c r="J2738" s="108" t="s">
        <v>268</v>
      </c>
      <c r="K2738" s="109">
        <v>24</v>
      </c>
      <c r="L2738" s="109">
        <v>8.3999999999999991E-2</v>
      </c>
      <c r="M2738" s="117" t="s">
        <v>33</v>
      </c>
      <c r="N2738" s="118">
        <v>4.6749999999999998</v>
      </c>
      <c r="O2738" s="102" t="s">
        <v>33</v>
      </c>
      <c r="P2738" s="119">
        <v>112.2</v>
      </c>
      <c r="Q2738" s="117">
        <v>5.49</v>
      </c>
      <c r="R2738" s="118">
        <v>4.5750000000000002</v>
      </c>
      <c r="S2738" s="102">
        <v>0.2</v>
      </c>
      <c r="T2738" s="118">
        <v>109.8</v>
      </c>
      <c r="U2738" s="117">
        <v>4.6749999999999998</v>
      </c>
      <c r="V2738" s="119">
        <v>112.2</v>
      </c>
      <c r="W2738" s="112"/>
      <c r="X2738" s="117" t="s">
        <v>33</v>
      </c>
      <c r="Y2738" s="118">
        <v>4.8416666666666668</v>
      </c>
      <c r="Z2738" s="102" t="s">
        <v>33</v>
      </c>
      <c r="AA2738" s="118">
        <v>116.2</v>
      </c>
      <c r="AB2738" s="117">
        <v>5.69</v>
      </c>
      <c r="AC2738" s="118">
        <v>4.7416666666666671</v>
      </c>
      <c r="AD2738" s="102">
        <v>0.19738276990185394</v>
      </c>
      <c r="AE2738" s="119">
        <v>113.8</v>
      </c>
      <c r="AF2738" s="118">
        <v>4.8416666666666668</v>
      </c>
      <c r="AG2738" s="119">
        <v>116.2</v>
      </c>
      <c r="AH2738" s="112"/>
      <c r="AI2738" s="120">
        <v>-0.20000000000000018</v>
      </c>
    </row>
    <row r="2739" spans="1:35" s="107" customFormat="1" x14ac:dyDescent="0.3">
      <c r="A2739" s="106" t="s">
        <v>2826</v>
      </c>
      <c r="B2739" s="107" t="s">
        <v>188</v>
      </c>
      <c r="C2739" s="112" t="s">
        <v>168</v>
      </c>
      <c r="D2739" s="112">
        <v>73400</v>
      </c>
      <c r="E2739" s="107" t="s">
        <v>280</v>
      </c>
      <c r="F2739" s="112">
        <v>22516</v>
      </c>
      <c r="G2739" s="107" t="s">
        <v>3457</v>
      </c>
      <c r="H2739" s="108" t="s">
        <v>257</v>
      </c>
      <c r="I2739" s="108" t="s">
        <v>273</v>
      </c>
      <c r="J2739" s="108" t="s">
        <v>268</v>
      </c>
      <c r="K2739" s="109">
        <v>24</v>
      </c>
      <c r="L2739" s="109">
        <v>8.3999999999999991E-2</v>
      </c>
      <c r="M2739" s="117" t="s">
        <v>33</v>
      </c>
      <c r="N2739" s="118">
        <v>4.6749999999999998</v>
      </c>
      <c r="O2739" s="102" t="s">
        <v>33</v>
      </c>
      <c r="P2739" s="119">
        <v>112.2</v>
      </c>
      <c r="Q2739" s="117">
        <v>5.49</v>
      </c>
      <c r="R2739" s="118">
        <v>4.5750000000000002</v>
      </c>
      <c r="S2739" s="102">
        <v>0.2</v>
      </c>
      <c r="T2739" s="118">
        <v>109.8</v>
      </c>
      <c r="U2739" s="117">
        <v>4.6749999999999998</v>
      </c>
      <c r="V2739" s="119">
        <v>112.2</v>
      </c>
      <c r="W2739" s="112"/>
      <c r="X2739" s="117" t="s">
        <v>33</v>
      </c>
      <c r="Y2739" s="118">
        <v>4.8416666666666668</v>
      </c>
      <c r="Z2739" s="102" t="s">
        <v>33</v>
      </c>
      <c r="AA2739" s="118">
        <v>116.2</v>
      </c>
      <c r="AB2739" s="117">
        <v>5.69</v>
      </c>
      <c r="AC2739" s="118">
        <v>4.7416666666666671</v>
      </c>
      <c r="AD2739" s="102">
        <v>0.19738276990185394</v>
      </c>
      <c r="AE2739" s="119">
        <v>113.8</v>
      </c>
      <c r="AF2739" s="118">
        <v>4.8416666666666668</v>
      </c>
      <c r="AG2739" s="119">
        <v>116.2</v>
      </c>
      <c r="AH2739" s="112"/>
      <c r="AI2739" s="120">
        <v>-0.20000000000000018</v>
      </c>
    </row>
    <row r="2740" spans="1:35" s="107" customFormat="1" x14ac:dyDescent="0.3">
      <c r="A2740" s="106" t="s">
        <v>2827</v>
      </c>
      <c r="B2740" s="107" t="s">
        <v>248</v>
      </c>
      <c r="C2740" s="112" t="s">
        <v>168</v>
      </c>
      <c r="D2740" s="112">
        <v>74179</v>
      </c>
      <c r="E2740" s="107" t="s">
        <v>315</v>
      </c>
      <c r="F2740" s="112">
        <v>22516</v>
      </c>
      <c r="G2740" s="107" t="s">
        <v>3457</v>
      </c>
      <c r="H2740" s="108" t="s">
        <v>257</v>
      </c>
      <c r="I2740" s="108" t="s">
        <v>273</v>
      </c>
      <c r="J2740" s="108" t="s">
        <v>268</v>
      </c>
      <c r="K2740" s="109">
        <v>24</v>
      </c>
      <c r="L2740" s="109">
        <v>8.3999999999999991E-2</v>
      </c>
      <c r="M2740" s="117" t="s">
        <v>33</v>
      </c>
      <c r="N2740" s="118">
        <v>4.6749999999999998</v>
      </c>
      <c r="O2740" s="102" t="s">
        <v>33</v>
      </c>
      <c r="P2740" s="119">
        <v>112.2</v>
      </c>
      <c r="Q2740" s="117">
        <v>5.49</v>
      </c>
      <c r="R2740" s="118">
        <v>4.5750000000000002</v>
      </c>
      <c r="S2740" s="102">
        <v>0.2</v>
      </c>
      <c r="T2740" s="118">
        <v>109.8</v>
      </c>
      <c r="U2740" s="117">
        <v>4.6749999999999998</v>
      </c>
      <c r="V2740" s="119">
        <v>112.2</v>
      </c>
      <c r="W2740" s="112"/>
      <c r="X2740" s="117" t="s">
        <v>33</v>
      </c>
      <c r="Y2740" s="118">
        <v>4.8416666666666668</v>
      </c>
      <c r="Z2740" s="102" t="s">
        <v>33</v>
      </c>
      <c r="AA2740" s="118">
        <v>116.2</v>
      </c>
      <c r="AB2740" s="117">
        <v>5.69</v>
      </c>
      <c r="AC2740" s="118">
        <v>4.7416666666666671</v>
      </c>
      <c r="AD2740" s="102">
        <v>0.19738276990185394</v>
      </c>
      <c r="AE2740" s="119">
        <v>113.8</v>
      </c>
      <c r="AF2740" s="118">
        <v>4.8416666666666668</v>
      </c>
      <c r="AG2740" s="119">
        <v>116.2</v>
      </c>
      <c r="AH2740" s="112"/>
      <c r="AI2740" s="120">
        <v>-0.20000000000000018</v>
      </c>
    </row>
    <row r="2741" spans="1:35" s="107" customFormat="1" x14ac:dyDescent="0.3">
      <c r="A2741" s="106" t="s">
        <v>2828</v>
      </c>
      <c r="B2741" s="107" t="s">
        <v>3389</v>
      </c>
      <c r="C2741" s="112" t="s">
        <v>247</v>
      </c>
      <c r="D2741" s="112">
        <v>85789</v>
      </c>
      <c r="E2741" s="107" t="s">
        <v>307</v>
      </c>
      <c r="F2741" s="112">
        <v>22516</v>
      </c>
      <c r="G2741" s="107" t="s">
        <v>3457</v>
      </c>
      <c r="H2741" s="108" t="s">
        <v>257</v>
      </c>
      <c r="I2741" s="108" t="s">
        <v>273</v>
      </c>
      <c r="J2741" s="108" t="s">
        <v>268</v>
      </c>
      <c r="K2741" s="109">
        <v>24</v>
      </c>
      <c r="L2741" s="109">
        <v>8.3999999999999991E-2</v>
      </c>
      <c r="M2741" s="117" t="s">
        <v>33</v>
      </c>
      <c r="N2741" s="118">
        <v>4.6749999999999998</v>
      </c>
      <c r="O2741" s="102" t="s">
        <v>33</v>
      </c>
      <c r="P2741" s="119">
        <v>112.2</v>
      </c>
      <c r="Q2741" s="117">
        <v>5.49</v>
      </c>
      <c r="R2741" s="118">
        <v>4.5750000000000002</v>
      </c>
      <c r="S2741" s="102">
        <v>0.2</v>
      </c>
      <c r="T2741" s="118">
        <v>109.8</v>
      </c>
      <c r="U2741" s="117">
        <v>4.6749999999999998</v>
      </c>
      <c r="V2741" s="119">
        <v>112.2</v>
      </c>
      <c r="W2741" s="112"/>
      <c r="X2741" s="117" t="s">
        <v>33</v>
      </c>
      <c r="Y2741" s="118">
        <v>4.8416666666666668</v>
      </c>
      <c r="Z2741" s="102" t="s">
        <v>33</v>
      </c>
      <c r="AA2741" s="118">
        <v>116.2</v>
      </c>
      <c r="AB2741" s="117">
        <v>5.69</v>
      </c>
      <c r="AC2741" s="118">
        <v>4.7416666666666671</v>
      </c>
      <c r="AD2741" s="102">
        <v>0.19738276990185394</v>
      </c>
      <c r="AE2741" s="119">
        <v>113.8</v>
      </c>
      <c r="AF2741" s="118">
        <v>4.8416666666666668</v>
      </c>
      <c r="AG2741" s="119">
        <v>116.2</v>
      </c>
      <c r="AH2741" s="112"/>
      <c r="AI2741" s="120">
        <v>-0.20000000000000018</v>
      </c>
    </row>
    <row r="2742" spans="1:35" s="107" customFormat="1" x14ac:dyDescent="0.3">
      <c r="A2742" s="106" t="s">
        <v>2829</v>
      </c>
      <c r="B2742" s="107" t="s">
        <v>190</v>
      </c>
      <c r="C2742" s="112" t="s">
        <v>246</v>
      </c>
      <c r="D2742" s="112">
        <v>87892</v>
      </c>
      <c r="E2742" s="107" t="s">
        <v>254</v>
      </c>
      <c r="F2742" s="112">
        <v>22516</v>
      </c>
      <c r="G2742" s="107" t="s">
        <v>3457</v>
      </c>
      <c r="H2742" s="108" t="s">
        <v>257</v>
      </c>
      <c r="I2742" s="108" t="s">
        <v>273</v>
      </c>
      <c r="J2742" s="108" t="s">
        <v>268</v>
      </c>
      <c r="K2742" s="109">
        <v>24</v>
      </c>
      <c r="L2742" s="109">
        <v>8.3999999999999991E-2</v>
      </c>
      <c r="M2742" s="117" t="s">
        <v>33</v>
      </c>
      <c r="N2742" s="118">
        <v>4.6749999999999998</v>
      </c>
      <c r="O2742" s="102" t="s">
        <v>33</v>
      </c>
      <c r="P2742" s="119">
        <v>112.2</v>
      </c>
      <c r="Q2742" s="117">
        <v>5.49</v>
      </c>
      <c r="R2742" s="118">
        <v>4.5750000000000002</v>
      </c>
      <c r="S2742" s="102">
        <v>0.2</v>
      </c>
      <c r="T2742" s="118">
        <v>109.8</v>
      </c>
      <c r="U2742" s="117">
        <v>4.6749999999999998</v>
      </c>
      <c r="V2742" s="119">
        <v>112.2</v>
      </c>
      <c r="W2742" s="112"/>
      <c r="X2742" s="117" t="s">
        <v>33</v>
      </c>
      <c r="Y2742" s="118">
        <v>4.8416666666666668</v>
      </c>
      <c r="Z2742" s="102" t="s">
        <v>33</v>
      </c>
      <c r="AA2742" s="118">
        <v>116.2</v>
      </c>
      <c r="AB2742" s="117">
        <v>5.69</v>
      </c>
      <c r="AC2742" s="118">
        <v>4.7416666666666671</v>
      </c>
      <c r="AD2742" s="102">
        <v>0.19738276990185394</v>
      </c>
      <c r="AE2742" s="119">
        <v>113.8</v>
      </c>
      <c r="AF2742" s="118">
        <v>4.8416666666666668</v>
      </c>
      <c r="AG2742" s="119">
        <v>116.2</v>
      </c>
      <c r="AH2742" s="112"/>
      <c r="AI2742" s="120">
        <v>-0.20000000000000018</v>
      </c>
    </row>
    <row r="2743" spans="1:35" s="107" customFormat="1" x14ac:dyDescent="0.3">
      <c r="A2743" s="106" t="s">
        <v>2830</v>
      </c>
      <c r="B2743" s="107" t="s">
        <v>190</v>
      </c>
      <c r="C2743" s="112" t="s">
        <v>246</v>
      </c>
      <c r="D2743" s="112">
        <v>97075</v>
      </c>
      <c r="E2743" s="107" t="s">
        <v>291</v>
      </c>
      <c r="F2743" s="112">
        <v>22516</v>
      </c>
      <c r="G2743" s="107" t="s">
        <v>3457</v>
      </c>
      <c r="H2743" s="108" t="s">
        <v>257</v>
      </c>
      <c r="I2743" s="108" t="s">
        <v>273</v>
      </c>
      <c r="J2743" s="108" t="s">
        <v>268</v>
      </c>
      <c r="K2743" s="109">
        <v>24</v>
      </c>
      <c r="L2743" s="109">
        <v>8.3999999999999991E-2</v>
      </c>
      <c r="M2743" s="117" t="s">
        <v>33</v>
      </c>
      <c r="N2743" s="118">
        <v>4.6749999999999998</v>
      </c>
      <c r="O2743" s="102" t="s">
        <v>33</v>
      </c>
      <c r="P2743" s="119">
        <v>112.2</v>
      </c>
      <c r="Q2743" s="117">
        <v>5.49</v>
      </c>
      <c r="R2743" s="118">
        <v>4.5750000000000002</v>
      </c>
      <c r="S2743" s="102">
        <v>0.2</v>
      </c>
      <c r="T2743" s="118">
        <v>109.8</v>
      </c>
      <c r="U2743" s="117">
        <v>4.6749999999999998</v>
      </c>
      <c r="V2743" s="119">
        <v>112.2</v>
      </c>
      <c r="W2743" s="112"/>
      <c r="X2743" s="117" t="s">
        <v>33</v>
      </c>
      <c r="Y2743" s="118">
        <v>4.8416666666666668</v>
      </c>
      <c r="Z2743" s="102" t="s">
        <v>33</v>
      </c>
      <c r="AA2743" s="118">
        <v>116.2</v>
      </c>
      <c r="AB2743" s="117">
        <v>5.69</v>
      </c>
      <c r="AC2743" s="118">
        <v>4.7416666666666671</v>
      </c>
      <c r="AD2743" s="102">
        <v>0.19738276990185394</v>
      </c>
      <c r="AE2743" s="119">
        <v>113.8</v>
      </c>
      <c r="AF2743" s="118">
        <v>4.8416666666666668</v>
      </c>
      <c r="AG2743" s="119">
        <v>116.2</v>
      </c>
      <c r="AH2743" s="112"/>
      <c r="AI2743" s="120">
        <v>-0.20000000000000018</v>
      </c>
    </row>
    <row r="2744" spans="1:35" s="107" customFormat="1" x14ac:dyDescent="0.3">
      <c r="A2744" s="106" t="s">
        <v>2831</v>
      </c>
      <c r="B2744" s="107" t="s">
        <v>255</v>
      </c>
      <c r="C2744" s="112" t="s">
        <v>168</v>
      </c>
      <c r="D2744" s="112">
        <v>98728</v>
      </c>
      <c r="E2744" s="107" t="s">
        <v>297</v>
      </c>
      <c r="F2744" s="112">
        <v>22516</v>
      </c>
      <c r="G2744" s="107" t="s">
        <v>3457</v>
      </c>
      <c r="H2744" s="108" t="s">
        <v>257</v>
      </c>
      <c r="I2744" s="108" t="s">
        <v>273</v>
      </c>
      <c r="J2744" s="108" t="s">
        <v>268</v>
      </c>
      <c r="K2744" s="109">
        <v>24</v>
      </c>
      <c r="L2744" s="109">
        <v>8.3999999999999991E-2</v>
      </c>
      <c r="M2744" s="117" t="s">
        <v>33</v>
      </c>
      <c r="N2744" s="118">
        <v>4.6749999999999998</v>
      </c>
      <c r="O2744" s="102" t="s">
        <v>33</v>
      </c>
      <c r="P2744" s="119">
        <v>112.2</v>
      </c>
      <c r="Q2744" s="117">
        <v>5.49</v>
      </c>
      <c r="R2744" s="118">
        <v>4.5750000000000002</v>
      </c>
      <c r="S2744" s="102">
        <v>0.2</v>
      </c>
      <c r="T2744" s="118">
        <v>109.8</v>
      </c>
      <c r="U2744" s="117">
        <v>4.6749999999999998</v>
      </c>
      <c r="V2744" s="119">
        <v>112.2</v>
      </c>
      <c r="W2744" s="112"/>
      <c r="X2744" s="117" t="s">
        <v>33</v>
      </c>
      <c r="Y2744" s="118">
        <v>4.8416666666666668</v>
      </c>
      <c r="Z2744" s="102" t="s">
        <v>33</v>
      </c>
      <c r="AA2744" s="118">
        <v>116.2</v>
      </c>
      <c r="AB2744" s="117">
        <v>5.69</v>
      </c>
      <c r="AC2744" s="118">
        <v>4.7416666666666671</v>
      </c>
      <c r="AD2744" s="102">
        <v>0.19738276990185394</v>
      </c>
      <c r="AE2744" s="119">
        <v>113.8</v>
      </c>
      <c r="AF2744" s="118">
        <v>4.8416666666666668</v>
      </c>
      <c r="AG2744" s="119">
        <v>116.2</v>
      </c>
      <c r="AH2744" s="112"/>
      <c r="AI2744" s="120">
        <v>-0.20000000000000018</v>
      </c>
    </row>
    <row r="2745" spans="1:35" s="107" customFormat="1" x14ac:dyDescent="0.3">
      <c r="A2745" s="106" t="s">
        <v>3365</v>
      </c>
      <c r="B2745" s="107" t="s">
        <v>192</v>
      </c>
      <c r="C2745" s="112" t="s">
        <v>256</v>
      </c>
      <c r="D2745" s="112">
        <v>99059</v>
      </c>
      <c r="E2745" s="107" t="s">
        <v>3390</v>
      </c>
      <c r="F2745" s="112">
        <v>22516</v>
      </c>
      <c r="G2745" s="107" t="s">
        <v>3457</v>
      </c>
      <c r="H2745" s="108" t="s">
        <v>257</v>
      </c>
      <c r="I2745" s="108" t="s">
        <v>273</v>
      </c>
      <c r="J2745" s="108" t="s">
        <v>268</v>
      </c>
      <c r="K2745" s="109">
        <v>24</v>
      </c>
      <c r="L2745" s="109">
        <v>8.3999999999999991E-2</v>
      </c>
      <c r="M2745" s="117" t="s">
        <v>33</v>
      </c>
      <c r="N2745" s="118">
        <v>4.6749999999999998</v>
      </c>
      <c r="O2745" s="102" t="s">
        <v>33</v>
      </c>
      <c r="P2745" s="119">
        <v>112.2</v>
      </c>
      <c r="Q2745" s="117">
        <v>5.49</v>
      </c>
      <c r="R2745" s="118">
        <v>4.5750000000000002</v>
      </c>
      <c r="S2745" s="102">
        <v>0.2</v>
      </c>
      <c r="T2745" s="118">
        <v>109.8</v>
      </c>
      <c r="U2745" s="117">
        <v>4.6749999999999998</v>
      </c>
      <c r="V2745" s="119">
        <v>112.2</v>
      </c>
      <c r="W2745" s="112"/>
      <c r="X2745" s="117" t="s">
        <v>33</v>
      </c>
      <c r="Y2745" s="118">
        <v>4.8416666666666668</v>
      </c>
      <c r="Z2745" s="102" t="s">
        <v>33</v>
      </c>
      <c r="AA2745" s="118">
        <v>116.2</v>
      </c>
      <c r="AB2745" s="117">
        <v>5.69</v>
      </c>
      <c r="AC2745" s="118">
        <v>4.7416666666666671</v>
      </c>
      <c r="AD2745" s="102">
        <v>0.19738276990185394</v>
      </c>
      <c r="AE2745" s="119">
        <v>113.8</v>
      </c>
      <c r="AF2745" s="118">
        <v>4.8416666666666668</v>
      </c>
      <c r="AG2745" s="119">
        <v>116.2</v>
      </c>
      <c r="AH2745" s="112"/>
      <c r="AI2745" s="120">
        <v>-0.20000000000000018</v>
      </c>
    </row>
    <row r="2746" spans="1:35" s="107" customFormat="1" x14ac:dyDescent="0.3">
      <c r="A2746" s="106" t="s">
        <v>2832</v>
      </c>
      <c r="B2746" s="107" t="s">
        <v>255</v>
      </c>
      <c r="C2746" s="112" t="s">
        <v>168</v>
      </c>
      <c r="D2746" s="112">
        <v>99245</v>
      </c>
      <c r="E2746" s="107" t="s">
        <v>289</v>
      </c>
      <c r="F2746" s="112">
        <v>22516</v>
      </c>
      <c r="G2746" s="107" t="s">
        <v>3457</v>
      </c>
      <c r="H2746" s="108" t="s">
        <v>257</v>
      </c>
      <c r="I2746" s="108" t="s">
        <v>273</v>
      </c>
      <c r="J2746" s="108" t="s">
        <v>268</v>
      </c>
      <c r="K2746" s="109">
        <v>24</v>
      </c>
      <c r="L2746" s="109">
        <v>8.3999999999999991E-2</v>
      </c>
      <c r="M2746" s="117" t="s">
        <v>33</v>
      </c>
      <c r="N2746" s="118">
        <v>4.6749999999999998</v>
      </c>
      <c r="O2746" s="102" t="s">
        <v>33</v>
      </c>
      <c r="P2746" s="119">
        <v>112.2</v>
      </c>
      <c r="Q2746" s="117">
        <v>5.49</v>
      </c>
      <c r="R2746" s="118">
        <v>4.5750000000000002</v>
      </c>
      <c r="S2746" s="102">
        <v>0.2</v>
      </c>
      <c r="T2746" s="118">
        <v>109.8</v>
      </c>
      <c r="U2746" s="117">
        <v>4.6749999999999998</v>
      </c>
      <c r="V2746" s="119">
        <v>112.2</v>
      </c>
      <c r="W2746" s="112"/>
      <c r="X2746" s="117" t="s">
        <v>33</v>
      </c>
      <c r="Y2746" s="118">
        <v>4.8416666666666668</v>
      </c>
      <c r="Z2746" s="102" t="s">
        <v>33</v>
      </c>
      <c r="AA2746" s="118">
        <v>116.2</v>
      </c>
      <c r="AB2746" s="117">
        <v>5.69</v>
      </c>
      <c r="AC2746" s="118">
        <v>4.7416666666666671</v>
      </c>
      <c r="AD2746" s="102">
        <v>0.19738276990185394</v>
      </c>
      <c r="AE2746" s="119">
        <v>113.8</v>
      </c>
      <c r="AF2746" s="118">
        <v>4.8416666666666668</v>
      </c>
      <c r="AG2746" s="119">
        <v>116.2</v>
      </c>
      <c r="AH2746" s="112"/>
      <c r="AI2746" s="120">
        <v>-0.20000000000000018</v>
      </c>
    </row>
    <row r="2747" spans="1:35" s="107" customFormat="1" x14ac:dyDescent="0.3">
      <c r="A2747" s="106" t="s">
        <v>2833</v>
      </c>
      <c r="B2747" s="107" t="s">
        <v>191</v>
      </c>
      <c r="C2747" s="112" t="s">
        <v>238</v>
      </c>
      <c r="D2747" s="112">
        <v>99246</v>
      </c>
      <c r="E2747" s="107" t="s">
        <v>293</v>
      </c>
      <c r="F2747" s="112">
        <v>22516</v>
      </c>
      <c r="G2747" s="107" t="s">
        <v>3457</v>
      </c>
      <c r="H2747" s="108" t="s">
        <v>257</v>
      </c>
      <c r="I2747" s="108" t="s">
        <v>273</v>
      </c>
      <c r="J2747" s="108" t="s">
        <v>268</v>
      </c>
      <c r="K2747" s="109">
        <v>24</v>
      </c>
      <c r="L2747" s="109">
        <v>8.3999999999999991E-2</v>
      </c>
      <c r="M2747" s="117" t="s">
        <v>33</v>
      </c>
      <c r="N2747" s="118">
        <v>4.6749999999999998</v>
      </c>
      <c r="O2747" s="102" t="s">
        <v>33</v>
      </c>
      <c r="P2747" s="119">
        <v>112.2</v>
      </c>
      <c r="Q2747" s="117">
        <v>5.49</v>
      </c>
      <c r="R2747" s="118">
        <v>4.5750000000000002</v>
      </c>
      <c r="S2747" s="102">
        <v>0.2</v>
      </c>
      <c r="T2747" s="118">
        <v>109.8</v>
      </c>
      <c r="U2747" s="117">
        <v>4.6749999999999998</v>
      </c>
      <c r="V2747" s="119">
        <v>112.2</v>
      </c>
      <c r="W2747" s="112"/>
      <c r="X2747" s="117" t="s">
        <v>33</v>
      </c>
      <c r="Y2747" s="118">
        <v>4.8416666666666668</v>
      </c>
      <c r="Z2747" s="102" t="s">
        <v>33</v>
      </c>
      <c r="AA2747" s="118">
        <v>116.2</v>
      </c>
      <c r="AB2747" s="117">
        <v>5.69</v>
      </c>
      <c r="AC2747" s="118">
        <v>4.7416666666666671</v>
      </c>
      <c r="AD2747" s="102">
        <v>0.19738276990185394</v>
      </c>
      <c r="AE2747" s="119">
        <v>113.8</v>
      </c>
      <c r="AF2747" s="118">
        <v>4.8416666666666668</v>
      </c>
      <c r="AG2747" s="119">
        <v>116.2</v>
      </c>
      <c r="AH2747" s="112"/>
      <c r="AI2747" s="120">
        <v>-0.20000000000000018</v>
      </c>
    </row>
    <row r="2748" spans="1:35" s="107" customFormat="1" x14ac:dyDescent="0.3">
      <c r="A2748" s="106" t="s">
        <v>2834</v>
      </c>
      <c r="B2748" s="107" t="s">
        <v>191</v>
      </c>
      <c r="C2748" s="112" t="s">
        <v>256</v>
      </c>
      <c r="D2748" s="112">
        <v>99597</v>
      </c>
      <c r="E2748" s="107" t="s">
        <v>305</v>
      </c>
      <c r="F2748" s="112">
        <v>22516</v>
      </c>
      <c r="G2748" s="107" t="s">
        <v>3457</v>
      </c>
      <c r="H2748" s="108" t="s">
        <v>257</v>
      </c>
      <c r="I2748" s="108" t="s">
        <v>273</v>
      </c>
      <c r="J2748" s="108" t="s">
        <v>268</v>
      </c>
      <c r="K2748" s="109">
        <v>24</v>
      </c>
      <c r="L2748" s="109">
        <v>8.3999999999999991E-2</v>
      </c>
      <c r="M2748" s="117" t="s">
        <v>33</v>
      </c>
      <c r="N2748" s="118">
        <v>4.6749999999999998</v>
      </c>
      <c r="O2748" s="102" t="s">
        <v>33</v>
      </c>
      <c r="P2748" s="119">
        <v>112.2</v>
      </c>
      <c r="Q2748" s="117">
        <v>5.49</v>
      </c>
      <c r="R2748" s="118">
        <v>4.5750000000000002</v>
      </c>
      <c r="S2748" s="102">
        <v>0.2</v>
      </c>
      <c r="T2748" s="118">
        <v>109.8</v>
      </c>
      <c r="U2748" s="117">
        <v>4.6749999999999998</v>
      </c>
      <c r="V2748" s="119">
        <v>112.2</v>
      </c>
      <c r="W2748" s="112"/>
      <c r="X2748" s="117" t="s">
        <v>33</v>
      </c>
      <c r="Y2748" s="118">
        <v>4.8416666666666668</v>
      </c>
      <c r="Z2748" s="102" t="s">
        <v>33</v>
      </c>
      <c r="AA2748" s="118">
        <v>116.2</v>
      </c>
      <c r="AB2748" s="117">
        <v>5.69</v>
      </c>
      <c r="AC2748" s="118">
        <v>4.7416666666666671</v>
      </c>
      <c r="AD2748" s="102">
        <v>0.19738276990185394</v>
      </c>
      <c r="AE2748" s="119">
        <v>113.8</v>
      </c>
      <c r="AF2748" s="118">
        <v>4.8416666666666668</v>
      </c>
      <c r="AG2748" s="119">
        <v>116.2</v>
      </c>
      <c r="AH2748" s="112"/>
      <c r="AI2748" s="120">
        <v>-0.20000000000000018</v>
      </c>
    </row>
    <row r="2749" spans="1:35" s="107" customFormat="1" x14ac:dyDescent="0.3">
      <c r="A2749" s="106" t="s">
        <v>3366</v>
      </c>
      <c r="B2749" s="107" t="s">
        <v>248</v>
      </c>
      <c r="C2749" s="112" t="s">
        <v>246</v>
      </c>
      <c r="D2749" s="112">
        <v>99612</v>
      </c>
      <c r="E2749" s="107" t="s">
        <v>3391</v>
      </c>
      <c r="F2749" s="112">
        <v>22516</v>
      </c>
      <c r="G2749" s="107" t="s">
        <v>3457</v>
      </c>
      <c r="H2749" s="108" t="s">
        <v>257</v>
      </c>
      <c r="I2749" s="108" t="s">
        <v>273</v>
      </c>
      <c r="J2749" s="108" t="s">
        <v>268</v>
      </c>
      <c r="K2749" s="109">
        <v>24</v>
      </c>
      <c r="L2749" s="109">
        <v>8.3999999999999991E-2</v>
      </c>
      <c r="M2749" s="117" t="s">
        <v>33</v>
      </c>
      <c r="N2749" s="118">
        <v>4.6749999999999998</v>
      </c>
      <c r="O2749" s="102" t="s">
        <v>33</v>
      </c>
      <c r="P2749" s="119">
        <v>112.2</v>
      </c>
      <c r="Q2749" s="117">
        <v>5.49</v>
      </c>
      <c r="R2749" s="118">
        <v>4.5750000000000002</v>
      </c>
      <c r="S2749" s="102">
        <v>0.2</v>
      </c>
      <c r="T2749" s="118">
        <v>109.8</v>
      </c>
      <c r="U2749" s="117">
        <v>4.6749999999999998</v>
      </c>
      <c r="V2749" s="119">
        <v>112.2</v>
      </c>
      <c r="W2749" s="112"/>
      <c r="X2749" s="117" t="s">
        <v>33</v>
      </c>
      <c r="Y2749" s="118">
        <v>4.8416666666666668</v>
      </c>
      <c r="Z2749" s="102" t="s">
        <v>33</v>
      </c>
      <c r="AA2749" s="118">
        <v>116.2</v>
      </c>
      <c r="AB2749" s="117">
        <v>5.69</v>
      </c>
      <c r="AC2749" s="118">
        <v>4.7416666666666671</v>
      </c>
      <c r="AD2749" s="102">
        <v>0.19738276990185394</v>
      </c>
      <c r="AE2749" s="119">
        <v>113.8</v>
      </c>
      <c r="AF2749" s="118">
        <v>4.8416666666666668</v>
      </c>
      <c r="AG2749" s="119">
        <v>116.2</v>
      </c>
      <c r="AH2749" s="112"/>
      <c r="AI2749" s="120">
        <v>-0.20000000000000018</v>
      </c>
    </row>
    <row r="2750" spans="1:35" s="107" customFormat="1" x14ac:dyDescent="0.3">
      <c r="A2750" s="106" t="s">
        <v>3367</v>
      </c>
      <c r="B2750" s="107" t="s">
        <v>192</v>
      </c>
      <c r="C2750" s="112" t="s">
        <v>256</v>
      </c>
      <c r="D2750" s="112">
        <v>100252</v>
      </c>
      <c r="E2750" s="107" t="s">
        <v>3392</v>
      </c>
      <c r="F2750" s="112">
        <v>22516</v>
      </c>
      <c r="G2750" s="107" t="s">
        <v>3457</v>
      </c>
      <c r="H2750" s="108" t="s">
        <v>257</v>
      </c>
      <c r="I2750" s="108" t="s">
        <v>273</v>
      </c>
      <c r="J2750" s="108" t="s">
        <v>268</v>
      </c>
      <c r="K2750" s="109">
        <v>24</v>
      </c>
      <c r="L2750" s="109">
        <v>8.3999999999999991E-2</v>
      </c>
      <c r="M2750" s="117" t="s">
        <v>33</v>
      </c>
      <c r="N2750" s="118">
        <v>4.6749999999999998</v>
      </c>
      <c r="O2750" s="102" t="s">
        <v>33</v>
      </c>
      <c r="P2750" s="119">
        <v>112.2</v>
      </c>
      <c r="Q2750" s="117">
        <v>5.49</v>
      </c>
      <c r="R2750" s="118">
        <v>4.5750000000000002</v>
      </c>
      <c r="S2750" s="102">
        <v>0.2</v>
      </c>
      <c r="T2750" s="118">
        <v>109.8</v>
      </c>
      <c r="U2750" s="117">
        <v>4.6749999999999998</v>
      </c>
      <c r="V2750" s="119">
        <v>112.2</v>
      </c>
      <c r="W2750" s="112"/>
      <c r="X2750" s="117" t="s">
        <v>33</v>
      </c>
      <c r="Y2750" s="118">
        <v>4.8416666666666668</v>
      </c>
      <c r="Z2750" s="102" t="s">
        <v>33</v>
      </c>
      <c r="AA2750" s="118">
        <v>116.2</v>
      </c>
      <c r="AB2750" s="117">
        <v>5.69</v>
      </c>
      <c r="AC2750" s="118">
        <v>4.7416666666666671</v>
      </c>
      <c r="AD2750" s="102">
        <v>0.19738276990185394</v>
      </c>
      <c r="AE2750" s="119">
        <v>113.8</v>
      </c>
      <c r="AF2750" s="118">
        <v>4.8416666666666668</v>
      </c>
      <c r="AG2750" s="119">
        <v>116.2</v>
      </c>
      <c r="AH2750" s="112"/>
      <c r="AI2750" s="120">
        <v>-0.20000000000000018</v>
      </c>
    </row>
    <row r="2751" spans="1:35" s="107" customFormat="1" x14ac:dyDescent="0.3">
      <c r="A2751" s="106" t="s">
        <v>3368</v>
      </c>
      <c r="B2751" s="107" t="s">
        <v>188</v>
      </c>
      <c r="C2751" s="112" t="s">
        <v>168</v>
      </c>
      <c r="D2751" s="112">
        <v>101626</v>
      </c>
      <c r="E2751" s="107" t="s">
        <v>3393</v>
      </c>
      <c r="F2751" s="112">
        <v>22516</v>
      </c>
      <c r="G2751" s="107" t="s">
        <v>3457</v>
      </c>
      <c r="H2751" s="108" t="s">
        <v>257</v>
      </c>
      <c r="I2751" s="108" t="s">
        <v>273</v>
      </c>
      <c r="J2751" s="108" t="s">
        <v>268</v>
      </c>
      <c r="K2751" s="109">
        <v>24</v>
      </c>
      <c r="L2751" s="109">
        <v>8.3999999999999991E-2</v>
      </c>
      <c r="M2751" s="117" t="s">
        <v>33</v>
      </c>
      <c r="N2751" s="118">
        <v>4.6749999999999998</v>
      </c>
      <c r="O2751" s="102" t="s">
        <v>33</v>
      </c>
      <c r="P2751" s="119">
        <v>112.2</v>
      </c>
      <c r="Q2751" s="117">
        <v>5.49</v>
      </c>
      <c r="R2751" s="118">
        <v>4.5750000000000002</v>
      </c>
      <c r="S2751" s="102">
        <v>0.2</v>
      </c>
      <c r="T2751" s="118">
        <v>109.8</v>
      </c>
      <c r="U2751" s="117">
        <v>4.6749999999999998</v>
      </c>
      <c r="V2751" s="119">
        <v>112.2</v>
      </c>
      <c r="W2751" s="112"/>
      <c r="X2751" s="117" t="s">
        <v>33</v>
      </c>
      <c r="Y2751" s="118">
        <v>4.8416666666666668</v>
      </c>
      <c r="Z2751" s="102" t="s">
        <v>33</v>
      </c>
      <c r="AA2751" s="118">
        <v>116.2</v>
      </c>
      <c r="AB2751" s="117">
        <v>5.69</v>
      </c>
      <c r="AC2751" s="118">
        <v>4.7416666666666671</v>
      </c>
      <c r="AD2751" s="102">
        <v>0.19738276990185394</v>
      </c>
      <c r="AE2751" s="119">
        <v>113.8</v>
      </c>
      <c r="AF2751" s="118">
        <v>4.8416666666666668</v>
      </c>
      <c r="AG2751" s="119">
        <v>116.2</v>
      </c>
      <c r="AH2751" s="112"/>
      <c r="AI2751" s="120">
        <v>-0.20000000000000018</v>
      </c>
    </row>
    <row r="2752" spans="1:35" s="107" customFormat="1" x14ac:dyDescent="0.3">
      <c r="A2752" s="106" t="s">
        <v>2835</v>
      </c>
      <c r="B2752" s="107" t="s">
        <v>190</v>
      </c>
      <c r="C2752" s="112" t="s">
        <v>246</v>
      </c>
      <c r="D2752" s="112">
        <v>101703</v>
      </c>
      <c r="E2752" s="107" t="s">
        <v>316</v>
      </c>
      <c r="F2752" s="112">
        <v>22516</v>
      </c>
      <c r="G2752" s="107" t="s">
        <v>3457</v>
      </c>
      <c r="H2752" s="108" t="s">
        <v>257</v>
      </c>
      <c r="I2752" s="108" t="s">
        <v>273</v>
      </c>
      <c r="J2752" s="108" t="s">
        <v>268</v>
      </c>
      <c r="K2752" s="109">
        <v>24</v>
      </c>
      <c r="L2752" s="109">
        <v>8.3999999999999991E-2</v>
      </c>
      <c r="M2752" s="117" t="s">
        <v>33</v>
      </c>
      <c r="N2752" s="118">
        <v>4.6749999999999998</v>
      </c>
      <c r="O2752" s="102" t="s">
        <v>33</v>
      </c>
      <c r="P2752" s="119">
        <v>112.2</v>
      </c>
      <c r="Q2752" s="117">
        <v>5.49</v>
      </c>
      <c r="R2752" s="118">
        <v>4.5750000000000002</v>
      </c>
      <c r="S2752" s="102">
        <v>0.2</v>
      </c>
      <c r="T2752" s="118">
        <v>109.8</v>
      </c>
      <c r="U2752" s="117">
        <v>4.6749999999999998</v>
      </c>
      <c r="V2752" s="119">
        <v>112.2</v>
      </c>
      <c r="W2752" s="112"/>
      <c r="X2752" s="117" t="s">
        <v>33</v>
      </c>
      <c r="Y2752" s="118">
        <v>4.8416666666666668</v>
      </c>
      <c r="Z2752" s="102" t="s">
        <v>33</v>
      </c>
      <c r="AA2752" s="118">
        <v>116.2</v>
      </c>
      <c r="AB2752" s="117">
        <v>5.69</v>
      </c>
      <c r="AC2752" s="118">
        <v>4.7416666666666671</v>
      </c>
      <c r="AD2752" s="102">
        <v>0.19738276990185394</v>
      </c>
      <c r="AE2752" s="119">
        <v>113.8</v>
      </c>
      <c r="AF2752" s="118">
        <v>4.8416666666666668</v>
      </c>
      <c r="AG2752" s="119">
        <v>116.2</v>
      </c>
      <c r="AH2752" s="112"/>
      <c r="AI2752" s="120">
        <v>-0.20000000000000018</v>
      </c>
    </row>
    <row r="2753" spans="1:35" s="107" customFormat="1" x14ac:dyDescent="0.3">
      <c r="A2753" s="106" t="s">
        <v>2836</v>
      </c>
      <c r="B2753" s="107" t="s">
        <v>255</v>
      </c>
      <c r="C2753" s="112" t="s">
        <v>168</v>
      </c>
      <c r="D2753" s="112">
        <v>112000</v>
      </c>
      <c r="E2753" s="107" t="s">
        <v>306</v>
      </c>
      <c r="F2753" s="112">
        <v>22516</v>
      </c>
      <c r="G2753" s="107" t="s">
        <v>3457</v>
      </c>
      <c r="H2753" s="108" t="s">
        <v>257</v>
      </c>
      <c r="I2753" s="108" t="s">
        <v>273</v>
      </c>
      <c r="J2753" s="108" t="s">
        <v>268</v>
      </c>
      <c r="K2753" s="109">
        <v>24</v>
      </c>
      <c r="L2753" s="109">
        <v>8.3999999999999991E-2</v>
      </c>
      <c r="M2753" s="117" t="s">
        <v>33</v>
      </c>
      <c r="N2753" s="118">
        <v>4.6749999999999998</v>
      </c>
      <c r="O2753" s="102" t="s">
        <v>33</v>
      </c>
      <c r="P2753" s="119">
        <v>112.2</v>
      </c>
      <c r="Q2753" s="117">
        <v>5.49</v>
      </c>
      <c r="R2753" s="118">
        <v>4.5750000000000002</v>
      </c>
      <c r="S2753" s="102">
        <v>0.2</v>
      </c>
      <c r="T2753" s="118">
        <v>109.8</v>
      </c>
      <c r="U2753" s="117">
        <v>4.6749999999999998</v>
      </c>
      <c r="V2753" s="119">
        <v>112.2</v>
      </c>
      <c r="W2753" s="112"/>
      <c r="X2753" s="117" t="s">
        <v>33</v>
      </c>
      <c r="Y2753" s="118">
        <v>4.8416666666666668</v>
      </c>
      <c r="Z2753" s="102" t="s">
        <v>33</v>
      </c>
      <c r="AA2753" s="118">
        <v>116.2</v>
      </c>
      <c r="AB2753" s="117">
        <v>5.69</v>
      </c>
      <c r="AC2753" s="118">
        <v>4.7416666666666671</v>
      </c>
      <c r="AD2753" s="102">
        <v>0.19738276990185394</v>
      </c>
      <c r="AE2753" s="119">
        <v>113.8</v>
      </c>
      <c r="AF2753" s="118">
        <v>4.8416666666666668</v>
      </c>
      <c r="AG2753" s="119">
        <v>116.2</v>
      </c>
      <c r="AH2753" s="112"/>
      <c r="AI2753" s="120">
        <v>-0.20000000000000018</v>
      </c>
    </row>
    <row r="2754" spans="1:35" s="107" customFormat="1" x14ac:dyDescent="0.3">
      <c r="A2754" s="106" t="s">
        <v>2837</v>
      </c>
      <c r="B2754" s="107" t="s">
        <v>252</v>
      </c>
      <c r="C2754" s="112" t="s">
        <v>246</v>
      </c>
      <c r="D2754" s="112">
        <v>113100</v>
      </c>
      <c r="E2754" s="107" t="s">
        <v>288</v>
      </c>
      <c r="F2754" s="112">
        <v>22516</v>
      </c>
      <c r="G2754" s="107" t="s">
        <v>3457</v>
      </c>
      <c r="H2754" s="108" t="s">
        <v>257</v>
      </c>
      <c r="I2754" s="108" t="s">
        <v>273</v>
      </c>
      <c r="J2754" s="108" t="s">
        <v>268</v>
      </c>
      <c r="K2754" s="109">
        <v>24</v>
      </c>
      <c r="L2754" s="109">
        <v>8.3999999999999991E-2</v>
      </c>
      <c r="M2754" s="117" t="s">
        <v>33</v>
      </c>
      <c r="N2754" s="118">
        <v>4.6749999999999998</v>
      </c>
      <c r="O2754" s="102" t="s">
        <v>33</v>
      </c>
      <c r="P2754" s="119">
        <v>112.2</v>
      </c>
      <c r="Q2754" s="117">
        <v>5.49</v>
      </c>
      <c r="R2754" s="118">
        <v>4.5750000000000002</v>
      </c>
      <c r="S2754" s="102">
        <v>0.2</v>
      </c>
      <c r="T2754" s="118">
        <v>109.8</v>
      </c>
      <c r="U2754" s="117">
        <v>4.6749999999999998</v>
      </c>
      <c r="V2754" s="119">
        <v>112.2</v>
      </c>
      <c r="W2754" s="112"/>
      <c r="X2754" s="117" t="s">
        <v>33</v>
      </c>
      <c r="Y2754" s="118">
        <v>4.8416666666666668</v>
      </c>
      <c r="Z2754" s="102" t="s">
        <v>33</v>
      </c>
      <c r="AA2754" s="118">
        <v>116.2</v>
      </c>
      <c r="AB2754" s="117">
        <v>5.69</v>
      </c>
      <c r="AC2754" s="118">
        <v>4.7416666666666671</v>
      </c>
      <c r="AD2754" s="102">
        <v>0.19738276990185394</v>
      </c>
      <c r="AE2754" s="119">
        <v>113.8</v>
      </c>
      <c r="AF2754" s="118">
        <v>4.8416666666666668</v>
      </c>
      <c r="AG2754" s="119">
        <v>116.2</v>
      </c>
      <c r="AH2754" s="112"/>
      <c r="AI2754" s="120">
        <v>-0.20000000000000018</v>
      </c>
    </row>
    <row r="2755" spans="1:35" s="107" customFormat="1" x14ac:dyDescent="0.3">
      <c r="A2755" s="106" t="s">
        <v>2838</v>
      </c>
      <c r="B2755" s="107" t="s">
        <v>3389</v>
      </c>
      <c r="C2755" s="112" t="s">
        <v>247</v>
      </c>
      <c r="D2755" s="112">
        <v>132000</v>
      </c>
      <c r="E2755" s="107" t="s">
        <v>309</v>
      </c>
      <c r="F2755" s="112">
        <v>22516</v>
      </c>
      <c r="G2755" s="107" t="s">
        <v>3457</v>
      </c>
      <c r="H2755" s="108" t="s">
        <v>257</v>
      </c>
      <c r="I2755" s="108" t="s">
        <v>273</v>
      </c>
      <c r="J2755" s="108" t="s">
        <v>268</v>
      </c>
      <c r="K2755" s="109">
        <v>24</v>
      </c>
      <c r="L2755" s="109">
        <v>8.3999999999999991E-2</v>
      </c>
      <c r="M2755" s="117" t="s">
        <v>33</v>
      </c>
      <c r="N2755" s="118">
        <v>4.6749999999999998</v>
      </c>
      <c r="O2755" s="102" t="s">
        <v>33</v>
      </c>
      <c r="P2755" s="119">
        <v>112.2</v>
      </c>
      <c r="Q2755" s="117">
        <v>5.49</v>
      </c>
      <c r="R2755" s="118">
        <v>4.5750000000000002</v>
      </c>
      <c r="S2755" s="102">
        <v>0.2</v>
      </c>
      <c r="T2755" s="118">
        <v>109.8</v>
      </c>
      <c r="U2755" s="117">
        <v>4.6749999999999998</v>
      </c>
      <c r="V2755" s="119">
        <v>112.2</v>
      </c>
      <c r="W2755" s="112"/>
      <c r="X2755" s="117" t="s">
        <v>33</v>
      </c>
      <c r="Y2755" s="118">
        <v>4.8416666666666668</v>
      </c>
      <c r="Z2755" s="102" t="s">
        <v>33</v>
      </c>
      <c r="AA2755" s="118">
        <v>116.2</v>
      </c>
      <c r="AB2755" s="117">
        <v>5.69</v>
      </c>
      <c r="AC2755" s="118">
        <v>4.7416666666666671</v>
      </c>
      <c r="AD2755" s="102">
        <v>0.19738276990185394</v>
      </c>
      <c r="AE2755" s="119">
        <v>113.8</v>
      </c>
      <c r="AF2755" s="118">
        <v>4.8416666666666668</v>
      </c>
      <c r="AG2755" s="119">
        <v>116.2</v>
      </c>
      <c r="AH2755" s="112"/>
      <c r="AI2755" s="120">
        <v>-0.20000000000000018</v>
      </c>
    </row>
    <row r="2756" spans="1:35" s="107" customFormat="1" x14ac:dyDescent="0.3">
      <c r="A2756" s="106" t="s">
        <v>2839</v>
      </c>
      <c r="B2756" s="107" t="s">
        <v>192</v>
      </c>
      <c r="C2756" s="112" t="s">
        <v>256</v>
      </c>
      <c r="D2756" s="112">
        <v>158200</v>
      </c>
      <c r="E2756" s="107" t="s">
        <v>286</v>
      </c>
      <c r="F2756" s="112">
        <v>22516</v>
      </c>
      <c r="G2756" s="107" t="s">
        <v>3457</v>
      </c>
      <c r="H2756" s="108" t="s">
        <v>257</v>
      </c>
      <c r="I2756" s="108" t="s">
        <v>273</v>
      </c>
      <c r="J2756" s="108" t="s">
        <v>268</v>
      </c>
      <c r="K2756" s="109">
        <v>24</v>
      </c>
      <c r="L2756" s="109">
        <v>8.3999999999999991E-2</v>
      </c>
      <c r="M2756" s="117" t="s">
        <v>33</v>
      </c>
      <c r="N2756" s="118">
        <v>4.6749999999999998</v>
      </c>
      <c r="O2756" s="102" t="s">
        <v>33</v>
      </c>
      <c r="P2756" s="119">
        <v>112.2</v>
      </c>
      <c r="Q2756" s="117">
        <v>5.49</v>
      </c>
      <c r="R2756" s="118">
        <v>4.5750000000000002</v>
      </c>
      <c r="S2756" s="102">
        <v>0.2</v>
      </c>
      <c r="T2756" s="118">
        <v>109.8</v>
      </c>
      <c r="U2756" s="117">
        <v>4.6749999999999998</v>
      </c>
      <c r="V2756" s="119">
        <v>112.2</v>
      </c>
      <c r="W2756" s="112"/>
      <c r="X2756" s="117" t="s">
        <v>33</v>
      </c>
      <c r="Y2756" s="118">
        <v>4.8416666666666668</v>
      </c>
      <c r="Z2756" s="102" t="s">
        <v>33</v>
      </c>
      <c r="AA2756" s="118">
        <v>116.2</v>
      </c>
      <c r="AB2756" s="117">
        <v>5.69</v>
      </c>
      <c r="AC2756" s="118">
        <v>4.7416666666666671</v>
      </c>
      <c r="AD2756" s="102">
        <v>0.19738276990185394</v>
      </c>
      <c r="AE2756" s="119">
        <v>113.8</v>
      </c>
      <c r="AF2756" s="118">
        <v>4.8416666666666668</v>
      </c>
      <c r="AG2756" s="119">
        <v>116.2</v>
      </c>
      <c r="AH2756" s="112"/>
      <c r="AI2756" s="120">
        <v>-0.20000000000000018</v>
      </c>
    </row>
    <row r="2757" spans="1:35" s="107" customFormat="1" x14ac:dyDescent="0.3">
      <c r="A2757" s="106" t="s">
        <v>2840</v>
      </c>
      <c r="B2757" s="107" t="s">
        <v>189</v>
      </c>
      <c r="C2757" s="112" t="s">
        <v>168</v>
      </c>
      <c r="D2757" s="112">
        <v>171600</v>
      </c>
      <c r="E2757" s="107" t="s">
        <v>299</v>
      </c>
      <c r="F2757" s="112">
        <v>22516</v>
      </c>
      <c r="G2757" s="107" t="s">
        <v>3457</v>
      </c>
      <c r="H2757" s="108" t="s">
        <v>257</v>
      </c>
      <c r="I2757" s="108" t="s">
        <v>273</v>
      </c>
      <c r="J2757" s="108" t="s">
        <v>268</v>
      </c>
      <c r="K2757" s="109">
        <v>24</v>
      </c>
      <c r="L2757" s="109">
        <v>8.3999999999999991E-2</v>
      </c>
      <c r="M2757" s="117" t="s">
        <v>33</v>
      </c>
      <c r="N2757" s="118">
        <v>4.6749999999999998</v>
      </c>
      <c r="O2757" s="102" t="s">
        <v>33</v>
      </c>
      <c r="P2757" s="119">
        <v>112.2</v>
      </c>
      <c r="Q2757" s="117">
        <v>5.49</v>
      </c>
      <c r="R2757" s="118">
        <v>4.5750000000000002</v>
      </c>
      <c r="S2757" s="102">
        <v>0.2</v>
      </c>
      <c r="T2757" s="118">
        <v>109.8</v>
      </c>
      <c r="U2757" s="117">
        <v>4.6749999999999998</v>
      </c>
      <c r="V2757" s="119">
        <v>112.2</v>
      </c>
      <c r="W2757" s="112"/>
      <c r="X2757" s="117" t="s">
        <v>33</v>
      </c>
      <c r="Y2757" s="118">
        <v>4.8416666666666668</v>
      </c>
      <c r="Z2757" s="102" t="s">
        <v>33</v>
      </c>
      <c r="AA2757" s="118">
        <v>116.2</v>
      </c>
      <c r="AB2757" s="117">
        <v>5.69</v>
      </c>
      <c r="AC2757" s="118">
        <v>4.7416666666666671</v>
      </c>
      <c r="AD2757" s="102">
        <v>0.19738276990185394</v>
      </c>
      <c r="AE2757" s="119">
        <v>113.8</v>
      </c>
      <c r="AF2757" s="118">
        <v>4.8416666666666668</v>
      </c>
      <c r="AG2757" s="119">
        <v>116.2</v>
      </c>
      <c r="AH2757" s="112"/>
      <c r="AI2757" s="120">
        <v>-0.20000000000000018</v>
      </c>
    </row>
    <row r="2758" spans="1:35" s="107" customFormat="1" x14ac:dyDescent="0.3">
      <c r="A2758" s="106" t="s">
        <v>2841</v>
      </c>
      <c r="B2758" s="107" t="s">
        <v>248</v>
      </c>
      <c r="C2758" s="112" t="s">
        <v>249</v>
      </c>
      <c r="D2758" s="112">
        <v>186300</v>
      </c>
      <c r="E2758" s="107" t="s">
        <v>282</v>
      </c>
      <c r="F2758" s="112">
        <v>22516</v>
      </c>
      <c r="G2758" s="107" t="s">
        <v>3457</v>
      </c>
      <c r="H2758" s="108" t="s">
        <v>257</v>
      </c>
      <c r="I2758" s="108" t="s">
        <v>273</v>
      </c>
      <c r="J2758" s="108" t="s">
        <v>268</v>
      </c>
      <c r="K2758" s="109">
        <v>24</v>
      </c>
      <c r="L2758" s="109">
        <v>8.3999999999999991E-2</v>
      </c>
      <c r="M2758" s="117" t="s">
        <v>33</v>
      </c>
      <c r="N2758" s="118">
        <v>4.6749999999999998</v>
      </c>
      <c r="O2758" s="102" t="s">
        <v>33</v>
      </c>
      <c r="P2758" s="119">
        <v>112.2</v>
      </c>
      <c r="Q2758" s="117">
        <v>5.49</v>
      </c>
      <c r="R2758" s="118">
        <v>4.5750000000000002</v>
      </c>
      <c r="S2758" s="102">
        <v>0.2</v>
      </c>
      <c r="T2758" s="118">
        <v>109.8</v>
      </c>
      <c r="U2758" s="117">
        <v>4.6749999999999998</v>
      </c>
      <c r="V2758" s="119">
        <v>112.2</v>
      </c>
      <c r="W2758" s="112"/>
      <c r="X2758" s="117" t="s">
        <v>33</v>
      </c>
      <c r="Y2758" s="118">
        <v>4.8416666666666668</v>
      </c>
      <c r="Z2758" s="102" t="s">
        <v>33</v>
      </c>
      <c r="AA2758" s="118">
        <v>116.2</v>
      </c>
      <c r="AB2758" s="117">
        <v>5.69</v>
      </c>
      <c r="AC2758" s="118">
        <v>4.7416666666666671</v>
      </c>
      <c r="AD2758" s="102">
        <v>0.19738276990185394</v>
      </c>
      <c r="AE2758" s="119">
        <v>113.8</v>
      </c>
      <c r="AF2758" s="118">
        <v>4.8416666666666668</v>
      </c>
      <c r="AG2758" s="119">
        <v>116.2</v>
      </c>
      <c r="AH2758" s="112"/>
      <c r="AI2758" s="120">
        <v>-0.20000000000000018</v>
      </c>
    </row>
    <row r="2759" spans="1:35" s="107" customFormat="1" x14ac:dyDescent="0.3">
      <c r="A2759" s="106" t="s">
        <v>2842</v>
      </c>
      <c r="B2759" s="107" t="s">
        <v>187</v>
      </c>
      <c r="C2759" s="112" t="s">
        <v>167</v>
      </c>
      <c r="D2759" s="112">
        <v>40</v>
      </c>
      <c r="E2759" s="107" t="s">
        <v>283</v>
      </c>
      <c r="F2759" s="112">
        <v>23186</v>
      </c>
      <c r="G2759" s="107" t="s">
        <v>3458</v>
      </c>
      <c r="H2759" s="108" t="s">
        <v>257</v>
      </c>
      <c r="I2759" s="108" t="s">
        <v>276</v>
      </c>
      <c r="J2759" s="108" t="s">
        <v>259</v>
      </c>
      <c r="K2759" s="109">
        <v>24</v>
      </c>
      <c r="L2759" s="109">
        <v>0.14399999999999999</v>
      </c>
      <c r="M2759" s="117">
        <v>11</v>
      </c>
      <c r="N2759" s="118">
        <v>6.6625000000000005</v>
      </c>
      <c r="O2759" s="102">
        <v>0.65517241379310331</v>
      </c>
      <c r="P2759" s="119">
        <v>159.9</v>
      </c>
      <c r="Q2759" s="117">
        <v>11</v>
      </c>
      <c r="R2759" s="118">
        <v>6.6625000000000005</v>
      </c>
      <c r="S2759" s="102">
        <v>0.65103189493433378</v>
      </c>
      <c r="T2759" s="118">
        <v>159.9</v>
      </c>
      <c r="U2759" s="117">
        <v>6.6625000000000005</v>
      </c>
      <c r="V2759" s="119">
        <v>159.9</v>
      </c>
      <c r="W2759" s="112"/>
      <c r="X2759" s="117">
        <v>11</v>
      </c>
      <c r="Y2759" s="118">
        <v>6.6625000000000005</v>
      </c>
      <c r="Z2759" s="102">
        <v>0.65517241379310331</v>
      </c>
      <c r="AA2759" s="118">
        <v>159.9</v>
      </c>
      <c r="AB2759" s="117">
        <v>11</v>
      </c>
      <c r="AC2759" s="118">
        <v>6.6625000000000005</v>
      </c>
      <c r="AD2759" s="102">
        <v>0.65103189493433378</v>
      </c>
      <c r="AE2759" s="119">
        <v>159.9</v>
      </c>
      <c r="AF2759" s="118">
        <v>6.6625000000000005</v>
      </c>
      <c r="AG2759" s="119">
        <v>159.9</v>
      </c>
      <c r="AH2759" s="112"/>
      <c r="AI2759" s="120">
        <v>0</v>
      </c>
    </row>
    <row r="2760" spans="1:35" s="107" customFormat="1" x14ac:dyDescent="0.3">
      <c r="A2760" s="106" t="s">
        <v>2843</v>
      </c>
      <c r="B2760" s="107" t="s">
        <v>245</v>
      </c>
      <c r="C2760" s="112" t="s">
        <v>246</v>
      </c>
      <c r="D2760" s="112">
        <v>139</v>
      </c>
      <c r="E2760" s="107" t="s">
        <v>285</v>
      </c>
      <c r="F2760" s="112">
        <v>23186</v>
      </c>
      <c r="G2760" s="107" t="s">
        <v>3458</v>
      </c>
      <c r="H2760" s="108" t="s">
        <v>257</v>
      </c>
      <c r="I2760" s="108" t="s">
        <v>276</v>
      </c>
      <c r="J2760" s="108" t="s">
        <v>259</v>
      </c>
      <c r="K2760" s="109">
        <v>24</v>
      </c>
      <c r="L2760" s="109">
        <v>0.14399999999999999</v>
      </c>
      <c r="M2760" s="117">
        <v>11</v>
      </c>
      <c r="N2760" s="118">
        <v>6.6625000000000005</v>
      </c>
      <c r="O2760" s="102">
        <v>0.65517241379310331</v>
      </c>
      <c r="P2760" s="119">
        <v>159.9</v>
      </c>
      <c r="Q2760" s="117">
        <v>11</v>
      </c>
      <c r="R2760" s="118">
        <v>6.6625000000000005</v>
      </c>
      <c r="S2760" s="102">
        <v>0.65103189493433378</v>
      </c>
      <c r="T2760" s="118">
        <v>159.9</v>
      </c>
      <c r="U2760" s="117">
        <v>6.6625000000000005</v>
      </c>
      <c r="V2760" s="119">
        <v>159.9</v>
      </c>
      <c r="W2760" s="112"/>
      <c r="X2760" s="117">
        <v>11</v>
      </c>
      <c r="Y2760" s="118">
        <v>6.6625000000000005</v>
      </c>
      <c r="Z2760" s="102">
        <v>0.65517241379310331</v>
      </c>
      <c r="AA2760" s="118">
        <v>159.9</v>
      </c>
      <c r="AB2760" s="117">
        <v>11</v>
      </c>
      <c r="AC2760" s="118">
        <v>6.6625000000000005</v>
      </c>
      <c r="AD2760" s="102">
        <v>0.65103189493433378</v>
      </c>
      <c r="AE2760" s="119">
        <v>159.9</v>
      </c>
      <c r="AF2760" s="118">
        <v>6.6625000000000005</v>
      </c>
      <c r="AG2760" s="119">
        <v>159.9</v>
      </c>
      <c r="AH2760" s="112"/>
      <c r="AI2760" s="120">
        <v>0</v>
      </c>
    </row>
    <row r="2761" spans="1:35" s="107" customFormat="1" x14ac:dyDescent="0.3">
      <c r="A2761" s="106" t="s">
        <v>2844</v>
      </c>
      <c r="B2761" s="107" t="s">
        <v>185</v>
      </c>
      <c r="C2761" s="112" t="s">
        <v>22</v>
      </c>
      <c r="D2761" s="112">
        <v>740</v>
      </c>
      <c r="E2761" s="107" t="s">
        <v>284</v>
      </c>
      <c r="F2761" s="112">
        <v>23186</v>
      </c>
      <c r="G2761" s="107" t="s">
        <v>3458</v>
      </c>
      <c r="H2761" s="108" t="s">
        <v>257</v>
      </c>
      <c r="I2761" s="108" t="s">
        <v>276</v>
      </c>
      <c r="J2761" s="108" t="s">
        <v>259</v>
      </c>
      <c r="K2761" s="109">
        <v>24</v>
      </c>
      <c r="L2761" s="109">
        <v>0.14399999999999999</v>
      </c>
      <c r="M2761" s="117">
        <v>10</v>
      </c>
      <c r="N2761" s="118">
        <v>6.6625000000000005</v>
      </c>
      <c r="O2761" s="102">
        <v>0.50093808630393988</v>
      </c>
      <c r="P2761" s="119">
        <v>159.9</v>
      </c>
      <c r="Q2761" s="117">
        <v>10</v>
      </c>
      <c r="R2761" s="118">
        <v>6.6625000000000005</v>
      </c>
      <c r="S2761" s="102">
        <v>0.50093808630393988</v>
      </c>
      <c r="T2761" s="118">
        <v>159.9</v>
      </c>
      <c r="U2761" s="117">
        <v>6.6625000000000005</v>
      </c>
      <c r="V2761" s="119">
        <v>159.9</v>
      </c>
      <c r="W2761" s="112"/>
      <c r="X2761" s="117">
        <v>10</v>
      </c>
      <c r="Y2761" s="118">
        <v>6.6625000000000005</v>
      </c>
      <c r="Z2761" s="102">
        <v>0.50093808630393988</v>
      </c>
      <c r="AA2761" s="118">
        <v>159.9</v>
      </c>
      <c r="AB2761" s="117">
        <v>10</v>
      </c>
      <c r="AC2761" s="118">
        <v>6.6625000000000005</v>
      </c>
      <c r="AD2761" s="102">
        <v>0.50093808630393988</v>
      </c>
      <c r="AE2761" s="119">
        <v>159.9</v>
      </c>
      <c r="AF2761" s="118">
        <v>6.6625000000000005</v>
      </c>
      <c r="AG2761" s="119">
        <v>159.9</v>
      </c>
      <c r="AH2761" s="112"/>
      <c r="AI2761" s="120">
        <v>0</v>
      </c>
    </row>
    <row r="2762" spans="1:35" s="107" customFormat="1" x14ac:dyDescent="0.3">
      <c r="A2762" s="106" t="s">
        <v>2845</v>
      </c>
      <c r="B2762" s="107" t="s">
        <v>245</v>
      </c>
      <c r="C2762" s="112" t="s">
        <v>246</v>
      </c>
      <c r="D2762" s="112">
        <v>872</v>
      </c>
      <c r="E2762" s="107" t="s">
        <v>287</v>
      </c>
      <c r="F2762" s="112">
        <v>23186</v>
      </c>
      <c r="G2762" s="107" t="s">
        <v>3458</v>
      </c>
      <c r="H2762" s="108" t="s">
        <v>257</v>
      </c>
      <c r="I2762" s="108" t="s">
        <v>276</v>
      </c>
      <c r="J2762" s="108" t="s">
        <v>259</v>
      </c>
      <c r="K2762" s="109">
        <v>24</v>
      </c>
      <c r="L2762" s="109">
        <v>0.14399999999999999</v>
      </c>
      <c r="M2762" s="117">
        <v>11</v>
      </c>
      <c r="N2762" s="118">
        <v>6.6625000000000005</v>
      </c>
      <c r="O2762" s="102">
        <v>0.65517241379310331</v>
      </c>
      <c r="P2762" s="119">
        <v>159.9</v>
      </c>
      <c r="Q2762" s="117">
        <v>11</v>
      </c>
      <c r="R2762" s="118">
        <v>6.6625000000000005</v>
      </c>
      <c r="S2762" s="102">
        <v>0.65103189493433378</v>
      </c>
      <c r="T2762" s="118">
        <v>159.9</v>
      </c>
      <c r="U2762" s="117">
        <v>6.6625000000000005</v>
      </c>
      <c r="V2762" s="119">
        <v>159.9</v>
      </c>
      <c r="W2762" s="112"/>
      <c r="X2762" s="117">
        <v>11</v>
      </c>
      <c r="Y2762" s="118">
        <v>6.6625000000000005</v>
      </c>
      <c r="Z2762" s="102">
        <v>0.65517241379310331</v>
      </c>
      <c r="AA2762" s="118">
        <v>159.9</v>
      </c>
      <c r="AB2762" s="117">
        <v>11</v>
      </c>
      <c r="AC2762" s="118">
        <v>6.6625000000000005</v>
      </c>
      <c r="AD2762" s="102">
        <v>0.65103189493433378</v>
      </c>
      <c r="AE2762" s="119">
        <v>159.9</v>
      </c>
      <c r="AF2762" s="118">
        <v>6.6625000000000005</v>
      </c>
      <c r="AG2762" s="119">
        <v>159.9</v>
      </c>
      <c r="AH2762" s="112"/>
      <c r="AI2762" s="120">
        <v>0</v>
      </c>
    </row>
    <row r="2763" spans="1:35" s="107" customFormat="1" x14ac:dyDescent="0.3">
      <c r="A2763" s="106" t="s">
        <v>2846</v>
      </c>
      <c r="B2763" s="107" t="s">
        <v>3389</v>
      </c>
      <c r="C2763" s="112" t="s">
        <v>247</v>
      </c>
      <c r="D2763" s="112">
        <v>10700</v>
      </c>
      <c r="E2763" s="107" t="s">
        <v>301</v>
      </c>
      <c r="F2763" s="112">
        <v>23186</v>
      </c>
      <c r="G2763" s="107" t="s">
        <v>3458</v>
      </c>
      <c r="H2763" s="108" t="s">
        <v>257</v>
      </c>
      <c r="I2763" s="108" t="s">
        <v>276</v>
      </c>
      <c r="J2763" s="108" t="s">
        <v>259</v>
      </c>
      <c r="K2763" s="109">
        <v>24</v>
      </c>
      <c r="L2763" s="109">
        <v>0.14399999999999999</v>
      </c>
      <c r="M2763" s="117">
        <v>11</v>
      </c>
      <c r="N2763" s="118">
        <v>6.6625000000000005</v>
      </c>
      <c r="O2763" s="102">
        <v>0.65517241379310331</v>
      </c>
      <c r="P2763" s="119">
        <v>159.9</v>
      </c>
      <c r="Q2763" s="117">
        <v>11</v>
      </c>
      <c r="R2763" s="118">
        <v>6.6625000000000005</v>
      </c>
      <c r="S2763" s="102">
        <v>0.65103189493433378</v>
      </c>
      <c r="T2763" s="118">
        <v>159.9</v>
      </c>
      <c r="U2763" s="117">
        <v>6.6625000000000005</v>
      </c>
      <c r="V2763" s="119">
        <v>159.9</v>
      </c>
      <c r="W2763" s="112"/>
      <c r="X2763" s="117">
        <v>11</v>
      </c>
      <c r="Y2763" s="118">
        <v>6.6625000000000005</v>
      </c>
      <c r="Z2763" s="102">
        <v>0.65517241379310331</v>
      </c>
      <c r="AA2763" s="118">
        <v>159.9</v>
      </c>
      <c r="AB2763" s="117">
        <v>11</v>
      </c>
      <c r="AC2763" s="118">
        <v>6.6625000000000005</v>
      </c>
      <c r="AD2763" s="102">
        <v>0.65103189493433378</v>
      </c>
      <c r="AE2763" s="119">
        <v>159.9</v>
      </c>
      <c r="AF2763" s="118">
        <v>6.6625000000000005</v>
      </c>
      <c r="AG2763" s="119">
        <v>159.9</v>
      </c>
      <c r="AH2763" s="112"/>
      <c r="AI2763" s="120">
        <v>0</v>
      </c>
    </row>
    <row r="2764" spans="1:35" s="107" customFormat="1" x14ac:dyDescent="0.3">
      <c r="A2764" s="106" t="s">
        <v>2847</v>
      </c>
      <c r="B2764" s="107" t="s">
        <v>248</v>
      </c>
      <c r="C2764" s="112" t="s">
        <v>249</v>
      </c>
      <c r="D2764" s="112">
        <v>29537</v>
      </c>
      <c r="E2764" s="107" t="s">
        <v>312</v>
      </c>
      <c r="F2764" s="112">
        <v>23186</v>
      </c>
      <c r="G2764" s="107" t="s">
        <v>3458</v>
      </c>
      <c r="H2764" s="108" t="s">
        <v>257</v>
      </c>
      <c r="I2764" s="108" t="s">
        <v>276</v>
      </c>
      <c r="J2764" s="108" t="s">
        <v>259</v>
      </c>
      <c r="K2764" s="109">
        <v>24</v>
      </c>
      <c r="L2764" s="109">
        <v>0.14399999999999999</v>
      </c>
      <c r="M2764" s="117">
        <v>11</v>
      </c>
      <c r="N2764" s="118">
        <v>6.6625000000000005</v>
      </c>
      <c r="O2764" s="102">
        <v>0.65517241379310331</v>
      </c>
      <c r="P2764" s="119">
        <v>159.9</v>
      </c>
      <c r="Q2764" s="117">
        <v>11</v>
      </c>
      <c r="R2764" s="118">
        <v>6.6625000000000005</v>
      </c>
      <c r="S2764" s="102">
        <v>0.65103189493433378</v>
      </c>
      <c r="T2764" s="118">
        <v>159.9</v>
      </c>
      <c r="U2764" s="117">
        <v>6.6625000000000005</v>
      </c>
      <c r="V2764" s="119">
        <v>159.9</v>
      </c>
      <c r="W2764" s="112"/>
      <c r="X2764" s="117">
        <v>11</v>
      </c>
      <c r="Y2764" s="118">
        <v>6.6625000000000005</v>
      </c>
      <c r="Z2764" s="102">
        <v>0.65517241379310331</v>
      </c>
      <c r="AA2764" s="118">
        <v>159.9</v>
      </c>
      <c r="AB2764" s="117">
        <v>11</v>
      </c>
      <c r="AC2764" s="118">
        <v>6.6625000000000005</v>
      </c>
      <c r="AD2764" s="102">
        <v>0.65103189493433378</v>
      </c>
      <c r="AE2764" s="119">
        <v>159.9</v>
      </c>
      <c r="AF2764" s="118">
        <v>6.6625000000000005</v>
      </c>
      <c r="AG2764" s="119">
        <v>159.9</v>
      </c>
      <c r="AH2764" s="112"/>
      <c r="AI2764" s="120">
        <v>0</v>
      </c>
    </row>
    <row r="2765" spans="1:35" s="107" customFormat="1" x14ac:dyDescent="0.3">
      <c r="A2765" s="106" t="s">
        <v>2848</v>
      </c>
      <c r="B2765" s="107" t="s">
        <v>190</v>
      </c>
      <c r="C2765" s="112" t="s">
        <v>246</v>
      </c>
      <c r="D2765" s="112">
        <v>32352</v>
      </c>
      <c r="E2765" s="107" t="s">
        <v>290</v>
      </c>
      <c r="F2765" s="112">
        <v>23186</v>
      </c>
      <c r="G2765" s="107" t="s">
        <v>3458</v>
      </c>
      <c r="H2765" s="108" t="s">
        <v>257</v>
      </c>
      <c r="I2765" s="108" t="s">
        <v>276</v>
      </c>
      <c r="J2765" s="108" t="s">
        <v>259</v>
      </c>
      <c r="K2765" s="109">
        <v>24</v>
      </c>
      <c r="L2765" s="109">
        <v>0.14399999999999999</v>
      </c>
      <c r="M2765" s="117">
        <v>11</v>
      </c>
      <c r="N2765" s="118">
        <v>6.6625000000000005</v>
      </c>
      <c r="O2765" s="102">
        <v>0.65517241379310331</v>
      </c>
      <c r="P2765" s="119">
        <v>159.9</v>
      </c>
      <c r="Q2765" s="117">
        <v>11</v>
      </c>
      <c r="R2765" s="118">
        <v>6.6625000000000005</v>
      </c>
      <c r="S2765" s="102">
        <v>0.65103189493433378</v>
      </c>
      <c r="T2765" s="118">
        <v>159.9</v>
      </c>
      <c r="U2765" s="117">
        <v>6.6625000000000005</v>
      </c>
      <c r="V2765" s="119">
        <v>159.9</v>
      </c>
      <c r="W2765" s="112"/>
      <c r="X2765" s="117">
        <v>11</v>
      </c>
      <c r="Y2765" s="118">
        <v>6.6625000000000005</v>
      </c>
      <c r="Z2765" s="102">
        <v>0.65517241379310331</v>
      </c>
      <c r="AA2765" s="118">
        <v>159.9</v>
      </c>
      <c r="AB2765" s="117">
        <v>11</v>
      </c>
      <c r="AC2765" s="118">
        <v>6.6625000000000005</v>
      </c>
      <c r="AD2765" s="102">
        <v>0.65103189493433378</v>
      </c>
      <c r="AE2765" s="119">
        <v>159.9</v>
      </c>
      <c r="AF2765" s="118">
        <v>6.6625000000000005</v>
      </c>
      <c r="AG2765" s="119">
        <v>159.9</v>
      </c>
      <c r="AH2765" s="112"/>
      <c r="AI2765" s="120">
        <v>0</v>
      </c>
    </row>
    <row r="2766" spans="1:35" s="107" customFormat="1" x14ac:dyDescent="0.3">
      <c r="A2766" s="106" t="s">
        <v>2849</v>
      </c>
      <c r="B2766" s="107" t="s">
        <v>3389</v>
      </c>
      <c r="C2766" s="112" t="s">
        <v>247</v>
      </c>
      <c r="D2766" s="112">
        <v>36038</v>
      </c>
      <c r="E2766" s="107" t="s">
        <v>300</v>
      </c>
      <c r="F2766" s="112">
        <v>23186</v>
      </c>
      <c r="G2766" s="107" t="s">
        <v>3458</v>
      </c>
      <c r="H2766" s="108" t="s">
        <v>257</v>
      </c>
      <c r="I2766" s="108" t="s">
        <v>276</v>
      </c>
      <c r="J2766" s="108" t="s">
        <v>259</v>
      </c>
      <c r="K2766" s="109">
        <v>24</v>
      </c>
      <c r="L2766" s="109">
        <v>0.14399999999999999</v>
      </c>
      <c r="M2766" s="117">
        <v>11</v>
      </c>
      <c r="N2766" s="118">
        <v>6.6625000000000005</v>
      </c>
      <c r="O2766" s="102">
        <v>0.65517241379310331</v>
      </c>
      <c r="P2766" s="119">
        <v>159.9</v>
      </c>
      <c r="Q2766" s="117">
        <v>11</v>
      </c>
      <c r="R2766" s="118">
        <v>6.6625000000000005</v>
      </c>
      <c r="S2766" s="102">
        <v>0.65103189493433378</v>
      </c>
      <c r="T2766" s="118">
        <v>159.9</v>
      </c>
      <c r="U2766" s="117">
        <v>6.6625000000000005</v>
      </c>
      <c r="V2766" s="119">
        <v>159.9</v>
      </c>
      <c r="W2766" s="112"/>
      <c r="X2766" s="117">
        <v>11</v>
      </c>
      <c r="Y2766" s="118">
        <v>6.6625000000000005</v>
      </c>
      <c r="Z2766" s="102">
        <v>0.65517241379310331</v>
      </c>
      <c r="AA2766" s="118">
        <v>159.9</v>
      </c>
      <c r="AB2766" s="117">
        <v>11</v>
      </c>
      <c r="AC2766" s="118">
        <v>6.6625000000000005</v>
      </c>
      <c r="AD2766" s="102">
        <v>0.65103189493433378</v>
      </c>
      <c r="AE2766" s="119">
        <v>159.9</v>
      </c>
      <c r="AF2766" s="118">
        <v>6.6625000000000005</v>
      </c>
      <c r="AG2766" s="119">
        <v>159.9</v>
      </c>
      <c r="AH2766" s="112"/>
      <c r="AI2766" s="120">
        <v>0</v>
      </c>
    </row>
    <row r="2767" spans="1:35" s="107" customFormat="1" x14ac:dyDescent="0.3">
      <c r="A2767" s="106" t="s">
        <v>2850</v>
      </c>
      <c r="B2767" s="107" t="s">
        <v>186</v>
      </c>
      <c r="C2767" s="112" t="s">
        <v>250</v>
      </c>
      <c r="D2767" s="112">
        <v>37646</v>
      </c>
      <c r="E2767" s="107" t="s">
        <v>311</v>
      </c>
      <c r="F2767" s="112">
        <v>23186</v>
      </c>
      <c r="G2767" s="107" t="s">
        <v>3458</v>
      </c>
      <c r="H2767" s="108" t="s">
        <v>257</v>
      </c>
      <c r="I2767" s="108" t="s">
        <v>276</v>
      </c>
      <c r="J2767" s="108" t="s">
        <v>259</v>
      </c>
      <c r="K2767" s="109">
        <v>24</v>
      </c>
      <c r="L2767" s="109">
        <v>0.14399999999999999</v>
      </c>
      <c r="M2767" s="117">
        <v>10</v>
      </c>
      <c r="N2767" s="118">
        <v>6.6625000000000005</v>
      </c>
      <c r="O2767" s="102">
        <v>0.50093808630393988</v>
      </c>
      <c r="P2767" s="119">
        <v>159.9</v>
      </c>
      <c r="Q2767" s="117">
        <v>10</v>
      </c>
      <c r="R2767" s="118">
        <v>6.6625000000000005</v>
      </c>
      <c r="S2767" s="102">
        <v>0.50093808630393988</v>
      </c>
      <c r="T2767" s="118">
        <v>159.9</v>
      </c>
      <c r="U2767" s="117">
        <v>6.6625000000000005</v>
      </c>
      <c r="V2767" s="119">
        <v>159.9</v>
      </c>
      <c r="W2767" s="112"/>
      <c r="X2767" s="117">
        <v>10</v>
      </c>
      <c r="Y2767" s="118">
        <v>6.6625000000000005</v>
      </c>
      <c r="Z2767" s="102">
        <v>0.50093808630393988</v>
      </c>
      <c r="AA2767" s="118">
        <v>159.9</v>
      </c>
      <c r="AB2767" s="117">
        <v>10</v>
      </c>
      <c r="AC2767" s="118">
        <v>6.6625000000000005</v>
      </c>
      <c r="AD2767" s="102">
        <v>0.50093808630393988</v>
      </c>
      <c r="AE2767" s="119">
        <v>159.9</v>
      </c>
      <c r="AF2767" s="118">
        <v>6.6625000000000005</v>
      </c>
      <c r="AG2767" s="119">
        <v>159.9</v>
      </c>
      <c r="AH2767" s="112"/>
      <c r="AI2767" s="120">
        <v>0</v>
      </c>
    </row>
    <row r="2768" spans="1:35" s="107" customFormat="1" x14ac:dyDescent="0.3">
      <c r="A2768" s="106" t="s">
        <v>2851</v>
      </c>
      <c r="B2768" s="107" t="s">
        <v>186</v>
      </c>
      <c r="C2768" s="112" t="s">
        <v>251</v>
      </c>
      <c r="D2768" s="112">
        <v>49535</v>
      </c>
      <c r="E2768" s="107" t="s">
        <v>278</v>
      </c>
      <c r="F2768" s="112">
        <v>23186</v>
      </c>
      <c r="G2768" s="107" t="s">
        <v>3458</v>
      </c>
      <c r="H2768" s="108" t="s">
        <v>257</v>
      </c>
      <c r="I2768" s="108" t="s">
        <v>276</v>
      </c>
      <c r="J2768" s="108" t="s">
        <v>259</v>
      </c>
      <c r="K2768" s="109">
        <v>24</v>
      </c>
      <c r="L2768" s="109">
        <v>0.14399999999999999</v>
      </c>
      <c r="M2768" s="117">
        <v>10</v>
      </c>
      <c r="N2768" s="118">
        <v>6.6625000000000005</v>
      </c>
      <c r="O2768" s="102">
        <v>0.50093808630393988</v>
      </c>
      <c r="P2768" s="119">
        <v>159.9</v>
      </c>
      <c r="Q2768" s="117">
        <v>10</v>
      </c>
      <c r="R2768" s="118">
        <v>6.6625000000000005</v>
      </c>
      <c r="S2768" s="102">
        <v>0.50093808630393988</v>
      </c>
      <c r="T2768" s="118">
        <v>159.9</v>
      </c>
      <c r="U2768" s="117">
        <v>6.6625000000000005</v>
      </c>
      <c r="V2768" s="119">
        <v>159.9</v>
      </c>
      <c r="W2768" s="112"/>
      <c r="X2768" s="117">
        <v>10</v>
      </c>
      <c r="Y2768" s="118">
        <v>6.6625000000000005</v>
      </c>
      <c r="Z2768" s="102">
        <v>0.50093808630393988</v>
      </c>
      <c r="AA2768" s="118">
        <v>159.9</v>
      </c>
      <c r="AB2768" s="117">
        <v>10</v>
      </c>
      <c r="AC2768" s="118">
        <v>6.6625000000000005</v>
      </c>
      <c r="AD2768" s="102">
        <v>0.50093808630393988</v>
      </c>
      <c r="AE2768" s="119">
        <v>159.9</v>
      </c>
      <c r="AF2768" s="118">
        <v>6.6625000000000005</v>
      </c>
      <c r="AG2768" s="119">
        <v>159.9</v>
      </c>
      <c r="AH2768" s="112"/>
      <c r="AI2768" s="120">
        <v>0</v>
      </c>
    </row>
    <row r="2769" spans="1:35" s="107" customFormat="1" x14ac:dyDescent="0.3">
      <c r="A2769" s="106" t="s">
        <v>2852</v>
      </c>
      <c r="B2769" s="107" t="s">
        <v>189</v>
      </c>
      <c r="C2769" s="112" t="s">
        <v>168</v>
      </c>
      <c r="D2769" s="112">
        <v>54264</v>
      </c>
      <c r="E2769" s="107" t="s">
        <v>303</v>
      </c>
      <c r="F2769" s="112">
        <v>23186</v>
      </c>
      <c r="G2769" s="107" t="s">
        <v>3458</v>
      </c>
      <c r="H2769" s="108" t="s">
        <v>257</v>
      </c>
      <c r="I2769" s="108" t="s">
        <v>276</v>
      </c>
      <c r="J2769" s="108" t="s">
        <v>259</v>
      </c>
      <c r="K2769" s="109">
        <v>24</v>
      </c>
      <c r="L2769" s="109">
        <v>0.14399999999999999</v>
      </c>
      <c r="M2769" s="117">
        <v>11</v>
      </c>
      <c r="N2769" s="118">
        <v>6.6625000000000005</v>
      </c>
      <c r="O2769" s="102">
        <v>0.65517241379310331</v>
      </c>
      <c r="P2769" s="119">
        <v>159.9</v>
      </c>
      <c r="Q2769" s="117">
        <v>11</v>
      </c>
      <c r="R2769" s="118">
        <v>6.6625000000000005</v>
      </c>
      <c r="S2769" s="102">
        <v>0.65103189493433378</v>
      </c>
      <c r="T2769" s="118">
        <v>159.9</v>
      </c>
      <c r="U2769" s="117">
        <v>6.6625000000000005</v>
      </c>
      <c r="V2769" s="119">
        <v>159.9</v>
      </c>
      <c r="W2769" s="112"/>
      <c r="X2769" s="117">
        <v>11</v>
      </c>
      <c r="Y2769" s="118">
        <v>6.6625000000000005</v>
      </c>
      <c r="Z2769" s="102">
        <v>0.65517241379310331</v>
      </c>
      <c r="AA2769" s="118">
        <v>159.9</v>
      </c>
      <c r="AB2769" s="117">
        <v>11</v>
      </c>
      <c r="AC2769" s="118">
        <v>6.6625000000000005</v>
      </c>
      <c r="AD2769" s="102">
        <v>0.65103189493433378</v>
      </c>
      <c r="AE2769" s="119">
        <v>159.9</v>
      </c>
      <c r="AF2769" s="118">
        <v>6.6625000000000005</v>
      </c>
      <c r="AG2769" s="119">
        <v>159.9</v>
      </c>
      <c r="AH2769" s="112"/>
      <c r="AI2769" s="120">
        <v>0</v>
      </c>
    </row>
    <row r="2770" spans="1:35" s="107" customFormat="1" x14ac:dyDescent="0.3">
      <c r="A2770" s="106" t="s">
        <v>2853</v>
      </c>
      <c r="B2770" s="107" t="s">
        <v>248</v>
      </c>
      <c r="C2770" s="112" t="s">
        <v>249</v>
      </c>
      <c r="D2770" s="112">
        <v>59971</v>
      </c>
      <c r="E2770" s="107" t="s">
        <v>281</v>
      </c>
      <c r="F2770" s="112">
        <v>23186</v>
      </c>
      <c r="G2770" s="107" t="s">
        <v>3458</v>
      </c>
      <c r="H2770" s="108" t="s">
        <v>257</v>
      </c>
      <c r="I2770" s="108" t="s">
        <v>276</v>
      </c>
      <c r="J2770" s="108" t="s">
        <v>259</v>
      </c>
      <c r="K2770" s="109">
        <v>24</v>
      </c>
      <c r="L2770" s="109">
        <v>0.14399999999999999</v>
      </c>
      <c r="M2770" s="117">
        <v>11</v>
      </c>
      <c r="N2770" s="118">
        <v>6.6625000000000005</v>
      </c>
      <c r="O2770" s="102">
        <v>0.65517241379310331</v>
      </c>
      <c r="P2770" s="119">
        <v>159.9</v>
      </c>
      <c r="Q2770" s="117">
        <v>11</v>
      </c>
      <c r="R2770" s="118">
        <v>6.6625000000000005</v>
      </c>
      <c r="S2770" s="102">
        <v>0.65103189493433378</v>
      </c>
      <c r="T2770" s="118">
        <v>159.9</v>
      </c>
      <c r="U2770" s="117">
        <v>6.6625000000000005</v>
      </c>
      <c r="V2770" s="119">
        <v>159.9</v>
      </c>
      <c r="W2770" s="112"/>
      <c r="X2770" s="117">
        <v>11</v>
      </c>
      <c r="Y2770" s="118">
        <v>6.6625000000000005</v>
      </c>
      <c r="Z2770" s="102">
        <v>0.65517241379310331</v>
      </c>
      <c r="AA2770" s="118">
        <v>159.9</v>
      </c>
      <c r="AB2770" s="117">
        <v>11</v>
      </c>
      <c r="AC2770" s="118">
        <v>6.6625000000000005</v>
      </c>
      <c r="AD2770" s="102">
        <v>0.65103189493433378</v>
      </c>
      <c r="AE2770" s="119">
        <v>159.9</v>
      </c>
      <c r="AF2770" s="118">
        <v>6.6625000000000005</v>
      </c>
      <c r="AG2770" s="119">
        <v>159.9</v>
      </c>
      <c r="AH2770" s="112"/>
      <c r="AI2770" s="120">
        <v>0</v>
      </c>
    </row>
    <row r="2771" spans="1:35" s="107" customFormat="1" x14ac:dyDescent="0.3">
      <c r="A2771" s="106" t="s">
        <v>2854</v>
      </c>
      <c r="B2771" s="107" t="s">
        <v>189</v>
      </c>
      <c r="C2771" s="112" t="s">
        <v>168</v>
      </c>
      <c r="D2771" s="112">
        <v>60074</v>
      </c>
      <c r="E2771" s="107" t="s">
        <v>304</v>
      </c>
      <c r="F2771" s="112">
        <v>23186</v>
      </c>
      <c r="G2771" s="107" t="s">
        <v>3458</v>
      </c>
      <c r="H2771" s="108" t="s">
        <v>257</v>
      </c>
      <c r="I2771" s="108" t="s">
        <v>276</v>
      </c>
      <c r="J2771" s="108" t="s">
        <v>259</v>
      </c>
      <c r="K2771" s="109">
        <v>24</v>
      </c>
      <c r="L2771" s="109">
        <v>0.14399999999999999</v>
      </c>
      <c r="M2771" s="117">
        <v>11</v>
      </c>
      <c r="N2771" s="118">
        <v>6.6625000000000005</v>
      </c>
      <c r="O2771" s="102">
        <v>0.65517241379310331</v>
      </c>
      <c r="P2771" s="119">
        <v>159.9</v>
      </c>
      <c r="Q2771" s="117">
        <v>11</v>
      </c>
      <c r="R2771" s="118">
        <v>6.6625000000000005</v>
      </c>
      <c r="S2771" s="102">
        <v>0.65103189493433378</v>
      </c>
      <c r="T2771" s="118">
        <v>159.9</v>
      </c>
      <c r="U2771" s="117">
        <v>6.6625000000000005</v>
      </c>
      <c r="V2771" s="119">
        <v>159.9</v>
      </c>
      <c r="W2771" s="112"/>
      <c r="X2771" s="117">
        <v>11</v>
      </c>
      <c r="Y2771" s="118">
        <v>6.6625000000000005</v>
      </c>
      <c r="Z2771" s="102">
        <v>0.65517241379310331</v>
      </c>
      <c r="AA2771" s="118">
        <v>159.9</v>
      </c>
      <c r="AB2771" s="117">
        <v>11</v>
      </c>
      <c r="AC2771" s="118">
        <v>6.6625000000000005</v>
      </c>
      <c r="AD2771" s="102">
        <v>0.65103189493433378</v>
      </c>
      <c r="AE2771" s="119">
        <v>159.9</v>
      </c>
      <c r="AF2771" s="118">
        <v>6.6625000000000005</v>
      </c>
      <c r="AG2771" s="119">
        <v>159.9</v>
      </c>
      <c r="AH2771" s="112"/>
      <c r="AI2771" s="120">
        <v>0</v>
      </c>
    </row>
    <row r="2772" spans="1:35" s="107" customFormat="1" x14ac:dyDescent="0.3">
      <c r="A2772" s="106" t="s">
        <v>2855</v>
      </c>
      <c r="B2772" s="107" t="s">
        <v>248</v>
      </c>
      <c r="C2772" s="112" t="s">
        <v>246</v>
      </c>
      <c r="D2772" s="112">
        <v>60663</v>
      </c>
      <c r="E2772" s="107" t="s">
        <v>298</v>
      </c>
      <c r="F2772" s="112">
        <v>23186</v>
      </c>
      <c r="G2772" s="107" t="s">
        <v>3458</v>
      </c>
      <c r="H2772" s="108" t="s">
        <v>257</v>
      </c>
      <c r="I2772" s="108" t="s">
        <v>276</v>
      </c>
      <c r="J2772" s="108" t="s">
        <v>259</v>
      </c>
      <c r="K2772" s="109">
        <v>24</v>
      </c>
      <c r="L2772" s="109">
        <v>0.14399999999999999</v>
      </c>
      <c r="M2772" s="117">
        <v>11</v>
      </c>
      <c r="N2772" s="118">
        <v>6.6625000000000005</v>
      </c>
      <c r="O2772" s="102">
        <v>0.65517241379310331</v>
      </c>
      <c r="P2772" s="119">
        <v>159.9</v>
      </c>
      <c r="Q2772" s="117">
        <v>11</v>
      </c>
      <c r="R2772" s="118">
        <v>6.6625000000000005</v>
      </c>
      <c r="S2772" s="102">
        <v>0.65103189493433378</v>
      </c>
      <c r="T2772" s="118">
        <v>159.9</v>
      </c>
      <c r="U2772" s="117">
        <v>6.6625000000000005</v>
      </c>
      <c r="V2772" s="119">
        <v>159.9</v>
      </c>
      <c r="W2772" s="112"/>
      <c r="X2772" s="117">
        <v>11</v>
      </c>
      <c r="Y2772" s="118">
        <v>6.6625000000000005</v>
      </c>
      <c r="Z2772" s="102">
        <v>0.65517241379310331</v>
      </c>
      <c r="AA2772" s="118">
        <v>159.9</v>
      </c>
      <c r="AB2772" s="117">
        <v>11</v>
      </c>
      <c r="AC2772" s="118">
        <v>6.6625000000000005</v>
      </c>
      <c r="AD2772" s="102">
        <v>0.65103189493433378</v>
      </c>
      <c r="AE2772" s="119">
        <v>159.9</v>
      </c>
      <c r="AF2772" s="118">
        <v>6.6625000000000005</v>
      </c>
      <c r="AG2772" s="119">
        <v>159.9</v>
      </c>
      <c r="AH2772" s="112"/>
      <c r="AI2772" s="120">
        <v>0</v>
      </c>
    </row>
    <row r="2773" spans="1:35" s="107" customFormat="1" x14ac:dyDescent="0.3">
      <c r="A2773" s="106" t="s">
        <v>2856</v>
      </c>
      <c r="B2773" s="107" t="s">
        <v>252</v>
      </c>
      <c r="C2773" s="112" t="s">
        <v>246</v>
      </c>
      <c r="D2773" s="112">
        <v>61333</v>
      </c>
      <c r="E2773" s="107" t="s">
        <v>292</v>
      </c>
      <c r="F2773" s="112">
        <v>23186</v>
      </c>
      <c r="G2773" s="107" t="s">
        <v>3458</v>
      </c>
      <c r="H2773" s="108" t="s">
        <v>257</v>
      </c>
      <c r="I2773" s="108" t="s">
        <v>276</v>
      </c>
      <c r="J2773" s="108" t="s">
        <v>259</v>
      </c>
      <c r="K2773" s="109">
        <v>24</v>
      </c>
      <c r="L2773" s="109">
        <v>0.14399999999999999</v>
      </c>
      <c r="M2773" s="117">
        <v>11</v>
      </c>
      <c r="N2773" s="118">
        <v>6.6625000000000005</v>
      </c>
      <c r="O2773" s="102">
        <v>0.65517241379310331</v>
      </c>
      <c r="P2773" s="119">
        <v>159.9</v>
      </c>
      <c r="Q2773" s="117">
        <v>11</v>
      </c>
      <c r="R2773" s="118">
        <v>6.6625000000000005</v>
      </c>
      <c r="S2773" s="102">
        <v>0.65103189493433378</v>
      </c>
      <c r="T2773" s="118">
        <v>159.9</v>
      </c>
      <c r="U2773" s="117">
        <v>6.6625000000000005</v>
      </c>
      <c r="V2773" s="119">
        <v>159.9</v>
      </c>
      <c r="W2773" s="112"/>
      <c r="X2773" s="117">
        <v>11</v>
      </c>
      <c r="Y2773" s="118">
        <v>6.6625000000000005</v>
      </c>
      <c r="Z2773" s="102">
        <v>0.65517241379310331</v>
      </c>
      <c r="AA2773" s="118">
        <v>159.9</v>
      </c>
      <c r="AB2773" s="117">
        <v>11</v>
      </c>
      <c r="AC2773" s="118">
        <v>6.6625000000000005</v>
      </c>
      <c r="AD2773" s="102">
        <v>0.65103189493433378</v>
      </c>
      <c r="AE2773" s="119">
        <v>159.9</v>
      </c>
      <c r="AF2773" s="118">
        <v>6.6625000000000005</v>
      </c>
      <c r="AG2773" s="119">
        <v>159.9</v>
      </c>
      <c r="AH2773" s="112"/>
      <c r="AI2773" s="120">
        <v>0</v>
      </c>
    </row>
    <row r="2774" spans="1:35" s="107" customFormat="1" x14ac:dyDescent="0.3">
      <c r="A2774" s="106" t="s">
        <v>2857</v>
      </c>
      <c r="B2774" s="107" t="s">
        <v>192</v>
      </c>
      <c r="C2774" s="112" t="s">
        <v>238</v>
      </c>
      <c r="D2774" s="112">
        <v>61367</v>
      </c>
      <c r="E2774" s="107" t="s">
        <v>295</v>
      </c>
      <c r="F2774" s="112">
        <v>23186</v>
      </c>
      <c r="G2774" s="107" t="s">
        <v>3458</v>
      </c>
      <c r="H2774" s="108" t="s">
        <v>257</v>
      </c>
      <c r="I2774" s="108" t="s">
        <v>276</v>
      </c>
      <c r="J2774" s="108" t="s">
        <v>259</v>
      </c>
      <c r="K2774" s="109">
        <v>24</v>
      </c>
      <c r="L2774" s="109">
        <v>0.14399999999999999</v>
      </c>
      <c r="M2774" s="117">
        <v>11</v>
      </c>
      <c r="N2774" s="118">
        <v>6.6625000000000005</v>
      </c>
      <c r="O2774" s="102">
        <v>0.65517241379310331</v>
      </c>
      <c r="P2774" s="119">
        <v>159.9</v>
      </c>
      <c r="Q2774" s="117">
        <v>11</v>
      </c>
      <c r="R2774" s="118">
        <v>6.6625000000000005</v>
      </c>
      <c r="S2774" s="102">
        <v>0.65103189493433378</v>
      </c>
      <c r="T2774" s="118">
        <v>159.9</v>
      </c>
      <c r="U2774" s="117">
        <v>6.6625000000000005</v>
      </c>
      <c r="V2774" s="119">
        <v>159.9</v>
      </c>
      <c r="W2774" s="112"/>
      <c r="X2774" s="117">
        <v>11</v>
      </c>
      <c r="Y2774" s="118">
        <v>6.6625000000000005</v>
      </c>
      <c r="Z2774" s="102">
        <v>0.65517241379310331</v>
      </c>
      <c r="AA2774" s="118">
        <v>159.9</v>
      </c>
      <c r="AB2774" s="117">
        <v>11</v>
      </c>
      <c r="AC2774" s="118">
        <v>6.6625000000000005</v>
      </c>
      <c r="AD2774" s="102">
        <v>0.65103189493433378</v>
      </c>
      <c r="AE2774" s="119">
        <v>159.9</v>
      </c>
      <c r="AF2774" s="118">
        <v>6.6625000000000005</v>
      </c>
      <c r="AG2774" s="119">
        <v>159.9</v>
      </c>
      <c r="AH2774" s="112"/>
      <c r="AI2774" s="120">
        <v>0</v>
      </c>
    </row>
    <row r="2775" spans="1:35" s="107" customFormat="1" x14ac:dyDescent="0.3">
      <c r="A2775" s="106" t="s">
        <v>2858</v>
      </c>
      <c r="B2775" s="107" t="s">
        <v>192</v>
      </c>
      <c r="C2775" s="112" t="s">
        <v>238</v>
      </c>
      <c r="D2775" s="112">
        <v>61377</v>
      </c>
      <c r="E2775" s="107" t="s">
        <v>296</v>
      </c>
      <c r="F2775" s="112">
        <v>23186</v>
      </c>
      <c r="G2775" s="107" t="s">
        <v>3458</v>
      </c>
      <c r="H2775" s="108" t="s">
        <v>257</v>
      </c>
      <c r="I2775" s="108" t="s">
        <v>276</v>
      </c>
      <c r="J2775" s="108" t="s">
        <v>259</v>
      </c>
      <c r="K2775" s="109">
        <v>24</v>
      </c>
      <c r="L2775" s="109">
        <v>0.14399999999999999</v>
      </c>
      <c r="M2775" s="117">
        <v>11</v>
      </c>
      <c r="N2775" s="118">
        <v>6.6625000000000005</v>
      </c>
      <c r="O2775" s="102">
        <v>0.65517241379310331</v>
      </c>
      <c r="P2775" s="119">
        <v>159.9</v>
      </c>
      <c r="Q2775" s="117">
        <v>11</v>
      </c>
      <c r="R2775" s="118">
        <v>6.6625000000000005</v>
      </c>
      <c r="S2775" s="102">
        <v>0.65103189493433378</v>
      </c>
      <c r="T2775" s="118">
        <v>159.9</v>
      </c>
      <c r="U2775" s="117">
        <v>6.6625000000000005</v>
      </c>
      <c r="V2775" s="119">
        <v>159.9</v>
      </c>
      <c r="W2775" s="112"/>
      <c r="X2775" s="117">
        <v>11</v>
      </c>
      <c r="Y2775" s="118">
        <v>6.6625000000000005</v>
      </c>
      <c r="Z2775" s="102">
        <v>0.65517241379310331</v>
      </c>
      <c r="AA2775" s="118">
        <v>159.9</v>
      </c>
      <c r="AB2775" s="117">
        <v>11</v>
      </c>
      <c r="AC2775" s="118">
        <v>6.6625000000000005</v>
      </c>
      <c r="AD2775" s="102">
        <v>0.65103189493433378</v>
      </c>
      <c r="AE2775" s="119">
        <v>159.9</v>
      </c>
      <c r="AF2775" s="118">
        <v>6.6625000000000005</v>
      </c>
      <c r="AG2775" s="119">
        <v>159.9</v>
      </c>
      <c r="AH2775" s="112"/>
      <c r="AI2775" s="120">
        <v>0</v>
      </c>
    </row>
    <row r="2776" spans="1:35" s="107" customFormat="1" x14ac:dyDescent="0.3">
      <c r="A2776" s="106" t="s">
        <v>2859</v>
      </c>
      <c r="B2776" s="107" t="s">
        <v>3389</v>
      </c>
      <c r="C2776" s="112" t="s">
        <v>247</v>
      </c>
      <c r="D2776" s="112">
        <v>61913</v>
      </c>
      <c r="E2776" s="107" t="s">
        <v>308</v>
      </c>
      <c r="F2776" s="112">
        <v>23186</v>
      </c>
      <c r="G2776" s="107" t="s">
        <v>3458</v>
      </c>
      <c r="H2776" s="108" t="s">
        <v>257</v>
      </c>
      <c r="I2776" s="108" t="s">
        <v>276</v>
      </c>
      <c r="J2776" s="108" t="s">
        <v>259</v>
      </c>
      <c r="K2776" s="109">
        <v>24</v>
      </c>
      <c r="L2776" s="109">
        <v>0.14399999999999999</v>
      </c>
      <c r="M2776" s="117">
        <v>11</v>
      </c>
      <c r="N2776" s="118">
        <v>6.6625000000000005</v>
      </c>
      <c r="O2776" s="102">
        <v>0.65517241379310331</v>
      </c>
      <c r="P2776" s="119">
        <v>159.9</v>
      </c>
      <c r="Q2776" s="117">
        <v>11</v>
      </c>
      <c r="R2776" s="118">
        <v>6.6625000000000005</v>
      </c>
      <c r="S2776" s="102">
        <v>0.65103189493433378</v>
      </c>
      <c r="T2776" s="118">
        <v>159.9</v>
      </c>
      <c r="U2776" s="117">
        <v>6.6625000000000005</v>
      </c>
      <c r="V2776" s="119">
        <v>159.9</v>
      </c>
      <c r="W2776" s="112"/>
      <c r="X2776" s="117">
        <v>11</v>
      </c>
      <c r="Y2776" s="118">
        <v>6.6625000000000005</v>
      </c>
      <c r="Z2776" s="102">
        <v>0.65517241379310331</v>
      </c>
      <c r="AA2776" s="118">
        <v>159.9</v>
      </c>
      <c r="AB2776" s="117">
        <v>11</v>
      </c>
      <c r="AC2776" s="118">
        <v>6.6625000000000005</v>
      </c>
      <c r="AD2776" s="102">
        <v>0.65103189493433378</v>
      </c>
      <c r="AE2776" s="119">
        <v>159.9</v>
      </c>
      <c r="AF2776" s="118">
        <v>6.6625000000000005</v>
      </c>
      <c r="AG2776" s="119">
        <v>159.9</v>
      </c>
      <c r="AH2776" s="112"/>
      <c r="AI2776" s="120">
        <v>0</v>
      </c>
    </row>
    <row r="2777" spans="1:35" s="107" customFormat="1" x14ac:dyDescent="0.3">
      <c r="A2777" s="106" t="s">
        <v>2860</v>
      </c>
      <c r="B2777" s="107" t="s">
        <v>3389</v>
      </c>
      <c r="C2777" s="112" t="s">
        <v>247</v>
      </c>
      <c r="D2777" s="112">
        <v>63785</v>
      </c>
      <c r="E2777" s="107" t="s">
        <v>310</v>
      </c>
      <c r="F2777" s="112">
        <v>23186</v>
      </c>
      <c r="G2777" s="107" t="s">
        <v>3458</v>
      </c>
      <c r="H2777" s="108" t="s">
        <v>257</v>
      </c>
      <c r="I2777" s="108" t="s">
        <v>276</v>
      </c>
      <c r="J2777" s="108" t="s">
        <v>259</v>
      </c>
      <c r="K2777" s="109">
        <v>24</v>
      </c>
      <c r="L2777" s="109">
        <v>0.14399999999999999</v>
      </c>
      <c r="M2777" s="117">
        <v>11</v>
      </c>
      <c r="N2777" s="118">
        <v>6.6625000000000005</v>
      </c>
      <c r="O2777" s="102">
        <v>0.65517241379310331</v>
      </c>
      <c r="P2777" s="119">
        <v>159.9</v>
      </c>
      <c r="Q2777" s="117">
        <v>11</v>
      </c>
      <c r="R2777" s="118">
        <v>6.6625000000000005</v>
      </c>
      <c r="S2777" s="102">
        <v>0.65103189493433378</v>
      </c>
      <c r="T2777" s="118">
        <v>159.9</v>
      </c>
      <c r="U2777" s="117">
        <v>6.6625000000000005</v>
      </c>
      <c r="V2777" s="119">
        <v>159.9</v>
      </c>
      <c r="W2777" s="112"/>
      <c r="X2777" s="117">
        <v>11</v>
      </c>
      <c r="Y2777" s="118">
        <v>6.6625000000000005</v>
      </c>
      <c r="Z2777" s="102">
        <v>0.65517241379310331</v>
      </c>
      <c r="AA2777" s="118">
        <v>159.9</v>
      </c>
      <c r="AB2777" s="117">
        <v>11</v>
      </c>
      <c r="AC2777" s="118">
        <v>6.6625000000000005</v>
      </c>
      <c r="AD2777" s="102">
        <v>0.65103189493433378</v>
      </c>
      <c r="AE2777" s="119">
        <v>159.9</v>
      </c>
      <c r="AF2777" s="118">
        <v>6.6625000000000005</v>
      </c>
      <c r="AG2777" s="119">
        <v>159.9</v>
      </c>
      <c r="AH2777" s="112"/>
      <c r="AI2777" s="120">
        <v>0</v>
      </c>
    </row>
    <row r="2778" spans="1:35" s="107" customFormat="1" x14ac:dyDescent="0.3">
      <c r="A2778" s="106" t="s">
        <v>2861</v>
      </c>
      <c r="B2778" s="107" t="s">
        <v>248</v>
      </c>
      <c r="C2778" s="112" t="s">
        <v>168</v>
      </c>
      <c r="D2778" s="112">
        <v>66926</v>
      </c>
      <c r="E2778" s="107" t="s">
        <v>314</v>
      </c>
      <c r="F2778" s="112">
        <v>23186</v>
      </c>
      <c r="G2778" s="107" t="s">
        <v>3458</v>
      </c>
      <c r="H2778" s="108" t="s">
        <v>257</v>
      </c>
      <c r="I2778" s="108" t="s">
        <v>276</v>
      </c>
      <c r="J2778" s="108" t="s">
        <v>259</v>
      </c>
      <c r="K2778" s="109">
        <v>24</v>
      </c>
      <c r="L2778" s="109">
        <v>0.14399999999999999</v>
      </c>
      <c r="M2778" s="117">
        <v>11</v>
      </c>
      <c r="N2778" s="118">
        <v>6.6625000000000005</v>
      </c>
      <c r="O2778" s="102">
        <v>0.65517241379310331</v>
      </c>
      <c r="P2778" s="119">
        <v>159.9</v>
      </c>
      <c r="Q2778" s="117">
        <v>11</v>
      </c>
      <c r="R2778" s="118">
        <v>6.6625000000000005</v>
      </c>
      <c r="S2778" s="102">
        <v>0.65103189493433378</v>
      </c>
      <c r="T2778" s="118">
        <v>159.9</v>
      </c>
      <c r="U2778" s="117">
        <v>6.6625000000000005</v>
      </c>
      <c r="V2778" s="119">
        <v>159.9</v>
      </c>
      <c r="W2778" s="112"/>
      <c r="X2778" s="117">
        <v>11</v>
      </c>
      <c r="Y2778" s="118">
        <v>6.6625000000000005</v>
      </c>
      <c r="Z2778" s="102">
        <v>0.65517241379310331</v>
      </c>
      <c r="AA2778" s="118">
        <v>159.9</v>
      </c>
      <c r="AB2778" s="117">
        <v>11</v>
      </c>
      <c r="AC2778" s="118">
        <v>6.6625000000000005</v>
      </c>
      <c r="AD2778" s="102">
        <v>0.65103189493433378</v>
      </c>
      <c r="AE2778" s="119">
        <v>159.9</v>
      </c>
      <c r="AF2778" s="118">
        <v>6.6625000000000005</v>
      </c>
      <c r="AG2778" s="119">
        <v>159.9</v>
      </c>
      <c r="AH2778" s="112"/>
      <c r="AI2778" s="120">
        <v>0</v>
      </c>
    </row>
    <row r="2779" spans="1:35" s="107" customFormat="1" x14ac:dyDescent="0.3">
      <c r="A2779" s="106" t="s">
        <v>2862</v>
      </c>
      <c r="B2779" s="107" t="s">
        <v>248</v>
      </c>
      <c r="C2779" s="112" t="s">
        <v>168</v>
      </c>
      <c r="D2779" s="112">
        <v>66961</v>
      </c>
      <c r="E2779" s="107" t="s">
        <v>313</v>
      </c>
      <c r="F2779" s="112">
        <v>23186</v>
      </c>
      <c r="G2779" s="107" t="s">
        <v>3458</v>
      </c>
      <c r="H2779" s="108" t="s">
        <v>257</v>
      </c>
      <c r="I2779" s="108" t="s">
        <v>276</v>
      </c>
      <c r="J2779" s="108" t="s">
        <v>259</v>
      </c>
      <c r="K2779" s="109">
        <v>24</v>
      </c>
      <c r="L2779" s="109">
        <v>0.14399999999999999</v>
      </c>
      <c r="M2779" s="117">
        <v>11</v>
      </c>
      <c r="N2779" s="118">
        <v>6.6625000000000005</v>
      </c>
      <c r="O2779" s="102">
        <v>0.65517241379310331</v>
      </c>
      <c r="P2779" s="118">
        <v>159.9</v>
      </c>
      <c r="Q2779" s="117">
        <v>11</v>
      </c>
      <c r="R2779" s="118">
        <v>6.6625000000000005</v>
      </c>
      <c r="S2779" s="102">
        <v>0.65103189493433378</v>
      </c>
      <c r="T2779" s="118">
        <v>159.9</v>
      </c>
      <c r="U2779" s="117">
        <v>6.6625000000000005</v>
      </c>
      <c r="V2779" s="119">
        <v>159.9</v>
      </c>
      <c r="W2779" s="112"/>
      <c r="X2779" s="117">
        <v>11</v>
      </c>
      <c r="Y2779" s="118">
        <v>6.6625000000000005</v>
      </c>
      <c r="Z2779" s="102">
        <v>0.65517241379310331</v>
      </c>
      <c r="AA2779" s="118">
        <v>159.9</v>
      </c>
      <c r="AB2779" s="117">
        <v>11</v>
      </c>
      <c r="AC2779" s="118">
        <v>6.6625000000000005</v>
      </c>
      <c r="AD2779" s="102">
        <v>0.65103189493433378</v>
      </c>
      <c r="AE2779" s="119">
        <v>159.9</v>
      </c>
      <c r="AF2779" s="118">
        <v>6.6625000000000005</v>
      </c>
      <c r="AG2779" s="119">
        <v>159.9</v>
      </c>
      <c r="AH2779" s="112"/>
      <c r="AI2779" s="120">
        <v>0</v>
      </c>
    </row>
    <row r="2780" spans="1:35" s="107" customFormat="1" x14ac:dyDescent="0.3">
      <c r="A2780" s="106" t="s">
        <v>2863</v>
      </c>
      <c r="B2780" s="107" t="s">
        <v>3389</v>
      </c>
      <c r="C2780" s="112" t="s">
        <v>247</v>
      </c>
      <c r="D2780" s="112">
        <v>69800</v>
      </c>
      <c r="E2780" s="107" t="s">
        <v>294</v>
      </c>
      <c r="F2780" s="112">
        <v>23186</v>
      </c>
      <c r="G2780" s="107" t="s">
        <v>3458</v>
      </c>
      <c r="H2780" s="108" t="s">
        <v>257</v>
      </c>
      <c r="I2780" s="108" t="s">
        <v>276</v>
      </c>
      <c r="J2780" s="108" t="s">
        <v>259</v>
      </c>
      <c r="K2780" s="109">
        <v>24</v>
      </c>
      <c r="L2780" s="109">
        <v>0.14399999999999999</v>
      </c>
      <c r="M2780" s="117">
        <v>11</v>
      </c>
      <c r="N2780" s="118">
        <v>6.6625000000000005</v>
      </c>
      <c r="O2780" s="102">
        <v>0.65517241379310331</v>
      </c>
      <c r="P2780" s="118">
        <v>159.9</v>
      </c>
      <c r="Q2780" s="117">
        <v>11</v>
      </c>
      <c r="R2780" s="118">
        <v>6.6625000000000005</v>
      </c>
      <c r="S2780" s="102">
        <v>0.65103189493433378</v>
      </c>
      <c r="T2780" s="118">
        <v>159.9</v>
      </c>
      <c r="U2780" s="117">
        <v>6.6625000000000005</v>
      </c>
      <c r="V2780" s="119">
        <v>159.9</v>
      </c>
      <c r="W2780" s="112"/>
      <c r="X2780" s="117">
        <v>11</v>
      </c>
      <c r="Y2780" s="118">
        <v>6.6625000000000005</v>
      </c>
      <c r="Z2780" s="102">
        <v>0.65517241379310331</v>
      </c>
      <c r="AA2780" s="118">
        <v>159.9</v>
      </c>
      <c r="AB2780" s="117">
        <v>11</v>
      </c>
      <c r="AC2780" s="118">
        <v>6.6625000000000005</v>
      </c>
      <c r="AD2780" s="102">
        <v>0.65103189493433378</v>
      </c>
      <c r="AE2780" s="119">
        <v>159.9</v>
      </c>
      <c r="AF2780" s="118">
        <v>6.6625000000000005</v>
      </c>
      <c r="AG2780" s="119">
        <v>159.9</v>
      </c>
      <c r="AH2780" s="112"/>
      <c r="AI2780" s="120">
        <v>0</v>
      </c>
    </row>
    <row r="2781" spans="1:35" s="107" customFormat="1" x14ac:dyDescent="0.3">
      <c r="A2781" s="106" t="s">
        <v>2864</v>
      </c>
      <c r="B2781" s="107" t="s">
        <v>186</v>
      </c>
      <c r="C2781" s="112" t="s">
        <v>22</v>
      </c>
      <c r="D2781" s="112">
        <v>70313</v>
      </c>
      <c r="E2781" s="107" t="s">
        <v>279</v>
      </c>
      <c r="F2781" s="112">
        <v>23186</v>
      </c>
      <c r="G2781" s="107" t="s">
        <v>3458</v>
      </c>
      <c r="H2781" s="108" t="s">
        <v>257</v>
      </c>
      <c r="I2781" s="108" t="s">
        <v>276</v>
      </c>
      <c r="J2781" s="108" t="s">
        <v>259</v>
      </c>
      <c r="K2781" s="109">
        <v>24</v>
      </c>
      <c r="L2781" s="109">
        <v>0.14399999999999999</v>
      </c>
      <c r="M2781" s="117">
        <v>10</v>
      </c>
      <c r="N2781" s="118">
        <v>6.6625000000000005</v>
      </c>
      <c r="O2781" s="102">
        <v>0.50093808630393988</v>
      </c>
      <c r="P2781" s="118">
        <v>159.9</v>
      </c>
      <c r="Q2781" s="117">
        <v>10</v>
      </c>
      <c r="R2781" s="118">
        <v>6.6625000000000005</v>
      </c>
      <c r="S2781" s="102">
        <v>0.50093808630393988</v>
      </c>
      <c r="T2781" s="118">
        <v>159.9</v>
      </c>
      <c r="U2781" s="117">
        <v>6.6625000000000005</v>
      </c>
      <c r="V2781" s="119">
        <v>159.9</v>
      </c>
      <c r="W2781" s="112"/>
      <c r="X2781" s="117">
        <v>10</v>
      </c>
      <c r="Y2781" s="118">
        <v>6.6625000000000005</v>
      </c>
      <c r="Z2781" s="102">
        <v>0.50093808630393988</v>
      </c>
      <c r="AA2781" s="118">
        <v>159.9</v>
      </c>
      <c r="AB2781" s="117">
        <v>10</v>
      </c>
      <c r="AC2781" s="118">
        <v>6.6625000000000005</v>
      </c>
      <c r="AD2781" s="102">
        <v>0.50093808630393988</v>
      </c>
      <c r="AE2781" s="119">
        <v>159.9</v>
      </c>
      <c r="AF2781" s="118">
        <v>6.6625000000000005</v>
      </c>
      <c r="AG2781" s="119">
        <v>159.9</v>
      </c>
      <c r="AH2781" s="112"/>
      <c r="AI2781" s="120">
        <v>0</v>
      </c>
    </row>
    <row r="2782" spans="1:35" s="107" customFormat="1" x14ac:dyDescent="0.3">
      <c r="A2782" s="106" t="s">
        <v>2865</v>
      </c>
      <c r="B2782" s="107" t="s">
        <v>186</v>
      </c>
      <c r="C2782" s="112" t="s">
        <v>250</v>
      </c>
      <c r="D2782" s="112">
        <v>70335</v>
      </c>
      <c r="E2782" s="107" t="s">
        <v>253</v>
      </c>
      <c r="F2782" s="112">
        <v>23186</v>
      </c>
      <c r="G2782" s="107" t="s">
        <v>3458</v>
      </c>
      <c r="H2782" s="108" t="s">
        <v>257</v>
      </c>
      <c r="I2782" s="108" t="s">
        <v>276</v>
      </c>
      <c r="J2782" s="108" t="s">
        <v>259</v>
      </c>
      <c r="K2782" s="109">
        <v>24</v>
      </c>
      <c r="L2782" s="109">
        <v>0.14399999999999999</v>
      </c>
      <c r="M2782" s="117">
        <v>10</v>
      </c>
      <c r="N2782" s="118">
        <v>6.6625000000000005</v>
      </c>
      <c r="O2782" s="102">
        <v>0.50093808630393988</v>
      </c>
      <c r="P2782" s="118">
        <v>159.9</v>
      </c>
      <c r="Q2782" s="117">
        <v>10</v>
      </c>
      <c r="R2782" s="118">
        <v>6.6625000000000005</v>
      </c>
      <c r="S2782" s="102">
        <v>0.50093808630393988</v>
      </c>
      <c r="T2782" s="118">
        <v>159.9</v>
      </c>
      <c r="U2782" s="117">
        <v>6.6625000000000005</v>
      </c>
      <c r="V2782" s="119">
        <v>159.9</v>
      </c>
      <c r="W2782" s="112"/>
      <c r="X2782" s="117">
        <v>10</v>
      </c>
      <c r="Y2782" s="118">
        <v>6.6625000000000005</v>
      </c>
      <c r="Z2782" s="102">
        <v>0.50093808630393988</v>
      </c>
      <c r="AA2782" s="118">
        <v>159.9</v>
      </c>
      <c r="AB2782" s="117">
        <v>10</v>
      </c>
      <c r="AC2782" s="118">
        <v>6.6625000000000005</v>
      </c>
      <c r="AD2782" s="102">
        <v>0.50093808630393988</v>
      </c>
      <c r="AE2782" s="119">
        <v>159.9</v>
      </c>
      <c r="AF2782" s="118">
        <v>6.6625000000000005</v>
      </c>
      <c r="AG2782" s="119">
        <v>159.9</v>
      </c>
      <c r="AH2782" s="112"/>
      <c r="AI2782" s="120">
        <v>0</v>
      </c>
    </row>
    <row r="2783" spans="1:35" s="107" customFormat="1" x14ac:dyDescent="0.3">
      <c r="A2783" s="106" t="s">
        <v>2866</v>
      </c>
      <c r="B2783" s="107" t="s">
        <v>188</v>
      </c>
      <c r="C2783" s="112" t="s">
        <v>168</v>
      </c>
      <c r="D2783" s="112">
        <v>72400</v>
      </c>
      <c r="E2783" s="107" t="s">
        <v>302</v>
      </c>
      <c r="F2783" s="112">
        <v>23186</v>
      </c>
      <c r="G2783" s="107" t="s">
        <v>3458</v>
      </c>
      <c r="H2783" s="108" t="s">
        <v>257</v>
      </c>
      <c r="I2783" s="108" t="s">
        <v>276</v>
      </c>
      <c r="J2783" s="108" t="s">
        <v>259</v>
      </c>
      <c r="K2783" s="109">
        <v>24</v>
      </c>
      <c r="L2783" s="109">
        <v>0.14399999999999999</v>
      </c>
      <c r="M2783" s="117">
        <v>11</v>
      </c>
      <c r="N2783" s="118">
        <v>6.6625000000000005</v>
      </c>
      <c r="O2783" s="102">
        <v>0.65517241379310331</v>
      </c>
      <c r="P2783" s="118">
        <v>159.9</v>
      </c>
      <c r="Q2783" s="117">
        <v>11</v>
      </c>
      <c r="R2783" s="118">
        <v>6.6625000000000005</v>
      </c>
      <c r="S2783" s="102">
        <v>0.65103189493433378</v>
      </c>
      <c r="T2783" s="118">
        <v>159.9</v>
      </c>
      <c r="U2783" s="117">
        <v>6.6625000000000005</v>
      </c>
      <c r="V2783" s="119">
        <v>159.9</v>
      </c>
      <c r="W2783" s="112"/>
      <c r="X2783" s="117">
        <v>11</v>
      </c>
      <c r="Y2783" s="118">
        <v>6.6625000000000005</v>
      </c>
      <c r="Z2783" s="102">
        <v>0.65517241379310331</v>
      </c>
      <c r="AA2783" s="118">
        <v>159.9</v>
      </c>
      <c r="AB2783" s="117">
        <v>11</v>
      </c>
      <c r="AC2783" s="118">
        <v>6.6625000000000005</v>
      </c>
      <c r="AD2783" s="102">
        <v>0.65103189493433378</v>
      </c>
      <c r="AE2783" s="119">
        <v>159.9</v>
      </c>
      <c r="AF2783" s="118">
        <v>6.6625000000000005</v>
      </c>
      <c r="AG2783" s="119">
        <v>159.9</v>
      </c>
      <c r="AH2783" s="112"/>
      <c r="AI2783" s="120">
        <v>0</v>
      </c>
    </row>
    <row r="2784" spans="1:35" s="107" customFormat="1" x14ac:dyDescent="0.3">
      <c r="A2784" s="106" t="s">
        <v>2867</v>
      </c>
      <c r="B2784" s="107" t="s">
        <v>188</v>
      </c>
      <c r="C2784" s="112" t="s">
        <v>168</v>
      </c>
      <c r="D2784" s="112">
        <v>73400</v>
      </c>
      <c r="E2784" s="107" t="s">
        <v>280</v>
      </c>
      <c r="F2784" s="112">
        <v>23186</v>
      </c>
      <c r="G2784" s="107" t="s">
        <v>3458</v>
      </c>
      <c r="H2784" s="108" t="s">
        <v>257</v>
      </c>
      <c r="I2784" s="108" t="s">
        <v>276</v>
      </c>
      <c r="J2784" s="108" t="s">
        <v>259</v>
      </c>
      <c r="K2784" s="109">
        <v>24</v>
      </c>
      <c r="L2784" s="109">
        <v>0.14399999999999999</v>
      </c>
      <c r="M2784" s="117">
        <v>11</v>
      </c>
      <c r="N2784" s="118">
        <v>6.6625000000000005</v>
      </c>
      <c r="O2784" s="102">
        <v>0.65517241379310331</v>
      </c>
      <c r="P2784" s="118">
        <v>159.9</v>
      </c>
      <c r="Q2784" s="117">
        <v>11</v>
      </c>
      <c r="R2784" s="118">
        <v>6.6625000000000005</v>
      </c>
      <c r="S2784" s="102">
        <v>0.65103189493433378</v>
      </c>
      <c r="T2784" s="118">
        <v>159.9</v>
      </c>
      <c r="U2784" s="117">
        <v>6.6625000000000005</v>
      </c>
      <c r="V2784" s="119">
        <v>159.9</v>
      </c>
      <c r="W2784" s="112"/>
      <c r="X2784" s="117">
        <v>11</v>
      </c>
      <c r="Y2784" s="118">
        <v>6.6625000000000005</v>
      </c>
      <c r="Z2784" s="102">
        <v>0.65517241379310331</v>
      </c>
      <c r="AA2784" s="118">
        <v>159.9</v>
      </c>
      <c r="AB2784" s="117">
        <v>11</v>
      </c>
      <c r="AC2784" s="118">
        <v>6.6625000000000005</v>
      </c>
      <c r="AD2784" s="102">
        <v>0.65103189493433378</v>
      </c>
      <c r="AE2784" s="119">
        <v>159.9</v>
      </c>
      <c r="AF2784" s="118">
        <v>6.6625000000000005</v>
      </c>
      <c r="AG2784" s="119">
        <v>159.9</v>
      </c>
      <c r="AH2784" s="112"/>
      <c r="AI2784" s="120">
        <v>0</v>
      </c>
    </row>
    <row r="2785" spans="1:35" s="107" customFormat="1" x14ac:dyDescent="0.3">
      <c r="A2785" s="106" t="s">
        <v>2868</v>
      </c>
      <c r="B2785" s="107" t="s">
        <v>248</v>
      </c>
      <c r="C2785" s="112" t="s">
        <v>168</v>
      </c>
      <c r="D2785" s="112">
        <v>74179</v>
      </c>
      <c r="E2785" s="107" t="s">
        <v>315</v>
      </c>
      <c r="F2785" s="112">
        <v>23186</v>
      </c>
      <c r="G2785" s="107" t="s">
        <v>3458</v>
      </c>
      <c r="H2785" s="108" t="s">
        <v>257</v>
      </c>
      <c r="I2785" s="108" t="s">
        <v>276</v>
      </c>
      <c r="J2785" s="108" t="s">
        <v>259</v>
      </c>
      <c r="K2785" s="109">
        <v>24</v>
      </c>
      <c r="L2785" s="109">
        <v>0.14399999999999999</v>
      </c>
      <c r="M2785" s="117">
        <v>11</v>
      </c>
      <c r="N2785" s="118">
        <v>6.6625000000000005</v>
      </c>
      <c r="O2785" s="102">
        <v>0.65517241379310331</v>
      </c>
      <c r="P2785" s="118">
        <v>159.9</v>
      </c>
      <c r="Q2785" s="117">
        <v>11</v>
      </c>
      <c r="R2785" s="118">
        <v>6.6625000000000005</v>
      </c>
      <c r="S2785" s="102">
        <v>0.65103189493433378</v>
      </c>
      <c r="T2785" s="118">
        <v>159.9</v>
      </c>
      <c r="U2785" s="117">
        <v>6.6625000000000005</v>
      </c>
      <c r="V2785" s="119">
        <v>159.9</v>
      </c>
      <c r="W2785" s="112"/>
      <c r="X2785" s="117">
        <v>11</v>
      </c>
      <c r="Y2785" s="118">
        <v>6.6625000000000005</v>
      </c>
      <c r="Z2785" s="102">
        <v>0.65517241379310331</v>
      </c>
      <c r="AA2785" s="118">
        <v>159.9</v>
      </c>
      <c r="AB2785" s="117">
        <v>11</v>
      </c>
      <c r="AC2785" s="118">
        <v>6.6625000000000005</v>
      </c>
      <c r="AD2785" s="102">
        <v>0.65103189493433378</v>
      </c>
      <c r="AE2785" s="119">
        <v>159.9</v>
      </c>
      <c r="AF2785" s="118">
        <v>6.6625000000000005</v>
      </c>
      <c r="AG2785" s="119">
        <v>159.9</v>
      </c>
      <c r="AH2785" s="112"/>
      <c r="AI2785" s="120">
        <v>0</v>
      </c>
    </row>
    <row r="2786" spans="1:35" s="107" customFormat="1" x14ac:dyDescent="0.3">
      <c r="A2786" s="106" t="s">
        <v>2869</v>
      </c>
      <c r="B2786" s="107" t="s">
        <v>3389</v>
      </c>
      <c r="C2786" s="112" t="s">
        <v>247</v>
      </c>
      <c r="D2786" s="112">
        <v>85789</v>
      </c>
      <c r="E2786" s="107" t="s">
        <v>307</v>
      </c>
      <c r="F2786" s="112">
        <v>23186</v>
      </c>
      <c r="G2786" s="107" t="s">
        <v>3458</v>
      </c>
      <c r="H2786" s="108" t="s">
        <v>257</v>
      </c>
      <c r="I2786" s="108" t="s">
        <v>276</v>
      </c>
      <c r="J2786" s="108" t="s">
        <v>259</v>
      </c>
      <c r="K2786" s="109">
        <v>24</v>
      </c>
      <c r="L2786" s="109">
        <v>0.14399999999999999</v>
      </c>
      <c r="M2786" s="117">
        <v>11</v>
      </c>
      <c r="N2786" s="118">
        <v>6.6625000000000005</v>
      </c>
      <c r="O2786" s="102">
        <v>0.65517241379310331</v>
      </c>
      <c r="P2786" s="118">
        <v>159.9</v>
      </c>
      <c r="Q2786" s="117">
        <v>11</v>
      </c>
      <c r="R2786" s="118">
        <v>6.6625000000000005</v>
      </c>
      <c r="S2786" s="102">
        <v>0.65103189493433378</v>
      </c>
      <c r="T2786" s="118">
        <v>159.9</v>
      </c>
      <c r="U2786" s="117">
        <v>6.6625000000000005</v>
      </c>
      <c r="V2786" s="119">
        <v>159.9</v>
      </c>
      <c r="W2786" s="112"/>
      <c r="X2786" s="117">
        <v>11</v>
      </c>
      <c r="Y2786" s="118">
        <v>6.6625000000000005</v>
      </c>
      <c r="Z2786" s="102">
        <v>0.65517241379310331</v>
      </c>
      <c r="AA2786" s="118">
        <v>159.9</v>
      </c>
      <c r="AB2786" s="117">
        <v>11</v>
      </c>
      <c r="AC2786" s="118">
        <v>6.6625000000000005</v>
      </c>
      <c r="AD2786" s="102">
        <v>0.65103189493433378</v>
      </c>
      <c r="AE2786" s="119">
        <v>159.9</v>
      </c>
      <c r="AF2786" s="118">
        <v>6.6625000000000005</v>
      </c>
      <c r="AG2786" s="119">
        <v>159.9</v>
      </c>
      <c r="AH2786" s="112"/>
      <c r="AI2786" s="120">
        <v>0</v>
      </c>
    </row>
    <row r="2787" spans="1:35" s="107" customFormat="1" x14ac:dyDescent="0.3">
      <c r="A2787" s="106" t="s">
        <v>2870</v>
      </c>
      <c r="B2787" s="107" t="s">
        <v>190</v>
      </c>
      <c r="C2787" s="112" t="s">
        <v>246</v>
      </c>
      <c r="D2787" s="112">
        <v>87892</v>
      </c>
      <c r="E2787" s="107" t="s">
        <v>254</v>
      </c>
      <c r="F2787" s="112">
        <v>23186</v>
      </c>
      <c r="G2787" s="107" t="s">
        <v>3458</v>
      </c>
      <c r="H2787" s="108" t="s">
        <v>257</v>
      </c>
      <c r="I2787" s="108" t="s">
        <v>276</v>
      </c>
      <c r="J2787" s="108" t="s">
        <v>259</v>
      </c>
      <c r="K2787" s="109">
        <v>24</v>
      </c>
      <c r="L2787" s="109">
        <v>0.14399999999999999</v>
      </c>
      <c r="M2787" s="117">
        <v>11</v>
      </c>
      <c r="N2787" s="118">
        <v>6.6625000000000005</v>
      </c>
      <c r="O2787" s="102">
        <v>0.65517241379310331</v>
      </c>
      <c r="P2787" s="118">
        <v>159.9</v>
      </c>
      <c r="Q2787" s="117">
        <v>11</v>
      </c>
      <c r="R2787" s="118">
        <v>6.6625000000000005</v>
      </c>
      <c r="S2787" s="102">
        <v>0.65103189493433378</v>
      </c>
      <c r="T2787" s="118">
        <v>159.9</v>
      </c>
      <c r="U2787" s="117">
        <v>6.6625000000000005</v>
      </c>
      <c r="V2787" s="119">
        <v>159.9</v>
      </c>
      <c r="W2787" s="112"/>
      <c r="X2787" s="117">
        <v>11</v>
      </c>
      <c r="Y2787" s="118">
        <v>6.6625000000000005</v>
      </c>
      <c r="Z2787" s="102">
        <v>0.65517241379310331</v>
      </c>
      <c r="AA2787" s="118">
        <v>159.9</v>
      </c>
      <c r="AB2787" s="117">
        <v>11</v>
      </c>
      <c r="AC2787" s="118">
        <v>6.6625000000000005</v>
      </c>
      <c r="AD2787" s="102">
        <v>0.65103189493433378</v>
      </c>
      <c r="AE2787" s="119">
        <v>159.9</v>
      </c>
      <c r="AF2787" s="118">
        <v>6.6625000000000005</v>
      </c>
      <c r="AG2787" s="119">
        <v>159.9</v>
      </c>
      <c r="AH2787" s="112"/>
      <c r="AI2787" s="120">
        <v>0</v>
      </c>
    </row>
    <row r="2788" spans="1:35" s="107" customFormat="1" x14ac:dyDescent="0.3">
      <c r="A2788" s="106" t="s">
        <v>2871</v>
      </c>
      <c r="B2788" s="107" t="s">
        <v>190</v>
      </c>
      <c r="C2788" s="112" t="s">
        <v>246</v>
      </c>
      <c r="D2788" s="112">
        <v>97075</v>
      </c>
      <c r="E2788" s="107" t="s">
        <v>291</v>
      </c>
      <c r="F2788" s="112">
        <v>23186</v>
      </c>
      <c r="G2788" s="107" t="s">
        <v>3458</v>
      </c>
      <c r="H2788" s="108" t="s">
        <v>257</v>
      </c>
      <c r="I2788" s="108" t="s">
        <v>276</v>
      </c>
      <c r="J2788" s="108" t="s">
        <v>259</v>
      </c>
      <c r="K2788" s="109">
        <v>24</v>
      </c>
      <c r="L2788" s="109">
        <v>0.14399999999999999</v>
      </c>
      <c r="M2788" s="117">
        <v>11</v>
      </c>
      <c r="N2788" s="118">
        <v>6.6625000000000005</v>
      </c>
      <c r="O2788" s="102">
        <v>0.65517241379310331</v>
      </c>
      <c r="P2788" s="118">
        <v>159.9</v>
      </c>
      <c r="Q2788" s="117">
        <v>11</v>
      </c>
      <c r="R2788" s="118">
        <v>6.6625000000000005</v>
      </c>
      <c r="S2788" s="102">
        <v>0.65103189493433378</v>
      </c>
      <c r="T2788" s="118">
        <v>159.9</v>
      </c>
      <c r="U2788" s="117">
        <v>6.6625000000000005</v>
      </c>
      <c r="V2788" s="119">
        <v>159.9</v>
      </c>
      <c r="W2788" s="112"/>
      <c r="X2788" s="117">
        <v>11</v>
      </c>
      <c r="Y2788" s="118">
        <v>6.6625000000000005</v>
      </c>
      <c r="Z2788" s="102">
        <v>0.65517241379310331</v>
      </c>
      <c r="AA2788" s="118">
        <v>159.9</v>
      </c>
      <c r="AB2788" s="117">
        <v>11</v>
      </c>
      <c r="AC2788" s="118">
        <v>6.6625000000000005</v>
      </c>
      <c r="AD2788" s="102">
        <v>0.65103189493433378</v>
      </c>
      <c r="AE2788" s="119">
        <v>159.9</v>
      </c>
      <c r="AF2788" s="118">
        <v>6.6625000000000005</v>
      </c>
      <c r="AG2788" s="119">
        <v>159.9</v>
      </c>
      <c r="AH2788" s="112"/>
      <c r="AI2788" s="120">
        <v>0</v>
      </c>
    </row>
    <row r="2789" spans="1:35" s="107" customFormat="1" x14ac:dyDescent="0.3">
      <c r="A2789" s="106" t="s">
        <v>2872</v>
      </c>
      <c r="B2789" s="107" t="s">
        <v>255</v>
      </c>
      <c r="C2789" s="112" t="s">
        <v>168</v>
      </c>
      <c r="D2789" s="112">
        <v>98728</v>
      </c>
      <c r="E2789" s="107" t="s">
        <v>297</v>
      </c>
      <c r="F2789" s="112">
        <v>23186</v>
      </c>
      <c r="G2789" s="107" t="s">
        <v>3458</v>
      </c>
      <c r="H2789" s="108" t="s">
        <v>257</v>
      </c>
      <c r="I2789" s="108" t="s">
        <v>276</v>
      </c>
      <c r="J2789" s="108" t="s">
        <v>259</v>
      </c>
      <c r="K2789" s="109">
        <v>24</v>
      </c>
      <c r="L2789" s="109">
        <v>0.14399999999999999</v>
      </c>
      <c r="M2789" s="117">
        <v>11</v>
      </c>
      <c r="N2789" s="118">
        <v>6.6625000000000005</v>
      </c>
      <c r="O2789" s="102">
        <v>0.65517241379310331</v>
      </c>
      <c r="P2789" s="118">
        <v>159.9</v>
      </c>
      <c r="Q2789" s="117">
        <v>11</v>
      </c>
      <c r="R2789" s="118">
        <v>6.6625000000000005</v>
      </c>
      <c r="S2789" s="102">
        <v>0.65103189493433378</v>
      </c>
      <c r="T2789" s="118">
        <v>159.9</v>
      </c>
      <c r="U2789" s="117">
        <v>6.6625000000000005</v>
      </c>
      <c r="V2789" s="119">
        <v>159.9</v>
      </c>
      <c r="W2789" s="112"/>
      <c r="X2789" s="117">
        <v>11</v>
      </c>
      <c r="Y2789" s="118">
        <v>6.6625000000000005</v>
      </c>
      <c r="Z2789" s="102">
        <v>0.65517241379310331</v>
      </c>
      <c r="AA2789" s="118">
        <v>159.9</v>
      </c>
      <c r="AB2789" s="117">
        <v>11</v>
      </c>
      <c r="AC2789" s="118">
        <v>6.6625000000000005</v>
      </c>
      <c r="AD2789" s="102">
        <v>0.65103189493433378</v>
      </c>
      <c r="AE2789" s="119">
        <v>159.9</v>
      </c>
      <c r="AF2789" s="118">
        <v>6.6625000000000005</v>
      </c>
      <c r="AG2789" s="119">
        <v>159.9</v>
      </c>
      <c r="AH2789" s="112"/>
      <c r="AI2789" s="120">
        <v>0</v>
      </c>
    </row>
    <row r="2790" spans="1:35" s="107" customFormat="1" x14ac:dyDescent="0.3">
      <c r="A2790" s="106" t="s">
        <v>3369</v>
      </c>
      <c r="B2790" s="107" t="s">
        <v>192</v>
      </c>
      <c r="C2790" s="112" t="s">
        <v>256</v>
      </c>
      <c r="D2790" s="112">
        <v>99059</v>
      </c>
      <c r="E2790" s="107" t="s">
        <v>3390</v>
      </c>
      <c r="F2790" s="112">
        <v>23186</v>
      </c>
      <c r="G2790" s="107" t="s">
        <v>3458</v>
      </c>
      <c r="H2790" s="108" t="s">
        <v>257</v>
      </c>
      <c r="I2790" s="108" t="s">
        <v>276</v>
      </c>
      <c r="J2790" s="108" t="s">
        <v>259</v>
      </c>
      <c r="K2790" s="109">
        <v>24</v>
      </c>
      <c r="L2790" s="109">
        <v>0.14399999999999999</v>
      </c>
      <c r="M2790" s="117">
        <v>11</v>
      </c>
      <c r="N2790" s="118">
        <v>6.6625000000000005</v>
      </c>
      <c r="O2790" s="102">
        <v>0.65517241379310331</v>
      </c>
      <c r="P2790" s="118">
        <v>159.9</v>
      </c>
      <c r="Q2790" s="117">
        <v>11</v>
      </c>
      <c r="R2790" s="118">
        <v>6.6625000000000005</v>
      </c>
      <c r="S2790" s="102">
        <v>0.65103189493433378</v>
      </c>
      <c r="T2790" s="118">
        <v>159.9</v>
      </c>
      <c r="U2790" s="117">
        <v>6.6625000000000005</v>
      </c>
      <c r="V2790" s="119">
        <v>159.9</v>
      </c>
      <c r="W2790" s="112"/>
      <c r="X2790" s="117">
        <v>11</v>
      </c>
      <c r="Y2790" s="118">
        <v>6.6625000000000005</v>
      </c>
      <c r="Z2790" s="102">
        <v>0.65517241379310331</v>
      </c>
      <c r="AA2790" s="118">
        <v>159.9</v>
      </c>
      <c r="AB2790" s="117">
        <v>11</v>
      </c>
      <c r="AC2790" s="118">
        <v>6.6625000000000005</v>
      </c>
      <c r="AD2790" s="102">
        <v>0.65103189493433378</v>
      </c>
      <c r="AE2790" s="119">
        <v>159.9</v>
      </c>
      <c r="AF2790" s="118">
        <v>6.6625000000000005</v>
      </c>
      <c r="AG2790" s="119">
        <v>159.9</v>
      </c>
      <c r="AH2790" s="112"/>
      <c r="AI2790" s="120">
        <v>0</v>
      </c>
    </row>
    <row r="2791" spans="1:35" s="107" customFormat="1" x14ac:dyDescent="0.3">
      <c r="A2791" s="106" t="s">
        <v>2873</v>
      </c>
      <c r="B2791" s="107" t="s">
        <v>255</v>
      </c>
      <c r="C2791" s="112" t="s">
        <v>168</v>
      </c>
      <c r="D2791" s="112">
        <v>99245</v>
      </c>
      <c r="E2791" s="107" t="s">
        <v>289</v>
      </c>
      <c r="F2791" s="112">
        <v>23186</v>
      </c>
      <c r="G2791" s="107" t="s">
        <v>3458</v>
      </c>
      <c r="H2791" s="108" t="s">
        <v>257</v>
      </c>
      <c r="I2791" s="108" t="s">
        <v>276</v>
      </c>
      <c r="J2791" s="108" t="s">
        <v>259</v>
      </c>
      <c r="K2791" s="109">
        <v>24</v>
      </c>
      <c r="L2791" s="109">
        <v>0.14399999999999999</v>
      </c>
      <c r="M2791" s="117">
        <v>11</v>
      </c>
      <c r="N2791" s="118">
        <v>6.6625000000000005</v>
      </c>
      <c r="O2791" s="102">
        <v>0.65517241379310331</v>
      </c>
      <c r="P2791" s="118">
        <v>159.9</v>
      </c>
      <c r="Q2791" s="117">
        <v>11</v>
      </c>
      <c r="R2791" s="118">
        <v>6.6625000000000005</v>
      </c>
      <c r="S2791" s="102">
        <v>0.65103189493433378</v>
      </c>
      <c r="T2791" s="118">
        <v>159.9</v>
      </c>
      <c r="U2791" s="117">
        <v>6.6625000000000005</v>
      </c>
      <c r="V2791" s="119">
        <v>159.9</v>
      </c>
      <c r="W2791" s="112"/>
      <c r="X2791" s="117">
        <v>11</v>
      </c>
      <c r="Y2791" s="118">
        <v>6.6625000000000005</v>
      </c>
      <c r="Z2791" s="102">
        <v>0.65517241379310331</v>
      </c>
      <c r="AA2791" s="118">
        <v>159.9</v>
      </c>
      <c r="AB2791" s="117">
        <v>11</v>
      </c>
      <c r="AC2791" s="118">
        <v>6.6625000000000005</v>
      </c>
      <c r="AD2791" s="102">
        <v>0.65103189493433378</v>
      </c>
      <c r="AE2791" s="119">
        <v>159.9</v>
      </c>
      <c r="AF2791" s="118">
        <v>6.6625000000000005</v>
      </c>
      <c r="AG2791" s="119">
        <v>159.9</v>
      </c>
      <c r="AH2791" s="112"/>
      <c r="AI2791" s="120">
        <v>0</v>
      </c>
    </row>
    <row r="2792" spans="1:35" s="107" customFormat="1" x14ac:dyDescent="0.3">
      <c r="A2792" s="106" t="s">
        <v>2874</v>
      </c>
      <c r="B2792" s="107" t="s">
        <v>191</v>
      </c>
      <c r="C2792" s="112" t="s">
        <v>238</v>
      </c>
      <c r="D2792" s="112">
        <v>99246</v>
      </c>
      <c r="E2792" s="107" t="s">
        <v>293</v>
      </c>
      <c r="F2792" s="112">
        <v>23186</v>
      </c>
      <c r="G2792" s="107" t="s">
        <v>3458</v>
      </c>
      <c r="H2792" s="108" t="s">
        <v>257</v>
      </c>
      <c r="I2792" s="108" t="s">
        <v>276</v>
      </c>
      <c r="J2792" s="108" t="s">
        <v>259</v>
      </c>
      <c r="K2792" s="109">
        <v>24</v>
      </c>
      <c r="L2792" s="109">
        <v>0.14399999999999999</v>
      </c>
      <c r="M2792" s="117">
        <v>11</v>
      </c>
      <c r="N2792" s="118">
        <v>6.6625000000000005</v>
      </c>
      <c r="O2792" s="102">
        <v>0.65517241379310331</v>
      </c>
      <c r="P2792" s="118">
        <v>159.9</v>
      </c>
      <c r="Q2792" s="117">
        <v>11</v>
      </c>
      <c r="R2792" s="118">
        <v>6.6625000000000005</v>
      </c>
      <c r="S2792" s="102">
        <v>0.65103189493433378</v>
      </c>
      <c r="T2792" s="118">
        <v>159.9</v>
      </c>
      <c r="U2792" s="117">
        <v>6.6625000000000005</v>
      </c>
      <c r="V2792" s="119">
        <v>159.9</v>
      </c>
      <c r="W2792" s="112"/>
      <c r="X2792" s="117">
        <v>11</v>
      </c>
      <c r="Y2792" s="118">
        <v>6.6625000000000005</v>
      </c>
      <c r="Z2792" s="102">
        <v>0.65517241379310331</v>
      </c>
      <c r="AA2792" s="118">
        <v>159.9</v>
      </c>
      <c r="AB2792" s="117">
        <v>11</v>
      </c>
      <c r="AC2792" s="118">
        <v>6.6625000000000005</v>
      </c>
      <c r="AD2792" s="102">
        <v>0.65103189493433378</v>
      </c>
      <c r="AE2792" s="119">
        <v>159.9</v>
      </c>
      <c r="AF2792" s="118">
        <v>6.6625000000000005</v>
      </c>
      <c r="AG2792" s="119">
        <v>159.9</v>
      </c>
      <c r="AH2792" s="112"/>
      <c r="AI2792" s="120">
        <v>0</v>
      </c>
    </row>
    <row r="2793" spans="1:35" s="107" customFormat="1" x14ac:dyDescent="0.3">
      <c r="A2793" s="106" t="s">
        <v>2875</v>
      </c>
      <c r="B2793" s="107" t="s">
        <v>191</v>
      </c>
      <c r="C2793" s="112" t="s">
        <v>256</v>
      </c>
      <c r="D2793" s="112">
        <v>99597</v>
      </c>
      <c r="E2793" s="107" t="s">
        <v>305</v>
      </c>
      <c r="F2793" s="112">
        <v>23186</v>
      </c>
      <c r="G2793" s="107" t="s">
        <v>3458</v>
      </c>
      <c r="H2793" s="108" t="s">
        <v>257</v>
      </c>
      <c r="I2793" s="108" t="s">
        <v>276</v>
      </c>
      <c r="J2793" s="108" t="s">
        <v>259</v>
      </c>
      <c r="K2793" s="109">
        <v>24</v>
      </c>
      <c r="L2793" s="109">
        <v>0.14399999999999999</v>
      </c>
      <c r="M2793" s="117">
        <v>11</v>
      </c>
      <c r="N2793" s="118">
        <v>6.6625000000000005</v>
      </c>
      <c r="O2793" s="102">
        <v>0.65517241379310331</v>
      </c>
      <c r="P2793" s="118">
        <v>159.9</v>
      </c>
      <c r="Q2793" s="117">
        <v>11</v>
      </c>
      <c r="R2793" s="118">
        <v>6.6625000000000005</v>
      </c>
      <c r="S2793" s="102">
        <v>0.65103189493433378</v>
      </c>
      <c r="T2793" s="118">
        <v>159.9</v>
      </c>
      <c r="U2793" s="117">
        <v>6.6625000000000005</v>
      </c>
      <c r="V2793" s="119">
        <v>159.9</v>
      </c>
      <c r="W2793" s="112"/>
      <c r="X2793" s="117">
        <v>11</v>
      </c>
      <c r="Y2793" s="118">
        <v>6.6625000000000005</v>
      </c>
      <c r="Z2793" s="102">
        <v>0.65517241379310331</v>
      </c>
      <c r="AA2793" s="118">
        <v>159.9</v>
      </c>
      <c r="AB2793" s="117">
        <v>11</v>
      </c>
      <c r="AC2793" s="118">
        <v>6.6625000000000005</v>
      </c>
      <c r="AD2793" s="102">
        <v>0.65103189493433378</v>
      </c>
      <c r="AE2793" s="119">
        <v>159.9</v>
      </c>
      <c r="AF2793" s="118">
        <v>6.6625000000000005</v>
      </c>
      <c r="AG2793" s="119">
        <v>159.9</v>
      </c>
      <c r="AH2793" s="112"/>
      <c r="AI2793" s="120">
        <v>0</v>
      </c>
    </row>
    <row r="2794" spans="1:35" s="107" customFormat="1" x14ac:dyDescent="0.3">
      <c r="A2794" s="106" t="s">
        <v>3370</v>
      </c>
      <c r="B2794" s="107" t="s">
        <v>248</v>
      </c>
      <c r="C2794" s="112" t="s">
        <v>246</v>
      </c>
      <c r="D2794" s="112">
        <v>99612</v>
      </c>
      <c r="E2794" s="107" t="s">
        <v>3391</v>
      </c>
      <c r="F2794" s="112">
        <v>23186</v>
      </c>
      <c r="G2794" s="107" t="s">
        <v>3458</v>
      </c>
      <c r="H2794" s="108" t="s">
        <v>257</v>
      </c>
      <c r="I2794" s="108" t="s">
        <v>276</v>
      </c>
      <c r="J2794" s="108" t="s">
        <v>259</v>
      </c>
      <c r="K2794" s="109">
        <v>24</v>
      </c>
      <c r="L2794" s="109">
        <v>0.14399999999999999</v>
      </c>
      <c r="M2794" s="117">
        <v>11</v>
      </c>
      <c r="N2794" s="118">
        <v>6.6625000000000005</v>
      </c>
      <c r="O2794" s="102">
        <v>0.65517241379310331</v>
      </c>
      <c r="P2794" s="118">
        <v>159.9</v>
      </c>
      <c r="Q2794" s="117">
        <v>11</v>
      </c>
      <c r="R2794" s="118">
        <v>6.6625000000000005</v>
      </c>
      <c r="S2794" s="102">
        <v>0.65103189493433378</v>
      </c>
      <c r="T2794" s="118">
        <v>159.9</v>
      </c>
      <c r="U2794" s="117">
        <v>6.6625000000000005</v>
      </c>
      <c r="V2794" s="119">
        <v>159.9</v>
      </c>
      <c r="W2794" s="112"/>
      <c r="X2794" s="117">
        <v>11</v>
      </c>
      <c r="Y2794" s="118">
        <v>6.6625000000000005</v>
      </c>
      <c r="Z2794" s="102">
        <v>0.65517241379310331</v>
      </c>
      <c r="AA2794" s="118">
        <v>159.9</v>
      </c>
      <c r="AB2794" s="117">
        <v>11</v>
      </c>
      <c r="AC2794" s="118">
        <v>6.6625000000000005</v>
      </c>
      <c r="AD2794" s="102">
        <v>0.65103189493433378</v>
      </c>
      <c r="AE2794" s="119">
        <v>159.9</v>
      </c>
      <c r="AF2794" s="118">
        <v>6.6625000000000005</v>
      </c>
      <c r="AG2794" s="119">
        <v>159.9</v>
      </c>
      <c r="AH2794" s="112"/>
      <c r="AI2794" s="120">
        <v>0</v>
      </c>
    </row>
    <row r="2795" spans="1:35" s="107" customFormat="1" x14ac:dyDescent="0.3">
      <c r="A2795" s="106" t="s">
        <v>3371</v>
      </c>
      <c r="B2795" s="107" t="s">
        <v>192</v>
      </c>
      <c r="C2795" s="112" t="s">
        <v>256</v>
      </c>
      <c r="D2795" s="112">
        <v>100252</v>
      </c>
      <c r="E2795" s="107" t="s">
        <v>3392</v>
      </c>
      <c r="F2795" s="112">
        <v>23186</v>
      </c>
      <c r="G2795" s="107" t="s">
        <v>3458</v>
      </c>
      <c r="H2795" s="108" t="s">
        <v>257</v>
      </c>
      <c r="I2795" s="108" t="s">
        <v>276</v>
      </c>
      <c r="J2795" s="108" t="s">
        <v>259</v>
      </c>
      <c r="K2795" s="109">
        <v>24</v>
      </c>
      <c r="L2795" s="109">
        <v>0.14399999999999999</v>
      </c>
      <c r="M2795" s="117">
        <v>11</v>
      </c>
      <c r="N2795" s="118">
        <v>6.6625000000000005</v>
      </c>
      <c r="O2795" s="102">
        <v>0.65517241379310331</v>
      </c>
      <c r="P2795" s="118">
        <v>159.9</v>
      </c>
      <c r="Q2795" s="117">
        <v>11</v>
      </c>
      <c r="R2795" s="118">
        <v>6.6625000000000005</v>
      </c>
      <c r="S2795" s="102">
        <v>0.65103189493433378</v>
      </c>
      <c r="T2795" s="118">
        <v>159.9</v>
      </c>
      <c r="U2795" s="117">
        <v>6.6625000000000005</v>
      </c>
      <c r="V2795" s="119">
        <v>159.9</v>
      </c>
      <c r="W2795" s="112"/>
      <c r="X2795" s="117">
        <v>11</v>
      </c>
      <c r="Y2795" s="118">
        <v>6.6625000000000005</v>
      </c>
      <c r="Z2795" s="102">
        <v>0.65517241379310331</v>
      </c>
      <c r="AA2795" s="118">
        <v>159.9</v>
      </c>
      <c r="AB2795" s="117">
        <v>11</v>
      </c>
      <c r="AC2795" s="118">
        <v>6.6625000000000005</v>
      </c>
      <c r="AD2795" s="102">
        <v>0.65103189493433378</v>
      </c>
      <c r="AE2795" s="119">
        <v>159.9</v>
      </c>
      <c r="AF2795" s="118">
        <v>6.6625000000000005</v>
      </c>
      <c r="AG2795" s="119">
        <v>159.9</v>
      </c>
      <c r="AH2795" s="112"/>
      <c r="AI2795" s="120">
        <v>0</v>
      </c>
    </row>
    <row r="2796" spans="1:35" s="107" customFormat="1" x14ac:dyDescent="0.3">
      <c r="A2796" s="106" t="s">
        <v>3372</v>
      </c>
      <c r="B2796" s="107" t="s">
        <v>188</v>
      </c>
      <c r="C2796" s="112" t="s">
        <v>168</v>
      </c>
      <c r="D2796" s="112">
        <v>101626</v>
      </c>
      <c r="E2796" s="107" t="s">
        <v>3393</v>
      </c>
      <c r="F2796" s="112">
        <v>23186</v>
      </c>
      <c r="G2796" s="107" t="s">
        <v>3458</v>
      </c>
      <c r="H2796" s="108" t="s">
        <v>257</v>
      </c>
      <c r="I2796" s="108" t="s">
        <v>276</v>
      </c>
      <c r="J2796" s="108" t="s">
        <v>259</v>
      </c>
      <c r="K2796" s="109">
        <v>24</v>
      </c>
      <c r="L2796" s="109">
        <v>0.14399999999999999</v>
      </c>
      <c r="M2796" s="117">
        <v>11</v>
      </c>
      <c r="N2796" s="118">
        <v>6.6625000000000005</v>
      </c>
      <c r="O2796" s="102">
        <v>0.65517241379310331</v>
      </c>
      <c r="P2796" s="118">
        <v>159.9</v>
      </c>
      <c r="Q2796" s="117">
        <v>11</v>
      </c>
      <c r="R2796" s="118">
        <v>6.6625000000000005</v>
      </c>
      <c r="S2796" s="102">
        <v>0.65103189493433378</v>
      </c>
      <c r="T2796" s="118">
        <v>159.9</v>
      </c>
      <c r="U2796" s="117">
        <v>6.6625000000000005</v>
      </c>
      <c r="V2796" s="119">
        <v>159.9</v>
      </c>
      <c r="W2796" s="112"/>
      <c r="X2796" s="117">
        <v>11</v>
      </c>
      <c r="Y2796" s="118">
        <v>6.6625000000000005</v>
      </c>
      <c r="Z2796" s="102">
        <v>0.65517241379310331</v>
      </c>
      <c r="AA2796" s="118">
        <v>159.9</v>
      </c>
      <c r="AB2796" s="117">
        <v>11</v>
      </c>
      <c r="AC2796" s="118">
        <v>6.6625000000000005</v>
      </c>
      <c r="AD2796" s="102">
        <v>0.65103189493433378</v>
      </c>
      <c r="AE2796" s="119">
        <v>159.9</v>
      </c>
      <c r="AF2796" s="118">
        <v>6.6625000000000005</v>
      </c>
      <c r="AG2796" s="119">
        <v>159.9</v>
      </c>
      <c r="AH2796" s="112"/>
      <c r="AI2796" s="120">
        <v>0</v>
      </c>
    </row>
    <row r="2797" spans="1:35" s="107" customFormat="1" x14ac:dyDescent="0.3">
      <c r="A2797" s="106" t="s">
        <v>2876</v>
      </c>
      <c r="B2797" s="107" t="s">
        <v>190</v>
      </c>
      <c r="C2797" s="112" t="s">
        <v>246</v>
      </c>
      <c r="D2797" s="112">
        <v>101703</v>
      </c>
      <c r="E2797" s="107" t="s">
        <v>316</v>
      </c>
      <c r="F2797" s="112">
        <v>23186</v>
      </c>
      <c r="G2797" s="107" t="s">
        <v>3458</v>
      </c>
      <c r="H2797" s="108" t="s">
        <v>257</v>
      </c>
      <c r="I2797" s="108" t="s">
        <v>276</v>
      </c>
      <c r="J2797" s="108" t="s">
        <v>259</v>
      </c>
      <c r="K2797" s="109">
        <v>24</v>
      </c>
      <c r="L2797" s="109">
        <v>0.14399999999999999</v>
      </c>
      <c r="M2797" s="117">
        <v>11</v>
      </c>
      <c r="N2797" s="118">
        <v>6.6625000000000005</v>
      </c>
      <c r="O2797" s="102">
        <v>0.65517241379310331</v>
      </c>
      <c r="P2797" s="118">
        <v>159.9</v>
      </c>
      <c r="Q2797" s="117">
        <v>11</v>
      </c>
      <c r="R2797" s="118">
        <v>6.6625000000000005</v>
      </c>
      <c r="S2797" s="102">
        <v>0.65103189493433378</v>
      </c>
      <c r="T2797" s="118">
        <v>159.9</v>
      </c>
      <c r="U2797" s="117">
        <v>6.6625000000000005</v>
      </c>
      <c r="V2797" s="119">
        <v>159.9</v>
      </c>
      <c r="W2797" s="112"/>
      <c r="X2797" s="117">
        <v>11</v>
      </c>
      <c r="Y2797" s="118">
        <v>6.6625000000000005</v>
      </c>
      <c r="Z2797" s="102">
        <v>0.65517241379310331</v>
      </c>
      <c r="AA2797" s="118">
        <v>159.9</v>
      </c>
      <c r="AB2797" s="117">
        <v>11</v>
      </c>
      <c r="AC2797" s="118">
        <v>6.6625000000000005</v>
      </c>
      <c r="AD2797" s="102">
        <v>0.65103189493433378</v>
      </c>
      <c r="AE2797" s="119">
        <v>159.9</v>
      </c>
      <c r="AF2797" s="118">
        <v>6.6625000000000005</v>
      </c>
      <c r="AG2797" s="119">
        <v>159.9</v>
      </c>
      <c r="AH2797" s="112"/>
      <c r="AI2797" s="120">
        <v>0</v>
      </c>
    </row>
    <row r="2798" spans="1:35" s="107" customFormat="1" x14ac:dyDescent="0.3">
      <c r="A2798" s="106" t="s">
        <v>2877</v>
      </c>
      <c r="B2798" s="107" t="s">
        <v>255</v>
      </c>
      <c r="C2798" s="112" t="s">
        <v>168</v>
      </c>
      <c r="D2798" s="112">
        <v>112000</v>
      </c>
      <c r="E2798" s="107" t="s">
        <v>306</v>
      </c>
      <c r="F2798" s="112">
        <v>23186</v>
      </c>
      <c r="G2798" s="107" t="s">
        <v>3458</v>
      </c>
      <c r="H2798" s="108" t="s">
        <v>257</v>
      </c>
      <c r="I2798" s="108" t="s">
        <v>276</v>
      </c>
      <c r="J2798" s="108" t="s">
        <v>259</v>
      </c>
      <c r="K2798" s="109">
        <v>24</v>
      </c>
      <c r="L2798" s="109">
        <v>0.14399999999999999</v>
      </c>
      <c r="M2798" s="117">
        <v>11</v>
      </c>
      <c r="N2798" s="118">
        <v>6.6625000000000005</v>
      </c>
      <c r="O2798" s="102">
        <v>0.65517241379310331</v>
      </c>
      <c r="P2798" s="118">
        <v>159.9</v>
      </c>
      <c r="Q2798" s="117">
        <v>11</v>
      </c>
      <c r="R2798" s="118">
        <v>6.6625000000000005</v>
      </c>
      <c r="S2798" s="102">
        <v>0.65103189493433378</v>
      </c>
      <c r="T2798" s="118">
        <v>159.9</v>
      </c>
      <c r="U2798" s="117">
        <v>6.6625000000000005</v>
      </c>
      <c r="V2798" s="119">
        <v>159.9</v>
      </c>
      <c r="W2798" s="112"/>
      <c r="X2798" s="117">
        <v>11</v>
      </c>
      <c r="Y2798" s="118">
        <v>6.6625000000000005</v>
      </c>
      <c r="Z2798" s="102">
        <v>0.65517241379310331</v>
      </c>
      <c r="AA2798" s="118">
        <v>159.9</v>
      </c>
      <c r="AB2798" s="117">
        <v>11</v>
      </c>
      <c r="AC2798" s="118">
        <v>6.6625000000000005</v>
      </c>
      <c r="AD2798" s="102">
        <v>0.65103189493433378</v>
      </c>
      <c r="AE2798" s="119">
        <v>159.9</v>
      </c>
      <c r="AF2798" s="118">
        <v>6.6625000000000005</v>
      </c>
      <c r="AG2798" s="119">
        <v>159.9</v>
      </c>
      <c r="AH2798" s="112"/>
      <c r="AI2798" s="120">
        <v>0</v>
      </c>
    </row>
    <row r="2799" spans="1:35" s="107" customFormat="1" x14ac:dyDescent="0.3">
      <c r="A2799" s="106" t="s">
        <v>2878</v>
      </c>
      <c r="B2799" s="107" t="s">
        <v>252</v>
      </c>
      <c r="C2799" s="112" t="s">
        <v>246</v>
      </c>
      <c r="D2799" s="112">
        <v>113100</v>
      </c>
      <c r="E2799" s="107" t="s">
        <v>288</v>
      </c>
      <c r="F2799" s="112">
        <v>23186</v>
      </c>
      <c r="G2799" s="107" t="s">
        <v>3458</v>
      </c>
      <c r="H2799" s="108" t="s">
        <v>257</v>
      </c>
      <c r="I2799" s="108" t="s">
        <v>276</v>
      </c>
      <c r="J2799" s="108" t="s">
        <v>259</v>
      </c>
      <c r="K2799" s="109">
        <v>24</v>
      </c>
      <c r="L2799" s="109">
        <v>0.14399999999999999</v>
      </c>
      <c r="M2799" s="117">
        <v>11</v>
      </c>
      <c r="N2799" s="118">
        <v>6.6625000000000005</v>
      </c>
      <c r="O2799" s="102">
        <v>0.65517241379310331</v>
      </c>
      <c r="P2799" s="118">
        <v>159.9</v>
      </c>
      <c r="Q2799" s="117">
        <v>11</v>
      </c>
      <c r="R2799" s="118">
        <v>6.6625000000000005</v>
      </c>
      <c r="S2799" s="102">
        <v>0.65103189493433378</v>
      </c>
      <c r="T2799" s="118">
        <v>159.9</v>
      </c>
      <c r="U2799" s="117">
        <v>6.6625000000000005</v>
      </c>
      <c r="V2799" s="119">
        <v>159.9</v>
      </c>
      <c r="W2799" s="112"/>
      <c r="X2799" s="117">
        <v>11</v>
      </c>
      <c r="Y2799" s="118">
        <v>6.6625000000000005</v>
      </c>
      <c r="Z2799" s="102">
        <v>0.65517241379310331</v>
      </c>
      <c r="AA2799" s="118">
        <v>159.9</v>
      </c>
      <c r="AB2799" s="117">
        <v>11</v>
      </c>
      <c r="AC2799" s="118">
        <v>6.6625000000000005</v>
      </c>
      <c r="AD2799" s="102">
        <v>0.65103189493433378</v>
      </c>
      <c r="AE2799" s="119">
        <v>159.9</v>
      </c>
      <c r="AF2799" s="118">
        <v>6.6625000000000005</v>
      </c>
      <c r="AG2799" s="119">
        <v>159.9</v>
      </c>
      <c r="AH2799" s="112"/>
      <c r="AI2799" s="120">
        <v>0</v>
      </c>
    </row>
    <row r="2800" spans="1:35" s="107" customFormat="1" x14ac:dyDescent="0.3">
      <c r="A2800" s="106" t="s">
        <v>2879</v>
      </c>
      <c r="B2800" s="107" t="s">
        <v>3389</v>
      </c>
      <c r="C2800" s="112" t="s">
        <v>247</v>
      </c>
      <c r="D2800" s="112">
        <v>132000</v>
      </c>
      <c r="E2800" s="107" t="s">
        <v>309</v>
      </c>
      <c r="F2800" s="112">
        <v>23186</v>
      </c>
      <c r="G2800" s="107" t="s">
        <v>3458</v>
      </c>
      <c r="H2800" s="108" t="s">
        <v>257</v>
      </c>
      <c r="I2800" s="108" t="s">
        <v>276</v>
      </c>
      <c r="J2800" s="108" t="s">
        <v>259</v>
      </c>
      <c r="K2800" s="109">
        <v>24</v>
      </c>
      <c r="L2800" s="109">
        <v>0.14399999999999999</v>
      </c>
      <c r="M2800" s="117">
        <v>11</v>
      </c>
      <c r="N2800" s="118">
        <v>6.6625000000000005</v>
      </c>
      <c r="O2800" s="102">
        <v>0.65517241379310331</v>
      </c>
      <c r="P2800" s="118">
        <v>159.9</v>
      </c>
      <c r="Q2800" s="117">
        <v>11</v>
      </c>
      <c r="R2800" s="118">
        <v>6.6625000000000005</v>
      </c>
      <c r="S2800" s="102">
        <v>0.65103189493433378</v>
      </c>
      <c r="T2800" s="118">
        <v>159.9</v>
      </c>
      <c r="U2800" s="117">
        <v>6.6625000000000005</v>
      </c>
      <c r="V2800" s="119">
        <v>159.9</v>
      </c>
      <c r="W2800" s="112"/>
      <c r="X2800" s="117">
        <v>11</v>
      </c>
      <c r="Y2800" s="118">
        <v>6.6625000000000005</v>
      </c>
      <c r="Z2800" s="102">
        <v>0.65517241379310331</v>
      </c>
      <c r="AA2800" s="118">
        <v>159.9</v>
      </c>
      <c r="AB2800" s="117">
        <v>11</v>
      </c>
      <c r="AC2800" s="118">
        <v>6.6625000000000005</v>
      </c>
      <c r="AD2800" s="102">
        <v>0.65103189493433378</v>
      </c>
      <c r="AE2800" s="119">
        <v>159.9</v>
      </c>
      <c r="AF2800" s="118">
        <v>6.6625000000000005</v>
      </c>
      <c r="AG2800" s="119">
        <v>159.9</v>
      </c>
      <c r="AH2800" s="112"/>
      <c r="AI2800" s="120">
        <v>0</v>
      </c>
    </row>
    <row r="2801" spans="1:35" s="107" customFormat="1" x14ac:dyDescent="0.3">
      <c r="A2801" s="106" t="s">
        <v>2880</v>
      </c>
      <c r="B2801" s="107" t="s">
        <v>192</v>
      </c>
      <c r="C2801" s="112" t="s">
        <v>256</v>
      </c>
      <c r="D2801" s="112">
        <v>158200</v>
      </c>
      <c r="E2801" s="107" t="s">
        <v>286</v>
      </c>
      <c r="F2801" s="112">
        <v>23186</v>
      </c>
      <c r="G2801" s="107" t="s">
        <v>3458</v>
      </c>
      <c r="H2801" s="108" t="s">
        <v>257</v>
      </c>
      <c r="I2801" s="108" t="s">
        <v>276</v>
      </c>
      <c r="J2801" s="108" t="s">
        <v>259</v>
      </c>
      <c r="K2801" s="109">
        <v>24</v>
      </c>
      <c r="L2801" s="109">
        <v>0.14399999999999999</v>
      </c>
      <c r="M2801" s="117">
        <v>11</v>
      </c>
      <c r="N2801" s="118">
        <v>6.6625000000000005</v>
      </c>
      <c r="O2801" s="102">
        <v>0.65517241379310331</v>
      </c>
      <c r="P2801" s="118">
        <v>159.9</v>
      </c>
      <c r="Q2801" s="117">
        <v>11</v>
      </c>
      <c r="R2801" s="118">
        <v>6.6625000000000005</v>
      </c>
      <c r="S2801" s="102">
        <v>0.65103189493433378</v>
      </c>
      <c r="T2801" s="118">
        <v>159.9</v>
      </c>
      <c r="U2801" s="117">
        <v>6.6625000000000005</v>
      </c>
      <c r="V2801" s="119">
        <v>159.9</v>
      </c>
      <c r="W2801" s="112"/>
      <c r="X2801" s="117">
        <v>11</v>
      </c>
      <c r="Y2801" s="118">
        <v>6.6625000000000005</v>
      </c>
      <c r="Z2801" s="102">
        <v>0.65517241379310331</v>
      </c>
      <c r="AA2801" s="118">
        <v>159.9</v>
      </c>
      <c r="AB2801" s="117">
        <v>11</v>
      </c>
      <c r="AC2801" s="118">
        <v>6.6625000000000005</v>
      </c>
      <c r="AD2801" s="102">
        <v>0.65103189493433378</v>
      </c>
      <c r="AE2801" s="119">
        <v>159.9</v>
      </c>
      <c r="AF2801" s="118">
        <v>6.6625000000000005</v>
      </c>
      <c r="AG2801" s="119">
        <v>159.9</v>
      </c>
      <c r="AH2801" s="112"/>
      <c r="AI2801" s="120">
        <v>0</v>
      </c>
    </row>
    <row r="2802" spans="1:35" s="107" customFormat="1" x14ac:dyDescent="0.3">
      <c r="A2802" s="106" t="s">
        <v>2881</v>
      </c>
      <c r="B2802" s="107" t="s">
        <v>189</v>
      </c>
      <c r="C2802" s="112" t="s">
        <v>168</v>
      </c>
      <c r="D2802" s="112">
        <v>171600</v>
      </c>
      <c r="E2802" s="107" t="s">
        <v>299</v>
      </c>
      <c r="F2802" s="112">
        <v>23186</v>
      </c>
      <c r="G2802" s="107" t="s">
        <v>3458</v>
      </c>
      <c r="H2802" s="108" t="s">
        <v>257</v>
      </c>
      <c r="I2802" s="108" t="s">
        <v>276</v>
      </c>
      <c r="J2802" s="108" t="s">
        <v>259</v>
      </c>
      <c r="K2802" s="109">
        <v>24</v>
      </c>
      <c r="L2802" s="109">
        <v>0.14399999999999999</v>
      </c>
      <c r="M2802" s="117">
        <v>11</v>
      </c>
      <c r="N2802" s="118">
        <v>6.6625000000000005</v>
      </c>
      <c r="O2802" s="102">
        <v>0.65517241379310331</v>
      </c>
      <c r="P2802" s="118">
        <v>159.9</v>
      </c>
      <c r="Q2802" s="117">
        <v>11</v>
      </c>
      <c r="R2802" s="118">
        <v>6.6625000000000005</v>
      </c>
      <c r="S2802" s="102">
        <v>0.65103189493433378</v>
      </c>
      <c r="T2802" s="118">
        <v>159.9</v>
      </c>
      <c r="U2802" s="117">
        <v>6.6625000000000005</v>
      </c>
      <c r="V2802" s="119">
        <v>159.9</v>
      </c>
      <c r="W2802" s="112"/>
      <c r="X2802" s="117">
        <v>11</v>
      </c>
      <c r="Y2802" s="118">
        <v>6.6625000000000005</v>
      </c>
      <c r="Z2802" s="102">
        <v>0.65517241379310331</v>
      </c>
      <c r="AA2802" s="118">
        <v>159.9</v>
      </c>
      <c r="AB2802" s="117">
        <v>11</v>
      </c>
      <c r="AC2802" s="118">
        <v>6.6625000000000005</v>
      </c>
      <c r="AD2802" s="102">
        <v>0.65103189493433378</v>
      </c>
      <c r="AE2802" s="119">
        <v>159.9</v>
      </c>
      <c r="AF2802" s="118">
        <v>6.6625000000000005</v>
      </c>
      <c r="AG2802" s="119">
        <v>159.9</v>
      </c>
      <c r="AH2802" s="112"/>
      <c r="AI2802" s="120">
        <v>0</v>
      </c>
    </row>
    <row r="2803" spans="1:35" s="107" customFormat="1" x14ac:dyDescent="0.3">
      <c r="A2803" s="106" t="s">
        <v>2882</v>
      </c>
      <c r="B2803" s="107" t="s">
        <v>248</v>
      </c>
      <c r="C2803" s="112" t="s">
        <v>249</v>
      </c>
      <c r="D2803" s="112">
        <v>186300</v>
      </c>
      <c r="E2803" s="107" t="s">
        <v>282</v>
      </c>
      <c r="F2803" s="112">
        <v>23186</v>
      </c>
      <c r="G2803" s="107" t="s">
        <v>3458</v>
      </c>
      <c r="H2803" s="108" t="s">
        <v>257</v>
      </c>
      <c r="I2803" s="108" t="s">
        <v>276</v>
      </c>
      <c r="J2803" s="108" t="s">
        <v>259</v>
      </c>
      <c r="K2803" s="109">
        <v>24</v>
      </c>
      <c r="L2803" s="109">
        <v>0.14399999999999999</v>
      </c>
      <c r="M2803" s="117">
        <v>11</v>
      </c>
      <c r="N2803" s="118">
        <v>6.6625000000000005</v>
      </c>
      <c r="O2803" s="102">
        <v>0.65517241379310331</v>
      </c>
      <c r="P2803" s="118">
        <v>159.9</v>
      </c>
      <c r="Q2803" s="117">
        <v>11</v>
      </c>
      <c r="R2803" s="118">
        <v>6.6625000000000005</v>
      </c>
      <c r="S2803" s="102">
        <v>0.65103189493433378</v>
      </c>
      <c r="T2803" s="118">
        <v>159.9</v>
      </c>
      <c r="U2803" s="117">
        <v>6.6625000000000005</v>
      </c>
      <c r="V2803" s="119">
        <v>159.9</v>
      </c>
      <c r="W2803" s="112"/>
      <c r="X2803" s="117">
        <v>11</v>
      </c>
      <c r="Y2803" s="118">
        <v>6.6625000000000005</v>
      </c>
      <c r="Z2803" s="102">
        <v>0.65517241379310331</v>
      </c>
      <c r="AA2803" s="118">
        <v>159.9</v>
      </c>
      <c r="AB2803" s="117">
        <v>11</v>
      </c>
      <c r="AC2803" s="118">
        <v>6.6625000000000005</v>
      </c>
      <c r="AD2803" s="102">
        <v>0.65103189493433378</v>
      </c>
      <c r="AE2803" s="119">
        <v>159.9</v>
      </c>
      <c r="AF2803" s="118">
        <v>6.6625000000000005</v>
      </c>
      <c r="AG2803" s="119">
        <v>159.9</v>
      </c>
      <c r="AH2803" s="112"/>
      <c r="AI2803" s="120">
        <v>0</v>
      </c>
    </row>
    <row r="2804" spans="1:35" s="107" customFormat="1" x14ac:dyDescent="0.3">
      <c r="A2804" s="106" t="s">
        <v>2883</v>
      </c>
      <c r="B2804" s="107" t="s">
        <v>187</v>
      </c>
      <c r="C2804" s="112" t="s">
        <v>167</v>
      </c>
      <c r="D2804" s="112">
        <v>40</v>
      </c>
      <c r="E2804" s="107" t="s">
        <v>283</v>
      </c>
      <c r="F2804" s="112">
        <v>24479</v>
      </c>
      <c r="G2804" s="107" t="s">
        <v>3459</v>
      </c>
      <c r="H2804" s="108" t="s">
        <v>242</v>
      </c>
      <c r="I2804" s="108" t="s">
        <v>267</v>
      </c>
      <c r="J2804" s="108" t="s">
        <v>244</v>
      </c>
      <c r="K2804" s="109">
        <v>24</v>
      </c>
      <c r="L2804" s="109">
        <v>7.9200000000000007E-2</v>
      </c>
      <c r="M2804" s="117" t="s">
        <v>33</v>
      </c>
      <c r="N2804" s="118">
        <v>3.8416666666666672</v>
      </c>
      <c r="O2804" s="102" t="s">
        <v>33</v>
      </c>
      <c r="P2804" s="118">
        <v>92.2</v>
      </c>
      <c r="Q2804" s="117">
        <v>4.49</v>
      </c>
      <c r="R2804" s="118">
        <v>3.7416666666666671</v>
      </c>
      <c r="S2804" s="102">
        <v>0.20000000000000004</v>
      </c>
      <c r="T2804" s="118">
        <v>89.8</v>
      </c>
      <c r="U2804" s="117">
        <v>3.8416666666666672</v>
      </c>
      <c r="V2804" s="119">
        <v>92.2</v>
      </c>
      <c r="W2804" s="112"/>
      <c r="X2804" s="117" t="s">
        <v>33</v>
      </c>
      <c r="Y2804" s="118">
        <v>3.8416666666666672</v>
      </c>
      <c r="Z2804" s="102" t="s">
        <v>33</v>
      </c>
      <c r="AA2804" s="118">
        <v>92.2</v>
      </c>
      <c r="AB2804" s="117">
        <v>4.49</v>
      </c>
      <c r="AC2804" s="118">
        <v>3.7416666666666671</v>
      </c>
      <c r="AD2804" s="102">
        <v>0.20000000000000004</v>
      </c>
      <c r="AE2804" s="119">
        <v>89.8</v>
      </c>
      <c r="AF2804" s="118">
        <v>3.8416666666666672</v>
      </c>
      <c r="AG2804" s="119">
        <v>92.2</v>
      </c>
      <c r="AH2804" s="112"/>
      <c r="AI2804" s="120">
        <v>0</v>
      </c>
    </row>
    <row r="2805" spans="1:35" s="107" customFormat="1" x14ac:dyDescent="0.3">
      <c r="A2805" s="106" t="s">
        <v>2884</v>
      </c>
      <c r="B2805" s="107" t="s">
        <v>245</v>
      </c>
      <c r="C2805" s="112" t="s">
        <v>246</v>
      </c>
      <c r="D2805" s="112">
        <v>139</v>
      </c>
      <c r="E2805" s="107" t="s">
        <v>285</v>
      </c>
      <c r="F2805" s="112">
        <v>24479</v>
      </c>
      <c r="G2805" s="107" t="s">
        <v>3459</v>
      </c>
      <c r="H2805" s="108" t="s">
        <v>242</v>
      </c>
      <c r="I2805" s="108" t="s">
        <v>267</v>
      </c>
      <c r="J2805" s="108" t="s">
        <v>244</v>
      </c>
      <c r="K2805" s="109">
        <v>24</v>
      </c>
      <c r="L2805" s="109">
        <v>7.9200000000000007E-2</v>
      </c>
      <c r="M2805" s="117" t="s">
        <v>33</v>
      </c>
      <c r="N2805" s="118">
        <v>3.8416666666666672</v>
      </c>
      <c r="O2805" s="102" t="s">
        <v>33</v>
      </c>
      <c r="P2805" s="119">
        <v>92.2</v>
      </c>
      <c r="Q2805" s="117">
        <v>4.49</v>
      </c>
      <c r="R2805" s="118">
        <v>3.7416666666666671</v>
      </c>
      <c r="S2805" s="102">
        <v>0.20000000000000004</v>
      </c>
      <c r="T2805" s="118">
        <v>89.8</v>
      </c>
      <c r="U2805" s="117">
        <v>3.8416666666666672</v>
      </c>
      <c r="V2805" s="119">
        <v>92.2</v>
      </c>
      <c r="W2805" s="112"/>
      <c r="X2805" s="117" t="s">
        <v>33</v>
      </c>
      <c r="Y2805" s="118">
        <v>3.8416666666666672</v>
      </c>
      <c r="Z2805" s="102" t="s">
        <v>33</v>
      </c>
      <c r="AA2805" s="118">
        <v>92.2</v>
      </c>
      <c r="AB2805" s="117">
        <v>4.49</v>
      </c>
      <c r="AC2805" s="118">
        <v>3.7416666666666671</v>
      </c>
      <c r="AD2805" s="102">
        <v>0.20000000000000004</v>
      </c>
      <c r="AE2805" s="119">
        <v>89.8</v>
      </c>
      <c r="AF2805" s="118">
        <v>3.8416666666666672</v>
      </c>
      <c r="AG2805" s="119">
        <v>92.2</v>
      </c>
      <c r="AH2805" s="112"/>
      <c r="AI2805" s="120">
        <v>0</v>
      </c>
    </row>
    <row r="2806" spans="1:35" s="107" customFormat="1" x14ac:dyDescent="0.3">
      <c r="A2806" s="106" t="s">
        <v>2885</v>
      </c>
      <c r="B2806" s="107" t="s">
        <v>185</v>
      </c>
      <c r="C2806" s="112" t="s">
        <v>22</v>
      </c>
      <c r="D2806" s="112">
        <v>740</v>
      </c>
      <c r="E2806" s="107" t="s">
        <v>284</v>
      </c>
      <c r="F2806" s="112">
        <v>24479</v>
      </c>
      <c r="G2806" s="107" t="s">
        <v>3459</v>
      </c>
      <c r="H2806" s="108" t="s">
        <v>242</v>
      </c>
      <c r="I2806" s="108" t="s">
        <v>267</v>
      </c>
      <c r="J2806" s="108" t="s">
        <v>244</v>
      </c>
      <c r="K2806" s="109">
        <v>24</v>
      </c>
      <c r="L2806" s="109">
        <v>7.9200000000000007E-2</v>
      </c>
      <c r="M2806" s="117" t="s">
        <v>33</v>
      </c>
      <c r="N2806" s="118">
        <v>3.8416666666666672</v>
      </c>
      <c r="O2806" s="102" t="s">
        <v>33</v>
      </c>
      <c r="P2806" s="119">
        <v>92.2</v>
      </c>
      <c r="Q2806" s="117">
        <v>4.49</v>
      </c>
      <c r="R2806" s="118">
        <v>3.7416666666666671</v>
      </c>
      <c r="S2806" s="102">
        <v>0.20000000000000004</v>
      </c>
      <c r="T2806" s="118">
        <v>89.8</v>
      </c>
      <c r="U2806" s="117">
        <v>3.8416666666666672</v>
      </c>
      <c r="V2806" s="119">
        <v>92.2</v>
      </c>
      <c r="W2806" s="112"/>
      <c r="X2806" s="117" t="s">
        <v>33</v>
      </c>
      <c r="Y2806" s="118">
        <v>3.8416666666666672</v>
      </c>
      <c r="Z2806" s="102" t="s">
        <v>33</v>
      </c>
      <c r="AA2806" s="118">
        <v>92.2</v>
      </c>
      <c r="AB2806" s="117">
        <v>4.49</v>
      </c>
      <c r="AC2806" s="118">
        <v>3.7416666666666671</v>
      </c>
      <c r="AD2806" s="102">
        <v>0.20000000000000004</v>
      </c>
      <c r="AE2806" s="119">
        <v>89.8</v>
      </c>
      <c r="AF2806" s="118">
        <v>3.8416666666666672</v>
      </c>
      <c r="AG2806" s="119">
        <v>92.2</v>
      </c>
      <c r="AH2806" s="112"/>
      <c r="AI2806" s="120">
        <v>0</v>
      </c>
    </row>
    <row r="2807" spans="1:35" s="107" customFormat="1" x14ac:dyDescent="0.3">
      <c r="A2807" s="106" t="s">
        <v>2886</v>
      </c>
      <c r="B2807" s="107" t="s">
        <v>245</v>
      </c>
      <c r="C2807" s="112" t="s">
        <v>246</v>
      </c>
      <c r="D2807" s="112">
        <v>872</v>
      </c>
      <c r="E2807" s="107" t="s">
        <v>287</v>
      </c>
      <c r="F2807" s="112">
        <v>24479</v>
      </c>
      <c r="G2807" s="107" t="s">
        <v>3459</v>
      </c>
      <c r="H2807" s="108" t="s">
        <v>242</v>
      </c>
      <c r="I2807" s="108" t="s">
        <v>267</v>
      </c>
      <c r="J2807" s="108" t="s">
        <v>244</v>
      </c>
      <c r="K2807" s="109">
        <v>24</v>
      </c>
      <c r="L2807" s="109">
        <v>7.9200000000000007E-2</v>
      </c>
      <c r="M2807" s="117" t="s">
        <v>33</v>
      </c>
      <c r="N2807" s="118">
        <v>3.8416666666666672</v>
      </c>
      <c r="O2807" s="102" t="s">
        <v>33</v>
      </c>
      <c r="P2807" s="119">
        <v>92.2</v>
      </c>
      <c r="Q2807" s="117">
        <v>4.49</v>
      </c>
      <c r="R2807" s="118">
        <v>3.7416666666666671</v>
      </c>
      <c r="S2807" s="102">
        <v>0.20000000000000004</v>
      </c>
      <c r="T2807" s="118">
        <v>89.8</v>
      </c>
      <c r="U2807" s="117">
        <v>3.8416666666666672</v>
      </c>
      <c r="V2807" s="119">
        <v>92.2</v>
      </c>
      <c r="W2807" s="112"/>
      <c r="X2807" s="117" t="s">
        <v>33</v>
      </c>
      <c r="Y2807" s="118">
        <v>3.8416666666666672</v>
      </c>
      <c r="Z2807" s="102" t="s">
        <v>33</v>
      </c>
      <c r="AA2807" s="118">
        <v>92.2</v>
      </c>
      <c r="AB2807" s="117">
        <v>4.49</v>
      </c>
      <c r="AC2807" s="118">
        <v>3.7416666666666671</v>
      </c>
      <c r="AD2807" s="102">
        <v>0.20000000000000004</v>
      </c>
      <c r="AE2807" s="119">
        <v>89.8</v>
      </c>
      <c r="AF2807" s="118">
        <v>3.8416666666666672</v>
      </c>
      <c r="AG2807" s="119">
        <v>92.2</v>
      </c>
      <c r="AH2807" s="112"/>
      <c r="AI2807" s="120">
        <v>0</v>
      </c>
    </row>
    <row r="2808" spans="1:35" s="107" customFormat="1" x14ac:dyDescent="0.3">
      <c r="A2808" s="106" t="s">
        <v>2887</v>
      </c>
      <c r="B2808" s="107" t="s">
        <v>3389</v>
      </c>
      <c r="C2808" s="112" t="s">
        <v>247</v>
      </c>
      <c r="D2808" s="112">
        <v>10700</v>
      </c>
      <c r="E2808" s="107" t="s">
        <v>301</v>
      </c>
      <c r="F2808" s="112">
        <v>24479</v>
      </c>
      <c r="G2808" s="107" t="s">
        <v>3459</v>
      </c>
      <c r="H2808" s="108" t="s">
        <v>242</v>
      </c>
      <c r="I2808" s="108" t="s">
        <v>267</v>
      </c>
      <c r="J2808" s="108" t="s">
        <v>244</v>
      </c>
      <c r="K2808" s="109">
        <v>24</v>
      </c>
      <c r="L2808" s="109">
        <v>7.9200000000000007E-2</v>
      </c>
      <c r="M2808" s="117" t="s">
        <v>33</v>
      </c>
      <c r="N2808" s="118">
        <v>3.8416666666666672</v>
      </c>
      <c r="O2808" s="102" t="s">
        <v>33</v>
      </c>
      <c r="P2808" s="119">
        <v>92.2</v>
      </c>
      <c r="Q2808" s="117">
        <v>4.49</v>
      </c>
      <c r="R2808" s="118">
        <v>3.7416666666666671</v>
      </c>
      <c r="S2808" s="102">
        <v>0.20000000000000004</v>
      </c>
      <c r="T2808" s="118">
        <v>89.8</v>
      </c>
      <c r="U2808" s="117">
        <v>3.8416666666666672</v>
      </c>
      <c r="V2808" s="119">
        <v>92.2</v>
      </c>
      <c r="W2808" s="112"/>
      <c r="X2808" s="117" t="s">
        <v>33</v>
      </c>
      <c r="Y2808" s="118">
        <v>3.8416666666666672</v>
      </c>
      <c r="Z2808" s="102" t="s">
        <v>33</v>
      </c>
      <c r="AA2808" s="118">
        <v>92.2</v>
      </c>
      <c r="AB2808" s="117">
        <v>4.49</v>
      </c>
      <c r="AC2808" s="118">
        <v>3.7416666666666671</v>
      </c>
      <c r="AD2808" s="102">
        <v>0.20000000000000004</v>
      </c>
      <c r="AE2808" s="119">
        <v>89.8</v>
      </c>
      <c r="AF2808" s="118">
        <v>3.8416666666666672</v>
      </c>
      <c r="AG2808" s="119">
        <v>92.2</v>
      </c>
      <c r="AH2808" s="112"/>
      <c r="AI2808" s="120">
        <v>0</v>
      </c>
    </row>
    <row r="2809" spans="1:35" s="107" customFormat="1" x14ac:dyDescent="0.3">
      <c r="A2809" s="106" t="s">
        <v>2888</v>
      </c>
      <c r="B2809" s="107" t="s">
        <v>248</v>
      </c>
      <c r="C2809" s="112" t="s">
        <v>249</v>
      </c>
      <c r="D2809" s="112">
        <v>29537</v>
      </c>
      <c r="E2809" s="107" t="s">
        <v>312</v>
      </c>
      <c r="F2809" s="112">
        <v>24479</v>
      </c>
      <c r="G2809" s="107" t="s">
        <v>3459</v>
      </c>
      <c r="H2809" s="108" t="s">
        <v>242</v>
      </c>
      <c r="I2809" s="108" t="s">
        <v>267</v>
      </c>
      <c r="J2809" s="108" t="s">
        <v>244</v>
      </c>
      <c r="K2809" s="109">
        <v>24</v>
      </c>
      <c r="L2809" s="109">
        <v>7.9200000000000007E-2</v>
      </c>
      <c r="M2809" s="117" t="s">
        <v>33</v>
      </c>
      <c r="N2809" s="118">
        <v>3.8416666666666672</v>
      </c>
      <c r="O2809" s="102" t="s">
        <v>33</v>
      </c>
      <c r="P2809" s="119">
        <v>92.2</v>
      </c>
      <c r="Q2809" s="117">
        <v>4.49</v>
      </c>
      <c r="R2809" s="118">
        <v>3.7416666666666671</v>
      </c>
      <c r="S2809" s="102">
        <v>0.20000000000000004</v>
      </c>
      <c r="T2809" s="118">
        <v>89.8</v>
      </c>
      <c r="U2809" s="117">
        <v>3.8416666666666672</v>
      </c>
      <c r="V2809" s="119">
        <v>92.2</v>
      </c>
      <c r="W2809" s="112"/>
      <c r="X2809" s="117" t="s">
        <v>33</v>
      </c>
      <c r="Y2809" s="118">
        <v>3.8416666666666672</v>
      </c>
      <c r="Z2809" s="102" t="s">
        <v>33</v>
      </c>
      <c r="AA2809" s="118">
        <v>92.2</v>
      </c>
      <c r="AB2809" s="117">
        <v>4.49</v>
      </c>
      <c r="AC2809" s="118">
        <v>3.7416666666666671</v>
      </c>
      <c r="AD2809" s="102">
        <v>0.20000000000000004</v>
      </c>
      <c r="AE2809" s="119">
        <v>89.8</v>
      </c>
      <c r="AF2809" s="118">
        <v>3.8416666666666672</v>
      </c>
      <c r="AG2809" s="119">
        <v>92.2</v>
      </c>
      <c r="AH2809" s="112"/>
      <c r="AI2809" s="120">
        <v>0</v>
      </c>
    </row>
    <row r="2810" spans="1:35" s="107" customFormat="1" x14ac:dyDescent="0.3">
      <c r="A2810" s="106" t="s">
        <v>2889</v>
      </c>
      <c r="B2810" s="107" t="s">
        <v>190</v>
      </c>
      <c r="C2810" s="112" t="s">
        <v>246</v>
      </c>
      <c r="D2810" s="112">
        <v>32352</v>
      </c>
      <c r="E2810" s="107" t="s">
        <v>290</v>
      </c>
      <c r="F2810" s="112">
        <v>24479</v>
      </c>
      <c r="G2810" s="107" t="s">
        <v>3459</v>
      </c>
      <c r="H2810" s="108" t="s">
        <v>242</v>
      </c>
      <c r="I2810" s="108" t="s">
        <v>267</v>
      </c>
      <c r="J2810" s="108" t="s">
        <v>244</v>
      </c>
      <c r="K2810" s="109">
        <v>24</v>
      </c>
      <c r="L2810" s="109">
        <v>7.9200000000000007E-2</v>
      </c>
      <c r="M2810" s="117" t="s">
        <v>33</v>
      </c>
      <c r="N2810" s="118">
        <v>3.8416666666666672</v>
      </c>
      <c r="O2810" s="102" t="s">
        <v>33</v>
      </c>
      <c r="P2810" s="119">
        <v>92.2</v>
      </c>
      <c r="Q2810" s="117">
        <v>4.49</v>
      </c>
      <c r="R2810" s="118">
        <v>3.7416666666666671</v>
      </c>
      <c r="S2810" s="102">
        <v>0.20000000000000004</v>
      </c>
      <c r="T2810" s="118">
        <v>89.8</v>
      </c>
      <c r="U2810" s="117">
        <v>3.8416666666666672</v>
      </c>
      <c r="V2810" s="119">
        <v>92.2</v>
      </c>
      <c r="W2810" s="112"/>
      <c r="X2810" s="117" t="s">
        <v>33</v>
      </c>
      <c r="Y2810" s="118">
        <v>3.8416666666666672</v>
      </c>
      <c r="Z2810" s="102" t="s">
        <v>33</v>
      </c>
      <c r="AA2810" s="118">
        <v>92.2</v>
      </c>
      <c r="AB2810" s="117">
        <v>4.49</v>
      </c>
      <c r="AC2810" s="118">
        <v>3.7416666666666671</v>
      </c>
      <c r="AD2810" s="102">
        <v>0.20000000000000004</v>
      </c>
      <c r="AE2810" s="119">
        <v>89.8</v>
      </c>
      <c r="AF2810" s="118">
        <v>3.8416666666666672</v>
      </c>
      <c r="AG2810" s="119">
        <v>92.2</v>
      </c>
      <c r="AH2810" s="112"/>
      <c r="AI2810" s="120">
        <v>0</v>
      </c>
    </row>
    <row r="2811" spans="1:35" s="107" customFormat="1" x14ac:dyDescent="0.3">
      <c r="A2811" s="106" t="s">
        <v>2890</v>
      </c>
      <c r="B2811" s="107" t="s">
        <v>3389</v>
      </c>
      <c r="C2811" s="112" t="s">
        <v>247</v>
      </c>
      <c r="D2811" s="112">
        <v>36038</v>
      </c>
      <c r="E2811" s="107" t="s">
        <v>300</v>
      </c>
      <c r="F2811" s="112">
        <v>24479</v>
      </c>
      <c r="G2811" s="107" t="s">
        <v>3459</v>
      </c>
      <c r="H2811" s="108" t="s">
        <v>242</v>
      </c>
      <c r="I2811" s="108" t="s">
        <v>267</v>
      </c>
      <c r="J2811" s="108" t="s">
        <v>244</v>
      </c>
      <c r="K2811" s="109">
        <v>24</v>
      </c>
      <c r="L2811" s="109">
        <v>7.9200000000000007E-2</v>
      </c>
      <c r="M2811" s="117" t="s">
        <v>33</v>
      </c>
      <c r="N2811" s="118">
        <v>3.8416666666666672</v>
      </c>
      <c r="O2811" s="102" t="s">
        <v>33</v>
      </c>
      <c r="P2811" s="119">
        <v>92.2</v>
      </c>
      <c r="Q2811" s="117">
        <v>4.49</v>
      </c>
      <c r="R2811" s="118">
        <v>3.7416666666666671</v>
      </c>
      <c r="S2811" s="102">
        <v>0.20000000000000004</v>
      </c>
      <c r="T2811" s="118">
        <v>89.8</v>
      </c>
      <c r="U2811" s="117">
        <v>3.8416666666666672</v>
      </c>
      <c r="V2811" s="119">
        <v>92.2</v>
      </c>
      <c r="W2811" s="112"/>
      <c r="X2811" s="117" t="s">
        <v>33</v>
      </c>
      <c r="Y2811" s="118">
        <v>3.8416666666666672</v>
      </c>
      <c r="Z2811" s="102" t="s">
        <v>33</v>
      </c>
      <c r="AA2811" s="118">
        <v>92.2</v>
      </c>
      <c r="AB2811" s="117">
        <v>4.49</v>
      </c>
      <c r="AC2811" s="118">
        <v>3.7416666666666671</v>
      </c>
      <c r="AD2811" s="102">
        <v>0.20000000000000004</v>
      </c>
      <c r="AE2811" s="119">
        <v>89.8</v>
      </c>
      <c r="AF2811" s="118">
        <v>3.8416666666666672</v>
      </c>
      <c r="AG2811" s="119">
        <v>92.2</v>
      </c>
      <c r="AH2811" s="112"/>
      <c r="AI2811" s="120">
        <v>0</v>
      </c>
    </row>
    <row r="2812" spans="1:35" s="107" customFormat="1" x14ac:dyDescent="0.3">
      <c r="A2812" s="106" t="s">
        <v>2891</v>
      </c>
      <c r="B2812" s="107" t="s">
        <v>186</v>
      </c>
      <c r="C2812" s="112" t="s">
        <v>250</v>
      </c>
      <c r="D2812" s="112">
        <v>37646</v>
      </c>
      <c r="E2812" s="107" t="s">
        <v>311</v>
      </c>
      <c r="F2812" s="112">
        <v>24479</v>
      </c>
      <c r="G2812" s="107" t="s">
        <v>3459</v>
      </c>
      <c r="H2812" s="108" t="s">
        <v>242</v>
      </c>
      <c r="I2812" s="108" t="s">
        <v>267</v>
      </c>
      <c r="J2812" s="108" t="s">
        <v>244</v>
      </c>
      <c r="K2812" s="109">
        <v>24</v>
      </c>
      <c r="L2812" s="109">
        <v>7.9200000000000007E-2</v>
      </c>
      <c r="M2812" s="117" t="s">
        <v>33</v>
      </c>
      <c r="N2812" s="118">
        <v>3.8416666666666672</v>
      </c>
      <c r="O2812" s="102" t="s">
        <v>33</v>
      </c>
      <c r="P2812" s="119">
        <v>92.2</v>
      </c>
      <c r="Q2812" s="117">
        <v>4.49</v>
      </c>
      <c r="R2812" s="118">
        <v>3.7416666666666671</v>
      </c>
      <c r="S2812" s="102">
        <v>0.20000000000000004</v>
      </c>
      <c r="T2812" s="118">
        <v>89.8</v>
      </c>
      <c r="U2812" s="117">
        <v>3.8416666666666672</v>
      </c>
      <c r="V2812" s="119">
        <v>92.2</v>
      </c>
      <c r="W2812" s="112"/>
      <c r="X2812" s="117" t="s">
        <v>33</v>
      </c>
      <c r="Y2812" s="118">
        <v>3.8416666666666672</v>
      </c>
      <c r="Z2812" s="102" t="s">
        <v>33</v>
      </c>
      <c r="AA2812" s="118">
        <v>92.2</v>
      </c>
      <c r="AB2812" s="117">
        <v>4.49</v>
      </c>
      <c r="AC2812" s="118">
        <v>3.7416666666666671</v>
      </c>
      <c r="AD2812" s="102">
        <v>0.20000000000000004</v>
      </c>
      <c r="AE2812" s="119">
        <v>89.8</v>
      </c>
      <c r="AF2812" s="118">
        <v>3.8416666666666672</v>
      </c>
      <c r="AG2812" s="119">
        <v>92.2</v>
      </c>
      <c r="AH2812" s="112"/>
      <c r="AI2812" s="120">
        <v>0</v>
      </c>
    </row>
    <row r="2813" spans="1:35" s="107" customFormat="1" x14ac:dyDescent="0.3">
      <c r="A2813" s="106" t="s">
        <v>2892</v>
      </c>
      <c r="B2813" s="107" t="s">
        <v>186</v>
      </c>
      <c r="C2813" s="112" t="s">
        <v>251</v>
      </c>
      <c r="D2813" s="112">
        <v>49535</v>
      </c>
      <c r="E2813" s="107" t="s">
        <v>278</v>
      </c>
      <c r="F2813" s="112">
        <v>24479</v>
      </c>
      <c r="G2813" s="107" t="s">
        <v>3459</v>
      </c>
      <c r="H2813" s="108" t="s">
        <v>242</v>
      </c>
      <c r="I2813" s="108" t="s">
        <v>267</v>
      </c>
      <c r="J2813" s="108" t="s">
        <v>244</v>
      </c>
      <c r="K2813" s="109">
        <v>24</v>
      </c>
      <c r="L2813" s="109">
        <v>7.9200000000000007E-2</v>
      </c>
      <c r="M2813" s="117" t="s">
        <v>33</v>
      </c>
      <c r="N2813" s="118">
        <v>3.8416666666666672</v>
      </c>
      <c r="O2813" s="102" t="s">
        <v>33</v>
      </c>
      <c r="P2813" s="119">
        <v>92.2</v>
      </c>
      <c r="Q2813" s="117">
        <v>4.49</v>
      </c>
      <c r="R2813" s="118">
        <v>3.7416666666666671</v>
      </c>
      <c r="S2813" s="102">
        <v>0.20000000000000004</v>
      </c>
      <c r="T2813" s="118">
        <v>89.8</v>
      </c>
      <c r="U2813" s="117">
        <v>3.8416666666666672</v>
      </c>
      <c r="V2813" s="119">
        <v>92.2</v>
      </c>
      <c r="W2813" s="112"/>
      <c r="X2813" s="117" t="s">
        <v>33</v>
      </c>
      <c r="Y2813" s="118">
        <v>3.8416666666666672</v>
      </c>
      <c r="Z2813" s="102" t="s">
        <v>33</v>
      </c>
      <c r="AA2813" s="118">
        <v>92.2</v>
      </c>
      <c r="AB2813" s="117">
        <v>4.49</v>
      </c>
      <c r="AC2813" s="118">
        <v>3.7416666666666671</v>
      </c>
      <c r="AD2813" s="102">
        <v>0.20000000000000004</v>
      </c>
      <c r="AE2813" s="119">
        <v>89.8</v>
      </c>
      <c r="AF2813" s="118">
        <v>3.8416666666666672</v>
      </c>
      <c r="AG2813" s="119">
        <v>92.2</v>
      </c>
      <c r="AH2813" s="112"/>
      <c r="AI2813" s="120">
        <v>0</v>
      </c>
    </row>
    <row r="2814" spans="1:35" s="107" customFormat="1" x14ac:dyDescent="0.3">
      <c r="A2814" s="106" t="s">
        <v>2893</v>
      </c>
      <c r="B2814" s="107" t="s">
        <v>189</v>
      </c>
      <c r="C2814" s="112" t="s">
        <v>168</v>
      </c>
      <c r="D2814" s="112">
        <v>54264</v>
      </c>
      <c r="E2814" s="107" t="s">
        <v>303</v>
      </c>
      <c r="F2814" s="112">
        <v>24479</v>
      </c>
      <c r="G2814" s="107" t="s">
        <v>3459</v>
      </c>
      <c r="H2814" s="108" t="s">
        <v>242</v>
      </c>
      <c r="I2814" s="108" t="s">
        <v>267</v>
      </c>
      <c r="J2814" s="108" t="s">
        <v>244</v>
      </c>
      <c r="K2814" s="109">
        <v>24</v>
      </c>
      <c r="L2814" s="109">
        <v>7.9200000000000007E-2</v>
      </c>
      <c r="M2814" s="117" t="s">
        <v>33</v>
      </c>
      <c r="N2814" s="118">
        <v>3.8416666666666672</v>
      </c>
      <c r="O2814" s="102" t="s">
        <v>33</v>
      </c>
      <c r="P2814" s="119">
        <v>92.2</v>
      </c>
      <c r="Q2814" s="117">
        <v>4.49</v>
      </c>
      <c r="R2814" s="118">
        <v>3.7416666666666671</v>
      </c>
      <c r="S2814" s="102">
        <v>0.20000000000000004</v>
      </c>
      <c r="T2814" s="118">
        <v>89.8</v>
      </c>
      <c r="U2814" s="117">
        <v>3.8416666666666672</v>
      </c>
      <c r="V2814" s="119">
        <v>92.2</v>
      </c>
      <c r="W2814" s="112"/>
      <c r="X2814" s="117" t="s">
        <v>33</v>
      </c>
      <c r="Y2814" s="118">
        <v>3.8416666666666672</v>
      </c>
      <c r="Z2814" s="102" t="s">
        <v>33</v>
      </c>
      <c r="AA2814" s="118">
        <v>92.2</v>
      </c>
      <c r="AB2814" s="117">
        <v>4.49</v>
      </c>
      <c r="AC2814" s="118">
        <v>3.7416666666666671</v>
      </c>
      <c r="AD2814" s="102">
        <v>0.20000000000000004</v>
      </c>
      <c r="AE2814" s="119">
        <v>89.8</v>
      </c>
      <c r="AF2814" s="118">
        <v>3.8416666666666672</v>
      </c>
      <c r="AG2814" s="119">
        <v>92.2</v>
      </c>
      <c r="AH2814" s="112"/>
      <c r="AI2814" s="120">
        <v>0</v>
      </c>
    </row>
    <row r="2815" spans="1:35" s="107" customFormat="1" x14ac:dyDescent="0.3">
      <c r="A2815" s="106" t="s">
        <v>2894</v>
      </c>
      <c r="B2815" s="107" t="s">
        <v>248</v>
      </c>
      <c r="C2815" s="112" t="s">
        <v>249</v>
      </c>
      <c r="D2815" s="112">
        <v>59971</v>
      </c>
      <c r="E2815" s="107" t="s">
        <v>281</v>
      </c>
      <c r="F2815" s="112">
        <v>24479</v>
      </c>
      <c r="G2815" s="107" t="s">
        <v>3459</v>
      </c>
      <c r="H2815" s="108" t="s">
        <v>242</v>
      </c>
      <c r="I2815" s="108" t="s">
        <v>267</v>
      </c>
      <c r="J2815" s="108" t="s">
        <v>244</v>
      </c>
      <c r="K2815" s="109">
        <v>24</v>
      </c>
      <c r="L2815" s="109">
        <v>7.9200000000000007E-2</v>
      </c>
      <c r="M2815" s="117" t="s">
        <v>33</v>
      </c>
      <c r="N2815" s="118">
        <v>3.8416666666666672</v>
      </c>
      <c r="O2815" s="102" t="s">
        <v>33</v>
      </c>
      <c r="P2815" s="119">
        <v>92.2</v>
      </c>
      <c r="Q2815" s="117">
        <v>4.49</v>
      </c>
      <c r="R2815" s="118">
        <v>3.7416666666666671</v>
      </c>
      <c r="S2815" s="102">
        <v>0.20000000000000004</v>
      </c>
      <c r="T2815" s="118">
        <v>89.8</v>
      </c>
      <c r="U2815" s="117">
        <v>3.8416666666666672</v>
      </c>
      <c r="V2815" s="119">
        <v>92.2</v>
      </c>
      <c r="W2815" s="112"/>
      <c r="X2815" s="117" t="s">
        <v>33</v>
      </c>
      <c r="Y2815" s="118">
        <v>3.8416666666666672</v>
      </c>
      <c r="Z2815" s="102" t="s">
        <v>33</v>
      </c>
      <c r="AA2815" s="118">
        <v>92.2</v>
      </c>
      <c r="AB2815" s="117">
        <v>4.49</v>
      </c>
      <c r="AC2815" s="118">
        <v>3.7416666666666671</v>
      </c>
      <c r="AD2815" s="102">
        <v>0.20000000000000004</v>
      </c>
      <c r="AE2815" s="119">
        <v>89.8</v>
      </c>
      <c r="AF2815" s="118">
        <v>3.8416666666666672</v>
      </c>
      <c r="AG2815" s="119">
        <v>92.2</v>
      </c>
      <c r="AH2815" s="112"/>
      <c r="AI2815" s="120">
        <v>0</v>
      </c>
    </row>
    <row r="2816" spans="1:35" s="107" customFormat="1" x14ac:dyDescent="0.3">
      <c r="A2816" s="106" t="s">
        <v>2895</v>
      </c>
      <c r="B2816" s="107" t="s">
        <v>189</v>
      </c>
      <c r="C2816" s="112" t="s">
        <v>168</v>
      </c>
      <c r="D2816" s="112">
        <v>60074</v>
      </c>
      <c r="E2816" s="107" t="s">
        <v>304</v>
      </c>
      <c r="F2816" s="112">
        <v>24479</v>
      </c>
      <c r="G2816" s="107" t="s">
        <v>3459</v>
      </c>
      <c r="H2816" s="108" t="s">
        <v>242</v>
      </c>
      <c r="I2816" s="108" t="s">
        <v>267</v>
      </c>
      <c r="J2816" s="108" t="s">
        <v>244</v>
      </c>
      <c r="K2816" s="109">
        <v>24</v>
      </c>
      <c r="L2816" s="109">
        <v>7.9200000000000007E-2</v>
      </c>
      <c r="M2816" s="117" t="s">
        <v>33</v>
      </c>
      <c r="N2816" s="118">
        <v>3.8416666666666672</v>
      </c>
      <c r="O2816" s="102" t="s">
        <v>33</v>
      </c>
      <c r="P2816" s="119">
        <v>92.2</v>
      </c>
      <c r="Q2816" s="117">
        <v>4.49</v>
      </c>
      <c r="R2816" s="118">
        <v>3.7416666666666671</v>
      </c>
      <c r="S2816" s="102">
        <v>0.20000000000000004</v>
      </c>
      <c r="T2816" s="118">
        <v>89.8</v>
      </c>
      <c r="U2816" s="117">
        <v>3.8416666666666672</v>
      </c>
      <c r="V2816" s="119">
        <v>92.2</v>
      </c>
      <c r="W2816" s="112"/>
      <c r="X2816" s="117" t="s">
        <v>33</v>
      </c>
      <c r="Y2816" s="118">
        <v>3.8416666666666672</v>
      </c>
      <c r="Z2816" s="102" t="s">
        <v>33</v>
      </c>
      <c r="AA2816" s="118">
        <v>92.2</v>
      </c>
      <c r="AB2816" s="117">
        <v>4.49</v>
      </c>
      <c r="AC2816" s="118">
        <v>3.7416666666666671</v>
      </c>
      <c r="AD2816" s="102">
        <v>0.20000000000000004</v>
      </c>
      <c r="AE2816" s="119">
        <v>89.8</v>
      </c>
      <c r="AF2816" s="118">
        <v>3.8416666666666672</v>
      </c>
      <c r="AG2816" s="119">
        <v>92.2</v>
      </c>
      <c r="AH2816" s="112"/>
      <c r="AI2816" s="120">
        <v>0</v>
      </c>
    </row>
    <row r="2817" spans="1:35" s="107" customFormat="1" x14ac:dyDescent="0.3">
      <c r="A2817" s="106" t="s">
        <v>2896</v>
      </c>
      <c r="B2817" s="107" t="s">
        <v>248</v>
      </c>
      <c r="C2817" s="112" t="s">
        <v>246</v>
      </c>
      <c r="D2817" s="112">
        <v>60663</v>
      </c>
      <c r="E2817" s="107" t="s">
        <v>298</v>
      </c>
      <c r="F2817" s="112">
        <v>24479</v>
      </c>
      <c r="G2817" s="107" t="s">
        <v>3459</v>
      </c>
      <c r="H2817" s="108" t="s">
        <v>242</v>
      </c>
      <c r="I2817" s="108" t="s">
        <v>267</v>
      </c>
      <c r="J2817" s="108" t="s">
        <v>244</v>
      </c>
      <c r="K2817" s="109">
        <v>24</v>
      </c>
      <c r="L2817" s="109">
        <v>7.9200000000000007E-2</v>
      </c>
      <c r="M2817" s="117" t="s">
        <v>33</v>
      </c>
      <c r="N2817" s="118">
        <v>3.8416666666666672</v>
      </c>
      <c r="O2817" s="102" t="s">
        <v>33</v>
      </c>
      <c r="P2817" s="119">
        <v>92.2</v>
      </c>
      <c r="Q2817" s="117">
        <v>4.49</v>
      </c>
      <c r="R2817" s="118">
        <v>3.7416666666666671</v>
      </c>
      <c r="S2817" s="102">
        <v>0.20000000000000004</v>
      </c>
      <c r="T2817" s="118">
        <v>89.8</v>
      </c>
      <c r="U2817" s="117">
        <v>3.8416666666666672</v>
      </c>
      <c r="V2817" s="119">
        <v>92.2</v>
      </c>
      <c r="W2817" s="112"/>
      <c r="X2817" s="117" t="s">
        <v>33</v>
      </c>
      <c r="Y2817" s="118">
        <v>3.8416666666666672</v>
      </c>
      <c r="Z2817" s="102" t="s">
        <v>33</v>
      </c>
      <c r="AA2817" s="118">
        <v>92.2</v>
      </c>
      <c r="AB2817" s="117">
        <v>4.49</v>
      </c>
      <c r="AC2817" s="118">
        <v>3.7416666666666671</v>
      </c>
      <c r="AD2817" s="102">
        <v>0.20000000000000004</v>
      </c>
      <c r="AE2817" s="119">
        <v>89.8</v>
      </c>
      <c r="AF2817" s="118">
        <v>3.8416666666666672</v>
      </c>
      <c r="AG2817" s="119">
        <v>92.2</v>
      </c>
      <c r="AH2817" s="112"/>
      <c r="AI2817" s="120">
        <v>0</v>
      </c>
    </row>
    <row r="2818" spans="1:35" s="107" customFormat="1" x14ac:dyDescent="0.3">
      <c r="A2818" s="106" t="s">
        <v>2897</v>
      </c>
      <c r="B2818" s="107" t="s">
        <v>252</v>
      </c>
      <c r="C2818" s="112" t="s">
        <v>246</v>
      </c>
      <c r="D2818" s="112">
        <v>61333</v>
      </c>
      <c r="E2818" s="107" t="s">
        <v>292</v>
      </c>
      <c r="F2818" s="112">
        <v>24479</v>
      </c>
      <c r="G2818" s="107" t="s">
        <v>3459</v>
      </c>
      <c r="H2818" s="108" t="s">
        <v>242</v>
      </c>
      <c r="I2818" s="108" t="s">
        <v>267</v>
      </c>
      <c r="J2818" s="108" t="s">
        <v>244</v>
      </c>
      <c r="K2818" s="109">
        <v>24</v>
      </c>
      <c r="L2818" s="109">
        <v>7.9200000000000007E-2</v>
      </c>
      <c r="M2818" s="117" t="s">
        <v>33</v>
      </c>
      <c r="N2818" s="118">
        <v>3.8416666666666672</v>
      </c>
      <c r="O2818" s="102" t="s">
        <v>33</v>
      </c>
      <c r="P2818" s="119">
        <v>92.2</v>
      </c>
      <c r="Q2818" s="117">
        <v>4.49</v>
      </c>
      <c r="R2818" s="118">
        <v>3.7416666666666671</v>
      </c>
      <c r="S2818" s="102">
        <v>0.20000000000000004</v>
      </c>
      <c r="T2818" s="118">
        <v>89.8</v>
      </c>
      <c r="U2818" s="117">
        <v>3.8416666666666672</v>
      </c>
      <c r="V2818" s="119">
        <v>92.2</v>
      </c>
      <c r="W2818" s="112"/>
      <c r="X2818" s="117" t="s">
        <v>33</v>
      </c>
      <c r="Y2818" s="118">
        <v>3.8416666666666672</v>
      </c>
      <c r="Z2818" s="102" t="s">
        <v>33</v>
      </c>
      <c r="AA2818" s="118">
        <v>92.2</v>
      </c>
      <c r="AB2818" s="117">
        <v>4.49</v>
      </c>
      <c r="AC2818" s="118">
        <v>3.7416666666666671</v>
      </c>
      <c r="AD2818" s="102">
        <v>0.20000000000000004</v>
      </c>
      <c r="AE2818" s="119">
        <v>89.8</v>
      </c>
      <c r="AF2818" s="118">
        <v>3.8416666666666672</v>
      </c>
      <c r="AG2818" s="119">
        <v>92.2</v>
      </c>
      <c r="AH2818" s="112"/>
      <c r="AI2818" s="120">
        <v>0</v>
      </c>
    </row>
    <row r="2819" spans="1:35" s="107" customFormat="1" x14ac:dyDescent="0.3">
      <c r="A2819" s="106" t="s">
        <v>2898</v>
      </c>
      <c r="B2819" s="107" t="s">
        <v>192</v>
      </c>
      <c r="C2819" s="112" t="s">
        <v>238</v>
      </c>
      <c r="D2819" s="112">
        <v>61367</v>
      </c>
      <c r="E2819" s="107" t="s">
        <v>295</v>
      </c>
      <c r="F2819" s="112">
        <v>24479</v>
      </c>
      <c r="G2819" s="107" t="s">
        <v>3459</v>
      </c>
      <c r="H2819" s="108" t="s">
        <v>242</v>
      </c>
      <c r="I2819" s="108" t="s">
        <v>267</v>
      </c>
      <c r="J2819" s="108" t="s">
        <v>244</v>
      </c>
      <c r="K2819" s="109">
        <v>24</v>
      </c>
      <c r="L2819" s="109">
        <v>7.9200000000000007E-2</v>
      </c>
      <c r="M2819" s="117" t="s">
        <v>33</v>
      </c>
      <c r="N2819" s="118">
        <v>3.8416666666666672</v>
      </c>
      <c r="O2819" s="102" t="s">
        <v>33</v>
      </c>
      <c r="P2819" s="119">
        <v>92.2</v>
      </c>
      <c r="Q2819" s="117">
        <v>4.49</v>
      </c>
      <c r="R2819" s="118">
        <v>3.7416666666666671</v>
      </c>
      <c r="S2819" s="102">
        <v>0.20000000000000004</v>
      </c>
      <c r="T2819" s="118">
        <v>89.8</v>
      </c>
      <c r="U2819" s="117">
        <v>3.8416666666666672</v>
      </c>
      <c r="V2819" s="119">
        <v>92.2</v>
      </c>
      <c r="W2819" s="112"/>
      <c r="X2819" s="117" t="s">
        <v>33</v>
      </c>
      <c r="Y2819" s="118">
        <v>3.8416666666666672</v>
      </c>
      <c r="Z2819" s="102" t="s">
        <v>33</v>
      </c>
      <c r="AA2819" s="118">
        <v>92.2</v>
      </c>
      <c r="AB2819" s="117">
        <v>4.49</v>
      </c>
      <c r="AC2819" s="118">
        <v>3.7416666666666671</v>
      </c>
      <c r="AD2819" s="102">
        <v>0.20000000000000004</v>
      </c>
      <c r="AE2819" s="119">
        <v>89.8</v>
      </c>
      <c r="AF2819" s="118">
        <v>3.8416666666666672</v>
      </c>
      <c r="AG2819" s="119">
        <v>92.2</v>
      </c>
      <c r="AH2819" s="112"/>
      <c r="AI2819" s="120">
        <v>0</v>
      </c>
    </row>
    <row r="2820" spans="1:35" s="107" customFormat="1" x14ac:dyDescent="0.3">
      <c r="A2820" s="106" t="s">
        <v>2899</v>
      </c>
      <c r="B2820" s="107" t="s">
        <v>192</v>
      </c>
      <c r="C2820" s="112" t="s">
        <v>238</v>
      </c>
      <c r="D2820" s="112">
        <v>61377</v>
      </c>
      <c r="E2820" s="107" t="s">
        <v>296</v>
      </c>
      <c r="F2820" s="112">
        <v>24479</v>
      </c>
      <c r="G2820" s="107" t="s">
        <v>3459</v>
      </c>
      <c r="H2820" s="108" t="s">
        <v>242</v>
      </c>
      <c r="I2820" s="108" t="s">
        <v>267</v>
      </c>
      <c r="J2820" s="108" t="s">
        <v>244</v>
      </c>
      <c r="K2820" s="109">
        <v>24</v>
      </c>
      <c r="L2820" s="109">
        <v>7.9200000000000007E-2</v>
      </c>
      <c r="M2820" s="117" t="s">
        <v>33</v>
      </c>
      <c r="N2820" s="118">
        <v>3.8416666666666672</v>
      </c>
      <c r="O2820" s="102" t="s">
        <v>33</v>
      </c>
      <c r="P2820" s="119">
        <v>92.2</v>
      </c>
      <c r="Q2820" s="117">
        <v>4.49</v>
      </c>
      <c r="R2820" s="118">
        <v>3.7416666666666671</v>
      </c>
      <c r="S2820" s="102">
        <v>0.20000000000000004</v>
      </c>
      <c r="T2820" s="118">
        <v>89.8</v>
      </c>
      <c r="U2820" s="117">
        <v>3.8416666666666672</v>
      </c>
      <c r="V2820" s="119">
        <v>92.2</v>
      </c>
      <c r="W2820" s="112"/>
      <c r="X2820" s="117" t="s">
        <v>33</v>
      </c>
      <c r="Y2820" s="118">
        <v>3.8416666666666672</v>
      </c>
      <c r="Z2820" s="102" t="s">
        <v>33</v>
      </c>
      <c r="AA2820" s="118">
        <v>92.2</v>
      </c>
      <c r="AB2820" s="117">
        <v>4.49</v>
      </c>
      <c r="AC2820" s="118">
        <v>3.7416666666666671</v>
      </c>
      <c r="AD2820" s="102">
        <v>0.20000000000000004</v>
      </c>
      <c r="AE2820" s="119">
        <v>89.8</v>
      </c>
      <c r="AF2820" s="118">
        <v>3.8416666666666672</v>
      </c>
      <c r="AG2820" s="119">
        <v>92.2</v>
      </c>
      <c r="AH2820" s="112"/>
      <c r="AI2820" s="120">
        <v>0</v>
      </c>
    </row>
    <row r="2821" spans="1:35" s="107" customFormat="1" x14ac:dyDescent="0.3">
      <c r="A2821" s="106" t="s">
        <v>2900</v>
      </c>
      <c r="B2821" s="107" t="s">
        <v>3389</v>
      </c>
      <c r="C2821" s="112" t="s">
        <v>247</v>
      </c>
      <c r="D2821" s="112">
        <v>61913</v>
      </c>
      <c r="E2821" s="107" t="s">
        <v>308</v>
      </c>
      <c r="F2821" s="112">
        <v>24479</v>
      </c>
      <c r="G2821" s="107" t="s">
        <v>3459</v>
      </c>
      <c r="H2821" s="108" t="s">
        <v>242</v>
      </c>
      <c r="I2821" s="108" t="s">
        <v>267</v>
      </c>
      <c r="J2821" s="108" t="s">
        <v>244</v>
      </c>
      <c r="K2821" s="109">
        <v>24</v>
      </c>
      <c r="L2821" s="109">
        <v>7.9200000000000007E-2</v>
      </c>
      <c r="M2821" s="117" t="s">
        <v>33</v>
      </c>
      <c r="N2821" s="118">
        <v>3.8416666666666672</v>
      </c>
      <c r="O2821" s="102" t="s">
        <v>33</v>
      </c>
      <c r="P2821" s="119">
        <v>92.2</v>
      </c>
      <c r="Q2821" s="117">
        <v>4.49</v>
      </c>
      <c r="R2821" s="118">
        <v>3.7416666666666671</v>
      </c>
      <c r="S2821" s="102">
        <v>0.20000000000000004</v>
      </c>
      <c r="T2821" s="118">
        <v>89.8</v>
      </c>
      <c r="U2821" s="117">
        <v>3.8416666666666672</v>
      </c>
      <c r="V2821" s="119">
        <v>92.2</v>
      </c>
      <c r="W2821" s="112"/>
      <c r="X2821" s="117" t="s">
        <v>33</v>
      </c>
      <c r="Y2821" s="118">
        <v>3.8416666666666672</v>
      </c>
      <c r="Z2821" s="102" t="s">
        <v>33</v>
      </c>
      <c r="AA2821" s="118">
        <v>92.2</v>
      </c>
      <c r="AB2821" s="117">
        <v>4.49</v>
      </c>
      <c r="AC2821" s="118">
        <v>3.7416666666666671</v>
      </c>
      <c r="AD2821" s="102">
        <v>0.20000000000000004</v>
      </c>
      <c r="AE2821" s="119">
        <v>89.8</v>
      </c>
      <c r="AF2821" s="118">
        <v>3.8416666666666672</v>
      </c>
      <c r="AG2821" s="119">
        <v>92.2</v>
      </c>
      <c r="AH2821" s="112"/>
      <c r="AI2821" s="120">
        <v>0</v>
      </c>
    </row>
    <row r="2822" spans="1:35" s="107" customFormat="1" x14ac:dyDescent="0.3">
      <c r="A2822" s="106" t="s">
        <v>2901</v>
      </c>
      <c r="B2822" s="107" t="s">
        <v>3389</v>
      </c>
      <c r="C2822" s="112" t="s">
        <v>247</v>
      </c>
      <c r="D2822" s="112">
        <v>63785</v>
      </c>
      <c r="E2822" s="107" t="s">
        <v>310</v>
      </c>
      <c r="F2822" s="112">
        <v>24479</v>
      </c>
      <c r="G2822" s="107" t="s">
        <v>3459</v>
      </c>
      <c r="H2822" s="108" t="s">
        <v>242</v>
      </c>
      <c r="I2822" s="108" t="s">
        <v>267</v>
      </c>
      <c r="J2822" s="108" t="s">
        <v>244</v>
      </c>
      <c r="K2822" s="109">
        <v>24</v>
      </c>
      <c r="L2822" s="109">
        <v>7.9200000000000007E-2</v>
      </c>
      <c r="M2822" s="117" t="s">
        <v>33</v>
      </c>
      <c r="N2822" s="118">
        <v>3.8416666666666672</v>
      </c>
      <c r="O2822" s="102" t="s">
        <v>33</v>
      </c>
      <c r="P2822" s="119">
        <v>92.2</v>
      </c>
      <c r="Q2822" s="117">
        <v>4.49</v>
      </c>
      <c r="R2822" s="118">
        <v>3.7416666666666671</v>
      </c>
      <c r="S2822" s="102">
        <v>0.20000000000000004</v>
      </c>
      <c r="T2822" s="118">
        <v>89.8</v>
      </c>
      <c r="U2822" s="117">
        <v>3.8416666666666672</v>
      </c>
      <c r="V2822" s="119">
        <v>92.2</v>
      </c>
      <c r="W2822" s="112"/>
      <c r="X2822" s="117" t="s">
        <v>33</v>
      </c>
      <c r="Y2822" s="118">
        <v>3.8416666666666672</v>
      </c>
      <c r="Z2822" s="102" t="s">
        <v>33</v>
      </c>
      <c r="AA2822" s="118">
        <v>92.2</v>
      </c>
      <c r="AB2822" s="117">
        <v>4.49</v>
      </c>
      <c r="AC2822" s="118">
        <v>3.7416666666666671</v>
      </c>
      <c r="AD2822" s="102">
        <v>0.20000000000000004</v>
      </c>
      <c r="AE2822" s="119">
        <v>89.8</v>
      </c>
      <c r="AF2822" s="118">
        <v>3.8416666666666672</v>
      </c>
      <c r="AG2822" s="119">
        <v>92.2</v>
      </c>
      <c r="AH2822" s="112"/>
      <c r="AI2822" s="120">
        <v>0</v>
      </c>
    </row>
    <row r="2823" spans="1:35" s="107" customFormat="1" x14ac:dyDescent="0.3">
      <c r="A2823" s="106" t="s">
        <v>2902</v>
      </c>
      <c r="B2823" s="107" t="s">
        <v>248</v>
      </c>
      <c r="C2823" s="112" t="s">
        <v>168</v>
      </c>
      <c r="D2823" s="112">
        <v>66926</v>
      </c>
      <c r="E2823" s="107" t="s">
        <v>314</v>
      </c>
      <c r="F2823" s="112">
        <v>24479</v>
      </c>
      <c r="G2823" s="107" t="s">
        <v>3459</v>
      </c>
      <c r="H2823" s="108" t="s">
        <v>242</v>
      </c>
      <c r="I2823" s="108" t="s">
        <v>267</v>
      </c>
      <c r="J2823" s="108" t="s">
        <v>244</v>
      </c>
      <c r="K2823" s="109">
        <v>24</v>
      </c>
      <c r="L2823" s="109">
        <v>7.9200000000000007E-2</v>
      </c>
      <c r="M2823" s="117" t="s">
        <v>33</v>
      </c>
      <c r="N2823" s="118">
        <v>3.8416666666666672</v>
      </c>
      <c r="O2823" s="102" t="s">
        <v>33</v>
      </c>
      <c r="P2823" s="119">
        <v>92.2</v>
      </c>
      <c r="Q2823" s="117">
        <v>4.49</v>
      </c>
      <c r="R2823" s="118">
        <v>3.7416666666666671</v>
      </c>
      <c r="S2823" s="102">
        <v>0.20000000000000004</v>
      </c>
      <c r="T2823" s="118">
        <v>89.8</v>
      </c>
      <c r="U2823" s="117">
        <v>3.8416666666666672</v>
      </c>
      <c r="V2823" s="119">
        <v>92.2</v>
      </c>
      <c r="W2823" s="112"/>
      <c r="X2823" s="117" t="s">
        <v>33</v>
      </c>
      <c r="Y2823" s="118">
        <v>3.8416666666666672</v>
      </c>
      <c r="Z2823" s="102" t="s">
        <v>33</v>
      </c>
      <c r="AA2823" s="118">
        <v>92.2</v>
      </c>
      <c r="AB2823" s="117">
        <v>4.49</v>
      </c>
      <c r="AC2823" s="118">
        <v>3.7416666666666671</v>
      </c>
      <c r="AD2823" s="102">
        <v>0.20000000000000004</v>
      </c>
      <c r="AE2823" s="119">
        <v>89.8</v>
      </c>
      <c r="AF2823" s="118">
        <v>3.8416666666666672</v>
      </c>
      <c r="AG2823" s="119">
        <v>92.2</v>
      </c>
      <c r="AH2823" s="112"/>
      <c r="AI2823" s="120">
        <v>0</v>
      </c>
    </row>
    <row r="2824" spans="1:35" s="107" customFormat="1" x14ac:dyDescent="0.3">
      <c r="A2824" s="106" t="s">
        <v>2903</v>
      </c>
      <c r="B2824" s="107" t="s">
        <v>248</v>
      </c>
      <c r="C2824" s="112" t="s">
        <v>168</v>
      </c>
      <c r="D2824" s="112">
        <v>66961</v>
      </c>
      <c r="E2824" s="107" t="s">
        <v>313</v>
      </c>
      <c r="F2824" s="112">
        <v>24479</v>
      </c>
      <c r="G2824" s="107" t="s">
        <v>3459</v>
      </c>
      <c r="H2824" s="108" t="s">
        <v>242</v>
      </c>
      <c r="I2824" s="108" t="s">
        <v>267</v>
      </c>
      <c r="J2824" s="108" t="s">
        <v>244</v>
      </c>
      <c r="K2824" s="109">
        <v>24</v>
      </c>
      <c r="L2824" s="109">
        <v>7.9200000000000007E-2</v>
      </c>
      <c r="M2824" s="117" t="s">
        <v>33</v>
      </c>
      <c r="N2824" s="118">
        <v>3.8416666666666672</v>
      </c>
      <c r="O2824" s="102" t="s">
        <v>33</v>
      </c>
      <c r="P2824" s="119">
        <v>92.2</v>
      </c>
      <c r="Q2824" s="117">
        <v>4.49</v>
      </c>
      <c r="R2824" s="118">
        <v>3.7416666666666671</v>
      </c>
      <c r="S2824" s="102">
        <v>0.20000000000000004</v>
      </c>
      <c r="T2824" s="118">
        <v>89.8</v>
      </c>
      <c r="U2824" s="117">
        <v>3.8416666666666672</v>
      </c>
      <c r="V2824" s="119">
        <v>92.2</v>
      </c>
      <c r="W2824" s="112"/>
      <c r="X2824" s="117" t="s">
        <v>33</v>
      </c>
      <c r="Y2824" s="118">
        <v>3.8416666666666672</v>
      </c>
      <c r="Z2824" s="102" t="s">
        <v>33</v>
      </c>
      <c r="AA2824" s="118">
        <v>92.2</v>
      </c>
      <c r="AB2824" s="117">
        <v>4.49</v>
      </c>
      <c r="AC2824" s="118">
        <v>3.7416666666666671</v>
      </c>
      <c r="AD2824" s="102">
        <v>0.20000000000000004</v>
      </c>
      <c r="AE2824" s="119">
        <v>89.8</v>
      </c>
      <c r="AF2824" s="118">
        <v>3.8416666666666672</v>
      </c>
      <c r="AG2824" s="119">
        <v>92.2</v>
      </c>
      <c r="AH2824" s="112"/>
      <c r="AI2824" s="120">
        <v>0</v>
      </c>
    </row>
    <row r="2825" spans="1:35" s="107" customFormat="1" x14ac:dyDescent="0.3">
      <c r="A2825" s="106" t="s">
        <v>2904</v>
      </c>
      <c r="B2825" s="107" t="s">
        <v>3389</v>
      </c>
      <c r="C2825" s="112" t="s">
        <v>247</v>
      </c>
      <c r="D2825" s="112">
        <v>69800</v>
      </c>
      <c r="E2825" s="107" t="s">
        <v>294</v>
      </c>
      <c r="F2825" s="112">
        <v>24479</v>
      </c>
      <c r="G2825" s="107" t="s">
        <v>3459</v>
      </c>
      <c r="H2825" s="108" t="s">
        <v>242</v>
      </c>
      <c r="I2825" s="108" t="s">
        <v>267</v>
      </c>
      <c r="J2825" s="108" t="s">
        <v>244</v>
      </c>
      <c r="K2825" s="109">
        <v>24</v>
      </c>
      <c r="L2825" s="109">
        <v>7.9200000000000007E-2</v>
      </c>
      <c r="M2825" s="117" t="s">
        <v>33</v>
      </c>
      <c r="N2825" s="118">
        <v>3.8416666666666672</v>
      </c>
      <c r="O2825" s="102" t="s">
        <v>33</v>
      </c>
      <c r="P2825" s="119">
        <v>92.2</v>
      </c>
      <c r="Q2825" s="117">
        <v>4.49</v>
      </c>
      <c r="R2825" s="118">
        <v>3.7416666666666671</v>
      </c>
      <c r="S2825" s="102">
        <v>0.20000000000000004</v>
      </c>
      <c r="T2825" s="118">
        <v>89.8</v>
      </c>
      <c r="U2825" s="117">
        <v>3.8416666666666672</v>
      </c>
      <c r="V2825" s="119">
        <v>92.2</v>
      </c>
      <c r="W2825" s="112"/>
      <c r="X2825" s="117" t="s">
        <v>33</v>
      </c>
      <c r="Y2825" s="118">
        <v>3.8416666666666672</v>
      </c>
      <c r="Z2825" s="102" t="s">
        <v>33</v>
      </c>
      <c r="AA2825" s="118">
        <v>92.2</v>
      </c>
      <c r="AB2825" s="117">
        <v>4.49</v>
      </c>
      <c r="AC2825" s="118">
        <v>3.7416666666666671</v>
      </c>
      <c r="AD2825" s="102">
        <v>0.20000000000000004</v>
      </c>
      <c r="AE2825" s="119">
        <v>89.8</v>
      </c>
      <c r="AF2825" s="118">
        <v>3.8416666666666672</v>
      </c>
      <c r="AG2825" s="119">
        <v>92.2</v>
      </c>
      <c r="AH2825" s="112"/>
      <c r="AI2825" s="120">
        <v>0</v>
      </c>
    </row>
    <row r="2826" spans="1:35" s="107" customFormat="1" x14ac:dyDescent="0.3">
      <c r="A2826" s="106" t="s">
        <v>2905</v>
      </c>
      <c r="B2826" s="107" t="s">
        <v>186</v>
      </c>
      <c r="C2826" s="112" t="s">
        <v>22</v>
      </c>
      <c r="D2826" s="112">
        <v>70313</v>
      </c>
      <c r="E2826" s="107" t="s">
        <v>279</v>
      </c>
      <c r="F2826" s="112">
        <v>24479</v>
      </c>
      <c r="G2826" s="107" t="s">
        <v>3459</v>
      </c>
      <c r="H2826" s="108" t="s">
        <v>242</v>
      </c>
      <c r="I2826" s="108" t="s">
        <v>267</v>
      </c>
      <c r="J2826" s="108" t="s">
        <v>244</v>
      </c>
      <c r="K2826" s="109">
        <v>24</v>
      </c>
      <c r="L2826" s="109">
        <v>7.9200000000000007E-2</v>
      </c>
      <c r="M2826" s="117" t="s">
        <v>33</v>
      </c>
      <c r="N2826" s="118">
        <v>3.8416666666666672</v>
      </c>
      <c r="O2826" s="102" t="s">
        <v>33</v>
      </c>
      <c r="P2826" s="119">
        <v>92.2</v>
      </c>
      <c r="Q2826" s="117">
        <v>4.49</v>
      </c>
      <c r="R2826" s="118">
        <v>3.7416666666666671</v>
      </c>
      <c r="S2826" s="102">
        <v>0.20000000000000004</v>
      </c>
      <c r="T2826" s="118">
        <v>89.8</v>
      </c>
      <c r="U2826" s="117">
        <v>3.8416666666666672</v>
      </c>
      <c r="V2826" s="119">
        <v>92.2</v>
      </c>
      <c r="W2826" s="112"/>
      <c r="X2826" s="117" t="s">
        <v>33</v>
      </c>
      <c r="Y2826" s="118">
        <v>3.8416666666666672</v>
      </c>
      <c r="Z2826" s="102" t="s">
        <v>33</v>
      </c>
      <c r="AA2826" s="118">
        <v>92.2</v>
      </c>
      <c r="AB2826" s="117">
        <v>4.49</v>
      </c>
      <c r="AC2826" s="118">
        <v>3.7416666666666671</v>
      </c>
      <c r="AD2826" s="102">
        <v>0.20000000000000004</v>
      </c>
      <c r="AE2826" s="119">
        <v>89.8</v>
      </c>
      <c r="AF2826" s="118">
        <v>3.8416666666666672</v>
      </c>
      <c r="AG2826" s="119">
        <v>92.2</v>
      </c>
      <c r="AH2826" s="112"/>
      <c r="AI2826" s="120">
        <v>0</v>
      </c>
    </row>
    <row r="2827" spans="1:35" s="107" customFormat="1" x14ac:dyDescent="0.3">
      <c r="A2827" s="106" t="s">
        <v>2906</v>
      </c>
      <c r="B2827" s="107" t="s">
        <v>186</v>
      </c>
      <c r="C2827" s="112" t="s">
        <v>250</v>
      </c>
      <c r="D2827" s="112">
        <v>70335</v>
      </c>
      <c r="E2827" s="107" t="s">
        <v>253</v>
      </c>
      <c r="F2827" s="112">
        <v>24479</v>
      </c>
      <c r="G2827" s="107" t="s">
        <v>3459</v>
      </c>
      <c r="H2827" s="108" t="s">
        <v>242</v>
      </c>
      <c r="I2827" s="108" t="s">
        <v>267</v>
      </c>
      <c r="J2827" s="108" t="s">
        <v>244</v>
      </c>
      <c r="K2827" s="109">
        <v>24</v>
      </c>
      <c r="L2827" s="109">
        <v>7.9200000000000007E-2</v>
      </c>
      <c r="M2827" s="117" t="s">
        <v>33</v>
      </c>
      <c r="N2827" s="118">
        <v>3.8416666666666672</v>
      </c>
      <c r="O2827" s="102" t="s">
        <v>33</v>
      </c>
      <c r="P2827" s="119">
        <v>92.2</v>
      </c>
      <c r="Q2827" s="117">
        <v>4.49</v>
      </c>
      <c r="R2827" s="118">
        <v>3.7416666666666671</v>
      </c>
      <c r="S2827" s="102">
        <v>0.20000000000000004</v>
      </c>
      <c r="T2827" s="118">
        <v>89.8</v>
      </c>
      <c r="U2827" s="117">
        <v>3.8416666666666672</v>
      </c>
      <c r="V2827" s="119">
        <v>92.2</v>
      </c>
      <c r="W2827" s="112"/>
      <c r="X2827" s="117" t="s">
        <v>33</v>
      </c>
      <c r="Y2827" s="118">
        <v>3.8416666666666672</v>
      </c>
      <c r="Z2827" s="102" t="s">
        <v>33</v>
      </c>
      <c r="AA2827" s="118">
        <v>92.2</v>
      </c>
      <c r="AB2827" s="117">
        <v>4.49</v>
      </c>
      <c r="AC2827" s="118">
        <v>3.7416666666666671</v>
      </c>
      <c r="AD2827" s="102">
        <v>0.20000000000000004</v>
      </c>
      <c r="AE2827" s="119">
        <v>89.8</v>
      </c>
      <c r="AF2827" s="118">
        <v>3.8416666666666672</v>
      </c>
      <c r="AG2827" s="119">
        <v>92.2</v>
      </c>
      <c r="AH2827" s="112"/>
      <c r="AI2827" s="120">
        <v>0</v>
      </c>
    </row>
    <row r="2828" spans="1:35" s="107" customFormat="1" x14ac:dyDescent="0.3">
      <c r="A2828" s="106" t="s">
        <v>2907</v>
      </c>
      <c r="B2828" s="107" t="s">
        <v>188</v>
      </c>
      <c r="C2828" s="112" t="s">
        <v>168</v>
      </c>
      <c r="D2828" s="112">
        <v>72400</v>
      </c>
      <c r="E2828" s="107" t="s">
        <v>302</v>
      </c>
      <c r="F2828" s="112">
        <v>24479</v>
      </c>
      <c r="G2828" s="107" t="s">
        <v>3459</v>
      </c>
      <c r="H2828" s="108" t="s">
        <v>242</v>
      </c>
      <c r="I2828" s="108" t="s">
        <v>267</v>
      </c>
      <c r="J2828" s="108" t="s">
        <v>244</v>
      </c>
      <c r="K2828" s="109">
        <v>24</v>
      </c>
      <c r="L2828" s="109">
        <v>7.9200000000000007E-2</v>
      </c>
      <c r="M2828" s="117" t="s">
        <v>33</v>
      </c>
      <c r="N2828" s="118">
        <v>3.8416666666666672</v>
      </c>
      <c r="O2828" s="102" t="s">
        <v>33</v>
      </c>
      <c r="P2828" s="119">
        <v>92.2</v>
      </c>
      <c r="Q2828" s="117">
        <v>4.49</v>
      </c>
      <c r="R2828" s="118">
        <v>3.7416666666666671</v>
      </c>
      <c r="S2828" s="102">
        <v>0.20000000000000004</v>
      </c>
      <c r="T2828" s="118">
        <v>89.8</v>
      </c>
      <c r="U2828" s="117">
        <v>3.8416666666666672</v>
      </c>
      <c r="V2828" s="119">
        <v>92.2</v>
      </c>
      <c r="W2828" s="112"/>
      <c r="X2828" s="117" t="s">
        <v>33</v>
      </c>
      <c r="Y2828" s="118">
        <v>3.8416666666666672</v>
      </c>
      <c r="Z2828" s="102" t="s">
        <v>33</v>
      </c>
      <c r="AA2828" s="118">
        <v>92.2</v>
      </c>
      <c r="AB2828" s="117">
        <v>4.49</v>
      </c>
      <c r="AC2828" s="118">
        <v>3.7416666666666671</v>
      </c>
      <c r="AD2828" s="102">
        <v>0.20000000000000004</v>
      </c>
      <c r="AE2828" s="119">
        <v>89.8</v>
      </c>
      <c r="AF2828" s="118">
        <v>3.8416666666666672</v>
      </c>
      <c r="AG2828" s="119">
        <v>92.2</v>
      </c>
      <c r="AH2828" s="112"/>
      <c r="AI2828" s="120">
        <v>0</v>
      </c>
    </row>
    <row r="2829" spans="1:35" s="107" customFormat="1" x14ac:dyDescent="0.3">
      <c r="A2829" s="106" t="s">
        <v>2908</v>
      </c>
      <c r="B2829" s="107" t="s">
        <v>188</v>
      </c>
      <c r="C2829" s="112" t="s">
        <v>168</v>
      </c>
      <c r="D2829" s="112">
        <v>73400</v>
      </c>
      <c r="E2829" s="107" t="s">
        <v>280</v>
      </c>
      <c r="F2829" s="112">
        <v>24479</v>
      </c>
      <c r="G2829" s="107" t="s">
        <v>3459</v>
      </c>
      <c r="H2829" s="108" t="s">
        <v>242</v>
      </c>
      <c r="I2829" s="108" t="s">
        <v>267</v>
      </c>
      <c r="J2829" s="108" t="s">
        <v>244</v>
      </c>
      <c r="K2829" s="109">
        <v>24</v>
      </c>
      <c r="L2829" s="109">
        <v>7.9200000000000007E-2</v>
      </c>
      <c r="M2829" s="117" t="s">
        <v>33</v>
      </c>
      <c r="N2829" s="118">
        <v>3.8416666666666672</v>
      </c>
      <c r="O2829" s="102" t="s">
        <v>33</v>
      </c>
      <c r="P2829" s="119">
        <v>92.2</v>
      </c>
      <c r="Q2829" s="117">
        <v>4.49</v>
      </c>
      <c r="R2829" s="118">
        <v>3.7416666666666671</v>
      </c>
      <c r="S2829" s="102">
        <v>0.20000000000000004</v>
      </c>
      <c r="T2829" s="118">
        <v>89.8</v>
      </c>
      <c r="U2829" s="117">
        <v>3.8416666666666672</v>
      </c>
      <c r="V2829" s="119">
        <v>92.2</v>
      </c>
      <c r="W2829" s="112"/>
      <c r="X2829" s="117" t="s">
        <v>33</v>
      </c>
      <c r="Y2829" s="118">
        <v>3.8416666666666672</v>
      </c>
      <c r="Z2829" s="102" t="s">
        <v>33</v>
      </c>
      <c r="AA2829" s="118">
        <v>92.2</v>
      </c>
      <c r="AB2829" s="117">
        <v>4.49</v>
      </c>
      <c r="AC2829" s="118">
        <v>3.7416666666666671</v>
      </c>
      <c r="AD2829" s="102">
        <v>0.20000000000000004</v>
      </c>
      <c r="AE2829" s="119">
        <v>89.8</v>
      </c>
      <c r="AF2829" s="118">
        <v>3.8416666666666672</v>
      </c>
      <c r="AG2829" s="119">
        <v>92.2</v>
      </c>
      <c r="AH2829" s="112"/>
      <c r="AI2829" s="120">
        <v>0</v>
      </c>
    </row>
    <row r="2830" spans="1:35" s="107" customFormat="1" x14ac:dyDescent="0.3">
      <c r="A2830" s="106" t="s">
        <v>2909</v>
      </c>
      <c r="B2830" s="107" t="s">
        <v>248</v>
      </c>
      <c r="C2830" s="112" t="s">
        <v>168</v>
      </c>
      <c r="D2830" s="112">
        <v>74179</v>
      </c>
      <c r="E2830" s="107" t="s">
        <v>315</v>
      </c>
      <c r="F2830" s="112">
        <v>24479</v>
      </c>
      <c r="G2830" s="107" t="s">
        <v>3459</v>
      </c>
      <c r="H2830" s="108" t="s">
        <v>242</v>
      </c>
      <c r="I2830" s="108" t="s">
        <v>267</v>
      </c>
      <c r="J2830" s="108" t="s">
        <v>244</v>
      </c>
      <c r="K2830" s="109">
        <v>24</v>
      </c>
      <c r="L2830" s="109">
        <v>7.9200000000000007E-2</v>
      </c>
      <c r="M2830" s="117" t="s">
        <v>33</v>
      </c>
      <c r="N2830" s="118">
        <v>3.8416666666666672</v>
      </c>
      <c r="O2830" s="102" t="s">
        <v>33</v>
      </c>
      <c r="P2830" s="118">
        <v>92.2</v>
      </c>
      <c r="Q2830" s="117">
        <v>4.49</v>
      </c>
      <c r="R2830" s="118">
        <v>3.7416666666666671</v>
      </c>
      <c r="S2830" s="102">
        <v>0.20000000000000004</v>
      </c>
      <c r="T2830" s="118">
        <v>89.8</v>
      </c>
      <c r="U2830" s="117">
        <v>3.8416666666666672</v>
      </c>
      <c r="V2830" s="119">
        <v>92.2</v>
      </c>
      <c r="W2830" s="112"/>
      <c r="X2830" s="117" t="s">
        <v>33</v>
      </c>
      <c r="Y2830" s="118">
        <v>3.8416666666666672</v>
      </c>
      <c r="Z2830" s="102" t="s">
        <v>33</v>
      </c>
      <c r="AA2830" s="118">
        <v>92.2</v>
      </c>
      <c r="AB2830" s="117">
        <v>4.49</v>
      </c>
      <c r="AC2830" s="118">
        <v>3.7416666666666671</v>
      </c>
      <c r="AD2830" s="102">
        <v>0.20000000000000004</v>
      </c>
      <c r="AE2830" s="119">
        <v>89.8</v>
      </c>
      <c r="AF2830" s="118">
        <v>3.8416666666666672</v>
      </c>
      <c r="AG2830" s="119">
        <v>92.2</v>
      </c>
      <c r="AH2830" s="112"/>
      <c r="AI2830" s="120">
        <v>0</v>
      </c>
    </row>
    <row r="2831" spans="1:35" s="107" customFormat="1" x14ac:dyDescent="0.3">
      <c r="A2831" s="106" t="s">
        <v>2910</v>
      </c>
      <c r="B2831" s="107" t="s">
        <v>3389</v>
      </c>
      <c r="C2831" s="112" t="s">
        <v>247</v>
      </c>
      <c r="D2831" s="112">
        <v>85789</v>
      </c>
      <c r="E2831" s="107" t="s">
        <v>307</v>
      </c>
      <c r="F2831" s="112">
        <v>24479</v>
      </c>
      <c r="G2831" s="107" t="s">
        <v>3459</v>
      </c>
      <c r="H2831" s="108" t="s">
        <v>242</v>
      </c>
      <c r="I2831" s="108" t="s">
        <v>267</v>
      </c>
      <c r="J2831" s="108" t="s">
        <v>244</v>
      </c>
      <c r="K2831" s="109">
        <v>24</v>
      </c>
      <c r="L2831" s="109">
        <v>7.9200000000000007E-2</v>
      </c>
      <c r="M2831" s="117" t="s">
        <v>33</v>
      </c>
      <c r="N2831" s="118">
        <v>3.8416666666666672</v>
      </c>
      <c r="O2831" s="102" t="s">
        <v>33</v>
      </c>
      <c r="P2831" s="119">
        <v>92.2</v>
      </c>
      <c r="Q2831" s="117">
        <v>4.49</v>
      </c>
      <c r="R2831" s="118">
        <v>3.7416666666666671</v>
      </c>
      <c r="S2831" s="102">
        <v>0.20000000000000004</v>
      </c>
      <c r="T2831" s="118">
        <v>89.8</v>
      </c>
      <c r="U2831" s="117">
        <v>3.8416666666666672</v>
      </c>
      <c r="V2831" s="119">
        <v>92.2</v>
      </c>
      <c r="W2831" s="112"/>
      <c r="X2831" s="117" t="s">
        <v>33</v>
      </c>
      <c r="Y2831" s="118">
        <v>3.8416666666666672</v>
      </c>
      <c r="Z2831" s="102" t="s">
        <v>33</v>
      </c>
      <c r="AA2831" s="118">
        <v>92.2</v>
      </c>
      <c r="AB2831" s="117">
        <v>4.49</v>
      </c>
      <c r="AC2831" s="118">
        <v>3.7416666666666671</v>
      </c>
      <c r="AD2831" s="102">
        <v>0.20000000000000004</v>
      </c>
      <c r="AE2831" s="119">
        <v>89.8</v>
      </c>
      <c r="AF2831" s="118">
        <v>3.8416666666666672</v>
      </c>
      <c r="AG2831" s="119">
        <v>92.2</v>
      </c>
      <c r="AH2831" s="112"/>
      <c r="AI2831" s="120">
        <v>0</v>
      </c>
    </row>
    <row r="2832" spans="1:35" s="107" customFormat="1" x14ac:dyDescent="0.3">
      <c r="A2832" s="106" t="s">
        <v>2911</v>
      </c>
      <c r="B2832" s="107" t="s">
        <v>190</v>
      </c>
      <c r="C2832" s="112" t="s">
        <v>246</v>
      </c>
      <c r="D2832" s="112">
        <v>87892</v>
      </c>
      <c r="E2832" s="107" t="s">
        <v>254</v>
      </c>
      <c r="F2832" s="112">
        <v>24479</v>
      </c>
      <c r="G2832" s="107" t="s">
        <v>3459</v>
      </c>
      <c r="H2832" s="108" t="s">
        <v>242</v>
      </c>
      <c r="I2832" s="108" t="s">
        <v>267</v>
      </c>
      <c r="J2832" s="108" t="s">
        <v>244</v>
      </c>
      <c r="K2832" s="109">
        <v>24</v>
      </c>
      <c r="L2832" s="109">
        <v>7.9200000000000007E-2</v>
      </c>
      <c r="M2832" s="117" t="s">
        <v>33</v>
      </c>
      <c r="N2832" s="118">
        <v>3.8416666666666672</v>
      </c>
      <c r="O2832" s="102" t="s">
        <v>33</v>
      </c>
      <c r="P2832" s="119">
        <v>92.2</v>
      </c>
      <c r="Q2832" s="117">
        <v>4.49</v>
      </c>
      <c r="R2832" s="118">
        <v>3.7416666666666671</v>
      </c>
      <c r="S2832" s="102">
        <v>0.20000000000000004</v>
      </c>
      <c r="T2832" s="118">
        <v>89.8</v>
      </c>
      <c r="U2832" s="117">
        <v>3.8416666666666672</v>
      </c>
      <c r="V2832" s="119">
        <v>92.2</v>
      </c>
      <c r="W2832" s="112"/>
      <c r="X2832" s="117" t="s">
        <v>33</v>
      </c>
      <c r="Y2832" s="118">
        <v>3.8416666666666672</v>
      </c>
      <c r="Z2832" s="102" t="s">
        <v>33</v>
      </c>
      <c r="AA2832" s="118">
        <v>92.2</v>
      </c>
      <c r="AB2832" s="117">
        <v>4.49</v>
      </c>
      <c r="AC2832" s="118">
        <v>3.7416666666666671</v>
      </c>
      <c r="AD2832" s="102">
        <v>0.20000000000000004</v>
      </c>
      <c r="AE2832" s="119">
        <v>89.8</v>
      </c>
      <c r="AF2832" s="118">
        <v>3.8416666666666672</v>
      </c>
      <c r="AG2832" s="119">
        <v>92.2</v>
      </c>
      <c r="AH2832" s="112"/>
      <c r="AI2832" s="120">
        <v>0</v>
      </c>
    </row>
    <row r="2833" spans="1:35" s="107" customFormat="1" x14ac:dyDescent="0.3">
      <c r="A2833" s="106" t="s">
        <v>2912</v>
      </c>
      <c r="B2833" s="107" t="s">
        <v>190</v>
      </c>
      <c r="C2833" s="112" t="s">
        <v>246</v>
      </c>
      <c r="D2833" s="112">
        <v>97075</v>
      </c>
      <c r="E2833" s="107" t="s">
        <v>291</v>
      </c>
      <c r="F2833" s="112">
        <v>24479</v>
      </c>
      <c r="G2833" s="107" t="s">
        <v>3459</v>
      </c>
      <c r="H2833" s="108" t="s">
        <v>242</v>
      </c>
      <c r="I2833" s="108" t="s">
        <v>267</v>
      </c>
      <c r="J2833" s="108" t="s">
        <v>244</v>
      </c>
      <c r="K2833" s="109">
        <v>24</v>
      </c>
      <c r="L2833" s="109">
        <v>7.9200000000000007E-2</v>
      </c>
      <c r="M2833" s="117" t="s">
        <v>33</v>
      </c>
      <c r="N2833" s="118">
        <v>3.8416666666666672</v>
      </c>
      <c r="O2833" s="102" t="s">
        <v>33</v>
      </c>
      <c r="P2833" s="119">
        <v>92.2</v>
      </c>
      <c r="Q2833" s="117">
        <v>4.49</v>
      </c>
      <c r="R2833" s="118">
        <v>3.7416666666666671</v>
      </c>
      <c r="S2833" s="102">
        <v>0.20000000000000004</v>
      </c>
      <c r="T2833" s="118">
        <v>89.8</v>
      </c>
      <c r="U2833" s="117">
        <v>3.8416666666666672</v>
      </c>
      <c r="V2833" s="119">
        <v>92.2</v>
      </c>
      <c r="W2833" s="112"/>
      <c r="X2833" s="117" t="s">
        <v>33</v>
      </c>
      <c r="Y2833" s="118">
        <v>3.8416666666666672</v>
      </c>
      <c r="Z2833" s="102" t="s">
        <v>33</v>
      </c>
      <c r="AA2833" s="118">
        <v>92.2</v>
      </c>
      <c r="AB2833" s="117">
        <v>4.49</v>
      </c>
      <c r="AC2833" s="118">
        <v>3.7416666666666671</v>
      </c>
      <c r="AD2833" s="102">
        <v>0.20000000000000004</v>
      </c>
      <c r="AE2833" s="119">
        <v>89.8</v>
      </c>
      <c r="AF2833" s="118">
        <v>3.8416666666666672</v>
      </c>
      <c r="AG2833" s="119">
        <v>92.2</v>
      </c>
      <c r="AH2833" s="112"/>
      <c r="AI2833" s="120">
        <v>0</v>
      </c>
    </row>
    <row r="2834" spans="1:35" s="107" customFormat="1" x14ac:dyDescent="0.3">
      <c r="A2834" s="106" t="s">
        <v>2913</v>
      </c>
      <c r="B2834" s="107" t="s">
        <v>255</v>
      </c>
      <c r="C2834" s="112" t="s">
        <v>168</v>
      </c>
      <c r="D2834" s="112">
        <v>98728</v>
      </c>
      <c r="E2834" s="107" t="s">
        <v>297</v>
      </c>
      <c r="F2834" s="112">
        <v>24479</v>
      </c>
      <c r="G2834" s="107" t="s">
        <v>3459</v>
      </c>
      <c r="H2834" s="108" t="s">
        <v>242</v>
      </c>
      <c r="I2834" s="108" t="s">
        <v>267</v>
      </c>
      <c r="J2834" s="108" t="s">
        <v>244</v>
      </c>
      <c r="K2834" s="109">
        <v>24</v>
      </c>
      <c r="L2834" s="109">
        <v>7.9200000000000007E-2</v>
      </c>
      <c r="M2834" s="117" t="s">
        <v>33</v>
      </c>
      <c r="N2834" s="118">
        <v>3.8416666666666672</v>
      </c>
      <c r="O2834" s="102" t="s">
        <v>33</v>
      </c>
      <c r="P2834" s="119">
        <v>92.2</v>
      </c>
      <c r="Q2834" s="117">
        <v>4.49</v>
      </c>
      <c r="R2834" s="118">
        <v>3.7416666666666671</v>
      </c>
      <c r="S2834" s="102">
        <v>0.20000000000000004</v>
      </c>
      <c r="T2834" s="118">
        <v>89.8</v>
      </c>
      <c r="U2834" s="117">
        <v>3.8416666666666672</v>
      </c>
      <c r="V2834" s="119">
        <v>92.2</v>
      </c>
      <c r="W2834" s="112"/>
      <c r="X2834" s="117" t="s">
        <v>33</v>
      </c>
      <c r="Y2834" s="118">
        <v>3.8416666666666672</v>
      </c>
      <c r="Z2834" s="102" t="s">
        <v>33</v>
      </c>
      <c r="AA2834" s="118">
        <v>92.2</v>
      </c>
      <c r="AB2834" s="117">
        <v>4.49</v>
      </c>
      <c r="AC2834" s="118">
        <v>3.7416666666666671</v>
      </c>
      <c r="AD2834" s="102">
        <v>0.20000000000000004</v>
      </c>
      <c r="AE2834" s="119">
        <v>89.8</v>
      </c>
      <c r="AF2834" s="118">
        <v>3.8416666666666672</v>
      </c>
      <c r="AG2834" s="119">
        <v>92.2</v>
      </c>
      <c r="AH2834" s="112"/>
      <c r="AI2834" s="120">
        <v>0</v>
      </c>
    </row>
    <row r="2835" spans="1:35" s="107" customFormat="1" x14ac:dyDescent="0.3">
      <c r="A2835" s="106" t="s">
        <v>3373</v>
      </c>
      <c r="B2835" s="107" t="s">
        <v>192</v>
      </c>
      <c r="C2835" s="112" t="s">
        <v>256</v>
      </c>
      <c r="D2835" s="112">
        <v>99059</v>
      </c>
      <c r="E2835" s="107" t="s">
        <v>3390</v>
      </c>
      <c r="F2835" s="112">
        <v>24479</v>
      </c>
      <c r="G2835" s="107" t="s">
        <v>3459</v>
      </c>
      <c r="H2835" s="108" t="s">
        <v>242</v>
      </c>
      <c r="I2835" s="108" t="s">
        <v>267</v>
      </c>
      <c r="J2835" s="108" t="s">
        <v>244</v>
      </c>
      <c r="K2835" s="109">
        <v>24</v>
      </c>
      <c r="L2835" s="109">
        <v>7.9200000000000007E-2</v>
      </c>
      <c r="M2835" s="117" t="s">
        <v>33</v>
      </c>
      <c r="N2835" s="118">
        <v>3.8416666666666672</v>
      </c>
      <c r="O2835" s="102" t="s">
        <v>33</v>
      </c>
      <c r="P2835" s="119">
        <v>92.2</v>
      </c>
      <c r="Q2835" s="117">
        <v>4.49</v>
      </c>
      <c r="R2835" s="118">
        <v>3.7416666666666671</v>
      </c>
      <c r="S2835" s="102">
        <v>0.20000000000000004</v>
      </c>
      <c r="T2835" s="118">
        <v>89.8</v>
      </c>
      <c r="U2835" s="117">
        <v>3.8416666666666672</v>
      </c>
      <c r="V2835" s="119">
        <v>92.2</v>
      </c>
      <c r="W2835" s="112"/>
      <c r="X2835" s="117" t="s">
        <v>33</v>
      </c>
      <c r="Y2835" s="118">
        <v>3.8416666666666672</v>
      </c>
      <c r="Z2835" s="102" t="s">
        <v>33</v>
      </c>
      <c r="AA2835" s="118">
        <v>92.2</v>
      </c>
      <c r="AB2835" s="117">
        <v>4.49</v>
      </c>
      <c r="AC2835" s="118">
        <v>3.7416666666666671</v>
      </c>
      <c r="AD2835" s="102">
        <v>0.20000000000000004</v>
      </c>
      <c r="AE2835" s="119">
        <v>89.8</v>
      </c>
      <c r="AF2835" s="118">
        <v>3.8416666666666672</v>
      </c>
      <c r="AG2835" s="119">
        <v>92.2</v>
      </c>
      <c r="AH2835" s="112"/>
      <c r="AI2835" s="120">
        <v>0</v>
      </c>
    </row>
    <row r="2836" spans="1:35" s="107" customFormat="1" x14ac:dyDescent="0.3">
      <c r="A2836" s="106" t="s">
        <v>2914</v>
      </c>
      <c r="B2836" s="107" t="s">
        <v>255</v>
      </c>
      <c r="C2836" s="112" t="s">
        <v>168</v>
      </c>
      <c r="D2836" s="112">
        <v>99245</v>
      </c>
      <c r="E2836" s="107" t="s">
        <v>289</v>
      </c>
      <c r="F2836" s="112">
        <v>24479</v>
      </c>
      <c r="G2836" s="107" t="s">
        <v>3459</v>
      </c>
      <c r="H2836" s="108" t="s">
        <v>242</v>
      </c>
      <c r="I2836" s="108" t="s">
        <v>267</v>
      </c>
      <c r="J2836" s="108" t="s">
        <v>244</v>
      </c>
      <c r="K2836" s="109">
        <v>24</v>
      </c>
      <c r="L2836" s="109">
        <v>7.9200000000000007E-2</v>
      </c>
      <c r="M2836" s="117" t="s">
        <v>33</v>
      </c>
      <c r="N2836" s="118">
        <v>3.8416666666666672</v>
      </c>
      <c r="O2836" s="102" t="s">
        <v>33</v>
      </c>
      <c r="P2836" s="119">
        <v>92.2</v>
      </c>
      <c r="Q2836" s="117">
        <v>4.49</v>
      </c>
      <c r="R2836" s="118">
        <v>3.7416666666666671</v>
      </c>
      <c r="S2836" s="102">
        <v>0.20000000000000004</v>
      </c>
      <c r="T2836" s="118">
        <v>89.8</v>
      </c>
      <c r="U2836" s="117">
        <v>3.8416666666666672</v>
      </c>
      <c r="V2836" s="119">
        <v>92.2</v>
      </c>
      <c r="W2836" s="112"/>
      <c r="X2836" s="117" t="s">
        <v>33</v>
      </c>
      <c r="Y2836" s="118">
        <v>3.8416666666666672</v>
      </c>
      <c r="Z2836" s="102" t="s">
        <v>33</v>
      </c>
      <c r="AA2836" s="118">
        <v>92.2</v>
      </c>
      <c r="AB2836" s="117">
        <v>4.49</v>
      </c>
      <c r="AC2836" s="118">
        <v>3.7416666666666671</v>
      </c>
      <c r="AD2836" s="102">
        <v>0.20000000000000004</v>
      </c>
      <c r="AE2836" s="119">
        <v>89.8</v>
      </c>
      <c r="AF2836" s="118">
        <v>3.8416666666666672</v>
      </c>
      <c r="AG2836" s="119">
        <v>92.2</v>
      </c>
      <c r="AH2836" s="112"/>
      <c r="AI2836" s="120">
        <v>0</v>
      </c>
    </row>
    <row r="2837" spans="1:35" s="107" customFormat="1" x14ac:dyDescent="0.3">
      <c r="A2837" s="106" t="s">
        <v>2915</v>
      </c>
      <c r="B2837" s="107" t="s">
        <v>191</v>
      </c>
      <c r="C2837" s="112" t="s">
        <v>238</v>
      </c>
      <c r="D2837" s="112">
        <v>99246</v>
      </c>
      <c r="E2837" s="107" t="s">
        <v>293</v>
      </c>
      <c r="F2837" s="112">
        <v>24479</v>
      </c>
      <c r="G2837" s="107" t="s">
        <v>3459</v>
      </c>
      <c r="H2837" s="108" t="s">
        <v>242</v>
      </c>
      <c r="I2837" s="108" t="s">
        <v>267</v>
      </c>
      <c r="J2837" s="108" t="s">
        <v>244</v>
      </c>
      <c r="K2837" s="109">
        <v>24</v>
      </c>
      <c r="L2837" s="109">
        <v>7.9200000000000007E-2</v>
      </c>
      <c r="M2837" s="117" t="s">
        <v>33</v>
      </c>
      <c r="N2837" s="118">
        <v>3.8416666666666672</v>
      </c>
      <c r="O2837" s="102" t="s">
        <v>33</v>
      </c>
      <c r="P2837" s="119">
        <v>92.2</v>
      </c>
      <c r="Q2837" s="117">
        <v>4.49</v>
      </c>
      <c r="R2837" s="118">
        <v>3.7416666666666671</v>
      </c>
      <c r="S2837" s="102">
        <v>0.20000000000000004</v>
      </c>
      <c r="T2837" s="118">
        <v>89.8</v>
      </c>
      <c r="U2837" s="117">
        <v>3.8416666666666672</v>
      </c>
      <c r="V2837" s="119">
        <v>92.2</v>
      </c>
      <c r="W2837" s="112"/>
      <c r="X2837" s="117" t="s">
        <v>33</v>
      </c>
      <c r="Y2837" s="118">
        <v>3.8416666666666672</v>
      </c>
      <c r="Z2837" s="102" t="s">
        <v>33</v>
      </c>
      <c r="AA2837" s="118">
        <v>92.2</v>
      </c>
      <c r="AB2837" s="117">
        <v>4.49</v>
      </c>
      <c r="AC2837" s="118">
        <v>3.7416666666666671</v>
      </c>
      <c r="AD2837" s="102">
        <v>0.20000000000000004</v>
      </c>
      <c r="AE2837" s="119">
        <v>89.8</v>
      </c>
      <c r="AF2837" s="118">
        <v>3.8416666666666672</v>
      </c>
      <c r="AG2837" s="119">
        <v>92.2</v>
      </c>
      <c r="AH2837" s="112"/>
      <c r="AI2837" s="120">
        <v>0</v>
      </c>
    </row>
    <row r="2838" spans="1:35" s="107" customFormat="1" x14ac:dyDescent="0.3">
      <c r="A2838" s="106" t="s">
        <v>2916</v>
      </c>
      <c r="B2838" s="107" t="s">
        <v>191</v>
      </c>
      <c r="C2838" s="112" t="s">
        <v>256</v>
      </c>
      <c r="D2838" s="112">
        <v>99597</v>
      </c>
      <c r="E2838" s="107" t="s">
        <v>305</v>
      </c>
      <c r="F2838" s="112">
        <v>24479</v>
      </c>
      <c r="G2838" s="107" t="s">
        <v>3459</v>
      </c>
      <c r="H2838" s="108" t="s">
        <v>242</v>
      </c>
      <c r="I2838" s="108" t="s">
        <v>267</v>
      </c>
      <c r="J2838" s="108" t="s">
        <v>244</v>
      </c>
      <c r="K2838" s="109">
        <v>24</v>
      </c>
      <c r="L2838" s="109">
        <v>7.9200000000000007E-2</v>
      </c>
      <c r="M2838" s="117" t="s">
        <v>33</v>
      </c>
      <c r="N2838" s="118">
        <v>3.8416666666666672</v>
      </c>
      <c r="O2838" s="102" t="s">
        <v>33</v>
      </c>
      <c r="P2838" s="119">
        <v>92.2</v>
      </c>
      <c r="Q2838" s="117">
        <v>4.49</v>
      </c>
      <c r="R2838" s="118">
        <v>3.7416666666666671</v>
      </c>
      <c r="S2838" s="102">
        <v>0.20000000000000004</v>
      </c>
      <c r="T2838" s="118">
        <v>89.8</v>
      </c>
      <c r="U2838" s="117">
        <v>3.8416666666666672</v>
      </c>
      <c r="V2838" s="119">
        <v>92.2</v>
      </c>
      <c r="W2838" s="112"/>
      <c r="X2838" s="117" t="s">
        <v>33</v>
      </c>
      <c r="Y2838" s="118">
        <v>3.8416666666666672</v>
      </c>
      <c r="Z2838" s="102" t="s">
        <v>33</v>
      </c>
      <c r="AA2838" s="118">
        <v>92.2</v>
      </c>
      <c r="AB2838" s="117">
        <v>4.49</v>
      </c>
      <c r="AC2838" s="118">
        <v>3.7416666666666671</v>
      </c>
      <c r="AD2838" s="102">
        <v>0.20000000000000004</v>
      </c>
      <c r="AE2838" s="119">
        <v>89.8</v>
      </c>
      <c r="AF2838" s="118">
        <v>3.8416666666666672</v>
      </c>
      <c r="AG2838" s="119">
        <v>92.2</v>
      </c>
      <c r="AH2838" s="112"/>
      <c r="AI2838" s="120">
        <v>0</v>
      </c>
    </row>
    <row r="2839" spans="1:35" s="107" customFormat="1" x14ac:dyDescent="0.3">
      <c r="A2839" s="106" t="s">
        <v>3374</v>
      </c>
      <c r="B2839" s="107" t="s">
        <v>248</v>
      </c>
      <c r="C2839" s="112" t="s">
        <v>246</v>
      </c>
      <c r="D2839" s="112">
        <v>99612</v>
      </c>
      <c r="E2839" s="107" t="s">
        <v>3391</v>
      </c>
      <c r="F2839" s="112">
        <v>24479</v>
      </c>
      <c r="G2839" s="107" t="s">
        <v>3459</v>
      </c>
      <c r="H2839" s="108" t="s">
        <v>242</v>
      </c>
      <c r="I2839" s="108" t="s">
        <v>267</v>
      </c>
      <c r="J2839" s="108" t="s">
        <v>244</v>
      </c>
      <c r="K2839" s="109">
        <v>24</v>
      </c>
      <c r="L2839" s="109">
        <v>7.9200000000000007E-2</v>
      </c>
      <c r="M2839" s="117" t="s">
        <v>33</v>
      </c>
      <c r="N2839" s="118">
        <v>3.8416666666666672</v>
      </c>
      <c r="O2839" s="102" t="s">
        <v>33</v>
      </c>
      <c r="P2839" s="119">
        <v>92.2</v>
      </c>
      <c r="Q2839" s="117">
        <v>4.49</v>
      </c>
      <c r="R2839" s="118">
        <v>3.7416666666666671</v>
      </c>
      <c r="S2839" s="102">
        <v>0.20000000000000004</v>
      </c>
      <c r="T2839" s="118">
        <v>89.8</v>
      </c>
      <c r="U2839" s="117">
        <v>3.8416666666666672</v>
      </c>
      <c r="V2839" s="119">
        <v>92.2</v>
      </c>
      <c r="W2839" s="112"/>
      <c r="X2839" s="117" t="s">
        <v>33</v>
      </c>
      <c r="Y2839" s="118">
        <v>3.8416666666666672</v>
      </c>
      <c r="Z2839" s="102" t="s">
        <v>33</v>
      </c>
      <c r="AA2839" s="118">
        <v>92.2</v>
      </c>
      <c r="AB2839" s="117">
        <v>4.49</v>
      </c>
      <c r="AC2839" s="118">
        <v>3.7416666666666671</v>
      </c>
      <c r="AD2839" s="102">
        <v>0.20000000000000004</v>
      </c>
      <c r="AE2839" s="119">
        <v>89.8</v>
      </c>
      <c r="AF2839" s="118">
        <v>3.8416666666666672</v>
      </c>
      <c r="AG2839" s="119">
        <v>92.2</v>
      </c>
      <c r="AH2839" s="112"/>
      <c r="AI2839" s="120">
        <v>0</v>
      </c>
    </row>
    <row r="2840" spans="1:35" s="107" customFormat="1" x14ac:dyDescent="0.3">
      <c r="A2840" s="106" t="s">
        <v>3375</v>
      </c>
      <c r="B2840" s="107" t="s">
        <v>192</v>
      </c>
      <c r="C2840" s="112" t="s">
        <v>256</v>
      </c>
      <c r="D2840" s="112">
        <v>100252</v>
      </c>
      <c r="E2840" s="107" t="s">
        <v>3392</v>
      </c>
      <c r="F2840" s="112">
        <v>24479</v>
      </c>
      <c r="G2840" s="107" t="s">
        <v>3459</v>
      </c>
      <c r="H2840" s="108" t="s">
        <v>242</v>
      </c>
      <c r="I2840" s="108" t="s">
        <v>267</v>
      </c>
      <c r="J2840" s="108" t="s">
        <v>244</v>
      </c>
      <c r="K2840" s="109">
        <v>24</v>
      </c>
      <c r="L2840" s="109">
        <v>7.9200000000000007E-2</v>
      </c>
      <c r="M2840" s="117" t="s">
        <v>33</v>
      </c>
      <c r="N2840" s="118">
        <v>3.8416666666666672</v>
      </c>
      <c r="O2840" s="102" t="s">
        <v>33</v>
      </c>
      <c r="P2840" s="119">
        <v>92.2</v>
      </c>
      <c r="Q2840" s="117">
        <v>4.49</v>
      </c>
      <c r="R2840" s="118">
        <v>3.7416666666666671</v>
      </c>
      <c r="S2840" s="102">
        <v>0.20000000000000004</v>
      </c>
      <c r="T2840" s="118">
        <v>89.8</v>
      </c>
      <c r="U2840" s="117">
        <v>3.8416666666666672</v>
      </c>
      <c r="V2840" s="119">
        <v>92.2</v>
      </c>
      <c r="W2840" s="112"/>
      <c r="X2840" s="117" t="s">
        <v>33</v>
      </c>
      <c r="Y2840" s="118">
        <v>3.8416666666666672</v>
      </c>
      <c r="Z2840" s="102" t="s">
        <v>33</v>
      </c>
      <c r="AA2840" s="118">
        <v>92.2</v>
      </c>
      <c r="AB2840" s="117">
        <v>4.49</v>
      </c>
      <c r="AC2840" s="118">
        <v>3.7416666666666671</v>
      </c>
      <c r="AD2840" s="102">
        <v>0.20000000000000004</v>
      </c>
      <c r="AE2840" s="119">
        <v>89.8</v>
      </c>
      <c r="AF2840" s="118">
        <v>3.8416666666666672</v>
      </c>
      <c r="AG2840" s="119">
        <v>92.2</v>
      </c>
      <c r="AH2840" s="112"/>
      <c r="AI2840" s="120">
        <v>0</v>
      </c>
    </row>
    <row r="2841" spans="1:35" s="107" customFormat="1" x14ac:dyDescent="0.3">
      <c r="A2841" s="106" t="s">
        <v>3376</v>
      </c>
      <c r="B2841" s="107" t="s">
        <v>188</v>
      </c>
      <c r="C2841" s="112" t="s">
        <v>168</v>
      </c>
      <c r="D2841" s="112">
        <v>101626</v>
      </c>
      <c r="E2841" s="107" t="s">
        <v>3393</v>
      </c>
      <c r="F2841" s="112">
        <v>24479</v>
      </c>
      <c r="G2841" s="107" t="s">
        <v>3459</v>
      </c>
      <c r="H2841" s="108" t="s">
        <v>242</v>
      </c>
      <c r="I2841" s="108" t="s">
        <v>267</v>
      </c>
      <c r="J2841" s="108" t="s">
        <v>244</v>
      </c>
      <c r="K2841" s="109">
        <v>24</v>
      </c>
      <c r="L2841" s="109">
        <v>7.9200000000000007E-2</v>
      </c>
      <c r="M2841" s="117" t="s">
        <v>33</v>
      </c>
      <c r="N2841" s="118">
        <v>3.8416666666666672</v>
      </c>
      <c r="O2841" s="102" t="s">
        <v>33</v>
      </c>
      <c r="P2841" s="119">
        <v>92.2</v>
      </c>
      <c r="Q2841" s="117">
        <v>4.49</v>
      </c>
      <c r="R2841" s="118">
        <v>3.7416666666666671</v>
      </c>
      <c r="S2841" s="102">
        <v>0.20000000000000004</v>
      </c>
      <c r="T2841" s="118">
        <v>89.8</v>
      </c>
      <c r="U2841" s="117">
        <v>3.8416666666666672</v>
      </c>
      <c r="V2841" s="119">
        <v>92.2</v>
      </c>
      <c r="W2841" s="112"/>
      <c r="X2841" s="117" t="s">
        <v>33</v>
      </c>
      <c r="Y2841" s="118">
        <v>3.8416666666666672</v>
      </c>
      <c r="Z2841" s="102" t="s">
        <v>33</v>
      </c>
      <c r="AA2841" s="118">
        <v>92.2</v>
      </c>
      <c r="AB2841" s="117">
        <v>4.49</v>
      </c>
      <c r="AC2841" s="118">
        <v>3.7416666666666671</v>
      </c>
      <c r="AD2841" s="102">
        <v>0.20000000000000004</v>
      </c>
      <c r="AE2841" s="119">
        <v>89.8</v>
      </c>
      <c r="AF2841" s="118">
        <v>3.8416666666666672</v>
      </c>
      <c r="AG2841" s="119">
        <v>92.2</v>
      </c>
      <c r="AH2841" s="112"/>
      <c r="AI2841" s="120">
        <v>0</v>
      </c>
    </row>
    <row r="2842" spans="1:35" s="107" customFormat="1" x14ac:dyDescent="0.3">
      <c r="A2842" s="106" t="s">
        <v>2917</v>
      </c>
      <c r="B2842" s="107" t="s">
        <v>190</v>
      </c>
      <c r="C2842" s="112" t="s">
        <v>246</v>
      </c>
      <c r="D2842" s="112">
        <v>101703</v>
      </c>
      <c r="E2842" s="107" t="s">
        <v>316</v>
      </c>
      <c r="F2842" s="112">
        <v>24479</v>
      </c>
      <c r="G2842" s="107" t="s">
        <v>3459</v>
      </c>
      <c r="H2842" s="108" t="s">
        <v>242</v>
      </c>
      <c r="I2842" s="108" t="s">
        <v>267</v>
      </c>
      <c r="J2842" s="108" t="s">
        <v>244</v>
      </c>
      <c r="K2842" s="109">
        <v>24</v>
      </c>
      <c r="L2842" s="109">
        <v>7.9200000000000007E-2</v>
      </c>
      <c r="M2842" s="117" t="s">
        <v>33</v>
      </c>
      <c r="N2842" s="118">
        <v>3.8416666666666672</v>
      </c>
      <c r="O2842" s="102" t="s">
        <v>33</v>
      </c>
      <c r="P2842" s="119">
        <v>92.2</v>
      </c>
      <c r="Q2842" s="117">
        <v>4.49</v>
      </c>
      <c r="R2842" s="118">
        <v>3.7416666666666671</v>
      </c>
      <c r="S2842" s="102">
        <v>0.20000000000000004</v>
      </c>
      <c r="T2842" s="118">
        <v>89.8</v>
      </c>
      <c r="U2842" s="117">
        <v>3.8416666666666672</v>
      </c>
      <c r="V2842" s="119">
        <v>92.2</v>
      </c>
      <c r="W2842" s="112"/>
      <c r="X2842" s="117" t="s">
        <v>33</v>
      </c>
      <c r="Y2842" s="118">
        <v>3.8416666666666672</v>
      </c>
      <c r="Z2842" s="102" t="s">
        <v>33</v>
      </c>
      <c r="AA2842" s="118">
        <v>92.2</v>
      </c>
      <c r="AB2842" s="117">
        <v>4.49</v>
      </c>
      <c r="AC2842" s="118">
        <v>3.7416666666666671</v>
      </c>
      <c r="AD2842" s="102">
        <v>0.20000000000000004</v>
      </c>
      <c r="AE2842" s="119">
        <v>89.8</v>
      </c>
      <c r="AF2842" s="118">
        <v>3.8416666666666672</v>
      </c>
      <c r="AG2842" s="119">
        <v>92.2</v>
      </c>
      <c r="AH2842" s="112"/>
      <c r="AI2842" s="120">
        <v>0</v>
      </c>
    </row>
    <row r="2843" spans="1:35" s="107" customFormat="1" x14ac:dyDescent="0.3">
      <c r="A2843" s="106" t="s">
        <v>2918</v>
      </c>
      <c r="B2843" s="107" t="s">
        <v>255</v>
      </c>
      <c r="C2843" s="112" t="s">
        <v>168</v>
      </c>
      <c r="D2843" s="112">
        <v>112000</v>
      </c>
      <c r="E2843" s="107" t="s">
        <v>306</v>
      </c>
      <c r="F2843" s="112">
        <v>24479</v>
      </c>
      <c r="G2843" s="107" t="s">
        <v>3459</v>
      </c>
      <c r="H2843" s="108" t="s">
        <v>242</v>
      </c>
      <c r="I2843" s="108" t="s">
        <v>267</v>
      </c>
      <c r="J2843" s="108" t="s">
        <v>244</v>
      </c>
      <c r="K2843" s="109">
        <v>24</v>
      </c>
      <c r="L2843" s="109">
        <v>7.9200000000000007E-2</v>
      </c>
      <c r="M2843" s="117" t="s">
        <v>33</v>
      </c>
      <c r="N2843" s="118">
        <v>3.8416666666666672</v>
      </c>
      <c r="O2843" s="102" t="s">
        <v>33</v>
      </c>
      <c r="P2843" s="119">
        <v>92.2</v>
      </c>
      <c r="Q2843" s="117">
        <v>4.49</v>
      </c>
      <c r="R2843" s="118">
        <v>3.7416666666666671</v>
      </c>
      <c r="S2843" s="102">
        <v>0.20000000000000004</v>
      </c>
      <c r="T2843" s="118">
        <v>89.8</v>
      </c>
      <c r="U2843" s="117">
        <v>3.8416666666666672</v>
      </c>
      <c r="V2843" s="119">
        <v>92.2</v>
      </c>
      <c r="W2843" s="112"/>
      <c r="X2843" s="117" t="s">
        <v>33</v>
      </c>
      <c r="Y2843" s="118">
        <v>3.8416666666666672</v>
      </c>
      <c r="Z2843" s="102" t="s">
        <v>33</v>
      </c>
      <c r="AA2843" s="118">
        <v>92.2</v>
      </c>
      <c r="AB2843" s="117">
        <v>4.49</v>
      </c>
      <c r="AC2843" s="118">
        <v>3.7416666666666671</v>
      </c>
      <c r="AD2843" s="102">
        <v>0.20000000000000004</v>
      </c>
      <c r="AE2843" s="119">
        <v>89.8</v>
      </c>
      <c r="AF2843" s="118">
        <v>3.8416666666666672</v>
      </c>
      <c r="AG2843" s="119">
        <v>92.2</v>
      </c>
      <c r="AH2843" s="112"/>
      <c r="AI2843" s="120">
        <v>0</v>
      </c>
    </row>
    <row r="2844" spans="1:35" s="107" customFormat="1" x14ac:dyDescent="0.3">
      <c r="A2844" s="106" t="s">
        <v>2919</v>
      </c>
      <c r="B2844" s="107" t="s">
        <v>252</v>
      </c>
      <c r="C2844" s="112" t="s">
        <v>246</v>
      </c>
      <c r="D2844" s="112">
        <v>113100</v>
      </c>
      <c r="E2844" s="107" t="s">
        <v>288</v>
      </c>
      <c r="F2844" s="112">
        <v>24479</v>
      </c>
      <c r="G2844" s="107" t="s">
        <v>3459</v>
      </c>
      <c r="H2844" s="108" t="s">
        <v>242</v>
      </c>
      <c r="I2844" s="108" t="s">
        <v>267</v>
      </c>
      <c r="J2844" s="108" t="s">
        <v>244</v>
      </c>
      <c r="K2844" s="109">
        <v>24</v>
      </c>
      <c r="L2844" s="109">
        <v>7.9200000000000007E-2</v>
      </c>
      <c r="M2844" s="117" t="s">
        <v>33</v>
      </c>
      <c r="N2844" s="118">
        <v>3.8416666666666672</v>
      </c>
      <c r="O2844" s="102" t="s">
        <v>33</v>
      </c>
      <c r="P2844" s="119">
        <v>92.2</v>
      </c>
      <c r="Q2844" s="117">
        <v>4.49</v>
      </c>
      <c r="R2844" s="118">
        <v>3.7416666666666671</v>
      </c>
      <c r="S2844" s="102">
        <v>0.20000000000000004</v>
      </c>
      <c r="T2844" s="118">
        <v>89.8</v>
      </c>
      <c r="U2844" s="117">
        <v>3.8416666666666672</v>
      </c>
      <c r="V2844" s="119">
        <v>92.2</v>
      </c>
      <c r="W2844" s="112"/>
      <c r="X2844" s="117" t="s">
        <v>33</v>
      </c>
      <c r="Y2844" s="118">
        <v>3.8416666666666672</v>
      </c>
      <c r="Z2844" s="102" t="s">
        <v>33</v>
      </c>
      <c r="AA2844" s="118">
        <v>92.2</v>
      </c>
      <c r="AB2844" s="117">
        <v>4.49</v>
      </c>
      <c r="AC2844" s="118">
        <v>3.7416666666666671</v>
      </c>
      <c r="AD2844" s="102">
        <v>0.20000000000000004</v>
      </c>
      <c r="AE2844" s="119">
        <v>89.8</v>
      </c>
      <c r="AF2844" s="118">
        <v>3.8416666666666672</v>
      </c>
      <c r="AG2844" s="119">
        <v>92.2</v>
      </c>
      <c r="AH2844" s="112"/>
      <c r="AI2844" s="120">
        <v>0</v>
      </c>
    </row>
    <row r="2845" spans="1:35" s="107" customFormat="1" x14ac:dyDescent="0.3">
      <c r="A2845" s="106" t="s">
        <v>2920</v>
      </c>
      <c r="B2845" s="107" t="s">
        <v>3389</v>
      </c>
      <c r="C2845" s="112" t="s">
        <v>247</v>
      </c>
      <c r="D2845" s="112">
        <v>132000</v>
      </c>
      <c r="E2845" s="107" t="s">
        <v>309</v>
      </c>
      <c r="F2845" s="112">
        <v>24479</v>
      </c>
      <c r="G2845" s="107" t="s">
        <v>3459</v>
      </c>
      <c r="H2845" s="108" t="s">
        <v>242</v>
      </c>
      <c r="I2845" s="108" t="s">
        <v>267</v>
      </c>
      <c r="J2845" s="108" t="s">
        <v>244</v>
      </c>
      <c r="K2845" s="109">
        <v>24</v>
      </c>
      <c r="L2845" s="109">
        <v>7.9200000000000007E-2</v>
      </c>
      <c r="M2845" s="117" t="s">
        <v>33</v>
      </c>
      <c r="N2845" s="118">
        <v>3.8416666666666672</v>
      </c>
      <c r="O2845" s="102" t="s">
        <v>33</v>
      </c>
      <c r="P2845" s="119">
        <v>92.2</v>
      </c>
      <c r="Q2845" s="117">
        <v>4.49</v>
      </c>
      <c r="R2845" s="118">
        <v>3.7416666666666671</v>
      </c>
      <c r="S2845" s="102">
        <v>0.20000000000000004</v>
      </c>
      <c r="T2845" s="118">
        <v>89.8</v>
      </c>
      <c r="U2845" s="117">
        <v>3.8416666666666672</v>
      </c>
      <c r="V2845" s="119">
        <v>92.2</v>
      </c>
      <c r="W2845" s="112"/>
      <c r="X2845" s="117" t="s">
        <v>33</v>
      </c>
      <c r="Y2845" s="118">
        <v>3.8416666666666672</v>
      </c>
      <c r="Z2845" s="102" t="s">
        <v>33</v>
      </c>
      <c r="AA2845" s="118">
        <v>92.2</v>
      </c>
      <c r="AB2845" s="117">
        <v>4.49</v>
      </c>
      <c r="AC2845" s="118">
        <v>3.7416666666666671</v>
      </c>
      <c r="AD2845" s="102">
        <v>0.20000000000000004</v>
      </c>
      <c r="AE2845" s="119">
        <v>89.8</v>
      </c>
      <c r="AF2845" s="118">
        <v>3.8416666666666672</v>
      </c>
      <c r="AG2845" s="119">
        <v>92.2</v>
      </c>
      <c r="AH2845" s="112"/>
      <c r="AI2845" s="120">
        <v>0</v>
      </c>
    </row>
    <row r="2846" spans="1:35" s="107" customFormat="1" x14ac:dyDescent="0.3">
      <c r="A2846" s="106" t="s">
        <v>2921</v>
      </c>
      <c r="B2846" s="107" t="s">
        <v>192</v>
      </c>
      <c r="C2846" s="112" t="s">
        <v>256</v>
      </c>
      <c r="D2846" s="112">
        <v>158200</v>
      </c>
      <c r="E2846" s="107" t="s">
        <v>286</v>
      </c>
      <c r="F2846" s="112">
        <v>24479</v>
      </c>
      <c r="G2846" s="107" t="s">
        <v>3459</v>
      </c>
      <c r="H2846" s="108" t="s">
        <v>242</v>
      </c>
      <c r="I2846" s="108" t="s">
        <v>267</v>
      </c>
      <c r="J2846" s="108" t="s">
        <v>244</v>
      </c>
      <c r="K2846" s="109">
        <v>24</v>
      </c>
      <c r="L2846" s="109">
        <v>7.9200000000000007E-2</v>
      </c>
      <c r="M2846" s="117" t="s">
        <v>33</v>
      </c>
      <c r="N2846" s="118">
        <v>3.8416666666666672</v>
      </c>
      <c r="O2846" s="102" t="s">
        <v>33</v>
      </c>
      <c r="P2846" s="119">
        <v>92.2</v>
      </c>
      <c r="Q2846" s="117">
        <v>4.49</v>
      </c>
      <c r="R2846" s="118">
        <v>3.7416666666666671</v>
      </c>
      <c r="S2846" s="102">
        <v>0.20000000000000004</v>
      </c>
      <c r="T2846" s="118">
        <v>89.8</v>
      </c>
      <c r="U2846" s="117">
        <v>3.8416666666666672</v>
      </c>
      <c r="V2846" s="119">
        <v>92.2</v>
      </c>
      <c r="W2846" s="112"/>
      <c r="X2846" s="117" t="s">
        <v>33</v>
      </c>
      <c r="Y2846" s="118">
        <v>3.8416666666666672</v>
      </c>
      <c r="Z2846" s="102" t="s">
        <v>33</v>
      </c>
      <c r="AA2846" s="118">
        <v>92.2</v>
      </c>
      <c r="AB2846" s="117">
        <v>4.49</v>
      </c>
      <c r="AC2846" s="118">
        <v>3.7416666666666671</v>
      </c>
      <c r="AD2846" s="102">
        <v>0.20000000000000004</v>
      </c>
      <c r="AE2846" s="119">
        <v>89.8</v>
      </c>
      <c r="AF2846" s="118">
        <v>3.8416666666666672</v>
      </c>
      <c r="AG2846" s="119">
        <v>92.2</v>
      </c>
      <c r="AH2846" s="112"/>
      <c r="AI2846" s="120">
        <v>0</v>
      </c>
    </row>
    <row r="2847" spans="1:35" s="107" customFormat="1" x14ac:dyDescent="0.3">
      <c r="A2847" s="106" t="s">
        <v>2922</v>
      </c>
      <c r="B2847" s="107" t="s">
        <v>189</v>
      </c>
      <c r="C2847" s="112" t="s">
        <v>168</v>
      </c>
      <c r="D2847" s="112">
        <v>171600</v>
      </c>
      <c r="E2847" s="107" t="s">
        <v>299</v>
      </c>
      <c r="F2847" s="112">
        <v>24479</v>
      </c>
      <c r="G2847" s="107" t="s">
        <v>3459</v>
      </c>
      <c r="H2847" s="108" t="s">
        <v>242</v>
      </c>
      <c r="I2847" s="108" t="s">
        <v>267</v>
      </c>
      <c r="J2847" s="108" t="s">
        <v>244</v>
      </c>
      <c r="K2847" s="109">
        <v>24</v>
      </c>
      <c r="L2847" s="109">
        <v>7.9200000000000007E-2</v>
      </c>
      <c r="M2847" s="117" t="s">
        <v>33</v>
      </c>
      <c r="N2847" s="118">
        <v>3.8416666666666672</v>
      </c>
      <c r="O2847" s="102" t="s">
        <v>33</v>
      </c>
      <c r="P2847" s="119">
        <v>92.2</v>
      </c>
      <c r="Q2847" s="117">
        <v>4.49</v>
      </c>
      <c r="R2847" s="118">
        <v>3.7416666666666671</v>
      </c>
      <c r="S2847" s="102">
        <v>0.20000000000000004</v>
      </c>
      <c r="T2847" s="118">
        <v>89.8</v>
      </c>
      <c r="U2847" s="117">
        <v>3.8416666666666672</v>
      </c>
      <c r="V2847" s="119">
        <v>92.2</v>
      </c>
      <c r="W2847" s="112"/>
      <c r="X2847" s="117" t="s">
        <v>33</v>
      </c>
      <c r="Y2847" s="118">
        <v>3.8416666666666672</v>
      </c>
      <c r="Z2847" s="102" t="s">
        <v>33</v>
      </c>
      <c r="AA2847" s="118">
        <v>92.2</v>
      </c>
      <c r="AB2847" s="117">
        <v>4.49</v>
      </c>
      <c r="AC2847" s="118">
        <v>3.7416666666666671</v>
      </c>
      <c r="AD2847" s="102">
        <v>0.20000000000000004</v>
      </c>
      <c r="AE2847" s="119">
        <v>89.8</v>
      </c>
      <c r="AF2847" s="118">
        <v>3.8416666666666672</v>
      </c>
      <c r="AG2847" s="119">
        <v>92.2</v>
      </c>
      <c r="AH2847" s="112"/>
      <c r="AI2847" s="120">
        <v>0</v>
      </c>
    </row>
    <row r="2848" spans="1:35" s="107" customFormat="1" x14ac:dyDescent="0.3">
      <c r="A2848" s="106" t="s">
        <v>2923</v>
      </c>
      <c r="B2848" s="107" t="s">
        <v>248</v>
      </c>
      <c r="C2848" s="112" t="s">
        <v>249</v>
      </c>
      <c r="D2848" s="112">
        <v>186300</v>
      </c>
      <c r="E2848" s="107" t="s">
        <v>282</v>
      </c>
      <c r="F2848" s="112">
        <v>24479</v>
      </c>
      <c r="G2848" s="107" t="s">
        <v>3459</v>
      </c>
      <c r="H2848" s="108" t="s">
        <v>242</v>
      </c>
      <c r="I2848" s="108" t="s">
        <v>267</v>
      </c>
      <c r="J2848" s="108" t="s">
        <v>244</v>
      </c>
      <c r="K2848" s="109">
        <v>24</v>
      </c>
      <c r="L2848" s="109">
        <v>7.9200000000000007E-2</v>
      </c>
      <c r="M2848" s="117" t="s">
        <v>33</v>
      </c>
      <c r="N2848" s="118">
        <v>3.8416666666666672</v>
      </c>
      <c r="O2848" s="102" t="s">
        <v>33</v>
      </c>
      <c r="P2848" s="119">
        <v>92.2</v>
      </c>
      <c r="Q2848" s="117">
        <v>4.49</v>
      </c>
      <c r="R2848" s="118">
        <v>3.7416666666666671</v>
      </c>
      <c r="S2848" s="102">
        <v>0.20000000000000004</v>
      </c>
      <c r="T2848" s="118">
        <v>89.8</v>
      </c>
      <c r="U2848" s="117">
        <v>3.8416666666666672</v>
      </c>
      <c r="V2848" s="119">
        <v>92.2</v>
      </c>
      <c r="W2848" s="112"/>
      <c r="X2848" s="117" t="s">
        <v>33</v>
      </c>
      <c r="Y2848" s="118">
        <v>3.8416666666666672</v>
      </c>
      <c r="Z2848" s="102" t="s">
        <v>33</v>
      </c>
      <c r="AA2848" s="118">
        <v>92.2</v>
      </c>
      <c r="AB2848" s="117">
        <v>4.49</v>
      </c>
      <c r="AC2848" s="118">
        <v>3.7416666666666671</v>
      </c>
      <c r="AD2848" s="102">
        <v>0.20000000000000004</v>
      </c>
      <c r="AE2848" s="119">
        <v>89.8</v>
      </c>
      <c r="AF2848" s="118">
        <v>3.8416666666666672</v>
      </c>
      <c r="AG2848" s="119">
        <v>92.2</v>
      </c>
      <c r="AH2848" s="112"/>
      <c r="AI2848" s="120">
        <v>0</v>
      </c>
    </row>
    <row r="2849" spans="1:35" s="107" customFormat="1" x14ac:dyDescent="0.3">
      <c r="A2849" s="106" t="s">
        <v>2924</v>
      </c>
      <c r="B2849" s="107" t="s">
        <v>187</v>
      </c>
      <c r="C2849" s="112" t="s">
        <v>167</v>
      </c>
      <c r="D2849" s="112">
        <v>40</v>
      </c>
      <c r="E2849" s="107" t="s">
        <v>283</v>
      </c>
      <c r="F2849" s="112">
        <v>26204</v>
      </c>
      <c r="G2849" s="107" t="s">
        <v>3460</v>
      </c>
      <c r="H2849" s="108" t="s">
        <v>257</v>
      </c>
      <c r="I2849" s="108" t="s">
        <v>276</v>
      </c>
      <c r="J2849" s="108" t="s">
        <v>39</v>
      </c>
      <c r="K2849" s="109">
        <v>8</v>
      </c>
      <c r="L2849" s="109">
        <v>2.1520000000000001E-2</v>
      </c>
      <c r="M2849" s="117" t="s">
        <v>33</v>
      </c>
      <c r="N2849" s="118">
        <v>2.8416666666666668</v>
      </c>
      <c r="O2849" s="102" t="s">
        <v>33</v>
      </c>
      <c r="P2849" s="119">
        <v>22.740000000000002</v>
      </c>
      <c r="Q2849" s="117">
        <v>3.29</v>
      </c>
      <c r="R2849" s="118">
        <v>2.7416666666666667</v>
      </c>
      <c r="S2849" s="102">
        <v>0.2</v>
      </c>
      <c r="T2849" s="118">
        <v>21.94</v>
      </c>
      <c r="U2849" s="117">
        <v>2.8416666666666668</v>
      </c>
      <c r="V2849" s="119">
        <v>22.740000000000002</v>
      </c>
      <c r="W2849" s="112"/>
      <c r="X2849" s="117" t="s">
        <v>33</v>
      </c>
      <c r="Y2849" s="118">
        <v>3.0125000000000002</v>
      </c>
      <c r="Z2849" s="102" t="s">
        <v>33</v>
      </c>
      <c r="AA2849" s="118">
        <v>24.1</v>
      </c>
      <c r="AB2849" s="117">
        <v>3.49</v>
      </c>
      <c r="AC2849" s="118">
        <v>2.9125000000000001</v>
      </c>
      <c r="AD2849" s="102">
        <v>0.19828326180257513</v>
      </c>
      <c r="AE2849" s="119">
        <v>23.3</v>
      </c>
      <c r="AF2849" s="118">
        <v>3.0125000000000002</v>
      </c>
      <c r="AG2849" s="119">
        <v>24.1</v>
      </c>
      <c r="AH2849" s="112"/>
      <c r="AI2849" s="120">
        <v>-0.20000000000000018</v>
      </c>
    </row>
    <row r="2850" spans="1:35" s="107" customFormat="1" x14ac:dyDescent="0.3">
      <c r="A2850" s="106" t="s">
        <v>2925</v>
      </c>
      <c r="B2850" s="107" t="s">
        <v>245</v>
      </c>
      <c r="C2850" s="112" t="s">
        <v>246</v>
      </c>
      <c r="D2850" s="112">
        <v>139</v>
      </c>
      <c r="E2850" s="107" t="s">
        <v>285</v>
      </c>
      <c r="F2850" s="112">
        <v>26204</v>
      </c>
      <c r="G2850" s="107" t="s">
        <v>3460</v>
      </c>
      <c r="H2850" s="108" t="s">
        <v>257</v>
      </c>
      <c r="I2850" s="108" t="s">
        <v>276</v>
      </c>
      <c r="J2850" s="108" t="s">
        <v>39</v>
      </c>
      <c r="K2850" s="109">
        <v>8</v>
      </c>
      <c r="L2850" s="109">
        <v>2.1520000000000001E-2</v>
      </c>
      <c r="M2850" s="117" t="s">
        <v>33</v>
      </c>
      <c r="N2850" s="118">
        <v>2.8416666666666668</v>
      </c>
      <c r="O2850" s="102" t="s">
        <v>33</v>
      </c>
      <c r="P2850" s="119">
        <v>22.740000000000002</v>
      </c>
      <c r="Q2850" s="117">
        <v>3.29</v>
      </c>
      <c r="R2850" s="118">
        <v>2.7416666666666667</v>
      </c>
      <c r="S2850" s="102">
        <v>0.2</v>
      </c>
      <c r="T2850" s="118">
        <v>21.94</v>
      </c>
      <c r="U2850" s="117">
        <v>2.8416666666666668</v>
      </c>
      <c r="V2850" s="119">
        <v>22.740000000000002</v>
      </c>
      <c r="W2850" s="112"/>
      <c r="X2850" s="117" t="s">
        <v>33</v>
      </c>
      <c r="Y2850" s="118">
        <v>3.0125000000000002</v>
      </c>
      <c r="Z2850" s="102" t="s">
        <v>33</v>
      </c>
      <c r="AA2850" s="118">
        <v>24.1</v>
      </c>
      <c r="AB2850" s="117">
        <v>3.49</v>
      </c>
      <c r="AC2850" s="118">
        <v>2.9125000000000001</v>
      </c>
      <c r="AD2850" s="102">
        <v>0.19828326180257513</v>
      </c>
      <c r="AE2850" s="119">
        <v>23.3</v>
      </c>
      <c r="AF2850" s="118">
        <v>3.0125000000000002</v>
      </c>
      <c r="AG2850" s="119">
        <v>24.1</v>
      </c>
      <c r="AH2850" s="112"/>
      <c r="AI2850" s="120">
        <v>-0.20000000000000018</v>
      </c>
    </row>
    <row r="2851" spans="1:35" s="107" customFormat="1" x14ac:dyDescent="0.3">
      <c r="A2851" s="106" t="s">
        <v>2926</v>
      </c>
      <c r="B2851" s="107" t="s">
        <v>185</v>
      </c>
      <c r="C2851" s="112" t="s">
        <v>22</v>
      </c>
      <c r="D2851" s="112">
        <v>740</v>
      </c>
      <c r="E2851" s="107" t="s">
        <v>284</v>
      </c>
      <c r="F2851" s="112">
        <v>26204</v>
      </c>
      <c r="G2851" s="107" t="s">
        <v>3460</v>
      </c>
      <c r="H2851" s="108" t="s">
        <v>257</v>
      </c>
      <c r="I2851" s="108" t="s">
        <v>276</v>
      </c>
      <c r="J2851" s="108" t="s">
        <v>39</v>
      </c>
      <c r="K2851" s="109">
        <v>8</v>
      </c>
      <c r="L2851" s="109">
        <v>2.1520000000000001E-2</v>
      </c>
      <c r="M2851" s="117" t="s">
        <v>33</v>
      </c>
      <c r="N2851" s="118">
        <v>2.8416666666666668</v>
      </c>
      <c r="O2851" s="102" t="s">
        <v>33</v>
      </c>
      <c r="P2851" s="119">
        <v>22.740000000000002</v>
      </c>
      <c r="Q2851" s="117">
        <v>3.29</v>
      </c>
      <c r="R2851" s="118">
        <v>2.7416666666666667</v>
      </c>
      <c r="S2851" s="102">
        <v>0.2</v>
      </c>
      <c r="T2851" s="118">
        <v>21.94</v>
      </c>
      <c r="U2851" s="117">
        <v>2.8416666666666668</v>
      </c>
      <c r="V2851" s="119">
        <v>22.740000000000002</v>
      </c>
      <c r="W2851" s="112"/>
      <c r="X2851" s="117" t="s">
        <v>33</v>
      </c>
      <c r="Y2851" s="118">
        <v>3.0125000000000002</v>
      </c>
      <c r="Z2851" s="102" t="s">
        <v>33</v>
      </c>
      <c r="AA2851" s="118">
        <v>24.1</v>
      </c>
      <c r="AB2851" s="117">
        <v>3.49</v>
      </c>
      <c r="AC2851" s="118">
        <v>2.9125000000000001</v>
      </c>
      <c r="AD2851" s="102">
        <v>0.19828326180257513</v>
      </c>
      <c r="AE2851" s="119">
        <v>23.3</v>
      </c>
      <c r="AF2851" s="118">
        <v>3.0125000000000002</v>
      </c>
      <c r="AG2851" s="119">
        <v>24.1</v>
      </c>
      <c r="AH2851" s="112"/>
      <c r="AI2851" s="120">
        <v>-0.20000000000000018</v>
      </c>
    </row>
    <row r="2852" spans="1:35" s="107" customFormat="1" x14ac:dyDescent="0.3">
      <c r="A2852" s="106" t="s">
        <v>2927</v>
      </c>
      <c r="B2852" s="107" t="s">
        <v>245</v>
      </c>
      <c r="C2852" s="112" t="s">
        <v>246</v>
      </c>
      <c r="D2852" s="112">
        <v>872</v>
      </c>
      <c r="E2852" s="107" t="s">
        <v>287</v>
      </c>
      <c r="F2852" s="112">
        <v>26204</v>
      </c>
      <c r="G2852" s="107" t="s">
        <v>3460</v>
      </c>
      <c r="H2852" s="108" t="s">
        <v>257</v>
      </c>
      <c r="I2852" s="108" t="s">
        <v>276</v>
      </c>
      <c r="J2852" s="108" t="s">
        <v>39</v>
      </c>
      <c r="K2852" s="109">
        <v>8</v>
      </c>
      <c r="L2852" s="109">
        <v>2.1520000000000001E-2</v>
      </c>
      <c r="M2852" s="117" t="s">
        <v>33</v>
      </c>
      <c r="N2852" s="118">
        <v>2.8416666666666668</v>
      </c>
      <c r="O2852" s="102" t="s">
        <v>33</v>
      </c>
      <c r="P2852" s="119">
        <v>22.740000000000002</v>
      </c>
      <c r="Q2852" s="117">
        <v>3.29</v>
      </c>
      <c r="R2852" s="118">
        <v>2.7416666666666667</v>
      </c>
      <c r="S2852" s="102">
        <v>0.2</v>
      </c>
      <c r="T2852" s="118">
        <v>21.94</v>
      </c>
      <c r="U2852" s="117">
        <v>2.8416666666666668</v>
      </c>
      <c r="V2852" s="119">
        <v>22.740000000000002</v>
      </c>
      <c r="W2852" s="112"/>
      <c r="X2852" s="117" t="s">
        <v>33</v>
      </c>
      <c r="Y2852" s="118">
        <v>3.0125000000000002</v>
      </c>
      <c r="Z2852" s="102" t="s">
        <v>33</v>
      </c>
      <c r="AA2852" s="118">
        <v>24.1</v>
      </c>
      <c r="AB2852" s="117">
        <v>3.49</v>
      </c>
      <c r="AC2852" s="118">
        <v>2.9125000000000001</v>
      </c>
      <c r="AD2852" s="102">
        <v>0.19828326180257513</v>
      </c>
      <c r="AE2852" s="119">
        <v>23.3</v>
      </c>
      <c r="AF2852" s="118">
        <v>3.0125000000000002</v>
      </c>
      <c r="AG2852" s="119">
        <v>24.1</v>
      </c>
      <c r="AH2852" s="112"/>
      <c r="AI2852" s="120">
        <v>-0.20000000000000018</v>
      </c>
    </row>
    <row r="2853" spans="1:35" s="107" customFormat="1" x14ac:dyDescent="0.3">
      <c r="A2853" s="106" t="s">
        <v>2928</v>
      </c>
      <c r="B2853" s="107" t="s">
        <v>3389</v>
      </c>
      <c r="C2853" s="112" t="s">
        <v>247</v>
      </c>
      <c r="D2853" s="112">
        <v>10700</v>
      </c>
      <c r="E2853" s="107" t="s">
        <v>301</v>
      </c>
      <c r="F2853" s="112">
        <v>26204</v>
      </c>
      <c r="G2853" s="107" t="s">
        <v>3460</v>
      </c>
      <c r="H2853" s="108" t="s">
        <v>257</v>
      </c>
      <c r="I2853" s="108" t="s">
        <v>276</v>
      </c>
      <c r="J2853" s="108" t="s">
        <v>39</v>
      </c>
      <c r="K2853" s="109">
        <v>8</v>
      </c>
      <c r="L2853" s="109">
        <v>2.1520000000000001E-2</v>
      </c>
      <c r="M2853" s="117" t="s">
        <v>33</v>
      </c>
      <c r="N2853" s="118">
        <v>2.8416666666666668</v>
      </c>
      <c r="O2853" s="102" t="s">
        <v>33</v>
      </c>
      <c r="P2853" s="119">
        <v>22.740000000000002</v>
      </c>
      <c r="Q2853" s="117">
        <v>3.29</v>
      </c>
      <c r="R2853" s="118">
        <v>2.7416666666666667</v>
      </c>
      <c r="S2853" s="102">
        <v>0.2</v>
      </c>
      <c r="T2853" s="118">
        <v>21.94</v>
      </c>
      <c r="U2853" s="117">
        <v>2.8416666666666668</v>
      </c>
      <c r="V2853" s="119">
        <v>22.740000000000002</v>
      </c>
      <c r="W2853" s="112"/>
      <c r="X2853" s="117" t="s">
        <v>33</v>
      </c>
      <c r="Y2853" s="118">
        <v>3.0125000000000002</v>
      </c>
      <c r="Z2853" s="102" t="s">
        <v>33</v>
      </c>
      <c r="AA2853" s="118">
        <v>24.1</v>
      </c>
      <c r="AB2853" s="117">
        <v>3.49</v>
      </c>
      <c r="AC2853" s="118">
        <v>2.9125000000000001</v>
      </c>
      <c r="AD2853" s="102">
        <v>0.19828326180257513</v>
      </c>
      <c r="AE2853" s="119">
        <v>23.3</v>
      </c>
      <c r="AF2853" s="118">
        <v>3.0125000000000002</v>
      </c>
      <c r="AG2853" s="119">
        <v>24.1</v>
      </c>
      <c r="AH2853" s="112"/>
      <c r="AI2853" s="120">
        <v>-0.20000000000000018</v>
      </c>
    </row>
    <row r="2854" spans="1:35" s="107" customFormat="1" x14ac:dyDescent="0.3">
      <c r="A2854" s="106" t="s">
        <v>2929</v>
      </c>
      <c r="B2854" s="107" t="s">
        <v>248</v>
      </c>
      <c r="C2854" s="112" t="s">
        <v>249</v>
      </c>
      <c r="D2854" s="112">
        <v>29537</v>
      </c>
      <c r="E2854" s="107" t="s">
        <v>312</v>
      </c>
      <c r="F2854" s="112">
        <v>26204</v>
      </c>
      <c r="G2854" s="107" t="s">
        <v>3460</v>
      </c>
      <c r="H2854" s="108" t="s">
        <v>257</v>
      </c>
      <c r="I2854" s="108" t="s">
        <v>276</v>
      </c>
      <c r="J2854" s="108" t="s">
        <v>39</v>
      </c>
      <c r="K2854" s="109">
        <v>8</v>
      </c>
      <c r="L2854" s="109">
        <v>2.1520000000000001E-2</v>
      </c>
      <c r="M2854" s="117" t="s">
        <v>33</v>
      </c>
      <c r="N2854" s="118">
        <v>2.8416666666666668</v>
      </c>
      <c r="O2854" s="102" t="s">
        <v>33</v>
      </c>
      <c r="P2854" s="119">
        <v>22.740000000000002</v>
      </c>
      <c r="Q2854" s="117">
        <v>3.29</v>
      </c>
      <c r="R2854" s="118">
        <v>2.7416666666666667</v>
      </c>
      <c r="S2854" s="102">
        <v>0.2</v>
      </c>
      <c r="T2854" s="118">
        <v>21.94</v>
      </c>
      <c r="U2854" s="117">
        <v>2.8416666666666668</v>
      </c>
      <c r="V2854" s="119">
        <v>22.740000000000002</v>
      </c>
      <c r="W2854" s="112"/>
      <c r="X2854" s="117" t="s">
        <v>33</v>
      </c>
      <c r="Y2854" s="118">
        <v>3.0125000000000002</v>
      </c>
      <c r="Z2854" s="102" t="s">
        <v>33</v>
      </c>
      <c r="AA2854" s="118">
        <v>24.1</v>
      </c>
      <c r="AB2854" s="117">
        <v>3.49</v>
      </c>
      <c r="AC2854" s="118">
        <v>2.9125000000000001</v>
      </c>
      <c r="AD2854" s="102">
        <v>0.19828326180257513</v>
      </c>
      <c r="AE2854" s="119">
        <v>23.3</v>
      </c>
      <c r="AF2854" s="118">
        <v>3.0125000000000002</v>
      </c>
      <c r="AG2854" s="119">
        <v>24.1</v>
      </c>
      <c r="AH2854" s="112"/>
      <c r="AI2854" s="120">
        <v>-0.20000000000000018</v>
      </c>
    </row>
    <row r="2855" spans="1:35" s="107" customFormat="1" x14ac:dyDescent="0.3">
      <c r="A2855" s="106" t="s">
        <v>2930</v>
      </c>
      <c r="B2855" s="107" t="s">
        <v>190</v>
      </c>
      <c r="C2855" s="112" t="s">
        <v>246</v>
      </c>
      <c r="D2855" s="112">
        <v>32352</v>
      </c>
      <c r="E2855" s="107" t="s">
        <v>290</v>
      </c>
      <c r="F2855" s="112">
        <v>26204</v>
      </c>
      <c r="G2855" s="107" t="s">
        <v>3460</v>
      </c>
      <c r="H2855" s="108" t="s">
        <v>257</v>
      </c>
      <c r="I2855" s="108" t="s">
        <v>276</v>
      </c>
      <c r="J2855" s="108" t="s">
        <v>39</v>
      </c>
      <c r="K2855" s="109">
        <v>8</v>
      </c>
      <c r="L2855" s="109">
        <v>2.1520000000000001E-2</v>
      </c>
      <c r="M2855" s="117" t="s">
        <v>33</v>
      </c>
      <c r="N2855" s="118">
        <v>2.8416666666666668</v>
      </c>
      <c r="O2855" s="102" t="s">
        <v>33</v>
      </c>
      <c r="P2855" s="119">
        <v>22.740000000000002</v>
      </c>
      <c r="Q2855" s="117">
        <v>3.29</v>
      </c>
      <c r="R2855" s="118">
        <v>2.7416666666666667</v>
      </c>
      <c r="S2855" s="102">
        <v>0.2</v>
      </c>
      <c r="T2855" s="118">
        <v>21.94</v>
      </c>
      <c r="U2855" s="117">
        <v>2.8416666666666668</v>
      </c>
      <c r="V2855" s="119">
        <v>22.740000000000002</v>
      </c>
      <c r="W2855" s="112"/>
      <c r="X2855" s="117" t="s">
        <v>33</v>
      </c>
      <c r="Y2855" s="118">
        <v>3.0125000000000002</v>
      </c>
      <c r="Z2855" s="102" t="s">
        <v>33</v>
      </c>
      <c r="AA2855" s="118">
        <v>24.1</v>
      </c>
      <c r="AB2855" s="117">
        <v>3.49</v>
      </c>
      <c r="AC2855" s="118">
        <v>2.9125000000000001</v>
      </c>
      <c r="AD2855" s="102">
        <v>0.19828326180257513</v>
      </c>
      <c r="AE2855" s="119">
        <v>23.3</v>
      </c>
      <c r="AF2855" s="118">
        <v>3.0125000000000002</v>
      </c>
      <c r="AG2855" s="119">
        <v>24.1</v>
      </c>
      <c r="AH2855" s="112"/>
      <c r="AI2855" s="120">
        <v>-0.20000000000000018</v>
      </c>
    </row>
    <row r="2856" spans="1:35" s="107" customFormat="1" x14ac:dyDescent="0.3">
      <c r="A2856" s="106" t="s">
        <v>2931</v>
      </c>
      <c r="B2856" s="107" t="s">
        <v>3389</v>
      </c>
      <c r="C2856" s="112" t="s">
        <v>247</v>
      </c>
      <c r="D2856" s="112">
        <v>36038</v>
      </c>
      <c r="E2856" s="107" t="s">
        <v>300</v>
      </c>
      <c r="F2856" s="112">
        <v>26204</v>
      </c>
      <c r="G2856" s="107" t="s">
        <v>3460</v>
      </c>
      <c r="H2856" s="108" t="s">
        <v>257</v>
      </c>
      <c r="I2856" s="108" t="s">
        <v>276</v>
      </c>
      <c r="J2856" s="108" t="s">
        <v>39</v>
      </c>
      <c r="K2856" s="109">
        <v>8</v>
      </c>
      <c r="L2856" s="109">
        <v>2.1520000000000001E-2</v>
      </c>
      <c r="M2856" s="117" t="s">
        <v>33</v>
      </c>
      <c r="N2856" s="118">
        <v>2.8416666666666668</v>
      </c>
      <c r="O2856" s="102" t="s">
        <v>33</v>
      </c>
      <c r="P2856" s="119">
        <v>22.740000000000002</v>
      </c>
      <c r="Q2856" s="117">
        <v>3.29</v>
      </c>
      <c r="R2856" s="118">
        <v>2.7416666666666667</v>
      </c>
      <c r="S2856" s="102">
        <v>0.2</v>
      </c>
      <c r="T2856" s="118">
        <v>21.94</v>
      </c>
      <c r="U2856" s="117">
        <v>2.8416666666666668</v>
      </c>
      <c r="V2856" s="119">
        <v>22.740000000000002</v>
      </c>
      <c r="W2856" s="112"/>
      <c r="X2856" s="117" t="s">
        <v>33</v>
      </c>
      <c r="Y2856" s="118">
        <v>3.0125000000000002</v>
      </c>
      <c r="Z2856" s="102" t="s">
        <v>33</v>
      </c>
      <c r="AA2856" s="118">
        <v>24.1</v>
      </c>
      <c r="AB2856" s="117">
        <v>3.49</v>
      </c>
      <c r="AC2856" s="118">
        <v>2.9125000000000001</v>
      </c>
      <c r="AD2856" s="102">
        <v>0.19828326180257513</v>
      </c>
      <c r="AE2856" s="119">
        <v>23.3</v>
      </c>
      <c r="AF2856" s="118">
        <v>3.0125000000000002</v>
      </c>
      <c r="AG2856" s="119">
        <v>24.1</v>
      </c>
      <c r="AH2856" s="112"/>
      <c r="AI2856" s="120">
        <v>-0.20000000000000018</v>
      </c>
    </row>
    <row r="2857" spans="1:35" s="107" customFormat="1" x14ac:dyDescent="0.3">
      <c r="A2857" s="106" t="s">
        <v>2932</v>
      </c>
      <c r="B2857" s="107" t="s">
        <v>186</v>
      </c>
      <c r="C2857" s="112" t="s">
        <v>250</v>
      </c>
      <c r="D2857" s="112">
        <v>37646</v>
      </c>
      <c r="E2857" s="107" t="s">
        <v>311</v>
      </c>
      <c r="F2857" s="112">
        <v>26204</v>
      </c>
      <c r="G2857" s="107" t="s">
        <v>3460</v>
      </c>
      <c r="H2857" s="108" t="s">
        <v>257</v>
      </c>
      <c r="I2857" s="108" t="s">
        <v>276</v>
      </c>
      <c r="J2857" s="108" t="s">
        <v>39</v>
      </c>
      <c r="K2857" s="109">
        <v>8</v>
      </c>
      <c r="L2857" s="109">
        <v>2.1520000000000001E-2</v>
      </c>
      <c r="M2857" s="117" t="s">
        <v>33</v>
      </c>
      <c r="N2857" s="118">
        <v>2.8416666666666668</v>
      </c>
      <c r="O2857" s="102" t="s">
        <v>33</v>
      </c>
      <c r="P2857" s="119">
        <v>22.740000000000002</v>
      </c>
      <c r="Q2857" s="117">
        <v>3.29</v>
      </c>
      <c r="R2857" s="118">
        <v>2.7416666666666667</v>
      </c>
      <c r="S2857" s="102">
        <v>0.2</v>
      </c>
      <c r="T2857" s="118">
        <v>21.94</v>
      </c>
      <c r="U2857" s="117">
        <v>2.8416666666666668</v>
      </c>
      <c r="V2857" s="119">
        <v>22.740000000000002</v>
      </c>
      <c r="W2857" s="112"/>
      <c r="X2857" s="117" t="s">
        <v>33</v>
      </c>
      <c r="Y2857" s="118">
        <v>3.0125000000000002</v>
      </c>
      <c r="Z2857" s="102" t="s">
        <v>33</v>
      </c>
      <c r="AA2857" s="118">
        <v>24.1</v>
      </c>
      <c r="AB2857" s="117">
        <v>3.49</v>
      </c>
      <c r="AC2857" s="118">
        <v>2.9125000000000001</v>
      </c>
      <c r="AD2857" s="102">
        <v>0.19828326180257513</v>
      </c>
      <c r="AE2857" s="119">
        <v>23.3</v>
      </c>
      <c r="AF2857" s="118">
        <v>3.0125000000000002</v>
      </c>
      <c r="AG2857" s="119">
        <v>24.1</v>
      </c>
      <c r="AH2857" s="112"/>
      <c r="AI2857" s="120">
        <v>-0.20000000000000018</v>
      </c>
    </row>
    <row r="2858" spans="1:35" s="107" customFormat="1" x14ac:dyDescent="0.3">
      <c r="A2858" s="106" t="s">
        <v>2933</v>
      </c>
      <c r="B2858" s="107" t="s">
        <v>186</v>
      </c>
      <c r="C2858" s="112" t="s">
        <v>251</v>
      </c>
      <c r="D2858" s="112">
        <v>49535</v>
      </c>
      <c r="E2858" s="107" t="s">
        <v>278</v>
      </c>
      <c r="F2858" s="112">
        <v>26204</v>
      </c>
      <c r="G2858" s="107" t="s">
        <v>3460</v>
      </c>
      <c r="H2858" s="108" t="s">
        <v>257</v>
      </c>
      <c r="I2858" s="108" t="s">
        <v>276</v>
      </c>
      <c r="J2858" s="108" t="s">
        <v>39</v>
      </c>
      <c r="K2858" s="109">
        <v>8</v>
      </c>
      <c r="L2858" s="109">
        <v>2.1520000000000001E-2</v>
      </c>
      <c r="M2858" s="117" t="s">
        <v>33</v>
      </c>
      <c r="N2858" s="118">
        <v>2.8416666666666668</v>
      </c>
      <c r="O2858" s="102" t="s">
        <v>33</v>
      </c>
      <c r="P2858" s="119">
        <v>22.740000000000002</v>
      </c>
      <c r="Q2858" s="117">
        <v>3.29</v>
      </c>
      <c r="R2858" s="118">
        <v>2.7416666666666667</v>
      </c>
      <c r="S2858" s="102">
        <v>0.2</v>
      </c>
      <c r="T2858" s="118">
        <v>21.94</v>
      </c>
      <c r="U2858" s="117">
        <v>2.8416666666666668</v>
      </c>
      <c r="V2858" s="119">
        <v>22.740000000000002</v>
      </c>
      <c r="W2858" s="112"/>
      <c r="X2858" s="117" t="s">
        <v>33</v>
      </c>
      <c r="Y2858" s="118">
        <v>3.0125000000000002</v>
      </c>
      <c r="Z2858" s="102" t="s">
        <v>33</v>
      </c>
      <c r="AA2858" s="118">
        <v>24.1</v>
      </c>
      <c r="AB2858" s="117">
        <v>3.49</v>
      </c>
      <c r="AC2858" s="118">
        <v>2.9125000000000001</v>
      </c>
      <c r="AD2858" s="102">
        <v>0.19828326180257513</v>
      </c>
      <c r="AE2858" s="119">
        <v>23.3</v>
      </c>
      <c r="AF2858" s="118">
        <v>3.0125000000000002</v>
      </c>
      <c r="AG2858" s="119">
        <v>24.1</v>
      </c>
      <c r="AH2858" s="112"/>
      <c r="AI2858" s="120">
        <v>-0.20000000000000018</v>
      </c>
    </row>
    <row r="2859" spans="1:35" s="107" customFormat="1" x14ac:dyDescent="0.3">
      <c r="A2859" s="106" t="s">
        <v>2934</v>
      </c>
      <c r="B2859" s="107" t="s">
        <v>189</v>
      </c>
      <c r="C2859" s="112" t="s">
        <v>168</v>
      </c>
      <c r="D2859" s="112">
        <v>54264</v>
      </c>
      <c r="E2859" s="107" t="s">
        <v>303</v>
      </c>
      <c r="F2859" s="112">
        <v>26204</v>
      </c>
      <c r="G2859" s="107" t="s">
        <v>3460</v>
      </c>
      <c r="H2859" s="108" t="s">
        <v>257</v>
      </c>
      <c r="I2859" s="108" t="s">
        <v>276</v>
      </c>
      <c r="J2859" s="108" t="s">
        <v>39</v>
      </c>
      <c r="K2859" s="109">
        <v>8</v>
      </c>
      <c r="L2859" s="109">
        <v>2.1520000000000001E-2</v>
      </c>
      <c r="M2859" s="117" t="s">
        <v>33</v>
      </c>
      <c r="N2859" s="118">
        <v>2.8416666666666668</v>
      </c>
      <c r="O2859" s="102" t="s">
        <v>33</v>
      </c>
      <c r="P2859" s="119">
        <v>22.740000000000002</v>
      </c>
      <c r="Q2859" s="117">
        <v>3.29</v>
      </c>
      <c r="R2859" s="118">
        <v>2.7416666666666667</v>
      </c>
      <c r="S2859" s="102">
        <v>0.2</v>
      </c>
      <c r="T2859" s="118">
        <v>21.94</v>
      </c>
      <c r="U2859" s="117">
        <v>2.8416666666666668</v>
      </c>
      <c r="V2859" s="119">
        <v>22.740000000000002</v>
      </c>
      <c r="W2859" s="112"/>
      <c r="X2859" s="117" t="s">
        <v>33</v>
      </c>
      <c r="Y2859" s="118">
        <v>3.0125000000000002</v>
      </c>
      <c r="Z2859" s="102" t="s">
        <v>33</v>
      </c>
      <c r="AA2859" s="118">
        <v>24.1</v>
      </c>
      <c r="AB2859" s="117">
        <v>3.49</v>
      </c>
      <c r="AC2859" s="118">
        <v>2.9125000000000001</v>
      </c>
      <c r="AD2859" s="102">
        <v>0.19828326180257513</v>
      </c>
      <c r="AE2859" s="119">
        <v>23.3</v>
      </c>
      <c r="AF2859" s="118">
        <v>3.0125000000000002</v>
      </c>
      <c r="AG2859" s="119">
        <v>24.1</v>
      </c>
      <c r="AH2859" s="112"/>
      <c r="AI2859" s="120">
        <v>-0.20000000000000018</v>
      </c>
    </row>
    <row r="2860" spans="1:35" s="107" customFormat="1" x14ac:dyDescent="0.3">
      <c r="A2860" s="106" t="s">
        <v>2935</v>
      </c>
      <c r="B2860" s="107" t="s">
        <v>248</v>
      </c>
      <c r="C2860" s="112" t="s">
        <v>249</v>
      </c>
      <c r="D2860" s="112">
        <v>59971</v>
      </c>
      <c r="E2860" s="107" t="s">
        <v>281</v>
      </c>
      <c r="F2860" s="112">
        <v>26204</v>
      </c>
      <c r="G2860" s="107" t="s">
        <v>3460</v>
      </c>
      <c r="H2860" s="108" t="s">
        <v>257</v>
      </c>
      <c r="I2860" s="108" t="s">
        <v>276</v>
      </c>
      <c r="J2860" s="108" t="s">
        <v>39</v>
      </c>
      <c r="K2860" s="109">
        <v>8</v>
      </c>
      <c r="L2860" s="109">
        <v>2.1520000000000001E-2</v>
      </c>
      <c r="M2860" s="117" t="s">
        <v>33</v>
      </c>
      <c r="N2860" s="118">
        <v>2.8416666666666668</v>
      </c>
      <c r="O2860" s="102" t="s">
        <v>33</v>
      </c>
      <c r="P2860" s="119">
        <v>22.740000000000002</v>
      </c>
      <c r="Q2860" s="117">
        <v>3.29</v>
      </c>
      <c r="R2860" s="118">
        <v>2.7416666666666667</v>
      </c>
      <c r="S2860" s="102">
        <v>0.2</v>
      </c>
      <c r="T2860" s="118">
        <v>21.94</v>
      </c>
      <c r="U2860" s="117">
        <v>2.8416666666666668</v>
      </c>
      <c r="V2860" s="119">
        <v>22.740000000000002</v>
      </c>
      <c r="W2860" s="112"/>
      <c r="X2860" s="117" t="s">
        <v>33</v>
      </c>
      <c r="Y2860" s="118">
        <v>3.0125000000000002</v>
      </c>
      <c r="Z2860" s="102" t="s">
        <v>33</v>
      </c>
      <c r="AA2860" s="118">
        <v>24.1</v>
      </c>
      <c r="AB2860" s="117">
        <v>3.49</v>
      </c>
      <c r="AC2860" s="118">
        <v>2.9125000000000001</v>
      </c>
      <c r="AD2860" s="102">
        <v>0.19828326180257513</v>
      </c>
      <c r="AE2860" s="119">
        <v>23.3</v>
      </c>
      <c r="AF2860" s="118">
        <v>3.0125000000000002</v>
      </c>
      <c r="AG2860" s="119">
        <v>24.1</v>
      </c>
      <c r="AH2860" s="112"/>
      <c r="AI2860" s="120">
        <v>-0.20000000000000018</v>
      </c>
    </row>
    <row r="2861" spans="1:35" s="107" customFormat="1" x14ac:dyDescent="0.3">
      <c r="A2861" s="106" t="s">
        <v>2936</v>
      </c>
      <c r="B2861" s="107" t="s">
        <v>189</v>
      </c>
      <c r="C2861" s="112" t="s">
        <v>168</v>
      </c>
      <c r="D2861" s="112">
        <v>60074</v>
      </c>
      <c r="E2861" s="107" t="s">
        <v>304</v>
      </c>
      <c r="F2861" s="112">
        <v>26204</v>
      </c>
      <c r="G2861" s="107" t="s">
        <v>3460</v>
      </c>
      <c r="H2861" s="108" t="s">
        <v>257</v>
      </c>
      <c r="I2861" s="108" t="s">
        <v>276</v>
      </c>
      <c r="J2861" s="108" t="s">
        <v>39</v>
      </c>
      <c r="K2861" s="109">
        <v>8</v>
      </c>
      <c r="L2861" s="109">
        <v>2.1520000000000001E-2</v>
      </c>
      <c r="M2861" s="117" t="s">
        <v>33</v>
      </c>
      <c r="N2861" s="118">
        <v>2.8416666666666668</v>
      </c>
      <c r="O2861" s="102" t="s">
        <v>33</v>
      </c>
      <c r="P2861" s="119">
        <v>22.740000000000002</v>
      </c>
      <c r="Q2861" s="117">
        <v>3.29</v>
      </c>
      <c r="R2861" s="118">
        <v>2.7416666666666667</v>
      </c>
      <c r="S2861" s="102">
        <v>0.2</v>
      </c>
      <c r="T2861" s="118">
        <v>21.94</v>
      </c>
      <c r="U2861" s="117">
        <v>2.8416666666666668</v>
      </c>
      <c r="V2861" s="119">
        <v>22.740000000000002</v>
      </c>
      <c r="W2861" s="112"/>
      <c r="X2861" s="117" t="s">
        <v>33</v>
      </c>
      <c r="Y2861" s="118">
        <v>3.0125000000000002</v>
      </c>
      <c r="Z2861" s="102" t="s">
        <v>33</v>
      </c>
      <c r="AA2861" s="118">
        <v>24.1</v>
      </c>
      <c r="AB2861" s="117">
        <v>3.49</v>
      </c>
      <c r="AC2861" s="118">
        <v>2.9125000000000001</v>
      </c>
      <c r="AD2861" s="102">
        <v>0.19828326180257513</v>
      </c>
      <c r="AE2861" s="119">
        <v>23.3</v>
      </c>
      <c r="AF2861" s="118">
        <v>3.0125000000000002</v>
      </c>
      <c r="AG2861" s="119">
        <v>24.1</v>
      </c>
      <c r="AH2861" s="112"/>
      <c r="AI2861" s="120">
        <v>-0.20000000000000018</v>
      </c>
    </row>
    <row r="2862" spans="1:35" s="107" customFormat="1" x14ac:dyDescent="0.3">
      <c r="A2862" s="106" t="s">
        <v>2937</v>
      </c>
      <c r="B2862" s="107" t="s">
        <v>248</v>
      </c>
      <c r="C2862" s="112" t="s">
        <v>246</v>
      </c>
      <c r="D2862" s="112">
        <v>60663</v>
      </c>
      <c r="E2862" s="107" t="s">
        <v>298</v>
      </c>
      <c r="F2862" s="112">
        <v>26204</v>
      </c>
      <c r="G2862" s="107" t="s">
        <v>3460</v>
      </c>
      <c r="H2862" s="108" t="s">
        <v>257</v>
      </c>
      <c r="I2862" s="108" t="s">
        <v>276</v>
      </c>
      <c r="J2862" s="108" t="s">
        <v>39</v>
      </c>
      <c r="K2862" s="109">
        <v>8</v>
      </c>
      <c r="L2862" s="109">
        <v>2.1520000000000001E-2</v>
      </c>
      <c r="M2862" s="117" t="s">
        <v>33</v>
      </c>
      <c r="N2862" s="118">
        <v>2.8416666666666668</v>
      </c>
      <c r="O2862" s="102" t="s">
        <v>33</v>
      </c>
      <c r="P2862" s="119">
        <v>22.740000000000002</v>
      </c>
      <c r="Q2862" s="117">
        <v>3.29</v>
      </c>
      <c r="R2862" s="118">
        <v>2.7416666666666667</v>
      </c>
      <c r="S2862" s="102">
        <v>0.2</v>
      </c>
      <c r="T2862" s="118">
        <v>21.94</v>
      </c>
      <c r="U2862" s="117">
        <v>2.8416666666666668</v>
      </c>
      <c r="V2862" s="119">
        <v>22.740000000000002</v>
      </c>
      <c r="W2862" s="112"/>
      <c r="X2862" s="117" t="s">
        <v>33</v>
      </c>
      <c r="Y2862" s="118">
        <v>3.0125000000000002</v>
      </c>
      <c r="Z2862" s="102" t="s">
        <v>33</v>
      </c>
      <c r="AA2862" s="118">
        <v>24.1</v>
      </c>
      <c r="AB2862" s="117">
        <v>3.49</v>
      </c>
      <c r="AC2862" s="118">
        <v>2.9125000000000001</v>
      </c>
      <c r="AD2862" s="102">
        <v>0.19828326180257513</v>
      </c>
      <c r="AE2862" s="119">
        <v>23.3</v>
      </c>
      <c r="AF2862" s="118">
        <v>3.0125000000000002</v>
      </c>
      <c r="AG2862" s="119">
        <v>24.1</v>
      </c>
      <c r="AH2862" s="112"/>
      <c r="AI2862" s="120">
        <v>-0.20000000000000018</v>
      </c>
    </row>
    <row r="2863" spans="1:35" s="107" customFormat="1" x14ac:dyDescent="0.3">
      <c r="A2863" s="106" t="s">
        <v>2938</v>
      </c>
      <c r="B2863" s="107" t="s">
        <v>252</v>
      </c>
      <c r="C2863" s="112" t="s">
        <v>246</v>
      </c>
      <c r="D2863" s="112">
        <v>61333</v>
      </c>
      <c r="E2863" s="107" t="s">
        <v>292</v>
      </c>
      <c r="F2863" s="112">
        <v>26204</v>
      </c>
      <c r="G2863" s="107" t="s">
        <v>3460</v>
      </c>
      <c r="H2863" s="108" t="s">
        <v>257</v>
      </c>
      <c r="I2863" s="108" t="s">
        <v>276</v>
      </c>
      <c r="J2863" s="108" t="s">
        <v>39</v>
      </c>
      <c r="K2863" s="109">
        <v>8</v>
      </c>
      <c r="L2863" s="109">
        <v>2.1520000000000001E-2</v>
      </c>
      <c r="M2863" s="117" t="s">
        <v>33</v>
      </c>
      <c r="N2863" s="118">
        <v>2.8416666666666668</v>
      </c>
      <c r="O2863" s="102" t="s">
        <v>33</v>
      </c>
      <c r="P2863" s="119">
        <v>22.740000000000002</v>
      </c>
      <c r="Q2863" s="117">
        <v>3.29</v>
      </c>
      <c r="R2863" s="118">
        <v>2.7416666666666667</v>
      </c>
      <c r="S2863" s="102">
        <v>0.2</v>
      </c>
      <c r="T2863" s="118">
        <v>21.94</v>
      </c>
      <c r="U2863" s="117">
        <v>2.8416666666666668</v>
      </c>
      <c r="V2863" s="119">
        <v>22.740000000000002</v>
      </c>
      <c r="W2863" s="112"/>
      <c r="X2863" s="117" t="s">
        <v>33</v>
      </c>
      <c r="Y2863" s="118">
        <v>3.0125000000000002</v>
      </c>
      <c r="Z2863" s="102" t="s">
        <v>33</v>
      </c>
      <c r="AA2863" s="118">
        <v>24.1</v>
      </c>
      <c r="AB2863" s="117">
        <v>3.49</v>
      </c>
      <c r="AC2863" s="118">
        <v>2.9125000000000001</v>
      </c>
      <c r="AD2863" s="102">
        <v>0.19828326180257513</v>
      </c>
      <c r="AE2863" s="119">
        <v>23.3</v>
      </c>
      <c r="AF2863" s="118">
        <v>3.0125000000000002</v>
      </c>
      <c r="AG2863" s="119">
        <v>24.1</v>
      </c>
      <c r="AH2863" s="112"/>
      <c r="AI2863" s="120">
        <v>-0.20000000000000018</v>
      </c>
    </row>
    <row r="2864" spans="1:35" s="107" customFormat="1" x14ac:dyDescent="0.3">
      <c r="A2864" s="106" t="s">
        <v>2939</v>
      </c>
      <c r="B2864" s="107" t="s">
        <v>192</v>
      </c>
      <c r="C2864" s="112" t="s">
        <v>238</v>
      </c>
      <c r="D2864" s="112">
        <v>61367</v>
      </c>
      <c r="E2864" s="107" t="s">
        <v>295</v>
      </c>
      <c r="F2864" s="112">
        <v>26204</v>
      </c>
      <c r="G2864" s="107" t="s">
        <v>3460</v>
      </c>
      <c r="H2864" s="108" t="s">
        <v>257</v>
      </c>
      <c r="I2864" s="108" t="s">
        <v>276</v>
      </c>
      <c r="J2864" s="108" t="s">
        <v>39</v>
      </c>
      <c r="K2864" s="109">
        <v>8</v>
      </c>
      <c r="L2864" s="109">
        <v>2.1520000000000001E-2</v>
      </c>
      <c r="M2864" s="117" t="s">
        <v>33</v>
      </c>
      <c r="N2864" s="118">
        <v>2.8416666666666668</v>
      </c>
      <c r="O2864" s="102" t="s">
        <v>33</v>
      </c>
      <c r="P2864" s="119">
        <v>22.740000000000002</v>
      </c>
      <c r="Q2864" s="117">
        <v>3.29</v>
      </c>
      <c r="R2864" s="118">
        <v>2.7416666666666667</v>
      </c>
      <c r="S2864" s="102">
        <v>0.2</v>
      </c>
      <c r="T2864" s="118">
        <v>21.94</v>
      </c>
      <c r="U2864" s="117">
        <v>2.8416666666666668</v>
      </c>
      <c r="V2864" s="119">
        <v>22.740000000000002</v>
      </c>
      <c r="W2864" s="112"/>
      <c r="X2864" s="117" t="s">
        <v>33</v>
      </c>
      <c r="Y2864" s="118">
        <v>3.0125000000000002</v>
      </c>
      <c r="Z2864" s="102" t="s">
        <v>33</v>
      </c>
      <c r="AA2864" s="118">
        <v>24.1</v>
      </c>
      <c r="AB2864" s="117">
        <v>3.49</v>
      </c>
      <c r="AC2864" s="118">
        <v>2.9125000000000001</v>
      </c>
      <c r="AD2864" s="102">
        <v>0.19828326180257513</v>
      </c>
      <c r="AE2864" s="119">
        <v>23.3</v>
      </c>
      <c r="AF2864" s="118">
        <v>3.0125000000000002</v>
      </c>
      <c r="AG2864" s="119">
        <v>24.1</v>
      </c>
      <c r="AH2864" s="112"/>
      <c r="AI2864" s="120">
        <v>-0.20000000000000018</v>
      </c>
    </row>
    <row r="2865" spans="1:35" s="107" customFormat="1" x14ac:dyDescent="0.3">
      <c r="A2865" s="106" t="s">
        <v>2940</v>
      </c>
      <c r="B2865" s="107" t="s">
        <v>192</v>
      </c>
      <c r="C2865" s="112" t="s">
        <v>238</v>
      </c>
      <c r="D2865" s="112">
        <v>61377</v>
      </c>
      <c r="E2865" s="107" t="s">
        <v>296</v>
      </c>
      <c r="F2865" s="112">
        <v>26204</v>
      </c>
      <c r="G2865" s="107" t="s">
        <v>3460</v>
      </c>
      <c r="H2865" s="108" t="s">
        <v>257</v>
      </c>
      <c r="I2865" s="108" t="s">
        <v>276</v>
      </c>
      <c r="J2865" s="108" t="s">
        <v>39</v>
      </c>
      <c r="K2865" s="109">
        <v>8</v>
      </c>
      <c r="L2865" s="109">
        <v>2.1520000000000001E-2</v>
      </c>
      <c r="M2865" s="117" t="s">
        <v>33</v>
      </c>
      <c r="N2865" s="118">
        <v>2.8416666666666668</v>
      </c>
      <c r="O2865" s="102" t="s">
        <v>33</v>
      </c>
      <c r="P2865" s="119">
        <v>22.740000000000002</v>
      </c>
      <c r="Q2865" s="117">
        <v>3.29</v>
      </c>
      <c r="R2865" s="118">
        <v>2.7416666666666667</v>
      </c>
      <c r="S2865" s="102">
        <v>0.2</v>
      </c>
      <c r="T2865" s="118">
        <v>21.94</v>
      </c>
      <c r="U2865" s="117">
        <v>2.8416666666666668</v>
      </c>
      <c r="V2865" s="119">
        <v>22.740000000000002</v>
      </c>
      <c r="W2865" s="112"/>
      <c r="X2865" s="117" t="s">
        <v>33</v>
      </c>
      <c r="Y2865" s="118">
        <v>3.0125000000000002</v>
      </c>
      <c r="Z2865" s="102" t="s">
        <v>33</v>
      </c>
      <c r="AA2865" s="118">
        <v>24.1</v>
      </c>
      <c r="AB2865" s="117">
        <v>3.49</v>
      </c>
      <c r="AC2865" s="118">
        <v>2.9125000000000001</v>
      </c>
      <c r="AD2865" s="102">
        <v>0.19828326180257513</v>
      </c>
      <c r="AE2865" s="119">
        <v>23.3</v>
      </c>
      <c r="AF2865" s="118">
        <v>3.0125000000000002</v>
      </c>
      <c r="AG2865" s="119">
        <v>24.1</v>
      </c>
      <c r="AH2865" s="112"/>
      <c r="AI2865" s="120">
        <v>-0.20000000000000018</v>
      </c>
    </row>
    <row r="2866" spans="1:35" s="107" customFormat="1" x14ac:dyDescent="0.3">
      <c r="A2866" s="106" t="s">
        <v>2941</v>
      </c>
      <c r="B2866" s="107" t="s">
        <v>3389</v>
      </c>
      <c r="C2866" s="112" t="s">
        <v>247</v>
      </c>
      <c r="D2866" s="112">
        <v>61913</v>
      </c>
      <c r="E2866" s="107" t="s">
        <v>308</v>
      </c>
      <c r="F2866" s="112">
        <v>26204</v>
      </c>
      <c r="G2866" s="107" t="s">
        <v>3460</v>
      </c>
      <c r="H2866" s="108" t="s">
        <v>257</v>
      </c>
      <c r="I2866" s="108" t="s">
        <v>276</v>
      </c>
      <c r="J2866" s="108" t="s">
        <v>39</v>
      </c>
      <c r="K2866" s="109">
        <v>8</v>
      </c>
      <c r="L2866" s="109">
        <v>2.1520000000000001E-2</v>
      </c>
      <c r="M2866" s="117" t="s">
        <v>33</v>
      </c>
      <c r="N2866" s="118">
        <v>2.8416666666666668</v>
      </c>
      <c r="O2866" s="102" t="s">
        <v>33</v>
      </c>
      <c r="P2866" s="119">
        <v>22.740000000000002</v>
      </c>
      <c r="Q2866" s="117">
        <v>3.29</v>
      </c>
      <c r="R2866" s="118">
        <v>2.7416666666666667</v>
      </c>
      <c r="S2866" s="102">
        <v>0.2</v>
      </c>
      <c r="T2866" s="118">
        <v>21.94</v>
      </c>
      <c r="U2866" s="117">
        <v>2.8416666666666668</v>
      </c>
      <c r="V2866" s="119">
        <v>22.740000000000002</v>
      </c>
      <c r="W2866" s="112"/>
      <c r="X2866" s="117" t="s">
        <v>33</v>
      </c>
      <c r="Y2866" s="118">
        <v>3.0125000000000002</v>
      </c>
      <c r="Z2866" s="102" t="s">
        <v>33</v>
      </c>
      <c r="AA2866" s="118">
        <v>24.1</v>
      </c>
      <c r="AB2866" s="117">
        <v>3.49</v>
      </c>
      <c r="AC2866" s="118">
        <v>2.9125000000000001</v>
      </c>
      <c r="AD2866" s="102">
        <v>0.19828326180257513</v>
      </c>
      <c r="AE2866" s="119">
        <v>23.3</v>
      </c>
      <c r="AF2866" s="118">
        <v>3.0125000000000002</v>
      </c>
      <c r="AG2866" s="119">
        <v>24.1</v>
      </c>
      <c r="AH2866" s="112"/>
      <c r="AI2866" s="120">
        <v>-0.20000000000000018</v>
      </c>
    </row>
    <row r="2867" spans="1:35" s="107" customFormat="1" x14ac:dyDescent="0.3">
      <c r="A2867" s="106" t="s">
        <v>2942</v>
      </c>
      <c r="B2867" s="107" t="s">
        <v>3389</v>
      </c>
      <c r="C2867" s="112" t="s">
        <v>247</v>
      </c>
      <c r="D2867" s="112">
        <v>63785</v>
      </c>
      <c r="E2867" s="107" t="s">
        <v>310</v>
      </c>
      <c r="F2867" s="112">
        <v>26204</v>
      </c>
      <c r="G2867" s="107" t="s">
        <v>3460</v>
      </c>
      <c r="H2867" s="108" t="s">
        <v>257</v>
      </c>
      <c r="I2867" s="108" t="s">
        <v>276</v>
      </c>
      <c r="J2867" s="108" t="s">
        <v>39</v>
      </c>
      <c r="K2867" s="109">
        <v>8</v>
      </c>
      <c r="L2867" s="109">
        <v>2.1520000000000001E-2</v>
      </c>
      <c r="M2867" s="117" t="s">
        <v>33</v>
      </c>
      <c r="N2867" s="118">
        <v>2.8416666666666668</v>
      </c>
      <c r="O2867" s="102" t="s">
        <v>33</v>
      </c>
      <c r="P2867" s="119">
        <v>22.740000000000002</v>
      </c>
      <c r="Q2867" s="117">
        <v>3.29</v>
      </c>
      <c r="R2867" s="118">
        <v>2.7416666666666667</v>
      </c>
      <c r="S2867" s="102">
        <v>0.2</v>
      </c>
      <c r="T2867" s="118">
        <v>21.94</v>
      </c>
      <c r="U2867" s="117">
        <v>2.8416666666666668</v>
      </c>
      <c r="V2867" s="119">
        <v>22.740000000000002</v>
      </c>
      <c r="W2867" s="112"/>
      <c r="X2867" s="117" t="s">
        <v>33</v>
      </c>
      <c r="Y2867" s="118">
        <v>3.0125000000000002</v>
      </c>
      <c r="Z2867" s="102" t="s">
        <v>33</v>
      </c>
      <c r="AA2867" s="118">
        <v>24.1</v>
      </c>
      <c r="AB2867" s="117">
        <v>3.49</v>
      </c>
      <c r="AC2867" s="118">
        <v>2.9125000000000001</v>
      </c>
      <c r="AD2867" s="102">
        <v>0.19828326180257513</v>
      </c>
      <c r="AE2867" s="119">
        <v>23.3</v>
      </c>
      <c r="AF2867" s="118">
        <v>3.0125000000000002</v>
      </c>
      <c r="AG2867" s="119">
        <v>24.1</v>
      </c>
      <c r="AH2867" s="112"/>
      <c r="AI2867" s="120">
        <v>-0.20000000000000018</v>
      </c>
    </row>
    <row r="2868" spans="1:35" s="107" customFormat="1" x14ac:dyDescent="0.3">
      <c r="A2868" s="106" t="s">
        <v>2943</v>
      </c>
      <c r="B2868" s="107" t="s">
        <v>248</v>
      </c>
      <c r="C2868" s="112" t="s">
        <v>168</v>
      </c>
      <c r="D2868" s="112">
        <v>66926</v>
      </c>
      <c r="E2868" s="107" t="s">
        <v>314</v>
      </c>
      <c r="F2868" s="112">
        <v>26204</v>
      </c>
      <c r="G2868" s="107" t="s">
        <v>3460</v>
      </c>
      <c r="H2868" s="108" t="s">
        <v>257</v>
      </c>
      <c r="I2868" s="108" t="s">
        <v>276</v>
      </c>
      <c r="J2868" s="108" t="s">
        <v>39</v>
      </c>
      <c r="K2868" s="109">
        <v>8</v>
      </c>
      <c r="L2868" s="109">
        <v>2.1520000000000001E-2</v>
      </c>
      <c r="M2868" s="117" t="s">
        <v>33</v>
      </c>
      <c r="N2868" s="118">
        <v>2.8416666666666668</v>
      </c>
      <c r="O2868" s="102" t="s">
        <v>33</v>
      </c>
      <c r="P2868" s="119">
        <v>22.740000000000002</v>
      </c>
      <c r="Q2868" s="117">
        <v>3.29</v>
      </c>
      <c r="R2868" s="118">
        <v>2.7416666666666667</v>
      </c>
      <c r="S2868" s="102">
        <v>0.2</v>
      </c>
      <c r="T2868" s="118">
        <v>21.94</v>
      </c>
      <c r="U2868" s="117">
        <v>2.8416666666666668</v>
      </c>
      <c r="V2868" s="119">
        <v>22.740000000000002</v>
      </c>
      <c r="W2868" s="112"/>
      <c r="X2868" s="117" t="s">
        <v>33</v>
      </c>
      <c r="Y2868" s="118">
        <v>3.0125000000000002</v>
      </c>
      <c r="Z2868" s="102" t="s">
        <v>33</v>
      </c>
      <c r="AA2868" s="118">
        <v>24.1</v>
      </c>
      <c r="AB2868" s="117">
        <v>3.49</v>
      </c>
      <c r="AC2868" s="118">
        <v>2.9125000000000001</v>
      </c>
      <c r="AD2868" s="102">
        <v>0.19828326180257513</v>
      </c>
      <c r="AE2868" s="119">
        <v>23.3</v>
      </c>
      <c r="AF2868" s="118">
        <v>3.0125000000000002</v>
      </c>
      <c r="AG2868" s="119">
        <v>24.1</v>
      </c>
      <c r="AH2868" s="112"/>
      <c r="AI2868" s="120">
        <v>-0.20000000000000018</v>
      </c>
    </row>
    <row r="2869" spans="1:35" s="107" customFormat="1" x14ac:dyDescent="0.3">
      <c r="A2869" s="106" t="s">
        <v>2944</v>
      </c>
      <c r="B2869" s="107" t="s">
        <v>248</v>
      </c>
      <c r="C2869" s="112" t="s">
        <v>168</v>
      </c>
      <c r="D2869" s="112">
        <v>66961</v>
      </c>
      <c r="E2869" s="107" t="s">
        <v>313</v>
      </c>
      <c r="F2869" s="112">
        <v>26204</v>
      </c>
      <c r="G2869" s="107" t="s">
        <v>3460</v>
      </c>
      <c r="H2869" s="108" t="s">
        <v>257</v>
      </c>
      <c r="I2869" s="108" t="s">
        <v>276</v>
      </c>
      <c r="J2869" s="108" t="s">
        <v>39</v>
      </c>
      <c r="K2869" s="109">
        <v>8</v>
      </c>
      <c r="L2869" s="109">
        <v>2.1520000000000001E-2</v>
      </c>
      <c r="M2869" s="117" t="s">
        <v>33</v>
      </c>
      <c r="N2869" s="118">
        <v>2.8416666666666668</v>
      </c>
      <c r="O2869" s="102" t="s">
        <v>33</v>
      </c>
      <c r="P2869" s="119">
        <v>22.740000000000002</v>
      </c>
      <c r="Q2869" s="117">
        <v>3.29</v>
      </c>
      <c r="R2869" s="118">
        <v>2.7416666666666667</v>
      </c>
      <c r="S2869" s="102">
        <v>0.2</v>
      </c>
      <c r="T2869" s="118">
        <v>21.94</v>
      </c>
      <c r="U2869" s="117">
        <v>2.8416666666666668</v>
      </c>
      <c r="V2869" s="119">
        <v>22.740000000000002</v>
      </c>
      <c r="W2869" s="112"/>
      <c r="X2869" s="117" t="s">
        <v>33</v>
      </c>
      <c r="Y2869" s="118">
        <v>3.0125000000000002</v>
      </c>
      <c r="Z2869" s="102" t="s">
        <v>33</v>
      </c>
      <c r="AA2869" s="118">
        <v>24.1</v>
      </c>
      <c r="AB2869" s="117">
        <v>3.49</v>
      </c>
      <c r="AC2869" s="118">
        <v>2.9125000000000001</v>
      </c>
      <c r="AD2869" s="102">
        <v>0.19828326180257513</v>
      </c>
      <c r="AE2869" s="119">
        <v>23.3</v>
      </c>
      <c r="AF2869" s="118">
        <v>3.0125000000000002</v>
      </c>
      <c r="AG2869" s="119">
        <v>24.1</v>
      </c>
      <c r="AH2869" s="112"/>
      <c r="AI2869" s="120">
        <v>-0.20000000000000018</v>
      </c>
    </row>
    <row r="2870" spans="1:35" s="107" customFormat="1" x14ac:dyDescent="0.3">
      <c r="A2870" s="106" t="s">
        <v>2945</v>
      </c>
      <c r="B2870" s="107" t="s">
        <v>3389</v>
      </c>
      <c r="C2870" s="112" t="s">
        <v>247</v>
      </c>
      <c r="D2870" s="112">
        <v>69800</v>
      </c>
      <c r="E2870" s="107" t="s">
        <v>294</v>
      </c>
      <c r="F2870" s="112">
        <v>26204</v>
      </c>
      <c r="G2870" s="107" t="s">
        <v>3460</v>
      </c>
      <c r="H2870" s="108" t="s">
        <v>257</v>
      </c>
      <c r="I2870" s="108" t="s">
        <v>276</v>
      </c>
      <c r="J2870" s="108" t="s">
        <v>39</v>
      </c>
      <c r="K2870" s="109">
        <v>8</v>
      </c>
      <c r="L2870" s="109">
        <v>2.1520000000000001E-2</v>
      </c>
      <c r="M2870" s="117" t="s">
        <v>33</v>
      </c>
      <c r="N2870" s="118">
        <v>2.8416666666666668</v>
      </c>
      <c r="O2870" s="102" t="s">
        <v>33</v>
      </c>
      <c r="P2870" s="119">
        <v>22.740000000000002</v>
      </c>
      <c r="Q2870" s="117">
        <v>3.29</v>
      </c>
      <c r="R2870" s="118">
        <v>2.7416666666666667</v>
      </c>
      <c r="S2870" s="102">
        <v>0.2</v>
      </c>
      <c r="T2870" s="118">
        <v>21.94</v>
      </c>
      <c r="U2870" s="117">
        <v>2.8416666666666668</v>
      </c>
      <c r="V2870" s="119">
        <v>22.740000000000002</v>
      </c>
      <c r="W2870" s="112"/>
      <c r="X2870" s="117" t="s">
        <v>33</v>
      </c>
      <c r="Y2870" s="118">
        <v>3.0125000000000002</v>
      </c>
      <c r="Z2870" s="102" t="s">
        <v>33</v>
      </c>
      <c r="AA2870" s="118">
        <v>24.1</v>
      </c>
      <c r="AB2870" s="117">
        <v>3.49</v>
      </c>
      <c r="AC2870" s="118">
        <v>2.9125000000000001</v>
      </c>
      <c r="AD2870" s="102">
        <v>0.19828326180257513</v>
      </c>
      <c r="AE2870" s="119">
        <v>23.3</v>
      </c>
      <c r="AF2870" s="118">
        <v>3.0125000000000002</v>
      </c>
      <c r="AG2870" s="119">
        <v>24.1</v>
      </c>
      <c r="AH2870" s="112"/>
      <c r="AI2870" s="120">
        <v>-0.20000000000000018</v>
      </c>
    </row>
    <row r="2871" spans="1:35" s="107" customFormat="1" x14ac:dyDescent="0.3">
      <c r="A2871" s="106" t="s">
        <v>2946</v>
      </c>
      <c r="B2871" s="107" t="s">
        <v>186</v>
      </c>
      <c r="C2871" s="112" t="s">
        <v>22</v>
      </c>
      <c r="D2871" s="112">
        <v>70313</v>
      </c>
      <c r="E2871" s="107" t="s">
        <v>279</v>
      </c>
      <c r="F2871" s="112">
        <v>26204</v>
      </c>
      <c r="G2871" s="107" t="s">
        <v>3460</v>
      </c>
      <c r="H2871" s="108" t="s">
        <v>257</v>
      </c>
      <c r="I2871" s="108" t="s">
        <v>276</v>
      </c>
      <c r="J2871" s="108" t="s">
        <v>39</v>
      </c>
      <c r="K2871" s="109">
        <v>8</v>
      </c>
      <c r="L2871" s="109">
        <v>2.1520000000000001E-2</v>
      </c>
      <c r="M2871" s="117" t="s">
        <v>33</v>
      </c>
      <c r="N2871" s="118">
        <v>2.8416666666666668</v>
      </c>
      <c r="O2871" s="102" t="s">
        <v>33</v>
      </c>
      <c r="P2871" s="119">
        <v>22.740000000000002</v>
      </c>
      <c r="Q2871" s="117">
        <v>3.29</v>
      </c>
      <c r="R2871" s="118">
        <v>2.7416666666666667</v>
      </c>
      <c r="S2871" s="102">
        <v>0.2</v>
      </c>
      <c r="T2871" s="118">
        <v>21.94</v>
      </c>
      <c r="U2871" s="117">
        <v>2.8416666666666668</v>
      </c>
      <c r="V2871" s="119">
        <v>22.740000000000002</v>
      </c>
      <c r="W2871" s="112"/>
      <c r="X2871" s="117" t="s">
        <v>33</v>
      </c>
      <c r="Y2871" s="118">
        <v>3.0125000000000002</v>
      </c>
      <c r="Z2871" s="102" t="s">
        <v>33</v>
      </c>
      <c r="AA2871" s="118">
        <v>24.1</v>
      </c>
      <c r="AB2871" s="117">
        <v>3.49</v>
      </c>
      <c r="AC2871" s="118">
        <v>2.9125000000000001</v>
      </c>
      <c r="AD2871" s="102">
        <v>0.19828326180257513</v>
      </c>
      <c r="AE2871" s="119">
        <v>23.3</v>
      </c>
      <c r="AF2871" s="118">
        <v>3.0125000000000002</v>
      </c>
      <c r="AG2871" s="119">
        <v>24.1</v>
      </c>
      <c r="AH2871" s="112"/>
      <c r="AI2871" s="120">
        <v>-0.20000000000000018</v>
      </c>
    </row>
    <row r="2872" spans="1:35" s="107" customFormat="1" x14ac:dyDescent="0.3">
      <c r="A2872" s="106" t="s">
        <v>2947</v>
      </c>
      <c r="B2872" s="107" t="s">
        <v>186</v>
      </c>
      <c r="C2872" s="112" t="s">
        <v>250</v>
      </c>
      <c r="D2872" s="112">
        <v>70335</v>
      </c>
      <c r="E2872" s="107" t="s">
        <v>253</v>
      </c>
      <c r="F2872" s="112">
        <v>26204</v>
      </c>
      <c r="G2872" s="107" t="s">
        <v>3460</v>
      </c>
      <c r="H2872" s="108" t="s">
        <v>257</v>
      </c>
      <c r="I2872" s="108" t="s">
        <v>276</v>
      </c>
      <c r="J2872" s="108" t="s">
        <v>39</v>
      </c>
      <c r="K2872" s="109">
        <v>8</v>
      </c>
      <c r="L2872" s="109">
        <v>2.1520000000000001E-2</v>
      </c>
      <c r="M2872" s="117" t="s">
        <v>33</v>
      </c>
      <c r="N2872" s="118">
        <v>2.8416666666666668</v>
      </c>
      <c r="O2872" s="102" t="s">
        <v>33</v>
      </c>
      <c r="P2872" s="119">
        <v>22.740000000000002</v>
      </c>
      <c r="Q2872" s="117">
        <v>3.29</v>
      </c>
      <c r="R2872" s="118">
        <v>2.7416666666666667</v>
      </c>
      <c r="S2872" s="102">
        <v>0.2</v>
      </c>
      <c r="T2872" s="118">
        <v>21.94</v>
      </c>
      <c r="U2872" s="117">
        <v>2.8416666666666668</v>
      </c>
      <c r="V2872" s="119">
        <v>22.740000000000002</v>
      </c>
      <c r="W2872" s="112"/>
      <c r="X2872" s="117" t="s">
        <v>33</v>
      </c>
      <c r="Y2872" s="118">
        <v>3.0125000000000002</v>
      </c>
      <c r="Z2872" s="102" t="s">
        <v>33</v>
      </c>
      <c r="AA2872" s="118">
        <v>24.1</v>
      </c>
      <c r="AB2872" s="117">
        <v>3.49</v>
      </c>
      <c r="AC2872" s="118">
        <v>2.9125000000000001</v>
      </c>
      <c r="AD2872" s="102">
        <v>0.19828326180257513</v>
      </c>
      <c r="AE2872" s="119">
        <v>23.3</v>
      </c>
      <c r="AF2872" s="118">
        <v>3.0125000000000002</v>
      </c>
      <c r="AG2872" s="119">
        <v>24.1</v>
      </c>
      <c r="AH2872" s="112"/>
      <c r="AI2872" s="120">
        <v>-0.20000000000000018</v>
      </c>
    </row>
    <row r="2873" spans="1:35" s="107" customFormat="1" x14ac:dyDescent="0.3">
      <c r="A2873" s="106" t="s">
        <v>2948</v>
      </c>
      <c r="B2873" s="107" t="s">
        <v>188</v>
      </c>
      <c r="C2873" s="112" t="s">
        <v>168</v>
      </c>
      <c r="D2873" s="112">
        <v>72400</v>
      </c>
      <c r="E2873" s="107" t="s">
        <v>302</v>
      </c>
      <c r="F2873" s="112">
        <v>26204</v>
      </c>
      <c r="G2873" s="107" t="s">
        <v>3460</v>
      </c>
      <c r="H2873" s="108" t="s">
        <v>257</v>
      </c>
      <c r="I2873" s="108" t="s">
        <v>276</v>
      </c>
      <c r="J2873" s="108" t="s">
        <v>39</v>
      </c>
      <c r="K2873" s="109">
        <v>8</v>
      </c>
      <c r="L2873" s="109">
        <v>2.1520000000000001E-2</v>
      </c>
      <c r="M2873" s="117" t="s">
        <v>33</v>
      </c>
      <c r="N2873" s="118">
        <v>2.8416666666666668</v>
      </c>
      <c r="O2873" s="102" t="s">
        <v>33</v>
      </c>
      <c r="P2873" s="119">
        <v>22.740000000000002</v>
      </c>
      <c r="Q2873" s="117">
        <v>3.29</v>
      </c>
      <c r="R2873" s="118">
        <v>2.7416666666666667</v>
      </c>
      <c r="S2873" s="102">
        <v>0.2</v>
      </c>
      <c r="T2873" s="118">
        <v>21.94</v>
      </c>
      <c r="U2873" s="117">
        <v>2.8416666666666668</v>
      </c>
      <c r="V2873" s="119">
        <v>22.740000000000002</v>
      </c>
      <c r="W2873" s="112"/>
      <c r="X2873" s="117" t="s">
        <v>33</v>
      </c>
      <c r="Y2873" s="118">
        <v>3.0125000000000002</v>
      </c>
      <c r="Z2873" s="102" t="s">
        <v>33</v>
      </c>
      <c r="AA2873" s="118">
        <v>24.1</v>
      </c>
      <c r="AB2873" s="117">
        <v>3.49</v>
      </c>
      <c r="AC2873" s="118">
        <v>2.9125000000000001</v>
      </c>
      <c r="AD2873" s="102">
        <v>0.19828326180257513</v>
      </c>
      <c r="AE2873" s="119">
        <v>23.3</v>
      </c>
      <c r="AF2873" s="118">
        <v>3.0125000000000002</v>
      </c>
      <c r="AG2873" s="119">
        <v>24.1</v>
      </c>
      <c r="AH2873" s="112"/>
      <c r="AI2873" s="120">
        <v>-0.20000000000000018</v>
      </c>
    </row>
    <row r="2874" spans="1:35" s="107" customFormat="1" x14ac:dyDescent="0.3">
      <c r="A2874" s="106" t="s">
        <v>2949</v>
      </c>
      <c r="B2874" s="107" t="s">
        <v>188</v>
      </c>
      <c r="C2874" s="112" t="s">
        <v>168</v>
      </c>
      <c r="D2874" s="112">
        <v>73400</v>
      </c>
      <c r="E2874" s="107" t="s">
        <v>280</v>
      </c>
      <c r="F2874" s="112">
        <v>26204</v>
      </c>
      <c r="G2874" s="107" t="s">
        <v>3460</v>
      </c>
      <c r="H2874" s="108" t="s">
        <v>257</v>
      </c>
      <c r="I2874" s="108" t="s">
        <v>276</v>
      </c>
      <c r="J2874" s="108" t="s">
        <v>39</v>
      </c>
      <c r="K2874" s="109">
        <v>8</v>
      </c>
      <c r="L2874" s="109">
        <v>2.1520000000000001E-2</v>
      </c>
      <c r="M2874" s="117" t="s">
        <v>33</v>
      </c>
      <c r="N2874" s="118">
        <v>2.8416666666666668</v>
      </c>
      <c r="O2874" s="102" t="s">
        <v>33</v>
      </c>
      <c r="P2874" s="119">
        <v>22.740000000000002</v>
      </c>
      <c r="Q2874" s="117">
        <v>3.29</v>
      </c>
      <c r="R2874" s="118">
        <v>2.7416666666666667</v>
      </c>
      <c r="S2874" s="102">
        <v>0.2</v>
      </c>
      <c r="T2874" s="118">
        <v>21.94</v>
      </c>
      <c r="U2874" s="117">
        <v>2.8416666666666668</v>
      </c>
      <c r="V2874" s="119">
        <v>22.740000000000002</v>
      </c>
      <c r="W2874" s="112"/>
      <c r="X2874" s="117" t="s">
        <v>33</v>
      </c>
      <c r="Y2874" s="118">
        <v>3.0125000000000002</v>
      </c>
      <c r="Z2874" s="102" t="s">
        <v>33</v>
      </c>
      <c r="AA2874" s="118">
        <v>24.1</v>
      </c>
      <c r="AB2874" s="117">
        <v>3.49</v>
      </c>
      <c r="AC2874" s="118">
        <v>2.9125000000000001</v>
      </c>
      <c r="AD2874" s="102">
        <v>0.19828326180257513</v>
      </c>
      <c r="AE2874" s="119">
        <v>23.3</v>
      </c>
      <c r="AF2874" s="118">
        <v>3.0125000000000002</v>
      </c>
      <c r="AG2874" s="119">
        <v>24.1</v>
      </c>
      <c r="AH2874" s="112"/>
      <c r="AI2874" s="120">
        <v>-0.20000000000000018</v>
      </c>
    </row>
    <row r="2875" spans="1:35" s="107" customFormat="1" x14ac:dyDescent="0.3">
      <c r="A2875" s="106" t="s">
        <v>2950</v>
      </c>
      <c r="B2875" s="107" t="s">
        <v>248</v>
      </c>
      <c r="C2875" s="112" t="s">
        <v>168</v>
      </c>
      <c r="D2875" s="112">
        <v>74179</v>
      </c>
      <c r="E2875" s="107" t="s">
        <v>315</v>
      </c>
      <c r="F2875" s="112">
        <v>26204</v>
      </c>
      <c r="G2875" s="107" t="s">
        <v>3460</v>
      </c>
      <c r="H2875" s="108" t="s">
        <v>257</v>
      </c>
      <c r="I2875" s="108" t="s">
        <v>276</v>
      </c>
      <c r="J2875" s="108" t="s">
        <v>39</v>
      </c>
      <c r="K2875" s="109">
        <v>8</v>
      </c>
      <c r="L2875" s="109">
        <v>2.1520000000000001E-2</v>
      </c>
      <c r="M2875" s="117" t="s">
        <v>33</v>
      </c>
      <c r="N2875" s="118">
        <v>2.8416666666666668</v>
      </c>
      <c r="O2875" s="102" t="s">
        <v>33</v>
      </c>
      <c r="P2875" s="119">
        <v>22.740000000000002</v>
      </c>
      <c r="Q2875" s="117">
        <v>3.29</v>
      </c>
      <c r="R2875" s="118">
        <v>2.7416666666666667</v>
      </c>
      <c r="S2875" s="102">
        <v>0.2</v>
      </c>
      <c r="T2875" s="118">
        <v>21.94</v>
      </c>
      <c r="U2875" s="117">
        <v>2.8416666666666668</v>
      </c>
      <c r="V2875" s="119">
        <v>22.740000000000002</v>
      </c>
      <c r="W2875" s="112"/>
      <c r="X2875" s="117" t="s">
        <v>33</v>
      </c>
      <c r="Y2875" s="118">
        <v>3.0125000000000002</v>
      </c>
      <c r="Z2875" s="102" t="s">
        <v>33</v>
      </c>
      <c r="AA2875" s="118">
        <v>24.1</v>
      </c>
      <c r="AB2875" s="117">
        <v>3.49</v>
      </c>
      <c r="AC2875" s="118">
        <v>2.9125000000000001</v>
      </c>
      <c r="AD2875" s="102">
        <v>0.19828326180257513</v>
      </c>
      <c r="AE2875" s="119">
        <v>23.3</v>
      </c>
      <c r="AF2875" s="118">
        <v>3.0125000000000002</v>
      </c>
      <c r="AG2875" s="119">
        <v>24.1</v>
      </c>
      <c r="AH2875" s="112"/>
      <c r="AI2875" s="120">
        <v>-0.20000000000000018</v>
      </c>
    </row>
    <row r="2876" spans="1:35" s="107" customFormat="1" x14ac:dyDescent="0.3">
      <c r="A2876" s="106" t="s">
        <v>2951</v>
      </c>
      <c r="B2876" s="107" t="s">
        <v>3389</v>
      </c>
      <c r="C2876" s="112" t="s">
        <v>247</v>
      </c>
      <c r="D2876" s="112">
        <v>85789</v>
      </c>
      <c r="E2876" s="107" t="s">
        <v>307</v>
      </c>
      <c r="F2876" s="112">
        <v>26204</v>
      </c>
      <c r="G2876" s="107" t="s">
        <v>3460</v>
      </c>
      <c r="H2876" s="108" t="s">
        <v>257</v>
      </c>
      <c r="I2876" s="108" t="s">
        <v>276</v>
      </c>
      <c r="J2876" s="108" t="s">
        <v>39</v>
      </c>
      <c r="K2876" s="109">
        <v>8</v>
      </c>
      <c r="L2876" s="109">
        <v>2.1520000000000001E-2</v>
      </c>
      <c r="M2876" s="117" t="s">
        <v>33</v>
      </c>
      <c r="N2876" s="118">
        <v>2.8416666666666668</v>
      </c>
      <c r="O2876" s="102" t="s">
        <v>33</v>
      </c>
      <c r="P2876" s="119">
        <v>22.740000000000002</v>
      </c>
      <c r="Q2876" s="117">
        <v>3.29</v>
      </c>
      <c r="R2876" s="118">
        <v>2.7416666666666667</v>
      </c>
      <c r="S2876" s="102">
        <v>0.2</v>
      </c>
      <c r="T2876" s="118">
        <v>21.94</v>
      </c>
      <c r="U2876" s="117">
        <v>2.8416666666666668</v>
      </c>
      <c r="V2876" s="119">
        <v>22.740000000000002</v>
      </c>
      <c r="W2876" s="112"/>
      <c r="X2876" s="117" t="s">
        <v>33</v>
      </c>
      <c r="Y2876" s="118">
        <v>3.0125000000000002</v>
      </c>
      <c r="Z2876" s="102" t="s">
        <v>33</v>
      </c>
      <c r="AA2876" s="118">
        <v>24.1</v>
      </c>
      <c r="AB2876" s="117">
        <v>3.49</v>
      </c>
      <c r="AC2876" s="118">
        <v>2.9125000000000001</v>
      </c>
      <c r="AD2876" s="102">
        <v>0.19828326180257513</v>
      </c>
      <c r="AE2876" s="119">
        <v>23.3</v>
      </c>
      <c r="AF2876" s="118">
        <v>3.0125000000000002</v>
      </c>
      <c r="AG2876" s="119">
        <v>24.1</v>
      </c>
      <c r="AH2876" s="112"/>
      <c r="AI2876" s="120">
        <v>-0.20000000000000018</v>
      </c>
    </row>
    <row r="2877" spans="1:35" s="107" customFormat="1" x14ac:dyDescent="0.3">
      <c r="A2877" s="106" t="s">
        <v>2952</v>
      </c>
      <c r="B2877" s="107" t="s">
        <v>190</v>
      </c>
      <c r="C2877" s="112" t="s">
        <v>246</v>
      </c>
      <c r="D2877" s="112">
        <v>87892</v>
      </c>
      <c r="E2877" s="107" t="s">
        <v>254</v>
      </c>
      <c r="F2877" s="112">
        <v>26204</v>
      </c>
      <c r="G2877" s="107" t="s">
        <v>3460</v>
      </c>
      <c r="H2877" s="108" t="s">
        <v>257</v>
      </c>
      <c r="I2877" s="108" t="s">
        <v>276</v>
      </c>
      <c r="J2877" s="108" t="s">
        <v>39</v>
      </c>
      <c r="K2877" s="109">
        <v>8</v>
      </c>
      <c r="L2877" s="109">
        <v>2.1520000000000001E-2</v>
      </c>
      <c r="M2877" s="117" t="s">
        <v>33</v>
      </c>
      <c r="N2877" s="118">
        <v>2.8416666666666668</v>
      </c>
      <c r="O2877" s="102" t="s">
        <v>33</v>
      </c>
      <c r="P2877" s="118">
        <v>22.740000000000002</v>
      </c>
      <c r="Q2877" s="117">
        <v>3.29</v>
      </c>
      <c r="R2877" s="118">
        <v>2.7416666666666667</v>
      </c>
      <c r="S2877" s="102">
        <v>0.2</v>
      </c>
      <c r="T2877" s="118">
        <v>21.94</v>
      </c>
      <c r="U2877" s="117">
        <v>2.8416666666666668</v>
      </c>
      <c r="V2877" s="119">
        <v>22.740000000000002</v>
      </c>
      <c r="W2877" s="112"/>
      <c r="X2877" s="117" t="s">
        <v>33</v>
      </c>
      <c r="Y2877" s="118">
        <v>3.0125000000000002</v>
      </c>
      <c r="Z2877" s="102" t="s">
        <v>33</v>
      </c>
      <c r="AA2877" s="118">
        <v>24.1</v>
      </c>
      <c r="AB2877" s="117">
        <v>3.49</v>
      </c>
      <c r="AC2877" s="118">
        <v>2.9125000000000001</v>
      </c>
      <c r="AD2877" s="102">
        <v>0.19828326180257513</v>
      </c>
      <c r="AE2877" s="119">
        <v>23.3</v>
      </c>
      <c r="AF2877" s="118">
        <v>3.0125000000000002</v>
      </c>
      <c r="AG2877" s="119">
        <v>24.1</v>
      </c>
      <c r="AH2877" s="112"/>
      <c r="AI2877" s="120">
        <v>-0.20000000000000018</v>
      </c>
    </row>
    <row r="2878" spans="1:35" s="107" customFormat="1" x14ac:dyDescent="0.3">
      <c r="A2878" s="106" t="s">
        <v>2953</v>
      </c>
      <c r="B2878" s="107" t="s">
        <v>190</v>
      </c>
      <c r="C2878" s="112" t="s">
        <v>246</v>
      </c>
      <c r="D2878" s="112">
        <v>97075</v>
      </c>
      <c r="E2878" s="107" t="s">
        <v>291</v>
      </c>
      <c r="F2878" s="112">
        <v>26204</v>
      </c>
      <c r="G2878" s="107" t="s">
        <v>3460</v>
      </c>
      <c r="H2878" s="108" t="s">
        <v>257</v>
      </c>
      <c r="I2878" s="108" t="s">
        <v>276</v>
      </c>
      <c r="J2878" s="108" t="s">
        <v>39</v>
      </c>
      <c r="K2878" s="109">
        <v>8</v>
      </c>
      <c r="L2878" s="109">
        <v>2.1520000000000001E-2</v>
      </c>
      <c r="M2878" s="117" t="s">
        <v>33</v>
      </c>
      <c r="N2878" s="118">
        <v>2.8416666666666668</v>
      </c>
      <c r="O2878" s="102" t="s">
        <v>33</v>
      </c>
      <c r="P2878" s="119">
        <v>22.740000000000002</v>
      </c>
      <c r="Q2878" s="117">
        <v>3.29</v>
      </c>
      <c r="R2878" s="118">
        <v>2.7416666666666667</v>
      </c>
      <c r="S2878" s="102">
        <v>0.2</v>
      </c>
      <c r="T2878" s="118">
        <v>21.94</v>
      </c>
      <c r="U2878" s="117">
        <v>2.8416666666666668</v>
      </c>
      <c r="V2878" s="119">
        <v>22.740000000000002</v>
      </c>
      <c r="W2878" s="112"/>
      <c r="X2878" s="117" t="s">
        <v>33</v>
      </c>
      <c r="Y2878" s="118">
        <v>3.0125000000000002</v>
      </c>
      <c r="Z2878" s="102" t="s">
        <v>33</v>
      </c>
      <c r="AA2878" s="118">
        <v>24.1</v>
      </c>
      <c r="AB2878" s="117">
        <v>3.49</v>
      </c>
      <c r="AC2878" s="118">
        <v>2.9125000000000001</v>
      </c>
      <c r="AD2878" s="102">
        <v>0.19828326180257513</v>
      </c>
      <c r="AE2878" s="119">
        <v>23.3</v>
      </c>
      <c r="AF2878" s="118">
        <v>3.0125000000000002</v>
      </c>
      <c r="AG2878" s="119">
        <v>24.1</v>
      </c>
      <c r="AH2878" s="112"/>
      <c r="AI2878" s="120">
        <v>-0.20000000000000018</v>
      </c>
    </row>
    <row r="2879" spans="1:35" s="107" customFormat="1" x14ac:dyDescent="0.3">
      <c r="A2879" s="106" t="s">
        <v>2954</v>
      </c>
      <c r="B2879" s="107" t="s">
        <v>255</v>
      </c>
      <c r="C2879" s="112" t="s">
        <v>168</v>
      </c>
      <c r="D2879" s="112">
        <v>98728</v>
      </c>
      <c r="E2879" s="107" t="s">
        <v>297</v>
      </c>
      <c r="F2879" s="112">
        <v>26204</v>
      </c>
      <c r="G2879" s="107" t="s">
        <v>3460</v>
      </c>
      <c r="H2879" s="108" t="s">
        <v>257</v>
      </c>
      <c r="I2879" s="108" t="s">
        <v>276</v>
      </c>
      <c r="J2879" s="108" t="s">
        <v>39</v>
      </c>
      <c r="K2879" s="109">
        <v>8</v>
      </c>
      <c r="L2879" s="109">
        <v>2.1520000000000001E-2</v>
      </c>
      <c r="M2879" s="117" t="s">
        <v>33</v>
      </c>
      <c r="N2879" s="118">
        <v>2.8416666666666668</v>
      </c>
      <c r="O2879" s="102" t="s">
        <v>33</v>
      </c>
      <c r="P2879" s="119">
        <v>22.740000000000002</v>
      </c>
      <c r="Q2879" s="117">
        <v>3.29</v>
      </c>
      <c r="R2879" s="118">
        <v>2.7416666666666667</v>
      </c>
      <c r="S2879" s="102">
        <v>0.2</v>
      </c>
      <c r="T2879" s="118">
        <v>21.94</v>
      </c>
      <c r="U2879" s="117">
        <v>2.8416666666666668</v>
      </c>
      <c r="V2879" s="119">
        <v>22.740000000000002</v>
      </c>
      <c r="W2879" s="112"/>
      <c r="X2879" s="117" t="s">
        <v>33</v>
      </c>
      <c r="Y2879" s="118">
        <v>3.0125000000000002</v>
      </c>
      <c r="Z2879" s="102" t="s">
        <v>33</v>
      </c>
      <c r="AA2879" s="118">
        <v>24.1</v>
      </c>
      <c r="AB2879" s="117">
        <v>3.49</v>
      </c>
      <c r="AC2879" s="118">
        <v>2.9125000000000001</v>
      </c>
      <c r="AD2879" s="102">
        <v>0.19828326180257513</v>
      </c>
      <c r="AE2879" s="119">
        <v>23.3</v>
      </c>
      <c r="AF2879" s="118">
        <v>3.0125000000000002</v>
      </c>
      <c r="AG2879" s="119">
        <v>24.1</v>
      </c>
      <c r="AH2879" s="112"/>
      <c r="AI2879" s="120">
        <v>-0.20000000000000018</v>
      </c>
    </row>
    <row r="2880" spans="1:35" s="107" customFormat="1" x14ac:dyDescent="0.3">
      <c r="A2880" s="106" t="s">
        <v>3377</v>
      </c>
      <c r="B2880" s="107" t="s">
        <v>192</v>
      </c>
      <c r="C2880" s="112" t="s">
        <v>256</v>
      </c>
      <c r="D2880" s="112">
        <v>99059</v>
      </c>
      <c r="E2880" s="107" t="s">
        <v>3390</v>
      </c>
      <c r="F2880" s="112">
        <v>26204</v>
      </c>
      <c r="G2880" s="107" t="s">
        <v>3460</v>
      </c>
      <c r="H2880" s="108" t="s">
        <v>257</v>
      </c>
      <c r="I2880" s="108" t="s">
        <v>276</v>
      </c>
      <c r="J2880" s="108" t="s">
        <v>39</v>
      </c>
      <c r="K2880" s="109">
        <v>8</v>
      </c>
      <c r="L2880" s="109">
        <v>2.1520000000000001E-2</v>
      </c>
      <c r="M2880" s="117" t="s">
        <v>33</v>
      </c>
      <c r="N2880" s="118">
        <v>2.8416666666666668</v>
      </c>
      <c r="O2880" s="102" t="s">
        <v>33</v>
      </c>
      <c r="P2880" s="119">
        <v>22.740000000000002</v>
      </c>
      <c r="Q2880" s="117">
        <v>3.29</v>
      </c>
      <c r="R2880" s="118">
        <v>2.7416666666666667</v>
      </c>
      <c r="S2880" s="102">
        <v>0.2</v>
      </c>
      <c r="T2880" s="118">
        <v>21.94</v>
      </c>
      <c r="U2880" s="117">
        <v>2.8416666666666668</v>
      </c>
      <c r="V2880" s="119">
        <v>22.740000000000002</v>
      </c>
      <c r="W2880" s="112"/>
      <c r="X2880" s="117" t="s">
        <v>33</v>
      </c>
      <c r="Y2880" s="118">
        <v>3.0125000000000002</v>
      </c>
      <c r="Z2880" s="102" t="s">
        <v>33</v>
      </c>
      <c r="AA2880" s="118">
        <v>24.1</v>
      </c>
      <c r="AB2880" s="117">
        <v>3.49</v>
      </c>
      <c r="AC2880" s="118">
        <v>2.9125000000000001</v>
      </c>
      <c r="AD2880" s="102">
        <v>0.19828326180257513</v>
      </c>
      <c r="AE2880" s="119">
        <v>23.3</v>
      </c>
      <c r="AF2880" s="118">
        <v>3.0125000000000002</v>
      </c>
      <c r="AG2880" s="119">
        <v>24.1</v>
      </c>
      <c r="AH2880" s="112"/>
      <c r="AI2880" s="120">
        <v>-0.20000000000000018</v>
      </c>
    </row>
    <row r="2881" spans="1:35" s="107" customFormat="1" x14ac:dyDescent="0.3">
      <c r="A2881" s="106" t="s">
        <v>2955</v>
      </c>
      <c r="B2881" s="107" t="s">
        <v>255</v>
      </c>
      <c r="C2881" s="112" t="s">
        <v>168</v>
      </c>
      <c r="D2881" s="112">
        <v>99245</v>
      </c>
      <c r="E2881" s="107" t="s">
        <v>289</v>
      </c>
      <c r="F2881" s="112">
        <v>26204</v>
      </c>
      <c r="G2881" s="107" t="s">
        <v>3460</v>
      </c>
      <c r="H2881" s="108" t="s">
        <v>257</v>
      </c>
      <c r="I2881" s="108" t="s">
        <v>276</v>
      </c>
      <c r="J2881" s="108" t="s">
        <v>39</v>
      </c>
      <c r="K2881" s="109">
        <v>8</v>
      </c>
      <c r="L2881" s="109">
        <v>2.1520000000000001E-2</v>
      </c>
      <c r="M2881" s="117" t="s">
        <v>33</v>
      </c>
      <c r="N2881" s="118">
        <v>2.8416666666666668</v>
      </c>
      <c r="O2881" s="102" t="s">
        <v>33</v>
      </c>
      <c r="P2881" s="119">
        <v>22.740000000000002</v>
      </c>
      <c r="Q2881" s="117">
        <v>3.29</v>
      </c>
      <c r="R2881" s="118">
        <v>2.7416666666666667</v>
      </c>
      <c r="S2881" s="102">
        <v>0.2</v>
      </c>
      <c r="T2881" s="118">
        <v>21.94</v>
      </c>
      <c r="U2881" s="117">
        <v>2.8416666666666668</v>
      </c>
      <c r="V2881" s="119">
        <v>22.740000000000002</v>
      </c>
      <c r="W2881" s="112"/>
      <c r="X2881" s="117" t="s">
        <v>33</v>
      </c>
      <c r="Y2881" s="118">
        <v>3.0125000000000002</v>
      </c>
      <c r="Z2881" s="102" t="s">
        <v>33</v>
      </c>
      <c r="AA2881" s="118">
        <v>24.1</v>
      </c>
      <c r="AB2881" s="117">
        <v>3.49</v>
      </c>
      <c r="AC2881" s="118">
        <v>2.9125000000000001</v>
      </c>
      <c r="AD2881" s="102">
        <v>0.19828326180257513</v>
      </c>
      <c r="AE2881" s="119">
        <v>23.3</v>
      </c>
      <c r="AF2881" s="118">
        <v>3.0125000000000002</v>
      </c>
      <c r="AG2881" s="119">
        <v>24.1</v>
      </c>
      <c r="AH2881" s="112"/>
      <c r="AI2881" s="120">
        <v>-0.20000000000000018</v>
      </c>
    </row>
    <row r="2882" spans="1:35" s="107" customFormat="1" x14ac:dyDescent="0.3">
      <c r="A2882" s="106" t="s">
        <v>2956</v>
      </c>
      <c r="B2882" s="107" t="s">
        <v>191</v>
      </c>
      <c r="C2882" s="112" t="s">
        <v>238</v>
      </c>
      <c r="D2882" s="112">
        <v>99246</v>
      </c>
      <c r="E2882" s="107" t="s">
        <v>293</v>
      </c>
      <c r="F2882" s="112">
        <v>26204</v>
      </c>
      <c r="G2882" s="107" t="s">
        <v>3460</v>
      </c>
      <c r="H2882" s="108" t="s">
        <v>257</v>
      </c>
      <c r="I2882" s="108" t="s">
        <v>276</v>
      </c>
      <c r="J2882" s="108" t="s">
        <v>39</v>
      </c>
      <c r="K2882" s="109">
        <v>8</v>
      </c>
      <c r="L2882" s="109">
        <v>2.1520000000000001E-2</v>
      </c>
      <c r="M2882" s="117" t="s">
        <v>33</v>
      </c>
      <c r="N2882" s="118">
        <v>2.8416666666666668</v>
      </c>
      <c r="O2882" s="102" t="s">
        <v>33</v>
      </c>
      <c r="P2882" s="119">
        <v>22.740000000000002</v>
      </c>
      <c r="Q2882" s="117">
        <v>3.29</v>
      </c>
      <c r="R2882" s="118">
        <v>2.7416666666666667</v>
      </c>
      <c r="S2882" s="102">
        <v>0.2</v>
      </c>
      <c r="T2882" s="118">
        <v>21.94</v>
      </c>
      <c r="U2882" s="117">
        <v>2.8416666666666668</v>
      </c>
      <c r="V2882" s="119">
        <v>22.740000000000002</v>
      </c>
      <c r="W2882" s="112"/>
      <c r="X2882" s="117" t="s">
        <v>33</v>
      </c>
      <c r="Y2882" s="118">
        <v>3.0125000000000002</v>
      </c>
      <c r="Z2882" s="102" t="s">
        <v>33</v>
      </c>
      <c r="AA2882" s="118">
        <v>24.1</v>
      </c>
      <c r="AB2882" s="117">
        <v>3.49</v>
      </c>
      <c r="AC2882" s="118">
        <v>2.9125000000000001</v>
      </c>
      <c r="AD2882" s="102">
        <v>0.19828326180257513</v>
      </c>
      <c r="AE2882" s="119">
        <v>23.3</v>
      </c>
      <c r="AF2882" s="118">
        <v>3.0125000000000002</v>
      </c>
      <c r="AG2882" s="119">
        <v>24.1</v>
      </c>
      <c r="AH2882" s="112"/>
      <c r="AI2882" s="120">
        <v>-0.20000000000000018</v>
      </c>
    </row>
    <row r="2883" spans="1:35" s="107" customFormat="1" x14ac:dyDescent="0.3">
      <c r="A2883" s="106" t="s">
        <v>2957</v>
      </c>
      <c r="B2883" s="107" t="s">
        <v>191</v>
      </c>
      <c r="C2883" s="112" t="s">
        <v>256</v>
      </c>
      <c r="D2883" s="112">
        <v>99597</v>
      </c>
      <c r="E2883" s="107" t="s">
        <v>305</v>
      </c>
      <c r="F2883" s="112">
        <v>26204</v>
      </c>
      <c r="G2883" s="107" t="s">
        <v>3460</v>
      </c>
      <c r="H2883" s="108" t="s">
        <v>257</v>
      </c>
      <c r="I2883" s="108" t="s">
        <v>276</v>
      </c>
      <c r="J2883" s="108" t="s">
        <v>39</v>
      </c>
      <c r="K2883" s="109">
        <v>8</v>
      </c>
      <c r="L2883" s="109">
        <v>2.1520000000000001E-2</v>
      </c>
      <c r="M2883" s="117" t="s">
        <v>33</v>
      </c>
      <c r="N2883" s="118">
        <v>2.8416666666666668</v>
      </c>
      <c r="O2883" s="102" t="s">
        <v>33</v>
      </c>
      <c r="P2883" s="119">
        <v>22.740000000000002</v>
      </c>
      <c r="Q2883" s="117">
        <v>3.29</v>
      </c>
      <c r="R2883" s="118">
        <v>2.7416666666666667</v>
      </c>
      <c r="S2883" s="102">
        <v>0.2</v>
      </c>
      <c r="T2883" s="118">
        <v>21.94</v>
      </c>
      <c r="U2883" s="117">
        <v>2.8416666666666668</v>
      </c>
      <c r="V2883" s="119">
        <v>22.740000000000002</v>
      </c>
      <c r="W2883" s="112"/>
      <c r="X2883" s="117" t="s">
        <v>33</v>
      </c>
      <c r="Y2883" s="118">
        <v>3.0125000000000002</v>
      </c>
      <c r="Z2883" s="102" t="s">
        <v>33</v>
      </c>
      <c r="AA2883" s="118">
        <v>24.1</v>
      </c>
      <c r="AB2883" s="117">
        <v>3.49</v>
      </c>
      <c r="AC2883" s="118">
        <v>2.9125000000000001</v>
      </c>
      <c r="AD2883" s="102">
        <v>0.19828326180257513</v>
      </c>
      <c r="AE2883" s="119">
        <v>23.3</v>
      </c>
      <c r="AF2883" s="118">
        <v>3.0125000000000002</v>
      </c>
      <c r="AG2883" s="119">
        <v>24.1</v>
      </c>
      <c r="AH2883" s="112"/>
      <c r="AI2883" s="120">
        <v>-0.20000000000000018</v>
      </c>
    </row>
    <row r="2884" spans="1:35" s="107" customFormat="1" x14ac:dyDescent="0.3">
      <c r="A2884" s="106" t="s">
        <v>3378</v>
      </c>
      <c r="B2884" s="107" t="s">
        <v>248</v>
      </c>
      <c r="C2884" s="112" t="s">
        <v>246</v>
      </c>
      <c r="D2884" s="112">
        <v>99612</v>
      </c>
      <c r="E2884" s="107" t="s">
        <v>3391</v>
      </c>
      <c r="F2884" s="112">
        <v>26204</v>
      </c>
      <c r="G2884" s="107" t="s">
        <v>3460</v>
      </c>
      <c r="H2884" s="108" t="s">
        <v>257</v>
      </c>
      <c r="I2884" s="108" t="s">
        <v>276</v>
      </c>
      <c r="J2884" s="108" t="s">
        <v>39</v>
      </c>
      <c r="K2884" s="109">
        <v>8</v>
      </c>
      <c r="L2884" s="109">
        <v>2.1520000000000001E-2</v>
      </c>
      <c r="M2884" s="117" t="s">
        <v>33</v>
      </c>
      <c r="N2884" s="118">
        <v>2.8416666666666668</v>
      </c>
      <c r="O2884" s="102" t="s">
        <v>33</v>
      </c>
      <c r="P2884" s="119">
        <v>22.740000000000002</v>
      </c>
      <c r="Q2884" s="117">
        <v>3.29</v>
      </c>
      <c r="R2884" s="118">
        <v>2.7416666666666667</v>
      </c>
      <c r="S2884" s="102">
        <v>0.2</v>
      </c>
      <c r="T2884" s="118">
        <v>21.94</v>
      </c>
      <c r="U2884" s="117">
        <v>2.8416666666666668</v>
      </c>
      <c r="V2884" s="119">
        <v>22.740000000000002</v>
      </c>
      <c r="W2884" s="112"/>
      <c r="X2884" s="117" t="s">
        <v>33</v>
      </c>
      <c r="Y2884" s="118">
        <v>3.0125000000000002</v>
      </c>
      <c r="Z2884" s="102" t="s">
        <v>33</v>
      </c>
      <c r="AA2884" s="118">
        <v>24.1</v>
      </c>
      <c r="AB2884" s="117">
        <v>3.49</v>
      </c>
      <c r="AC2884" s="118">
        <v>2.9125000000000001</v>
      </c>
      <c r="AD2884" s="102">
        <v>0.19828326180257513</v>
      </c>
      <c r="AE2884" s="119">
        <v>23.3</v>
      </c>
      <c r="AF2884" s="118">
        <v>3.0125000000000002</v>
      </c>
      <c r="AG2884" s="119">
        <v>24.1</v>
      </c>
      <c r="AH2884" s="112"/>
      <c r="AI2884" s="120">
        <v>-0.20000000000000018</v>
      </c>
    </row>
    <row r="2885" spans="1:35" s="107" customFormat="1" x14ac:dyDescent="0.3">
      <c r="A2885" s="106" t="s">
        <v>3379</v>
      </c>
      <c r="B2885" s="107" t="s">
        <v>192</v>
      </c>
      <c r="C2885" s="112" t="s">
        <v>256</v>
      </c>
      <c r="D2885" s="112">
        <v>100252</v>
      </c>
      <c r="E2885" s="107" t="s">
        <v>3392</v>
      </c>
      <c r="F2885" s="112">
        <v>26204</v>
      </c>
      <c r="G2885" s="107" t="s">
        <v>3460</v>
      </c>
      <c r="H2885" s="108" t="s">
        <v>257</v>
      </c>
      <c r="I2885" s="108" t="s">
        <v>276</v>
      </c>
      <c r="J2885" s="108" t="s">
        <v>39</v>
      </c>
      <c r="K2885" s="109">
        <v>8</v>
      </c>
      <c r="L2885" s="109">
        <v>2.1520000000000001E-2</v>
      </c>
      <c r="M2885" s="117" t="s">
        <v>33</v>
      </c>
      <c r="N2885" s="118">
        <v>2.8416666666666668</v>
      </c>
      <c r="O2885" s="102" t="s">
        <v>33</v>
      </c>
      <c r="P2885" s="119">
        <v>22.740000000000002</v>
      </c>
      <c r="Q2885" s="117">
        <v>3.29</v>
      </c>
      <c r="R2885" s="118">
        <v>2.7416666666666667</v>
      </c>
      <c r="S2885" s="102">
        <v>0.2</v>
      </c>
      <c r="T2885" s="118">
        <v>21.94</v>
      </c>
      <c r="U2885" s="117">
        <v>2.8416666666666668</v>
      </c>
      <c r="V2885" s="119">
        <v>22.740000000000002</v>
      </c>
      <c r="W2885" s="112"/>
      <c r="X2885" s="117" t="s">
        <v>33</v>
      </c>
      <c r="Y2885" s="118">
        <v>3.0125000000000002</v>
      </c>
      <c r="Z2885" s="102" t="s">
        <v>33</v>
      </c>
      <c r="AA2885" s="118">
        <v>24.1</v>
      </c>
      <c r="AB2885" s="117">
        <v>3.49</v>
      </c>
      <c r="AC2885" s="118">
        <v>2.9125000000000001</v>
      </c>
      <c r="AD2885" s="102">
        <v>0.19828326180257513</v>
      </c>
      <c r="AE2885" s="119">
        <v>23.3</v>
      </c>
      <c r="AF2885" s="118">
        <v>3.0125000000000002</v>
      </c>
      <c r="AG2885" s="119">
        <v>24.1</v>
      </c>
      <c r="AH2885" s="112"/>
      <c r="AI2885" s="120">
        <v>-0.20000000000000018</v>
      </c>
    </row>
    <row r="2886" spans="1:35" s="107" customFormat="1" x14ac:dyDescent="0.3">
      <c r="A2886" s="106" t="s">
        <v>3380</v>
      </c>
      <c r="B2886" s="107" t="s">
        <v>188</v>
      </c>
      <c r="C2886" s="112" t="s">
        <v>168</v>
      </c>
      <c r="D2886" s="112">
        <v>101626</v>
      </c>
      <c r="E2886" s="107" t="s">
        <v>3393</v>
      </c>
      <c r="F2886" s="112">
        <v>26204</v>
      </c>
      <c r="G2886" s="107" t="s">
        <v>3460</v>
      </c>
      <c r="H2886" s="108" t="s">
        <v>257</v>
      </c>
      <c r="I2886" s="108" t="s">
        <v>276</v>
      </c>
      <c r="J2886" s="108" t="s">
        <v>39</v>
      </c>
      <c r="K2886" s="109">
        <v>8</v>
      </c>
      <c r="L2886" s="109">
        <v>2.1520000000000001E-2</v>
      </c>
      <c r="M2886" s="117" t="s">
        <v>33</v>
      </c>
      <c r="N2886" s="118">
        <v>2.8416666666666668</v>
      </c>
      <c r="O2886" s="102" t="s">
        <v>33</v>
      </c>
      <c r="P2886" s="119">
        <v>22.740000000000002</v>
      </c>
      <c r="Q2886" s="117">
        <v>3.29</v>
      </c>
      <c r="R2886" s="118">
        <v>2.7416666666666667</v>
      </c>
      <c r="S2886" s="102">
        <v>0.2</v>
      </c>
      <c r="T2886" s="118">
        <v>21.94</v>
      </c>
      <c r="U2886" s="117">
        <v>2.8416666666666668</v>
      </c>
      <c r="V2886" s="119">
        <v>22.740000000000002</v>
      </c>
      <c r="W2886" s="112"/>
      <c r="X2886" s="117" t="s">
        <v>33</v>
      </c>
      <c r="Y2886" s="118">
        <v>3.0125000000000002</v>
      </c>
      <c r="Z2886" s="102" t="s">
        <v>33</v>
      </c>
      <c r="AA2886" s="118">
        <v>24.1</v>
      </c>
      <c r="AB2886" s="117">
        <v>3.49</v>
      </c>
      <c r="AC2886" s="118">
        <v>2.9125000000000001</v>
      </c>
      <c r="AD2886" s="102">
        <v>0.19828326180257513</v>
      </c>
      <c r="AE2886" s="119">
        <v>23.3</v>
      </c>
      <c r="AF2886" s="118">
        <v>3.0125000000000002</v>
      </c>
      <c r="AG2886" s="119">
        <v>24.1</v>
      </c>
      <c r="AH2886" s="112"/>
      <c r="AI2886" s="120">
        <v>-0.20000000000000018</v>
      </c>
    </row>
    <row r="2887" spans="1:35" s="107" customFormat="1" x14ac:dyDescent="0.3">
      <c r="A2887" s="106" t="s">
        <v>2958</v>
      </c>
      <c r="B2887" s="107" t="s">
        <v>190</v>
      </c>
      <c r="C2887" s="112" t="s">
        <v>246</v>
      </c>
      <c r="D2887" s="112">
        <v>101703</v>
      </c>
      <c r="E2887" s="107" t="s">
        <v>316</v>
      </c>
      <c r="F2887" s="112">
        <v>26204</v>
      </c>
      <c r="G2887" s="107" t="s">
        <v>3460</v>
      </c>
      <c r="H2887" s="108" t="s">
        <v>257</v>
      </c>
      <c r="I2887" s="108" t="s">
        <v>276</v>
      </c>
      <c r="J2887" s="108" t="s">
        <v>39</v>
      </c>
      <c r="K2887" s="109">
        <v>8</v>
      </c>
      <c r="L2887" s="109">
        <v>2.1520000000000001E-2</v>
      </c>
      <c r="M2887" s="117" t="s">
        <v>33</v>
      </c>
      <c r="N2887" s="118">
        <v>2.8416666666666668</v>
      </c>
      <c r="O2887" s="102" t="s">
        <v>33</v>
      </c>
      <c r="P2887" s="119">
        <v>22.740000000000002</v>
      </c>
      <c r="Q2887" s="117">
        <v>3.29</v>
      </c>
      <c r="R2887" s="118">
        <v>2.7416666666666667</v>
      </c>
      <c r="S2887" s="102">
        <v>0.2</v>
      </c>
      <c r="T2887" s="118">
        <v>21.94</v>
      </c>
      <c r="U2887" s="117">
        <v>2.8416666666666668</v>
      </c>
      <c r="V2887" s="119">
        <v>22.740000000000002</v>
      </c>
      <c r="W2887" s="112"/>
      <c r="X2887" s="117" t="s">
        <v>33</v>
      </c>
      <c r="Y2887" s="118">
        <v>3.0125000000000002</v>
      </c>
      <c r="Z2887" s="102" t="s">
        <v>33</v>
      </c>
      <c r="AA2887" s="118">
        <v>24.1</v>
      </c>
      <c r="AB2887" s="117">
        <v>3.49</v>
      </c>
      <c r="AC2887" s="118">
        <v>2.9125000000000001</v>
      </c>
      <c r="AD2887" s="102">
        <v>0.19828326180257513</v>
      </c>
      <c r="AE2887" s="119">
        <v>23.3</v>
      </c>
      <c r="AF2887" s="118">
        <v>3.0125000000000002</v>
      </c>
      <c r="AG2887" s="119">
        <v>24.1</v>
      </c>
      <c r="AH2887" s="112"/>
      <c r="AI2887" s="120">
        <v>-0.20000000000000018</v>
      </c>
    </row>
    <row r="2888" spans="1:35" s="107" customFormat="1" x14ac:dyDescent="0.3">
      <c r="A2888" s="106" t="s">
        <v>2959</v>
      </c>
      <c r="B2888" s="107" t="s">
        <v>255</v>
      </c>
      <c r="C2888" s="112" t="s">
        <v>168</v>
      </c>
      <c r="D2888" s="112">
        <v>112000</v>
      </c>
      <c r="E2888" s="107" t="s">
        <v>306</v>
      </c>
      <c r="F2888" s="112">
        <v>26204</v>
      </c>
      <c r="G2888" s="107" t="s">
        <v>3460</v>
      </c>
      <c r="H2888" s="108" t="s">
        <v>257</v>
      </c>
      <c r="I2888" s="108" t="s">
        <v>276</v>
      </c>
      <c r="J2888" s="108" t="s">
        <v>39</v>
      </c>
      <c r="K2888" s="109">
        <v>8</v>
      </c>
      <c r="L2888" s="109">
        <v>2.1520000000000001E-2</v>
      </c>
      <c r="M2888" s="117" t="s">
        <v>33</v>
      </c>
      <c r="N2888" s="118">
        <v>2.8416666666666668</v>
      </c>
      <c r="O2888" s="102" t="s">
        <v>33</v>
      </c>
      <c r="P2888" s="119">
        <v>22.740000000000002</v>
      </c>
      <c r="Q2888" s="117">
        <v>3.29</v>
      </c>
      <c r="R2888" s="118">
        <v>2.7416666666666667</v>
      </c>
      <c r="S2888" s="102">
        <v>0.2</v>
      </c>
      <c r="T2888" s="118">
        <v>21.94</v>
      </c>
      <c r="U2888" s="117">
        <v>2.8416666666666668</v>
      </c>
      <c r="V2888" s="119">
        <v>22.740000000000002</v>
      </c>
      <c r="W2888" s="112"/>
      <c r="X2888" s="117" t="s">
        <v>33</v>
      </c>
      <c r="Y2888" s="118">
        <v>3.0125000000000002</v>
      </c>
      <c r="Z2888" s="102" t="s">
        <v>33</v>
      </c>
      <c r="AA2888" s="118">
        <v>24.1</v>
      </c>
      <c r="AB2888" s="117">
        <v>3.49</v>
      </c>
      <c r="AC2888" s="118">
        <v>2.9125000000000001</v>
      </c>
      <c r="AD2888" s="102">
        <v>0.19828326180257513</v>
      </c>
      <c r="AE2888" s="119">
        <v>23.3</v>
      </c>
      <c r="AF2888" s="118">
        <v>3.0125000000000002</v>
      </c>
      <c r="AG2888" s="119">
        <v>24.1</v>
      </c>
      <c r="AH2888" s="112"/>
      <c r="AI2888" s="120">
        <v>-0.20000000000000018</v>
      </c>
    </row>
    <row r="2889" spans="1:35" s="107" customFormat="1" x14ac:dyDescent="0.3">
      <c r="A2889" s="106" t="s">
        <v>2960</v>
      </c>
      <c r="B2889" s="107" t="s">
        <v>252</v>
      </c>
      <c r="C2889" s="112" t="s">
        <v>246</v>
      </c>
      <c r="D2889" s="112">
        <v>113100</v>
      </c>
      <c r="E2889" s="107" t="s">
        <v>288</v>
      </c>
      <c r="F2889" s="112">
        <v>26204</v>
      </c>
      <c r="G2889" s="107" t="s">
        <v>3460</v>
      </c>
      <c r="H2889" s="108" t="s">
        <v>257</v>
      </c>
      <c r="I2889" s="108" t="s">
        <v>276</v>
      </c>
      <c r="J2889" s="108" t="s">
        <v>39</v>
      </c>
      <c r="K2889" s="109">
        <v>8</v>
      </c>
      <c r="L2889" s="109">
        <v>2.1520000000000001E-2</v>
      </c>
      <c r="M2889" s="117" t="s">
        <v>33</v>
      </c>
      <c r="N2889" s="118">
        <v>2.8416666666666668</v>
      </c>
      <c r="O2889" s="102" t="s">
        <v>33</v>
      </c>
      <c r="P2889" s="119">
        <v>22.740000000000002</v>
      </c>
      <c r="Q2889" s="117">
        <v>3.29</v>
      </c>
      <c r="R2889" s="118">
        <v>2.7416666666666667</v>
      </c>
      <c r="S2889" s="102">
        <v>0.2</v>
      </c>
      <c r="T2889" s="118">
        <v>21.94</v>
      </c>
      <c r="U2889" s="117">
        <v>2.8416666666666668</v>
      </c>
      <c r="V2889" s="119">
        <v>22.740000000000002</v>
      </c>
      <c r="W2889" s="112"/>
      <c r="X2889" s="117" t="s">
        <v>33</v>
      </c>
      <c r="Y2889" s="118">
        <v>3.0125000000000002</v>
      </c>
      <c r="Z2889" s="102" t="s">
        <v>33</v>
      </c>
      <c r="AA2889" s="118">
        <v>24.1</v>
      </c>
      <c r="AB2889" s="117">
        <v>3.49</v>
      </c>
      <c r="AC2889" s="118">
        <v>2.9125000000000001</v>
      </c>
      <c r="AD2889" s="102">
        <v>0.19828326180257513</v>
      </c>
      <c r="AE2889" s="119">
        <v>23.3</v>
      </c>
      <c r="AF2889" s="118">
        <v>3.0125000000000002</v>
      </c>
      <c r="AG2889" s="119">
        <v>24.1</v>
      </c>
      <c r="AH2889" s="112"/>
      <c r="AI2889" s="120">
        <v>-0.20000000000000018</v>
      </c>
    </row>
    <row r="2890" spans="1:35" s="107" customFormat="1" x14ac:dyDescent="0.3">
      <c r="A2890" s="106" t="s">
        <v>2961</v>
      </c>
      <c r="B2890" s="107" t="s">
        <v>3389</v>
      </c>
      <c r="C2890" s="112" t="s">
        <v>247</v>
      </c>
      <c r="D2890" s="112">
        <v>132000</v>
      </c>
      <c r="E2890" s="107" t="s">
        <v>309</v>
      </c>
      <c r="F2890" s="112">
        <v>26204</v>
      </c>
      <c r="G2890" s="107" t="s">
        <v>3460</v>
      </c>
      <c r="H2890" s="108" t="s">
        <v>257</v>
      </c>
      <c r="I2890" s="108" t="s">
        <v>276</v>
      </c>
      <c r="J2890" s="108" t="s">
        <v>39</v>
      </c>
      <c r="K2890" s="109">
        <v>8</v>
      </c>
      <c r="L2890" s="109">
        <v>2.1520000000000001E-2</v>
      </c>
      <c r="M2890" s="117" t="s">
        <v>33</v>
      </c>
      <c r="N2890" s="118">
        <v>2.8416666666666668</v>
      </c>
      <c r="O2890" s="102" t="s">
        <v>33</v>
      </c>
      <c r="P2890" s="119">
        <v>22.740000000000002</v>
      </c>
      <c r="Q2890" s="117">
        <v>3.29</v>
      </c>
      <c r="R2890" s="118">
        <v>2.7416666666666667</v>
      </c>
      <c r="S2890" s="102">
        <v>0.2</v>
      </c>
      <c r="T2890" s="118">
        <v>21.94</v>
      </c>
      <c r="U2890" s="117">
        <v>2.8416666666666668</v>
      </c>
      <c r="V2890" s="119">
        <v>22.740000000000002</v>
      </c>
      <c r="W2890" s="112"/>
      <c r="X2890" s="117" t="s">
        <v>33</v>
      </c>
      <c r="Y2890" s="118">
        <v>3.0125000000000002</v>
      </c>
      <c r="Z2890" s="102" t="s">
        <v>33</v>
      </c>
      <c r="AA2890" s="118">
        <v>24.1</v>
      </c>
      <c r="AB2890" s="117">
        <v>3.49</v>
      </c>
      <c r="AC2890" s="118">
        <v>2.9125000000000001</v>
      </c>
      <c r="AD2890" s="102">
        <v>0.19828326180257513</v>
      </c>
      <c r="AE2890" s="119">
        <v>23.3</v>
      </c>
      <c r="AF2890" s="118">
        <v>3.0125000000000002</v>
      </c>
      <c r="AG2890" s="119">
        <v>24.1</v>
      </c>
      <c r="AH2890" s="112"/>
      <c r="AI2890" s="120">
        <v>-0.20000000000000018</v>
      </c>
    </row>
    <row r="2891" spans="1:35" s="107" customFormat="1" x14ac:dyDescent="0.3">
      <c r="A2891" s="106" t="s">
        <v>2962</v>
      </c>
      <c r="B2891" s="107" t="s">
        <v>192</v>
      </c>
      <c r="C2891" s="112" t="s">
        <v>256</v>
      </c>
      <c r="D2891" s="112">
        <v>158200</v>
      </c>
      <c r="E2891" s="107" t="s">
        <v>286</v>
      </c>
      <c r="F2891" s="112">
        <v>26204</v>
      </c>
      <c r="G2891" s="107" t="s">
        <v>3460</v>
      </c>
      <c r="H2891" s="108" t="s">
        <v>257</v>
      </c>
      <c r="I2891" s="108" t="s">
        <v>276</v>
      </c>
      <c r="J2891" s="108" t="s">
        <v>39</v>
      </c>
      <c r="K2891" s="109">
        <v>8</v>
      </c>
      <c r="L2891" s="109">
        <v>2.1520000000000001E-2</v>
      </c>
      <c r="M2891" s="117" t="s">
        <v>33</v>
      </c>
      <c r="N2891" s="118">
        <v>2.8416666666666668</v>
      </c>
      <c r="O2891" s="102" t="s">
        <v>33</v>
      </c>
      <c r="P2891" s="119">
        <v>22.740000000000002</v>
      </c>
      <c r="Q2891" s="117">
        <v>3.29</v>
      </c>
      <c r="R2891" s="118">
        <v>2.7416666666666667</v>
      </c>
      <c r="S2891" s="102">
        <v>0.2</v>
      </c>
      <c r="T2891" s="118">
        <v>21.94</v>
      </c>
      <c r="U2891" s="117">
        <v>2.8416666666666668</v>
      </c>
      <c r="V2891" s="119">
        <v>22.740000000000002</v>
      </c>
      <c r="W2891" s="112"/>
      <c r="X2891" s="117" t="s">
        <v>33</v>
      </c>
      <c r="Y2891" s="118">
        <v>3.0125000000000002</v>
      </c>
      <c r="Z2891" s="102" t="s">
        <v>33</v>
      </c>
      <c r="AA2891" s="118">
        <v>24.1</v>
      </c>
      <c r="AB2891" s="117">
        <v>3.49</v>
      </c>
      <c r="AC2891" s="118">
        <v>2.9125000000000001</v>
      </c>
      <c r="AD2891" s="102">
        <v>0.19828326180257513</v>
      </c>
      <c r="AE2891" s="119">
        <v>23.3</v>
      </c>
      <c r="AF2891" s="118">
        <v>3.0125000000000002</v>
      </c>
      <c r="AG2891" s="119">
        <v>24.1</v>
      </c>
      <c r="AH2891" s="112"/>
      <c r="AI2891" s="120">
        <v>-0.20000000000000018</v>
      </c>
    </row>
    <row r="2892" spans="1:35" s="107" customFormat="1" x14ac:dyDescent="0.3">
      <c r="A2892" s="106" t="s">
        <v>2963</v>
      </c>
      <c r="B2892" s="107" t="s">
        <v>189</v>
      </c>
      <c r="C2892" s="112" t="s">
        <v>168</v>
      </c>
      <c r="D2892" s="112">
        <v>171600</v>
      </c>
      <c r="E2892" s="107" t="s">
        <v>299</v>
      </c>
      <c r="F2892" s="112">
        <v>26204</v>
      </c>
      <c r="G2892" s="107" t="s">
        <v>3460</v>
      </c>
      <c r="H2892" s="108" t="s">
        <v>257</v>
      </c>
      <c r="I2892" s="108" t="s">
        <v>276</v>
      </c>
      <c r="J2892" s="108" t="s">
        <v>39</v>
      </c>
      <c r="K2892" s="109">
        <v>8</v>
      </c>
      <c r="L2892" s="109">
        <v>2.1520000000000001E-2</v>
      </c>
      <c r="M2892" s="117" t="s">
        <v>33</v>
      </c>
      <c r="N2892" s="118">
        <v>2.8416666666666668</v>
      </c>
      <c r="O2892" s="102" t="s">
        <v>33</v>
      </c>
      <c r="P2892" s="119">
        <v>22.740000000000002</v>
      </c>
      <c r="Q2892" s="117">
        <v>3.29</v>
      </c>
      <c r="R2892" s="118">
        <v>2.7416666666666667</v>
      </c>
      <c r="S2892" s="102">
        <v>0.2</v>
      </c>
      <c r="T2892" s="118">
        <v>21.94</v>
      </c>
      <c r="U2892" s="117">
        <v>2.8416666666666668</v>
      </c>
      <c r="V2892" s="119">
        <v>22.740000000000002</v>
      </c>
      <c r="W2892" s="112"/>
      <c r="X2892" s="117" t="s">
        <v>33</v>
      </c>
      <c r="Y2892" s="118">
        <v>3.0125000000000002</v>
      </c>
      <c r="Z2892" s="102" t="s">
        <v>33</v>
      </c>
      <c r="AA2892" s="118">
        <v>24.1</v>
      </c>
      <c r="AB2892" s="117">
        <v>3.49</v>
      </c>
      <c r="AC2892" s="118">
        <v>2.9125000000000001</v>
      </c>
      <c r="AD2892" s="102">
        <v>0.19828326180257513</v>
      </c>
      <c r="AE2892" s="119">
        <v>23.3</v>
      </c>
      <c r="AF2892" s="118">
        <v>3.0125000000000002</v>
      </c>
      <c r="AG2892" s="119">
        <v>24.1</v>
      </c>
      <c r="AH2892" s="112"/>
      <c r="AI2892" s="120">
        <v>-0.20000000000000018</v>
      </c>
    </row>
    <row r="2893" spans="1:35" s="107" customFormat="1" x14ac:dyDescent="0.3">
      <c r="A2893" s="106" t="s">
        <v>2964</v>
      </c>
      <c r="B2893" s="107" t="s">
        <v>248</v>
      </c>
      <c r="C2893" s="112" t="s">
        <v>249</v>
      </c>
      <c r="D2893" s="112">
        <v>186300</v>
      </c>
      <c r="E2893" s="107" t="s">
        <v>282</v>
      </c>
      <c r="F2893" s="112">
        <v>26204</v>
      </c>
      <c r="G2893" s="107" t="s">
        <v>3460</v>
      </c>
      <c r="H2893" s="108" t="s">
        <v>257</v>
      </c>
      <c r="I2893" s="108" t="s">
        <v>276</v>
      </c>
      <c r="J2893" s="108" t="s">
        <v>39</v>
      </c>
      <c r="K2893" s="109">
        <v>8</v>
      </c>
      <c r="L2893" s="109">
        <v>2.1520000000000001E-2</v>
      </c>
      <c r="M2893" s="117" t="s">
        <v>33</v>
      </c>
      <c r="N2893" s="118">
        <v>2.8416666666666668</v>
      </c>
      <c r="O2893" s="102" t="s">
        <v>33</v>
      </c>
      <c r="P2893" s="119">
        <v>22.740000000000002</v>
      </c>
      <c r="Q2893" s="117">
        <v>3.29</v>
      </c>
      <c r="R2893" s="118">
        <v>2.7416666666666667</v>
      </c>
      <c r="S2893" s="102">
        <v>0.2</v>
      </c>
      <c r="T2893" s="118">
        <v>21.94</v>
      </c>
      <c r="U2893" s="117">
        <v>2.8416666666666668</v>
      </c>
      <c r="V2893" s="119">
        <v>22.740000000000002</v>
      </c>
      <c r="W2893" s="112"/>
      <c r="X2893" s="117" t="s">
        <v>33</v>
      </c>
      <c r="Y2893" s="118">
        <v>3.0125000000000002</v>
      </c>
      <c r="Z2893" s="102" t="s">
        <v>33</v>
      </c>
      <c r="AA2893" s="118">
        <v>24.1</v>
      </c>
      <c r="AB2893" s="117">
        <v>3.49</v>
      </c>
      <c r="AC2893" s="118">
        <v>2.9125000000000001</v>
      </c>
      <c r="AD2893" s="102">
        <v>0.19828326180257513</v>
      </c>
      <c r="AE2893" s="119">
        <v>23.3</v>
      </c>
      <c r="AF2893" s="118">
        <v>3.0125000000000002</v>
      </c>
      <c r="AG2893" s="119">
        <v>24.1</v>
      </c>
      <c r="AH2893" s="112"/>
      <c r="AI2893" s="120">
        <v>-0.20000000000000018</v>
      </c>
    </row>
    <row r="2894" spans="1:35" s="107" customFormat="1" x14ac:dyDescent="0.3">
      <c r="A2894" s="106" t="s">
        <v>2965</v>
      </c>
      <c r="B2894" s="107" t="s">
        <v>187</v>
      </c>
      <c r="C2894" s="112" t="s">
        <v>167</v>
      </c>
      <c r="D2894" s="112">
        <v>40</v>
      </c>
      <c r="E2894" s="107" t="s">
        <v>283</v>
      </c>
      <c r="F2894" s="112">
        <v>29253</v>
      </c>
      <c r="G2894" s="107" t="s">
        <v>3461</v>
      </c>
      <c r="H2894" s="108" t="s">
        <v>257</v>
      </c>
      <c r="I2894" s="108" t="s">
        <v>264</v>
      </c>
      <c r="J2894" s="108" t="s">
        <v>87</v>
      </c>
      <c r="K2894" s="109">
        <v>12</v>
      </c>
      <c r="L2894" s="109">
        <v>0.12</v>
      </c>
      <c r="M2894" s="117">
        <v>11.5</v>
      </c>
      <c r="N2894" s="118">
        <v>7.666666666666667</v>
      </c>
      <c r="O2894" s="102">
        <v>0.5</v>
      </c>
      <c r="P2894" s="119">
        <v>92</v>
      </c>
      <c r="Q2894" s="117">
        <v>11.5</v>
      </c>
      <c r="R2894" s="118">
        <v>7.666666666666667</v>
      </c>
      <c r="S2894" s="102">
        <v>0.49999999999999994</v>
      </c>
      <c r="T2894" s="118">
        <v>92</v>
      </c>
      <c r="U2894" s="117">
        <v>7.666666666666667</v>
      </c>
      <c r="V2894" s="119">
        <v>92</v>
      </c>
      <c r="W2894" s="112"/>
      <c r="X2894" s="117">
        <v>11.5</v>
      </c>
      <c r="Y2894" s="118">
        <v>7.666666666666667</v>
      </c>
      <c r="Z2894" s="102">
        <v>0.5</v>
      </c>
      <c r="AA2894" s="118">
        <v>92</v>
      </c>
      <c r="AB2894" s="117">
        <v>11.5</v>
      </c>
      <c r="AC2894" s="118">
        <v>7.666666666666667</v>
      </c>
      <c r="AD2894" s="102">
        <v>0.49999999999999994</v>
      </c>
      <c r="AE2894" s="119">
        <v>92</v>
      </c>
      <c r="AF2894" s="118">
        <v>7.666666666666667</v>
      </c>
      <c r="AG2894" s="119">
        <v>92</v>
      </c>
      <c r="AH2894" s="112"/>
      <c r="AI2894" s="120">
        <v>0</v>
      </c>
    </row>
    <row r="2895" spans="1:35" s="107" customFormat="1" x14ac:dyDescent="0.3">
      <c r="A2895" s="106" t="s">
        <v>2966</v>
      </c>
      <c r="B2895" s="107" t="s">
        <v>245</v>
      </c>
      <c r="C2895" s="112" t="s">
        <v>246</v>
      </c>
      <c r="D2895" s="112">
        <v>139</v>
      </c>
      <c r="E2895" s="107" t="s">
        <v>285</v>
      </c>
      <c r="F2895" s="112">
        <v>29253</v>
      </c>
      <c r="G2895" s="107" t="s">
        <v>3461</v>
      </c>
      <c r="H2895" s="108" t="s">
        <v>257</v>
      </c>
      <c r="I2895" s="108" t="s">
        <v>264</v>
      </c>
      <c r="J2895" s="108" t="s">
        <v>87</v>
      </c>
      <c r="K2895" s="109">
        <v>12</v>
      </c>
      <c r="L2895" s="109">
        <v>0.12</v>
      </c>
      <c r="M2895" s="117">
        <v>11.5</v>
      </c>
      <c r="N2895" s="118">
        <v>7.666666666666667</v>
      </c>
      <c r="O2895" s="102">
        <v>0.5</v>
      </c>
      <c r="P2895" s="119">
        <v>92</v>
      </c>
      <c r="Q2895" s="117">
        <v>11.5</v>
      </c>
      <c r="R2895" s="118">
        <v>7.666666666666667</v>
      </c>
      <c r="S2895" s="102">
        <v>0.49999999999999994</v>
      </c>
      <c r="T2895" s="118">
        <v>92</v>
      </c>
      <c r="U2895" s="117">
        <v>7.666666666666667</v>
      </c>
      <c r="V2895" s="119">
        <v>92</v>
      </c>
      <c r="W2895" s="112"/>
      <c r="X2895" s="117">
        <v>11.5</v>
      </c>
      <c r="Y2895" s="118">
        <v>7.666666666666667</v>
      </c>
      <c r="Z2895" s="102">
        <v>0.5</v>
      </c>
      <c r="AA2895" s="118">
        <v>92</v>
      </c>
      <c r="AB2895" s="117">
        <v>11.5</v>
      </c>
      <c r="AC2895" s="118">
        <v>7.666666666666667</v>
      </c>
      <c r="AD2895" s="102">
        <v>0.49999999999999994</v>
      </c>
      <c r="AE2895" s="119">
        <v>92</v>
      </c>
      <c r="AF2895" s="118">
        <v>7.666666666666667</v>
      </c>
      <c r="AG2895" s="119">
        <v>92</v>
      </c>
      <c r="AH2895" s="112"/>
      <c r="AI2895" s="120">
        <v>0</v>
      </c>
    </row>
    <row r="2896" spans="1:35" s="107" customFormat="1" x14ac:dyDescent="0.3">
      <c r="A2896" s="106" t="s">
        <v>2967</v>
      </c>
      <c r="B2896" s="107" t="s">
        <v>185</v>
      </c>
      <c r="C2896" s="112" t="s">
        <v>22</v>
      </c>
      <c r="D2896" s="112">
        <v>740</v>
      </c>
      <c r="E2896" s="107" t="s">
        <v>284</v>
      </c>
      <c r="F2896" s="112">
        <v>29253</v>
      </c>
      <c r="G2896" s="107" t="s">
        <v>3461</v>
      </c>
      <c r="H2896" s="108" t="s">
        <v>257</v>
      </c>
      <c r="I2896" s="108" t="s">
        <v>264</v>
      </c>
      <c r="J2896" s="108" t="s">
        <v>87</v>
      </c>
      <c r="K2896" s="109">
        <v>12</v>
      </c>
      <c r="L2896" s="109">
        <v>0.12</v>
      </c>
      <c r="M2896" s="117">
        <v>10</v>
      </c>
      <c r="N2896" s="118">
        <v>7.666666666666667</v>
      </c>
      <c r="O2896" s="102">
        <v>0.30434782608695654</v>
      </c>
      <c r="P2896" s="119">
        <v>92</v>
      </c>
      <c r="Q2896" s="117">
        <v>10</v>
      </c>
      <c r="R2896" s="118">
        <v>7.666666666666667</v>
      </c>
      <c r="S2896" s="102">
        <v>0.30434782608695649</v>
      </c>
      <c r="T2896" s="118">
        <v>92</v>
      </c>
      <c r="U2896" s="117">
        <v>7.666666666666667</v>
      </c>
      <c r="V2896" s="119">
        <v>92</v>
      </c>
      <c r="W2896" s="112"/>
      <c r="X2896" s="117">
        <v>10</v>
      </c>
      <c r="Y2896" s="118">
        <v>7.666666666666667</v>
      </c>
      <c r="Z2896" s="102">
        <v>0.30434782608695654</v>
      </c>
      <c r="AA2896" s="118">
        <v>92</v>
      </c>
      <c r="AB2896" s="117">
        <v>10</v>
      </c>
      <c r="AC2896" s="118">
        <v>7.666666666666667</v>
      </c>
      <c r="AD2896" s="102">
        <v>0.30434782608695649</v>
      </c>
      <c r="AE2896" s="119">
        <v>92</v>
      </c>
      <c r="AF2896" s="118">
        <v>7.666666666666667</v>
      </c>
      <c r="AG2896" s="119">
        <v>92</v>
      </c>
      <c r="AH2896" s="112"/>
      <c r="AI2896" s="120">
        <v>0</v>
      </c>
    </row>
    <row r="2897" spans="1:35" s="107" customFormat="1" x14ac:dyDescent="0.3">
      <c r="A2897" s="106" t="s">
        <v>2968</v>
      </c>
      <c r="B2897" s="107" t="s">
        <v>245</v>
      </c>
      <c r="C2897" s="112" t="s">
        <v>246</v>
      </c>
      <c r="D2897" s="112">
        <v>872</v>
      </c>
      <c r="E2897" s="107" t="s">
        <v>287</v>
      </c>
      <c r="F2897" s="112">
        <v>29253</v>
      </c>
      <c r="G2897" s="107" t="s">
        <v>3461</v>
      </c>
      <c r="H2897" s="108" t="s">
        <v>257</v>
      </c>
      <c r="I2897" s="108" t="s">
        <v>264</v>
      </c>
      <c r="J2897" s="108" t="s">
        <v>87</v>
      </c>
      <c r="K2897" s="109">
        <v>12</v>
      </c>
      <c r="L2897" s="109">
        <v>0.12</v>
      </c>
      <c r="M2897" s="117">
        <v>11.5</v>
      </c>
      <c r="N2897" s="118">
        <v>7.666666666666667</v>
      </c>
      <c r="O2897" s="102">
        <v>0.5</v>
      </c>
      <c r="P2897" s="119">
        <v>92</v>
      </c>
      <c r="Q2897" s="117">
        <v>11.5</v>
      </c>
      <c r="R2897" s="118">
        <v>7.666666666666667</v>
      </c>
      <c r="S2897" s="102">
        <v>0.49999999999999994</v>
      </c>
      <c r="T2897" s="118">
        <v>92</v>
      </c>
      <c r="U2897" s="117">
        <v>7.666666666666667</v>
      </c>
      <c r="V2897" s="119">
        <v>92</v>
      </c>
      <c r="W2897" s="112"/>
      <c r="X2897" s="117">
        <v>11.5</v>
      </c>
      <c r="Y2897" s="118">
        <v>7.666666666666667</v>
      </c>
      <c r="Z2897" s="102">
        <v>0.5</v>
      </c>
      <c r="AA2897" s="118">
        <v>92</v>
      </c>
      <c r="AB2897" s="117">
        <v>11.5</v>
      </c>
      <c r="AC2897" s="118">
        <v>7.666666666666667</v>
      </c>
      <c r="AD2897" s="102">
        <v>0.49999999999999994</v>
      </c>
      <c r="AE2897" s="119">
        <v>92</v>
      </c>
      <c r="AF2897" s="118">
        <v>7.666666666666667</v>
      </c>
      <c r="AG2897" s="119">
        <v>92</v>
      </c>
      <c r="AH2897" s="112"/>
      <c r="AI2897" s="120">
        <v>0</v>
      </c>
    </row>
    <row r="2898" spans="1:35" s="107" customFormat="1" x14ac:dyDescent="0.3">
      <c r="A2898" s="106" t="s">
        <v>2969</v>
      </c>
      <c r="B2898" s="107" t="s">
        <v>3389</v>
      </c>
      <c r="C2898" s="112" t="s">
        <v>247</v>
      </c>
      <c r="D2898" s="112">
        <v>10700</v>
      </c>
      <c r="E2898" s="107" t="s">
        <v>301</v>
      </c>
      <c r="F2898" s="112">
        <v>29253</v>
      </c>
      <c r="G2898" s="107" t="s">
        <v>3461</v>
      </c>
      <c r="H2898" s="108" t="s">
        <v>257</v>
      </c>
      <c r="I2898" s="108" t="s">
        <v>264</v>
      </c>
      <c r="J2898" s="108" t="s">
        <v>87</v>
      </c>
      <c r="K2898" s="109">
        <v>12</v>
      </c>
      <c r="L2898" s="109">
        <v>0.12</v>
      </c>
      <c r="M2898" s="117">
        <v>11</v>
      </c>
      <c r="N2898" s="118">
        <v>7.666666666666667</v>
      </c>
      <c r="O2898" s="102">
        <v>0.43478260869565211</v>
      </c>
      <c r="P2898" s="119">
        <v>92</v>
      </c>
      <c r="Q2898" s="117">
        <v>11</v>
      </c>
      <c r="R2898" s="118">
        <v>7.666666666666667</v>
      </c>
      <c r="S2898" s="102">
        <v>0.43478260869565211</v>
      </c>
      <c r="T2898" s="118">
        <v>92</v>
      </c>
      <c r="U2898" s="117">
        <v>7.666666666666667</v>
      </c>
      <c r="V2898" s="119">
        <v>92</v>
      </c>
      <c r="W2898" s="112"/>
      <c r="X2898" s="117">
        <v>11</v>
      </c>
      <c r="Y2898" s="118">
        <v>7.666666666666667</v>
      </c>
      <c r="Z2898" s="102">
        <v>0.43478260869565211</v>
      </c>
      <c r="AA2898" s="118">
        <v>92</v>
      </c>
      <c r="AB2898" s="117">
        <v>11</v>
      </c>
      <c r="AC2898" s="118">
        <v>7.666666666666667</v>
      </c>
      <c r="AD2898" s="102">
        <v>0.43478260869565211</v>
      </c>
      <c r="AE2898" s="119">
        <v>92</v>
      </c>
      <c r="AF2898" s="118">
        <v>7.666666666666667</v>
      </c>
      <c r="AG2898" s="119">
        <v>92</v>
      </c>
      <c r="AH2898" s="112"/>
      <c r="AI2898" s="120">
        <v>0</v>
      </c>
    </row>
    <row r="2899" spans="1:35" s="107" customFormat="1" x14ac:dyDescent="0.3">
      <c r="A2899" s="106" t="s">
        <v>2970</v>
      </c>
      <c r="B2899" s="107" t="s">
        <v>248</v>
      </c>
      <c r="C2899" s="112" t="s">
        <v>249</v>
      </c>
      <c r="D2899" s="112">
        <v>29537</v>
      </c>
      <c r="E2899" s="107" t="s">
        <v>312</v>
      </c>
      <c r="F2899" s="112">
        <v>29253</v>
      </c>
      <c r="G2899" s="107" t="s">
        <v>3461</v>
      </c>
      <c r="H2899" s="108" t="s">
        <v>257</v>
      </c>
      <c r="I2899" s="108" t="s">
        <v>264</v>
      </c>
      <c r="J2899" s="108" t="s">
        <v>87</v>
      </c>
      <c r="K2899" s="109">
        <v>12</v>
      </c>
      <c r="L2899" s="109">
        <v>0.12</v>
      </c>
      <c r="M2899" s="117">
        <v>11.5</v>
      </c>
      <c r="N2899" s="118">
        <v>7.666666666666667</v>
      </c>
      <c r="O2899" s="102">
        <v>0.5</v>
      </c>
      <c r="P2899" s="118">
        <v>92</v>
      </c>
      <c r="Q2899" s="117">
        <v>11.5</v>
      </c>
      <c r="R2899" s="118">
        <v>7.666666666666667</v>
      </c>
      <c r="S2899" s="102">
        <v>0.49999999999999994</v>
      </c>
      <c r="T2899" s="119">
        <v>92</v>
      </c>
      <c r="U2899" s="118">
        <v>7.666666666666667</v>
      </c>
      <c r="V2899" s="119">
        <v>92</v>
      </c>
      <c r="W2899" s="112"/>
      <c r="X2899" s="117">
        <v>11.5</v>
      </c>
      <c r="Y2899" s="118">
        <v>7.666666666666667</v>
      </c>
      <c r="Z2899" s="102">
        <v>0.5</v>
      </c>
      <c r="AA2899" s="118">
        <v>92</v>
      </c>
      <c r="AB2899" s="117">
        <v>11.5</v>
      </c>
      <c r="AC2899" s="118">
        <v>7.666666666666667</v>
      </c>
      <c r="AD2899" s="102">
        <v>0.49999999999999994</v>
      </c>
      <c r="AE2899" s="119">
        <v>92</v>
      </c>
      <c r="AF2899" s="118">
        <v>7.666666666666667</v>
      </c>
      <c r="AG2899" s="119">
        <v>92</v>
      </c>
      <c r="AH2899" s="112"/>
      <c r="AI2899" s="120">
        <v>0</v>
      </c>
    </row>
    <row r="2900" spans="1:35" s="107" customFormat="1" x14ac:dyDescent="0.3">
      <c r="A2900" s="106" t="s">
        <v>2971</v>
      </c>
      <c r="B2900" s="107" t="s">
        <v>190</v>
      </c>
      <c r="C2900" s="112" t="s">
        <v>246</v>
      </c>
      <c r="D2900" s="112">
        <v>32352</v>
      </c>
      <c r="E2900" s="107" t="s">
        <v>290</v>
      </c>
      <c r="F2900" s="112">
        <v>29253</v>
      </c>
      <c r="G2900" s="107" t="s">
        <v>3461</v>
      </c>
      <c r="H2900" s="108" t="s">
        <v>257</v>
      </c>
      <c r="I2900" s="108" t="s">
        <v>264</v>
      </c>
      <c r="J2900" s="108" t="s">
        <v>87</v>
      </c>
      <c r="K2900" s="109">
        <v>12</v>
      </c>
      <c r="L2900" s="109">
        <v>0.12</v>
      </c>
      <c r="M2900" s="117">
        <v>11.5</v>
      </c>
      <c r="N2900" s="118">
        <v>7.666666666666667</v>
      </c>
      <c r="O2900" s="102">
        <v>0.5</v>
      </c>
      <c r="P2900" s="119">
        <v>92</v>
      </c>
      <c r="Q2900" s="117">
        <v>11.5</v>
      </c>
      <c r="R2900" s="118">
        <v>7.666666666666667</v>
      </c>
      <c r="S2900" s="102">
        <v>0.49999999999999994</v>
      </c>
      <c r="T2900" s="118">
        <v>92</v>
      </c>
      <c r="U2900" s="117">
        <v>7.666666666666667</v>
      </c>
      <c r="V2900" s="119">
        <v>92</v>
      </c>
      <c r="W2900" s="112"/>
      <c r="X2900" s="117">
        <v>11.5</v>
      </c>
      <c r="Y2900" s="118">
        <v>7.666666666666667</v>
      </c>
      <c r="Z2900" s="102">
        <v>0.5</v>
      </c>
      <c r="AA2900" s="118">
        <v>92</v>
      </c>
      <c r="AB2900" s="117">
        <v>11.5</v>
      </c>
      <c r="AC2900" s="118">
        <v>7.666666666666667</v>
      </c>
      <c r="AD2900" s="102">
        <v>0.49999999999999994</v>
      </c>
      <c r="AE2900" s="119">
        <v>92</v>
      </c>
      <c r="AF2900" s="118">
        <v>7.666666666666667</v>
      </c>
      <c r="AG2900" s="119">
        <v>92</v>
      </c>
      <c r="AH2900" s="112"/>
      <c r="AI2900" s="120">
        <v>0</v>
      </c>
    </row>
    <row r="2901" spans="1:35" s="107" customFormat="1" x14ac:dyDescent="0.3">
      <c r="A2901" s="106" t="s">
        <v>2972</v>
      </c>
      <c r="B2901" s="107" t="s">
        <v>3389</v>
      </c>
      <c r="C2901" s="112" t="s">
        <v>247</v>
      </c>
      <c r="D2901" s="112">
        <v>36038</v>
      </c>
      <c r="E2901" s="107" t="s">
        <v>300</v>
      </c>
      <c r="F2901" s="112">
        <v>29253</v>
      </c>
      <c r="G2901" s="107" t="s">
        <v>3461</v>
      </c>
      <c r="H2901" s="108" t="s">
        <v>257</v>
      </c>
      <c r="I2901" s="108" t="s">
        <v>264</v>
      </c>
      <c r="J2901" s="108" t="s">
        <v>87</v>
      </c>
      <c r="K2901" s="109">
        <v>12</v>
      </c>
      <c r="L2901" s="109">
        <v>0.12</v>
      </c>
      <c r="M2901" s="117">
        <v>11</v>
      </c>
      <c r="N2901" s="118">
        <v>7.666666666666667</v>
      </c>
      <c r="O2901" s="102">
        <v>0.43478260869565211</v>
      </c>
      <c r="P2901" s="119">
        <v>92</v>
      </c>
      <c r="Q2901" s="117">
        <v>11</v>
      </c>
      <c r="R2901" s="118">
        <v>7.666666666666667</v>
      </c>
      <c r="S2901" s="102">
        <v>0.43478260869565211</v>
      </c>
      <c r="T2901" s="118">
        <v>92</v>
      </c>
      <c r="U2901" s="117">
        <v>7.666666666666667</v>
      </c>
      <c r="V2901" s="119">
        <v>92</v>
      </c>
      <c r="W2901" s="112"/>
      <c r="X2901" s="117">
        <v>11</v>
      </c>
      <c r="Y2901" s="118">
        <v>7.666666666666667</v>
      </c>
      <c r="Z2901" s="102">
        <v>0.43478260869565211</v>
      </c>
      <c r="AA2901" s="118">
        <v>92</v>
      </c>
      <c r="AB2901" s="117">
        <v>11</v>
      </c>
      <c r="AC2901" s="118">
        <v>7.666666666666667</v>
      </c>
      <c r="AD2901" s="102">
        <v>0.43478260869565211</v>
      </c>
      <c r="AE2901" s="119">
        <v>92</v>
      </c>
      <c r="AF2901" s="118">
        <v>7.666666666666667</v>
      </c>
      <c r="AG2901" s="119">
        <v>92</v>
      </c>
      <c r="AH2901" s="112"/>
      <c r="AI2901" s="120">
        <v>0</v>
      </c>
    </row>
    <row r="2902" spans="1:35" s="107" customFormat="1" x14ac:dyDescent="0.3">
      <c r="A2902" s="106" t="s">
        <v>2973</v>
      </c>
      <c r="B2902" s="107" t="s">
        <v>186</v>
      </c>
      <c r="C2902" s="112" t="s">
        <v>250</v>
      </c>
      <c r="D2902" s="112">
        <v>37646</v>
      </c>
      <c r="E2902" s="107" t="s">
        <v>311</v>
      </c>
      <c r="F2902" s="112">
        <v>29253</v>
      </c>
      <c r="G2902" s="107" t="s">
        <v>3461</v>
      </c>
      <c r="H2902" s="108" t="s">
        <v>257</v>
      </c>
      <c r="I2902" s="108" t="s">
        <v>264</v>
      </c>
      <c r="J2902" s="108" t="s">
        <v>87</v>
      </c>
      <c r="K2902" s="109">
        <v>12</v>
      </c>
      <c r="L2902" s="109">
        <v>0.12</v>
      </c>
      <c r="M2902" s="117">
        <v>11</v>
      </c>
      <c r="N2902" s="118">
        <v>7.666666666666667</v>
      </c>
      <c r="O2902" s="102">
        <v>0.43478260869565211</v>
      </c>
      <c r="P2902" s="119">
        <v>92</v>
      </c>
      <c r="Q2902" s="117">
        <v>11</v>
      </c>
      <c r="R2902" s="118">
        <v>7.666666666666667</v>
      </c>
      <c r="S2902" s="102">
        <v>0.43478260869565211</v>
      </c>
      <c r="T2902" s="118">
        <v>92</v>
      </c>
      <c r="U2902" s="117">
        <v>7.666666666666667</v>
      </c>
      <c r="V2902" s="119">
        <v>92</v>
      </c>
      <c r="W2902" s="112"/>
      <c r="X2902" s="117">
        <v>11</v>
      </c>
      <c r="Y2902" s="118">
        <v>7.666666666666667</v>
      </c>
      <c r="Z2902" s="102">
        <v>0.43478260869565211</v>
      </c>
      <c r="AA2902" s="118">
        <v>92</v>
      </c>
      <c r="AB2902" s="117">
        <v>11</v>
      </c>
      <c r="AC2902" s="118">
        <v>7.666666666666667</v>
      </c>
      <c r="AD2902" s="102">
        <v>0.43478260869565211</v>
      </c>
      <c r="AE2902" s="119">
        <v>92</v>
      </c>
      <c r="AF2902" s="118">
        <v>7.666666666666667</v>
      </c>
      <c r="AG2902" s="119">
        <v>92</v>
      </c>
      <c r="AH2902" s="112"/>
      <c r="AI2902" s="120">
        <v>0</v>
      </c>
    </row>
    <row r="2903" spans="1:35" s="107" customFormat="1" x14ac:dyDescent="0.3">
      <c r="A2903" s="106" t="s">
        <v>2974</v>
      </c>
      <c r="B2903" s="107" t="s">
        <v>186</v>
      </c>
      <c r="C2903" s="112" t="s">
        <v>251</v>
      </c>
      <c r="D2903" s="112">
        <v>49535</v>
      </c>
      <c r="E2903" s="107" t="s">
        <v>278</v>
      </c>
      <c r="F2903" s="112">
        <v>29253</v>
      </c>
      <c r="G2903" s="107" t="s">
        <v>3461</v>
      </c>
      <c r="H2903" s="108" t="s">
        <v>257</v>
      </c>
      <c r="I2903" s="108" t="s">
        <v>264</v>
      </c>
      <c r="J2903" s="108" t="s">
        <v>87</v>
      </c>
      <c r="K2903" s="109">
        <v>12</v>
      </c>
      <c r="L2903" s="109">
        <v>0.12</v>
      </c>
      <c r="M2903" s="117">
        <v>11</v>
      </c>
      <c r="N2903" s="118">
        <v>7.666666666666667</v>
      </c>
      <c r="O2903" s="102">
        <v>0.43478260869565211</v>
      </c>
      <c r="P2903" s="119">
        <v>92</v>
      </c>
      <c r="Q2903" s="117">
        <v>11</v>
      </c>
      <c r="R2903" s="118">
        <v>7.666666666666667</v>
      </c>
      <c r="S2903" s="102">
        <v>0.43478260869565211</v>
      </c>
      <c r="T2903" s="118">
        <v>92</v>
      </c>
      <c r="U2903" s="117">
        <v>7.666666666666667</v>
      </c>
      <c r="V2903" s="119">
        <v>92</v>
      </c>
      <c r="W2903" s="112"/>
      <c r="X2903" s="117">
        <v>11</v>
      </c>
      <c r="Y2903" s="118">
        <v>7.666666666666667</v>
      </c>
      <c r="Z2903" s="102">
        <v>0.43478260869565211</v>
      </c>
      <c r="AA2903" s="118">
        <v>92</v>
      </c>
      <c r="AB2903" s="117">
        <v>11</v>
      </c>
      <c r="AC2903" s="118">
        <v>7.666666666666667</v>
      </c>
      <c r="AD2903" s="102">
        <v>0.43478260869565211</v>
      </c>
      <c r="AE2903" s="119">
        <v>92</v>
      </c>
      <c r="AF2903" s="118">
        <v>7.666666666666667</v>
      </c>
      <c r="AG2903" s="119">
        <v>92</v>
      </c>
      <c r="AH2903" s="112"/>
      <c r="AI2903" s="120">
        <v>0</v>
      </c>
    </row>
    <row r="2904" spans="1:35" s="107" customFormat="1" x14ac:dyDescent="0.3">
      <c r="A2904" s="106" t="s">
        <v>2975</v>
      </c>
      <c r="B2904" s="107" t="s">
        <v>189</v>
      </c>
      <c r="C2904" s="112" t="s">
        <v>168</v>
      </c>
      <c r="D2904" s="112">
        <v>54264</v>
      </c>
      <c r="E2904" s="107" t="s">
        <v>303</v>
      </c>
      <c r="F2904" s="112">
        <v>29253</v>
      </c>
      <c r="G2904" s="107" t="s">
        <v>3461</v>
      </c>
      <c r="H2904" s="108" t="s">
        <v>257</v>
      </c>
      <c r="I2904" s="108" t="s">
        <v>264</v>
      </c>
      <c r="J2904" s="108" t="s">
        <v>87</v>
      </c>
      <c r="K2904" s="109">
        <v>12</v>
      </c>
      <c r="L2904" s="109">
        <v>0.12</v>
      </c>
      <c r="M2904" s="117">
        <v>11.5</v>
      </c>
      <c r="N2904" s="118">
        <v>7.666666666666667</v>
      </c>
      <c r="O2904" s="102">
        <v>0.5</v>
      </c>
      <c r="P2904" s="119">
        <v>92</v>
      </c>
      <c r="Q2904" s="117">
        <v>11.5</v>
      </c>
      <c r="R2904" s="118">
        <v>7.666666666666667</v>
      </c>
      <c r="S2904" s="102">
        <v>0.49999999999999994</v>
      </c>
      <c r="T2904" s="118">
        <v>92</v>
      </c>
      <c r="U2904" s="117">
        <v>7.666666666666667</v>
      </c>
      <c r="V2904" s="119">
        <v>92</v>
      </c>
      <c r="W2904" s="112"/>
      <c r="X2904" s="117">
        <v>11.5</v>
      </c>
      <c r="Y2904" s="118">
        <v>7.666666666666667</v>
      </c>
      <c r="Z2904" s="102">
        <v>0.5</v>
      </c>
      <c r="AA2904" s="118">
        <v>92</v>
      </c>
      <c r="AB2904" s="117">
        <v>11.5</v>
      </c>
      <c r="AC2904" s="118">
        <v>7.666666666666667</v>
      </c>
      <c r="AD2904" s="102">
        <v>0.49999999999999994</v>
      </c>
      <c r="AE2904" s="119">
        <v>92</v>
      </c>
      <c r="AF2904" s="118">
        <v>7.666666666666667</v>
      </c>
      <c r="AG2904" s="119">
        <v>92</v>
      </c>
      <c r="AH2904" s="112"/>
      <c r="AI2904" s="120">
        <v>0</v>
      </c>
    </row>
    <row r="2905" spans="1:35" s="107" customFormat="1" x14ac:dyDescent="0.3">
      <c r="A2905" s="106" t="s">
        <v>2976</v>
      </c>
      <c r="B2905" s="107" t="s">
        <v>248</v>
      </c>
      <c r="C2905" s="112" t="s">
        <v>249</v>
      </c>
      <c r="D2905" s="112">
        <v>59971</v>
      </c>
      <c r="E2905" s="107" t="s">
        <v>281</v>
      </c>
      <c r="F2905" s="112">
        <v>29253</v>
      </c>
      <c r="G2905" s="107" t="s">
        <v>3461</v>
      </c>
      <c r="H2905" s="108" t="s">
        <v>257</v>
      </c>
      <c r="I2905" s="108" t="s">
        <v>264</v>
      </c>
      <c r="J2905" s="108" t="s">
        <v>87</v>
      </c>
      <c r="K2905" s="109">
        <v>12</v>
      </c>
      <c r="L2905" s="109">
        <v>0.12</v>
      </c>
      <c r="M2905" s="117">
        <v>11.5</v>
      </c>
      <c r="N2905" s="118">
        <v>7.666666666666667</v>
      </c>
      <c r="O2905" s="102">
        <v>0.5</v>
      </c>
      <c r="P2905" s="119">
        <v>92</v>
      </c>
      <c r="Q2905" s="117">
        <v>11.5</v>
      </c>
      <c r="R2905" s="118">
        <v>7.666666666666667</v>
      </c>
      <c r="S2905" s="102">
        <v>0.49999999999999994</v>
      </c>
      <c r="T2905" s="118">
        <v>92</v>
      </c>
      <c r="U2905" s="117">
        <v>7.666666666666667</v>
      </c>
      <c r="V2905" s="119">
        <v>92</v>
      </c>
      <c r="W2905" s="112"/>
      <c r="X2905" s="117">
        <v>11.5</v>
      </c>
      <c r="Y2905" s="118">
        <v>7.666666666666667</v>
      </c>
      <c r="Z2905" s="102">
        <v>0.5</v>
      </c>
      <c r="AA2905" s="118">
        <v>92</v>
      </c>
      <c r="AB2905" s="117">
        <v>11.5</v>
      </c>
      <c r="AC2905" s="118">
        <v>7.666666666666667</v>
      </c>
      <c r="AD2905" s="102">
        <v>0.49999999999999994</v>
      </c>
      <c r="AE2905" s="119">
        <v>92</v>
      </c>
      <c r="AF2905" s="118">
        <v>7.666666666666667</v>
      </c>
      <c r="AG2905" s="119">
        <v>92</v>
      </c>
      <c r="AH2905" s="112"/>
      <c r="AI2905" s="120">
        <v>0</v>
      </c>
    </row>
    <row r="2906" spans="1:35" s="107" customFormat="1" x14ac:dyDescent="0.3">
      <c r="A2906" s="106" t="s">
        <v>2977</v>
      </c>
      <c r="B2906" s="107" t="s">
        <v>189</v>
      </c>
      <c r="C2906" s="112" t="s">
        <v>168</v>
      </c>
      <c r="D2906" s="112">
        <v>60074</v>
      </c>
      <c r="E2906" s="107" t="s">
        <v>304</v>
      </c>
      <c r="F2906" s="112">
        <v>29253</v>
      </c>
      <c r="G2906" s="107" t="s">
        <v>3461</v>
      </c>
      <c r="H2906" s="108" t="s">
        <v>257</v>
      </c>
      <c r="I2906" s="108" t="s">
        <v>264</v>
      </c>
      <c r="J2906" s="108" t="s">
        <v>87</v>
      </c>
      <c r="K2906" s="109">
        <v>12</v>
      </c>
      <c r="L2906" s="109">
        <v>0.12</v>
      </c>
      <c r="M2906" s="117">
        <v>11.5</v>
      </c>
      <c r="N2906" s="118">
        <v>7.666666666666667</v>
      </c>
      <c r="O2906" s="102">
        <v>0.5</v>
      </c>
      <c r="P2906" s="119">
        <v>92</v>
      </c>
      <c r="Q2906" s="117">
        <v>11.5</v>
      </c>
      <c r="R2906" s="118">
        <v>7.666666666666667</v>
      </c>
      <c r="S2906" s="102">
        <v>0.49999999999999994</v>
      </c>
      <c r="T2906" s="118">
        <v>92</v>
      </c>
      <c r="U2906" s="117">
        <v>7.666666666666667</v>
      </c>
      <c r="V2906" s="119">
        <v>92</v>
      </c>
      <c r="W2906" s="112"/>
      <c r="X2906" s="117">
        <v>11.5</v>
      </c>
      <c r="Y2906" s="118">
        <v>7.666666666666667</v>
      </c>
      <c r="Z2906" s="102">
        <v>0.5</v>
      </c>
      <c r="AA2906" s="118">
        <v>92</v>
      </c>
      <c r="AB2906" s="117">
        <v>11.5</v>
      </c>
      <c r="AC2906" s="118">
        <v>7.666666666666667</v>
      </c>
      <c r="AD2906" s="102">
        <v>0.49999999999999994</v>
      </c>
      <c r="AE2906" s="119">
        <v>92</v>
      </c>
      <c r="AF2906" s="118">
        <v>7.666666666666667</v>
      </c>
      <c r="AG2906" s="119">
        <v>92</v>
      </c>
      <c r="AH2906" s="112"/>
      <c r="AI2906" s="120">
        <v>0</v>
      </c>
    </row>
    <row r="2907" spans="1:35" s="107" customFormat="1" x14ac:dyDescent="0.3">
      <c r="A2907" s="106" t="s">
        <v>2978</v>
      </c>
      <c r="B2907" s="107" t="s">
        <v>248</v>
      </c>
      <c r="C2907" s="112" t="s">
        <v>246</v>
      </c>
      <c r="D2907" s="112">
        <v>60663</v>
      </c>
      <c r="E2907" s="107" t="s">
        <v>298</v>
      </c>
      <c r="F2907" s="112">
        <v>29253</v>
      </c>
      <c r="G2907" s="107" t="s">
        <v>3461</v>
      </c>
      <c r="H2907" s="108" t="s">
        <v>257</v>
      </c>
      <c r="I2907" s="108" t="s">
        <v>264</v>
      </c>
      <c r="J2907" s="108" t="s">
        <v>87</v>
      </c>
      <c r="K2907" s="109">
        <v>12</v>
      </c>
      <c r="L2907" s="109">
        <v>0.12</v>
      </c>
      <c r="M2907" s="117">
        <v>11.5</v>
      </c>
      <c r="N2907" s="118">
        <v>7.666666666666667</v>
      </c>
      <c r="O2907" s="102">
        <v>0.5</v>
      </c>
      <c r="P2907" s="119">
        <v>92</v>
      </c>
      <c r="Q2907" s="117">
        <v>11.5</v>
      </c>
      <c r="R2907" s="118">
        <v>7.666666666666667</v>
      </c>
      <c r="S2907" s="102">
        <v>0.49999999999999994</v>
      </c>
      <c r="T2907" s="118">
        <v>92</v>
      </c>
      <c r="U2907" s="117">
        <v>7.666666666666667</v>
      </c>
      <c r="V2907" s="119">
        <v>92</v>
      </c>
      <c r="W2907" s="112"/>
      <c r="X2907" s="117">
        <v>11.5</v>
      </c>
      <c r="Y2907" s="118">
        <v>7.666666666666667</v>
      </c>
      <c r="Z2907" s="102">
        <v>0.5</v>
      </c>
      <c r="AA2907" s="118">
        <v>92</v>
      </c>
      <c r="AB2907" s="117">
        <v>11.5</v>
      </c>
      <c r="AC2907" s="118">
        <v>7.666666666666667</v>
      </c>
      <c r="AD2907" s="102">
        <v>0.49999999999999994</v>
      </c>
      <c r="AE2907" s="119">
        <v>92</v>
      </c>
      <c r="AF2907" s="118">
        <v>7.666666666666667</v>
      </c>
      <c r="AG2907" s="119">
        <v>92</v>
      </c>
      <c r="AH2907" s="112"/>
      <c r="AI2907" s="120">
        <v>0</v>
      </c>
    </row>
    <row r="2908" spans="1:35" s="107" customFormat="1" x14ac:dyDescent="0.3">
      <c r="A2908" s="106" t="s">
        <v>2979</v>
      </c>
      <c r="B2908" s="107" t="s">
        <v>252</v>
      </c>
      <c r="C2908" s="112" t="s">
        <v>246</v>
      </c>
      <c r="D2908" s="112">
        <v>61333</v>
      </c>
      <c r="E2908" s="107" t="s">
        <v>292</v>
      </c>
      <c r="F2908" s="112">
        <v>29253</v>
      </c>
      <c r="G2908" s="107" t="s">
        <v>3461</v>
      </c>
      <c r="H2908" s="108" t="s">
        <v>257</v>
      </c>
      <c r="I2908" s="108" t="s">
        <v>264</v>
      </c>
      <c r="J2908" s="108" t="s">
        <v>87</v>
      </c>
      <c r="K2908" s="109">
        <v>12</v>
      </c>
      <c r="L2908" s="109">
        <v>0.12</v>
      </c>
      <c r="M2908" s="117">
        <v>11.5</v>
      </c>
      <c r="N2908" s="118">
        <v>7.666666666666667</v>
      </c>
      <c r="O2908" s="102">
        <v>0.5</v>
      </c>
      <c r="P2908" s="119">
        <v>92</v>
      </c>
      <c r="Q2908" s="117">
        <v>11.5</v>
      </c>
      <c r="R2908" s="118">
        <v>7.666666666666667</v>
      </c>
      <c r="S2908" s="102">
        <v>0.49999999999999994</v>
      </c>
      <c r="T2908" s="118">
        <v>92</v>
      </c>
      <c r="U2908" s="117">
        <v>7.666666666666667</v>
      </c>
      <c r="V2908" s="119">
        <v>92</v>
      </c>
      <c r="W2908" s="112"/>
      <c r="X2908" s="117">
        <v>11.5</v>
      </c>
      <c r="Y2908" s="118">
        <v>7.666666666666667</v>
      </c>
      <c r="Z2908" s="102">
        <v>0.5</v>
      </c>
      <c r="AA2908" s="118">
        <v>92</v>
      </c>
      <c r="AB2908" s="117">
        <v>11.5</v>
      </c>
      <c r="AC2908" s="118">
        <v>7.666666666666667</v>
      </c>
      <c r="AD2908" s="102">
        <v>0.49999999999999994</v>
      </c>
      <c r="AE2908" s="119">
        <v>92</v>
      </c>
      <c r="AF2908" s="118">
        <v>7.666666666666667</v>
      </c>
      <c r="AG2908" s="119">
        <v>92</v>
      </c>
      <c r="AH2908" s="112"/>
      <c r="AI2908" s="120">
        <v>0</v>
      </c>
    </row>
    <row r="2909" spans="1:35" s="107" customFormat="1" x14ac:dyDescent="0.3">
      <c r="A2909" s="106" t="s">
        <v>2980</v>
      </c>
      <c r="B2909" s="107" t="s">
        <v>192</v>
      </c>
      <c r="C2909" s="112" t="s">
        <v>238</v>
      </c>
      <c r="D2909" s="112">
        <v>61367</v>
      </c>
      <c r="E2909" s="107" t="s">
        <v>295</v>
      </c>
      <c r="F2909" s="112">
        <v>29253</v>
      </c>
      <c r="G2909" s="107" t="s">
        <v>3461</v>
      </c>
      <c r="H2909" s="108" t="s">
        <v>257</v>
      </c>
      <c r="I2909" s="108" t="s">
        <v>264</v>
      </c>
      <c r="J2909" s="108" t="s">
        <v>87</v>
      </c>
      <c r="K2909" s="109">
        <v>12</v>
      </c>
      <c r="L2909" s="109">
        <v>0.12</v>
      </c>
      <c r="M2909" s="117">
        <v>11.5</v>
      </c>
      <c r="N2909" s="118">
        <v>7.666666666666667</v>
      </c>
      <c r="O2909" s="102">
        <v>0.5</v>
      </c>
      <c r="P2909" s="119">
        <v>92</v>
      </c>
      <c r="Q2909" s="117">
        <v>11.5</v>
      </c>
      <c r="R2909" s="118">
        <v>7.666666666666667</v>
      </c>
      <c r="S2909" s="102">
        <v>0.49999999999999994</v>
      </c>
      <c r="T2909" s="118">
        <v>92</v>
      </c>
      <c r="U2909" s="117">
        <v>7.666666666666667</v>
      </c>
      <c r="V2909" s="119">
        <v>92</v>
      </c>
      <c r="W2909" s="112"/>
      <c r="X2909" s="117">
        <v>11.5</v>
      </c>
      <c r="Y2909" s="118">
        <v>7.666666666666667</v>
      </c>
      <c r="Z2909" s="102">
        <v>0.5</v>
      </c>
      <c r="AA2909" s="118">
        <v>92</v>
      </c>
      <c r="AB2909" s="117">
        <v>11.5</v>
      </c>
      <c r="AC2909" s="118">
        <v>7.666666666666667</v>
      </c>
      <c r="AD2909" s="102">
        <v>0.49999999999999994</v>
      </c>
      <c r="AE2909" s="119">
        <v>92</v>
      </c>
      <c r="AF2909" s="118">
        <v>7.666666666666667</v>
      </c>
      <c r="AG2909" s="119">
        <v>92</v>
      </c>
      <c r="AH2909" s="112"/>
      <c r="AI2909" s="120">
        <v>0</v>
      </c>
    </row>
    <row r="2910" spans="1:35" s="107" customFormat="1" x14ac:dyDescent="0.3">
      <c r="A2910" s="106" t="s">
        <v>2981</v>
      </c>
      <c r="B2910" s="107" t="s">
        <v>192</v>
      </c>
      <c r="C2910" s="112" t="s">
        <v>238</v>
      </c>
      <c r="D2910" s="112">
        <v>61377</v>
      </c>
      <c r="E2910" s="107" t="s">
        <v>296</v>
      </c>
      <c r="F2910" s="112">
        <v>29253</v>
      </c>
      <c r="G2910" s="107" t="s">
        <v>3461</v>
      </c>
      <c r="H2910" s="108" t="s">
        <v>257</v>
      </c>
      <c r="I2910" s="108" t="s">
        <v>264</v>
      </c>
      <c r="J2910" s="108" t="s">
        <v>87</v>
      </c>
      <c r="K2910" s="109">
        <v>12</v>
      </c>
      <c r="L2910" s="109">
        <v>0.12</v>
      </c>
      <c r="M2910" s="117">
        <v>11.5</v>
      </c>
      <c r="N2910" s="118">
        <v>7.666666666666667</v>
      </c>
      <c r="O2910" s="102">
        <v>0.5</v>
      </c>
      <c r="P2910" s="119">
        <v>92</v>
      </c>
      <c r="Q2910" s="117">
        <v>11.5</v>
      </c>
      <c r="R2910" s="118">
        <v>7.666666666666667</v>
      </c>
      <c r="S2910" s="102">
        <v>0.49999999999999994</v>
      </c>
      <c r="T2910" s="118">
        <v>92</v>
      </c>
      <c r="U2910" s="117">
        <v>7.666666666666667</v>
      </c>
      <c r="V2910" s="119">
        <v>92</v>
      </c>
      <c r="W2910" s="112"/>
      <c r="X2910" s="117">
        <v>11.5</v>
      </c>
      <c r="Y2910" s="118">
        <v>7.666666666666667</v>
      </c>
      <c r="Z2910" s="102">
        <v>0.5</v>
      </c>
      <c r="AA2910" s="118">
        <v>92</v>
      </c>
      <c r="AB2910" s="117">
        <v>11.5</v>
      </c>
      <c r="AC2910" s="118">
        <v>7.666666666666667</v>
      </c>
      <c r="AD2910" s="102">
        <v>0.49999999999999994</v>
      </c>
      <c r="AE2910" s="119">
        <v>92</v>
      </c>
      <c r="AF2910" s="118">
        <v>7.666666666666667</v>
      </c>
      <c r="AG2910" s="119">
        <v>92</v>
      </c>
      <c r="AH2910" s="112"/>
      <c r="AI2910" s="120">
        <v>0</v>
      </c>
    </row>
    <row r="2911" spans="1:35" s="107" customFormat="1" x14ac:dyDescent="0.3">
      <c r="A2911" s="106" t="s">
        <v>2982</v>
      </c>
      <c r="B2911" s="107" t="s">
        <v>3389</v>
      </c>
      <c r="C2911" s="112" t="s">
        <v>247</v>
      </c>
      <c r="D2911" s="112">
        <v>61913</v>
      </c>
      <c r="E2911" s="107" t="s">
        <v>308</v>
      </c>
      <c r="F2911" s="112">
        <v>29253</v>
      </c>
      <c r="G2911" s="107" t="s">
        <v>3461</v>
      </c>
      <c r="H2911" s="108" t="s">
        <v>257</v>
      </c>
      <c r="I2911" s="108" t="s">
        <v>264</v>
      </c>
      <c r="J2911" s="108" t="s">
        <v>87</v>
      </c>
      <c r="K2911" s="109">
        <v>12</v>
      </c>
      <c r="L2911" s="109">
        <v>0.12</v>
      </c>
      <c r="M2911" s="117">
        <v>11</v>
      </c>
      <c r="N2911" s="118">
        <v>7.666666666666667</v>
      </c>
      <c r="O2911" s="102">
        <v>0.43478260869565211</v>
      </c>
      <c r="P2911" s="119">
        <v>92</v>
      </c>
      <c r="Q2911" s="117">
        <v>11</v>
      </c>
      <c r="R2911" s="118">
        <v>7.666666666666667</v>
      </c>
      <c r="S2911" s="102">
        <v>0.43478260869565211</v>
      </c>
      <c r="T2911" s="118">
        <v>92</v>
      </c>
      <c r="U2911" s="117">
        <v>7.666666666666667</v>
      </c>
      <c r="V2911" s="119">
        <v>92</v>
      </c>
      <c r="W2911" s="112"/>
      <c r="X2911" s="117">
        <v>11</v>
      </c>
      <c r="Y2911" s="118">
        <v>7.666666666666667</v>
      </c>
      <c r="Z2911" s="102">
        <v>0.43478260869565211</v>
      </c>
      <c r="AA2911" s="118">
        <v>92</v>
      </c>
      <c r="AB2911" s="117">
        <v>11</v>
      </c>
      <c r="AC2911" s="118">
        <v>7.666666666666667</v>
      </c>
      <c r="AD2911" s="102">
        <v>0.43478260869565211</v>
      </c>
      <c r="AE2911" s="119">
        <v>92</v>
      </c>
      <c r="AF2911" s="118">
        <v>7.666666666666667</v>
      </c>
      <c r="AG2911" s="119">
        <v>92</v>
      </c>
      <c r="AH2911" s="112"/>
      <c r="AI2911" s="120">
        <v>0</v>
      </c>
    </row>
    <row r="2912" spans="1:35" s="107" customFormat="1" x14ac:dyDescent="0.3">
      <c r="A2912" s="106" t="s">
        <v>2983</v>
      </c>
      <c r="B2912" s="107" t="s">
        <v>3389</v>
      </c>
      <c r="C2912" s="112" t="s">
        <v>247</v>
      </c>
      <c r="D2912" s="112">
        <v>63785</v>
      </c>
      <c r="E2912" s="107" t="s">
        <v>310</v>
      </c>
      <c r="F2912" s="112">
        <v>29253</v>
      </c>
      <c r="G2912" s="107" t="s">
        <v>3461</v>
      </c>
      <c r="H2912" s="108" t="s">
        <v>257</v>
      </c>
      <c r="I2912" s="108" t="s">
        <v>264</v>
      </c>
      <c r="J2912" s="108" t="s">
        <v>87</v>
      </c>
      <c r="K2912" s="109">
        <v>12</v>
      </c>
      <c r="L2912" s="109">
        <v>0.12</v>
      </c>
      <c r="M2912" s="117">
        <v>11</v>
      </c>
      <c r="N2912" s="118">
        <v>7.666666666666667</v>
      </c>
      <c r="O2912" s="102">
        <v>0.43478260869565211</v>
      </c>
      <c r="P2912" s="119">
        <v>92</v>
      </c>
      <c r="Q2912" s="117">
        <v>11</v>
      </c>
      <c r="R2912" s="118">
        <v>7.666666666666667</v>
      </c>
      <c r="S2912" s="102">
        <v>0.43478260869565211</v>
      </c>
      <c r="T2912" s="118">
        <v>92</v>
      </c>
      <c r="U2912" s="117">
        <v>7.666666666666667</v>
      </c>
      <c r="V2912" s="119">
        <v>92</v>
      </c>
      <c r="W2912" s="112"/>
      <c r="X2912" s="117">
        <v>11</v>
      </c>
      <c r="Y2912" s="118">
        <v>7.666666666666667</v>
      </c>
      <c r="Z2912" s="102">
        <v>0.43478260869565211</v>
      </c>
      <c r="AA2912" s="118">
        <v>92</v>
      </c>
      <c r="AB2912" s="117">
        <v>11</v>
      </c>
      <c r="AC2912" s="118">
        <v>7.666666666666667</v>
      </c>
      <c r="AD2912" s="102">
        <v>0.43478260869565211</v>
      </c>
      <c r="AE2912" s="119">
        <v>92</v>
      </c>
      <c r="AF2912" s="118">
        <v>7.666666666666667</v>
      </c>
      <c r="AG2912" s="119">
        <v>92</v>
      </c>
      <c r="AH2912" s="112"/>
      <c r="AI2912" s="120">
        <v>0</v>
      </c>
    </row>
    <row r="2913" spans="1:35" s="107" customFormat="1" x14ac:dyDescent="0.3">
      <c r="A2913" s="106" t="s">
        <v>2984</v>
      </c>
      <c r="B2913" s="107" t="s">
        <v>248</v>
      </c>
      <c r="C2913" s="112" t="s">
        <v>168</v>
      </c>
      <c r="D2913" s="112">
        <v>66926</v>
      </c>
      <c r="E2913" s="107" t="s">
        <v>314</v>
      </c>
      <c r="F2913" s="112">
        <v>29253</v>
      </c>
      <c r="G2913" s="107" t="s">
        <v>3461</v>
      </c>
      <c r="H2913" s="108" t="s">
        <v>257</v>
      </c>
      <c r="I2913" s="108" t="s">
        <v>264</v>
      </c>
      <c r="J2913" s="108" t="s">
        <v>87</v>
      </c>
      <c r="K2913" s="109">
        <v>12</v>
      </c>
      <c r="L2913" s="109">
        <v>0.12</v>
      </c>
      <c r="M2913" s="117">
        <v>11.5</v>
      </c>
      <c r="N2913" s="118">
        <v>7.666666666666667</v>
      </c>
      <c r="O2913" s="102">
        <v>0.5</v>
      </c>
      <c r="P2913" s="119">
        <v>92</v>
      </c>
      <c r="Q2913" s="117">
        <v>11.5</v>
      </c>
      <c r="R2913" s="118">
        <v>7.666666666666667</v>
      </c>
      <c r="S2913" s="102">
        <v>0.49999999999999994</v>
      </c>
      <c r="T2913" s="118">
        <v>92</v>
      </c>
      <c r="U2913" s="117">
        <v>7.666666666666667</v>
      </c>
      <c r="V2913" s="119">
        <v>92</v>
      </c>
      <c r="W2913" s="112"/>
      <c r="X2913" s="117">
        <v>11.5</v>
      </c>
      <c r="Y2913" s="118">
        <v>7.666666666666667</v>
      </c>
      <c r="Z2913" s="102">
        <v>0.5</v>
      </c>
      <c r="AA2913" s="118">
        <v>92</v>
      </c>
      <c r="AB2913" s="117">
        <v>11.5</v>
      </c>
      <c r="AC2913" s="118">
        <v>7.666666666666667</v>
      </c>
      <c r="AD2913" s="102">
        <v>0.49999999999999994</v>
      </c>
      <c r="AE2913" s="119">
        <v>92</v>
      </c>
      <c r="AF2913" s="118">
        <v>7.666666666666667</v>
      </c>
      <c r="AG2913" s="119">
        <v>92</v>
      </c>
      <c r="AH2913" s="112"/>
      <c r="AI2913" s="120">
        <v>0</v>
      </c>
    </row>
    <row r="2914" spans="1:35" s="107" customFormat="1" x14ac:dyDescent="0.3">
      <c r="A2914" s="106" t="s">
        <v>2985</v>
      </c>
      <c r="B2914" s="107" t="s">
        <v>248</v>
      </c>
      <c r="C2914" s="112" t="s">
        <v>168</v>
      </c>
      <c r="D2914" s="112">
        <v>66961</v>
      </c>
      <c r="E2914" s="107" t="s">
        <v>313</v>
      </c>
      <c r="F2914" s="112">
        <v>29253</v>
      </c>
      <c r="G2914" s="107" t="s">
        <v>3461</v>
      </c>
      <c r="H2914" s="108" t="s">
        <v>257</v>
      </c>
      <c r="I2914" s="108" t="s">
        <v>264</v>
      </c>
      <c r="J2914" s="108" t="s">
        <v>87</v>
      </c>
      <c r="K2914" s="109">
        <v>12</v>
      </c>
      <c r="L2914" s="109">
        <v>0.12</v>
      </c>
      <c r="M2914" s="117">
        <v>11.5</v>
      </c>
      <c r="N2914" s="118">
        <v>7.666666666666667</v>
      </c>
      <c r="O2914" s="102">
        <v>0.5</v>
      </c>
      <c r="P2914" s="119">
        <v>92</v>
      </c>
      <c r="Q2914" s="117">
        <v>11.5</v>
      </c>
      <c r="R2914" s="118">
        <v>7.666666666666667</v>
      </c>
      <c r="S2914" s="102">
        <v>0.49999999999999994</v>
      </c>
      <c r="T2914" s="118">
        <v>92</v>
      </c>
      <c r="U2914" s="117">
        <v>7.666666666666667</v>
      </c>
      <c r="V2914" s="119">
        <v>92</v>
      </c>
      <c r="W2914" s="112"/>
      <c r="X2914" s="117">
        <v>11.5</v>
      </c>
      <c r="Y2914" s="118">
        <v>7.666666666666667</v>
      </c>
      <c r="Z2914" s="102">
        <v>0.5</v>
      </c>
      <c r="AA2914" s="118">
        <v>92</v>
      </c>
      <c r="AB2914" s="117">
        <v>11.5</v>
      </c>
      <c r="AC2914" s="118">
        <v>7.666666666666667</v>
      </c>
      <c r="AD2914" s="102">
        <v>0.49999999999999994</v>
      </c>
      <c r="AE2914" s="119">
        <v>92</v>
      </c>
      <c r="AF2914" s="118">
        <v>7.666666666666667</v>
      </c>
      <c r="AG2914" s="119">
        <v>92</v>
      </c>
      <c r="AH2914" s="112"/>
      <c r="AI2914" s="120">
        <v>0</v>
      </c>
    </row>
    <row r="2915" spans="1:35" s="107" customFormat="1" x14ac:dyDescent="0.3">
      <c r="A2915" s="106" t="s">
        <v>2986</v>
      </c>
      <c r="B2915" s="107" t="s">
        <v>3389</v>
      </c>
      <c r="C2915" s="112" t="s">
        <v>247</v>
      </c>
      <c r="D2915" s="112">
        <v>69800</v>
      </c>
      <c r="E2915" s="107" t="s">
        <v>294</v>
      </c>
      <c r="F2915" s="112">
        <v>29253</v>
      </c>
      <c r="G2915" s="107" t="s">
        <v>3461</v>
      </c>
      <c r="H2915" s="108" t="s">
        <v>257</v>
      </c>
      <c r="I2915" s="108" t="s">
        <v>264</v>
      </c>
      <c r="J2915" s="108" t="s">
        <v>87</v>
      </c>
      <c r="K2915" s="109">
        <v>12</v>
      </c>
      <c r="L2915" s="109">
        <v>0.12</v>
      </c>
      <c r="M2915" s="117">
        <v>11</v>
      </c>
      <c r="N2915" s="118">
        <v>7.666666666666667</v>
      </c>
      <c r="O2915" s="102">
        <v>0.43478260869565211</v>
      </c>
      <c r="P2915" s="119">
        <v>92</v>
      </c>
      <c r="Q2915" s="117">
        <v>11</v>
      </c>
      <c r="R2915" s="118">
        <v>7.666666666666667</v>
      </c>
      <c r="S2915" s="102">
        <v>0.43478260869565211</v>
      </c>
      <c r="T2915" s="118">
        <v>92</v>
      </c>
      <c r="U2915" s="117">
        <v>7.666666666666667</v>
      </c>
      <c r="V2915" s="119">
        <v>92</v>
      </c>
      <c r="W2915" s="112"/>
      <c r="X2915" s="117">
        <v>11</v>
      </c>
      <c r="Y2915" s="118">
        <v>7.666666666666667</v>
      </c>
      <c r="Z2915" s="102">
        <v>0.43478260869565211</v>
      </c>
      <c r="AA2915" s="118">
        <v>92</v>
      </c>
      <c r="AB2915" s="117">
        <v>11</v>
      </c>
      <c r="AC2915" s="118">
        <v>7.666666666666667</v>
      </c>
      <c r="AD2915" s="102">
        <v>0.43478260869565211</v>
      </c>
      <c r="AE2915" s="119">
        <v>92</v>
      </c>
      <c r="AF2915" s="118">
        <v>7.666666666666667</v>
      </c>
      <c r="AG2915" s="119">
        <v>92</v>
      </c>
      <c r="AH2915" s="112"/>
      <c r="AI2915" s="120">
        <v>0</v>
      </c>
    </row>
    <row r="2916" spans="1:35" s="107" customFormat="1" x14ac:dyDescent="0.3">
      <c r="A2916" s="106" t="s">
        <v>2987</v>
      </c>
      <c r="B2916" s="107" t="s">
        <v>186</v>
      </c>
      <c r="C2916" s="112" t="s">
        <v>22</v>
      </c>
      <c r="D2916" s="112">
        <v>70313</v>
      </c>
      <c r="E2916" s="107" t="s">
        <v>279</v>
      </c>
      <c r="F2916" s="112">
        <v>29253</v>
      </c>
      <c r="G2916" s="107" t="s">
        <v>3461</v>
      </c>
      <c r="H2916" s="108" t="s">
        <v>257</v>
      </c>
      <c r="I2916" s="108" t="s">
        <v>264</v>
      </c>
      <c r="J2916" s="108" t="s">
        <v>87</v>
      </c>
      <c r="K2916" s="109">
        <v>12</v>
      </c>
      <c r="L2916" s="109">
        <v>0.12</v>
      </c>
      <c r="M2916" s="117">
        <v>11</v>
      </c>
      <c r="N2916" s="118">
        <v>7.666666666666667</v>
      </c>
      <c r="O2916" s="102">
        <v>0.43478260869565211</v>
      </c>
      <c r="P2916" s="118">
        <v>92</v>
      </c>
      <c r="Q2916" s="117">
        <v>11</v>
      </c>
      <c r="R2916" s="118">
        <v>7.666666666666667</v>
      </c>
      <c r="S2916" s="102">
        <v>0.43478260869565211</v>
      </c>
      <c r="T2916" s="118">
        <v>92</v>
      </c>
      <c r="U2916" s="117">
        <v>7.666666666666667</v>
      </c>
      <c r="V2916" s="119">
        <v>92</v>
      </c>
      <c r="W2916" s="112"/>
      <c r="X2916" s="117">
        <v>11</v>
      </c>
      <c r="Y2916" s="118">
        <v>7.666666666666667</v>
      </c>
      <c r="Z2916" s="102">
        <v>0.43478260869565211</v>
      </c>
      <c r="AA2916" s="118">
        <v>92</v>
      </c>
      <c r="AB2916" s="117">
        <v>11</v>
      </c>
      <c r="AC2916" s="118">
        <v>7.666666666666667</v>
      </c>
      <c r="AD2916" s="102">
        <v>0.43478260869565211</v>
      </c>
      <c r="AE2916" s="119">
        <v>92</v>
      </c>
      <c r="AF2916" s="118">
        <v>7.666666666666667</v>
      </c>
      <c r="AG2916" s="119">
        <v>92</v>
      </c>
      <c r="AH2916" s="112"/>
      <c r="AI2916" s="120">
        <v>0</v>
      </c>
    </row>
    <row r="2917" spans="1:35" s="107" customFormat="1" x14ac:dyDescent="0.3">
      <c r="A2917" s="106" t="s">
        <v>2988</v>
      </c>
      <c r="B2917" s="107" t="s">
        <v>186</v>
      </c>
      <c r="C2917" s="112" t="s">
        <v>250</v>
      </c>
      <c r="D2917" s="112">
        <v>70335</v>
      </c>
      <c r="E2917" s="107" t="s">
        <v>253</v>
      </c>
      <c r="F2917" s="112">
        <v>29253</v>
      </c>
      <c r="G2917" s="107" t="s">
        <v>3461</v>
      </c>
      <c r="H2917" s="108" t="s">
        <v>257</v>
      </c>
      <c r="I2917" s="108" t="s">
        <v>264</v>
      </c>
      <c r="J2917" s="108" t="s">
        <v>87</v>
      </c>
      <c r="K2917" s="109">
        <v>12</v>
      </c>
      <c r="L2917" s="109">
        <v>0.12</v>
      </c>
      <c r="M2917" s="117">
        <v>11</v>
      </c>
      <c r="N2917" s="118">
        <v>7.666666666666667</v>
      </c>
      <c r="O2917" s="102">
        <v>0.43478260869565211</v>
      </c>
      <c r="P2917" s="119">
        <v>92</v>
      </c>
      <c r="Q2917" s="117">
        <v>11</v>
      </c>
      <c r="R2917" s="118">
        <v>7.666666666666667</v>
      </c>
      <c r="S2917" s="102">
        <v>0.43478260869565211</v>
      </c>
      <c r="T2917" s="118">
        <v>92</v>
      </c>
      <c r="U2917" s="117">
        <v>7.666666666666667</v>
      </c>
      <c r="V2917" s="119">
        <v>92</v>
      </c>
      <c r="W2917" s="112"/>
      <c r="X2917" s="117">
        <v>11</v>
      </c>
      <c r="Y2917" s="118">
        <v>7.666666666666667</v>
      </c>
      <c r="Z2917" s="102">
        <v>0.43478260869565211</v>
      </c>
      <c r="AA2917" s="118">
        <v>92</v>
      </c>
      <c r="AB2917" s="117">
        <v>11</v>
      </c>
      <c r="AC2917" s="118">
        <v>7.666666666666667</v>
      </c>
      <c r="AD2917" s="102">
        <v>0.43478260869565211</v>
      </c>
      <c r="AE2917" s="119">
        <v>92</v>
      </c>
      <c r="AF2917" s="118">
        <v>7.666666666666667</v>
      </c>
      <c r="AG2917" s="119">
        <v>92</v>
      </c>
      <c r="AH2917" s="112"/>
      <c r="AI2917" s="120">
        <v>0</v>
      </c>
    </row>
    <row r="2918" spans="1:35" s="107" customFormat="1" x14ac:dyDescent="0.3">
      <c r="A2918" s="106" t="s">
        <v>2989</v>
      </c>
      <c r="B2918" s="107" t="s">
        <v>188</v>
      </c>
      <c r="C2918" s="112" t="s">
        <v>168</v>
      </c>
      <c r="D2918" s="112">
        <v>72400</v>
      </c>
      <c r="E2918" s="107" t="s">
        <v>302</v>
      </c>
      <c r="F2918" s="112">
        <v>29253</v>
      </c>
      <c r="G2918" s="107" t="s">
        <v>3461</v>
      </c>
      <c r="H2918" s="108" t="s">
        <v>257</v>
      </c>
      <c r="I2918" s="108" t="s">
        <v>264</v>
      </c>
      <c r="J2918" s="108" t="s">
        <v>87</v>
      </c>
      <c r="K2918" s="109">
        <v>12</v>
      </c>
      <c r="L2918" s="109">
        <v>0.12</v>
      </c>
      <c r="M2918" s="117">
        <v>11.5</v>
      </c>
      <c r="N2918" s="118">
        <v>7.666666666666667</v>
      </c>
      <c r="O2918" s="102">
        <v>0.5</v>
      </c>
      <c r="P2918" s="119">
        <v>92</v>
      </c>
      <c r="Q2918" s="117">
        <v>11.5</v>
      </c>
      <c r="R2918" s="118">
        <v>7.666666666666667</v>
      </c>
      <c r="S2918" s="102">
        <v>0.49999999999999994</v>
      </c>
      <c r="T2918" s="118">
        <v>92</v>
      </c>
      <c r="U2918" s="117">
        <v>7.666666666666667</v>
      </c>
      <c r="V2918" s="119">
        <v>92</v>
      </c>
      <c r="W2918" s="112"/>
      <c r="X2918" s="117">
        <v>11.5</v>
      </c>
      <c r="Y2918" s="118">
        <v>7.666666666666667</v>
      </c>
      <c r="Z2918" s="102">
        <v>0.5</v>
      </c>
      <c r="AA2918" s="118">
        <v>92</v>
      </c>
      <c r="AB2918" s="117">
        <v>11.5</v>
      </c>
      <c r="AC2918" s="118">
        <v>7.666666666666667</v>
      </c>
      <c r="AD2918" s="102">
        <v>0.49999999999999994</v>
      </c>
      <c r="AE2918" s="119">
        <v>92</v>
      </c>
      <c r="AF2918" s="118">
        <v>7.666666666666667</v>
      </c>
      <c r="AG2918" s="119">
        <v>92</v>
      </c>
      <c r="AH2918" s="112"/>
      <c r="AI2918" s="120">
        <v>0</v>
      </c>
    </row>
    <row r="2919" spans="1:35" s="107" customFormat="1" x14ac:dyDescent="0.3">
      <c r="A2919" s="106" t="s">
        <v>2990</v>
      </c>
      <c r="B2919" s="107" t="s">
        <v>188</v>
      </c>
      <c r="C2919" s="112" t="s">
        <v>168</v>
      </c>
      <c r="D2919" s="112">
        <v>73400</v>
      </c>
      <c r="E2919" s="107" t="s">
        <v>280</v>
      </c>
      <c r="F2919" s="112">
        <v>29253</v>
      </c>
      <c r="G2919" s="107" t="s">
        <v>3461</v>
      </c>
      <c r="H2919" s="108" t="s">
        <v>257</v>
      </c>
      <c r="I2919" s="108" t="s">
        <v>264</v>
      </c>
      <c r="J2919" s="108" t="s">
        <v>87</v>
      </c>
      <c r="K2919" s="109">
        <v>12</v>
      </c>
      <c r="L2919" s="109">
        <v>0.12</v>
      </c>
      <c r="M2919" s="117">
        <v>11.5</v>
      </c>
      <c r="N2919" s="118">
        <v>7.666666666666667</v>
      </c>
      <c r="O2919" s="102">
        <v>0.5</v>
      </c>
      <c r="P2919" s="119">
        <v>92</v>
      </c>
      <c r="Q2919" s="117">
        <v>11.5</v>
      </c>
      <c r="R2919" s="118">
        <v>7.666666666666667</v>
      </c>
      <c r="S2919" s="102">
        <v>0.49999999999999994</v>
      </c>
      <c r="T2919" s="118">
        <v>92</v>
      </c>
      <c r="U2919" s="117">
        <v>7.666666666666667</v>
      </c>
      <c r="V2919" s="119">
        <v>92</v>
      </c>
      <c r="W2919" s="112"/>
      <c r="X2919" s="117">
        <v>11.5</v>
      </c>
      <c r="Y2919" s="118">
        <v>7.666666666666667</v>
      </c>
      <c r="Z2919" s="102">
        <v>0.5</v>
      </c>
      <c r="AA2919" s="118">
        <v>92</v>
      </c>
      <c r="AB2919" s="117">
        <v>11.5</v>
      </c>
      <c r="AC2919" s="118">
        <v>7.666666666666667</v>
      </c>
      <c r="AD2919" s="102">
        <v>0.49999999999999994</v>
      </c>
      <c r="AE2919" s="119">
        <v>92</v>
      </c>
      <c r="AF2919" s="118">
        <v>7.666666666666667</v>
      </c>
      <c r="AG2919" s="119">
        <v>92</v>
      </c>
      <c r="AH2919" s="112"/>
      <c r="AI2919" s="120">
        <v>0</v>
      </c>
    </row>
    <row r="2920" spans="1:35" s="107" customFormat="1" x14ac:dyDescent="0.3">
      <c r="A2920" s="106" t="s">
        <v>2991</v>
      </c>
      <c r="B2920" s="107" t="s">
        <v>248</v>
      </c>
      <c r="C2920" s="112" t="s">
        <v>168</v>
      </c>
      <c r="D2920" s="112">
        <v>74179</v>
      </c>
      <c r="E2920" s="107" t="s">
        <v>315</v>
      </c>
      <c r="F2920" s="112">
        <v>29253</v>
      </c>
      <c r="G2920" s="107" t="s">
        <v>3461</v>
      </c>
      <c r="H2920" s="108" t="s">
        <v>257</v>
      </c>
      <c r="I2920" s="108" t="s">
        <v>264</v>
      </c>
      <c r="J2920" s="108" t="s">
        <v>87</v>
      </c>
      <c r="K2920" s="109">
        <v>12</v>
      </c>
      <c r="L2920" s="109">
        <v>0.12</v>
      </c>
      <c r="M2920" s="117">
        <v>11.5</v>
      </c>
      <c r="N2920" s="118">
        <v>7.666666666666667</v>
      </c>
      <c r="O2920" s="102">
        <v>0.5</v>
      </c>
      <c r="P2920" s="119">
        <v>92</v>
      </c>
      <c r="Q2920" s="117">
        <v>11.5</v>
      </c>
      <c r="R2920" s="118">
        <v>7.666666666666667</v>
      </c>
      <c r="S2920" s="102">
        <v>0.49999999999999994</v>
      </c>
      <c r="T2920" s="118">
        <v>92</v>
      </c>
      <c r="U2920" s="117">
        <v>7.666666666666667</v>
      </c>
      <c r="V2920" s="119">
        <v>92</v>
      </c>
      <c r="W2920" s="112"/>
      <c r="X2920" s="117">
        <v>11.5</v>
      </c>
      <c r="Y2920" s="118">
        <v>7.666666666666667</v>
      </c>
      <c r="Z2920" s="102">
        <v>0.5</v>
      </c>
      <c r="AA2920" s="118">
        <v>92</v>
      </c>
      <c r="AB2920" s="117">
        <v>11.5</v>
      </c>
      <c r="AC2920" s="118">
        <v>7.666666666666667</v>
      </c>
      <c r="AD2920" s="102">
        <v>0.49999999999999994</v>
      </c>
      <c r="AE2920" s="119">
        <v>92</v>
      </c>
      <c r="AF2920" s="118">
        <v>7.666666666666667</v>
      </c>
      <c r="AG2920" s="119">
        <v>92</v>
      </c>
      <c r="AH2920" s="112"/>
      <c r="AI2920" s="120">
        <v>0</v>
      </c>
    </row>
    <row r="2921" spans="1:35" s="107" customFormat="1" x14ac:dyDescent="0.3">
      <c r="A2921" s="106" t="s">
        <v>2992</v>
      </c>
      <c r="B2921" s="107" t="s">
        <v>3389</v>
      </c>
      <c r="C2921" s="112" t="s">
        <v>247</v>
      </c>
      <c r="D2921" s="112">
        <v>85789</v>
      </c>
      <c r="E2921" s="107" t="s">
        <v>307</v>
      </c>
      <c r="F2921" s="112">
        <v>29253</v>
      </c>
      <c r="G2921" s="107" t="s">
        <v>3461</v>
      </c>
      <c r="H2921" s="108" t="s">
        <v>257</v>
      </c>
      <c r="I2921" s="108" t="s">
        <v>264</v>
      </c>
      <c r="J2921" s="108" t="s">
        <v>87</v>
      </c>
      <c r="K2921" s="109">
        <v>12</v>
      </c>
      <c r="L2921" s="109">
        <v>0.12</v>
      </c>
      <c r="M2921" s="117">
        <v>11</v>
      </c>
      <c r="N2921" s="118">
        <v>7.666666666666667</v>
      </c>
      <c r="O2921" s="102">
        <v>0.43478260869565211</v>
      </c>
      <c r="P2921" s="119">
        <v>92</v>
      </c>
      <c r="Q2921" s="117">
        <v>11</v>
      </c>
      <c r="R2921" s="118">
        <v>7.666666666666667</v>
      </c>
      <c r="S2921" s="102">
        <v>0.43478260869565211</v>
      </c>
      <c r="T2921" s="118">
        <v>92</v>
      </c>
      <c r="U2921" s="117">
        <v>7.666666666666667</v>
      </c>
      <c r="V2921" s="119">
        <v>92</v>
      </c>
      <c r="W2921" s="112"/>
      <c r="X2921" s="117">
        <v>11</v>
      </c>
      <c r="Y2921" s="118">
        <v>7.666666666666667</v>
      </c>
      <c r="Z2921" s="102">
        <v>0.43478260869565211</v>
      </c>
      <c r="AA2921" s="118">
        <v>92</v>
      </c>
      <c r="AB2921" s="117">
        <v>11</v>
      </c>
      <c r="AC2921" s="118">
        <v>7.666666666666667</v>
      </c>
      <c r="AD2921" s="102">
        <v>0.43478260869565211</v>
      </c>
      <c r="AE2921" s="119">
        <v>92</v>
      </c>
      <c r="AF2921" s="118">
        <v>7.666666666666667</v>
      </c>
      <c r="AG2921" s="119">
        <v>92</v>
      </c>
      <c r="AH2921" s="112"/>
      <c r="AI2921" s="120">
        <v>0</v>
      </c>
    </row>
    <row r="2922" spans="1:35" s="107" customFormat="1" x14ac:dyDescent="0.3">
      <c r="A2922" s="106" t="s">
        <v>2993</v>
      </c>
      <c r="B2922" s="107" t="s">
        <v>190</v>
      </c>
      <c r="C2922" s="112" t="s">
        <v>246</v>
      </c>
      <c r="D2922" s="112">
        <v>87892</v>
      </c>
      <c r="E2922" s="107" t="s">
        <v>254</v>
      </c>
      <c r="F2922" s="112">
        <v>29253</v>
      </c>
      <c r="G2922" s="107" t="s">
        <v>3461</v>
      </c>
      <c r="H2922" s="108" t="s">
        <v>257</v>
      </c>
      <c r="I2922" s="108" t="s">
        <v>264</v>
      </c>
      <c r="J2922" s="108" t="s">
        <v>87</v>
      </c>
      <c r="K2922" s="109">
        <v>12</v>
      </c>
      <c r="L2922" s="109">
        <v>0.12</v>
      </c>
      <c r="M2922" s="117">
        <v>11.5</v>
      </c>
      <c r="N2922" s="118">
        <v>7.666666666666667</v>
      </c>
      <c r="O2922" s="102">
        <v>0.5</v>
      </c>
      <c r="P2922" s="119">
        <v>92</v>
      </c>
      <c r="Q2922" s="117">
        <v>11.5</v>
      </c>
      <c r="R2922" s="118">
        <v>7.666666666666667</v>
      </c>
      <c r="S2922" s="102">
        <v>0.49999999999999994</v>
      </c>
      <c r="T2922" s="118">
        <v>92</v>
      </c>
      <c r="U2922" s="117">
        <v>7.666666666666667</v>
      </c>
      <c r="V2922" s="119">
        <v>92</v>
      </c>
      <c r="W2922" s="112"/>
      <c r="X2922" s="117">
        <v>11.5</v>
      </c>
      <c r="Y2922" s="118">
        <v>7.666666666666667</v>
      </c>
      <c r="Z2922" s="102">
        <v>0.5</v>
      </c>
      <c r="AA2922" s="118">
        <v>92</v>
      </c>
      <c r="AB2922" s="117">
        <v>11.5</v>
      </c>
      <c r="AC2922" s="118">
        <v>7.666666666666667</v>
      </c>
      <c r="AD2922" s="102">
        <v>0.49999999999999994</v>
      </c>
      <c r="AE2922" s="119">
        <v>92</v>
      </c>
      <c r="AF2922" s="118">
        <v>7.666666666666667</v>
      </c>
      <c r="AG2922" s="119">
        <v>92</v>
      </c>
      <c r="AH2922" s="112"/>
      <c r="AI2922" s="120">
        <v>0</v>
      </c>
    </row>
    <row r="2923" spans="1:35" s="107" customFormat="1" x14ac:dyDescent="0.3">
      <c r="A2923" s="106" t="s">
        <v>2994</v>
      </c>
      <c r="B2923" s="107" t="s">
        <v>190</v>
      </c>
      <c r="C2923" s="112" t="s">
        <v>246</v>
      </c>
      <c r="D2923" s="112">
        <v>97075</v>
      </c>
      <c r="E2923" s="107" t="s">
        <v>291</v>
      </c>
      <c r="F2923" s="112">
        <v>29253</v>
      </c>
      <c r="G2923" s="107" t="s">
        <v>3461</v>
      </c>
      <c r="H2923" s="108" t="s">
        <v>257</v>
      </c>
      <c r="I2923" s="108" t="s">
        <v>264</v>
      </c>
      <c r="J2923" s="108" t="s">
        <v>87</v>
      </c>
      <c r="K2923" s="109">
        <v>12</v>
      </c>
      <c r="L2923" s="109">
        <v>0.12</v>
      </c>
      <c r="M2923" s="117">
        <v>11.5</v>
      </c>
      <c r="N2923" s="118">
        <v>7.666666666666667</v>
      </c>
      <c r="O2923" s="102">
        <v>0.5</v>
      </c>
      <c r="P2923" s="119">
        <v>92</v>
      </c>
      <c r="Q2923" s="117">
        <v>11.5</v>
      </c>
      <c r="R2923" s="118">
        <v>7.666666666666667</v>
      </c>
      <c r="S2923" s="102">
        <v>0.49999999999999994</v>
      </c>
      <c r="T2923" s="118">
        <v>92</v>
      </c>
      <c r="U2923" s="117">
        <v>7.666666666666667</v>
      </c>
      <c r="V2923" s="119">
        <v>92</v>
      </c>
      <c r="W2923" s="112"/>
      <c r="X2923" s="117">
        <v>11.5</v>
      </c>
      <c r="Y2923" s="118">
        <v>7.666666666666667</v>
      </c>
      <c r="Z2923" s="102">
        <v>0.5</v>
      </c>
      <c r="AA2923" s="118">
        <v>92</v>
      </c>
      <c r="AB2923" s="117">
        <v>11.5</v>
      </c>
      <c r="AC2923" s="118">
        <v>7.666666666666667</v>
      </c>
      <c r="AD2923" s="102">
        <v>0.49999999999999994</v>
      </c>
      <c r="AE2923" s="119">
        <v>92</v>
      </c>
      <c r="AF2923" s="118">
        <v>7.666666666666667</v>
      </c>
      <c r="AG2923" s="119">
        <v>92</v>
      </c>
      <c r="AH2923" s="112"/>
      <c r="AI2923" s="120">
        <v>0</v>
      </c>
    </row>
    <row r="2924" spans="1:35" s="107" customFormat="1" x14ac:dyDescent="0.3">
      <c r="A2924" s="106" t="s">
        <v>2995</v>
      </c>
      <c r="B2924" s="107" t="s">
        <v>255</v>
      </c>
      <c r="C2924" s="112" t="s">
        <v>168</v>
      </c>
      <c r="D2924" s="112">
        <v>98728</v>
      </c>
      <c r="E2924" s="107" t="s">
        <v>297</v>
      </c>
      <c r="F2924" s="112">
        <v>29253</v>
      </c>
      <c r="G2924" s="107" t="s">
        <v>3461</v>
      </c>
      <c r="H2924" s="108" t="s">
        <v>257</v>
      </c>
      <c r="I2924" s="108" t="s">
        <v>264</v>
      </c>
      <c r="J2924" s="108" t="s">
        <v>87</v>
      </c>
      <c r="K2924" s="109">
        <v>12</v>
      </c>
      <c r="L2924" s="109">
        <v>0.12</v>
      </c>
      <c r="M2924" s="117">
        <v>11.5</v>
      </c>
      <c r="N2924" s="118">
        <v>7.666666666666667</v>
      </c>
      <c r="O2924" s="102">
        <v>0.5</v>
      </c>
      <c r="P2924" s="119">
        <v>92</v>
      </c>
      <c r="Q2924" s="117">
        <v>11.5</v>
      </c>
      <c r="R2924" s="118">
        <v>7.666666666666667</v>
      </c>
      <c r="S2924" s="102">
        <v>0.49999999999999994</v>
      </c>
      <c r="T2924" s="118">
        <v>92</v>
      </c>
      <c r="U2924" s="117">
        <v>7.666666666666667</v>
      </c>
      <c r="V2924" s="119">
        <v>92</v>
      </c>
      <c r="W2924" s="112"/>
      <c r="X2924" s="117">
        <v>11.5</v>
      </c>
      <c r="Y2924" s="118">
        <v>7.666666666666667</v>
      </c>
      <c r="Z2924" s="102">
        <v>0.5</v>
      </c>
      <c r="AA2924" s="118">
        <v>92</v>
      </c>
      <c r="AB2924" s="117">
        <v>11.5</v>
      </c>
      <c r="AC2924" s="118">
        <v>7.666666666666667</v>
      </c>
      <c r="AD2924" s="102">
        <v>0.49999999999999994</v>
      </c>
      <c r="AE2924" s="119">
        <v>92</v>
      </c>
      <c r="AF2924" s="118">
        <v>7.666666666666667</v>
      </c>
      <c r="AG2924" s="119">
        <v>92</v>
      </c>
      <c r="AH2924" s="112"/>
      <c r="AI2924" s="120">
        <v>0</v>
      </c>
    </row>
    <row r="2925" spans="1:35" s="107" customFormat="1" x14ac:dyDescent="0.3">
      <c r="A2925" s="106" t="s">
        <v>3381</v>
      </c>
      <c r="B2925" s="107" t="s">
        <v>192</v>
      </c>
      <c r="C2925" s="112" t="s">
        <v>256</v>
      </c>
      <c r="D2925" s="112">
        <v>99059</v>
      </c>
      <c r="E2925" s="107" t="s">
        <v>3390</v>
      </c>
      <c r="F2925" s="112">
        <v>29253</v>
      </c>
      <c r="G2925" s="107" t="s">
        <v>3461</v>
      </c>
      <c r="H2925" s="108" t="s">
        <v>257</v>
      </c>
      <c r="I2925" s="108" t="s">
        <v>264</v>
      </c>
      <c r="J2925" s="108" t="s">
        <v>87</v>
      </c>
      <c r="K2925" s="109">
        <v>12</v>
      </c>
      <c r="L2925" s="109">
        <v>0.12</v>
      </c>
      <c r="M2925" s="117">
        <v>11.5</v>
      </c>
      <c r="N2925" s="118">
        <v>7.666666666666667</v>
      </c>
      <c r="O2925" s="102">
        <v>0.5</v>
      </c>
      <c r="P2925" s="119">
        <v>92</v>
      </c>
      <c r="Q2925" s="117">
        <v>11.5</v>
      </c>
      <c r="R2925" s="118">
        <v>7.666666666666667</v>
      </c>
      <c r="S2925" s="102">
        <v>0.49999999999999994</v>
      </c>
      <c r="T2925" s="118">
        <v>92</v>
      </c>
      <c r="U2925" s="117">
        <v>7.666666666666667</v>
      </c>
      <c r="V2925" s="119">
        <v>92</v>
      </c>
      <c r="W2925" s="112"/>
      <c r="X2925" s="117">
        <v>11.5</v>
      </c>
      <c r="Y2925" s="118">
        <v>7.666666666666667</v>
      </c>
      <c r="Z2925" s="102">
        <v>0.5</v>
      </c>
      <c r="AA2925" s="118">
        <v>92</v>
      </c>
      <c r="AB2925" s="117">
        <v>11.5</v>
      </c>
      <c r="AC2925" s="118">
        <v>7.666666666666667</v>
      </c>
      <c r="AD2925" s="102">
        <v>0.49999999999999994</v>
      </c>
      <c r="AE2925" s="119">
        <v>92</v>
      </c>
      <c r="AF2925" s="118">
        <v>7.666666666666667</v>
      </c>
      <c r="AG2925" s="119">
        <v>92</v>
      </c>
      <c r="AH2925" s="112"/>
      <c r="AI2925" s="120">
        <v>0</v>
      </c>
    </row>
    <row r="2926" spans="1:35" s="107" customFormat="1" x14ac:dyDescent="0.3">
      <c r="A2926" s="106" t="s">
        <v>2996</v>
      </c>
      <c r="B2926" s="107" t="s">
        <v>255</v>
      </c>
      <c r="C2926" s="112" t="s">
        <v>168</v>
      </c>
      <c r="D2926" s="112">
        <v>99245</v>
      </c>
      <c r="E2926" s="107" t="s">
        <v>289</v>
      </c>
      <c r="F2926" s="112">
        <v>29253</v>
      </c>
      <c r="G2926" s="107" t="s">
        <v>3461</v>
      </c>
      <c r="H2926" s="108" t="s">
        <v>257</v>
      </c>
      <c r="I2926" s="108" t="s">
        <v>264</v>
      </c>
      <c r="J2926" s="108" t="s">
        <v>87</v>
      </c>
      <c r="K2926" s="109">
        <v>12</v>
      </c>
      <c r="L2926" s="109">
        <v>0.12</v>
      </c>
      <c r="M2926" s="117">
        <v>11.5</v>
      </c>
      <c r="N2926" s="118">
        <v>7.666666666666667</v>
      </c>
      <c r="O2926" s="102">
        <v>0.5</v>
      </c>
      <c r="P2926" s="119">
        <v>92</v>
      </c>
      <c r="Q2926" s="117">
        <v>11.5</v>
      </c>
      <c r="R2926" s="118">
        <v>7.666666666666667</v>
      </c>
      <c r="S2926" s="102">
        <v>0.49999999999999994</v>
      </c>
      <c r="T2926" s="118">
        <v>92</v>
      </c>
      <c r="U2926" s="117">
        <v>7.666666666666667</v>
      </c>
      <c r="V2926" s="119">
        <v>92</v>
      </c>
      <c r="W2926" s="112"/>
      <c r="X2926" s="117">
        <v>11.5</v>
      </c>
      <c r="Y2926" s="118">
        <v>7.666666666666667</v>
      </c>
      <c r="Z2926" s="102">
        <v>0.5</v>
      </c>
      <c r="AA2926" s="118">
        <v>92</v>
      </c>
      <c r="AB2926" s="117">
        <v>11.5</v>
      </c>
      <c r="AC2926" s="118">
        <v>7.666666666666667</v>
      </c>
      <c r="AD2926" s="102">
        <v>0.49999999999999994</v>
      </c>
      <c r="AE2926" s="119">
        <v>92</v>
      </c>
      <c r="AF2926" s="118">
        <v>7.666666666666667</v>
      </c>
      <c r="AG2926" s="119">
        <v>92</v>
      </c>
      <c r="AH2926" s="112"/>
      <c r="AI2926" s="120">
        <v>0</v>
      </c>
    </row>
    <row r="2927" spans="1:35" s="107" customFormat="1" x14ac:dyDescent="0.3">
      <c r="A2927" s="106" t="s">
        <v>2997</v>
      </c>
      <c r="B2927" s="107" t="s">
        <v>191</v>
      </c>
      <c r="C2927" s="112" t="s">
        <v>238</v>
      </c>
      <c r="D2927" s="112">
        <v>99246</v>
      </c>
      <c r="E2927" s="107" t="s">
        <v>293</v>
      </c>
      <c r="F2927" s="112">
        <v>29253</v>
      </c>
      <c r="G2927" s="107" t="s">
        <v>3461</v>
      </c>
      <c r="H2927" s="108" t="s">
        <v>257</v>
      </c>
      <c r="I2927" s="108" t="s">
        <v>264</v>
      </c>
      <c r="J2927" s="108" t="s">
        <v>87</v>
      </c>
      <c r="K2927" s="109">
        <v>12</v>
      </c>
      <c r="L2927" s="109">
        <v>0.12</v>
      </c>
      <c r="M2927" s="117">
        <v>11.5</v>
      </c>
      <c r="N2927" s="118">
        <v>7.666666666666667</v>
      </c>
      <c r="O2927" s="102">
        <v>0.5</v>
      </c>
      <c r="P2927" s="119">
        <v>92</v>
      </c>
      <c r="Q2927" s="117">
        <v>11.5</v>
      </c>
      <c r="R2927" s="118">
        <v>7.666666666666667</v>
      </c>
      <c r="S2927" s="102">
        <v>0.49999999999999994</v>
      </c>
      <c r="T2927" s="118">
        <v>92</v>
      </c>
      <c r="U2927" s="117">
        <v>7.666666666666667</v>
      </c>
      <c r="V2927" s="119">
        <v>92</v>
      </c>
      <c r="W2927" s="112"/>
      <c r="X2927" s="117">
        <v>11.5</v>
      </c>
      <c r="Y2927" s="118">
        <v>7.666666666666667</v>
      </c>
      <c r="Z2927" s="102">
        <v>0.5</v>
      </c>
      <c r="AA2927" s="118">
        <v>92</v>
      </c>
      <c r="AB2927" s="117">
        <v>11.5</v>
      </c>
      <c r="AC2927" s="118">
        <v>7.666666666666667</v>
      </c>
      <c r="AD2927" s="102">
        <v>0.49999999999999994</v>
      </c>
      <c r="AE2927" s="119">
        <v>92</v>
      </c>
      <c r="AF2927" s="118">
        <v>7.666666666666667</v>
      </c>
      <c r="AG2927" s="119">
        <v>92</v>
      </c>
      <c r="AH2927" s="112"/>
      <c r="AI2927" s="120">
        <v>0</v>
      </c>
    </row>
    <row r="2928" spans="1:35" s="107" customFormat="1" x14ac:dyDescent="0.3">
      <c r="A2928" s="106" t="s">
        <v>2998</v>
      </c>
      <c r="B2928" s="107" t="s">
        <v>191</v>
      </c>
      <c r="C2928" s="112" t="s">
        <v>256</v>
      </c>
      <c r="D2928" s="112">
        <v>99597</v>
      </c>
      <c r="E2928" s="107" t="s">
        <v>305</v>
      </c>
      <c r="F2928" s="112">
        <v>29253</v>
      </c>
      <c r="G2928" s="107" t="s">
        <v>3461</v>
      </c>
      <c r="H2928" s="108" t="s">
        <v>257</v>
      </c>
      <c r="I2928" s="108" t="s">
        <v>264</v>
      </c>
      <c r="J2928" s="108" t="s">
        <v>87</v>
      </c>
      <c r="K2928" s="109">
        <v>12</v>
      </c>
      <c r="L2928" s="109">
        <v>0.12</v>
      </c>
      <c r="M2928" s="117">
        <v>11.5</v>
      </c>
      <c r="N2928" s="118">
        <v>7.666666666666667</v>
      </c>
      <c r="O2928" s="102">
        <v>0.5</v>
      </c>
      <c r="P2928" s="119">
        <v>92</v>
      </c>
      <c r="Q2928" s="117">
        <v>11.5</v>
      </c>
      <c r="R2928" s="118">
        <v>7.666666666666667</v>
      </c>
      <c r="S2928" s="102">
        <v>0.49999999999999994</v>
      </c>
      <c r="T2928" s="118">
        <v>92</v>
      </c>
      <c r="U2928" s="117">
        <v>7.666666666666667</v>
      </c>
      <c r="V2928" s="119">
        <v>92</v>
      </c>
      <c r="W2928" s="112"/>
      <c r="X2928" s="117">
        <v>11.5</v>
      </c>
      <c r="Y2928" s="118">
        <v>7.666666666666667</v>
      </c>
      <c r="Z2928" s="102">
        <v>0.5</v>
      </c>
      <c r="AA2928" s="118">
        <v>92</v>
      </c>
      <c r="AB2928" s="117">
        <v>11.5</v>
      </c>
      <c r="AC2928" s="118">
        <v>7.666666666666667</v>
      </c>
      <c r="AD2928" s="102">
        <v>0.49999999999999994</v>
      </c>
      <c r="AE2928" s="119">
        <v>92</v>
      </c>
      <c r="AF2928" s="118">
        <v>7.666666666666667</v>
      </c>
      <c r="AG2928" s="119">
        <v>92</v>
      </c>
      <c r="AH2928" s="112"/>
      <c r="AI2928" s="120">
        <v>0</v>
      </c>
    </row>
    <row r="2929" spans="1:35" s="107" customFormat="1" x14ac:dyDescent="0.3">
      <c r="A2929" s="106" t="s">
        <v>3382</v>
      </c>
      <c r="B2929" s="107" t="s">
        <v>248</v>
      </c>
      <c r="C2929" s="112" t="s">
        <v>246</v>
      </c>
      <c r="D2929" s="112">
        <v>99612</v>
      </c>
      <c r="E2929" s="107" t="s">
        <v>3391</v>
      </c>
      <c r="F2929" s="112">
        <v>29253</v>
      </c>
      <c r="G2929" s="107" t="s">
        <v>3461</v>
      </c>
      <c r="H2929" s="108" t="s">
        <v>257</v>
      </c>
      <c r="I2929" s="108" t="s">
        <v>264</v>
      </c>
      <c r="J2929" s="108" t="s">
        <v>87</v>
      </c>
      <c r="K2929" s="109">
        <v>12</v>
      </c>
      <c r="L2929" s="109">
        <v>0.12</v>
      </c>
      <c r="M2929" s="117">
        <v>11.5</v>
      </c>
      <c r="N2929" s="118">
        <v>7.666666666666667</v>
      </c>
      <c r="O2929" s="102">
        <v>0.5</v>
      </c>
      <c r="P2929" s="119">
        <v>92</v>
      </c>
      <c r="Q2929" s="117">
        <v>11.5</v>
      </c>
      <c r="R2929" s="118">
        <v>7.666666666666667</v>
      </c>
      <c r="S2929" s="102">
        <v>0.49999999999999994</v>
      </c>
      <c r="T2929" s="118">
        <v>92</v>
      </c>
      <c r="U2929" s="117">
        <v>7.666666666666667</v>
      </c>
      <c r="V2929" s="119">
        <v>92</v>
      </c>
      <c r="W2929" s="112"/>
      <c r="X2929" s="117">
        <v>11.5</v>
      </c>
      <c r="Y2929" s="118">
        <v>7.666666666666667</v>
      </c>
      <c r="Z2929" s="102">
        <v>0.5</v>
      </c>
      <c r="AA2929" s="118">
        <v>92</v>
      </c>
      <c r="AB2929" s="117">
        <v>11.5</v>
      </c>
      <c r="AC2929" s="118">
        <v>7.666666666666667</v>
      </c>
      <c r="AD2929" s="102">
        <v>0.49999999999999994</v>
      </c>
      <c r="AE2929" s="119">
        <v>92</v>
      </c>
      <c r="AF2929" s="118">
        <v>7.666666666666667</v>
      </c>
      <c r="AG2929" s="119">
        <v>92</v>
      </c>
      <c r="AH2929" s="112"/>
      <c r="AI2929" s="120">
        <v>0</v>
      </c>
    </row>
    <row r="2930" spans="1:35" s="107" customFormat="1" x14ac:dyDescent="0.3">
      <c r="A2930" s="106" t="s">
        <v>3383</v>
      </c>
      <c r="B2930" s="107" t="s">
        <v>192</v>
      </c>
      <c r="C2930" s="112" t="s">
        <v>256</v>
      </c>
      <c r="D2930" s="112">
        <v>100252</v>
      </c>
      <c r="E2930" s="107" t="s">
        <v>3392</v>
      </c>
      <c r="F2930" s="112">
        <v>29253</v>
      </c>
      <c r="G2930" s="107" t="s">
        <v>3461</v>
      </c>
      <c r="H2930" s="108" t="s">
        <v>257</v>
      </c>
      <c r="I2930" s="108" t="s">
        <v>264</v>
      </c>
      <c r="J2930" s="108" t="s">
        <v>87</v>
      </c>
      <c r="K2930" s="109">
        <v>12</v>
      </c>
      <c r="L2930" s="109">
        <v>0.12</v>
      </c>
      <c r="M2930" s="117">
        <v>11.5</v>
      </c>
      <c r="N2930" s="118">
        <v>7.666666666666667</v>
      </c>
      <c r="O2930" s="102">
        <v>0.5</v>
      </c>
      <c r="P2930" s="119">
        <v>92</v>
      </c>
      <c r="Q2930" s="117">
        <v>11.5</v>
      </c>
      <c r="R2930" s="118">
        <v>7.666666666666667</v>
      </c>
      <c r="S2930" s="102">
        <v>0.49999999999999994</v>
      </c>
      <c r="T2930" s="118">
        <v>92</v>
      </c>
      <c r="U2930" s="117">
        <v>7.666666666666667</v>
      </c>
      <c r="V2930" s="119">
        <v>92</v>
      </c>
      <c r="W2930" s="112"/>
      <c r="X2930" s="117">
        <v>11.5</v>
      </c>
      <c r="Y2930" s="118">
        <v>7.666666666666667</v>
      </c>
      <c r="Z2930" s="102">
        <v>0.5</v>
      </c>
      <c r="AA2930" s="118">
        <v>92</v>
      </c>
      <c r="AB2930" s="117">
        <v>11.5</v>
      </c>
      <c r="AC2930" s="118">
        <v>7.666666666666667</v>
      </c>
      <c r="AD2930" s="102">
        <v>0.49999999999999994</v>
      </c>
      <c r="AE2930" s="119">
        <v>92</v>
      </c>
      <c r="AF2930" s="118">
        <v>7.666666666666667</v>
      </c>
      <c r="AG2930" s="119">
        <v>92</v>
      </c>
      <c r="AH2930" s="112"/>
      <c r="AI2930" s="120">
        <v>0</v>
      </c>
    </row>
    <row r="2931" spans="1:35" s="107" customFormat="1" x14ac:dyDescent="0.3">
      <c r="A2931" s="106" t="s">
        <v>3384</v>
      </c>
      <c r="B2931" s="107" t="s">
        <v>188</v>
      </c>
      <c r="C2931" s="112" t="s">
        <v>168</v>
      </c>
      <c r="D2931" s="112">
        <v>101626</v>
      </c>
      <c r="E2931" s="107" t="s">
        <v>3393</v>
      </c>
      <c r="F2931" s="112">
        <v>29253</v>
      </c>
      <c r="G2931" s="107" t="s">
        <v>3461</v>
      </c>
      <c r="H2931" s="108" t="s">
        <v>257</v>
      </c>
      <c r="I2931" s="108" t="s">
        <v>264</v>
      </c>
      <c r="J2931" s="108" t="s">
        <v>87</v>
      </c>
      <c r="K2931" s="109">
        <v>12</v>
      </c>
      <c r="L2931" s="109">
        <v>0.12</v>
      </c>
      <c r="M2931" s="117">
        <v>11.5</v>
      </c>
      <c r="N2931" s="118">
        <v>7.666666666666667</v>
      </c>
      <c r="O2931" s="102">
        <v>0.5</v>
      </c>
      <c r="P2931" s="119">
        <v>92</v>
      </c>
      <c r="Q2931" s="117">
        <v>11.5</v>
      </c>
      <c r="R2931" s="118">
        <v>7.666666666666667</v>
      </c>
      <c r="S2931" s="102">
        <v>0.49999999999999994</v>
      </c>
      <c r="T2931" s="118">
        <v>92</v>
      </c>
      <c r="U2931" s="117">
        <v>7.666666666666667</v>
      </c>
      <c r="V2931" s="119">
        <v>92</v>
      </c>
      <c r="W2931" s="112"/>
      <c r="X2931" s="117">
        <v>11.5</v>
      </c>
      <c r="Y2931" s="118">
        <v>7.666666666666667</v>
      </c>
      <c r="Z2931" s="102">
        <v>0.5</v>
      </c>
      <c r="AA2931" s="118">
        <v>92</v>
      </c>
      <c r="AB2931" s="117">
        <v>11.5</v>
      </c>
      <c r="AC2931" s="118">
        <v>7.666666666666667</v>
      </c>
      <c r="AD2931" s="102">
        <v>0.49999999999999994</v>
      </c>
      <c r="AE2931" s="119">
        <v>92</v>
      </c>
      <c r="AF2931" s="118">
        <v>7.666666666666667</v>
      </c>
      <c r="AG2931" s="119">
        <v>92</v>
      </c>
      <c r="AH2931" s="112"/>
      <c r="AI2931" s="120">
        <v>0</v>
      </c>
    </row>
    <row r="2932" spans="1:35" s="107" customFormat="1" x14ac:dyDescent="0.3">
      <c r="A2932" s="106" t="s">
        <v>2999</v>
      </c>
      <c r="B2932" s="107" t="s">
        <v>190</v>
      </c>
      <c r="C2932" s="112" t="s">
        <v>246</v>
      </c>
      <c r="D2932" s="112">
        <v>101703</v>
      </c>
      <c r="E2932" s="107" t="s">
        <v>316</v>
      </c>
      <c r="F2932" s="112">
        <v>29253</v>
      </c>
      <c r="G2932" s="107" t="s">
        <v>3461</v>
      </c>
      <c r="H2932" s="108" t="s">
        <v>257</v>
      </c>
      <c r="I2932" s="108" t="s">
        <v>264</v>
      </c>
      <c r="J2932" s="108" t="s">
        <v>87</v>
      </c>
      <c r="K2932" s="109">
        <v>12</v>
      </c>
      <c r="L2932" s="109">
        <v>0.12</v>
      </c>
      <c r="M2932" s="117">
        <v>11.5</v>
      </c>
      <c r="N2932" s="118">
        <v>7.666666666666667</v>
      </c>
      <c r="O2932" s="102">
        <v>0.5</v>
      </c>
      <c r="P2932" s="119">
        <v>92</v>
      </c>
      <c r="Q2932" s="117">
        <v>11.5</v>
      </c>
      <c r="R2932" s="118">
        <v>7.666666666666667</v>
      </c>
      <c r="S2932" s="102">
        <v>0.49999999999999994</v>
      </c>
      <c r="T2932" s="118">
        <v>92</v>
      </c>
      <c r="U2932" s="117">
        <v>7.666666666666667</v>
      </c>
      <c r="V2932" s="119">
        <v>92</v>
      </c>
      <c r="W2932" s="112"/>
      <c r="X2932" s="117">
        <v>11.5</v>
      </c>
      <c r="Y2932" s="118">
        <v>7.666666666666667</v>
      </c>
      <c r="Z2932" s="102">
        <v>0.5</v>
      </c>
      <c r="AA2932" s="118">
        <v>92</v>
      </c>
      <c r="AB2932" s="117">
        <v>11.5</v>
      </c>
      <c r="AC2932" s="118">
        <v>7.666666666666667</v>
      </c>
      <c r="AD2932" s="102">
        <v>0.49999999999999994</v>
      </c>
      <c r="AE2932" s="119">
        <v>92</v>
      </c>
      <c r="AF2932" s="118">
        <v>7.666666666666667</v>
      </c>
      <c r="AG2932" s="119">
        <v>92</v>
      </c>
      <c r="AH2932" s="112"/>
      <c r="AI2932" s="120">
        <v>0</v>
      </c>
    </row>
    <row r="2933" spans="1:35" s="107" customFormat="1" x14ac:dyDescent="0.3">
      <c r="A2933" s="106" t="s">
        <v>3000</v>
      </c>
      <c r="B2933" s="107" t="s">
        <v>255</v>
      </c>
      <c r="C2933" s="112" t="s">
        <v>168</v>
      </c>
      <c r="D2933" s="112">
        <v>112000</v>
      </c>
      <c r="E2933" s="107" t="s">
        <v>306</v>
      </c>
      <c r="F2933" s="112">
        <v>29253</v>
      </c>
      <c r="G2933" s="107" t="s">
        <v>3461</v>
      </c>
      <c r="H2933" s="108" t="s">
        <v>257</v>
      </c>
      <c r="I2933" s="108" t="s">
        <v>264</v>
      </c>
      <c r="J2933" s="108" t="s">
        <v>87</v>
      </c>
      <c r="K2933" s="109">
        <v>12</v>
      </c>
      <c r="L2933" s="109">
        <v>0.12</v>
      </c>
      <c r="M2933" s="117">
        <v>11.5</v>
      </c>
      <c r="N2933" s="118">
        <v>7.666666666666667</v>
      </c>
      <c r="O2933" s="102">
        <v>0.5</v>
      </c>
      <c r="P2933" s="119">
        <v>92</v>
      </c>
      <c r="Q2933" s="117">
        <v>11.5</v>
      </c>
      <c r="R2933" s="118">
        <v>7.666666666666667</v>
      </c>
      <c r="S2933" s="102">
        <v>0.49999999999999994</v>
      </c>
      <c r="T2933" s="118">
        <v>92</v>
      </c>
      <c r="U2933" s="117">
        <v>7.666666666666667</v>
      </c>
      <c r="V2933" s="119">
        <v>92</v>
      </c>
      <c r="W2933" s="112"/>
      <c r="X2933" s="117">
        <v>11.5</v>
      </c>
      <c r="Y2933" s="118">
        <v>7.666666666666667</v>
      </c>
      <c r="Z2933" s="102">
        <v>0.5</v>
      </c>
      <c r="AA2933" s="118">
        <v>92</v>
      </c>
      <c r="AB2933" s="117">
        <v>11.5</v>
      </c>
      <c r="AC2933" s="118">
        <v>7.666666666666667</v>
      </c>
      <c r="AD2933" s="102">
        <v>0.49999999999999994</v>
      </c>
      <c r="AE2933" s="119">
        <v>92</v>
      </c>
      <c r="AF2933" s="118">
        <v>7.666666666666667</v>
      </c>
      <c r="AG2933" s="119">
        <v>92</v>
      </c>
      <c r="AH2933" s="112"/>
      <c r="AI2933" s="120">
        <v>0</v>
      </c>
    </row>
    <row r="2934" spans="1:35" s="107" customFormat="1" x14ac:dyDescent="0.3">
      <c r="A2934" s="106" t="s">
        <v>3001</v>
      </c>
      <c r="B2934" s="107" t="s">
        <v>252</v>
      </c>
      <c r="C2934" s="112" t="s">
        <v>246</v>
      </c>
      <c r="D2934" s="112">
        <v>113100</v>
      </c>
      <c r="E2934" s="107" t="s">
        <v>288</v>
      </c>
      <c r="F2934" s="112">
        <v>29253</v>
      </c>
      <c r="G2934" s="107" t="s">
        <v>3461</v>
      </c>
      <c r="H2934" s="108" t="s">
        <v>257</v>
      </c>
      <c r="I2934" s="108" t="s">
        <v>264</v>
      </c>
      <c r="J2934" s="108" t="s">
        <v>87</v>
      </c>
      <c r="K2934" s="109">
        <v>12</v>
      </c>
      <c r="L2934" s="109">
        <v>0.12</v>
      </c>
      <c r="M2934" s="117">
        <v>11.5</v>
      </c>
      <c r="N2934" s="118">
        <v>7.666666666666667</v>
      </c>
      <c r="O2934" s="102">
        <v>0.5</v>
      </c>
      <c r="P2934" s="119">
        <v>92</v>
      </c>
      <c r="Q2934" s="117">
        <v>11.5</v>
      </c>
      <c r="R2934" s="118">
        <v>7.666666666666667</v>
      </c>
      <c r="S2934" s="102">
        <v>0.49999999999999994</v>
      </c>
      <c r="T2934" s="118">
        <v>92</v>
      </c>
      <c r="U2934" s="117">
        <v>7.666666666666667</v>
      </c>
      <c r="V2934" s="119">
        <v>92</v>
      </c>
      <c r="W2934" s="112"/>
      <c r="X2934" s="117">
        <v>11.5</v>
      </c>
      <c r="Y2934" s="118">
        <v>7.666666666666667</v>
      </c>
      <c r="Z2934" s="102">
        <v>0.5</v>
      </c>
      <c r="AA2934" s="118">
        <v>92</v>
      </c>
      <c r="AB2934" s="117">
        <v>11.5</v>
      </c>
      <c r="AC2934" s="118">
        <v>7.666666666666667</v>
      </c>
      <c r="AD2934" s="102">
        <v>0.49999999999999994</v>
      </c>
      <c r="AE2934" s="119">
        <v>92</v>
      </c>
      <c r="AF2934" s="118">
        <v>7.666666666666667</v>
      </c>
      <c r="AG2934" s="119">
        <v>92</v>
      </c>
      <c r="AH2934" s="112"/>
      <c r="AI2934" s="120">
        <v>0</v>
      </c>
    </row>
    <row r="2935" spans="1:35" s="107" customFormat="1" x14ac:dyDescent="0.3">
      <c r="A2935" s="106" t="s">
        <v>3002</v>
      </c>
      <c r="B2935" s="107" t="s">
        <v>3389</v>
      </c>
      <c r="C2935" s="112" t="s">
        <v>247</v>
      </c>
      <c r="D2935" s="112">
        <v>132000</v>
      </c>
      <c r="E2935" s="107" t="s">
        <v>309</v>
      </c>
      <c r="F2935" s="112">
        <v>29253</v>
      </c>
      <c r="G2935" s="107" t="s">
        <v>3461</v>
      </c>
      <c r="H2935" s="108" t="s">
        <v>257</v>
      </c>
      <c r="I2935" s="108" t="s">
        <v>264</v>
      </c>
      <c r="J2935" s="108" t="s">
        <v>87</v>
      </c>
      <c r="K2935" s="109">
        <v>12</v>
      </c>
      <c r="L2935" s="109">
        <v>0.12</v>
      </c>
      <c r="M2935" s="117">
        <v>11</v>
      </c>
      <c r="N2935" s="118">
        <v>7.666666666666667</v>
      </c>
      <c r="O2935" s="102">
        <v>0.43478260869565211</v>
      </c>
      <c r="P2935" s="119">
        <v>92</v>
      </c>
      <c r="Q2935" s="117">
        <v>11</v>
      </c>
      <c r="R2935" s="118">
        <v>7.666666666666667</v>
      </c>
      <c r="S2935" s="102">
        <v>0.43478260869565211</v>
      </c>
      <c r="T2935" s="118">
        <v>92</v>
      </c>
      <c r="U2935" s="117">
        <v>7.666666666666667</v>
      </c>
      <c r="V2935" s="119">
        <v>92</v>
      </c>
      <c r="W2935" s="112"/>
      <c r="X2935" s="117">
        <v>11</v>
      </c>
      <c r="Y2935" s="118">
        <v>7.666666666666667</v>
      </c>
      <c r="Z2935" s="102">
        <v>0.43478260869565211</v>
      </c>
      <c r="AA2935" s="118">
        <v>92</v>
      </c>
      <c r="AB2935" s="117">
        <v>11</v>
      </c>
      <c r="AC2935" s="118">
        <v>7.666666666666667</v>
      </c>
      <c r="AD2935" s="102">
        <v>0.43478260869565211</v>
      </c>
      <c r="AE2935" s="119">
        <v>92</v>
      </c>
      <c r="AF2935" s="118">
        <v>7.666666666666667</v>
      </c>
      <c r="AG2935" s="119">
        <v>92</v>
      </c>
      <c r="AH2935" s="112"/>
      <c r="AI2935" s="120">
        <v>0</v>
      </c>
    </row>
    <row r="2936" spans="1:35" s="107" customFormat="1" x14ac:dyDescent="0.3">
      <c r="A2936" s="106" t="s">
        <v>3003</v>
      </c>
      <c r="B2936" s="107" t="s">
        <v>192</v>
      </c>
      <c r="C2936" s="112" t="s">
        <v>256</v>
      </c>
      <c r="D2936" s="112">
        <v>158200</v>
      </c>
      <c r="E2936" s="107" t="s">
        <v>286</v>
      </c>
      <c r="F2936" s="112">
        <v>29253</v>
      </c>
      <c r="G2936" s="107" t="s">
        <v>3461</v>
      </c>
      <c r="H2936" s="108" t="s">
        <v>257</v>
      </c>
      <c r="I2936" s="108" t="s">
        <v>264</v>
      </c>
      <c r="J2936" s="108" t="s">
        <v>87</v>
      </c>
      <c r="K2936" s="109">
        <v>12</v>
      </c>
      <c r="L2936" s="109">
        <v>0.12</v>
      </c>
      <c r="M2936" s="117">
        <v>11.5</v>
      </c>
      <c r="N2936" s="118">
        <v>7.666666666666667</v>
      </c>
      <c r="O2936" s="102">
        <v>0.5</v>
      </c>
      <c r="P2936" s="119">
        <v>92</v>
      </c>
      <c r="Q2936" s="117">
        <v>11.5</v>
      </c>
      <c r="R2936" s="118">
        <v>7.666666666666667</v>
      </c>
      <c r="S2936" s="102">
        <v>0.49999999999999994</v>
      </c>
      <c r="T2936" s="118">
        <v>92</v>
      </c>
      <c r="U2936" s="117">
        <v>7.666666666666667</v>
      </c>
      <c r="V2936" s="119">
        <v>92</v>
      </c>
      <c r="W2936" s="112"/>
      <c r="X2936" s="117">
        <v>11.5</v>
      </c>
      <c r="Y2936" s="118">
        <v>7.666666666666667</v>
      </c>
      <c r="Z2936" s="102">
        <v>0.5</v>
      </c>
      <c r="AA2936" s="118">
        <v>92</v>
      </c>
      <c r="AB2936" s="117">
        <v>11.5</v>
      </c>
      <c r="AC2936" s="118">
        <v>7.666666666666667</v>
      </c>
      <c r="AD2936" s="102">
        <v>0.49999999999999994</v>
      </c>
      <c r="AE2936" s="119">
        <v>92</v>
      </c>
      <c r="AF2936" s="118">
        <v>7.666666666666667</v>
      </c>
      <c r="AG2936" s="119">
        <v>92</v>
      </c>
      <c r="AH2936" s="112"/>
      <c r="AI2936" s="120">
        <v>0</v>
      </c>
    </row>
    <row r="2937" spans="1:35" s="107" customFormat="1" x14ac:dyDescent="0.3">
      <c r="A2937" s="106" t="s">
        <v>3004</v>
      </c>
      <c r="B2937" s="107" t="s">
        <v>189</v>
      </c>
      <c r="C2937" s="112" t="s">
        <v>168</v>
      </c>
      <c r="D2937" s="112">
        <v>171600</v>
      </c>
      <c r="E2937" s="107" t="s">
        <v>299</v>
      </c>
      <c r="F2937" s="112">
        <v>29253</v>
      </c>
      <c r="G2937" s="107" t="s">
        <v>3461</v>
      </c>
      <c r="H2937" s="108" t="s">
        <v>257</v>
      </c>
      <c r="I2937" s="108" t="s">
        <v>264</v>
      </c>
      <c r="J2937" s="108" t="s">
        <v>87</v>
      </c>
      <c r="K2937" s="109">
        <v>12</v>
      </c>
      <c r="L2937" s="109">
        <v>0.12</v>
      </c>
      <c r="M2937" s="117">
        <v>11.5</v>
      </c>
      <c r="N2937" s="118">
        <v>7.666666666666667</v>
      </c>
      <c r="O2937" s="102">
        <v>0.5</v>
      </c>
      <c r="P2937" s="119">
        <v>92</v>
      </c>
      <c r="Q2937" s="117">
        <v>11.5</v>
      </c>
      <c r="R2937" s="118">
        <v>7.666666666666667</v>
      </c>
      <c r="S2937" s="102">
        <v>0.49999999999999994</v>
      </c>
      <c r="T2937" s="118">
        <v>92</v>
      </c>
      <c r="U2937" s="117">
        <v>7.666666666666667</v>
      </c>
      <c r="V2937" s="119">
        <v>92</v>
      </c>
      <c r="W2937" s="112"/>
      <c r="X2937" s="117">
        <v>11.5</v>
      </c>
      <c r="Y2937" s="118">
        <v>7.666666666666667</v>
      </c>
      <c r="Z2937" s="102">
        <v>0.5</v>
      </c>
      <c r="AA2937" s="118">
        <v>92</v>
      </c>
      <c r="AB2937" s="117">
        <v>11.5</v>
      </c>
      <c r="AC2937" s="118">
        <v>7.666666666666667</v>
      </c>
      <c r="AD2937" s="102">
        <v>0.49999999999999994</v>
      </c>
      <c r="AE2937" s="119">
        <v>92</v>
      </c>
      <c r="AF2937" s="118">
        <v>7.666666666666667</v>
      </c>
      <c r="AG2937" s="119">
        <v>92</v>
      </c>
      <c r="AH2937" s="112"/>
      <c r="AI2937" s="120">
        <v>0</v>
      </c>
    </row>
    <row r="2938" spans="1:35" s="107" customFormat="1" x14ac:dyDescent="0.3">
      <c r="A2938" s="106" t="s">
        <v>3005</v>
      </c>
      <c r="B2938" s="107" t="s">
        <v>248</v>
      </c>
      <c r="C2938" s="112" t="s">
        <v>249</v>
      </c>
      <c r="D2938" s="112">
        <v>186300</v>
      </c>
      <c r="E2938" s="107" t="s">
        <v>282</v>
      </c>
      <c r="F2938" s="112">
        <v>29253</v>
      </c>
      <c r="G2938" s="107" t="s">
        <v>3461</v>
      </c>
      <c r="H2938" s="108" t="s">
        <v>257</v>
      </c>
      <c r="I2938" s="108" t="s">
        <v>264</v>
      </c>
      <c r="J2938" s="108" t="s">
        <v>87</v>
      </c>
      <c r="K2938" s="109">
        <v>12</v>
      </c>
      <c r="L2938" s="109">
        <v>0.12</v>
      </c>
      <c r="M2938" s="117">
        <v>11.5</v>
      </c>
      <c r="N2938" s="118">
        <v>7.666666666666667</v>
      </c>
      <c r="O2938" s="102">
        <v>0.5</v>
      </c>
      <c r="P2938" s="119">
        <v>92</v>
      </c>
      <c r="Q2938" s="117">
        <v>11.5</v>
      </c>
      <c r="R2938" s="118">
        <v>7.666666666666667</v>
      </c>
      <c r="S2938" s="102">
        <v>0.49999999999999994</v>
      </c>
      <c r="T2938" s="118">
        <v>92</v>
      </c>
      <c r="U2938" s="117">
        <v>7.666666666666667</v>
      </c>
      <c r="V2938" s="119">
        <v>92</v>
      </c>
      <c r="W2938" s="112"/>
      <c r="X2938" s="117">
        <v>11.5</v>
      </c>
      <c r="Y2938" s="118">
        <v>7.666666666666667</v>
      </c>
      <c r="Z2938" s="102">
        <v>0.5</v>
      </c>
      <c r="AA2938" s="118">
        <v>92</v>
      </c>
      <c r="AB2938" s="117">
        <v>11.5</v>
      </c>
      <c r="AC2938" s="118">
        <v>7.666666666666667</v>
      </c>
      <c r="AD2938" s="102">
        <v>0.49999999999999994</v>
      </c>
      <c r="AE2938" s="119">
        <v>92</v>
      </c>
      <c r="AF2938" s="118">
        <v>7.666666666666667</v>
      </c>
      <c r="AG2938" s="119">
        <v>92</v>
      </c>
      <c r="AH2938" s="112"/>
      <c r="AI2938" s="120">
        <v>0</v>
      </c>
    </row>
    <row r="2939" spans="1:35" s="107" customFormat="1" x14ac:dyDescent="0.3">
      <c r="A2939" s="106" t="s">
        <v>3006</v>
      </c>
      <c r="B2939" s="107" t="s">
        <v>187</v>
      </c>
      <c r="C2939" s="112" t="s">
        <v>167</v>
      </c>
      <c r="D2939" s="112">
        <v>40</v>
      </c>
      <c r="E2939" s="107" t="s">
        <v>283</v>
      </c>
      <c r="F2939" s="112">
        <v>29703</v>
      </c>
      <c r="G2939" s="107" t="s">
        <v>3462</v>
      </c>
      <c r="H2939" s="108" t="s">
        <v>265</v>
      </c>
      <c r="I2939" s="108" t="s">
        <v>266</v>
      </c>
      <c r="J2939" s="108" t="s">
        <v>270</v>
      </c>
      <c r="K2939" s="109">
        <v>23</v>
      </c>
      <c r="L2939" s="109">
        <v>6.9000000000000006E-2</v>
      </c>
      <c r="M2939" s="117">
        <v>4.0999999999999996</v>
      </c>
      <c r="N2939" s="118">
        <v>2.1617251615156281</v>
      </c>
      <c r="O2939" s="102">
        <v>0.92468619246861916</v>
      </c>
      <c r="P2939" s="119">
        <v>49.9</v>
      </c>
      <c r="Q2939" s="117">
        <v>2.59</v>
      </c>
      <c r="R2939" s="118">
        <v>2.1617251615156281</v>
      </c>
      <c r="S2939" s="102">
        <v>0.19811715481171538</v>
      </c>
      <c r="T2939" s="118">
        <v>49.9</v>
      </c>
      <c r="U2939" s="117">
        <v>2.1617251615156281</v>
      </c>
      <c r="V2939" s="119">
        <v>49.9</v>
      </c>
      <c r="W2939" s="112"/>
      <c r="X2939" s="117">
        <v>4.0999999999999996</v>
      </c>
      <c r="Y2939" s="118">
        <v>2.1617251615156281</v>
      </c>
      <c r="Z2939" s="102">
        <v>0.92468619246861916</v>
      </c>
      <c r="AA2939" s="118">
        <v>49.9</v>
      </c>
      <c r="AB2939" s="117">
        <v>2.59</v>
      </c>
      <c r="AC2939" s="118">
        <v>2.1617251615156281</v>
      </c>
      <c r="AD2939" s="102">
        <v>0.19811715481171538</v>
      </c>
      <c r="AE2939" s="119">
        <v>49.9</v>
      </c>
      <c r="AF2939" s="118">
        <v>2.1617251615156281</v>
      </c>
      <c r="AG2939" s="119">
        <v>49.9</v>
      </c>
      <c r="AH2939" s="112"/>
      <c r="AI2939" s="120">
        <v>0</v>
      </c>
    </row>
    <row r="2940" spans="1:35" s="107" customFormat="1" x14ac:dyDescent="0.3">
      <c r="A2940" s="106" t="s">
        <v>3007</v>
      </c>
      <c r="B2940" s="107" t="s">
        <v>245</v>
      </c>
      <c r="C2940" s="112" t="s">
        <v>246</v>
      </c>
      <c r="D2940" s="112">
        <v>139</v>
      </c>
      <c r="E2940" s="107" t="s">
        <v>285</v>
      </c>
      <c r="F2940" s="112">
        <v>29703</v>
      </c>
      <c r="G2940" s="107" t="s">
        <v>3462</v>
      </c>
      <c r="H2940" s="108" t="s">
        <v>265</v>
      </c>
      <c r="I2940" s="108" t="s">
        <v>266</v>
      </c>
      <c r="J2940" s="108" t="s">
        <v>270</v>
      </c>
      <c r="K2940" s="109">
        <v>23</v>
      </c>
      <c r="L2940" s="109">
        <v>6.9000000000000006E-2</v>
      </c>
      <c r="M2940" s="117">
        <v>3.6</v>
      </c>
      <c r="N2940" s="118">
        <v>2.1617251615156281</v>
      </c>
      <c r="O2940" s="102">
        <v>0.68410041841004188</v>
      </c>
      <c r="P2940" s="119">
        <v>49.9</v>
      </c>
      <c r="Q2940" s="117">
        <v>2.59</v>
      </c>
      <c r="R2940" s="118">
        <v>2.1617251615156281</v>
      </c>
      <c r="S2940" s="102">
        <v>0.19811715481171538</v>
      </c>
      <c r="T2940" s="118">
        <v>49.9</v>
      </c>
      <c r="U2940" s="117">
        <v>2.1617251615156281</v>
      </c>
      <c r="V2940" s="119">
        <v>49.9</v>
      </c>
      <c r="W2940" s="112"/>
      <c r="X2940" s="117">
        <v>3.6</v>
      </c>
      <c r="Y2940" s="118">
        <v>2.1617251615156281</v>
      </c>
      <c r="Z2940" s="102">
        <v>0.68410041841004188</v>
      </c>
      <c r="AA2940" s="118">
        <v>49.9</v>
      </c>
      <c r="AB2940" s="117">
        <v>2.59</v>
      </c>
      <c r="AC2940" s="118">
        <v>2.1617251615156281</v>
      </c>
      <c r="AD2940" s="102">
        <v>0.19811715481171538</v>
      </c>
      <c r="AE2940" s="119">
        <v>49.9</v>
      </c>
      <c r="AF2940" s="118">
        <v>2.1617251615156281</v>
      </c>
      <c r="AG2940" s="119">
        <v>49.9</v>
      </c>
      <c r="AH2940" s="112"/>
      <c r="AI2940" s="120">
        <v>0</v>
      </c>
    </row>
    <row r="2941" spans="1:35" s="107" customFormat="1" x14ac:dyDescent="0.3">
      <c r="A2941" s="106" t="s">
        <v>3008</v>
      </c>
      <c r="B2941" s="107" t="s">
        <v>245</v>
      </c>
      <c r="C2941" s="112" t="s">
        <v>246</v>
      </c>
      <c r="D2941" s="112">
        <v>872</v>
      </c>
      <c r="E2941" s="107" t="s">
        <v>287</v>
      </c>
      <c r="F2941" s="112">
        <v>29703</v>
      </c>
      <c r="G2941" s="107" t="s">
        <v>3462</v>
      </c>
      <c r="H2941" s="108" t="s">
        <v>265</v>
      </c>
      <c r="I2941" s="108" t="s">
        <v>266</v>
      </c>
      <c r="J2941" s="108" t="s">
        <v>270</v>
      </c>
      <c r="K2941" s="109">
        <v>23</v>
      </c>
      <c r="L2941" s="109">
        <v>6.9000000000000006E-2</v>
      </c>
      <c r="M2941" s="117">
        <v>3.6</v>
      </c>
      <c r="N2941" s="118">
        <v>2.1617251615156281</v>
      </c>
      <c r="O2941" s="102">
        <v>0.68410041841004188</v>
      </c>
      <c r="P2941" s="119">
        <v>49.9</v>
      </c>
      <c r="Q2941" s="117">
        <v>2.59</v>
      </c>
      <c r="R2941" s="118">
        <v>2.1617251615156281</v>
      </c>
      <c r="S2941" s="102">
        <v>0.19811715481171538</v>
      </c>
      <c r="T2941" s="118">
        <v>49.9</v>
      </c>
      <c r="U2941" s="117">
        <v>2.1617251615156281</v>
      </c>
      <c r="V2941" s="119">
        <v>49.9</v>
      </c>
      <c r="W2941" s="112"/>
      <c r="X2941" s="117">
        <v>3.6</v>
      </c>
      <c r="Y2941" s="118">
        <v>2.1617251615156281</v>
      </c>
      <c r="Z2941" s="102">
        <v>0.68410041841004188</v>
      </c>
      <c r="AA2941" s="118">
        <v>49.9</v>
      </c>
      <c r="AB2941" s="117">
        <v>2.59</v>
      </c>
      <c r="AC2941" s="118">
        <v>2.1617251615156281</v>
      </c>
      <c r="AD2941" s="102">
        <v>0.19811715481171538</v>
      </c>
      <c r="AE2941" s="119">
        <v>49.9</v>
      </c>
      <c r="AF2941" s="118">
        <v>2.1617251615156281</v>
      </c>
      <c r="AG2941" s="119">
        <v>49.9</v>
      </c>
      <c r="AH2941" s="112"/>
      <c r="AI2941" s="120">
        <v>0</v>
      </c>
    </row>
    <row r="2942" spans="1:35" s="107" customFormat="1" x14ac:dyDescent="0.3">
      <c r="A2942" s="106" t="s">
        <v>3009</v>
      </c>
      <c r="B2942" s="107" t="s">
        <v>3389</v>
      </c>
      <c r="C2942" s="112" t="s">
        <v>247</v>
      </c>
      <c r="D2942" s="112">
        <v>10700</v>
      </c>
      <c r="E2942" s="107" t="s">
        <v>301</v>
      </c>
      <c r="F2942" s="112">
        <v>29703</v>
      </c>
      <c r="G2942" s="107" t="s">
        <v>3462</v>
      </c>
      <c r="H2942" s="108" t="s">
        <v>265</v>
      </c>
      <c r="I2942" s="108" t="s">
        <v>266</v>
      </c>
      <c r="J2942" s="108" t="s">
        <v>270</v>
      </c>
      <c r="K2942" s="109">
        <v>23</v>
      </c>
      <c r="L2942" s="109">
        <v>6.9000000000000006E-2</v>
      </c>
      <c r="M2942" s="117">
        <v>3.6</v>
      </c>
      <c r="N2942" s="118">
        <v>2.1617251615156281</v>
      </c>
      <c r="O2942" s="102">
        <v>0.68410041841004188</v>
      </c>
      <c r="P2942" s="119">
        <v>49.9</v>
      </c>
      <c r="Q2942" s="117">
        <v>2.59</v>
      </c>
      <c r="R2942" s="118">
        <v>2.1617251615156281</v>
      </c>
      <c r="S2942" s="102">
        <v>0.19811715481171538</v>
      </c>
      <c r="T2942" s="118">
        <v>49.9</v>
      </c>
      <c r="U2942" s="117">
        <v>2.1617251615156281</v>
      </c>
      <c r="V2942" s="119">
        <v>49.9</v>
      </c>
      <c r="W2942" s="112"/>
      <c r="X2942" s="117">
        <v>3.6</v>
      </c>
      <c r="Y2942" s="118">
        <v>2.1617251615156281</v>
      </c>
      <c r="Z2942" s="102">
        <v>0.68410041841004188</v>
      </c>
      <c r="AA2942" s="118">
        <v>49.9</v>
      </c>
      <c r="AB2942" s="117">
        <v>2.59</v>
      </c>
      <c r="AC2942" s="118">
        <v>2.1617251615156281</v>
      </c>
      <c r="AD2942" s="102">
        <v>0.19811715481171538</v>
      </c>
      <c r="AE2942" s="119">
        <v>49.9</v>
      </c>
      <c r="AF2942" s="118">
        <v>2.1617251615156281</v>
      </c>
      <c r="AG2942" s="119">
        <v>49.9</v>
      </c>
      <c r="AH2942" s="112"/>
      <c r="AI2942" s="120">
        <v>0</v>
      </c>
    </row>
    <row r="2943" spans="1:35" s="107" customFormat="1" x14ac:dyDescent="0.3">
      <c r="A2943" s="106" t="s">
        <v>3010</v>
      </c>
      <c r="B2943" s="107" t="s">
        <v>248</v>
      </c>
      <c r="C2943" s="112" t="s">
        <v>249</v>
      </c>
      <c r="D2943" s="112">
        <v>29537</v>
      </c>
      <c r="E2943" s="107" t="s">
        <v>312</v>
      </c>
      <c r="F2943" s="112">
        <v>29703</v>
      </c>
      <c r="G2943" s="107" t="s">
        <v>3462</v>
      </c>
      <c r="H2943" s="108" t="s">
        <v>265</v>
      </c>
      <c r="I2943" s="108" t="s">
        <v>266</v>
      </c>
      <c r="J2943" s="108" t="s">
        <v>270</v>
      </c>
      <c r="K2943" s="109">
        <v>23</v>
      </c>
      <c r="L2943" s="109">
        <v>6.9000000000000006E-2</v>
      </c>
      <c r="M2943" s="117">
        <v>3.6</v>
      </c>
      <c r="N2943" s="118">
        <v>2.1617251615156281</v>
      </c>
      <c r="O2943" s="102">
        <v>0.68410041841004188</v>
      </c>
      <c r="P2943" s="119">
        <v>49.9</v>
      </c>
      <c r="Q2943" s="117">
        <v>2.59</v>
      </c>
      <c r="R2943" s="118">
        <v>2.1617251615156281</v>
      </c>
      <c r="S2943" s="102">
        <v>0.19811715481171538</v>
      </c>
      <c r="T2943" s="118">
        <v>49.9</v>
      </c>
      <c r="U2943" s="117">
        <v>2.1617251615156281</v>
      </c>
      <c r="V2943" s="119">
        <v>49.9</v>
      </c>
      <c r="W2943" s="112"/>
      <c r="X2943" s="117">
        <v>3.6</v>
      </c>
      <c r="Y2943" s="118">
        <v>2.1617251615156281</v>
      </c>
      <c r="Z2943" s="102">
        <v>0.68410041841004188</v>
      </c>
      <c r="AA2943" s="118">
        <v>49.9</v>
      </c>
      <c r="AB2943" s="117">
        <v>2.59</v>
      </c>
      <c r="AC2943" s="118">
        <v>2.1617251615156281</v>
      </c>
      <c r="AD2943" s="102">
        <v>0.19811715481171538</v>
      </c>
      <c r="AE2943" s="119">
        <v>49.9</v>
      </c>
      <c r="AF2943" s="118">
        <v>2.1617251615156281</v>
      </c>
      <c r="AG2943" s="119">
        <v>49.9</v>
      </c>
      <c r="AH2943" s="112"/>
      <c r="AI2943" s="120">
        <v>0</v>
      </c>
    </row>
    <row r="2944" spans="1:35" s="107" customFormat="1" x14ac:dyDescent="0.3">
      <c r="A2944" s="106" t="s">
        <v>3011</v>
      </c>
      <c r="B2944" s="107" t="s">
        <v>190</v>
      </c>
      <c r="C2944" s="112" t="s">
        <v>246</v>
      </c>
      <c r="D2944" s="112">
        <v>32352</v>
      </c>
      <c r="E2944" s="107" t="s">
        <v>290</v>
      </c>
      <c r="F2944" s="112">
        <v>29703</v>
      </c>
      <c r="G2944" s="107" t="s">
        <v>3462</v>
      </c>
      <c r="H2944" s="108" t="s">
        <v>265</v>
      </c>
      <c r="I2944" s="108" t="s">
        <v>266</v>
      </c>
      <c r="J2944" s="108" t="s">
        <v>270</v>
      </c>
      <c r="K2944" s="109">
        <v>23</v>
      </c>
      <c r="L2944" s="109">
        <v>6.9000000000000006E-2</v>
      </c>
      <c r="M2944" s="117">
        <v>3.6</v>
      </c>
      <c r="N2944" s="118">
        <v>2.1617251615156281</v>
      </c>
      <c r="O2944" s="102">
        <v>0.68410041841004188</v>
      </c>
      <c r="P2944" s="119">
        <v>49.9</v>
      </c>
      <c r="Q2944" s="117">
        <v>2.59</v>
      </c>
      <c r="R2944" s="118">
        <v>2.1617251615156281</v>
      </c>
      <c r="S2944" s="102">
        <v>0.19811715481171538</v>
      </c>
      <c r="T2944" s="118">
        <v>49.9</v>
      </c>
      <c r="U2944" s="117">
        <v>2.1617251615156281</v>
      </c>
      <c r="V2944" s="119">
        <v>49.9</v>
      </c>
      <c r="W2944" s="112"/>
      <c r="X2944" s="117">
        <v>3.6</v>
      </c>
      <c r="Y2944" s="118">
        <v>2.1617251615156281</v>
      </c>
      <c r="Z2944" s="102">
        <v>0.68410041841004188</v>
      </c>
      <c r="AA2944" s="118">
        <v>49.9</v>
      </c>
      <c r="AB2944" s="117">
        <v>2.59</v>
      </c>
      <c r="AC2944" s="118">
        <v>2.1617251615156281</v>
      </c>
      <c r="AD2944" s="102">
        <v>0.19811715481171538</v>
      </c>
      <c r="AE2944" s="119">
        <v>49.9</v>
      </c>
      <c r="AF2944" s="118">
        <v>2.1617251615156281</v>
      </c>
      <c r="AG2944" s="119">
        <v>49.9</v>
      </c>
      <c r="AH2944" s="112"/>
      <c r="AI2944" s="120">
        <v>0</v>
      </c>
    </row>
    <row r="2945" spans="1:35" s="107" customFormat="1" x14ac:dyDescent="0.3">
      <c r="A2945" s="106" t="s">
        <v>3012</v>
      </c>
      <c r="B2945" s="107" t="s">
        <v>3389</v>
      </c>
      <c r="C2945" s="112" t="s">
        <v>247</v>
      </c>
      <c r="D2945" s="112">
        <v>36038</v>
      </c>
      <c r="E2945" s="107" t="s">
        <v>300</v>
      </c>
      <c r="F2945" s="112">
        <v>29703</v>
      </c>
      <c r="G2945" s="107" t="s">
        <v>3462</v>
      </c>
      <c r="H2945" s="108" t="s">
        <v>265</v>
      </c>
      <c r="I2945" s="108" t="s">
        <v>266</v>
      </c>
      <c r="J2945" s="108" t="s">
        <v>270</v>
      </c>
      <c r="K2945" s="109">
        <v>23</v>
      </c>
      <c r="L2945" s="109">
        <v>6.9000000000000006E-2</v>
      </c>
      <c r="M2945" s="117">
        <v>3.6</v>
      </c>
      <c r="N2945" s="118">
        <v>2.1617251615156281</v>
      </c>
      <c r="O2945" s="102">
        <v>0.68410041841004188</v>
      </c>
      <c r="P2945" s="119">
        <v>49.9</v>
      </c>
      <c r="Q2945" s="117">
        <v>2.59</v>
      </c>
      <c r="R2945" s="118">
        <v>2.1617251615156281</v>
      </c>
      <c r="S2945" s="102">
        <v>0.19811715481171538</v>
      </c>
      <c r="T2945" s="118">
        <v>49.9</v>
      </c>
      <c r="U2945" s="117">
        <v>2.1617251615156281</v>
      </c>
      <c r="V2945" s="119">
        <v>49.9</v>
      </c>
      <c r="W2945" s="112"/>
      <c r="X2945" s="117">
        <v>3.6</v>
      </c>
      <c r="Y2945" s="118">
        <v>2.1617251615156281</v>
      </c>
      <c r="Z2945" s="102">
        <v>0.68410041841004188</v>
      </c>
      <c r="AA2945" s="118">
        <v>49.9</v>
      </c>
      <c r="AB2945" s="117">
        <v>2.59</v>
      </c>
      <c r="AC2945" s="118">
        <v>2.1617251615156281</v>
      </c>
      <c r="AD2945" s="102">
        <v>0.19811715481171538</v>
      </c>
      <c r="AE2945" s="119">
        <v>49.9</v>
      </c>
      <c r="AF2945" s="118">
        <v>2.1617251615156281</v>
      </c>
      <c r="AG2945" s="119">
        <v>49.9</v>
      </c>
      <c r="AH2945" s="112"/>
      <c r="AI2945" s="120">
        <v>0</v>
      </c>
    </row>
    <row r="2946" spans="1:35" s="107" customFormat="1" x14ac:dyDescent="0.3">
      <c r="A2946" s="106" t="s">
        <v>3013</v>
      </c>
      <c r="B2946" s="107" t="s">
        <v>186</v>
      </c>
      <c r="C2946" s="112" t="s">
        <v>250</v>
      </c>
      <c r="D2946" s="112">
        <v>37646</v>
      </c>
      <c r="E2946" s="107" t="s">
        <v>311</v>
      </c>
      <c r="F2946" s="112">
        <v>29703</v>
      </c>
      <c r="G2946" s="107" t="s">
        <v>3462</v>
      </c>
      <c r="H2946" s="108" t="s">
        <v>265</v>
      </c>
      <c r="I2946" s="108" t="s">
        <v>266</v>
      </c>
      <c r="J2946" s="108" t="s">
        <v>270</v>
      </c>
      <c r="K2946" s="109">
        <v>23</v>
      </c>
      <c r="L2946" s="109">
        <v>6.9000000000000006E-2</v>
      </c>
      <c r="M2946" s="117">
        <v>3.6</v>
      </c>
      <c r="N2946" s="118">
        <v>2.1617251615156281</v>
      </c>
      <c r="O2946" s="102">
        <v>0.68410041841004188</v>
      </c>
      <c r="P2946" s="119">
        <v>49.9</v>
      </c>
      <c r="Q2946" s="117">
        <v>2.59</v>
      </c>
      <c r="R2946" s="118">
        <v>2.1617251615156281</v>
      </c>
      <c r="S2946" s="102">
        <v>0.19811715481171538</v>
      </c>
      <c r="T2946" s="118">
        <v>49.9</v>
      </c>
      <c r="U2946" s="117">
        <v>2.1617251615156281</v>
      </c>
      <c r="V2946" s="119">
        <v>49.9</v>
      </c>
      <c r="W2946" s="112"/>
      <c r="X2946" s="117">
        <v>3.6</v>
      </c>
      <c r="Y2946" s="118">
        <v>2.1617251615156281</v>
      </c>
      <c r="Z2946" s="102">
        <v>0.68410041841004188</v>
      </c>
      <c r="AA2946" s="118">
        <v>49.9</v>
      </c>
      <c r="AB2946" s="117">
        <v>2.59</v>
      </c>
      <c r="AC2946" s="118">
        <v>2.1617251615156281</v>
      </c>
      <c r="AD2946" s="102">
        <v>0.19811715481171538</v>
      </c>
      <c r="AE2946" s="119">
        <v>49.9</v>
      </c>
      <c r="AF2946" s="118">
        <v>2.1617251615156281</v>
      </c>
      <c r="AG2946" s="119">
        <v>49.9</v>
      </c>
      <c r="AH2946" s="112"/>
      <c r="AI2946" s="120">
        <v>0</v>
      </c>
    </row>
    <row r="2947" spans="1:35" s="107" customFormat="1" x14ac:dyDescent="0.3">
      <c r="A2947" s="106" t="s">
        <v>3014</v>
      </c>
      <c r="B2947" s="107" t="s">
        <v>189</v>
      </c>
      <c r="C2947" s="112" t="s">
        <v>168</v>
      </c>
      <c r="D2947" s="112">
        <v>54264</v>
      </c>
      <c r="E2947" s="107" t="s">
        <v>303</v>
      </c>
      <c r="F2947" s="112">
        <v>29703</v>
      </c>
      <c r="G2947" s="107" t="s">
        <v>3462</v>
      </c>
      <c r="H2947" s="108" t="s">
        <v>265</v>
      </c>
      <c r="I2947" s="108" t="s">
        <v>266</v>
      </c>
      <c r="J2947" s="108" t="s">
        <v>270</v>
      </c>
      <c r="K2947" s="109">
        <v>23</v>
      </c>
      <c r="L2947" s="109">
        <v>6.9000000000000006E-2</v>
      </c>
      <c r="M2947" s="117">
        <v>3.6</v>
      </c>
      <c r="N2947" s="118">
        <v>2.1617251615156281</v>
      </c>
      <c r="O2947" s="102">
        <v>0.68410041841004188</v>
      </c>
      <c r="P2947" s="119">
        <v>49.9</v>
      </c>
      <c r="Q2947" s="117">
        <v>2.59</v>
      </c>
      <c r="R2947" s="118">
        <v>2.1617251615156281</v>
      </c>
      <c r="S2947" s="102">
        <v>0.19811715481171538</v>
      </c>
      <c r="T2947" s="118">
        <v>49.9</v>
      </c>
      <c r="U2947" s="117">
        <v>2.1617251615156281</v>
      </c>
      <c r="V2947" s="119">
        <v>49.9</v>
      </c>
      <c r="W2947" s="112"/>
      <c r="X2947" s="117">
        <v>3.6</v>
      </c>
      <c r="Y2947" s="118">
        <v>2.1617251615156281</v>
      </c>
      <c r="Z2947" s="102">
        <v>0.68410041841004188</v>
      </c>
      <c r="AA2947" s="118">
        <v>49.9</v>
      </c>
      <c r="AB2947" s="117">
        <v>2.59</v>
      </c>
      <c r="AC2947" s="118">
        <v>2.1617251615156281</v>
      </c>
      <c r="AD2947" s="102">
        <v>0.19811715481171538</v>
      </c>
      <c r="AE2947" s="119">
        <v>49.9</v>
      </c>
      <c r="AF2947" s="118">
        <v>2.1617251615156281</v>
      </c>
      <c r="AG2947" s="119">
        <v>49.9</v>
      </c>
      <c r="AH2947" s="112"/>
      <c r="AI2947" s="120">
        <v>0</v>
      </c>
    </row>
    <row r="2948" spans="1:35" s="107" customFormat="1" x14ac:dyDescent="0.3">
      <c r="A2948" s="106" t="s">
        <v>3015</v>
      </c>
      <c r="B2948" s="107" t="s">
        <v>248</v>
      </c>
      <c r="C2948" s="112" t="s">
        <v>249</v>
      </c>
      <c r="D2948" s="112">
        <v>59971</v>
      </c>
      <c r="E2948" s="107" t="s">
        <v>281</v>
      </c>
      <c r="F2948" s="112">
        <v>29703</v>
      </c>
      <c r="G2948" s="107" t="s">
        <v>3462</v>
      </c>
      <c r="H2948" s="108" t="s">
        <v>265</v>
      </c>
      <c r="I2948" s="108" t="s">
        <v>266</v>
      </c>
      <c r="J2948" s="108" t="s">
        <v>270</v>
      </c>
      <c r="K2948" s="109">
        <v>23</v>
      </c>
      <c r="L2948" s="109">
        <v>6.9000000000000006E-2</v>
      </c>
      <c r="M2948" s="117">
        <v>3.6</v>
      </c>
      <c r="N2948" s="118">
        <v>2.1617251615156281</v>
      </c>
      <c r="O2948" s="102">
        <v>0.68410041841004188</v>
      </c>
      <c r="P2948" s="119">
        <v>49.9</v>
      </c>
      <c r="Q2948" s="117">
        <v>2.59</v>
      </c>
      <c r="R2948" s="118">
        <v>2.1617251615156281</v>
      </c>
      <c r="S2948" s="102">
        <v>0.19811715481171538</v>
      </c>
      <c r="T2948" s="118">
        <v>49.9</v>
      </c>
      <c r="U2948" s="117">
        <v>2.1617251615156281</v>
      </c>
      <c r="V2948" s="119">
        <v>49.9</v>
      </c>
      <c r="W2948" s="112"/>
      <c r="X2948" s="117">
        <v>3.6</v>
      </c>
      <c r="Y2948" s="118">
        <v>2.1617251615156281</v>
      </c>
      <c r="Z2948" s="102">
        <v>0.68410041841004188</v>
      </c>
      <c r="AA2948" s="118">
        <v>49.9</v>
      </c>
      <c r="AB2948" s="117">
        <v>2.59</v>
      </c>
      <c r="AC2948" s="118">
        <v>2.1617251615156281</v>
      </c>
      <c r="AD2948" s="102">
        <v>0.19811715481171538</v>
      </c>
      <c r="AE2948" s="119">
        <v>49.9</v>
      </c>
      <c r="AF2948" s="118">
        <v>2.1617251615156281</v>
      </c>
      <c r="AG2948" s="119">
        <v>49.9</v>
      </c>
      <c r="AH2948" s="112"/>
      <c r="AI2948" s="120">
        <v>0</v>
      </c>
    </row>
    <row r="2949" spans="1:35" s="107" customFormat="1" x14ac:dyDescent="0.3">
      <c r="A2949" s="106" t="s">
        <v>3016</v>
      </c>
      <c r="B2949" s="107" t="s">
        <v>189</v>
      </c>
      <c r="C2949" s="112" t="s">
        <v>168</v>
      </c>
      <c r="D2949" s="112">
        <v>60074</v>
      </c>
      <c r="E2949" s="107" t="s">
        <v>304</v>
      </c>
      <c r="F2949" s="112">
        <v>29703</v>
      </c>
      <c r="G2949" s="107" t="s">
        <v>3462</v>
      </c>
      <c r="H2949" s="108" t="s">
        <v>265</v>
      </c>
      <c r="I2949" s="108" t="s">
        <v>266</v>
      </c>
      <c r="J2949" s="108" t="s">
        <v>270</v>
      </c>
      <c r="K2949" s="109">
        <v>23</v>
      </c>
      <c r="L2949" s="109">
        <v>6.9000000000000006E-2</v>
      </c>
      <c r="M2949" s="117">
        <v>3.6</v>
      </c>
      <c r="N2949" s="118">
        <v>2.1617251615156281</v>
      </c>
      <c r="O2949" s="102">
        <v>0.68410041841004188</v>
      </c>
      <c r="P2949" s="119">
        <v>49.9</v>
      </c>
      <c r="Q2949" s="117">
        <v>2.59</v>
      </c>
      <c r="R2949" s="118">
        <v>2.1617251615156281</v>
      </c>
      <c r="S2949" s="102">
        <v>0.19811715481171538</v>
      </c>
      <c r="T2949" s="118">
        <v>49.9</v>
      </c>
      <c r="U2949" s="117">
        <v>2.1617251615156281</v>
      </c>
      <c r="V2949" s="119">
        <v>49.9</v>
      </c>
      <c r="W2949" s="112"/>
      <c r="X2949" s="117">
        <v>3.6</v>
      </c>
      <c r="Y2949" s="118">
        <v>2.1617251615156281</v>
      </c>
      <c r="Z2949" s="102">
        <v>0.68410041841004188</v>
      </c>
      <c r="AA2949" s="118">
        <v>49.9</v>
      </c>
      <c r="AB2949" s="117">
        <v>2.59</v>
      </c>
      <c r="AC2949" s="118">
        <v>2.1617251615156281</v>
      </c>
      <c r="AD2949" s="102">
        <v>0.19811715481171538</v>
      </c>
      <c r="AE2949" s="119">
        <v>49.9</v>
      </c>
      <c r="AF2949" s="118">
        <v>2.1617251615156281</v>
      </c>
      <c r="AG2949" s="119">
        <v>49.9</v>
      </c>
      <c r="AH2949" s="112"/>
      <c r="AI2949" s="120">
        <v>0</v>
      </c>
    </row>
    <row r="2950" spans="1:35" s="107" customFormat="1" x14ac:dyDescent="0.3">
      <c r="A2950" s="106" t="s">
        <v>3017</v>
      </c>
      <c r="B2950" s="107" t="s">
        <v>248</v>
      </c>
      <c r="C2950" s="112" t="s">
        <v>246</v>
      </c>
      <c r="D2950" s="112">
        <v>60663</v>
      </c>
      <c r="E2950" s="107" t="s">
        <v>298</v>
      </c>
      <c r="F2950" s="112">
        <v>29703</v>
      </c>
      <c r="G2950" s="107" t="s">
        <v>3462</v>
      </c>
      <c r="H2950" s="108" t="s">
        <v>265</v>
      </c>
      <c r="I2950" s="108" t="s">
        <v>266</v>
      </c>
      <c r="J2950" s="108" t="s">
        <v>270</v>
      </c>
      <c r="K2950" s="109">
        <v>23</v>
      </c>
      <c r="L2950" s="109">
        <v>6.9000000000000006E-2</v>
      </c>
      <c r="M2950" s="117">
        <v>3.6</v>
      </c>
      <c r="N2950" s="118">
        <v>2.1617251615156281</v>
      </c>
      <c r="O2950" s="102">
        <v>0.68410041841004188</v>
      </c>
      <c r="P2950" s="119">
        <v>49.9</v>
      </c>
      <c r="Q2950" s="117">
        <v>2.59</v>
      </c>
      <c r="R2950" s="118">
        <v>2.1617251615156281</v>
      </c>
      <c r="S2950" s="102">
        <v>0.19811715481171538</v>
      </c>
      <c r="T2950" s="118">
        <v>49.9</v>
      </c>
      <c r="U2950" s="117">
        <v>2.1617251615156281</v>
      </c>
      <c r="V2950" s="119">
        <v>49.9</v>
      </c>
      <c r="W2950" s="112"/>
      <c r="X2950" s="117">
        <v>3.6</v>
      </c>
      <c r="Y2950" s="118">
        <v>2.1617251615156281</v>
      </c>
      <c r="Z2950" s="102">
        <v>0.68410041841004188</v>
      </c>
      <c r="AA2950" s="118">
        <v>49.9</v>
      </c>
      <c r="AB2950" s="117">
        <v>2.59</v>
      </c>
      <c r="AC2950" s="118">
        <v>2.1617251615156281</v>
      </c>
      <c r="AD2950" s="102">
        <v>0.19811715481171538</v>
      </c>
      <c r="AE2950" s="119">
        <v>49.9</v>
      </c>
      <c r="AF2950" s="118">
        <v>2.1617251615156281</v>
      </c>
      <c r="AG2950" s="119">
        <v>49.9</v>
      </c>
      <c r="AH2950" s="112"/>
      <c r="AI2950" s="120">
        <v>0</v>
      </c>
    </row>
    <row r="2951" spans="1:35" s="107" customFormat="1" x14ac:dyDescent="0.3">
      <c r="A2951" s="106" t="s">
        <v>3018</v>
      </c>
      <c r="B2951" s="107" t="s">
        <v>252</v>
      </c>
      <c r="C2951" s="112" t="s">
        <v>246</v>
      </c>
      <c r="D2951" s="112">
        <v>61333</v>
      </c>
      <c r="E2951" s="107" t="s">
        <v>292</v>
      </c>
      <c r="F2951" s="112">
        <v>29703</v>
      </c>
      <c r="G2951" s="107" t="s">
        <v>3462</v>
      </c>
      <c r="H2951" s="108" t="s">
        <v>265</v>
      </c>
      <c r="I2951" s="108" t="s">
        <v>266</v>
      </c>
      <c r="J2951" s="108" t="s">
        <v>270</v>
      </c>
      <c r="K2951" s="109">
        <v>23</v>
      </c>
      <c r="L2951" s="109">
        <v>6.9000000000000006E-2</v>
      </c>
      <c r="M2951" s="117">
        <v>3.6</v>
      </c>
      <c r="N2951" s="118">
        <v>2.1617251615156281</v>
      </c>
      <c r="O2951" s="102">
        <v>0.68410041841004188</v>
      </c>
      <c r="P2951" s="119">
        <v>49.9</v>
      </c>
      <c r="Q2951" s="117">
        <v>2.59</v>
      </c>
      <c r="R2951" s="118">
        <v>2.1617251615156281</v>
      </c>
      <c r="S2951" s="102">
        <v>0.19811715481171538</v>
      </c>
      <c r="T2951" s="118">
        <v>49.9</v>
      </c>
      <c r="U2951" s="117">
        <v>2.1617251615156281</v>
      </c>
      <c r="V2951" s="119">
        <v>49.9</v>
      </c>
      <c r="W2951" s="112"/>
      <c r="X2951" s="117">
        <v>3.6</v>
      </c>
      <c r="Y2951" s="118">
        <v>2.1617251615156281</v>
      </c>
      <c r="Z2951" s="102">
        <v>0.68410041841004188</v>
      </c>
      <c r="AA2951" s="118">
        <v>49.9</v>
      </c>
      <c r="AB2951" s="117">
        <v>2.59</v>
      </c>
      <c r="AC2951" s="118">
        <v>2.1617251615156281</v>
      </c>
      <c r="AD2951" s="102">
        <v>0.19811715481171538</v>
      </c>
      <c r="AE2951" s="119">
        <v>49.9</v>
      </c>
      <c r="AF2951" s="118">
        <v>2.1617251615156281</v>
      </c>
      <c r="AG2951" s="119">
        <v>49.9</v>
      </c>
      <c r="AH2951" s="112"/>
      <c r="AI2951" s="120">
        <v>0</v>
      </c>
    </row>
    <row r="2952" spans="1:35" s="107" customFormat="1" x14ac:dyDescent="0.3">
      <c r="A2952" s="106" t="s">
        <v>3019</v>
      </c>
      <c r="B2952" s="107" t="s">
        <v>192</v>
      </c>
      <c r="C2952" s="112" t="s">
        <v>238</v>
      </c>
      <c r="D2952" s="112">
        <v>61367</v>
      </c>
      <c r="E2952" s="107" t="s">
        <v>295</v>
      </c>
      <c r="F2952" s="112">
        <v>29703</v>
      </c>
      <c r="G2952" s="107" t="s">
        <v>3462</v>
      </c>
      <c r="H2952" s="108" t="s">
        <v>265</v>
      </c>
      <c r="I2952" s="108" t="s">
        <v>266</v>
      </c>
      <c r="J2952" s="108" t="s">
        <v>270</v>
      </c>
      <c r="K2952" s="109">
        <v>23</v>
      </c>
      <c r="L2952" s="109">
        <v>6.9000000000000006E-2</v>
      </c>
      <c r="M2952" s="117">
        <v>3.7</v>
      </c>
      <c r="N2952" s="118">
        <v>2.2451894534660384</v>
      </c>
      <c r="O2952" s="102">
        <v>0.68410041841004188</v>
      </c>
      <c r="P2952" s="119">
        <v>51.9</v>
      </c>
      <c r="Q2952" s="117">
        <v>2.69</v>
      </c>
      <c r="R2952" s="118">
        <v>2.2451894534660384</v>
      </c>
      <c r="S2952" s="102">
        <v>0.19811715481171538</v>
      </c>
      <c r="T2952" s="118">
        <v>51.9</v>
      </c>
      <c r="U2952" s="117">
        <v>2.2451894534660384</v>
      </c>
      <c r="V2952" s="119">
        <v>51.9</v>
      </c>
      <c r="W2952" s="112"/>
      <c r="X2952" s="117">
        <v>3.7</v>
      </c>
      <c r="Y2952" s="118">
        <v>2.2451894534660384</v>
      </c>
      <c r="Z2952" s="102">
        <v>0.68410041841004188</v>
      </c>
      <c r="AA2952" s="118">
        <v>51.9</v>
      </c>
      <c r="AB2952" s="117">
        <v>2.69</v>
      </c>
      <c r="AC2952" s="118">
        <v>2.2451894534660384</v>
      </c>
      <c r="AD2952" s="102">
        <v>0.19811715481171538</v>
      </c>
      <c r="AE2952" s="119">
        <v>51.9</v>
      </c>
      <c r="AF2952" s="118">
        <v>2.2451894534660384</v>
      </c>
      <c r="AG2952" s="119">
        <v>51.9</v>
      </c>
      <c r="AH2952" s="112"/>
      <c r="AI2952" s="120">
        <v>0</v>
      </c>
    </row>
    <row r="2953" spans="1:35" s="107" customFormat="1" x14ac:dyDescent="0.3">
      <c r="A2953" s="106" t="s">
        <v>3020</v>
      </c>
      <c r="B2953" s="107" t="s">
        <v>192</v>
      </c>
      <c r="C2953" s="112" t="s">
        <v>238</v>
      </c>
      <c r="D2953" s="112">
        <v>61377</v>
      </c>
      <c r="E2953" s="107" t="s">
        <v>296</v>
      </c>
      <c r="F2953" s="112">
        <v>29703</v>
      </c>
      <c r="G2953" s="107" t="s">
        <v>3462</v>
      </c>
      <c r="H2953" s="108" t="s">
        <v>265</v>
      </c>
      <c r="I2953" s="108" t="s">
        <v>266</v>
      </c>
      <c r="J2953" s="108" t="s">
        <v>270</v>
      </c>
      <c r="K2953" s="109">
        <v>23</v>
      </c>
      <c r="L2953" s="109">
        <v>6.9000000000000006E-2</v>
      </c>
      <c r="M2953" s="117">
        <v>3.7</v>
      </c>
      <c r="N2953" s="118">
        <v>2.2451894534660384</v>
      </c>
      <c r="O2953" s="102">
        <v>0.68410041841004188</v>
      </c>
      <c r="P2953" s="118">
        <v>51.9</v>
      </c>
      <c r="Q2953" s="117">
        <v>2.69</v>
      </c>
      <c r="R2953" s="118">
        <v>2.2451894534660384</v>
      </c>
      <c r="S2953" s="102">
        <v>0.19811715481171538</v>
      </c>
      <c r="T2953" s="118">
        <v>51.9</v>
      </c>
      <c r="U2953" s="117">
        <v>2.2451894534660384</v>
      </c>
      <c r="V2953" s="119">
        <v>51.9</v>
      </c>
      <c r="W2953" s="112"/>
      <c r="X2953" s="117">
        <v>3.7</v>
      </c>
      <c r="Y2953" s="118">
        <v>2.2451894534660384</v>
      </c>
      <c r="Z2953" s="102">
        <v>0.68410041841004188</v>
      </c>
      <c r="AA2953" s="118">
        <v>51.9</v>
      </c>
      <c r="AB2953" s="117">
        <v>2.69</v>
      </c>
      <c r="AC2953" s="118">
        <v>2.2451894534660384</v>
      </c>
      <c r="AD2953" s="102">
        <v>0.19811715481171538</v>
      </c>
      <c r="AE2953" s="119">
        <v>51.9</v>
      </c>
      <c r="AF2953" s="118">
        <v>2.2451894534660384</v>
      </c>
      <c r="AG2953" s="119">
        <v>51.9</v>
      </c>
      <c r="AH2953" s="112"/>
      <c r="AI2953" s="120">
        <v>0</v>
      </c>
    </row>
    <row r="2954" spans="1:35" s="107" customFormat="1" x14ac:dyDescent="0.3">
      <c r="A2954" s="106" t="s">
        <v>3021</v>
      </c>
      <c r="B2954" s="107" t="s">
        <v>3389</v>
      </c>
      <c r="C2954" s="112" t="s">
        <v>247</v>
      </c>
      <c r="D2954" s="112">
        <v>61913</v>
      </c>
      <c r="E2954" s="107" t="s">
        <v>308</v>
      </c>
      <c r="F2954" s="112">
        <v>29703</v>
      </c>
      <c r="G2954" s="107" t="s">
        <v>3462</v>
      </c>
      <c r="H2954" s="108" t="s">
        <v>265</v>
      </c>
      <c r="I2954" s="108" t="s">
        <v>266</v>
      </c>
      <c r="J2954" s="108" t="s">
        <v>270</v>
      </c>
      <c r="K2954" s="109">
        <v>23</v>
      </c>
      <c r="L2954" s="109">
        <v>6.9000000000000006E-2</v>
      </c>
      <c r="M2954" s="117">
        <v>3.6</v>
      </c>
      <c r="N2954" s="118">
        <v>2.1617251615156281</v>
      </c>
      <c r="O2954" s="102">
        <v>0.68410041841004188</v>
      </c>
      <c r="P2954" s="119">
        <v>49.9</v>
      </c>
      <c r="Q2954" s="117">
        <v>2.59</v>
      </c>
      <c r="R2954" s="118">
        <v>2.1617251615156281</v>
      </c>
      <c r="S2954" s="102">
        <v>0.19811715481171538</v>
      </c>
      <c r="T2954" s="118">
        <v>49.9</v>
      </c>
      <c r="U2954" s="117">
        <v>2.1617251615156281</v>
      </c>
      <c r="V2954" s="119">
        <v>49.9</v>
      </c>
      <c r="W2954" s="112"/>
      <c r="X2954" s="117">
        <v>3.6</v>
      </c>
      <c r="Y2954" s="118">
        <v>2.1617251615156281</v>
      </c>
      <c r="Z2954" s="102">
        <v>0.68410041841004188</v>
      </c>
      <c r="AA2954" s="118">
        <v>49.9</v>
      </c>
      <c r="AB2954" s="117">
        <v>2.59</v>
      </c>
      <c r="AC2954" s="118">
        <v>2.1617251615156281</v>
      </c>
      <c r="AD2954" s="102">
        <v>0.19811715481171538</v>
      </c>
      <c r="AE2954" s="119">
        <v>49.9</v>
      </c>
      <c r="AF2954" s="118">
        <v>2.1617251615156281</v>
      </c>
      <c r="AG2954" s="119">
        <v>49.9</v>
      </c>
      <c r="AH2954" s="112"/>
      <c r="AI2954" s="120">
        <v>0</v>
      </c>
    </row>
    <row r="2955" spans="1:35" s="107" customFormat="1" x14ac:dyDescent="0.3">
      <c r="A2955" s="106" t="s">
        <v>3022</v>
      </c>
      <c r="B2955" s="107" t="s">
        <v>3389</v>
      </c>
      <c r="C2955" s="112" t="s">
        <v>247</v>
      </c>
      <c r="D2955" s="112">
        <v>63785</v>
      </c>
      <c r="E2955" s="107" t="s">
        <v>310</v>
      </c>
      <c r="F2955" s="112">
        <v>29703</v>
      </c>
      <c r="G2955" s="107" t="s">
        <v>3462</v>
      </c>
      <c r="H2955" s="108" t="s">
        <v>265</v>
      </c>
      <c r="I2955" s="108" t="s">
        <v>266</v>
      </c>
      <c r="J2955" s="108" t="s">
        <v>270</v>
      </c>
      <c r="K2955" s="109">
        <v>23</v>
      </c>
      <c r="L2955" s="109">
        <v>6.9000000000000006E-2</v>
      </c>
      <c r="M2955" s="117">
        <v>3.6</v>
      </c>
      <c r="N2955" s="118">
        <v>2.1617251615156281</v>
      </c>
      <c r="O2955" s="102">
        <v>0.68410041841004188</v>
      </c>
      <c r="P2955" s="119">
        <v>49.9</v>
      </c>
      <c r="Q2955" s="117">
        <v>2.59</v>
      </c>
      <c r="R2955" s="118">
        <v>2.1617251615156281</v>
      </c>
      <c r="S2955" s="102">
        <v>0.19811715481171538</v>
      </c>
      <c r="T2955" s="118">
        <v>49.9</v>
      </c>
      <c r="U2955" s="117">
        <v>2.1617251615156281</v>
      </c>
      <c r="V2955" s="119">
        <v>49.9</v>
      </c>
      <c r="W2955" s="112"/>
      <c r="X2955" s="117">
        <v>3.6</v>
      </c>
      <c r="Y2955" s="118">
        <v>2.1617251615156281</v>
      </c>
      <c r="Z2955" s="102">
        <v>0.68410041841004188</v>
      </c>
      <c r="AA2955" s="118">
        <v>49.9</v>
      </c>
      <c r="AB2955" s="117">
        <v>2.59</v>
      </c>
      <c r="AC2955" s="118">
        <v>2.1617251615156281</v>
      </c>
      <c r="AD2955" s="102">
        <v>0.19811715481171538</v>
      </c>
      <c r="AE2955" s="119">
        <v>49.9</v>
      </c>
      <c r="AF2955" s="118">
        <v>2.1617251615156281</v>
      </c>
      <c r="AG2955" s="119">
        <v>49.9</v>
      </c>
      <c r="AH2955" s="112"/>
      <c r="AI2955" s="120">
        <v>0</v>
      </c>
    </row>
    <row r="2956" spans="1:35" s="107" customFormat="1" x14ac:dyDescent="0.3">
      <c r="A2956" s="106" t="s">
        <v>3023</v>
      </c>
      <c r="B2956" s="107" t="s">
        <v>248</v>
      </c>
      <c r="C2956" s="112" t="s">
        <v>168</v>
      </c>
      <c r="D2956" s="112">
        <v>66926</v>
      </c>
      <c r="E2956" s="107" t="s">
        <v>314</v>
      </c>
      <c r="F2956" s="112">
        <v>29703</v>
      </c>
      <c r="G2956" s="107" t="s">
        <v>3462</v>
      </c>
      <c r="H2956" s="108" t="s">
        <v>265</v>
      </c>
      <c r="I2956" s="108" t="s">
        <v>266</v>
      </c>
      <c r="J2956" s="108" t="s">
        <v>270</v>
      </c>
      <c r="K2956" s="109">
        <v>23</v>
      </c>
      <c r="L2956" s="109">
        <v>6.9000000000000006E-2</v>
      </c>
      <c r="M2956" s="117">
        <v>3.6</v>
      </c>
      <c r="N2956" s="118">
        <v>2.1617251615156281</v>
      </c>
      <c r="O2956" s="102">
        <v>0.68410041841004188</v>
      </c>
      <c r="P2956" s="119">
        <v>49.9</v>
      </c>
      <c r="Q2956" s="117">
        <v>2.59</v>
      </c>
      <c r="R2956" s="118">
        <v>2.1617251615156281</v>
      </c>
      <c r="S2956" s="102">
        <v>0.19811715481171538</v>
      </c>
      <c r="T2956" s="118">
        <v>49.9</v>
      </c>
      <c r="U2956" s="117">
        <v>2.1617251615156281</v>
      </c>
      <c r="V2956" s="119">
        <v>49.9</v>
      </c>
      <c r="W2956" s="112"/>
      <c r="X2956" s="117">
        <v>3.6</v>
      </c>
      <c r="Y2956" s="118">
        <v>2.1617251615156281</v>
      </c>
      <c r="Z2956" s="102">
        <v>0.68410041841004188</v>
      </c>
      <c r="AA2956" s="118">
        <v>49.9</v>
      </c>
      <c r="AB2956" s="117">
        <v>2.59</v>
      </c>
      <c r="AC2956" s="118">
        <v>2.1617251615156281</v>
      </c>
      <c r="AD2956" s="102">
        <v>0.19811715481171538</v>
      </c>
      <c r="AE2956" s="119">
        <v>49.9</v>
      </c>
      <c r="AF2956" s="118">
        <v>2.1617251615156281</v>
      </c>
      <c r="AG2956" s="119">
        <v>49.9</v>
      </c>
      <c r="AH2956" s="112"/>
      <c r="AI2956" s="120">
        <v>0</v>
      </c>
    </row>
    <row r="2957" spans="1:35" s="107" customFormat="1" x14ac:dyDescent="0.3">
      <c r="A2957" s="106" t="s">
        <v>3024</v>
      </c>
      <c r="B2957" s="107" t="s">
        <v>248</v>
      </c>
      <c r="C2957" s="112" t="s">
        <v>168</v>
      </c>
      <c r="D2957" s="112">
        <v>66961</v>
      </c>
      <c r="E2957" s="107" t="s">
        <v>313</v>
      </c>
      <c r="F2957" s="112">
        <v>29703</v>
      </c>
      <c r="G2957" s="107" t="s">
        <v>3462</v>
      </c>
      <c r="H2957" s="108" t="s">
        <v>265</v>
      </c>
      <c r="I2957" s="108" t="s">
        <v>266</v>
      </c>
      <c r="J2957" s="108" t="s">
        <v>270</v>
      </c>
      <c r="K2957" s="109">
        <v>23</v>
      </c>
      <c r="L2957" s="109">
        <v>6.9000000000000006E-2</v>
      </c>
      <c r="M2957" s="117">
        <v>3.6</v>
      </c>
      <c r="N2957" s="118">
        <v>2.1617251615156281</v>
      </c>
      <c r="O2957" s="102">
        <v>0.68410041841004188</v>
      </c>
      <c r="P2957" s="119">
        <v>49.9</v>
      </c>
      <c r="Q2957" s="117">
        <v>2.59</v>
      </c>
      <c r="R2957" s="118">
        <v>2.1617251615156281</v>
      </c>
      <c r="S2957" s="102">
        <v>0.19811715481171538</v>
      </c>
      <c r="T2957" s="118">
        <v>49.9</v>
      </c>
      <c r="U2957" s="117">
        <v>2.1617251615156281</v>
      </c>
      <c r="V2957" s="119">
        <v>49.9</v>
      </c>
      <c r="W2957" s="112"/>
      <c r="X2957" s="117">
        <v>3.6</v>
      </c>
      <c r="Y2957" s="118">
        <v>2.1617251615156281</v>
      </c>
      <c r="Z2957" s="102">
        <v>0.68410041841004188</v>
      </c>
      <c r="AA2957" s="118">
        <v>49.9</v>
      </c>
      <c r="AB2957" s="117">
        <v>2.59</v>
      </c>
      <c r="AC2957" s="118">
        <v>2.1617251615156281</v>
      </c>
      <c r="AD2957" s="102">
        <v>0.19811715481171538</v>
      </c>
      <c r="AE2957" s="119">
        <v>49.9</v>
      </c>
      <c r="AF2957" s="118">
        <v>2.1617251615156281</v>
      </c>
      <c r="AG2957" s="119">
        <v>49.9</v>
      </c>
      <c r="AH2957" s="112"/>
      <c r="AI2957" s="120">
        <v>0</v>
      </c>
    </row>
    <row r="2958" spans="1:35" s="107" customFormat="1" x14ac:dyDescent="0.3">
      <c r="A2958" s="106" t="s">
        <v>3025</v>
      </c>
      <c r="B2958" s="107" t="s">
        <v>3389</v>
      </c>
      <c r="C2958" s="112" t="s">
        <v>247</v>
      </c>
      <c r="D2958" s="112">
        <v>69800</v>
      </c>
      <c r="E2958" s="107" t="s">
        <v>294</v>
      </c>
      <c r="F2958" s="112">
        <v>29703</v>
      </c>
      <c r="G2958" s="107" t="s">
        <v>3462</v>
      </c>
      <c r="H2958" s="108" t="s">
        <v>265</v>
      </c>
      <c r="I2958" s="108" t="s">
        <v>266</v>
      </c>
      <c r="J2958" s="108" t="s">
        <v>270</v>
      </c>
      <c r="K2958" s="109">
        <v>23</v>
      </c>
      <c r="L2958" s="109">
        <v>6.9000000000000006E-2</v>
      </c>
      <c r="M2958" s="117">
        <v>3.6</v>
      </c>
      <c r="N2958" s="118">
        <v>2.1617251615156281</v>
      </c>
      <c r="O2958" s="102">
        <v>0.68410041841004188</v>
      </c>
      <c r="P2958" s="119">
        <v>49.9</v>
      </c>
      <c r="Q2958" s="117">
        <v>2.59</v>
      </c>
      <c r="R2958" s="118">
        <v>2.1617251615156281</v>
      </c>
      <c r="S2958" s="102">
        <v>0.19811715481171538</v>
      </c>
      <c r="T2958" s="118">
        <v>49.9</v>
      </c>
      <c r="U2958" s="117">
        <v>2.1617251615156281</v>
      </c>
      <c r="V2958" s="119">
        <v>49.9</v>
      </c>
      <c r="W2958" s="112"/>
      <c r="X2958" s="117">
        <v>3.6</v>
      </c>
      <c r="Y2958" s="118">
        <v>2.1617251615156281</v>
      </c>
      <c r="Z2958" s="102">
        <v>0.68410041841004188</v>
      </c>
      <c r="AA2958" s="118">
        <v>49.9</v>
      </c>
      <c r="AB2958" s="117">
        <v>2.59</v>
      </c>
      <c r="AC2958" s="118">
        <v>2.1617251615156281</v>
      </c>
      <c r="AD2958" s="102">
        <v>0.19811715481171538</v>
      </c>
      <c r="AE2958" s="119">
        <v>49.9</v>
      </c>
      <c r="AF2958" s="118">
        <v>2.1617251615156281</v>
      </c>
      <c r="AG2958" s="119">
        <v>49.9</v>
      </c>
      <c r="AH2958" s="112"/>
      <c r="AI2958" s="120">
        <v>0</v>
      </c>
    </row>
    <row r="2959" spans="1:35" s="107" customFormat="1" x14ac:dyDescent="0.3">
      <c r="A2959" s="106" t="s">
        <v>3026</v>
      </c>
      <c r="B2959" s="107" t="s">
        <v>186</v>
      </c>
      <c r="C2959" s="112" t="s">
        <v>250</v>
      </c>
      <c r="D2959" s="112">
        <v>70335</v>
      </c>
      <c r="E2959" s="107" t="s">
        <v>253</v>
      </c>
      <c r="F2959" s="112">
        <v>29703</v>
      </c>
      <c r="G2959" s="107" t="s">
        <v>3462</v>
      </c>
      <c r="H2959" s="108" t="s">
        <v>265</v>
      </c>
      <c r="I2959" s="108" t="s">
        <v>266</v>
      </c>
      <c r="J2959" s="108" t="s">
        <v>270</v>
      </c>
      <c r="K2959" s="109">
        <v>23</v>
      </c>
      <c r="L2959" s="109">
        <v>6.9000000000000006E-2</v>
      </c>
      <c r="M2959" s="117">
        <v>3.6</v>
      </c>
      <c r="N2959" s="118">
        <v>2.1617251615156281</v>
      </c>
      <c r="O2959" s="102">
        <v>0.68410041841004188</v>
      </c>
      <c r="P2959" s="119">
        <v>49.9</v>
      </c>
      <c r="Q2959" s="117">
        <v>2.59</v>
      </c>
      <c r="R2959" s="118">
        <v>2.1617251615156281</v>
      </c>
      <c r="S2959" s="102">
        <v>0.19811715481171538</v>
      </c>
      <c r="T2959" s="118">
        <v>49.9</v>
      </c>
      <c r="U2959" s="117">
        <v>2.1617251615156281</v>
      </c>
      <c r="V2959" s="119">
        <v>49.9</v>
      </c>
      <c r="W2959" s="112"/>
      <c r="X2959" s="117">
        <v>3.6</v>
      </c>
      <c r="Y2959" s="118">
        <v>2.1617251615156281</v>
      </c>
      <c r="Z2959" s="102">
        <v>0.68410041841004188</v>
      </c>
      <c r="AA2959" s="118">
        <v>49.9</v>
      </c>
      <c r="AB2959" s="117">
        <v>2.59</v>
      </c>
      <c r="AC2959" s="118">
        <v>2.1617251615156281</v>
      </c>
      <c r="AD2959" s="102">
        <v>0.19811715481171538</v>
      </c>
      <c r="AE2959" s="119">
        <v>49.9</v>
      </c>
      <c r="AF2959" s="118">
        <v>2.1617251615156281</v>
      </c>
      <c r="AG2959" s="119">
        <v>49.9</v>
      </c>
      <c r="AH2959" s="112"/>
      <c r="AI2959" s="120">
        <v>0</v>
      </c>
    </row>
    <row r="2960" spans="1:35" s="107" customFormat="1" x14ac:dyDescent="0.3">
      <c r="A2960" s="106" t="s">
        <v>3027</v>
      </c>
      <c r="B2960" s="107" t="s">
        <v>188</v>
      </c>
      <c r="C2960" s="112" t="s">
        <v>168</v>
      </c>
      <c r="D2960" s="112">
        <v>72400</v>
      </c>
      <c r="E2960" s="107" t="s">
        <v>302</v>
      </c>
      <c r="F2960" s="112">
        <v>29703</v>
      </c>
      <c r="G2960" s="107" t="s">
        <v>3462</v>
      </c>
      <c r="H2960" s="108" t="s">
        <v>265</v>
      </c>
      <c r="I2960" s="108" t="s">
        <v>266</v>
      </c>
      <c r="J2960" s="108" t="s">
        <v>270</v>
      </c>
      <c r="K2960" s="109">
        <v>23</v>
      </c>
      <c r="L2960" s="109">
        <v>6.9000000000000006E-2</v>
      </c>
      <c r="M2960" s="117">
        <v>3.6</v>
      </c>
      <c r="N2960" s="118">
        <v>2.1617251615156281</v>
      </c>
      <c r="O2960" s="102">
        <v>0.68410041841004188</v>
      </c>
      <c r="P2960" s="119">
        <v>49.9</v>
      </c>
      <c r="Q2960" s="117">
        <v>2.59</v>
      </c>
      <c r="R2960" s="118">
        <v>2.1617251615156281</v>
      </c>
      <c r="S2960" s="102">
        <v>0.19811715481171538</v>
      </c>
      <c r="T2960" s="118">
        <v>49.9</v>
      </c>
      <c r="U2960" s="117">
        <v>2.1617251615156281</v>
      </c>
      <c r="V2960" s="119">
        <v>49.9</v>
      </c>
      <c r="W2960" s="112"/>
      <c r="X2960" s="117">
        <v>3.6</v>
      </c>
      <c r="Y2960" s="118">
        <v>2.1617251615156281</v>
      </c>
      <c r="Z2960" s="102">
        <v>0.68410041841004188</v>
      </c>
      <c r="AA2960" s="118">
        <v>49.9</v>
      </c>
      <c r="AB2960" s="117">
        <v>2.59</v>
      </c>
      <c r="AC2960" s="118">
        <v>2.1617251615156281</v>
      </c>
      <c r="AD2960" s="102">
        <v>0.19811715481171538</v>
      </c>
      <c r="AE2960" s="119">
        <v>49.9</v>
      </c>
      <c r="AF2960" s="118">
        <v>2.1617251615156281</v>
      </c>
      <c r="AG2960" s="119">
        <v>49.9</v>
      </c>
      <c r="AH2960" s="112"/>
      <c r="AI2960" s="120">
        <v>0</v>
      </c>
    </row>
    <row r="2961" spans="1:35" s="107" customFormat="1" x14ac:dyDescent="0.3">
      <c r="A2961" s="106" t="s">
        <v>3028</v>
      </c>
      <c r="B2961" s="107" t="s">
        <v>188</v>
      </c>
      <c r="C2961" s="112" t="s">
        <v>168</v>
      </c>
      <c r="D2961" s="112">
        <v>73400</v>
      </c>
      <c r="E2961" s="107" t="s">
        <v>280</v>
      </c>
      <c r="F2961" s="112">
        <v>29703</v>
      </c>
      <c r="G2961" s="107" t="s">
        <v>3462</v>
      </c>
      <c r="H2961" s="108" t="s">
        <v>265</v>
      </c>
      <c r="I2961" s="108" t="s">
        <v>266</v>
      </c>
      <c r="J2961" s="108" t="s">
        <v>270</v>
      </c>
      <c r="K2961" s="109">
        <v>23</v>
      </c>
      <c r="L2961" s="109">
        <v>6.9000000000000006E-2</v>
      </c>
      <c r="M2961" s="117">
        <v>3.6</v>
      </c>
      <c r="N2961" s="118">
        <v>2.1617251615156281</v>
      </c>
      <c r="O2961" s="102">
        <v>0.68410041841004188</v>
      </c>
      <c r="P2961" s="119">
        <v>49.9</v>
      </c>
      <c r="Q2961" s="117">
        <v>2.59</v>
      </c>
      <c r="R2961" s="118">
        <v>2.1617251615156281</v>
      </c>
      <c r="S2961" s="102">
        <v>0.19811715481171538</v>
      </c>
      <c r="T2961" s="118">
        <v>49.9</v>
      </c>
      <c r="U2961" s="117">
        <v>2.1617251615156281</v>
      </c>
      <c r="V2961" s="119">
        <v>49.9</v>
      </c>
      <c r="W2961" s="112"/>
      <c r="X2961" s="117">
        <v>3.6</v>
      </c>
      <c r="Y2961" s="118">
        <v>2.1617251615156281</v>
      </c>
      <c r="Z2961" s="102">
        <v>0.68410041841004188</v>
      </c>
      <c r="AA2961" s="118">
        <v>49.9</v>
      </c>
      <c r="AB2961" s="117">
        <v>2.59</v>
      </c>
      <c r="AC2961" s="118">
        <v>2.1617251615156281</v>
      </c>
      <c r="AD2961" s="102">
        <v>0.19811715481171538</v>
      </c>
      <c r="AE2961" s="119">
        <v>49.9</v>
      </c>
      <c r="AF2961" s="118">
        <v>2.1617251615156281</v>
      </c>
      <c r="AG2961" s="119">
        <v>49.9</v>
      </c>
      <c r="AH2961" s="112"/>
      <c r="AI2961" s="120">
        <v>0</v>
      </c>
    </row>
    <row r="2962" spans="1:35" s="107" customFormat="1" x14ac:dyDescent="0.3">
      <c r="A2962" s="106" t="s">
        <v>3029</v>
      </c>
      <c r="B2962" s="107" t="s">
        <v>248</v>
      </c>
      <c r="C2962" s="112" t="s">
        <v>168</v>
      </c>
      <c r="D2962" s="112">
        <v>74179</v>
      </c>
      <c r="E2962" s="107" t="s">
        <v>315</v>
      </c>
      <c r="F2962" s="112">
        <v>29703</v>
      </c>
      <c r="G2962" s="107" t="s">
        <v>3462</v>
      </c>
      <c r="H2962" s="108" t="s">
        <v>265</v>
      </c>
      <c r="I2962" s="108" t="s">
        <v>266</v>
      </c>
      <c r="J2962" s="108" t="s">
        <v>270</v>
      </c>
      <c r="K2962" s="109">
        <v>23</v>
      </c>
      <c r="L2962" s="109">
        <v>6.9000000000000006E-2</v>
      </c>
      <c r="M2962" s="117">
        <v>3.6</v>
      </c>
      <c r="N2962" s="118">
        <v>2.1617251615156281</v>
      </c>
      <c r="O2962" s="102">
        <v>0.68410041841004188</v>
      </c>
      <c r="P2962" s="119">
        <v>49.9</v>
      </c>
      <c r="Q2962" s="117">
        <v>2.59</v>
      </c>
      <c r="R2962" s="118">
        <v>2.1617251615156281</v>
      </c>
      <c r="S2962" s="102">
        <v>0.19811715481171538</v>
      </c>
      <c r="T2962" s="118">
        <v>49.9</v>
      </c>
      <c r="U2962" s="117">
        <v>2.1617251615156281</v>
      </c>
      <c r="V2962" s="119">
        <v>49.9</v>
      </c>
      <c r="W2962" s="112"/>
      <c r="X2962" s="117">
        <v>3.6</v>
      </c>
      <c r="Y2962" s="118">
        <v>2.1617251615156281</v>
      </c>
      <c r="Z2962" s="102">
        <v>0.68410041841004188</v>
      </c>
      <c r="AA2962" s="118">
        <v>49.9</v>
      </c>
      <c r="AB2962" s="117">
        <v>2.59</v>
      </c>
      <c r="AC2962" s="118">
        <v>2.1617251615156281</v>
      </c>
      <c r="AD2962" s="102">
        <v>0.19811715481171538</v>
      </c>
      <c r="AE2962" s="119">
        <v>49.9</v>
      </c>
      <c r="AF2962" s="118">
        <v>2.1617251615156281</v>
      </c>
      <c r="AG2962" s="119">
        <v>49.9</v>
      </c>
      <c r="AH2962" s="112"/>
      <c r="AI2962" s="120">
        <v>0</v>
      </c>
    </row>
    <row r="2963" spans="1:35" s="107" customFormat="1" x14ac:dyDescent="0.3">
      <c r="A2963" s="106" t="s">
        <v>3030</v>
      </c>
      <c r="B2963" s="107" t="s">
        <v>3389</v>
      </c>
      <c r="C2963" s="112" t="s">
        <v>247</v>
      </c>
      <c r="D2963" s="112">
        <v>85789</v>
      </c>
      <c r="E2963" s="107" t="s">
        <v>307</v>
      </c>
      <c r="F2963" s="112">
        <v>29703</v>
      </c>
      <c r="G2963" s="107" t="s">
        <v>3462</v>
      </c>
      <c r="H2963" s="108" t="s">
        <v>265</v>
      </c>
      <c r="I2963" s="108" t="s">
        <v>266</v>
      </c>
      <c r="J2963" s="108" t="s">
        <v>270</v>
      </c>
      <c r="K2963" s="109">
        <v>23</v>
      </c>
      <c r="L2963" s="109">
        <v>6.9000000000000006E-2</v>
      </c>
      <c r="M2963" s="117">
        <v>3.6</v>
      </c>
      <c r="N2963" s="118">
        <v>2.1617251615156281</v>
      </c>
      <c r="O2963" s="102">
        <v>0.68410041841004188</v>
      </c>
      <c r="P2963" s="119">
        <v>49.9</v>
      </c>
      <c r="Q2963" s="117">
        <v>2.59</v>
      </c>
      <c r="R2963" s="118">
        <v>2.1617251615156281</v>
      </c>
      <c r="S2963" s="102">
        <v>0.19811715481171538</v>
      </c>
      <c r="T2963" s="118">
        <v>49.9</v>
      </c>
      <c r="U2963" s="117">
        <v>2.1617251615156281</v>
      </c>
      <c r="V2963" s="119">
        <v>49.9</v>
      </c>
      <c r="W2963" s="112"/>
      <c r="X2963" s="117">
        <v>3.6</v>
      </c>
      <c r="Y2963" s="118">
        <v>2.1617251615156281</v>
      </c>
      <c r="Z2963" s="102">
        <v>0.68410041841004188</v>
      </c>
      <c r="AA2963" s="118">
        <v>49.9</v>
      </c>
      <c r="AB2963" s="117">
        <v>2.59</v>
      </c>
      <c r="AC2963" s="118">
        <v>2.1617251615156281</v>
      </c>
      <c r="AD2963" s="102">
        <v>0.19811715481171538</v>
      </c>
      <c r="AE2963" s="119">
        <v>49.9</v>
      </c>
      <c r="AF2963" s="118">
        <v>2.1617251615156281</v>
      </c>
      <c r="AG2963" s="119">
        <v>49.9</v>
      </c>
      <c r="AH2963" s="112"/>
      <c r="AI2963" s="120">
        <v>0</v>
      </c>
    </row>
    <row r="2964" spans="1:35" s="107" customFormat="1" x14ac:dyDescent="0.3">
      <c r="A2964" s="106" t="s">
        <v>3031</v>
      </c>
      <c r="B2964" s="107" t="s">
        <v>190</v>
      </c>
      <c r="C2964" s="112" t="s">
        <v>246</v>
      </c>
      <c r="D2964" s="112">
        <v>87892</v>
      </c>
      <c r="E2964" s="107" t="s">
        <v>254</v>
      </c>
      <c r="F2964" s="112">
        <v>29703</v>
      </c>
      <c r="G2964" s="107" t="s">
        <v>3462</v>
      </c>
      <c r="H2964" s="108" t="s">
        <v>265</v>
      </c>
      <c r="I2964" s="108" t="s">
        <v>266</v>
      </c>
      <c r="J2964" s="108" t="s">
        <v>270</v>
      </c>
      <c r="K2964" s="109">
        <v>23</v>
      </c>
      <c r="L2964" s="109">
        <v>6.9000000000000006E-2</v>
      </c>
      <c r="M2964" s="117">
        <v>3.6</v>
      </c>
      <c r="N2964" s="118">
        <v>2.1617251615156281</v>
      </c>
      <c r="O2964" s="102">
        <v>0.68410041841004188</v>
      </c>
      <c r="P2964" s="119">
        <v>49.9</v>
      </c>
      <c r="Q2964" s="117">
        <v>2.59</v>
      </c>
      <c r="R2964" s="118">
        <v>2.1617251615156281</v>
      </c>
      <c r="S2964" s="102">
        <v>0.19811715481171538</v>
      </c>
      <c r="T2964" s="118">
        <v>49.9</v>
      </c>
      <c r="U2964" s="117">
        <v>2.1617251615156281</v>
      </c>
      <c r="V2964" s="119">
        <v>49.9</v>
      </c>
      <c r="W2964" s="112"/>
      <c r="X2964" s="117">
        <v>3.6</v>
      </c>
      <c r="Y2964" s="118">
        <v>2.1617251615156281</v>
      </c>
      <c r="Z2964" s="102">
        <v>0.68410041841004188</v>
      </c>
      <c r="AA2964" s="118">
        <v>49.9</v>
      </c>
      <c r="AB2964" s="117">
        <v>2.59</v>
      </c>
      <c r="AC2964" s="118">
        <v>2.1617251615156281</v>
      </c>
      <c r="AD2964" s="102">
        <v>0.19811715481171538</v>
      </c>
      <c r="AE2964" s="119">
        <v>49.9</v>
      </c>
      <c r="AF2964" s="118">
        <v>2.1617251615156281</v>
      </c>
      <c r="AG2964" s="119">
        <v>49.9</v>
      </c>
      <c r="AH2964" s="112"/>
      <c r="AI2964" s="120">
        <v>0</v>
      </c>
    </row>
    <row r="2965" spans="1:35" s="107" customFormat="1" x14ac:dyDescent="0.3">
      <c r="A2965" s="106" t="s">
        <v>3032</v>
      </c>
      <c r="B2965" s="107" t="s">
        <v>190</v>
      </c>
      <c r="C2965" s="112" t="s">
        <v>246</v>
      </c>
      <c r="D2965" s="112">
        <v>97075</v>
      </c>
      <c r="E2965" s="107" t="s">
        <v>291</v>
      </c>
      <c r="F2965" s="112">
        <v>29703</v>
      </c>
      <c r="G2965" s="107" t="s">
        <v>3462</v>
      </c>
      <c r="H2965" s="108" t="s">
        <v>265</v>
      </c>
      <c r="I2965" s="108" t="s">
        <v>266</v>
      </c>
      <c r="J2965" s="108" t="s">
        <v>270</v>
      </c>
      <c r="K2965" s="109">
        <v>23</v>
      </c>
      <c r="L2965" s="109">
        <v>6.9000000000000006E-2</v>
      </c>
      <c r="M2965" s="117">
        <v>3.6</v>
      </c>
      <c r="N2965" s="118">
        <v>2.1617251615156281</v>
      </c>
      <c r="O2965" s="102">
        <v>0.68410041841004188</v>
      </c>
      <c r="P2965" s="119">
        <v>49.9</v>
      </c>
      <c r="Q2965" s="117">
        <v>2.59</v>
      </c>
      <c r="R2965" s="118">
        <v>2.1617251615156281</v>
      </c>
      <c r="S2965" s="102">
        <v>0.19811715481171538</v>
      </c>
      <c r="T2965" s="118">
        <v>49.9</v>
      </c>
      <c r="U2965" s="117">
        <v>2.1617251615156281</v>
      </c>
      <c r="V2965" s="119">
        <v>49.9</v>
      </c>
      <c r="W2965" s="112"/>
      <c r="X2965" s="117">
        <v>3.6</v>
      </c>
      <c r="Y2965" s="118">
        <v>2.1617251615156281</v>
      </c>
      <c r="Z2965" s="102">
        <v>0.68410041841004188</v>
      </c>
      <c r="AA2965" s="118">
        <v>49.9</v>
      </c>
      <c r="AB2965" s="117">
        <v>2.59</v>
      </c>
      <c r="AC2965" s="118">
        <v>2.1617251615156281</v>
      </c>
      <c r="AD2965" s="102">
        <v>0.19811715481171538</v>
      </c>
      <c r="AE2965" s="119">
        <v>49.9</v>
      </c>
      <c r="AF2965" s="118">
        <v>2.1617251615156281</v>
      </c>
      <c r="AG2965" s="119">
        <v>49.9</v>
      </c>
      <c r="AH2965" s="112"/>
      <c r="AI2965" s="120">
        <v>0</v>
      </c>
    </row>
    <row r="2966" spans="1:35" s="107" customFormat="1" x14ac:dyDescent="0.3">
      <c r="A2966" s="106" t="s">
        <v>3033</v>
      </c>
      <c r="B2966" s="107" t="s">
        <v>255</v>
      </c>
      <c r="C2966" s="112" t="s">
        <v>168</v>
      </c>
      <c r="D2966" s="112">
        <v>98728</v>
      </c>
      <c r="E2966" s="107" t="s">
        <v>297</v>
      </c>
      <c r="F2966" s="112">
        <v>29703</v>
      </c>
      <c r="G2966" s="107" t="s">
        <v>3462</v>
      </c>
      <c r="H2966" s="108" t="s">
        <v>265</v>
      </c>
      <c r="I2966" s="108" t="s">
        <v>266</v>
      </c>
      <c r="J2966" s="108" t="s">
        <v>270</v>
      </c>
      <c r="K2966" s="109">
        <v>23</v>
      </c>
      <c r="L2966" s="109">
        <v>6.9000000000000006E-2</v>
      </c>
      <c r="M2966" s="117">
        <v>3.6</v>
      </c>
      <c r="N2966" s="118">
        <v>2.1617251615156281</v>
      </c>
      <c r="O2966" s="102">
        <v>0.68410041841004188</v>
      </c>
      <c r="P2966" s="119">
        <v>49.9</v>
      </c>
      <c r="Q2966" s="117">
        <v>2.59</v>
      </c>
      <c r="R2966" s="118">
        <v>2.1617251615156281</v>
      </c>
      <c r="S2966" s="102">
        <v>0.19811715481171538</v>
      </c>
      <c r="T2966" s="118">
        <v>49.9</v>
      </c>
      <c r="U2966" s="117">
        <v>2.1617251615156281</v>
      </c>
      <c r="V2966" s="119">
        <v>49.9</v>
      </c>
      <c r="W2966" s="112"/>
      <c r="X2966" s="117">
        <v>3.6</v>
      </c>
      <c r="Y2966" s="118">
        <v>2.1617251615156281</v>
      </c>
      <c r="Z2966" s="102">
        <v>0.68410041841004188</v>
      </c>
      <c r="AA2966" s="118">
        <v>49.9</v>
      </c>
      <c r="AB2966" s="117">
        <v>2.59</v>
      </c>
      <c r="AC2966" s="118">
        <v>2.1617251615156281</v>
      </c>
      <c r="AD2966" s="102">
        <v>0.19811715481171538</v>
      </c>
      <c r="AE2966" s="119">
        <v>49.9</v>
      </c>
      <c r="AF2966" s="118">
        <v>2.1617251615156281</v>
      </c>
      <c r="AG2966" s="119">
        <v>49.9</v>
      </c>
      <c r="AH2966" s="112"/>
      <c r="AI2966" s="120">
        <v>0</v>
      </c>
    </row>
    <row r="2967" spans="1:35" s="107" customFormat="1" x14ac:dyDescent="0.3">
      <c r="A2967" s="106" t="s">
        <v>3385</v>
      </c>
      <c r="B2967" s="107" t="s">
        <v>192</v>
      </c>
      <c r="C2967" s="112" t="s">
        <v>256</v>
      </c>
      <c r="D2967" s="112">
        <v>99059</v>
      </c>
      <c r="E2967" s="107" t="s">
        <v>3390</v>
      </c>
      <c r="F2967" s="112">
        <v>29703</v>
      </c>
      <c r="G2967" s="107" t="s">
        <v>3462</v>
      </c>
      <c r="H2967" s="108" t="s">
        <v>265</v>
      </c>
      <c r="I2967" s="108" t="s">
        <v>266</v>
      </c>
      <c r="J2967" s="108" t="s">
        <v>270</v>
      </c>
      <c r="K2967" s="109">
        <v>23</v>
      </c>
      <c r="L2967" s="109">
        <v>6.9000000000000006E-2</v>
      </c>
      <c r="M2967" s="117">
        <v>3.7</v>
      </c>
      <c r="N2967" s="118">
        <v>2.2451894534660384</v>
      </c>
      <c r="O2967" s="102">
        <v>0.68410041841004188</v>
      </c>
      <c r="P2967" s="119">
        <v>51.9</v>
      </c>
      <c r="Q2967" s="117">
        <v>2.69</v>
      </c>
      <c r="R2967" s="118">
        <v>2.2451894534660384</v>
      </c>
      <c r="S2967" s="102">
        <v>0.19811715481171538</v>
      </c>
      <c r="T2967" s="118">
        <v>51.9</v>
      </c>
      <c r="U2967" s="117">
        <v>2.2451894534660384</v>
      </c>
      <c r="V2967" s="119">
        <v>51.9</v>
      </c>
      <c r="W2967" s="112"/>
      <c r="X2967" s="117">
        <v>3.7</v>
      </c>
      <c r="Y2967" s="118">
        <v>2.2451894534660384</v>
      </c>
      <c r="Z2967" s="102">
        <v>0.68410041841004188</v>
      </c>
      <c r="AA2967" s="118">
        <v>51.9</v>
      </c>
      <c r="AB2967" s="117">
        <v>2.69</v>
      </c>
      <c r="AC2967" s="118">
        <v>2.2451894534660384</v>
      </c>
      <c r="AD2967" s="102">
        <v>0.19811715481171538</v>
      </c>
      <c r="AE2967" s="119">
        <v>51.9</v>
      </c>
      <c r="AF2967" s="118">
        <v>2.2451894534660384</v>
      </c>
      <c r="AG2967" s="119">
        <v>51.9</v>
      </c>
      <c r="AH2967" s="112"/>
      <c r="AI2967" s="120">
        <v>0</v>
      </c>
    </row>
    <row r="2968" spans="1:35" s="107" customFormat="1" x14ac:dyDescent="0.3">
      <c r="A2968" s="106" t="s">
        <v>3034</v>
      </c>
      <c r="B2968" s="107" t="s">
        <v>255</v>
      </c>
      <c r="C2968" s="112" t="s">
        <v>168</v>
      </c>
      <c r="D2968" s="112">
        <v>99245</v>
      </c>
      <c r="E2968" s="107" t="s">
        <v>289</v>
      </c>
      <c r="F2968" s="112">
        <v>29703</v>
      </c>
      <c r="G2968" s="107" t="s">
        <v>3462</v>
      </c>
      <c r="H2968" s="108" t="s">
        <v>265</v>
      </c>
      <c r="I2968" s="108" t="s">
        <v>266</v>
      </c>
      <c r="J2968" s="108" t="s">
        <v>270</v>
      </c>
      <c r="K2968" s="109">
        <v>23</v>
      </c>
      <c r="L2968" s="109">
        <v>6.9000000000000006E-2</v>
      </c>
      <c r="M2968" s="117">
        <v>3.6</v>
      </c>
      <c r="N2968" s="118">
        <v>2.1617251615156281</v>
      </c>
      <c r="O2968" s="102">
        <v>0.68410041841004188</v>
      </c>
      <c r="P2968" s="119">
        <v>49.9</v>
      </c>
      <c r="Q2968" s="117">
        <v>2.59</v>
      </c>
      <c r="R2968" s="118">
        <v>2.1617251615156281</v>
      </c>
      <c r="S2968" s="102">
        <v>0.19811715481171538</v>
      </c>
      <c r="T2968" s="118">
        <v>49.9</v>
      </c>
      <c r="U2968" s="117">
        <v>2.1617251615156281</v>
      </c>
      <c r="V2968" s="119">
        <v>49.9</v>
      </c>
      <c r="W2968" s="112"/>
      <c r="X2968" s="117">
        <v>3.6</v>
      </c>
      <c r="Y2968" s="118">
        <v>2.1617251615156281</v>
      </c>
      <c r="Z2968" s="102">
        <v>0.68410041841004188</v>
      </c>
      <c r="AA2968" s="118">
        <v>49.9</v>
      </c>
      <c r="AB2968" s="117">
        <v>2.59</v>
      </c>
      <c r="AC2968" s="118">
        <v>2.1617251615156281</v>
      </c>
      <c r="AD2968" s="102">
        <v>0.19811715481171538</v>
      </c>
      <c r="AE2968" s="119">
        <v>49.9</v>
      </c>
      <c r="AF2968" s="118">
        <v>2.1617251615156281</v>
      </c>
      <c r="AG2968" s="119">
        <v>49.9</v>
      </c>
      <c r="AH2968" s="112"/>
      <c r="AI2968" s="120">
        <v>0</v>
      </c>
    </row>
    <row r="2969" spans="1:35" s="107" customFormat="1" x14ac:dyDescent="0.3">
      <c r="A2969" s="106" t="s">
        <v>3035</v>
      </c>
      <c r="B2969" s="107" t="s">
        <v>191</v>
      </c>
      <c r="C2969" s="112" t="s">
        <v>238</v>
      </c>
      <c r="D2969" s="112">
        <v>99246</v>
      </c>
      <c r="E2969" s="107" t="s">
        <v>293</v>
      </c>
      <c r="F2969" s="112">
        <v>29703</v>
      </c>
      <c r="G2969" s="107" t="s">
        <v>3462</v>
      </c>
      <c r="H2969" s="108" t="s">
        <v>265</v>
      </c>
      <c r="I2969" s="108" t="s">
        <v>266</v>
      </c>
      <c r="J2969" s="108" t="s">
        <v>270</v>
      </c>
      <c r="K2969" s="109">
        <v>23</v>
      </c>
      <c r="L2969" s="109">
        <v>6.9000000000000006E-2</v>
      </c>
      <c r="M2969" s="117">
        <v>3.7</v>
      </c>
      <c r="N2969" s="118">
        <v>2.2451894534660384</v>
      </c>
      <c r="O2969" s="102">
        <v>0.68410041841004188</v>
      </c>
      <c r="P2969" s="119">
        <v>51.9</v>
      </c>
      <c r="Q2969" s="117">
        <v>2.69</v>
      </c>
      <c r="R2969" s="118">
        <v>2.2451894534660384</v>
      </c>
      <c r="S2969" s="102">
        <v>0.19811715481171538</v>
      </c>
      <c r="T2969" s="118">
        <v>51.9</v>
      </c>
      <c r="U2969" s="117">
        <v>2.2451894534660384</v>
      </c>
      <c r="V2969" s="119">
        <v>51.9</v>
      </c>
      <c r="W2969" s="112"/>
      <c r="X2969" s="117">
        <v>3.7</v>
      </c>
      <c r="Y2969" s="118">
        <v>2.2451894534660384</v>
      </c>
      <c r="Z2969" s="102">
        <v>0.68410041841004188</v>
      </c>
      <c r="AA2969" s="118">
        <v>51.9</v>
      </c>
      <c r="AB2969" s="117">
        <v>2.69</v>
      </c>
      <c r="AC2969" s="118">
        <v>2.2451894534660384</v>
      </c>
      <c r="AD2969" s="102">
        <v>0.19811715481171538</v>
      </c>
      <c r="AE2969" s="119">
        <v>51.9</v>
      </c>
      <c r="AF2969" s="118">
        <v>2.2451894534660384</v>
      </c>
      <c r="AG2969" s="119">
        <v>51.9</v>
      </c>
      <c r="AH2969" s="112"/>
      <c r="AI2969" s="120">
        <v>0</v>
      </c>
    </row>
    <row r="2970" spans="1:35" s="107" customFormat="1" x14ac:dyDescent="0.3">
      <c r="A2970" s="106" t="s">
        <v>3036</v>
      </c>
      <c r="B2970" s="107" t="s">
        <v>191</v>
      </c>
      <c r="C2970" s="112" t="s">
        <v>256</v>
      </c>
      <c r="D2970" s="112">
        <v>99597</v>
      </c>
      <c r="E2970" s="107" t="s">
        <v>305</v>
      </c>
      <c r="F2970" s="112">
        <v>29703</v>
      </c>
      <c r="G2970" s="107" t="s">
        <v>3462</v>
      </c>
      <c r="H2970" s="108" t="s">
        <v>265</v>
      </c>
      <c r="I2970" s="108" t="s">
        <v>266</v>
      </c>
      <c r="J2970" s="108" t="s">
        <v>270</v>
      </c>
      <c r="K2970" s="109">
        <v>23</v>
      </c>
      <c r="L2970" s="109">
        <v>6.9000000000000006E-2</v>
      </c>
      <c r="M2970" s="117">
        <v>3.7</v>
      </c>
      <c r="N2970" s="118">
        <v>2.2451894534660384</v>
      </c>
      <c r="O2970" s="102">
        <v>0.68410041841004188</v>
      </c>
      <c r="P2970" s="119">
        <v>51.9</v>
      </c>
      <c r="Q2970" s="117">
        <v>2.69</v>
      </c>
      <c r="R2970" s="118">
        <v>2.2451894534660384</v>
      </c>
      <c r="S2970" s="102">
        <v>0.19811715481171538</v>
      </c>
      <c r="T2970" s="118">
        <v>51.9</v>
      </c>
      <c r="U2970" s="117">
        <v>2.2451894534660384</v>
      </c>
      <c r="V2970" s="119">
        <v>51.9</v>
      </c>
      <c r="W2970" s="112"/>
      <c r="X2970" s="117">
        <v>3.7</v>
      </c>
      <c r="Y2970" s="118">
        <v>2.2451894534660384</v>
      </c>
      <c r="Z2970" s="102">
        <v>0.68410041841004188</v>
      </c>
      <c r="AA2970" s="118">
        <v>51.9</v>
      </c>
      <c r="AB2970" s="117">
        <v>2.69</v>
      </c>
      <c r="AC2970" s="118">
        <v>2.2451894534660384</v>
      </c>
      <c r="AD2970" s="102">
        <v>0.19811715481171538</v>
      </c>
      <c r="AE2970" s="119">
        <v>51.9</v>
      </c>
      <c r="AF2970" s="118">
        <v>2.2451894534660384</v>
      </c>
      <c r="AG2970" s="119">
        <v>51.9</v>
      </c>
      <c r="AH2970" s="112"/>
      <c r="AI2970" s="120">
        <v>0</v>
      </c>
    </row>
    <row r="2971" spans="1:35" s="107" customFormat="1" x14ac:dyDescent="0.3">
      <c r="A2971" s="106" t="s">
        <v>3386</v>
      </c>
      <c r="B2971" s="107" t="s">
        <v>248</v>
      </c>
      <c r="C2971" s="112" t="s">
        <v>246</v>
      </c>
      <c r="D2971" s="112">
        <v>99612</v>
      </c>
      <c r="E2971" s="107" t="s">
        <v>3391</v>
      </c>
      <c r="F2971" s="112">
        <v>29703</v>
      </c>
      <c r="G2971" s="107" t="s">
        <v>3462</v>
      </c>
      <c r="H2971" s="108" t="s">
        <v>265</v>
      </c>
      <c r="I2971" s="108" t="s">
        <v>266</v>
      </c>
      <c r="J2971" s="108" t="s">
        <v>270</v>
      </c>
      <c r="K2971" s="109">
        <v>23</v>
      </c>
      <c r="L2971" s="109">
        <v>6.9000000000000006E-2</v>
      </c>
      <c r="M2971" s="117">
        <v>3.6</v>
      </c>
      <c r="N2971" s="118">
        <v>2.1617251615156281</v>
      </c>
      <c r="O2971" s="102">
        <v>0.68410041841004188</v>
      </c>
      <c r="P2971" s="119">
        <v>49.9</v>
      </c>
      <c r="Q2971" s="117">
        <v>2.59</v>
      </c>
      <c r="R2971" s="118">
        <v>2.1617251615156281</v>
      </c>
      <c r="S2971" s="102">
        <v>0.19811715481171538</v>
      </c>
      <c r="T2971" s="118">
        <v>49.9</v>
      </c>
      <c r="U2971" s="117">
        <v>2.1617251615156281</v>
      </c>
      <c r="V2971" s="119">
        <v>49.9</v>
      </c>
      <c r="W2971" s="112"/>
      <c r="X2971" s="117">
        <v>3.6</v>
      </c>
      <c r="Y2971" s="118">
        <v>2.1617251615156281</v>
      </c>
      <c r="Z2971" s="102">
        <v>0.68410041841004188</v>
      </c>
      <c r="AA2971" s="118">
        <v>49.9</v>
      </c>
      <c r="AB2971" s="117">
        <v>2.59</v>
      </c>
      <c r="AC2971" s="118">
        <v>2.1617251615156281</v>
      </c>
      <c r="AD2971" s="102">
        <v>0.19811715481171538</v>
      </c>
      <c r="AE2971" s="119">
        <v>49.9</v>
      </c>
      <c r="AF2971" s="118">
        <v>2.1617251615156281</v>
      </c>
      <c r="AG2971" s="119">
        <v>49.9</v>
      </c>
      <c r="AH2971" s="112"/>
      <c r="AI2971" s="120">
        <v>0</v>
      </c>
    </row>
    <row r="2972" spans="1:35" s="107" customFormat="1" x14ac:dyDescent="0.3">
      <c r="A2972" s="106" t="s">
        <v>3387</v>
      </c>
      <c r="B2972" s="107" t="s">
        <v>192</v>
      </c>
      <c r="C2972" s="112" t="s">
        <v>256</v>
      </c>
      <c r="D2972" s="112">
        <v>100252</v>
      </c>
      <c r="E2972" s="107" t="s">
        <v>3392</v>
      </c>
      <c r="F2972" s="112">
        <v>29703</v>
      </c>
      <c r="G2972" s="107" t="s">
        <v>3462</v>
      </c>
      <c r="H2972" s="108" t="s">
        <v>265</v>
      </c>
      <c r="I2972" s="108" t="s">
        <v>266</v>
      </c>
      <c r="J2972" s="108" t="s">
        <v>270</v>
      </c>
      <c r="K2972" s="109">
        <v>23</v>
      </c>
      <c r="L2972" s="109">
        <v>6.9000000000000006E-2</v>
      </c>
      <c r="M2972" s="117">
        <v>3.7</v>
      </c>
      <c r="N2972" s="118">
        <v>2.2451894534660384</v>
      </c>
      <c r="O2972" s="102">
        <v>0.68410041841004188</v>
      </c>
      <c r="P2972" s="119">
        <v>51.9</v>
      </c>
      <c r="Q2972" s="117">
        <v>2.69</v>
      </c>
      <c r="R2972" s="118">
        <v>2.2451894534660384</v>
      </c>
      <c r="S2972" s="102">
        <v>0.19811715481171538</v>
      </c>
      <c r="T2972" s="118">
        <v>51.9</v>
      </c>
      <c r="U2972" s="117">
        <v>2.2451894534660384</v>
      </c>
      <c r="V2972" s="119">
        <v>51.9</v>
      </c>
      <c r="W2972" s="112"/>
      <c r="X2972" s="117">
        <v>3.7</v>
      </c>
      <c r="Y2972" s="118">
        <v>2.2451894534660384</v>
      </c>
      <c r="Z2972" s="102">
        <v>0.68410041841004188</v>
      </c>
      <c r="AA2972" s="118">
        <v>51.9</v>
      </c>
      <c r="AB2972" s="117">
        <v>2.69</v>
      </c>
      <c r="AC2972" s="118">
        <v>2.2451894534660384</v>
      </c>
      <c r="AD2972" s="102">
        <v>0.19811715481171538</v>
      </c>
      <c r="AE2972" s="119">
        <v>51.9</v>
      </c>
      <c r="AF2972" s="118">
        <v>2.2451894534660384</v>
      </c>
      <c r="AG2972" s="119">
        <v>51.9</v>
      </c>
      <c r="AH2972" s="112"/>
      <c r="AI2972" s="120">
        <v>0</v>
      </c>
    </row>
    <row r="2973" spans="1:35" s="107" customFormat="1" x14ac:dyDescent="0.3">
      <c r="A2973" s="106" t="s">
        <v>3388</v>
      </c>
      <c r="B2973" s="107" t="s">
        <v>188</v>
      </c>
      <c r="C2973" s="112" t="s">
        <v>168</v>
      </c>
      <c r="D2973" s="112">
        <v>101626</v>
      </c>
      <c r="E2973" s="107" t="s">
        <v>3393</v>
      </c>
      <c r="F2973" s="112">
        <v>29703</v>
      </c>
      <c r="G2973" s="107" t="s">
        <v>3462</v>
      </c>
      <c r="H2973" s="108" t="s">
        <v>265</v>
      </c>
      <c r="I2973" s="108" t="s">
        <v>266</v>
      </c>
      <c r="J2973" s="108" t="s">
        <v>270</v>
      </c>
      <c r="K2973" s="109">
        <v>23</v>
      </c>
      <c r="L2973" s="109">
        <v>6.9000000000000006E-2</v>
      </c>
      <c r="M2973" s="117">
        <v>3.6</v>
      </c>
      <c r="N2973" s="118">
        <v>2.1617251615156281</v>
      </c>
      <c r="O2973" s="102">
        <v>0.68410041841004188</v>
      </c>
      <c r="P2973" s="119">
        <v>49.9</v>
      </c>
      <c r="Q2973" s="117">
        <v>2.59</v>
      </c>
      <c r="R2973" s="118">
        <v>2.1617251615156281</v>
      </c>
      <c r="S2973" s="102">
        <v>0.19811715481171538</v>
      </c>
      <c r="T2973" s="118">
        <v>49.9</v>
      </c>
      <c r="U2973" s="117">
        <v>2.1617251615156281</v>
      </c>
      <c r="V2973" s="119">
        <v>49.9</v>
      </c>
      <c r="W2973" s="112"/>
      <c r="X2973" s="117">
        <v>3.6</v>
      </c>
      <c r="Y2973" s="118">
        <v>2.1617251615156281</v>
      </c>
      <c r="Z2973" s="102">
        <v>0.68410041841004188</v>
      </c>
      <c r="AA2973" s="118">
        <v>49.9</v>
      </c>
      <c r="AB2973" s="117">
        <v>2.59</v>
      </c>
      <c r="AC2973" s="118">
        <v>2.1617251615156281</v>
      </c>
      <c r="AD2973" s="102">
        <v>0.19811715481171538</v>
      </c>
      <c r="AE2973" s="119">
        <v>49.9</v>
      </c>
      <c r="AF2973" s="118">
        <v>2.1617251615156281</v>
      </c>
      <c r="AG2973" s="119">
        <v>49.9</v>
      </c>
      <c r="AH2973" s="112"/>
      <c r="AI2973" s="120">
        <v>0</v>
      </c>
    </row>
    <row r="2974" spans="1:35" s="107" customFormat="1" x14ac:dyDescent="0.3">
      <c r="A2974" s="106" t="s">
        <v>3037</v>
      </c>
      <c r="B2974" s="107" t="s">
        <v>190</v>
      </c>
      <c r="C2974" s="112" t="s">
        <v>246</v>
      </c>
      <c r="D2974" s="112">
        <v>101703</v>
      </c>
      <c r="E2974" s="107" t="s">
        <v>316</v>
      </c>
      <c r="F2974" s="112">
        <v>29703</v>
      </c>
      <c r="G2974" s="107" t="s">
        <v>3462</v>
      </c>
      <c r="H2974" s="108" t="s">
        <v>265</v>
      </c>
      <c r="I2974" s="108" t="s">
        <v>266</v>
      </c>
      <c r="J2974" s="108" t="s">
        <v>270</v>
      </c>
      <c r="K2974" s="109">
        <v>23</v>
      </c>
      <c r="L2974" s="109">
        <v>6.9000000000000006E-2</v>
      </c>
      <c r="M2974" s="117">
        <v>3.6</v>
      </c>
      <c r="N2974" s="118">
        <v>2.1617251615156281</v>
      </c>
      <c r="O2974" s="102">
        <v>0.68410041841004188</v>
      </c>
      <c r="P2974" s="119">
        <v>49.9</v>
      </c>
      <c r="Q2974" s="117">
        <v>2.59</v>
      </c>
      <c r="R2974" s="118">
        <v>2.1617251615156281</v>
      </c>
      <c r="S2974" s="102">
        <v>0.19811715481171538</v>
      </c>
      <c r="T2974" s="118">
        <v>49.9</v>
      </c>
      <c r="U2974" s="117">
        <v>2.1617251615156281</v>
      </c>
      <c r="V2974" s="119">
        <v>49.9</v>
      </c>
      <c r="W2974" s="112"/>
      <c r="X2974" s="117">
        <v>3.6</v>
      </c>
      <c r="Y2974" s="118">
        <v>2.1617251615156281</v>
      </c>
      <c r="Z2974" s="102">
        <v>0.68410041841004188</v>
      </c>
      <c r="AA2974" s="118">
        <v>49.9</v>
      </c>
      <c r="AB2974" s="117">
        <v>2.59</v>
      </c>
      <c r="AC2974" s="118">
        <v>2.1617251615156281</v>
      </c>
      <c r="AD2974" s="102">
        <v>0.19811715481171538</v>
      </c>
      <c r="AE2974" s="119">
        <v>49.9</v>
      </c>
      <c r="AF2974" s="118">
        <v>2.1617251615156281</v>
      </c>
      <c r="AG2974" s="119">
        <v>49.9</v>
      </c>
      <c r="AH2974" s="112"/>
      <c r="AI2974" s="120">
        <v>0</v>
      </c>
    </row>
    <row r="2975" spans="1:35" s="107" customFormat="1" x14ac:dyDescent="0.3">
      <c r="A2975" s="106" t="s">
        <v>3038</v>
      </c>
      <c r="B2975" s="107" t="s">
        <v>255</v>
      </c>
      <c r="C2975" s="112" t="s">
        <v>168</v>
      </c>
      <c r="D2975" s="112">
        <v>112000</v>
      </c>
      <c r="E2975" s="107" t="s">
        <v>306</v>
      </c>
      <c r="F2975" s="112">
        <v>29703</v>
      </c>
      <c r="G2975" s="107" t="s">
        <v>3462</v>
      </c>
      <c r="H2975" s="108" t="s">
        <v>265</v>
      </c>
      <c r="I2975" s="108" t="s">
        <v>266</v>
      </c>
      <c r="J2975" s="108" t="s">
        <v>270</v>
      </c>
      <c r="K2975" s="109">
        <v>23</v>
      </c>
      <c r="L2975" s="109">
        <v>6.9000000000000006E-2</v>
      </c>
      <c r="M2975" s="117">
        <v>3.6</v>
      </c>
      <c r="N2975" s="118">
        <v>2.1617251615156281</v>
      </c>
      <c r="O2975" s="102">
        <v>0.68410041841004188</v>
      </c>
      <c r="P2975" s="119">
        <v>49.9</v>
      </c>
      <c r="Q2975" s="117">
        <v>2.59</v>
      </c>
      <c r="R2975" s="118">
        <v>2.1617251615156281</v>
      </c>
      <c r="S2975" s="102">
        <v>0.19811715481171538</v>
      </c>
      <c r="T2975" s="118">
        <v>49.9</v>
      </c>
      <c r="U2975" s="117">
        <v>2.1617251615156281</v>
      </c>
      <c r="V2975" s="119">
        <v>49.9</v>
      </c>
      <c r="W2975" s="112"/>
      <c r="X2975" s="117">
        <v>3.6</v>
      </c>
      <c r="Y2975" s="118">
        <v>2.1617251615156281</v>
      </c>
      <c r="Z2975" s="102">
        <v>0.68410041841004188</v>
      </c>
      <c r="AA2975" s="118">
        <v>49.9</v>
      </c>
      <c r="AB2975" s="117">
        <v>2.59</v>
      </c>
      <c r="AC2975" s="118">
        <v>2.1617251615156281</v>
      </c>
      <c r="AD2975" s="102">
        <v>0.19811715481171538</v>
      </c>
      <c r="AE2975" s="119">
        <v>49.9</v>
      </c>
      <c r="AF2975" s="118">
        <v>2.1617251615156281</v>
      </c>
      <c r="AG2975" s="119">
        <v>49.9</v>
      </c>
      <c r="AH2975" s="112"/>
      <c r="AI2975" s="120">
        <v>0</v>
      </c>
    </row>
    <row r="2976" spans="1:35" s="107" customFormat="1" x14ac:dyDescent="0.3">
      <c r="A2976" s="106" t="s">
        <v>3039</v>
      </c>
      <c r="B2976" s="107" t="s">
        <v>252</v>
      </c>
      <c r="C2976" s="112" t="s">
        <v>246</v>
      </c>
      <c r="D2976" s="112">
        <v>113100</v>
      </c>
      <c r="E2976" s="107" t="s">
        <v>288</v>
      </c>
      <c r="F2976" s="112">
        <v>29703</v>
      </c>
      <c r="G2976" s="107" t="s">
        <v>3462</v>
      </c>
      <c r="H2976" s="108" t="s">
        <v>265</v>
      </c>
      <c r="I2976" s="108" t="s">
        <v>266</v>
      </c>
      <c r="J2976" s="108" t="s">
        <v>270</v>
      </c>
      <c r="K2976" s="109">
        <v>23</v>
      </c>
      <c r="L2976" s="109">
        <v>6.9000000000000006E-2</v>
      </c>
      <c r="M2976" s="117">
        <v>3.6</v>
      </c>
      <c r="N2976" s="118">
        <v>2.1617251615156281</v>
      </c>
      <c r="O2976" s="102">
        <v>0.68410041841004188</v>
      </c>
      <c r="P2976" s="119">
        <v>49.9</v>
      </c>
      <c r="Q2976" s="117">
        <v>2.59</v>
      </c>
      <c r="R2976" s="118">
        <v>2.1617251615156281</v>
      </c>
      <c r="S2976" s="102">
        <v>0.19811715481171538</v>
      </c>
      <c r="T2976" s="118">
        <v>49.9</v>
      </c>
      <c r="U2976" s="117">
        <v>2.1617251615156281</v>
      </c>
      <c r="V2976" s="119">
        <v>49.9</v>
      </c>
      <c r="W2976" s="112"/>
      <c r="X2976" s="117">
        <v>3.6</v>
      </c>
      <c r="Y2976" s="118">
        <v>2.1617251615156281</v>
      </c>
      <c r="Z2976" s="102">
        <v>0.68410041841004188</v>
      </c>
      <c r="AA2976" s="118">
        <v>49.9</v>
      </c>
      <c r="AB2976" s="117">
        <v>2.59</v>
      </c>
      <c r="AC2976" s="118">
        <v>2.1617251615156281</v>
      </c>
      <c r="AD2976" s="102">
        <v>0.19811715481171538</v>
      </c>
      <c r="AE2976" s="119">
        <v>49.9</v>
      </c>
      <c r="AF2976" s="118">
        <v>2.1617251615156281</v>
      </c>
      <c r="AG2976" s="119">
        <v>49.9</v>
      </c>
      <c r="AH2976" s="112"/>
      <c r="AI2976" s="120">
        <v>0</v>
      </c>
    </row>
    <row r="2977" spans="1:35" s="107" customFormat="1" x14ac:dyDescent="0.3">
      <c r="A2977" s="106" t="s">
        <v>3040</v>
      </c>
      <c r="B2977" s="107" t="s">
        <v>3389</v>
      </c>
      <c r="C2977" s="112" t="s">
        <v>247</v>
      </c>
      <c r="D2977" s="112">
        <v>132000</v>
      </c>
      <c r="E2977" s="107" t="s">
        <v>309</v>
      </c>
      <c r="F2977" s="112">
        <v>29703</v>
      </c>
      <c r="G2977" s="107" t="s">
        <v>3462</v>
      </c>
      <c r="H2977" s="108" t="s">
        <v>265</v>
      </c>
      <c r="I2977" s="108" t="s">
        <v>266</v>
      </c>
      <c r="J2977" s="108" t="s">
        <v>270</v>
      </c>
      <c r="K2977" s="109">
        <v>23</v>
      </c>
      <c r="L2977" s="109">
        <v>6.9000000000000006E-2</v>
      </c>
      <c r="M2977" s="117">
        <v>3.6</v>
      </c>
      <c r="N2977" s="118">
        <v>2.1617251615156281</v>
      </c>
      <c r="O2977" s="102">
        <v>0.68410041841004188</v>
      </c>
      <c r="P2977" s="119">
        <v>49.9</v>
      </c>
      <c r="Q2977" s="117">
        <v>2.59</v>
      </c>
      <c r="R2977" s="118">
        <v>2.1617251615156281</v>
      </c>
      <c r="S2977" s="102">
        <v>0.19811715481171538</v>
      </c>
      <c r="T2977" s="118">
        <v>49.9</v>
      </c>
      <c r="U2977" s="117">
        <v>2.1617251615156281</v>
      </c>
      <c r="V2977" s="119">
        <v>49.9</v>
      </c>
      <c r="W2977" s="112"/>
      <c r="X2977" s="117">
        <v>3.6</v>
      </c>
      <c r="Y2977" s="118">
        <v>2.1617251615156281</v>
      </c>
      <c r="Z2977" s="102">
        <v>0.68410041841004188</v>
      </c>
      <c r="AA2977" s="118">
        <v>49.9</v>
      </c>
      <c r="AB2977" s="117">
        <v>2.59</v>
      </c>
      <c r="AC2977" s="118">
        <v>2.1617251615156281</v>
      </c>
      <c r="AD2977" s="102">
        <v>0.19811715481171538</v>
      </c>
      <c r="AE2977" s="119">
        <v>49.9</v>
      </c>
      <c r="AF2977" s="118">
        <v>2.1617251615156281</v>
      </c>
      <c r="AG2977" s="119">
        <v>49.9</v>
      </c>
      <c r="AH2977" s="112"/>
      <c r="AI2977" s="120">
        <v>0</v>
      </c>
    </row>
    <row r="2978" spans="1:35" s="107" customFormat="1" x14ac:dyDescent="0.3">
      <c r="A2978" s="106" t="s">
        <v>3041</v>
      </c>
      <c r="B2978" s="107" t="s">
        <v>192</v>
      </c>
      <c r="C2978" s="112" t="s">
        <v>256</v>
      </c>
      <c r="D2978" s="112">
        <v>158200</v>
      </c>
      <c r="E2978" s="107" t="s">
        <v>286</v>
      </c>
      <c r="F2978" s="112">
        <v>29703</v>
      </c>
      <c r="G2978" s="107" t="s">
        <v>3462</v>
      </c>
      <c r="H2978" s="108" t="s">
        <v>265</v>
      </c>
      <c r="I2978" s="108" t="s">
        <v>266</v>
      </c>
      <c r="J2978" s="108" t="s">
        <v>270</v>
      </c>
      <c r="K2978" s="109">
        <v>23</v>
      </c>
      <c r="L2978" s="109">
        <v>6.9000000000000006E-2</v>
      </c>
      <c r="M2978" s="117">
        <v>3.7</v>
      </c>
      <c r="N2978" s="118">
        <v>2.2451894534660384</v>
      </c>
      <c r="O2978" s="102">
        <v>0.68410041841004188</v>
      </c>
      <c r="P2978" s="119">
        <v>51.9</v>
      </c>
      <c r="Q2978" s="117">
        <v>2.69</v>
      </c>
      <c r="R2978" s="118">
        <v>2.2451894534660384</v>
      </c>
      <c r="S2978" s="102">
        <v>0.19811715481171538</v>
      </c>
      <c r="T2978" s="118">
        <v>51.9</v>
      </c>
      <c r="U2978" s="117">
        <v>2.2451894534660384</v>
      </c>
      <c r="V2978" s="119">
        <v>51.9</v>
      </c>
      <c r="W2978" s="112"/>
      <c r="X2978" s="117">
        <v>3.7</v>
      </c>
      <c r="Y2978" s="118">
        <v>2.2451894534660384</v>
      </c>
      <c r="Z2978" s="102">
        <v>0.68410041841004188</v>
      </c>
      <c r="AA2978" s="118">
        <v>51.9</v>
      </c>
      <c r="AB2978" s="117">
        <v>2.69</v>
      </c>
      <c r="AC2978" s="118">
        <v>2.2451894534660384</v>
      </c>
      <c r="AD2978" s="102">
        <v>0.19811715481171538</v>
      </c>
      <c r="AE2978" s="119">
        <v>51.9</v>
      </c>
      <c r="AF2978" s="118">
        <v>2.2451894534660384</v>
      </c>
      <c r="AG2978" s="119">
        <v>51.9</v>
      </c>
      <c r="AH2978" s="112"/>
      <c r="AI2978" s="120">
        <v>0</v>
      </c>
    </row>
    <row r="2979" spans="1:35" s="107" customFormat="1" x14ac:dyDescent="0.3">
      <c r="A2979" s="106" t="s">
        <v>3042</v>
      </c>
      <c r="B2979" s="107" t="s">
        <v>189</v>
      </c>
      <c r="C2979" s="112" t="s">
        <v>168</v>
      </c>
      <c r="D2979" s="112">
        <v>171600</v>
      </c>
      <c r="E2979" s="107" t="s">
        <v>299</v>
      </c>
      <c r="F2979" s="112">
        <v>29703</v>
      </c>
      <c r="G2979" s="107" t="s">
        <v>3462</v>
      </c>
      <c r="H2979" s="108" t="s">
        <v>265</v>
      </c>
      <c r="I2979" s="108" t="s">
        <v>266</v>
      </c>
      <c r="J2979" s="108" t="s">
        <v>270</v>
      </c>
      <c r="K2979" s="109">
        <v>23</v>
      </c>
      <c r="L2979" s="109">
        <v>6.9000000000000006E-2</v>
      </c>
      <c r="M2979" s="117">
        <v>3.6</v>
      </c>
      <c r="N2979" s="118">
        <v>2.1617251615156281</v>
      </c>
      <c r="O2979" s="102">
        <v>0.68410041841004188</v>
      </c>
      <c r="P2979" s="119">
        <v>49.9</v>
      </c>
      <c r="Q2979" s="117">
        <v>2.59</v>
      </c>
      <c r="R2979" s="118">
        <v>2.1617251615156281</v>
      </c>
      <c r="S2979" s="102">
        <v>0.19811715481171538</v>
      </c>
      <c r="T2979" s="118">
        <v>49.9</v>
      </c>
      <c r="U2979" s="117">
        <v>2.1617251615156281</v>
      </c>
      <c r="V2979" s="119">
        <v>49.9</v>
      </c>
      <c r="W2979" s="112"/>
      <c r="X2979" s="117">
        <v>3.6</v>
      </c>
      <c r="Y2979" s="118">
        <v>2.1617251615156281</v>
      </c>
      <c r="Z2979" s="102">
        <v>0.68410041841004188</v>
      </c>
      <c r="AA2979" s="118">
        <v>49.9</v>
      </c>
      <c r="AB2979" s="117">
        <v>2.59</v>
      </c>
      <c r="AC2979" s="118">
        <v>2.1617251615156281</v>
      </c>
      <c r="AD2979" s="102">
        <v>0.19811715481171538</v>
      </c>
      <c r="AE2979" s="119">
        <v>49.9</v>
      </c>
      <c r="AF2979" s="118">
        <v>2.1617251615156281</v>
      </c>
      <c r="AG2979" s="119">
        <v>49.9</v>
      </c>
      <c r="AH2979" s="112"/>
      <c r="AI2979" s="120">
        <v>0</v>
      </c>
    </row>
    <row r="2980" spans="1:35" s="107" customFormat="1" x14ac:dyDescent="0.3">
      <c r="A2980" s="106" t="s">
        <v>3043</v>
      </c>
      <c r="B2980" s="107" t="s">
        <v>248</v>
      </c>
      <c r="C2980" s="112" t="s">
        <v>249</v>
      </c>
      <c r="D2980" s="112">
        <v>186300</v>
      </c>
      <c r="E2980" s="107" t="s">
        <v>282</v>
      </c>
      <c r="F2980" s="112">
        <v>29703</v>
      </c>
      <c r="G2980" s="107" t="s">
        <v>3462</v>
      </c>
      <c r="H2980" s="108" t="s">
        <v>265</v>
      </c>
      <c r="I2980" s="108" t="s">
        <v>266</v>
      </c>
      <c r="J2980" s="108" t="s">
        <v>270</v>
      </c>
      <c r="K2980" s="109">
        <v>23</v>
      </c>
      <c r="L2980" s="109">
        <v>6.9000000000000006E-2</v>
      </c>
      <c r="M2980" s="117">
        <v>3.6</v>
      </c>
      <c r="N2980" s="118">
        <v>2.1617251615156281</v>
      </c>
      <c r="O2980" s="102">
        <v>0.68410041841004188</v>
      </c>
      <c r="P2980" s="119">
        <v>49.9</v>
      </c>
      <c r="Q2980" s="117">
        <v>2.59</v>
      </c>
      <c r="R2980" s="118">
        <v>2.1617251615156281</v>
      </c>
      <c r="S2980" s="102">
        <v>0.19811715481171538</v>
      </c>
      <c r="T2980" s="118">
        <v>49.9</v>
      </c>
      <c r="U2980" s="117">
        <v>2.1617251615156281</v>
      </c>
      <c r="V2980" s="119">
        <v>49.9</v>
      </c>
      <c r="W2980" s="112"/>
      <c r="X2980" s="117">
        <v>3.6</v>
      </c>
      <c r="Y2980" s="118">
        <v>2.1617251615156281</v>
      </c>
      <c r="Z2980" s="102">
        <v>0.68410041841004188</v>
      </c>
      <c r="AA2980" s="118">
        <v>49.9</v>
      </c>
      <c r="AB2980" s="117">
        <v>2.59</v>
      </c>
      <c r="AC2980" s="118">
        <v>2.1617251615156281</v>
      </c>
      <c r="AD2980" s="102">
        <v>0.19811715481171538</v>
      </c>
      <c r="AE2980" s="119">
        <v>49.9</v>
      </c>
      <c r="AF2980" s="118">
        <v>2.1617251615156281</v>
      </c>
      <c r="AG2980" s="119">
        <v>49.9</v>
      </c>
      <c r="AH2980" s="112"/>
      <c r="AI2980" s="120">
        <v>0</v>
      </c>
    </row>
    <row r="2981" spans="1:35" s="107" customFormat="1" x14ac:dyDescent="0.3">
      <c r="A2981" s="106" t="str">
        <f t="shared" ref="A2981:A3025" si="2">D2981&amp;"_"&amp;F2981</f>
        <v>40_21113</v>
      </c>
      <c r="B2981" s="107" t="s">
        <v>187</v>
      </c>
      <c r="C2981" s="112" t="s">
        <v>167</v>
      </c>
      <c r="D2981" s="112">
        <v>40</v>
      </c>
      <c r="E2981" s="107" t="s">
        <v>283</v>
      </c>
      <c r="F2981" s="112">
        <v>21113</v>
      </c>
      <c r="G2981" s="107" t="s">
        <v>3463</v>
      </c>
      <c r="H2981" s="108" t="s">
        <v>257</v>
      </c>
      <c r="I2981" s="108" t="s">
        <v>275</v>
      </c>
      <c r="J2981" s="108" t="s">
        <v>244</v>
      </c>
      <c r="K2981" s="109">
        <v>24</v>
      </c>
      <c r="L2981" s="109">
        <v>7.9200000000000007E-2</v>
      </c>
      <c r="M2981" s="117" t="s">
        <v>33</v>
      </c>
      <c r="N2981" s="118">
        <v>4.8925182149362474</v>
      </c>
      <c r="O2981" s="102" t="s">
        <v>33</v>
      </c>
      <c r="P2981" s="119">
        <v>117.42</v>
      </c>
      <c r="Q2981" s="117">
        <v>5.99</v>
      </c>
      <c r="R2981" s="118">
        <v>4.7925455373406187</v>
      </c>
      <c r="S2981" s="102">
        <v>0.24985771200910653</v>
      </c>
      <c r="T2981" s="118">
        <v>115.02</v>
      </c>
      <c r="U2981" s="117">
        <v>4.8925182149362474</v>
      </c>
      <c r="V2981" s="119">
        <v>117.42</v>
      </c>
      <c r="W2981" s="112"/>
      <c r="X2981" s="117" t="s">
        <v>33</v>
      </c>
      <c r="Y2981" s="118">
        <v>4.8925182149362474</v>
      </c>
      <c r="Z2981" s="102" t="s">
        <v>33</v>
      </c>
      <c r="AA2981" s="118">
        <v>117.42</v>
      </c>
      <c r="AB2981" s="117">
        <v>5.99</v>
      </c>
      <c r="AC2981" s="118">
        <v>4.7925455373406187</v>
      </c>
      <c r="AD2981" s="102">
        <v>0.24985771200910653</v>
      </c>
      <c r="AE2981" s="119">
        <v>115.02</v>
      </c>
      <c r="AF2981" s="118">
        <v>4.8925182149362474</v>
      </c>
      <c r="AG2981" s="119">
        <v>117.42</v>
      </c>
      <c r="AH2981" s="112"/>
      <c r="AI2981" s="120">
        <f t="shared" ref="AI2981:AI3025" si="3">IFERROR(Q2981-AB2981,0)</f>
        <v>0</v>
      </c>
    </row>
    <row r="2982" spans="1:35" s="107" customFormat="1" x14ac:dyDescent="0.3">
      <c r="A2982" s="106" t="str">
        <f t="shared" si="2"/>
        <v>139_21113</v>
      </c>
      <c r="B2982" s="107" t="s">
        <v>245</v>
      </c>
      <c r="C2982" s="112" t="s">
        <v>246</v>
      </c>
      <c r="D2982" s="112">
        <v>139</v>
      </c>
      <c r="E2982" s="107" t="s">
        <v>285</v>
      </c>
      <c r="F2982" s="112">
        <v>21113</v>
      </c>
      <c r="G2982" s="107" t="s">
        <v>3463</v>
      </c>
      <c r="H2982" s="108" t="s">
        <v>257</v>
      </c>
      <c r="I2982" s="108" t="s">
        <v>275</v>
      </c>
      <c r="J2982" s="108" t="s">
        <v>244</v>
      </c>
      <c r="K2982" s="109">
        <v>24</v>
      </c>
      <c r="L2982" s="109">
        <v>7.9200000000000007E-2</v>
      </c>
      <c r="M2982" s="117" t="s">
        <v>33</v>
      </c>
      <c r="N2982" s="118">
        <v>4.8925182149362474</v>
      </c>
      <c r="O2982" s="102" t="s">
        <v>33</v>
      </c>
      <c r="P2982" s="119">
        <v>117.42</v>
      </c>
      <c r="Q2982" s="117">
        <v>5.99</v>
      </c>
      <c r="R2982" s="118">
        <v>4.7925455373406187</v>
      </c>
      <c r="S2982" s="102">
        <v>0.24985771200910653</v>
      </c>
      <c r="T2982" s="118">
        <v>115.02</v>
      </c>
      <c r="U2982" s="117">
        <v>4.8925182149362474</v>
      </c>
      <c r="V2982" s="119">
        <v>117.42</v>
      </c>
      <c r="W2982" s="112"/>
      <c r="X2982" s="117" t="s">
        <v>33</v>
      </c>
      <c r="Y2982" s="118">
        <v>4.8925182149362474</v>
      </c>
      <c r="Z2982" s="102" t="s">
        <v>33</v>
      </c>
      <c r="AA2982" s="118">
        <v>117.42</v>
      </c>
      <c r="AB2982" s="117">
        <v>5.99</v>
      </c>
      <c r="AC2982" s="118">
        <v>4.7925455373406187</v>
      </c>
      <c r="AD2982" s="102">
        <v>0.24985771200910653</v>
      </c>
      <c r="AE2982" s="119">
        <v>115.02</v>
      </c>
      <c r="AF2982" s="118">
        <v>4.8925182149362474</v>
      </c>
      <c r="AG2982" s="119">
        <v>117.42</v>
      </c>
      <c r="AH2982" s="112"/>
      <c r="AI2982" s="120">
        <f t="shared" si="3"/>
        <v>0</v>
      </c>
    </row>
    <row r="2983" spans="1:35" s="107" customFormat="1" x14ac:dyDescent="0.3">
      <c r="A2983" s="106" t="str">
        <f t="shared" si="2"/>
        <v>740_21113</v>
      </c>
      <c r="B2983" s="107" t="s">
        <v>185</v>
      </c>
      <c r="C2983" s="112" t="s">
        <v>22</v>
      </c>
      <c r="D2983" s="112">
        <v>740</v>
      </c>
      <c r="E2983" s="107" t="s">
        <v>284</v>
      </c>
      <c r="F2983" s="112">
        <v>21113</v>
      </c>
      <c r="G2983" s="107" t="s">
        <v>3463</v>
      </c>
      <c r="H2983" s="108" t="s">
        <v>257</v>
      </c>
      <c r="I2983" s="108" t="s">
        <v>275</v>
      </c>
      <c r="J2983" s="108" t="s">
        <v>244</v>
      </c>
      <c r="K2983" s="109">
        <v>24</v>
      </c>
      <c r="L2983" s="109">
        <v>7.9200000000000007E-2</v>
      </c>
      <c r="M2983" s="117" t="s">
        <v>33</v>
      </c>
      <c r="N2983" s="118">
        <v>4.8925182149362474</v>
      </c>
      <c r="O2983" s="102" t="s">
        <v>33</v>
      </c>
      <c r="P2983" s="119">
        <v>117.42</v>
      </c>
      <c r="Q2983" s="117">
        <v>5.99</v>
      </c>
      <c r="R2983" s="118">
        <v>4.7925455373406187</v>
      </c>
      <c r="S2983" s="102">
        <v>0.24985771200910653</v>
      </c>
      <c r="T2983" s="118">
        <v>115.02</v>
      </c>
      <c r="U2983" s="117">
        <v>4.8925182149362474</v>
      </c>
      <c r="V2983" s="119">
        <v>117.42</v>
      </c>
      <c r="W2983" s="112"/>
      <c r="X2983" s="117" t="s">
        <v>33</v>
      </c>
      <c r="Y2983" s="118">
        <v>4.8925182149362474</v>
      </c>
      <c r="Z2983" s="102" t="s">
        <v>33</v>
      </c>
      <c r="AA2983" s="118">
        <v>117.42</v>
      </c>
      <c r="AB2983" s="117">
        <v>5.99</v>
      </c>
      <c r="AC2983" s="118">
        <v>4.7925455373406187</v>
      </c>
      <c r="AD2983" s="102">
        <v>0.24985771200910653</v>
      </c>
      <c r="AE2983" s="119">
        <v>115.02</v>
      </c>
      <c r="AF2983" s="118">
        <v>4.8925182149362474</v>
      </c>
      <c r="AG2983" s="119">
        <v>117.42</v>
      </c>
      <c r="AH2983" s="112"/>
      <c r="AI2983" s="120">
        <f t="shared" si="3"/>
        <v>0</v>
      </c>
    </row>
    <row r="2984" spans="1:35" s="107" customFormat="1" x14ac:dyDescent="0.3">
      <c r="A2984" s="106" t="str">
        <f t="shared" si="2"/>
        <v>872_21113</v>
      </c>
      <c r="B2984" s="107" t="s">
        <v>245</v>
      </c>
      <c r="C2984" s="112" t="s">
        <v>246</v>
      </c>
      <c r="D2984" s="112">
        <v>872</v>
      </c>
      <c r="E2984" s="107" t="s">
        <v>287</v>
      </c>
      <c r="F2984" s="112">
        <v>21113</v>
      </c>
      <c r="G2984" s="107" t="s">
        <v>3463</v>
      </c>
      <c r="H2984" s="108" t="s">
        <v>257</v>
      </c>
      <c r="I2984" s="108" t="s">
        <v>275</v>
      </c>
      <c r="J2984" s="108" t="s">
        <v>244</v>
      </c>
      <c r="K2984" s="109">
        <v>24</v>
      </c>
      <c r="L2984" s="109">
        <v>7.9200000000000007E-2</v>
      </c>
      <c r="M2984" s="117" t="s">
        <v>33</v>
      </c>
      <c r="N2984" s="118">
        <v>4.8925182149362474</v>
      </c>
      <c r="O2984" s="102" t="s">
        <v>33</v>
      </c>
      <c r="P2984" s="119">
        <v>117.42</v>
      </c>
      <c r="Q2984" s="117">
        <v>5.99</v>
      </c>
      <c r="R2984" s="118">
        <v>4.7925455373406187</v>
      </c>
      <c r="S2984" s="102">
        <v>0.24985771200910653</v>
      </c>
      <c r="T2984" s="118">
        <v>115.02</v>
      </c>
      <c r="U2984" s="117">
        <v>4.8925182149362474</v>
      </c>
      <c r="V2984" s="119">
        <v>117.42</v>
      </c>
      <c r="W2984" s="112"/>
      <c r="X2984" s="117" t="s">
        <v>33</v>
      </c>
      <c r="Y2984" s="118">
        <v>4.8925182149362474</v>
      </c>
      <c r="Z2984" s="102" t="s">
        <v>33</v>
      </c>
      <c r="AA2984" s="118">
        <v>117.42</v>
      </c>
      <c r="AB2984" s="117">
        <v>5.99</v>
      </c>
      <c r="AC2984" s="118">
        <v>4.7925455373406187</v>
      </c>
      <c r="AD2984" s="102">
        <v>0.24985771200910653</v>
      </c>
      <c r="AE2984" s="119">
        <v>115.02</v>
      </c>
      <c r="AF2984" s="118">
        <v>4.8925182149362474</v>
      </c>
      <c r="AG2984" s="119">
        <v>117.42</v>
      </c>
      <c r="AH2984" s="112"/>
      <c r="AI2984" s="120">
        <f t="shared" si="3"/>
        <v>0</v>
      </c>
    </row>
    <row r="2985" spans="1:35" s="107" customFormat="1" x14ac:dyDescent="0.3">
      <c r="A2985" s="106" t="str">
        <f t="shared" si="2"/>
        <v>10700_21113</v>
      </c>
      <c r="B2985" s="107" t="s">
        <v>3389</v>
      </c>
      <c r="C2985" s="112" t="s">
        <v>247</v>
      </c>
      <c r="D2985" s="112">
        <v>10700</v>
      </c>
      <c r="E2985" s="107" t="s">
        <v>301</v>
      </c>
      <c r="F2985" s="112">
        <v>21113</v>
      </c>
      <c r="G2985" s="107" t="s">
        <v>3463</v>
      </c>
      <c r="H2985" s="108" t="s">
        <v>257</v>
      </c>
      <c r="I2985" s="108" t="s">
        <v>275</v>
      </c>
      <c r="J2985" s="108" t="s">
        <v>244</v>
      </c>
      <c r="K2985" s="109">
        <v>24</v>
      </c>
      <c r="L2985" s="109">
        <v>7.9200000000000007E-2</v>
      </c>
      <c r="M2985" s="117" t="s">
        <v>33</v>
      </c>
      <c r="N2985" s="118">
        <v>4.8925182149362474</v>
      </c>
      <c r="O2985" s="102" t="s">
        <v>33</v>
      </c>
      <c r="P2985" s="119">
        <v>117.42</v>
      </c>
      <c r="Q2985" s="117">
        <v>5.99</v>
      </c>
      <c r="R2985" s="118">
        <v>4.7925455373406187</v>
      </c>
      <c r="S2985" s="102">
        <v>0.24985771200910653</v>
      </c>
      <c r="T2985" s="118">
        <v>115.02</v>
      </c>
      <c r="U2985" s="117">
        <v>4.8925182149362474</v>
      </c>
      <c r="V2985" s="119">
        <v>117.42</v>
      </c>
      <c r="W2985" s="112"/>
      <c r="X2985" s="117" t="s">
        <v>33</v>
      </c>
      <c r="Y2985" s="118">
        <v>4.8925182149362474</v>
      </c>
      <c r="Z2985" s="102" t="s">
        <v>33</v>
      </c>
      <c r="AA2985" s="118">
        <v>117.42</v>
      </c>
      <c r="AB2985" s="117">
        <v>5.99</v>
      </c>
      <c r="AC2985" s="118">
        <v>4.7925455373406187</v>
      </c>
      <c r="AD2985" s="102">
        <v>0.24985771200910653</v>
      </c>
      <c r="AE2985" s="119">
        <v>115.02</v>
      </c>
      <c r="AF2985" s="118">
        <v>4.8925182149362474</v>
      </c>
      <c r="AG2985" s="119">
        <v>117.42</v>
      </c>
      <c r="AH2985" s="112"/>
      <c r="AI2985" s="120">
        <f t="shared" si="3"/>
        <v>0</v>
      </c>
    </row>
    <row r="2986" spans="1:35" s="107" customFormat="1" x14ac:dyDescent="0.3">
      <c r="A2986" s="106" t="str">
        <f t="shared" si="2"/>
        <v>29537_21113</v>
      </c>
      <c r="B2986" s="107" t="s">
        <v>248</v>
      </c>
      <c r="C2986" s="112" t="s">
        <v>249</v>
      </c>
      <c r="D2986" s="112">
        <v>29537</v>
      </c>
      <c r="E2986" s="107" t="s">
        <v>312</v>
      </c>
      <c r="F2986" s="112">
        <v>21113</v>
      </c>
      <c r="G2986" s="107" t="s">
        <v>3463</v>
      </c>
      <c r="H2986" s="108" t="s">
        <v>257</v>
      </c>
      <c r="I2986" s="108" t="s">
        <v>275</v>
      </c>
      <c r="J2986" s="108" t="s">
        <v>244</v>
      </c>
      <c r="K2986" s="109">
        <v>24</v>
      </c>
      <c r="L2986" s="109">
        <v>7.9200000000000007E-2</v>
      </c>
      <c r="M2986" s="117" t="s">
        <v>33</v>
      </c>
      <c r="N2986" s="118">
        <v>4.8925182149362474</v>
      </c>
      <c r="O2986" s="102" t="s">
        <v>33</v>
      </c>
      <c r="P2986" s="119">
        <v>117.42</v>
      </c>
      <c r="Q2986" s="117">
        <v>5.99</v>
      </c>
      <c r="R2986" s="118">
        <v>4.7925455373406187</v>
      </c>
      <c r="S2986" s="102">
        <v>0.24985771200910653</v>
      </c>
      <c r="T2986" s="118">
        <v>115.02</v>
      </c>
      <c r="U2986" s="117">
        <v>4.8925182149362474</v>
      </c>
      <c r="V2986" s="119">
        <v>117.42</v>
      </c>
      <c r="W2986" s="112"/>
      <c r="X2986" s="117" t="s">
        <v>33</v>
      </c>
      <c r="Y2986" s="118">
        <v>4.8925182149362474</v>
      </c>
      <c r="Z2986" s="102" t="s">
        <v>33</v>
      </c>
      <c r="AA2986" s="118">
        <v>117.42</v>
      </c>
      <c r="AB2986" s="117">
        <v>5.99</v>
      </c>
      <c r="AC2986" s="118">
        <v>4.7925455373406187</v>
      </c>
      <c r="AD2986" s="102">
        <v>0.24985771200910653</v>
      </c>
      <c r="AE2986" s="119">
        <v>115.02</v>
      </c>
      <c r="AF2986" s="118">
        <v>4.8925182149362474</v>
      </c>
      <c r="AG2986" s="119">
        <v>117.42</v>
      </c>
      <c r="AH2986" s="112"/>
      <c r="AI2986" s="120">
        <f t="shared" si="3"/>
        <v>0</v>
      </c>
    </row>
    <row r="2987" spans="1:35" s="107" customFormat="1" x14ac:dyDescent="0.3">
      <c r="A2987" s="106" t="str">
        <f t="shared" si="2"/>
        <v>32352_21113</v>
      </c>
      <c r="B2987" s="107" t="s">
        <v>190</v>
      </c>
      <c r="C2987" s="112" t="s">
        <v>246</v>
      </c>
      <c r="D2987" s="112">
        <v>32352</v>
      </c>
      <c r="E2987" s="107" t="s">
        <v>290</v>
      </c>
      <c r="F2987" s="112">
        <v>21113</v>
      </c>
      <c r="G2987" s="107" t="s">
        <v>3463</v>
      </c>
      <c r="H2987" s="108" t="s">
        <v>257</v>
      </c>
      <c r="I2987" s="108" t="s">
        <v>275</v>
      </c>
      <c r="J2987" s="108" t="s">
        <v>244</v>
      </c>
      <c r="K2987" s="109">
        <v>24</v>
      </c>
      <c r="L2987" s="109">
        <v>7.9200000000000007E-2</v>
      </c>
      <c r="M2987" s="117" t="s">
        <v>33</v>
      </c>
      <c r="N2987" s="118">
        <v>4.8925182149362474</v>
      </c>
      <c r="O2987" s="102" t="s">
        <v>33</v>
      </c>
      <c r="P2987" s="119">
        <v>117.42</v>
      </c>
      <c r="Q2987" s="117">
        <v>5.99</v>
      </c>
      <c r="R2987" s="118">
        <v>4.7925455373406187</v>
      </c>
      <c r="S2987" s="102">
        <v>0.24985771200910653</v>
      </c>
      <c r="T2987" s="118">
        <v>115.02</v>
      </c>
      <c r="U2987" s="117">
        <v>4.8925182149362474</v>
      </c>
      <c r="V2987" s="119">
        <v>117.42</v>
      </c>
      <c r="W2987" s="112"/>
      <c r="X2987" s="117" t="s">
        <v>33</v>
      </c>
      <c r="Y2987" s="118">
        <v>4.8925182149362474</v>
      </c>
      <c r="Z2987" s="102" t="s">
        <v>33</v>
      </c>
      <c r="AA2987" s="118">
        <v>117.42</v>
      </c>
      <c r="AB2987" s="117">
        <v>5.99</v>
      </c>
      <c r="AC2987" s="118">
        <v>4.7925455373406187</v>
      </c>
      <c r="AD2987" s="102">
        <v>0.24985771200910653</v>
      </c>
      <c r="AE2987" s="119">
        <v>115.02</v>
      </c>
      <c r="AF2987" s="118">
        <v>4.8925182149362474</v>
      </c>
      <c r="AG2987" s="119">
        <v>117.42</v>
      </c>
      <c r="AH2987" s="112"/>
      <c r="AI2987" s="120">
        <f t="shared" si="3"/>
        <v>0</v>
      </c>
    </row>
    <row r="2988" spans="1:35" s="107" customFormat="1" x14ac:dyDescent="0.3">
      <c r="A2988" s="106" t="str">
        <f t="shared" si="2"/>
        <v>36038_21113</v>
      </c>
      <c r="B2988" s="107" t="s">
        <v>3389</v>
      </c>
      <c r="C2988" s="112" t="s">
        <v>247</v>
      </c>
      <c r="D2988" s="112">
        <v>36038</v>
      </c>
      <c r="E2988" s="107" t="s">
        <v>300</v>
      </c>
      <c r="F2988" s="112">
        <v>21113</v>
      </c>
      <c r="G2988" s="107" t="s">
        <v>3463</v>
      </c>
      <c r="H2988" s="108" t="s">
        <v>257</v>
      </c>
      <c r="I2988" s="108" t="s">
        <v>275</v>
      </c>
      <c r="J2988" s="108" t="s">
        <v>244</v>
      </c>
      <c r="K2988" s="109">
        <v>24</v>
      </c>
      <c r="L2988" s="109">
        <v>7.9200000000000007E-2</v>
      </c>
      <c r="M2988" s="117" t="s">
        <v>33</v>
      </c>
      <c r="N2988" s="118">
        <v>4.8925182149362474</v>
      </c>
      <c r="O2988" s="102" t="s">
        <v>33</v>
      </c>
      <c r="P2988" s="119">
        <v>117.42</v>
      </c>
      <c r="Q2988" s="117">
        <v>5.99</v>
      </c>
      <c r="R2988" s="118">
        <v>4.7925455373406187</v>
      </c>
      <c r="S2988" s="102">
        <v>0.24985771200910653</v>
      </c>
      <c r="T2988" s="118">
        <v>115.02</v>
      </c>
      <c r="U2988" s="117">
        <v>4.8925182149362474</v>
      </c>
      <c r="V2988" s="119">
        <v>117.42</v>
      </c>
      <c r="W2988" s="112"/>
      <c r="X2988" s="117" t="s">
        <v>33</v>
      </c>
      <c r="Y2988" s="118">
        <v>4.8925182149362474</v>
      </c>
      <c r="Z2988" s="102" t="s">
        <v>33</v>
      </c>
      <c r="AA2988" s="118">
        <v>117.42</v>
      </c>
      <c r="AB2988" s="117">
        <v>5.99</v>
      </c>
      <c r="AC2988" s="118">
        <v>4.7925455373406187</v>
      </c>
      <c r="AD2988" s="102">
        <v>0.24985771200910653</v>
      </c>
      <c r="AE2988" s="119">
        <v>115.02</v>
      </c>
      <c r="AF2988" s="118">
        <v>4.8925182149362474</v>
      </c>
      <c r="AG2988" s="119">
        <v>117.42</v>
      </c>
      <c r="AH2988" s="112"/>
      <c r="AI2988" s="120">
        <f t="shared" si="3"/>
        <v>0</v>
      </c>
    </row>
    <row r="2989" spans="1:35" s="107" customFormat="1" x14ac:dyDescent="0.3">
      <c r="A2989" s="106" t="str">
        <f t="shared" si="2"/>
        <v>37646_21113</v>
      </c>
      <c r="B2989" s="107" t="s">
        <v>186</v>
      </c>
      <c r="C2989" s="112" t="s">
        <v>250</v>
      </c>
      <c r="D2989" s="112">
        <v>37646</v>
      </c>
      <c r="E2989" s="107" t="s">
        <v>311</v>
      </c>
      <c r="F2989" s="112">
        <v>21113</v>
      </c>
      <c r="G2989" s="107" t="s">
        <v>3463</v>
      </c>
      <c r="H2989" s="108" t="s">
        <v>257</v>
      </c>
      <c r="I2989" s="108" t="s">
        <v>275</v>
      </c>
      <c r="J2989" s="108" t="s">
        <v>244</v>
      </c>
      <c r="K2989" s="109">
        <v>24</v>
      </c>
      <c r="L2989" s="109">
        <v>7.9200000000000007E-2</v>
      </c>
      <c r="M2989" s="117" t="s">
        <v>33</v>
      </c>
      <c r="N2989" s="118">
        <v>4.8925182149362474</v>
      </c>
      <c r="O2989" s="102" t="s">
        <v>33</v>
      </c>
      <c r="P2989" s="119">
        <v>117.42</v>
      </c>
      <c r="Q2989" s="117">
        <v>5.99</v>
      </c>
      <c r="R2989" s="118">
        <v>4.7925455373406187</v>
      </c>
      <c r="S2989" s="102">
        <v>0.24985771200910653</v>
      </c>
      <c r="T2989" s="118">
        <v>115.02</v>
      </c>
      <c r="U2989" s="117">
        <v>4.8925182149362474</v>
      </c>
      <c r="V2989" s="119">
        <v>117.42</v>
      </c>
      <c r="W2989" s="112"/>
      <c r="X2989" s="117" t="s">
        <v>33</v>
      </c>
      <c r="Y2989" s="118">
        <v>4.8925182149362474</v>
      </c>
      <c r="Z2989" s="102" t="s">
        <v>33</v>
      </c>
      <c r="AA2989" s="118">
        <v>117.42</v>
      </c>
      <c r="AB2989" s="117">
        <v>5.99</v>
      </c>
      <c r="AC2989" s="118">
        <v>4.7925455373406187</v>
      </c>
      <c r="AD2989" s="102">
        <v>0.24985771200910653</v>
      </c>
      <c r="AE2989" s="119">
        <v>115.02</v>
      </c>
      <c r="AF2989" s="118">
        <v>4.8925182149362474</v>
      </c>
      <c r="AG2989" s="119">
        <v>117.42</v>
      </c>
      <c r="AH2989" s="112"/>
      <c r="AI2989" s="120">
        <f t="shared" si="3"/>
        <v>0</v>
      </c>
    </row>
    <row r="2990" spans="1:35" s="107" customFormat="1" x14ac:dyDescent="0.3">
      <c r="A2990" s="106" t="str">
        <f t="shared" si="2"/>
        <v>49535_21113</v>
      </c>
      <c r="B2990" s="107" t="s">
        <v>186</v>
      </c>
      <c r="C2990" s="112" t="s">
        <v>251</v>
      </c>
      <c r="D2990" s="112">
        <v>49535</v>
      </c>
      <c r="E2990" s="107" t="s">
        <v>278</v>
      </c>
      <c r="F2990" s="112">
        <v>21113</v>
      </c>
      <c r="G2990" s="107" t="s">
        <v>3463</v>
      </c>
      <c r="H2990" s="108" t="s">
        <v>257</v>
      </c>
      <c r="I2990" s="108" t="s">
        <v>275</v>
      </c>
      <c r="J2990" s="108" t="s">
        <v>244</v>
      </c>
      <c r="K2990" s="109">
        <v>24</v>
      </c>
      <c r="L2990" s="109">
        <v>7.9200000000000007E-2</v>
      </c>
      <c r="M2990" s="117" t="s">
        <v>33</v>
      </c>
      <c r="N2990" s="118">
        <v>4.8925182149362474</v>
      </c>
      <c r="O2990" s="102" t="s">
        <v>33</v>
      </c>
      <c r="P2990" s="119">
        <v>117.42</v>
      </c>
      <c r="Q2990" s="117">
        <v>5.99</v>
      </c>
      <c r="R2990" s="118">
        <v>4.7925455373406187</v>
      </c>
      <c r="S2990" s="102">
        <v>0.24985771200910653</v>
      </c>
      <c r="T2990" s="118">
        <v>115.02</v>
      </c>
      <c r="U2990" s="117">
        <v>4.8925182149362474</v>
      </c>
      <c r="V2990" s="119">
        <v>117.42</v>
      </c>
      <c r="W2990" s="112"/>
      <c r="X2990" s="117" t="s">
        <v>33</v>
      </c>
      <c r="Y2990" s="118">
        <v>4.8925182149362474</v>
      </c>
      <c r="Z2990" s="102" t="s">
        <v>33</v>
      </c>
      <c r="AA2990" s="118">
        <v>117.42</v>
      </c>
      <c r="AB2990" s="117">
        <v>5.99</v>
      </c>
      <c r="AC2990" s="118">
        <v>4.7925455373406187</v>
      </c>
      <c r="AD2990" s="102">
        <v>0.24985771200910653</v>
      </c>
      <c r="AE2990" s="119">
        <v>115.02</v>
      </c>
      <c r="AF2990" s="118">
        <v>4.8925182149362474</v>
      </c>
      <c r="AG2990" s="119">
        <v>117.42</v>
      </c>
      <c r="AH2990" s="112"/>
      <c r="AI2990" s="120">
        <f t="shared" si="3"/>
        <v>0</v>
      </c>
    </row>
    <row r="2991" spans="1:35" s="107" customFormat="1" x14ac:dyDescent="0.3">
      <c r="A2991" s="106" t="str">
        <f t="shared" si="2"/>
        <v>54264_21113</v>
      </c>
      <c r="B2991" s="107" t="s">
        <v>189</v>
      </c>
      <c r="C2991" s="112" t="s">
        <v>168</v>
      </c>
      <c r="D2991" s="112">
        <v>54264</v>
      </c>
      <c r="E2991" s="107" t="s">
        <v>303</v>
      </c>
      <c r="F2991" s="112">
        <v>21113</v>
      </c>
      <c r="G2991" s="107" t="s">
        <v>3463</v>
      </c>
      <c r="H2991" s="108" t="s">
        <v>257</v>
      </c>
      <c r="I2991" s="108" t="s">
        <v>275</v>
      </c>
      <c r="J2991" s="108" t="s">
        <v>244</v>
      </c>
      <c r="K2991" s="109">
        <v>24</v>
      </c>
      <c r="L2991" s="109">
        <v>7.9200000000000007E-2</v>
      </c>
      <c r="M2991" s="117" t="s">
        <v>33</v>
      </c>
      <c r="N2991" s="118">
        <v>4.8925182149362474</v>
      </c>
      <c r="O2991" s="102" t="s">
        <v>33</v>
      </c>
      <c r="P2991" s="119">
        <v>117.42</v>
      </c>
      <c r="Q2991" s="117">
        <v>5.99</v>
      </c>
      <c r="R2991" s="118">
        <v>4.7925455373406187</v>
      </c>
      <c r="S2991" s="102">
        <v>0.24985771200910653</v>
      </c>
      <c r="T2991" s="118">
        <v>115.02</v>
      </c>
      <c r="U2991" s="117">
        <v>4.8925182149362474</v>
      </c>
      <c r="V2991" s="119">
        <v>117.42</v>
      </c>
      <c r="W2991" s="112"/>
      <c r="X2991" s="117" t="s">
        <v>33</v>
      </c>
      <c r="Y2991" s="118">
        <v>4.8925182149362474</v>
      </c>
      <c r="Z2991" s="102" t="s">
        <v>33</v>
      </c>
      <c r="AA2991" s="118">
        <v>117.42</v>
      </c>
      <c r="AB2991" s="117">
        <v>5.99</v>
      </c>
      <c r="AC2991" s="118">
        <v>4.7925455373406187</v>
      </c>
      <c r="AD2991" s="102">
        <v>0.24985771200910653</v>
      </c>
      <c r="AE2991" s="119">
        <v>115.02</v>
      </c>
      <c r="AF2991" s="118">
        <v>4.8925182149362474</v>
      </c>
      <c r="AG2991" s="119">
        <v>117.42</v>
      </c>
      <c r="AH2991" s="112"/>
      <c r="AI2991" s="120">
        <f t="shared" si="3"/>
        <v>0</v>
      </c>
    </row>
    <row r="2992" spans="1:35" s="107" customFormat="1" x14ac:dyDescent="0.3">
      <c r="A2992" s="106" t="str">
        <f t="shared" si="2"/>
        <v>59971_21113</v>
      </c>
      <c r="B2992" s="107" t="s">
        <v>248</v>
      </c>
      <c r="C2992" s="112" t="s">
        <v>249</v>
      </c>
      <c r="D2992" s="112">
        <v>59971</v>
      </c>
      <c r="E2992" s="107" t="s">
        <v>281</v>
      </c>
      <c r="F2992" s="112">
        <v>21113</v>
      </c>
      <c r="G2992" s="107" t="s">
        <v>3463</v>
      </c>
      <c r="H2992" s="108" t="s">
        <v>257</v>
      </c>
      <c r="I2992" s="108" t="s">
        <v>275</v>
      </c>
      <c r="J2992" s="108" t="s">
        <v>244</v>
      </c>
      <c r="K2992" s="109">
        <v>24</v>
      </c>
      <c r="L2992" s="109">
        <v>7.9200000000000007E-2</v>
      </c>
      <c r="M2992" s="117" t="s">
        <v>33</v>
      </c>
      <c r="N2992" s="118">
        <v>4.8925182149362474</v>
      </c>
      <c r="O2992" s="102" t="s">
        <v>33</v>
      </c>
      <c r="P2992" s="119">
        <v>117.42</v>
      </c>
      <c r="Q2992" s="117">
        <v>5.99</v>
      </c>
      <c r="R2992" s="118">
        <v>4.7925455373406187</v>
      </c>
      <c r="S2992" s="102">
        <v>0.24985771200910653</v>
      </c>
      <c r="T2992" s="118">
        <v>115.02</v>
      </c>
      <c r="U2992" s="117">
        <v>4.8925182149362474</v>
      </c>
      <c r="V2992" s="119">
        <v>117.42</v>
      </c>
      <c r="W2992" s="112"/>
      <c r="X2992" s="117" t="s">
        <v>33</v>
      </c>
      <c r="Y2992" s="118">
        <v>4.8925182149362474</v>
      </c>
      <c r="Z2992" s="102" t="s">
        <v>33</v>
      </c>
      <c r="AA2992" s="118">
        <v>117.42</v>
      </c>
      <c r="AB2992" s="117">
        <v>5.99</v>
      </c>
      <c r="AC2992" s="118">
        <v>4.7925455373406187</v>
      </c>
      <c r="AD2992" s="102">
        <v>0.24985771200910653</v>
      </c>
      <c r="AE2992" s="119">
        <v>115.02</v>
      </c>
      <c r="AF2992" s="118">
        <v>4.8925182149362474</v>
      </c>
      <c r="AG2992" s="119">
        <v>117.42</v>
      </c>
      <c r="AH2992" s="112"/>
      <c r="AI2992" s="120">
        <f t="shared" si="3"/>
        <v>0</v>
      </c>
    </row>
    <row r="2993" spans="1:35" s="107" customFormat="1" x14ac:dyDescent="0.3">
      <c r="A2993" s="106" t="str">
        <f t="shared" si="2"/>
        <v>60074_21113</v>
      </c>
      <c r="B2993" s="107" t="s">
        <v>189</v>
      </c>
      <c r="C2993" s="112" t="s">
        <v>168</v>
      </c>
      <c r="D2993" s="112">
        <v>60074</v>
      </c>
      <c r="E2993" s="107" t="s">
        <v>304</v>
      </c>
      <c r="F2993" s="112">
        <v>21113</v>
      </c>
      <c r="G2993" s="107" t="s">
        <v>3463</v>
      </c>
      <c r="H2993" s="108" t="s">
        <v>257</v>
      </c>
      <c r="I2993" s="108" t="s">
        <v>275</v>
      </c>
      <c r="J2993" s="108" t="s">
        <v>244</v>
      </c>
      <c r="K2993" s="109">
        <v>24</v>
      </c>
      <c r="L2993" s="109">
        <v>7.9200000000000007E-2</v>
      </c>
      <c r="M2993" s="117" t="s">
        <v>33</v>
      </c>
      <c r="N2993" s="118">
        <v>4.8925182149362474</v>
      </c>
      <c r="O2993" s="102" t="s">
        <v>33</v>
      </c>
      <c r="P2993" s="119">
        <v>117.42</v>
      </c>
      <c r="Q2993" s="117">
        <v>5.99</v>
      </c>
      <c r="R2993" s="118">
        <v>4.7925455373406187</v>
      </c>
      <c r="S2993" s="102">
        <v>0.24985771200910653</v>
      </c>
      <c r="T2993" s="118">
        <v>115.02</v>
      </c>
      <c r="U2993" s="117">
        <v>4.8925182149362474</v>
      </c>
      <c r="V2993" s="119">
        <v>117.42</v>
      </c>
      <c r="W2993" s="112"/>
      <c r="X2993" s="117" t="s">
        <v>33</v>
      </c>
      <c r="Y2993" s="118">
        <v>4.8925182149362474</v>
      </c>
      <c r="Z2993" s="102" t="s">
        <v>33</v>
      </c>
      <c r="AA2993" s="118">
        <v>117.42</v>
      </c>
      <c r="AB2993" s="117">
        <v>5.99</v>
      </c>
      <c r="AC2993" s="118">
        <v>4.7925455373406187</v>
      </c>
      <c r="AD2993" s="102">
        <v>0.24985771200910653</v>
      </c>
      <c r="AE2993" s="119">
        <v>115.02</v>
      </c>
      <c r="AF2993" s="118">
        <v>4.8925182149362474</v>
      </c>
      <c r="AG2993" s="119">
        <v>117.42</v>
      </c>
      <c r="AH2993" s="112"/>
      <c r="AI2993" s="120">
        <f t="shared" si="3"/>
        <v>0</v>
      </c>
    </row>
    <row r="2994" spans="1:35" s="107" customFormat="1" x14ac:dyDescent="0.3">
      <c r="A2994" s="106" t="str">
        <f t="shared" si="2"/>
        <v>60663_21113</v>
      </c>
      <c r="B2994" s="107" t="s">
        <v>248</v>
      </c>
      <c r="C2994" s="112" t="s">
        <v>246</v>
      </c>
      <c r="D2994" s="112">
        <v>60663</v>
      </c>
      <c r="E2994" s="107" t="s">
        <v>298</v>
      </c>
      <c r="F2994" s="112">
        <v>21113</v>
      </c>
      <c r="G2994" s="107" t="s">
        <v>3463</v>
      </c>
      <c r="H2994" s="108" t="s">
        <v>257</v>
      </c>
      <c r="I2994" s="108" t="s">
        <v>275</v>
      </c>
      <c r="J2994" s="108" t="s">
        <v>244</v>
      </c>
      <c r="K2994" s="109">
        <v>24</v>
      </c>
      <c r="L2994" s="109">
        <v>7.9200000000000007E-2</v>
      </c>
      <c r="M2994" s="117" t="s">
        <v>33</v>
      </c>
      <c r="N2994" s="118">
        <v>4.8925182149362474</v>
      </c>
      <c r="O2994" s="102" t="s">
        <v>33</v>
      </c>
      <c r="P2994" s="119">
        <v>117.42</v>
      </c>
      <c r="Q2994" s="117">
        <v>5.99</v>
      </c>
      <c r="R2994" s="118">
        <v>4.7925455373406187</v>
      </c>
      <c r="S2994" s="102">
        <v>0.24985771200910653</v>
      </c>
      <c r="T2994" s="118">
        <v>115.02</v>
      </c>
      <c r="U2994" s="117">
        <v>4.8925182149362474</v>
      </c>
      <c r="V2994" s="119">
        <v>117.42</v>
      </c>
      <c r="W2994" s="112"/>
      <c r="X2994" s="117" t="s">
        <v>33</v>
      </c>
      <c r="Y2994" s="118">
        <v>4.8925182149362474</v>
      </c>
      <c r="Z2994" s="102" t="s">
        <v>33</v>
      </c>
      <c r="AA2994" s="118">
        <v>117.42</v>
      </c>
      <c r="AB2994" s="117">
        <v>5.99</v>
      </c>
      <c r="AC2994" s="118">
        <v>4.7925455373406187</v>
      </c>
      <c r="AD2994" s="102">
        <v>0.24985771200910653</v>
      </c>
      <c r="AE2994" s="119">
        <v>115.02</v>
      </c>
      <c r="AF2994" s="118">
        <v>4.8925182149362474</v>
      </c>
      <c r="AG2994" s="119">
        <v>117.42</v>
      </c>
      <c r="AH2994" s="112"/>
      <c r="AI2994" s="120">
        <f t="shared" si="3"/>
        <v>0</v>
      </c>
    </row>
    <row r="2995" spans="1:35" s="107" customFormat="1" x14ac:dyDescent="0.3">
      <c r="A2995" s="106" t="str">
        <f t="shared" si="2"/>
        <v>61333_21113</v>
      </c>
      <c r="B2995" s="107" t="s">
        <v>252</v>
      </c>
      <c r="C2995" s="112" t="s">
        <v>246</v>
      </c>
      <c r="D2995" s="112">
        <v>61333</v>
      </c>
      <c r="E2995" s="107" t="s">
        <v>292</v>
      </c>
      <c r="F2995" s="112">
        <v>21113</v>
      </c>
      <c r="G2995" s="107" t="s">
        <v>3463</v>
      </c>
      <c r="H2995" s="108" t="s">
        <v>257</v>
      </c>
      <c r="I2995" s="108" t="s">
        <v>275</v>
      </c>
      <c r="J2995" s="108" t="s">
        <v>244</v>
      </c>
      <c r="K2995" s="109">
        <v>24</v>
      </c>
      <c r="L2995" s="109">
        <v>7.9200000000000007E-2</v>
      </c>
      <c r="M2995" s="117" t="s">
        <v>33</v>
      </c>
      <c r="N2995" s="118">
        <v>4.8925182149362474</v>
      </c>
      <c r="O2995" s="102" t="s">
        <v>33</v>
      </c>
      <c r="P2995" s="119">
        <v>117.42</v>
      </c>
      <c r="Q2995" s="117">
        <v>5.99</v>
      </c>
      <c r="R2995" s="118">
        <v>4.7925455373406187</v>
      </c>
      <c r="S2995" s="102">
        <v>0.24985771200910653</v>
      </c>
      <c r="T2995" s="118">
        <v>115.02</v>
      </c>
      <c r="U2995" s="117">
        <v>4.8925182149362474</v>
      </c>
      <c r="V2995" s="119">
        <v>117.42</v>
      </c>
      <c r="W2995" s="112"/>
      <c r="X2995" s="117" t="s">
        <v>33</v>
      </c>
      <c r="Y2995" s="118">
        <v>4.8925182149362474</v>
      </c>
      <c r="Z2995" s="102" t="s">
        <v>33</v>
      </c>
      <c r="AA2995" s="118">
        <v>117.42</v>
      </c>
      <c r="AB2995" s="117">
        <v>5.99</v>
      </c>
      <c r="AC2995" s="118">
        <v>4.7925455373406187</v>
      </c>
      <c r="AD2995" s="102">
        <v>0.24985771200910653</v>
      </c>
      <c r="AE2995" s="119">
        <v>115.02</v>
      </c>
      <c r="AF2995" s="118">
        <v>4.8925182149362474</v>
      </c>
      <c r="AG2995" s="119">
        <v>117.42</v>
      </c>
      <c r="AH2995" s="112"/>
      <c r="AI2995" s="120">
        <f t="shared" si="3"/>
        <v>0</v>
      </c>
    </row>
    <row r="2996" spans="1:35" s="107" customFormat="1" x14ac:dyDescent="0.3">
      <c r="A2996" s="106" t="str">
        <f t="shared" si="2"/>
        <v>61367_21113</v>
      </c>
      <c r="B2996" s="107" t="s">
        <v>192</v>
      </c>
      <c r="C2996" s="112" t="s">
        <v>238</v>
      </c>
      <c r="D2996" s="112">
        <v>61367</v>
      </c>
      <c r="E2996" s="107" t="s">
        <v>295</v>
      </c>
      <c r="F2996" s="112">
        <v>21113</v>
      </c>
      <c r="G2996" s="107" t="s">
        <v>3463</v>
      </c>
      <c r="H2996" s="108" t="s">
        <v>257</v>
      </c>
      <c r="I2996" s="108" t="s">
        <v>275</v>
      </c>
      <c r="J2996" s="108" t="s">
        <v>244</v>
      </c>
      <c r="K2996" s="109">
        <v>24</v>
      </c>
      <c r="L2996" s="109">
        <v>7.9200000000000007E-2</v>
      </c>
      <c r="M2996" s="117" t="s">
        <v>33</v>
      </c>
      <c r="N2996" s="118">
        <v>4.8925182149362474</v>
      </c>
      <c r="O2996" s="102" t="s">
        <v>33</v>
      </c>
      <c r="P2996" s="119">
        <v>117.42</v>
      </c>
      <c r="Q2996" s="117">
        <v>5.99</v>
      </c>
      <c r="R2996" s="118">
        <v>4.7925455373406187</v>
      </c>
      <c r="S2996" s="102">
        <v>0.24985771200910653</v>
      </c>
      <c r="T2996" s="118">
        <v>115.02</v>
      </c>
      <c r="U2996" s="117">
        <v>4.8925182149362474</v>
      </c>
      <c r="V2996" s="119">
        <v>117.42</v>
      </c>
      <c r="W2996" s="112"/>
      <c r="X2996" s="117" t="s">
        <v>33</v>
      </c>
      <c r="Y2996" s="118">
        <v>4.8925182149362474</v>
      </c>
      <c r="Z2996" s="102" t="s">
        <v>33</v>
      </c>
      <c r="AA2996" s="118">
        <v>117.42</v>
      </c>
      <c r="AB2996" s="117">
        <v>5.99</v>
      </c>
      <c r="AC2996" s="118">
        <v>4.7925455373406187</v>
      </c>
      <c r="AD2996" s="102">
        <v>0.24985771200910653</v>
      </c>
      <c r="AE2996" s="119">
        <v>115.02</v>
      </c>
      <c r="AF2996" s="118">
        <v>4.8925182149362474</v>
      </c>
      <c r="AG2996" s="119">
        <v>117.42</v>
      </c>
      <c r="AH2996" s="112"/>
      <c r="AI2996" s="120">
        <f t="shared" si="3"/>
        <v>0</v>
      </c>
    </row>
    <row r="2997" spans="1:35" s="107" customFormat="1" x14ac:dyDescent="0.3">
      <c r="A2997" s="106" t="str">
        <f t="shared" si="2"/>
        <v>61377_21113</v>
      </c>
      <c r="B2997" s="107" t="s">
        <v>192</v>
      </c>
      <c r="C2997" s="112" t="s">
        <v>238</v>
      </c>
      <c r="D2997" s="112">
        <v>61377</v>
      </c>
      <c r="E2997" s="107" t="s">
        <v>296</v>
      </c>
      <c r="F2997" s="112">
        <v>21113</v>
      </c>
      <c r="G2997" s="107" t="s">
        <v>3463</v>
      </c>
      <c r="H2997" s="108" t="s">
        <v>257</v>
      </c>
      <c r="I2997" s="108" t="s">
        <v>275</v>
      </c>
      <c r="J2997" s="108" t="s">
        <v>244</v>
      </c>
      <c r="K2997" s="109">
        <v>24</v>
      </c>
      <c r="L2997" s="109">
        <v>7.9200000000000007E-2</v>
      </c>
      <c r="M2997" s="117" t="s">
        <v>33</v>
      </c>
      <c r="N2997" s="118">
        <v>4.8925182149362474</v>
      </c>
      <c r="O2997" s="102" t="s">
        <v>33</v>
      </c>
      <c r="P2997" s="119">
        <v>117.42</v>
      </c>
      <c r="Q2997" s="117">
        <v>5.99</v>
      </c>
      <c r="R2997" s="118">
        <v>4.7925455373406187</v>
      </c>
      <c r="S2997" s="102">
        <v>0.24985771200910653</v>
      </c>
      <c r="T2997" s="118">
        <v>115.02</v>
      </c>
      <c r="U2997" s="117">
        <v>4.8925182149362474</v>
      </c>
      <c r="V2997" s="119">
        <v>117.42</v>
      </c>
      <c r="W2997" s="112"/>
      <c r="X2997" s="117" t="s">
        <v>33</v>
      </c>
      <c r="Y2997" s="118">
        <v>4.8925182149362474</v>
      </c>
      <c r="Z2997" s="102" t="s">
        <v>33</v>
      </c>
      <c r="AA2997" s="118">
        <v>117.42</v>
      </c>
      <c r="AB2997" s="117">
        <v>5.99</v>
      </c>
      <c r="AC2997" s="118">
        <v>4.7925455373406187</v>
      </c>
      <c r="AD2997" s="102">
        <v>0.24985771200910653</v>
      </c>
      <c r="AE2997" s="119">
        <v>115.02</v>
      </c>
      <c r="AF2997" s="118">
        <v>4.8925182149362474</v>
      </c>
      <c r="AG2997" s="119">
        <v>117.42</v>
      </c>
      <c r="AH2997" s="112"/>
      <c r="AI2997" s="120">
        <f t="shared" si="3"/>
        <v>0</v>
      </c>
    </row>
    <row r="2998" spans="1:35" s="107" customFormat="1" x14ac:dyDescent="0.3">
      <c r="A2998" s="106" t="str">
        <f t="shared" si="2"/>
        <v>61913_21113</v>
      </c>
      <c r="B2998" s="107" t="s">
        <v>3389</v>
      </c>
      <c r="C2998" s="112" t="s">
        <v>247</v>
      </c>
      <c r="D2998" s="112">
        <v>61913</v>
      </c>
      <c r="E2998" s="107" t="s">
        <v>308</v>
      </c>
      <c r="F2998" s="112">
        <v>21113</v>
      </c>
      <c r="G2998" s="107" t="s">
        <v>3463</v>
      </c>
      <c r="H2998" s="108" t="s">
        <v>257</v>
      </c>
      <c r="I2998" s="108" t="s">
        <v>275</v>
      </c>
      <c r="J2998" s="108" t="s">
        <v>244</v>
      </c>
      <c r="K2998" s="109">
        <v>24</v>
      </c>
      <c r="L2998" s="109">
        <v>7.9200000000000007E-2</v>
      </c>
      <c r="M2998" s="117" t="s">
        <v>33</v>
      </c>
      <c r="N2998" s="118">
        <v>4.8925182149362474</v>
      </c>
      <c r="O2998" s="102" t="s">
        <v>33</v>
      </c>
      <c r="P2998" s="119">
        <v>117.42</v>
      </c>
      <c r="Q2998" s="117">
        <v>5.99</v>
      </c>
      <c r="R2998" s="118">
        <v>4.7925455373406187</v>
      </c>
      <c r="S2998" s="102">
        <v>0.24985771200910653</v>
      </c>
      <c r="T2998" s="118">
        <v>115.02</v>
      </c>
      <c r="U2998" s="117">
        <v>4.8925182149362474</v>
      </c>
      <c r="V2998" s="119">
        <v>117.42</v>
      </c>
      <c r="W2998" s="112"/>
      <c r="X2998" s="117" t="s">
        <v>33</v>
      </c>
      <c r="Y2998" s="118">
        <v>4.8925182149362474</v>
      </c>
      <c r="Z2998" s="102" t="s">
        <v>33</v>
      </c>
      <c r="AA2998" s="118">
        <v>117.42</v>
      </c>
      <c r="AB2998" s="117">
        <v>5.99</v>
      </c>
      <c r="AC2998" s="118">
        <v>4.7925455373406187</v>
      </c>
      <c r="AD2998" s="102">
        <v>0.24985771200910653</v>
      </c>
      <c r="AE2998" s="119">
        <v>115.02</v>
      </c>
      <c r="AF2998" s="118">
        <v>4.8925182149362474</v>
      </c>
      <c r="AG2998" s="119">
        <v>117.42</v>
      </c>
      <c r="AH2998" s="112"/>
      <c r="AI2998" s="120">
        <f t="shared" si="3"/>
        <v>0</v>
      </c>
    </row>
    <row r="2999" spans="1:35" s="107" customFormat="1" x14ac:dyDescent="0.3">
      <c r="A2999" s="106" t="str">
        <f t="shared" si="2"/>
        <v>63785_21113</v>
      </c>
      <c r="B2999" s="107" t="s">
        <v>3389</v>
      </c>
      <c r="C2999" s="112" t="s">
        <v>247</v>
      </c>
      <c r="D2999" s="112">
        <v>63785</v>
      </c>
      <c r="E2999" s="107" t="s">
        <v>310</v>
      </c>
      <c r="F2999" s="112">
        <v>21113</v>
      </c>
      <c r="G2999" s="107" t="s">
        <v>3463</v>
      </c>
      <c r="H2999" s="108" t="s">
        <v>257</v>
      </c>
      <c r="I2999" s="108" t="s">
        <v>275</v>
      </c>
      <c r="J2999" s="108" t="s">
        <v>244</v>
      </c>
      <c r="K2999" s="109">
        <v>24</v>
      </c>
      <c r="L2999" s="109">
        <v>7.9200000000000007E-2</v>
      </c>
      <c r="M2999" s="117" t="s">
        <v>33</v>
      </c>
      <c r="N2999" s="118">
        <v>4.8925182149362474</v>
      </c>
      <c r="O2999" s="102" t="s">
        <v>33</v>
      </c>
      <c r="P2999" s="119">
        <v>117.42</v>
      </c>
      <c r="Q2999" s="117">
        <v>5.99</v>
      </c>
      <c r="R2999" s="118">
        <v>4.7925455373406187</v>
      </c>
      <c r="S2999" s="102">
        <v>0.24985771200910653</v>
      </c>
      <c r="T2999" s="118">
        <v>115.02</v>
      </c>
      <c r="U2999" s="117">
        <v>4.8925182149362474</v>
      </c>
      <c r="V2999" s="119">
        <v>117.42</v>
      </c>
      <c r="W2999" s="112"/>
      <c r="X2999" s="117" t="s">
        <v>33</v>
      </c>
      <c r="Y2999" s="118">
        <v>4.8925182149362474</v>
      </c>
      <c r="Z2999" s="102" t="s">
        <v>33</v>
      </c>
      <c r="AA2999" s="118">
        <v>117.42</v>
      </c>
      <c r="AB2999" s="117">
        <v>5.99</v>
      </c>
      <c r="AC2999" s="118">
        <v>4.7925455373406187</v>
      </c>
      <c r="AD2999" s="102">
        <v>0.24985771200910653</v>
      </c>
      <c r="AE2999" s="119">
        <v>115.02</v>
      </c>
      <c r="AF2999" s="118">
        <v>4.8925182149362474</v>
      </c>
      <c r="AG2999" s="119">
        <v>117.42</v>
      </c>
      <c r="AH2999" s="112"/>
      <c r="AI2999" s="120">
        <f t="shared" si="3"/>
        <v>0</v>
      </c>
    </row>
    <row r="3000" spans="1:35" s="107" customFormat="1" x14ac:dyDescent="0.3">
      <c r="A3000" s="106" t="str">
        <f t="shared" si="2"/>
        <v>66926_21113</v>
      </c>
      <c r="B3000" s="107" t="s">
        <v>248</v>
      </c>
      <c r="C3000" s="112" t="s">
        <v>168</v>
      </c>
      <c r="D3000" s="112">
        <v>66926</v>
      </c>
      <c r="E3000" s="107" t="s">
        <v>314</v>
      </c>
      <c r="F3000" s="112">
        <v>21113</v>
      </c>
      <c r="G3000" s="107" t="s">
        <v>3463</v>
      </c>
      <c r="H3000" s="108" t="s">
        <v>257</v>
      </c>
      <c r="I3000" s="108" t="s">
        <v>275</v>
      </c>
      <c r="J3000" s="108" t="s">
        <v>244</v>
      </c>
      <c r="K3000" s="109">
        <v>24</v>
      </c>
      <c r="L3000" s="109">
        <v>7.9200000000000007E-2</v>
      </c>
      <c r="M3000" s="117" t="s">
        <v>33</v>
      </c>
      <c r="N3000" s="118">
        <v>4.8925182149362474</v>
      </c>
      <c r="O3000" s="102" t="s">
        <v>33</v>
      </c>
      <c r="P3000" s="119">
        <v>117.42</v>
      </c>
      <c r="Q3000" s="117">
        <v>5.99</v>
      </c>
      <c r="R3000" s="118">
        <v>4.7925455373406187</v>
      </c>
      <c r="S3000" s="102">
        <v>0.24985771200910653</v>
      </c>
      <c r="T3000" s="118">
        <v>115.02</v>
      </c>
      <c r="U3000" s="117">
        <v>4.8925182149362474</v>
      </c>
      <c r="V3000" s="119">
        <v>117.42</v>
      </c>
      <c r="W3000" s="112"/>
      <c r="X3000" s="117" t="s">
        <v>33</v>
      </c>
      <c r="Y3000" s="118">
        <v>4.8925182149362474</v>
      </c>
      <c r="Z3000" s="102" t="s">
        <v>33</v>
      </c>
      <c r="AA3000" s="118">
        <v>117.42</v>
      </c>
      <c r="AB3000" s="117">
        <v>5.99</v>
      </c>
      <c r="AC3000" s="118">
        <v>4.7925455373406187</v>
      </c>
      <c r="AD3000" s="102">
        <v>0.24985771200910653</v>
      </c>
      <c r="AE3000" s="119">
        <v>115.02</v>
      </c>
      <c r="AF3000" s="118">
        <v>4.8925182149362474</v>
      </c>
      <c r="AG3000" s="119">
        <v>117.42</v>
      </c>
      <c r="AH3000" s="112"/>
      <c r="AI3000" s="120">
        <f t="shared" si="3"/>
        <v>0</v>
      </c>
    </row>
    <row r="3001" spans="1:35" s="107" customFormat="1" x14ac:dyDescent="0.3">
      <c r="A3001" s="106" t="str">
        <f t="shared" si="2"/>
        <v>66961_21113</v>
      </c>
      <c r="B3001" s="107" t="s">
        <v>248</v>
      </c>
      <c r="C3001" s="112" t="s">
        <v>168</v>
      </c>
      <c r="D3001" s="112">
        <v>66961</v>
      </c>
      <c r="E3001" s="107" t="s">
        <v>313</v>
      </c>
      <c r="F3001" s="112">
        <v>21113</v>
      </c>
      <c r="G3001" s="107" t="s">
        <v>3463</v>
      </c>
      <c r="H3001" s="108" t="s">
        <v>257</v>
      </c>
      <c r="I3001" s="108" t="s">
        <v>275</v>
      </c>
      <c r="J3001" s="108" t="s">
        <v>244</v>
      </c>
      <c r="K3001" s="109">
        <v>24</v>
      </c>
      <c r="L3001" s="109">
        <v>7.9200000000000007E-2</v>
      </c>
      <c r="M3001" s="117" t="s">
        <v>33</v>
      </c>
      <c r="N3001" s="118">
        <v>4.8925182149362474</v>
      </c>
      <c r="O3001" s="102" t="s">
        <v>33</v>
      </c>
      <c r="P3001" s="119">
        <v>117.42</v>
      </c>
      <c r="Q3001" s="117">
        <v>5.99</v>
      </c>
      <c r="R3001" s="118">
        <v>4.7925455373406187</v>
      </c>
      <c r="S3001" s="102">
        <v>0.24985771200910653</v>
      </c>
      <c r="T3001" s="118">
        <v>115.02</v>
      </c>
      <c r="U3001" s="117">
        <v>4.8925182149362474</v>
      </c>
      <c r="V3001" s="119">
        <v>117.42</v>
      </c>
      <c r="W3001" s="112"/>
      <c r="X3001" s="117" t="s">
        <v>33</v>
      </c>
      <c r="Y3001" s="118">
        <v>4.8925182149362474</v>
      </c>
      <c r="Z3001" s="102" t="s">
        <v>33</v>
      </c>
      <c r="AA3001" s="118">
        <v>117.42</v>
      </c>
      <c r="AB3001" s="117">
        <v>5.99</v>
      </c>
      <c r="AC3001" s="118">
        <v>4.7925455373406187</v>
      </c>
      <c r="AD3001" s="102">
        <v>0.24985771200910653</v>
      </c>
      <c r="AE3001" s="119">
        <v>115.02</v>
      </c>
      <c r="AF3001" s="118">
        <v>4.8925182149362474</v>
      </c>
      <c r="AG3001" s="119">
        <v>117.42</v>
      </c>
      <c r="AH3001" s="112"/>
      <c r="AI3001" s="120">
        <f t="shared" si="3"/>
        <v>0</v>
      </c>
    </row>
    <row r="3002" spans="1:35" s="107" customFormat="1" x14ac:dyDescent="0.3">
      <c r="A3002" s="106" t="str">
        <f t="shared" si="2"/>
        <v>69800_21113</v>
      </c>
      <c r="B3002" s="107" t="s">
        <v>3389</v>
      </c>
      <c r="C3002" s="112" t="s">
        <v>247</v>
      </c>
      <c r="D3002" s="112">
        <v>69800</v>
      </c>
      <c r="E3002" s="107" t="s">
        <v>294</v>
      </c>
      <c r="F3002" s="112">
        <v>21113</v>
      </c>
      <c r="G3002" s="107" t="s">
        <v>3463</v>
      </c>
      <c r="H3002" s="108" t="s">
        <v>257</v>
      </c>
      <c r="I3002" s="108" t="s">
        <v>275</v>
      </c>
      <c r="J3002" s="108" t="s">
        <v>244</v>
      </c>
      <c r="K3002" s="109">
        <v>24</v>
      </c>
      <c r="L3002" s="109">
        <v>7.9200000000000007E-2</v>
      </c>
      <c r="M3002" s="117" t="s">
        <v>33</v>
      </c>
      <c r="N3002" s="118">
        <v>4.8925182149362474</v>
      </c>
      <c r="O3002" s="102" t="s">
        <v>33</v>
      </c>
      <c r="P3002" s="119">
        <v>117.42</v>
      </c>
      <c r="Q3002" s="117">
        <v>5.99</v>
      </c>
      <c r="R3002" s="118">
        <v>4.7925455373406187</v>
      </c>
      <c r="S3002" s="102">
        <v>0.24985771200910653</v>
      </c>
      <c r="T3002" s="118">
        <v>115.02</v>
      </c>
      <c r="U3002" s="117">
        <v>4.8925182149362474</v>
      </c>
      <c r="V3002" s="119">
        <v>117.42</v>
      </c>
      <c r="W3002" s="112"/>
      <c r="X3002" s="117" t="s">
        <v>33</v>
      </c>
      <c r="Y3002" s="118">
        <v>4.8925182149362474</v>
      </c>
      <c r="Z3002" s="102" t="s">
        <v>33</v>
      </c>
      <c r="AA3002" s="118">
        <v>117.42</v>
      </c>
      <c r="AB3002" s="117">
        <v>5.99</v>
      </c>
      <c r="AC3002" s="118">
        <v>4.7925455373406187</v>
      </c>
      <c r="AD3002" s="102">
        <v>0.24985771200910653</v>
      </c>
      <c r="AE3002" s="119">
        <v>115.02</v>
      </c>
      <c r="AF3002" s="118">
        <v>4.8925182149362474</v>
      </c>
      <c r="AG3002" s="119">
        <v>117.42</v>
      </c>
      <c r="AH3002" s="112"/>
      <c r="AI3002" s="120">
        <f t="shared" si="3"/>
        <v>0</v>
      </c>
    </row>
    <row r="3003" spans="1:35" s="107" customFormat="1" x14ac:dyDescent="0.3">
      <c r="A3003" s="106" t="str">
        <f t="shared" si="2"/>
        <v>70313_21113</v>
      </c>
      <c r="B3003" s="107" t="s">
        <v>186</v>
      </c>
      <c r="C3003" s="112" t="s">
        <v>22</v>
      </c>
      <c r="D3003" s="112">
        <v>70313</v>
      </c>
      <c r="E3003" s="107" t="s">
        <v>279</v>
      </c>
      <c r="F3003" s="112">
        <v>21113</v>
      </c>
      <c r="G3003" s="107" t="s">
        <v>3463</v>
      </c>
      <c r="H3003" s="108" t="s">
        <v>257</v>
      </c>
      <c r="I3003" s="108" t="s">
        <v>275</v>
      </c>
      <c r="J3003" s="108" t="s">
        <v>244</v>
      </c>
      <c r="K3003" s="109">
        <v>24</v>
      </c>
      <c r="L3003" s="109">
        <v>7.9200000000000007E-2</v>
      </c>
      <c r="M3003" s="117" t="s">
        <v>33</v>
      </c>
      <c r="N3003" s="118">
        <v>4.8925182149362474</v>
      </c>
      <c r="O3003" s="102" t="s">
        <v>33</v>
      </c>
      <c r="P3003" s="119">
        <v>117.42</v>
      </c>
      <c r="Q3003" s="117">
        <v>5.99</v>
      </c>
      <c r="R3003" s="118">
        <v>4.7925455373406187</v>
      </c>
      <c r="S3003" s="102">
        <v>0.24985771200910653</v>
      </c>
      <c r="T3003" s="118">
        <v>115.02</v>
      </c>
      <c r="U3003" s="117">
        <v>4.8925182149362474</v>
      </c>
      <c r="V3003" s="119">
        <v>117.42</v>
      </c>
      <c r="W3003" s="112"/>
      <c r="X3003" s="117" t="s">
        <v>33</v>
      </c>
      <c r="Y3003" s="118">
        <v>4.8925182149362474</v>
      </c>
      <c r="Z3003" s="102" t="s">
        <v>33</v>
      </c>
      <c r="AA3003" s="118">
        <v>117.42</v>
      </c>
      <c r="AB3003" s="117">
        <v>5.99</v>
      </c>
      <c r="AC3003" s="118">
        <v>4.7925455373406187</v>
      </c>
      <c r="AD3003" s="102">
        <v>0.24985771200910653</v>
      </c>
      <c r="AE3003" s="119">
        <v>115.02</v>
      </c>
      <c r="AF3003" s="118">
        <v>4.8925182149362474</v>
      </c>
      <c r="AG3003" s="119">
        <v>117.42</v>
      </c>
      <c r="AH3003" s="112"/>
      <c r="AI3003" s="120">
        <f t="shared" si="3"/>
        <v>0</v>
      </c>
    </row>
    <row r="3004" spans="1:35" s="107" customFormat="1" x14ac:dyDescent="0.3">
      <c r="A3004" s="106" t="str">
        <f t="shared" si="2"/>
        <v>70335_21113</v>
      </c>
      <c r="B3004" s="107" t="s">
        <v>186</v>
      </c>
      <c r="C3004" s="112" t="s">
        <v>250</v>
      </c>
      <c r="D3004" s="112">
        <v>70335</v>
      </c>
      <c r="E3004" s="107" t="s">
        <v>253</v>
      </c>
      <c r="F3004" s="112">
        <v>21113</v>
      </c>
      <c r="G3004" s="107" t="s">
        <v>3463</v>
      </c>
      <c r="H3004" s="108" t="s">
        <v>257</v>
      </c>
      <c r="I3004" s="108" t="s">
        <v>275</v>
      </c>
      <c r="J3004" s="108" t="s">
        <v>244</v>
      </c>
      <c r="K3004" s="109">
        <v>24</v>
      </c>
      <c r="L3004" s="109">
        <v>7.9200000000000007E-2</v>
      </c>
      <c r="M3004" s="117" t="s">
        <v>33</v>
      </c>
      <c r="N3004" s="118">
        <v>4.8925182149362474</v>
      </c>
      <c r="O3004" s="102" t="s">
        <v>33</v>
      </c>
      <c r="P3004" s="119">
        <v>117.42</v>
      </c>
      <c r="Q3004" s="117">
        <v>5.99</v>
      </c>
      <c r="R3004" s="118">
        <v>4.7925455373406187</v>
      </c>
      <c r="S3004" s="102">
        <v>0.24985771200910653</v>
      </c>
      <c r="T3004" s="118">
        <v>115.02</v>
      </c>
      <c r="U3004" s="117">
        <v>4.8925182149362474</v>
      </c>
      <c r="V3004" s="119">
        <v>117.42</v>
      </c>
      <c r="W3004" s="112"/>
      <c r="X3004" s="117" t="s">
        <v>33</v>
      </c>
      <c r="Y3004" s="118">
        <v>4.8925182149362474</v>
      </c>
      <c r="Z3004" s="102" t="s">
        <v>33</v>
      </c>
      <c r="AA3004" s="118">
        <v>117.42</v>
      </c>
      <c r="AB3004" s="117">
        <v>5.99</v>
      </c>
      <c r="AC3004" s="118">
        <v>4.7925455373406187</v>
      </c>
      <c r="AD3004" s="102">
        <v>0.24985771200910653</v>
      </c>
      <c r="AE3004" s="119">
        <v>115.02</v>
      </c>
      <c r="AF3004" s="118">
        <v>4.8925182149362474</v>
      </c>
      <c r="AG3004" s="119">
        <v>117.42</v>
      </c>
      <c r="AH3004" s="112"/>
      <c r="AI3004" s="120">
        <f t="shared" si="3"/>
        <v>0</v>
      </c>
    </row>
    <row r="3005" spans="1:35" s="107" customFormat="1" x14ac:dyDescent="0.3">
      <c r="A3005" s="106" t="str">
        <f t="shared" si="2"/>
        <v>72400_21113</v>
      </c>
      <c r="B3005" s="107" t="s">
        <v>188</v>
      </c>
      <c r="C3005" s="112" t="s">
        <v>168</v>
      </c>
      <c r="D3005" s="112">
        <v>72400</v>
      </c>
      <c r="E3005" s="107" t="s">
        <v>302</v>
      </c>
      <c r="F3005" s="112">
        <v>21113</v>
      </c>
      <c r="G3005" s="107" t="s">
        <v>3463</v>
      </c>
      <c r="H3005" s="108" t="s">
        <v>257</v>
      </c>
      <c r="I3005" s="108" t="s">
        <v>275</v>
      </c>
      <c r="J3005" s="108" t="s">
        <v>244</v>
      </c>
      <c r="K3005" s="109">
        <v>24</v>
      </c>
      <c r="L3005" s="109">
        <v>7.9200000000000007E-2</v>
      </c>
      <c r="M3005" s="117" t="s">
        <v>33</v>
      </c>
      <c r="N3005" s="118">
        <v>4.8925182149362474</v>
      </c>
      <c r="O3005" s="102" t="s">
        <v>33</v>
      </c>
      <c r="P3005" s="119">
        <v>117.42</v>
      </c>
      <c r="Q3005" s="117">
        <v>5.99</v>
      </c>
      <c r="R3005" s="118">
        <v>4.7925455373406187</v>
      </c>
      <c r="S3005" s="102">
        <v>0.24985771200910653</v>
      </c>
      <c r="T3005" s="118">
        <v>115.02</v>
      </c>
      <c r="U3005" s="117">
        <v>4.8925182149362474</v>
      </c>
      <c r="V3005" s="119">
        <v>117.42</v>
      </c>
      <c r="W3005" s="112"/>
      <c r="X3005" s="117" t="s">
        <v>33</v>
      </c>
      <c r="Y3005" s="118">
        <v>4.8925182149362474</v>
      </c>
      <c r="Z3005" s="102" t="s">
        <v>33</v>
      </c>
      <c r="AA3005" s="118">
        <v>117.42</v>
      </c>
      <c r="AB3005" s="117">
        <v>5.99</v>
      </c>
      <c r="AC3005" s="118">
        <v>4.7925455373406187</v>
      </c>
      <c r="AD3005" s="102">
        <v>0.24985771200910653</v>
      </c>
      <c r="AE3005" s="119">
        <v>115.02</v>
      </c>
      <c r="AF3005" s="118">
        <v>4.8925182149362474</v>
      </c>
      <c r="AG3005" s="119">
        <v>117.42</v>
      </c>
      <c r="AH3005" s="112"/>
      <c r="AI3005" s="120">
        <f t="shared" si="3"/>
        <v>0</v>
      </c>
    </row>
    <row r="3006" spans="1:35" s="107" customFormat="1" x14ac:dyDescent="0.3">
      <c r="A3006" s="106" t="str">
        <f t="shared" si="2"/>
        <v>73400_21113</v>
      </c>
      <c r="B3006" s="107" t="s">
        <v>188</v>
      </c>
      <c r="C3006" s="112" t="s">
        <v>168</v>
      </c>
      <c r="D3006" s="112">
        <v>73400</v>
      </c>
      <c r="E3006" s="107" t="s">
        <v>280</v>
      </c>
      <c r="F3006" s="112">
        <v>21113</v>
      </c>
      <c r="G3006" s="107" t="s">
        <v>3463</v>
      </c>
      <c r="H3006" s="108" t="s">
        <v>257</v>
      </c>
      <c r="I3006" s="108" t="s">
        <v>275</v>
      </c>
      <c r="J3006" s="108" t="s">
        <v>244</v>
      </c>
      <c r="K3006" s="109">
        <v>24</v>
      </c>
      <c r="L3006" s="109">
        <v>7.9200000000000007E-2</v>
      </c>
      <c r="M3006" s="117" t="s">
        <v>33</v>
      </c>
      <c r="N3006" s="118">
        <v>4.8925182149362474</v>
      </c>
      <c r="O3006" s="102" t="s">
        <v>33</v>
      </c>
      <c r="P3006" s="119">
        <v>117.42</v>
      </c>
      <c r="Q3006" s="117">
        <v>5.99</v>
      </c>
      <c r="R3006" s="118">
        <v>4.7925455373406187</v>
      </c>
      <c r="S3006" s="102">
        <v>0.24985771200910653</v>
      </c>
      <c r="T3006" s="118">
        <v>115.02</v>
      </c>
      <c r="U3006" s="117">
        <v>4.8925182149362474</v>
      </c>
      <c r="V3006" s="119">
        <v>117.42</v>
      </c>
      <c r="W3006" s="112"/>
      <c r="X3006" s="117" t="s">
        <v>33</v>
      </c>
      <c r="Y3006" s="118">
        <v>4.8925182149362474</v>
      </c>
      <c r="Z3006" s="102" t="s">
        <v>33</v>
      </c>
      <c r="AA3006" s="118">
        <v>117.42</v>
      </c>
      <c r="AB3006" s="117">
        <v>5.99</v>
      </c>
      <c r="AC3006" s="118">
        <v>4.7925455373406187</v>
      </c>
      <c r="AD3006" s="102">
        <v>0.24985771200910653</v>
      </c>
      <c r="AE3006" s="119">
        <v>115.02</v>
      </c>
      <c r="AF3006" s="118">
        <v>4.8925182149362474</v>
      </c>
      <c r="AG3006" s="119">
        <v>117.42</v>
      </c>
      <c r="AH3006" s="112"/>
      <c r="AI3006" s="120">
        <f t="shared" si="3"/>
        <v>0</v>
      </c>
    </row>
    <row r="3007" spans="1:35" s="107" customFormat="1" x14ac:dyDescent="0.3">
      <c r="A3007" s="106" t="str">
        <f t="shared" si="2"/>
        <v>74179_21113</v>
      </c>
      <c r="B3007" s="107" t="s">
        <v>248</v>
      </c>
      <c r="C3007" s="112" t="s">
        <v>168</v>
      </c>
      <c r="D3007" s="112">
        <v>74179</v>
      </c>
      <c r="E3007" s="107" t="s">
        <v>315</v>
      </c>
      <c r="F3007" s="112">
        <v>21113</v>
      </c>
      <c r="G3007" s="107" t="s">
        <v>3463</v>
      </c>
      <c r="H3007" s="108" t="s">
        <v>257</v>
      </c>
      <c r="I3007" s="108" t="s">
        <v>275</v>
      </c>
      <c r="J3007" s="108" t="s">
        <v>244</v>
      </c>
      <c r="K3007" s="109">
        <v>24</v>
      </c>
      <c r="L3007" s="109">
        <v>7.9200000000000007E-2</v>
      </c>
      <c r="M3007" s="117" t="s">
        <v>33</v>
      </c>
      <c r="N3007" s="118">
        <v>4.8925182149362474</v>
      </c>
      <c r="O3007" s="102" t="s">
        <v>33</v>
      </c>
      <c r="P3007" s="119">
        <v>117.42</v>
      </c>
      <c r="Q3007" s="117">
        <v>5.99</v>
      </c>
      <c r="R3007" s="118">
        <v>4.7925455373406187</v>
      </c>
      <c r="S3007" s="102">
        <v>0.24985771200910653</v>
      </c>
      <c r="T3007" s="118">
        <v>115.02</v>
      </c>
      <c r="U3007" s="117">
        <v>4.8925182149362474</v>
      </c>
      <c r="V3007" s="119">
        <v>117.42</v>
      </c>
      <c r="W3007" s="112"/>
      <c r="X3007" s="117" t="s">
        <v>33</v>
      </c>
      <c r="Y3007" s="118">
        <v>4.8925182149362474</v>
      </c>
      <c r="Z3007" s="102" t="s">
        <v>33</v>
      </c>
      <c r="AA3007" s="118">
        <v>117.42</v>
      </c>
      <c r="AB3007" s="117">
        <v>5.99</v>
      </c>
      <c r="AC3007" s="118">
        <v>4.7925455373406187</v>
      </c>
      <c r="AD3007" s="102">
        <v>0.24985771200910653</v>
      </c>
      <c r="AE3007" s="119">
        <v>115.02</v>
      </c>
      <c r="AF3007" s="118">
        <v>4.8925182149362474</v>
      </c>
      <c r="AG3007" s="119">
        <v>117.42</v>
      </c>
      <c r="AH3007" s="112"/>
      <c r="AI3007" s="120">
        <f t="shared" si="3"/>
        <v>0</v>
      </c>
    </row>
    <row r="3008" spans="1:35" s="107" customFormat="1" x14ac:dyDescent="0.3">
      <c r="A3008" s="106" t="str">
        <f t="shared" si="2"/>
        <v>85789_21113</v>
      </c>
      <c r="B3008" s="107" t="s">
        <v>3389</v>
      </c>
      <c r="C3008" s="112" t="s">
        <v>247</v>
      </c>
      <c r="D3008" s="112">
        <v>85789</v>
      </c>
      <c r="E3008" s="107" t="s">
        <v>307</v>
      </c>
      <c r="F3008" s="112">
        <v>21113</v>
      </c>
      <c r="G3008" s="107" t="s">
        <v>3463</v>
      </c>
      <c r="H3008" s="108" t="s">
        <v>257</v>
      </c>
      <c r="I3008" s="108" t="s">
        <v>275</v>
      </c>
      <c r="J3008" s="108" t="s">
        <v>244</v>
      </c>
      <c r="K3008" s="109">
        <v>24</v>
      </c>
      <c r="L3008" s="109">
        <v>7.9200000000000007E-2</v>
      </c>
      <c r="M3008" s="117" t="s">
        <v>33</v>
      </c>
      <c r="N3008" s="118">
        <v>4.8925182149362474</v>
      </c>
      <c r="O3008" s="102" t="s">
        <v>33</v>
      </c>
      <c r="P3008" s="119">
        <v>117.42</v>
      </c>
      <c r="Q3008" s="117">
        <v>5.99</v>
      </c>
      <c r="R3008" s="118">
        <v>4.7925455373406187</v>
      </c>
      <c r="S3008" s="102">
        <v>0.24985771200910653</v>
      </c>
      <c r="T3008" s="118">
        <v>115.02</v>
      </c>
      <c r="U3008" s="117">
        <v>4.8925182149362474</v>
      </c>
      <c r="V3008" s="119">
        <v>117.42</v>
      </c>
      <c r="W3008" s="112"/>
      <c r="X3008" s="117" t="s">
        <v>33</v>
      </c>
      <c r="Y3008" s="118">
        <v>4.8925182149362474</v>
      </c>
      <c r="Z3008" s="102" t="s">
        <v>33</v>
      </c>
      <c r="AA3008" s="118">
        <v>117.42</v>
      </c>
      <c r="AB3008" s="117">
        <v>5.99</v>
      </c>
      <c r="AC3008" s="118">
        <v>4.7925455373406187</v>
      </c>
      <c r="AD3008" s="102">
        <v>0.24985771200910653</v>
      </c>
      <c r="AE3008" s="119">
        <v>115.02</v>
      </c>
      <c r="AF3008" s="118">
        <v>4.8925182149362474</v>
      </c>
      <c r="AG3008" s="119">
        <v>117.42</v>
      </c>
      <c r="AH3008" s="112"/>
      <c r="AI3008" s="120">
        <f t="shared" si="3"/>
        <v>0</v>
      </c>
    </row>
    <row r="3009" spans="1:35" s="107" customFormat="1" x14ac:dyDescent="0.3">
      <c r="A3009" s="106" t="str">
        <f t="shared" si="2"/>
        <v>87892_21113</v>
      </c>
      <c r="B3009" s="107" t="s">
        <v>190</v>
      </c>
      <c r="C3009" s="112" t="s">
        <v>246</v>
      </c>
      <c r="D3009" s="112">
        <v>87892</v>
      </c>
      <c r="E3009" s="107" t="s">
        <v>254</v>
      </c>
      <c r="F3009" s="112">
        <v>21113</v>
      </c>
      <c r="G3009" s="107" t="s">
        <v>3463</v>
      </c>
      <c r="H3009" s="108" t="s">
        <v>257</v>
      </c>
      <c r="I3009" s="108" t="s">
        <v>275</v>
      </c>
      <c r="J3009" s="108" t="s">
        <v>244</v>
      </c>
      <c r="K3009" s="109">
        <v>24</v>
      </c>
      <c r="L3009" s="109">
        <v>7.9200000000000007E-2</v>
      </c>
      <c r="M3009" s="117" t="s">
        <v>33</v>
      </c>
      <c r="N3009" s="118">
        <v>4.8925182149362474</v>
      </c>
      <c r="O3009" s="102" t="s">
        <v>33</v>
      </c>
      <c r="P3009" s="119">
        <v>117.42</v>
      </c>
      <c r="Q3009" s="117">
        <v>5.99</v>
      </c>
      <c r="R3009" s="118">
        <v>4.7925455373406187</v>
      </c>
      <c r="S3009" s="102">
        <v>0.24985771200910653</v>
      </c>
      <c r="T3009" s="118">
        <v>115.02</v>
      </c>
      <c r="U3009" s="117">
        <v>4.8925182149362474</v>
      </c>
      <c r="V3009" s="119">
        <v>117.42</v>
      </c>
      <c r="W3009" s="112"/>
      <c r="X3009" s="117" t="s">
        <v>33</v>
      </c>
      <c r="Y3009" s="118">
        <v>4.8925182149362474</v>
      </c>
      <c r="Z3009" s="102" t="s">
        <v>33</v>
      </c>
      <c r="AA3009" s="118">
        <v>117.42</v>
      </c>
      <c r="AB3009" s="117">
        <v>5.99</v>
      </c>
      <c r="AC3009" s="118">
        <v>4.7925455373406187</v>
      </c>
      <c r="AD3009" s="102">
        <v>0.24985771200910653</v>
      </c>
      <c r="AE3009" s="119">
        <v>115.02</v>
      </c>
      <c r="AF3009" s="118">
        <v>4.8925182149362474</v>
      </c>
      <c r="AG3009" s="119">
        <v>117.42</v>
      </c>
      <c r="AH3009" s="112"/>
      <c r="AI3009" s="120">
        <f t="shared" si="3"/>
        <v>0</v>
      </c>
    </row>
    <row r="3010" spans="1:35" s="107" customFormat="1" x14ac:dyDescent="0.3">
      <c r="A3010" s="106" t="str">
        <f t="shared" si="2"/>
        <v>97075_21113</v>
      </c>
      <c r="B3010" s="107" t="s">
        <v>190</v>
      </c>
      <c r="C3010" s="112" t="s">
        <v>246</v>
      </c>
      <c r="D3010" s="112">
        <v>97075</v>
      </c>
      <c r="E3010" s="107" t="s">
        <v>291</v>
      </c>
      <c r="F3010" s="112">
        <v>21113</v>
      </c>
      <c r="G3010" s="107" t="s">
        <v>3463</v>
      </c>
      <c r="H3010" s="108" t="s">
        <v>257</v>
      </c>
      <c r="I3010" s="108" t="s">
        <v>275</v>
      </c>
      <c r="J3010" s="108" t="s">
        <v>244</v>
      </c>
      <c r="K3010" s="109">
        <v>24</v>
      </c>
      <c r="L3010" s="109">
        <v>7.9200000000000007E-2</v>
      </c>
      <c r="M3010" s="117" t="s">
        <v>33</v>
      </c>
      <c r="N3010" s="118">
        <v>4.8925182149362474</v>
      </c>
      <c r="O3010" s="102" t="s">
        <v>33</v>
      </c>
      <c r="P3010" s="119">
        <v>117.42</v>
      </c>
      <c r="Q3010" s="117">
        <v>5.99</v>
      </c>
      <c r="R3010" s="118">
        <v>4.7925455373406187</v>
      </c>
      <c r="S3010" s="102">
        <v>0.24985771200910653</v>
      </c>
      <c r="T3010" s="118">
        <v>115.02</v>
      </c>
      <c r="U3010" s="117">
        <v>4.8925182149362474</v>
      </c>
      <c r="V3010" s="119">
        <v>117.42</v>
      </c>
      <c r="W3010" s="112"/>
      <c r="X3010" s="117" t="s">
        <v>33</v>
      </c>
      <c r="Y3010" s="118">
        <v>4.8925182149362474</v>
      </c>
      <c r="Z3010" s="102" t="s">
        <v>33</v>
      </c>
      <c r="AA3010" s="118">
        <v>117.42</v>
      </c>
      <c r="AB3010" s="117">
        <v>5.99</v>
      </c>
      <c r="AC3010" s="118">
        <v>4.7925455373406187</v>
      </c>
      <c r="AD3010" s="102">
        <v>0.24985771200910653</v>
      </c>
      <c r="AE3010" s="119">
        <v>115.02</v>
      </c>
      <c r="AF3010" s="118">
        <v>4.8925182149362474</v>
      </c>
      <c r="AG3010" s="119">
        <v>117.42</v>
      </c>
      <c r="AH3010" s="112"/>
      <c r="AI3010" s="120">
        <f t="shared" si="3"/>
        <v>0</v>
      </c>
    </row>
    <row r="3011" spans="1:35" s="107" customFormat="1" x14ac:dyDescent="0.3">
      <c r="A3011" s="106" t="str">
        <f t="shared" si="2"/>
        <v>98728_21113</v>
      </c>
      <c r="B3011" s="107" t="s">
        <v>255</v>
      </c>
      <c r="C3011" s="112" t="s">
        <v>168</v>
      </c>
      <c r="D3011" s="112">
        <v>98728</v>
      </c>
      <c r="E3011" s="107" t="s">
        <v>297</v>
      </c>
      <c r="F3011" s="112">
        <v>21113</v>
      </c>
      <c r="G3011" s="107" t="s">
        <v>3463</v>
      </c>
      <c r="H3011" s="108" t="s">
        <v>257</v>
      </c>
      <c r="I3011" s="108" t="s">
        <v>275</v>
      </c>
      <c r="J3011" s="108" t="s">
        <v>244</v>
      </c>
      <c r="K3011" s="109">
        <v>24</v>
      </c>
      <c r="L3011" s="109">
        <v>7.9200000000000007E-2</v>
      </c>
      <c r="M3011" s="117" t="s">
        <v>33</v>
      </c>
      <c r="N3011" s="118">
        <v>4.8925182149362474</v>
      </c>
      <c r="O3011" s="102" t="s">
        <v>33</v>
      </c>
      <c r="P3011" s="119">
        <v>117.42</v>
      </c>
      <c r="Q3011" s="117">
        <v>5.99</v>
      </c>
      <c r="R3011" s="118">
        <v>4.7925455373406187</v>
      </c>
      <c r="S3011" s="102">
        <v>0.24985771200910653</v>
      </c>
      <c r="T3011" s="118">
        <v>115.02</v>
      </c>
      <c r="U3011" s="117">
        <v>4.8925182149362474</v>
      </c>
      <c r="V3011" s="119">
        <v>117.42</v>
      </c>
      <c r="W3011" s="112"/>
      <c r="X3011" s="117" t="s">
        <v>33</v>
      </c>
      <c r="Y3011" s="118">
        <v>4.8925182149362474</v>
      </c>
      <c r="Z3011" s="102" t="s">
        <v>33</v>
      </c>
      <c r="AA3011" s="118">
        <v>117.42</v>
      </c>
      <c r="AB3011" s="117">
        <v>5.99</v>
      </c>
      <c r="AC3011" s="118">
        <v>4.7925455373406187</v>
      </c>
      <c r="AD3011" s="102">
        <v>0.24985771200910653</v>
      </c>
      <c r="AE3011" s="119">
        <v>115.02</v>
      </c>
      <c r="AF3011" s="118">
        <v>4.8925182149362474</v>
      </c>
      <c r="AG3011" s="119">
        <v>117.42</v>
      </c>
      <c r="AH3011" s="112"/>
      <c r="AI3011" s="120">
        <f t="shared" si="3"/>
        <v>0</v>
      </c>
    </row>
    <row r="3012" spans="1:35" s="107" customFormat="1" x14ac:dyDescent="0.3">
      <c r="A3012" s="106" t="str">
        <f t="shared" si="2"/>
        <v>99059_21113</v>
      </c>
      <c r="B3012" s="107" t="s">
        <v>192</v>
      </c>
      <c r="C3012" s="112" t="s">
        <v>256</v>
      </c>
      <c r="D3012" s="112">
        <v>99059</v>
      </c>
      <c r="E3012" s="107" t="s">
        <v>3390</v>
      </c>
      <c r="F3012" s="112">
        <v>21113</v>
      </c>
      <c r="G3012" s="107" t="s">
        <v>3463</v>
      </c>
      <c r="H3012" s="108" t="s">
        <v>257</v>
      </c>
      <c r="I3012" s="108" t="s">
        <v>275</v>
      </c>
      <c r="J3012" s="108" t="s">
        <v>244</v>
      </c>
      <c r="K3012" s="109">
        <v>24</v>
      </c>
      <c r="L3012" s="109">
        <v>7.9200000000000007E-2</v>
      </c>
      <c r="M3012" s="117" t="s">
        <v>33</v>
      </c>
      <c r="N3012" s="118">
        <v>4.8925182149362474</v>
      </c>
      <c r="O3012" s="102" t="s">
        <v>33</v>
      </c>
      <c r="P3012" s="119">
        <v>117.42</v>
      </c>
      <c r="Q3012" s="117">
        <v>5.99</v>
      </c>
      <c r="R3012" s="118">
        <v>4.7925455373406187</v>
      </c>
      <c r="S3012" s="102">
        <v>0.24985771200910653</v>
      </c>
      <c r="T3012" s="118">
        <v>115.02</v>
      </c>
      <c r="U3012" s="117">
        <v>4.8925182149362474</v>
      </c>
      <c r="V3012" s="119">
        <v>117.42</v>
      </c>
      <c r="W3012" s="112"/>
      <c r="X3012" s="117" t="s">
        <v>33</v>
      </c>
      <c r="Y3012" s="118">
        <v>4.8925182149362474</v>
      </c>
      <c r="Z3012" s="102" t="s">
        <v>33</v>
      </c>
      <c r="AA3012" s="118">
        <v>117.42</v>
      </c>
      <c r="AB3012" s="117">
        <v>5.99</v>
      </c>
      <c r="AC3012" s="118">
        <v>4.7925455373406187</v>
      </c>
      <c r="AD3012" s="102">
        <v>0.24985771200910653</v>
      </c>
      <c r="AE3012" s="119">
        <v>115.02</v>
      </c>
      <c r="AF3012" s="118">
        <v>4.8925182149362474</v>
      </c>
      <c r="AG3012" s="119">
        <v>117.42</v>
      </c>
      <c r="AH3012" s="112"/>
      <c r="AI3012" s="120">
        <f t="shared" si="3"/>
        <v>0</v>
      </c>
    </row>
    <row r="3013" spans="1:35" s="107" customFormat="1" x14ac:dyDescent="0.3">
      <c r="A3013" s="106" t="str">
        <f t="shared" si="2"/>
        <v>99245_21113</v>
      </c>
      <c r="B3013" s="107" t="s">
        <v>255</v>
      </c>
      <c r="C3013" s="112" t="s">
        <v>168</v>
      </c>
      <c r="D3013" s="112">
        <v>99245</v>
      </c>
      <c r="E3013" s="107" t="s">
        <v>289</v>
      </c>
      <c r="F3013" s="112">
        <v>21113</v>
      </c>
      <c r="G3013" s="107" t="s">
        <v>3463</v>
      </c>
      <c r="H3013" s="108" t="s">
        <v>257</v>
      </c>
      <c r="I3013" s="108" t="s">
        <v>275</v>
      </c>
      <c r="J3013" s="108" t="s">
        <v>244</v>
      </c>
      <c r="K3013" s="109">
        <v>24</v>
      </c>
      <c r="L3013" s="109">
        <v>7.9200000000000007E-2</v>
      </c>
      <c r="M3013" s="117" t="s">
        <v>33</v>
      </c>
      <c r="N3013" s="118">
        <v>4.8925182149362474</v>
      </c>
      <c r="O3013" s="102" t="s">
        <v>33</v>
      </c>
      <c r="P3013" s="119">
        <v>117.42</v>
      </c>
      <c r="Q3013" s="117">
        <v>5.99</v>
      </c>
      <c r="R3013" s="118">
        <v>4.7925455373406187</v>
      </c>
      <c r="S3013" s="102">
        <v>0.24985771200910653</v>
      </c>
      <c r="T3013" s="118">
        <v>115.02</v>
      </c>
      <c r="U3013" s="117">
        <v>4.8925182149362474</v>
      </c>
      <c r="V3013" s="119">
        <v>117.42</v>
      </c>
      <c r="W3013" s="112"/>
      <c r="X3013" s="117" t="s">
        <v>33</v>
      </c>
      <c r="Y3013" s="118">
        <v>4.8925182149362474</v>
      </c>
      <c r="Z3013" s="102" t="s">
        <v>33</v>
      </c>
      <c r="AA3013" s="118">
        <v>117.42</v>
      </c>
      <c r="AB3013" s="117">
        <v>5.99</v>
      </c>
      <c r="AC3013" s="118">
        <v>4.7925455373406187</v>
      </c>
      <c r="AD3013" s="102">
        <v>0.24985771200910653</v>
      </c>
      <c r="AE3013" s="119">
        <v>115.02</v>
      </c>
      <c r="AF3013" s="118">
        <v>4.8925182149362474</v>
      </c>
      <c r="AG3013" s="119">
        <v>117.42</v>
      </c>
      <c r="AH3013" s="112"/>
      <c r="AI3013" s="120">
        <f t="shared" si="3"/>
        <v>0</v>
      </c>
    </row>
    <row r="3014" spans="1:35" s="107" customFormat="1" x14ac:dyDescent="0.3">
      <c r="A3014" s="106" t="str">
        <f t="shared" si="2"/>
        <v>99246_21113</v>
      </c>
      <c r="B3014" s="107" t="s">
        <v>191</v>
      </c>
      <c r="C3014" s="112" t="s">
        <v>238</v>
      </c>
      <c r="D3014" s="112">
        <v>99246</v>
      </c>
      <c r="E3014" s="107" t="s">
        <v>293</v>
      </c>
      <c r="F3014" s="112">
        <v>21113</v>
      </c>
      <c r="G3014" s="107" t="s">
        <v>3463</v>
      </c>
      <c r="H3014" s="108" t="s">
        <v>257</v>
      </c>
      <c r="I3014" s="108" t="s">
        <v>275</v>
      </c>
      <c r="J3014" s="108" t="s">
        <v>244</v>
      </c>
      <c r="K3014" s="109">
        <v>24</v>
      </c>
      <c r="L3014" s="109">
        <v>7.9200000000000007E-2</v>
      </c>
      <c r="M3014" s="117" t="s">
        <v>33</v>
      </c>
      <c r="N3014" s="118">
        <v>4.8925182149362474</v>
      </c>
      <c r="O3014" s="102" t="s">
        <v>33</v>
      </c>
      <c r="P3014" s="119">
        <v>117.42</v>
      </c>
      <c r="Q3014" s="117">
        <v>5.99</v>
      </c>
      <c r="R3014" s="118">
        <v>4.7925455373406187</v>
      </c>
      <c r="S3014" s="102">
        <v>0.24985771200910653</v>
      </c>
      <c r="T3014" s="118">
        <v>115.02</v>
      </c>
      <c r="U3014" s="117">
        <v>4.8925182149362474</v>
      </c>
      <c r="V3014" s="119">
        <v>117.42</v>
      </c>
      <c r="W3014" s="112"/>
      <c r="X3014" s="117" t="s">
        <v>33</v>
      </c>
      <c r="Y3014" s="118">
        <v>4.8925182149362474</v>
      </c>
      <c r="Z3014" s="102" t="s">
        <v>33</v>
      </c>
      <c r="AA3014" s="118">
        <v>117.42</v>
      </c>
      <c r="AB3014" s="117">
        <v>5.99</v>
      </c>
      <c r="AC3014" s="118">
        <v>4.7925455373406187</v>
      </c>
      <c r="AD3014" s="102">
        <v>0.24985771200910653</v>
      </c>
      <c r="AE3014" s="119">
        <v>115.02</v>
      </c>
      <c r="AF3014" s="118">
        <v>4.8925182149362474</v>
      </c>
      <c r="AG3014" s="119">
        <v>117.42</v>
      </c>
      <c r="AH3014" s="112"/>
      <c r="AI3014" s="120">
        <f t="shared" si="3"/>
        <v>0</v>
      </c>
    </row>
    <row r="3015" spans="1:35" s="107" customFormat="1" x14ac:dyDescent="0.3">
      <c r="A3015" s="106" t="str">
        <f t="shared" si="2"/>
        <v>99597_21113</v>
      </c>
      <c r="B3015" s="107" t="s">
        <v>191</v>
      </c>
      <c r="C3015" s="112" t="s">
        <v>256</v>
      </c>
      <c r="D3015" s="112">
        <v>99597</v>
      </c>
      <c r="E3015" s="107" t="s">
        <v>305</v>
      </c>
      <c r="F3015" s="112">
        <v>21113</v>
      </c>
      <c r="G3015" s="107" t="s">
        <v>3463</v>
      </c>
      <c r="H3015" s="108" t="s">
        <v>257</v>
      </c>
      <c r="I3015" s="108" t="s">
        <v>275</v>
      </c>
      <c r="J3015" s="108" t="s">
        <v>244</v>
      </c>
      <c r="K3015" s="109">
        <v>24</v>
      </c>
      <c r="L3015" s="109">
        <v>7.9200000000000007E-2</v>
      </c>
      <c r="M3015" s="117" t="s">
        <v>33</v>
      </c>
      <c r="N3015" s="118">
        <v>4.8925182149362474</v>
      </c>
      <c r="O3015" s="102" t="s">
        <v>33</v>
      </c>
      <c r="P3015" s="119">
        <v>117.42</v>
      </c>
      <c r="Q3015" s="117">
        <v>5.99</v>
      </c>
      <c r="R3015" s="118">
        <v>4.7925455373406187</v>
      </c>
      <c r="S3015" s="102">
        <v>0.24985771200910653</v>
      </c>
      <c r="T3015" s="118">
        <v>115.02</v>
      </c>
      <c r="U3015" s="117">
        <v>4.8925182149362474</v>
      </c>
      <c r="V3015" s="119">
        <v>117.42</v>
      </c>
      <c r="W3015" s="112"/>
      <c r="X3015" s="117" t="s">
        <v>33</v>
      </c>
      <c r="Y3015" s="118">
        <v>4.8925182149362474</v>
      </c>
      <c r="Z3015" s="102" t="s">
        <v>33</v>
      </c>
      <c r="AA3015" s="118">
        <v>117.42</v>
      </c>
      <c r="AB3015" s="117">
        <v>5.99</v>
      </c>
      <c r="AC3015" s="118">
        <v>4.7925455373406187</v>
      </c>
      <c r="AD3015" s="102">
        <v>0.24985771200910653</v>
      </c>
      <c r="AE3015" s="119">
        <v>115.02</v>
      </c>
      <c r="AF3015" s="118">
        <v>4.8925182149362474</v>
      </c>
      <c r="AG3015" s="119">
        <v>117.42</v>
      </c>
      <c r="AH3015" s="112"/>
      <c r="AI3015" s="120">
        <f t="shared" si="3"/>
        <v>0</v>
      </c>
    </row>
    <row r="3016" spans="1:35" s="107" customFormat="1" x14ac:dyDescent="0.3">
      <c r="A3016" s="106" t="str">
        <f t="shared" si="2"/>
        <v>99612_21113</v>
      </c>
      <c r="B3016" s="107" t="s">
        <v>248</v>
      </c>
      <c r="C3016" s="112" t="s">
        <v>246</v>
      </c>
      <c r="D3016" s="112">
        <v>99612</v>
      </c>
      <c r="E3016" s="107" t="s">
        <v>3391</v>
      </c>
      <c r="F3016" s="112">
        <v>21113</v>
      </c>
      <c r="G3016" s="107" t="s">
        <v>3463</v>
      </c>
      <c r="H3016" s="108" t="s">
        <v>257</v>
      </c>
      <c r="I3016" s="108" t="s">
        <v>275</v>
      </c>
      <c r="J3016" s="108" t="s">
        <v>244</v>
      </c>
      <c r="K3016" s="109">
        <v>24</v>
      </c>
      <c r="L3016" s="109">
        <v>7.9200000000000007E-2</v>
      </c>
      <c r="M3016" s="117" t="s">
        <v>33</v>
      </c>
      <c r="N3016" s="118">
        <v>4.8925182149362474</v>
      </c>
      <c r="O3016" s="102" t="s">
        <v>33</v>
      </c>
      <c r="P3016" s="119">
        <v>117.42</v>
      </c>
      <c r="Q3016" s="117">
        <v>5.99</v>
      </c>
      <c r="R3016" s="118">
        <v>4.7925455373406187</v>
      </c>
      <c r="S3016" s="102">
        <v>0.24985771200910653</v>
      </c>
      <c r="T3016" s="118">
        <v>115.02</v>
      </c>
      <c r="U3016" s="117">
        <v>4.8925182149362474</v>
      </c>
      <c r="V3016" s="119">
        <v>117.42</v>
      </c>
      <c r="W3016" s="112"/>
      <c r="X3016" s="117" t="s">
        <v>33</v>
      </c>
      <c r="Y3016" s="118">
        <v>4.8925182149362474</v>
      </c>
      <c r="Z3016" s="102" t="s">
        <v>33</v>
      </c>
      <c r="AA3016" s="118">
        <v>117.42</v>
      </c>
      <c r="AB3016" s="117">
        <v>5.99</v>
      </c>
      <c r="AC3016" s="118">
        <v>4.7925455373406187</v>
      </c>
      <c r="AD3016" s="102">
        <v>0.24985771200910653</v>
      </c>
      <c r="AE3016" s="119">
        <v>115.02</v>
      </c>
      <c r="AF3016" s="118">
        <v>4.8925182149362474</v>
      </c>
      <c r="AG3016" s="119">
        <v>117.42</v>
      </c>
      <c r="AH3016" s="112"/>
      <c r="AI3016" s="120">
        <f t="shared" si="3"/>
        <v>0</v>
      </c>
    </row>
    <row r="3017" spans="1:35" s="107" customFormat="1" x14ac:dyDescent="0.3">
      <c r="A3017" s="106" t="str">
        <f t="shared" si="2"/>
        <v>100252_21113</v>
      </c>
      <c r="B3017" s="107" t="s">
        <v>192</v>
      </c>
      <c r="C3017" s="112" t="s">
        <v>256</v>
      </c>
      <c r="D3017" s="112">
        <v>100252</v>
      </c>
      <c r="E3017" s="107" t="s">
        <v>3392</v>
      </c>
      <c r="F3017" s="112">
        <v>21113</v>
      </c>
      <c r="G3017" s="107" t="s">
        <v>3463</v>
      </c>
      <c r="H3017" s="108" t="s">
        <v>257</v>
      </c>
      <c r="I3017" s="108" t="s">
        <v>275</v>
      </c>
      <c r="J3017" s="108" t="s">
        <v>244</v>
      </c>
      <c r="K3017" s="109">
        <v>24</v>
      </c>
      <c r="L3017" s="109">
        <v>7.9200000000000007E-2</v>
      </c>
      <c r="M3017" s="117" t="s">
        <v>33</v>
      </c>
      <c r="N3017" s="118">
        <v>4.8925182149362474</v>
      </c>
      <c r="O3017" s="102" t="s">
        <v>33</v>
      </c>
      <c r="P3017" s="119">
        <v>117.42</v>
      </c>
      <c r="Q3017" s="117">
        <v>5.99</v>
      </c>
      <c r="R3017" s="118">
        <v>4.7925455373406187</v>
      </c>
      <c r="S3017" s="102">
        <v>0.24985771200910653</v>
      </c>
      <c r="T3017" s="118">
        <v>115.02</v>
      </c>
      <c r="U3017" s="117">
        <v>4.8925182149362474</v>
      </c>
      <c r="V3017" s="119">
        <v>117.42</v>
      </c>
      <c r="W3017" s="112"/>
      <c r="X3017" s="117" t="s">
        <v>33</v>
      </c>
      <c r="Y3017" s="118">
        <v>4.8925182149362474</v>
      </c>
      <c r="Z3017" s="102" t="s">
        <v>33</v>
      </c>
      <c r="AA3017" s="118">
        <v>117.42</v>
      </c>
      <c r="AB3017" s="117">
        <v>5.99</v>
      </c>
      <c r="AC3017" s="118">
        <v>4.7925455373406187</v>
      </c>
      <c r="AD3017" s="102">
        <v>0.24985771200910653</v>
      </c>
      <c r="AE3017" s="119">
        <v>115.02</v>
      </c>
      <c r="AF3017" s="118">
        <v>4.8925182149362474</v>
      </c>
      <c r="AG3017" s="119">
        <v>117.42</v>
      </c>
      <c r="AH3017" s="112"/>
      <c r="AI3017" s="120">
        <f t="shared" si="3"/>
        <v>0</v>
      </c>
    </row>
    <row r="3018" spans="1:35" s="107" customFormat="1" x14ac:dyDescent="0.3">
      <c r="A3018" s="106" t="str">
        <f t="shared" si="2"/>
        <v>101626_21113</v>
      </c>
      <c r="B3018" s="107" t="s">
        <v>188</v>
      </c>
      <c r="C3018" s="112" t="s">
        <v>168</v>
      </c>
      <c r="D3018" s="112">
        <v>101626</v>
      </c>
      <c r="E3018" s="107" t="s">
        <v>3393</v>
      </c>
      <c r="F3018" s="112">
        <v>21113</v>
      </c>
      <c r="G3018" s="107" t="s">
        <v>3463</v>
      </c>
      <c r="H3018" s="108" t="s">
        <v>257</v>
      </c>
      <c r="I3018" s="108" t="s">
        <v>275</v>
      </c>
      <c r="J3018" s="108" t="s">
        <v>244</v>
      </c>
      <c r="K3018" s="109">
        <v>24</v>
      </c>
      <c r="L3018" s="109">
        <v>7.9200000000000007E-2</v>
      </c>
      <c r="M3018" s="117" t="s">
        <v>33</v>
      </c>
      <c r="N3018" s="118">
        <v>4.8925182149362474</v>
      </c>
      <c r="O3018" s="102" t="s">
        <v>33</v>
      </c>
      <c r="P3018" s="119">
        <v>117.42</v>
      </c>
      <c r="Q3018" s="117">
        <v>5.99</v>
      </c>
      <c r="R3018" s="118">
        <v>4.7925455373406187</v>
      </c>
      <c r="S3018" s="102">
        <v>0.24985771200910653</v>
      </c>
      <c r="T3018" s="118">
        <v>115.02</v>
      </c>
      <c r="U3018" s="117">
        <v>4.8925182149362474</v>
      </c>
      <c r="V3018" s="119">
        <v>117.42</v>
      </c>
      <c r="W3018" s="112"/>
      <c r="X3018" s="117" t="s">
        <v>33</v>
      </c>
      <c r="Y3018" s="118">
        <v>4.8925182149362474</v>
      </c>
      <c r="Z3018" s="102" t="s">
        <v>33</v>
      </c>
      <c r="AA3018" s="118">
        <v>117.42</v>
      </c>
      <c r="AB3018" s="117">
        <v>5.99</v>
      </c>
      <c r="AC3018" s="118">
        <v>4.7925455373406187</v>
      </c>
      <c r="AD3018" s="102">
        <v>0.24985771200910653</v>
      </c>
      <c r="AE3018" s="119">
        <v>115.02</v>
      </c>
      <c r="AF3018" s="118">
        <v>4.8925182149362474</v>
      </c>
      <c r="AG3018" s="119">
        <v>117.42</v>
      </c>
      <c r="AH3018" s="112"/>
      <c r="AI3018" s="120">
        <f t="shared" si="3"/>
        <v>0</v>
      </c>
    </row>
    <row r="3019" spans="1:35" s="107" customFormat="1" x14ac:dyDescent="0.3">
      <c r="A3019" s="106" t="str">
        <f t="shared" si="2"/>
        <v>101703_21113</v>
      </c>
      <c r="B3019" s="107" t="s">
        <v>190</v>
      </c>
      <c r="C3019" s="112" t="s">
        <v>246</v>
      </c>
      <c r="D3019" s="112">
        <v>101703</v>
      </c>
      <c r="E3019" s="107" t="s">
        <v>316</v>
      </c>
      <c r="F3019" s="112">
        <v>21113</v>
      </c>
      <c r="G3019" s="107" t="s">
        <v>3463</v>
      </c>
      <c r="H3019" s="108" t="s">
        <v>257</v>
      </c>
      <c r="I3019" s="108" t="s">
        <v>275</v>
      </c>
      <c r="J3019" s="108" t="s">
        <v>244</v>
      </c>
      <c r="K3019" s="109">
        <v>24</v>
      </c>
      <c r="L3019" s="109">
        <v>7.9200000000000007E-2</v>
      </c>
      <c r="M3019" s="117" t="s">
        <v>33</v>
      </c>
      <c r="N3019" s="118">
        <v>4.8925182149362474</v>
      </c>
      <c r="O3019" s="102" t="s">
        <v>33</v>
      </c>
      <c r="P3019" s="119">
        <v>117.42</v>
      </c>
      <c r="Q3019" s="117">
        <v>5.99</v>
      </c>
      <c r="R3019" s="118">
        <v>4.7925455373406187</v>
      </c>
      <c r="S3019" s="102">
        <v>0.24985771200910653</v>
      </c>
      <c r="T3019" s="118">
        <v>115.02</v>
      </c>
      <c r="U3019" s="117">
        <v>4.8925182149362474</v>
      </c>
      <c r="V3019" s="119">
        <v>117.42</v>
      </c>
      <c r="W3019" s="112"/>
      <c r="X3019" s="117" t="s">
        <v>33</v>
      </c>
      <c r="Y3019" s="118">
        <v>4.8925182149362474</v>
      </c>
      <c r="Z3019" s="102" t="s">
        <v>33</v>
      </c>
      <c r="AA3019" s="118">
        <v>117.42</v>
      </c>
      <c r="AB3019" s="117">
        <v>5.99</v>
      </c>
      <c r="AC3019" s="118">
        <v>4.7925455373406187</v>
      </c>
      <c r="AD3019" s="102">
        <v>0.24985771200910653</v>
      </c>
      <c r="AE3019" s="119">
        <v>115.02</v>
      </c>
      <c r="AF3019" s="118">
        <v>4.8925182149362474</v>
      </c>
      <c r="AG3019" s="119">
        <v>117.42</v>
      </c>
      <c r="AH3019" s="112"/>
      <c r="AI3019" s="120">
        <f t="shared" si="3"/>
        <v>0</v>
      </c>
    </row>
    <row r="3020" spans="1:35" s="107" customFormat="1" x14ac:dyDescent="0.3">
      <c r="A3020" s="106" t="str">
        <f t="shared" si="2"/>
        <v>112000_21113</v>
      </c>
      <c r="B3020" s="107" t="s">
        <v>255</v>
      </c>
      <c r="C3020" s="112" t="s">
        <v>168</v>
      </c>
      <c r="D3020" s="112">
        <v>112000</v>
      </c>
      <c r="E3020" s="107" t="s">
        <v>306</v>
      </c>
      <c r="F3020" s="112">
        <v>21113</v>
      </c>
      <c r="G3020" s="107" t="s">
        <v>3463</v>
      </c>
      <c r="H3020" s="108" t="s">
        <v>257</v>
      </c>
      <c r="I3020" s="108" t="s">
        <v>275</v>
      </c>
      <c r="J3020" s="108" t="s">
        <v>244</v>
      </c>
      <c r="K3020" s="109">
        <v>24</v>
      </c>
      <c r="L3020" s="109">
        <v>7.9200000000000007E-2</v>
      </c>
      <c r="M3020" s="117" t="s">
        <v>33</v>
      </c>
      <c r="N3020" s="118">
        <v>4.8925182149362474</v>
      </c>
      <c r="O3020" s="102" t="s">
        <v>33</v>
      </c>
      <c r="P3020" s="119">
        <v>117.42</v>
      </c>
      <c r="Q3020" s="117">
        <v>5.99</v>
      </c>
      <c r="R3020" s="118">
        <v>4.7925455373406187</v>
      </c>
      <c r="S3020" s="102">
        <v>0.24985771200910653</v>
      </c>
      <c r="T3020" s="118">
        <v>115.02</v>
      </c>
      <c r="U3020" s="117">
        <v>4.8925182149362474</v>
      </c>
      <c r="V3020" s="119">
        <v>117.42</v>
      </c>
      <c r="W3020" s="112"/>
      <c r="X3020" s="117" t="s">
        <v>33</v>
      </c>
      <c r="Y3020" s="118">
        <v>4.8925182149362474</v>
      </c>
      <c r="Z3020" s="102" t="s">
        <v>33</v>
      </c>
      <c r="AA3020" s="118">
        <v>117.42</v>
      </c>
      <c r="AB3020" s="117">
        <v>5.99</v>
      </c>
      <c r="AC3020" s="118">
        <v>4.7925455373406187</v>
      </c>
      <c r="AD3020" s="102">
        <v>0.24985771200910653</v>
      </c>
      <c r="AE3020" s="119">
        <v>115.02</v>
      </c>
      <c r="AF3020" s="118">
        <v>4.8925182149362474</v>
      </c>
      <c r="AG3020" s="119">
        <v>117.42</v>
      </c>
      <c r="AH3020" s="112"/>
      <c r="AI3020" s="120">
        <f t="shared" si="3"/>
        <v>0</v>
      </c>
    </row>
    <row r="3021" spans="1:35" s="107" customFormat="1" x14ac:dyDescent="0.3">
      <c r="A3021" s="106" t="str">
        <f t="shared" si="2"/>
        <v>113100_21113</v>
      </c>
      <c r="B3021" s="107" t="s">
        <v>252</v>
      </c>
      <c r="C3021" s="112" t="s">
        <v>246</v>
      </c>
      <c r="D3021" s="112">
        <v>113100</v>
      </c>
      <c r="E3021" s="107" t="s">
        <v>288</v>
      </c>
      <c r="F3021" s="112">
        <v>21113</v>
      </c>
      <c r="G3021" s="107" t="s">
        <v>3463</v>
      </c>
      <c r="H3021" s="108" t="s">
        <v>257</v>
      </c>
      <c r="I3021" s="108" t="s">
        <v>275</v>
      </c>
      <c r="J3021" s="108" t="s">
        <v>244</v>
      </c>
      <c r="K3021" s="109">
        <v>24</v>
      </c>
      <c r="L3021" s="109">
        <v>7.9200000000000007E-2</v>
      </c>
      <c r="M3021" s="117" t="s">
        <v>33</v>
      </c>
      <c r="N3021" s="118">
        <v>4.8925182149362474</v>
      </c>
      <c r="O3021" s="102" t="s">
        <v>33</v>
      </c>
      <c r="P3021" s="119">
        <v>117.42</v>
      </c>
      <c r="Q3021" s="117">
        <v>5.99</v>
      </c>
      <c r="R3021" s="118">
        <v>4.7925455373406187</v>
      </c>
      <c r="S3021" s="102">
        <v>0.24985771200910653</v>
      </c>
      <c r="T3021" s="118">
        <v>115.02</v>
      </c>
      <c r="U3021" s="117">
        <v>4.8925182149362474</v>
      </c>
      <c r="V3021" s="119">
        <v>117.42</v>
      </c>
      <c r="W3021" s="112"/>
      <c r="X3021" s="117" t="s">
        <v>33</v>
      </c>
      <c r="Y3021" s="118">
        <v>4.8925182149362474</v>
      </c>
      <c r="Z3021" s="102" t="s">
        <v>33</v>
      </c>
      <c r="AA3021" s="118">
        <v>117.42</v>
      </c>
      <c r="AB3021" s="117">
        <v>5.99</v>
      </c>
      <c r="AC3021" s="118">
        <v>4.7925455373406187</v>
      </c>
      <c r="AD3021" s="102">
        <v>0.24985771200910653</v>
      </c>
      <c r="AE3021" s="119">
        <v>115.02</v>
      </c>
      <c r="AF3021" s="118">
        <v>4.8925182149362474</v>
      </c>
      <c r="AG3021" s="119">
        <v>117.42</v>
      </c>
      <c r="AH3021" s="112"/>
      <c r="AI3021" s="120">
        <f t="shared" si="3"/>
        <v>0</v>
      </c>
    </row>
    <row r="3022" spans="1:35" s="107" customFormat="1" x14ac:dyDescent="0.3">
      <c r="A3022" s="106" t="str">
        <f t="shared" si="2"/>
        <v>132000_21113</v>
      </c>
      <c r="B3022" s="107" t="s">
        <v>3389</v>
      </c>
      <c r="C3022" s="112" t="s">
        <v>247</v>
      </c>
      <c r="D3022" s="112">
        <v>132000</v>
      </c>
      <c r="E3022" s="107" t="s">
        <v>309</v>
      </c>
      <c r="F3022" s="112">
        <v>21113</v>
      </c>
      <c r="G3022" s="107" t="s">
        <v>3463</v>
      </c>
      <c r="H3022" s="108" t="s">
        <v>257</v>
      </c>
      <c r="I3022" s="108" t="s">
        <v>275</v>
      </c>
      <c r="J3022" s="108" t="s">
        <v>244</v>
      </c>
      <c r="K3022" s="109">
        <v>24</v>
      </c>
      <c r="L3022" s="109">
        <v>7.9200000000000007E-2</v>
      </c>
      <c r="M3022" s="117" t="s">
        <v>33</v>
      </c>
      <c r="N3022" s="118">
        <v>4.8925182149362474</v>
      </c>
      <c r="O3022" s="102" t="s">
        <v>33</v>
      </c>
      <c r="P3022" s="119">
        <v>117.42</v>
      </c>
      <c r="Q3022" s="117">
        <v>5.99</v>
      </c>
      <c r="R3022" s="118">
        <v>4.7925455373406187</v>
      </c>
      <c r="S3022" s="102">
        <v>0.24985771200910653</v>
      </c>
      <c r="T3022" s="118">
        <v>115.02</v>
      </c>
      <c r="U3022" s="117">
        <v>4.8925182149362474</v>
      </c>
      <c r="V3022" s="119">
        <v>117.42</v>
      </c>
      <c r="W3022" s="112"/>
      <c r="X3022" s="117" t="s">
        <v>33</v>
      </c>
      <c r="Y3022" s="118">
        <v>4.8925182149362474</v>
      </c>
      <c r="Z3022" s="102" t="s">
        <v>33</v>
      </c>
      <c r="AA3022" s="118">
        <v>117.42</v>
      </c>
      <c r="AB3022" s="117">
        <v>5.99</v>
      </c>
      <c r="AC3022" s="118">
        <v>4.7925455373406187</v>
      </c>
      <c r="AD3022" s="102">
        <v>0.24985771200910653</v>
      </c>
      <c r="AE3022" s="119">
        <v>115.02</v>
      </c>
      <c r="AF3022" s="118">
        <v>4.8925182149362474</v>
      </c>
      <c r="AG3022" s="119">
        <v>117.42</v>
      </c>
      <c r="AH3022" s="112"/>
      <c r="AI3022" s="120">
        <f t="shared" si="3"/>
        <v>0</v>
      </c>
    </row>
    <row r="3023" spans="1:35" s="107" customFormat="1" x14ac:dyDescent="0.3">
      <c r="A3023" s="106" t="str">
        <f t="shared" si="2"/>
        <v>158200_21113</v>
      </c>
      <c r="B3023" s="107" t="s">
        <v>192</v>
      </c>
      <c r="C3023" s="112" t="s">
        <v>256</v>
      </c>
      <c r="D3023" s="112">
        <v>158200</v>
      </c>
      <c r="E3023" s="107" t="s">
        <v>286</v>
      </c>
      <c r="F3023" s="112">
        <v>21113</v>
      </c>
      <c r="G3023" s="107" t="s">
        <v>3463</v>
      </c>
      <c r="H3023" s="108" t="s">
        <v>257</v>
      </c>
      <c r="I3023" s="108" t="s">
        <v>275</v>
      </c>
      <c r="J3023" s="108" t="s">
        <v>244</v>
      </c>
      <c r="K3023" s="109">
        <v>24</v>
      </c>
      <c r="L3023" s="109">
        <v>7.9200000000000007E-2</v>
      </c>
      <c r="M3023" s="117" t="s">
        <v>33</v>
      </c>
      <c r="N3023" s="118">
        <v>4.8925182149362474</v>
      </c>
      <c r="O3023" s="102" t="s">
        <v>33</v>
      </c>
      <c r="P3023" s="119">
        <v>117.42</v>
      </c>
      <c r="Q3023" s="117">
        <v>5.99</v>
      </c>
      <c r="R3023" s="118">
        <v>4.7925455373406187</v>
      </c>
      <c r="S3023" s="102">
        <v>0.24985771200910653</v>
      </c>
      <c r="T3023" s="118">
        <v>115.02</v>
      </c>
      <c r="U3023" s="117">
        <v>4.8925182149362474</v>
      </c>
      <c r="V3023" s="119">
        <v>117.42</v>
      </c>
      <c r="W3023" s="112"/>
      <c r="X3023" s="117" t="s">
        <v>33</v>
      </c>
      <c r="Y3023" s="118">
        <v>4.8925182149362474</v>
      </c>
      <c r="Z3023" s="102" t="s">
        <v>33</v>
      </c>
      <c r="AA3023" s="118">
        <v>117.42</v>
      </c>
      <c r="AB3023" s="117">
        <v>5.99</v>
      </c>
      <c r="AC3023" s="118">
        <v>4.7925455373406187</v>
      </c>
      <c r="AD3023" s="102">
        <v>0.24985771200910653</v>
      </c>
      <c r="AE3023" s="119">
        <v>115.02</v>
      </c>
      <c r="AF3023" s="118">
        <v>4.8925182149362474</v>
      </c>
      <c r="AG3023" s="119">
        <v>117.42</v>
      </c>
      <c r="AH3023" s="112"/>
      <c r="AI3023" s="120">
        <f t="shared" si="3"/>
        <v>0</v>
      </c>
    </row>
    <row r="3024" spans="1:35" s="107" customFormat="1" x14ac:dyDescent="0.3">
      <c r="A3024" s="106" t="str">
        <f t="shared" si="2"/>
        <v>171600_21113</v>
      </c>
      <c r="B3024" s="107" t="s">
        <v>189</v>
      </c>
      <c r="C3024" s="112" t="s">
        <v>168</v>
      </c>
      <c r="D3024" s="112">
        <v>171600</v>
      </c>
      <c r="E3024" s="107" t="s">
        <v>299</v>
      </c>
      <c r="F3024" s="112">
        <v>21113</v>
      </c>
      <c r="G3024" s="107" t="s">
        <v>3463</v>
      </c>
      <c r="H3024" s="108" t="s">
        <v>257</v>
      </c>
      <c r="I3024" s="108" t="s">
        <v>275</v>
      </c>
      <c r="J3024" s="108" t="s">
        <v>244</v>
      </c>
      <c r="K3024" s="109">
        <v>24</v>
      </c>
      <c r="L3024" s="109">
        <v>7.9200000000000007E-2</v>
      </c>
      <c r="M3024" s="117" t="s">
        <v>33</v>
      </c>
      <c r="N3024" s="118">
        <v>4.8925182149362474</v>
      </c>
      <c r="O3024" s="102" t="s">
        <v>33</v>
      </c>
      <c r="P3024" s="119">
        <v>117.42</v>
      </c>
      <c r="Q3024" s="117">
        <v>5.99</v>
      </c>
      <c r="R3024" s="118">
        <v>4.7925455373406187</v>
      </c>
      <c r="S3024" s="102">
        <v>0.24985771200910653</v>
      </c>
      <c r="T3024" s="118">
        <v>115.02</v>
      </c>
      <c r="U3024" s="117">
        <v>4.8925182149362474</v>
      </c>
      <c r="V3024" s="119">
        <v>117.42</v>
      </c>
      <c r="W3024" s="112"/>
      <c r="X3024" s="117" t="s">
        <v>33</v>
      </c>
      <c r="Y3024" s="118">
        <v>4.8925182149362474</v>
      </c>
      <c r="Z3024" s="102" t="s">
        <v>33</v>
      </c>
      <c r="AA3024" s="118">
        <v>117.42</v>
      </c>
      <c r="AB3024" s="117">
        <v>5.99</v>
      </c>
      <c r="AC3024" s="118">
        <v>4.7925455373406187</v>
      </c>
      <c r="AD3024" s="102">
        <v>0.24985771200910653</v>
      </c>
      <c r="AE3024" s="119">
        <v>115.02</v>
      </c>
      <c r="AF3024" s="118">
        <v>4.8925182149362474</v>
      </c>
      <c r="AG3024" s="119">
        <v>117.42</v>
      </c>
      <c r="AH3024" s="112"/>
      <c r="AI3024" s="120">
        <f t="shared" si="3"/>
        <v>0</v>
      </c>
    </row>
    <row r="3025" spans="1:35" s="107" customFormat="1" x14ac:dyDescent="0.3">
      <c r="A3025" s="106" t="str">
        <f t="shared" si="2"/>
        <v>186300_21113</v>
      </c>
      <c r="B3025" s="107" t="s">
        <v>248</v>
      </c>
      <c r="C3025" s="112" t="s">
        <v>249</v>
      </c>
      <c r="D3025" s="112">
        <v>186300</v>
      </c>
      <c r="E3025" s="107" t="s">
        <v>282</v>
      </c>
      <c r="F3025" s="112">
        <v>21113</v>
      </c>
      <c r="G3025" s="107" t="s">
        <v>3463</v>
      </c>
      <c r="H3025" s="108" t="s">
        <v>257</v>
      </c>
      <c r="I3025" s="108" t="s">
        <v>275</v>
      </c>
      <c r="J3025" s="108" t="s">
        <v>244</v>
      </c>
      <c r="K3025" s="109">
        <v>24</v>
      </c>
      <c r="L3025" s="109">
        <v>7.9200000000000007E-2</v>
      </c>
      <c r="M3025" s="117" t="s">
        <v>33</v>
      </c>
      <c r="N3025" s="118">
        <v>4.8925182149362474</v>
      </c>
      <c r="O3025" s="102" t="s">
        <v>33</v>
      </c>
      <c r="P3025" s="119">
        <v>117.42</v>
      </c>
      <c r="Q3025" s="117">
        <v>5.99</v>
      </c>
      <c r="R3025" s="118">
        <v>4.7925455373406187</v>
      </c>
      <c r="S3025" s="102">
        <v>0.24985771200910653</v>
      </c>
      <c r="T3025" s="118">
        <v>115.02</v>
      </c>
      <c r="U3025" s="117">
        <v>4.8925182149362474</v>
      </c>
      <c r="V3025" s="119">
        <v>117.42</v>
      </c>
      <c r="W3025" s="112"/>
      <c r="X3025" s="117" t="s">
        <v>33</v>
      </c>
      <c r="Y3025" s="118">
        <v>4.8925182149362474</v>
      </c>
      <c r="Z3025" s="102" t="s">
        <v>33</v>
      </c>
      <c r="AA3025" s="118">
        <v>117.42</v>
      </c>
      <c r="AB3025" s="117">
        <v>5.99</v>
      </c>
      <c r="AC3025" s="118">
        <v>4.7925455373406187</v>
      </c>
      <c r="AD3025" s="102">
        <v>0.24985771200910653</v>
      </c>
      <c r="AE3025" s="119">
        <v>115.02</v>
      </c>
      <c r="AF3025" s="118">
        <v>4.8925182149362474</v>
      </c>
      <c r="AG3025" s="119">
        <v>117.42</v>
      </c>
      <c r="AH3025" s="112"/>
      <c r="AI3025" s="120">
        <f t="shared" si="3"/>
        <v>0</v>
      </c>
    </row>
  </sheetData>
  <autoFilter ref="A4:AS3025" xr:uid="{DB3F24AF-44C8-496B-85AA-9CA642F2C2AB}"/>
  <conditionalFormatting sqref="M279:V1031 M5:V257">
    <cfRule type="cellIs" dxfId="118" priority="125" operator="lessThan">
      <formula>X5</formula>
    </cfRule>
    <cfRule type="cellIs" dxfId="117" priority="126" operator="greaterThan">
      <formula>X5</formula>
    </cfRule>
  </conditionalFormatting>
  <conditionalFormatting sqref="M2917:V2980 M2815:V2876 M2878:V2898 M2805:V2808 Q2779:Q2803 Q2127:Q2167 M2086:V2126 Q2004:Q2085 M2168:V2778 Q1808:Q1809 M1810:V2003 M1628:V1807 M1595:M1627 O1595:O1627 Q1595:Q1627 Q1032:Q1040 M259:V264 M258 M266:V277 M265 M278 O258 O265 O278 Q258:S258 Q265:S265 Q278:S278 M1041:V1594">
    <cfRule type="cellIs" dxfId="116" priority="115" operator="lessThan">
      <formula>X258</formula>
    </cfRule>
    <cfRule type="cellIs" dxfId="115" priority="116" operator="greaterThan">
      <formula>X258</formula>
    </cfRule>
  </conditionalFormatting>
  <conditionalFormatting sqref="T258 T265 T278">
    <cfRule type="cellIs" dxfId="114" priority="113" operator="lessThan">
      <formula>AE258</formula>
    </cfRule>
    <cfRule type="cellIs" dxfId="113" priority="114" operator="greaterThan">
      <formula>AE258</formula>
    </cfRule>
  </conditionalFormatting>
  <conditionalFormatting sqref="N258 N265 N278">
    <cfRule type="cellIs" dxfId="112" priority="111" operator="lessThan">
      <formula>Y258</formula>
    </cfRule>
    <cfRule type="cellIs" dxfId="111" priority="112" operator="greaterThan">
      <formula>Y258</formula>
    </cfRule>
  </conditionalFormatting>
  <conditionalFormatting sqref="P258 P265 P278">
    <cfRule type="cellIs" dxfId="110" priority="109" operator="lessThan">
      <formula>AA258</formula>
    </cfRule>
    <cfRule type="cellIs" dxfId="109" priority="110" operator="greaterThan">
      <formula>AA258</formula>
    </cfRule>
  </conditionalFormatting>
  <conditionalFormatting sqref="U258:V258 U265:V265 U278:V278">
    <cfRule type="cellIs" dxfId="108" priority="107" operator="lessThan">
      <formula>AF258</formula>
    </cfRule>
    <cfRule type="cellIs" dxfId="107" priority="108" operator="greaterThan">
      <formula>AF258</formula>
    </cfRule>
  </conditionalFormatting>
  <conditionalFormatting sqref="R2004:T2044 R1032:T1040">
    <cfRule type="cellIs" dxfId="106" priority="105" operator="lessThan">
      <formula>AC1032</formula>
    </cfRule>
    <cfRule type="cellIs" dxfId="105" priority="106" operator="greaterThan">
      <formula>AC1032</formula>
    </cfRule>
  </conditionalFormatting>
  <conditionalFormatting sqref="U2004:V2044 U1032:V1040">
    <cfRule type="cellIs" dxfId="104" priority="103" operator="lessThan">
      <formula>AF1032</formula>
    </cfRule>
    <cfRule type="cellIs" dxfId="103" priority="104" operator="greaterThan">
      <formula>AF1032</formula>
    </cfRule>
  </conditionalFormatting>
  <conditionalFormatting sqref="P2004:P2044 P1032:P1040">
    <cfRule type="cellIs" dxfId="102" priority="101" operator="lessThan">
      <formula>AA1032</formula>
    </cfRule>
    <cfRule type="cellIs" dxfId="101" priority="102" operator="greaterThan">
      <formula>AA1032</formula>
    </cfRule>
  </conditionalFormatting>
  <conditionalFormatting sqref="N2004:N2044 N1032:N1040">
    <cfRule type="cellIs" dxfId="100" priority="99" operator="lessThan">
      <formula>Y1032</formula>
    </cfRule>
    <cfRule type="cellIs" dxfId="99" priority="100" operator="greaterThan">
      <formula>Y1032</formula>
    </cfRule>
  </conditionalFormatting>
  <conditionalFormatting sqref="O2004:O2044 O1032:O1040">
    <cfRule type="cellIs" dxfId="98" priority="97" operator="lessThan">
      <formula>Z1032</formula>
    </cfRule>
    <cfRule type="cellIs" dxfId="97" priority="98" operator="greaterThan">
      <formula>Z1032</formula>
    </cfRule>
  </conditionalFormatting>
  <conditionalFormatting sqref="M2004:M2044 M1032:M1040">
    <cfRule type="cellIs" dxfId="96" priority="95" operator="lessThan">
      <formula>X1032</formula>
    </cfRule>
    <cfRule type="cellIs" dxfId="95" priority="96" operator="greaterThan">
      <formula>X1032</formula>
    </cfRule>
  </conditionalFormatting>
  <conditionalFormatting sqref="R1595:T1627">
    <cfRule type="cellIs" dxfId="94" priority="93" operator="lessThan">
      <formula>AC1595</formula>
    </cfRule>
    <cfRule type="cellIs" dxfId="93" priority="94" operator="greaterThan">
      <formula>AC1595</formula>
    </cfRule>
  </conditionalFormatting>
  <conditionalFormatting sqref="U1595:V1627">
    <cfRule type="cellIs" dxfId="92" priority="91" operator="lessThan">
      <formula>AF1595</formula>
    </cfRule>
    <cfRule type="cellIs" dxfId="91" priority="92" operator="greaterThan">
      <formula>AF1595</formula>
    </cfRule>
  </conditionalFormatting>
  <conditionalFormatting sqref="N1595:N1627">
    <cfRule type="cellIs" dxfId="90" priority="89" operator="lessThan">
      <formula>Y1595</formula>
    </cfRule>
    <cfRule type="cellIs" dxfId="89" priority="90" operator="greaterThan">
      <formula>Y1595</formula>
    </cfRule>
  </conditionalFormatting>
  <conditionalFormatting sqref="P1595:P1627">
    <cfRule type="cellIs" dxfId="88" priority="87" operator="lessThan">
      <formula>AA1595</formula>
    </cfRule>
    <cfRule type="cellIs" dxfId="87" priority="88" operator="greaterThan">
      <formula>AA1595</formula>
    </cfRule>
  </conditionalFormatting>
  <conditionalFormatting sqref="R2127:T2167 R1808:T1809">
    <cfRule type="cellIs" dxfId="86" priority="85" operator="lessThan">
      <formula>AC1808</formula>
    </cfRule>
    <cfRule type="cellIs" dxfId="85" priority="86" operator="greaterThan">
      <formula>AC1808</formula>
    </cfRule>
  </conditionalFormatting>
  <conditionalFormatting sqref="U2127:V2167 U1808:V1809">
    <cfRule type="cellIs" dxfId="84" priority="83" operator="lessThan">
      <formula>AF1808</formula>
    </cfRule>
    <cfRule type="cellIs" dxfId="83" priority="84" operator="greaterThan">
      <formula>AF1808</formula>
    </cfRule>
  </conditionalFormatting>
  <conditionalFormatting sqref="P2127:P2167 P1808:P1809">
    <cfRule type="cellIs" dxfId="82" priority="81" operator="lessThan">
      <formula>AA1808</formula>
    </cfRule>
    <cfRule type="cellIs" dxfId="81" priority="82" operator="greaterThan">
      <formula>AA1808</formula>
    </cfRule>
  </conditionalFormatting>
  <conditionalFormatting sqref="N2127:N2167 N1808:N1809">
    <cfRule type="cellIs" dxfId="80" priority="79" operator="lessThan">
      <formula>Y1808</formula>
    </cfRule>
    <cfRule type="cellIs" dxfId="79" priority="80" operator="greaterThan">
      <formula>Y1808</formula>
    </cfRule>
  </conditionalFormatting>
  <conditionalFormatting sqref="O2127:O2167 O1808:O1809">
    <cfRule type="cellIs" dxfId="78" priority="77" operator="lessThan">
      <formula>Z1808</formula>
    </cfRule>
    <cfRule type="cellIs" dxfId="77" priority="78" operator="greaterThan">
      <formula>Z1808</formula>
    </cfRule>
  </conditionalFormatting>
  <conditionalFormatting sqref="M2127:M2167 M1808:M1809">
    <cfRule type="cellIs" dxfId="76" priority="75" operator="lessThan">
      <formula>X1808</formula>
    </cfRule>
    <cfRule type="cellIs" dxfId="75" priority="76" operator="greaterThan">
      <formula>X1808</formula>
    </cfRule>
  </conditionalFormatting>
  <conditionalFormatting sqref="P2045:P2085">
    <cfRule type="cellIs" dxfId="74" priority="73" operator="lessThan">
      <formula>AA2045</formula>
    </cfRule>
    <cfRule type="cellIs" dxfId="73" priority="74" operator="greaterThan">
      <formula>AA2045</formula>
    </cfRule>
  </conditionalFormatting>
  <conditionalFormatting sqref="N2045:N2085">
    <cfRule type="cellIs" dxfId="72" priority="71" operator="lessThan">
      <formula>Y2045</formula>
    </cfRule>
    <cfRule type="cellIs" dxfId="71" priority="72" operator="greaterThan">
      <formula>Y2045</formula>
    </cfRule>
  </conditionalFormatting>
  <conditionalFormatting sqref="O2045:O2085">
    <cfRule type="cellIs" dxfId="70" priority="69" operator="lessThan">
      <formula>Z2045</formula>
    </cfRule>
    <cfRule type="cellIs" dxfId="69" priority="70" operator="greaterThan">
      <formula>Z2045</formula>
    </cfRule>
  </conditionalFormatting>
  <conditionalFormatting sqref="M2045:M2085">
    <cfRule type="cellIs" dxfId="68" priority="67" operator="lessThan">
      <formula>X2045</formula>
    </cfRule>
    <cfRule type="cellIs" dxfId="67" priority="68" operator="greaterThan">
      <formula>X2045</formula>
    </cfRule>
  </conditionalFormatting>
  <conditionalFormatting sqref="R2045:T2085">
    <cfRule type="cellIs" dxfId="66" priority="65" operator="lessThan">
      <formula>AC2045</formula>
    </cfRule>
    <cfRule type="cellIs" dxfId="65" priority="66" operator="greaterThan">
      <formula>AC2045</formula>
    </cfRule>
  </conditionalFormatting>
  <conditionalFormatting sqref="U2045:V2085">
    <cfRule type="cellIs" dxfId="64" priority="63" operator="lessThan">
      <formula>AF2045</formula>
    </cfRule>
    <cfRule type="cellIs" dxfId="63" priority="64" operator="greaterThan">
      <formula>AF2045</formula>
    </cfRule>
  </conditionalFormatting>
  <conditionalFormatting sqref="R2779:T2803">
    <cfRule type="cellIs" dxfId="62" priority="61" operator="lessThan">
      <formula>AC2779</formula>
    </cfRule>
    <cfRule type="cellIs" dxfId="61" priority="62" operator="greaterThan">
      <formula>AC2779</formula>
    </cfRule>
  </conditionalFormatting>
  <conditionalFormatting sqref="U2779:V2803">
    <cfRule type="cellIs" dxfId="60" priority="59" operator="lessThan">
      <formula>AF2779</formula>
    </cfRule>
    <cfRule type="cellIs" dxfId="59" priority="60" operator="greaterThan">
      <formula>AF2779</formula>
    </cfRule>
  </conditionalFormatting>
  <conditionalFormatting sqref="P2779:P2803">
    <cfRule type="cellIs" dxfId="58" priority="57" operator="lessThan">
      <formula>AA2779</formula>
    </cfRule>
    <cfRule type="cellIs" dxfId="57" priority="58" operator="greaterThan">
      <formula>AA2779</formula>
    </cfRule>
  </conditionalFormatting>
  <conditionalFormatting sqref="N2779:N2803">
    <cfRule type="cellIs" dxfId="56" priority="55" operator="lessThan">
      <formula>Y2779</formula>
    </cfRule>
    <cfRule type="cellIs" dxfId="55" priority="56" operator="greaterThan">
      <formula>Y2779</formula>
    </cfRule>
  </conditionalFormatting>
  <conditionalFormatting sqref="O2779:O2803">
    <cfRule type="cellIs" dxfId="54" priority="53" operator="lessThan">
      <formula>Z2779</formula>
    </cfRule>
    <cfRule type="cellIs" dxfId="53" priority="54" operator="greaterThan">
      <formula>Z2779</formula>
    </cfRule>
  </conditionalFormatting>
  <conditionalFormatting sqref="M2779:M2803">
    <cfRule type="cellIs" dxfId="52" priority="51" operator="lessThan">
      <formula>X2779</formula>
    </cfRule>
    <cfRule type="cellIs" dxfId="51" priority="52" operator="greaterThan">
      <formula>X2779</formula>
    </cfRule>
  </conditionalFormatting>
  <conditionalFormatting sqref="Q2804">
    <cfRule type="cellIs" dxfId="50" priority="49" operator="lessThan">
      <formula>AB2804</formula>
    </cfRule>
    <cfRule type="cellIs" dxfId="49" priority="50" operator="greaterThan">
      <formula>AB2804</formula>
    </cfRule>
  </conditionalFormatting>
  <conditionalFormatting sqref="R2804:T2804">
    <cfRule type="cellIs" dxfId="48" priority="47" operator="lessThan">
      <formula>AC2804</formula>
    </cfRule>
    <cfRule type="cellIs" dxfId="47" priority="48" operator="greaterThan">
      <formula>AC2804</formula>
    </cfRule>
  </conditionalFormatting>
  <conditionalFormatting sqref="U2804:V2804">
    <cfRule type="cellIs" dxfId="46" priority="45" operator="lessThan">
      <formula>AF2804</formula>
    </cfRule>
    <cfRule type="cellIs" dxfId="45" priority="46" operator="greaterThan">
      <formula>AF2804</formula>
    </cfRule>
  </conditionalFormatting>
  <conditionalFormatting sqref="P2804">
    <cfRule type="cellIs" dxfId="44" priority="43" operator="lessThan">
      <formula>AA2804</formula>
    </cfRule>
    <cfRule type="cellIs" dxfId="43" priority="44" operator="greaterThan">
      <formula>AA2804</formula>
    </cfRule>
  </conditionalFormatting>
  <conditionalFormatting sqref="N2804">
    <cfRule type="cellIs" dxfId="42" priority="41" operator="lessThan">
      <formula>Y2804</formula>
    </cfRule>
    <cfRule type="cellIs" dxfId="41" priority="42" operator="greaterThan">
      <formula>Y2804</formula>
    </cfRule>
  </conditionalFormatting>
  <conditionalFormatting sqref="O2804">
    <cfRule type="cellIs" dxfId="40" priority="39" operator="lessThan">
      <formula>Z2804</formula>
    </cfRule>
    <cfRule type="cellIs" dxfId="39" priority="40" operator="greaterThan">
      <formula>Z2804</formula>
    </cfRule>
  </conditionalFormatting>
  <conditionalFormatting sqref="M2804">
    <cfRule type="cellIs" dxfId="38" priority="37" operator="lessThan">
      <formula>X2804</formula>
    </cfRule>
    <cfRule type="cellIs" dxfId="37" priority="38" operator="greaterThan">
      <formula>X2804</formula>
    </cfRule>
  </conditionalFormatting>
  <conditionalFormatting sqref="M2809:V2809">
    <cfRule type="cellIs" dxfId="36" priority="35" operator="lessThan">
      <formula>X2809</formula>
    </cfRule>
    <cfRule type="cellIs" dxfId="35" priority="36" operator="greaterThan">
      <formula>X2809</formula>
    </cfRule>
  </conditionalFormatting>
  <conditionalFormatting sqref="M2812:V2814 M2810:V2810">
    <cfRule type="cellIs" dxfId="34" priority="33" operator="lessThan">
      <formula>X2810</formula>
    </cfRule>
    <cfRule type="cellIs" dxfId="33" priority="34" operator="greaterThan">
      <formula>X2810</formula>
    </cfRule>
  </conditionalFormatting>
  <conditionalFormatting sqref="M2811:V2811">
    <cfRule type="cellIs" dxfId="32" priority="31" operator="lessThan">
      <formula>X2811</formula>
    </cfRule>
    <cfRule type="cellIs" dxfId="31" priority="32" operator="greaterThan">
      <formula>X2811</formula>
    </cfRule>
  </conditionalFormatting>
  <conditionalFormatting sqref="Q2877">
    <cfRule type="cellIs" dxfId="30" priority="29" operator="lessThan">
      <formula>AB2877</formula>
    </cfRule>
    <cfRule type="cellIs" dxfId="29" priority="30" operator="greaterThan">
      <formula>AB2877</formula>
    </cfRule>
  </conditionalFormatting>
  <conditionalFormatting sqref="R2877:T2877">
    <cfRule type="cellIs" dxfId="28" priority="27" operator="lessThan">
      <formula>AC2877</formula>
    </cfRule>
    <cfRule type="cellIs" dxfId="27" priority="28" operator="greaterThan">
      <formula>AC2877</formula>
    </cfRule>
  </conditionalFormatting>
  <conditionalFormatting sqref="U2877:V2877">
    <cfRule type="cellIs" dxfId="26" priority="25" operator="lessThan">
      <formula>AF2877</formula>
    </cfRule>
    <cfRule type="cellIs" dxfId="25" priority="26" operator="greaterThan">
      <formula>AF2877</formula>
    </cfRule>
  </conditionalFormatting>
  <conditionalFormatting sqref="P2877">
    <cfRule type="cellIs" dxfId="24" priority="23" operator="lessThan">
      <formula>AA2877</formula>
    </cfRule>
    <cfRule type="cellIs" dxfId="23" priority="24" operator="greaterThan">
      <formula>AA2877</formula>
    </cfRule>
  </conditionalFormatting>
  <conditionalFormatting sqref="N2877">
    <cfRule type="cellIs" dxfId="22" priority="21" operator="lessThan">
      <formula>Y2877</formula>
    </cfRule>
    <cfRule type="cellIs" dxfId="21" priority="22" operator="greaterThan">
      <formula>Y2877</formula>
    </cfRule>
  </conditionalFormatting>
  <conditionalFormatting sqref="O2877">
    <cfRule type="cellIs" dxfId="20" priority="19" operator="lessThan">
      <formula>Z2877</formula>
    </cfRule>
    <cfRule type="cellIs" dxfId="19" priority="20" operator="greaterThan">
      <formula>Z2877</formula>
    </cfRule>
  </conditionalFormatting>
  <conditionalFormatting sqref="M2877">
    <cfRule type="cellIs" dxfId="18" priority="17" operator="lessThan">
      <formula>X2877</formula>
    </cfRule>
    <cfRule type="cellIs" dxfId="17" priority="18" operator="greaterThan">
      <formula>X2877</formula>
    </cfRule>
  </conditionalFormatting>
  <conditionalFormatting sqref="Q2916 M2900:V2915">
    <cfRule type="cellIs" dxfId="16" priority="15" operator="lessThan">
      <formula>X2900</formula>
    </cfRule>
    <cfRule type="cellIs" dxfId="15" priority="16" operator="greaterThan">
      <formula>X2900</formula>
    </cfRule>
  </conditionalFormatting>
  <conditionalFormatting sqref="R2916:T2916">
    <cfRule type="cellIs" dxfId="14" priority="13" operator="lessThan">
      <formula>AC2916</formula>
    </cfRule>
    <cfRule type="cellIs" dxfId="13" priority="14" operator="greaterThan">
      <formula>AC2916</formula>
    </cfRule>
  </conditionalFormatting>
  <conditionalFormatting sqref="U2916:V2916">
    <cfRule type="cellIs" dxfId="12" priority="11" operator="lessThan">
      <formula>AF2916</formula>
    </cfRule>
    <cfRule type="cellIs" dxfId="11" priority="12" operator="greaterThan">
      <formula>AF2916</formula>
    </cfRule>
  </conditionalFormatting>
  <conditionalFormatting sqref="P2916">
    <cfRule type="cellIs" dxfId="10" priority="9" operator="lessThan">
      <formula>AA2916</formula>
    </cfRule>
    <cfRule type="cellIs" dxfId="9" priority="10" operator="greaterThan">
      <formula>AA2916</formula>
    </cfRule>
  </conditionalFormatting>
  <conditionalFormatting sqref="N2916">
    <cfRule type="cellIs" dxfId="8" priority="7" operator="lessThan">
      <formula>Y2916</formula>
    </cfRule>
    <cfRule type="cellIs" dxfId="7" priority="8" operator="greaterThan">
      <formula>Y2916</formula>
    </cfRule>
  </conditionalFormatting>
  <conditionalFormatting sqref="O2916">
    <cfRule type="cellIs" dxfId="6" priority="5" operator="lessThan">
      <formula>Z2916</formula>
    </cfRule>
    <cfRule type="cellIs" dxfId="5" priority="6" operator="greaterThan">
      <formula>Z2916</formula>
    </cfRule>
  </conditionalFormatting>
  <conditionalFormatting sqref="M2916">
    <cfRule type="cellIs" dxfId="4" priority="3" operator="lessThan">
      <formula>X2916</formula>
    </cfRule>
    <cfRule type="cellIs" dxfId="3" priority="4" operator="greaterThan">
      <formula>X2916</formula>
    </cfRule>
  </conditionalFormatting>
  <conditionalFormatting sqref="M2981:V3025">
    <cfRule type="cellIs" dxfId="2" priority="1" operator="lessThan">
      <formula>X2981</formula>
    </cfRule>
    <cfRule type="cellIs" dxfId="1" priority="2" operator="greaterThan">
      <formula>X2981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5394E-4932-440F-B051-5CAD0A30FC65}">
  <dimension ref="A1:AH2971"/>
  <sheetViews>
    <sheetView zoomScale="60" zoomScaleNormal="60" workbookViewId="0">
      <pane xSplit="11" ySplit="1" topLeftCell="P2420" activePane="bottomRight" state="frozen"/>
      <selection pane="topRight" activeCell="L1" sqref="L1"/>
      <selection pane="bottomLeft" activeCell="A4" sqref="A4"/>
      <selection pane="bottomRight" activeCell="F2464" sqref="F2464"/>
    </sheetView>
  </sheetViews>
  <sheetFormatPr defaultRowHeight="14.5" x14ac:dyDescent="0.35"/>
  <cols>
    <col min="3" max="3" width="15.81640625" customWidth="1"/>
    <col min="4" max="4" width="10.453125" customWidth="1"/>
    <col min="6" max="6" width="13" bestFit="1" customWidth="1"/>
    <col min="7" max="7" width="9.81640625" bestFit="1" customWidth="1"/>
    <col min="8" max="8" width="5.1796875" bestFit="1" customWidth="1"/>
    <col min="9" max="9" width="13" bestFit="1" customWidth="1"/>
    <col min="10" max="10" width="8" bestFit="1" customWidth="1"/>
    <col min="11" max="11" width="10.81640625" bestFit="1" customWidth="1"/>
  </cols>
  <sheetData>
    <row r="1" spans="1:34" ht="24.5" thickBot="1" x14ac:dyDescent="0.4">
      <c r="A1" s="1" t="s">
        <v>0</v>
      </c>
      <c r="B1" s="2" t="s">
        <v>1</v>
      </c>
      <c r="C1" s="2" t="s">
        <v>211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I1" s="2" t="s">
        <v>7</v>
      </c>
      <c r="J1" s="3" t="s">
        <v>8</v>
      </c>
      <c r="K1" s="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7" t="s">
        <v>19</v>
      </c>
      <c r="V1" s="7" t="s">
        <v>20</v>
      </c>
      <c r="W1" s="7" t="s">
        <v>21</v>
      </c>
      <c r="X1" s="67"/>
      <c r="Y1" s="51" t="s">
        <v>10</v>
      </c>
      <c r="Z1" s="51" t="s">
        <v>11</v>
      </c>
      <c r="AA1" s="51" t="s">
        <v>12</v>
      </c>
      <c r="AB1" s="51" t="s">
        <v>13</v>
      </c>
      <c r="AC1" s="51" t="s">
        <v>14</v>
      </c>
      <c r="AD1" s="51" t="s">
        <v>15</v>
      </c>
      <c r="AE1" s="51" t="s">
        <v>16</v>
      </c>
      <c r="AF1" s="68"/>
      <c r="AG1" s="51" t="s">
        <v>17</v>
      </c>
      <c r="AH1" s="51" t="s">
        <v>18</v>
      </c>
    </row>
    <row r="2" spans="1:34" x14ac:dyDescent="0.35">
      <c r="A2" s="8" t="s">
        <v>22</v>
      </c>
      <c r="B2" s="9" t="s">
        <v>23</v>
      </c>
      <c r="C2" s="9" t="s">
        <v>24</v>
      </c>
      <c r="D2" s="9" t="s">
        <v>25</v>
      </c>
      <c r="E2" s="9" t="s">
        <v>26</v>
      </c>
      <c r="F2" s="9" t="s">
        <v>27</v>
      </c>
      <c r="G2" s="9" t="s">
        <v>28</v>
      </c>
      <c r="H2" s="10">
        <v>2E-3</v>
      </c>
      <c r="I2" s="9" t="s">
        <v>27</v>
      </c>
      <c r="J2" s="11" t="s">
        <v>208</v>
      </c>
      <c r="K2" s="12" t="s">
        <v>29</v>
      </c>
      <c r="L2" s="13">
        <v>1.69</v>
      </c>
      <c r="M2" s="11">
        <v>1.69</v>
      </c>
      <c r="N2" s="11">
        <v>1.69</v>
      </c>
      <c r="O2" s="11">
        <v>1.69</v>
      </c>
      <c r="P2" s="11">
        <v>1.69</v>
      </c>
      <c r="Q2" s="11">
        <v>1.69</v>
      </c>
      <c r="R2" s="11">
        <v>1.69</v>
      </c>
      <c r="S2" s="11">
        <v>1.69</v>
      </c>
      <c r="T2" s="11">
        <v>1.69</v>
      </c>
      <c r="U2" s="11">
        <v>1.41</v>
      </c>
      <c r="V2" s="11">
        <v>1.41</v>
      </c>
      <c r="W2" s="14">
        <v>1.51</v>
      </c>
      <c r="X2" s="67"/>
      <c r="Y2" s="53">
        <v>0</v>
      </c>
      <c r="Z2" s="54">
        <v>0</v>
      </c>
      <c r="AA2" s="54">
        <v>0</v>
      </c>
      <c r="AB2" s="54">
        <v>0</v>
      </c>
      <c r="AC2" s="54">
        <v>0</v>
      </c>
      <c r="AD2" s="54">
        <v>0</v>
      </c>
      <c r="AE2" s="72">
        <v>0</v>
      </c>
      <c r="AF2" s="52"/>
      <c r="AG2" s="54">
        <v>0.04</v>
      </c>
      <c r="AH2" s="72">
        <v>0.04</v>
      </c>
    </row>
    <row r="3" spans="1:34" x14ac:dyDescent="0.35">
      <c r="A3" s="15" t="s">
        <v>22</v>
      </c>
      <c r="B3" s="16" t="s">
        <v>23</v>
      </c>
      <c r="C3" s="16" t="s">
        <v>24</v>
      </c>
      <c r="D3" s="16" t="s">
        <v>25</v>
      </c>
      <c r="E3" s="16" t="s">
        <v>26</v>
      </c>
      <c r="F3" s="16" t="s">
        <v>27</v>
      </c>
      <c r="G3" s="16" t="s">
        <v>28</v>
      </c>
      <c r="H3" s="17">
        <v>2E-3</v>
      </c>
      <c r="I3" s="16" t="s">
        <v>27</v>
      </c>
      <c r="J3" s="16" t="s">
        <v>209</v>
      </c>
      <c r="K3" s="18" t="s">
        <v>30</v>
      </c>
      <c r="L3" s="19">
        <v>1</v>
      </c>
      <c r="M3" s="20">
        <v>1</v>
      </c>
      <c r="N3" s="20">
        <v>1</v>
      </c>
      <c r="O3" s="20">
        <v>1</v>
      </c>
      <c r="P3" s="20">
        <v>1</v>
      </c>
      <c r="Q3" s="20">
        <v>1</v>
      </c>
      <c r="R3" s="20">
        <v>1</v>
      </c>
      <c r="S3" s="20" t="s">
        <v>33</v>
      </c>
      <c r="T3" s="20" t="s">
        <v>33</v>
      </c>
      <c r="U3" s="20" t="s">
        <v>33</v>
      </c>
      <c r="V3" s="20" t="s">
        <v>33</v>
      </c>
      <c r="W3" s="21" t="s">
        <v>33</v>
      </c>
      <c r="X3" s="67"/>
      <c r="Y3" s="19">
        <v>0</v>
      </c>
      <c r="Z3" s="20">
        <v>0</v>
      </c>
      <c r="AA3" s="20">
        <v>0</v>
      </c>
      <c r="AB3" s="20">
        <v>0</v>
      </c>
      <c r="AC3" s="20">
        <v>0</v>
      </c>
      <c r="AD3" s="20">
        <v>0</v>
      </c>
      <c r="AE3" s="21">
        <v>0</v>
      </c>
      <c r="AF3" s="55"/>
      <c r="AG3" s="20" t="s">
        <v>33</v>
      </c>
      <c r="AH3" s="21" t="s">
        <v>33</v>
      </c>
    </row>
    <row r="4" spans="1:34" x14ac:dyDescent="0.35">
      <c r="A4" s="15" t="s">
        <v>22</v>
      </c>
      <c r="B4" s="16" t="s">
        <v>23</v>
      </c>
      <c r="C4" s="16" t="s">
        <v>24</v>
      </c>
      <c r="D4" s="16" t="s">
        <v>25</v>
      </c>
      <c r="E4" s="16" t="s">
        <v>26</v>
      </c>
      <c r="F4" s="16" t="s">
        <v>27</v>
      </c>
      <c r="G4" s="16" t="s">
        <v>28</v>
      </c>
      <c r="H4" s="17">
        <v>2E-3</v>
      </c>
      <c r="I4" s="16" t="s">
        <v>27</v>
      </c>
      <c r="J4" s="16" t="s">
        <v>208</v>
      </c>
      <c r="K4" s="18" t="s">
        <v>31</v>
      </c>
      <c r="L4" s="22">
        <v>1.69</v>
      </c>
      <c r="M4" s="23">
        <v>1.69</v>
      </c>
      <c r="N4" s="23">
        <v>1.69</v>
      </c>
      <c r="O4" s="23">
        <v>1.69</v>
      </c>
      <c r="P4" s="23">
        <v>1.69</v>
      </c>
      <c r="Q4" s="23">
        <v>1.69</v>
      </c>
      <c r="R4" s="23">
        <v>1.69</v>
      </c>
      <c r="S4" s="23">
        <v>1.69</v>
      </c>
      <c r="T4" s="23">
        <v>1.69</v>
      </c>
      <c r="U4" s="23">
        <v>1.41</v>
      </c>
      <c r="V4" s="23">
        <v>1.41</v>
      </c>
      <c r="W4" s="80">
        <v>1.53</v>
      </c>
      <c r="X4" s="67"/>
      <c r="Y4" s="22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70">
        <v>0</v>
      </c>
      <c r="AF4" s="50"/>
      <c r="AG4" s="76">
        <v>0.04</v>
      </c>
      <c r="AH4" s="77">
        <v>0.04</v>
      </c>
    </row>
    <row r="5" spans="1:34" x14ac:dyDescent="0.35">
      <c r="A5" s="15" t="s">
        <v>22</v>
      </c>
      <c r="B5" s="16" t="s">
        <v>23</v>
      </c>
      <c r="C5" s="16" t="s">
        <v>24</v>
      </c>
      <c r="D5" s="16" t="s">
        <v>25</v>
      </c>
      <c r="E5" s="16" t="s">
        <v>26</v>
      </c>
      <c r="F5" s="16" t="s">
        <v>27</v>
      </c>
      <c r="G5" s="16" t="s">
        <v>28</v>
      </c>
      <c r="H5" s="17">
        <v>2E-3</v>
      </c>
      <c r="I5" s="16" t="s">
        <v>27</v>
      </c>
      <c r="J5" s="16" t="s">
        <v>209</v>
      </c>
      <c r="K5" s="18" t="s">
        <v>32</v>
      </c>
      <c r="L5" s="19">
        <v>1</v>
      </c>
      <c r="M5" s="20">
        <v>1</v>
      </c>
      <c r="N5" s="20">
        <v>1</v>
      </c>
      <c r="O5" s="20">
        <v>1</v>
      </c>
      <c r="P5" s="20">
        <v>1</v>
      </c>
      <c r="Q5" s="20">
        <v>1</v>
      </c>
      <c r="R5" s="20">
        <v>1</v>
      </c>
      <c r="S5" s="20" t="s">
        <v>33</v>
      </c>
      <c r="T5" s="20" t="s">
        <v>33</v>
      </c>
      <c r="U5" s="20" t="s">
        <v>33</v>
      </c>
      <c r="V5" s="20" t="s">
        <v>33</v>
      </c>
      <c r="W5" s="21" t="s">
        <v>33</v>
      </c>
      <c r="X5" s="67"/>
      <c r="Y5" s="19">
        <v>0</v>
      </c>
      <c r="Z5" s="20">
        <v>0</v>
      </c>
      <c r="AA5" s="20">
        <v>0</v>
      </c>
      <c r="AB5" s="20">
        <v>0</v>
      </c>
      <c r="AC5" s="20">
        <v>0</v>
      </c>
      <c r="AD5" s="20">
        <v>0</v>
      </c>
      <c r="AE5" s="21">
        <v>0</v>
      </c>
      <c r="AF5" s="55"/>
      <c r="AG5" s="20" t="s">
        <v>33</v>
      </c>
      <c r="AH5" s="21" t="s">
        <v>33</v>
      </c>
    </row>
    <row r="6" spans="1:34" x14ac:dyDescent="0.35">
      <c r="A6" s="24" t="s">
        <v>22</v>
      </c>
      <c r="B6" s="25" t="s">
        <v>23</v>
      </c>
      <c r="C6" s="25" t="s">
        <v>24</v>
      </c>
      <c r="D6" s="25" t="s">
        <v>25</v>
      </c>
      <c r="E6" s="25" t="s">
        <v>26</v>
      </c>
      <c r="F6" s="25" t="s">
        <v>27</v>
      </c>
      <c r="G6" s="25" t="s">
        <v>28</v>
      </c>
      <c r="H6" s="26">
        <v>2E-3</v>
      </c>
      <c r="I6" s="25" t="s">
        <v>33</v>
      </c>
      <c r="J6" s="25" t="s">
        <v>208</v>
      </c>
      <c r="K6" s="27" t="s">
        <v>34</v>
      </c>
      <c r="L6" s="28">
        <v>0</v>
      </c>
      <c r="M6" s="29">
        <v>0</v>
      </c>
      <c r="N6" s="29">
        <v>0</v>
      </c>
      <c r="O6" s="29">
        <v>0</v>
      </c>
      <c r="P6" s="29">
        <v>0</v>
      </c>
      <c r="Q6" s="29">
        <v>0</v>
      </c>
      <c r="R6" s="29">
        <v>0</v>
      </c>
      <c r="S6" s="29">
        <v>0</v>
      </c>
      <c r="T6" s="29">
        <v>0</v>
      </c>
      <c r="U6" s="29">
        <v>0</v>
      </c>
      <c r="V6" s="29">
        <v>0</v>
      </c>
      <c r="W6" s="30">
        <v>1.3245033112582849E-2</v>
      </c>
      <c r="X6" s="67"/>
      <c r="Y6" s="57">
        <v>0</v>
      </c>
      <c r="Z6" s="58">
        <v>0</v>
      </c>
      <c r="AA6" s="58">
        <v>0</v>
      </c>
      <c r="AB6" s="58">
        <v>0</v>
      </c>
      <c r="AC6" s="58">
        <v>0</v>
      </c>
      <c r="AD6" s="58">
        <v>0</v>
      </c>
      <c r="AE6" s="71">
        <v>0</v>
      </c>
      <c r="AF6" s="56"/>
      <c r="AG6" s="58">
        <v>0</v>
      </c>
      <c r="AH6" s="71">
        <v>0</v>
      </c>
    </row>
    <row r="7" spans="1:34" x14ac:dyDescent="0.35">
      <c r="A7" s="31" t="s">
        <v>22</v>
      </c>
      <c r="B7" s="32" t="s">
        <v>23</v>
      </c>
      <c r="C7" s="32" t="s">
        <v>24</v>
      </c>
      <c r="D7" s="32" t="s">
        <v>25</v>
      </c>
      <c r="E7" s="32" t="s">
        <v>26</v>
      </c>
      <c r="F7" s="32" t="s">
        <v>35</v>
      </c>
      <c r="G7" s="32" t="s">
        <v>28</v>
      </c>
      <c r="H7" s="33">
        <v>2E-3</v>
      </c>
      <c r="I7" s="32" t="s">
        <v>35</v>
      </c>
      <c r="J7" s="32" t="s">
        <v>208</v>
      </c>
      <c r="K7" s="34" t="s">
        <v>29</v>
      </c>
      <c r="L7" s="35">
        <v>1.69</v>
      </c>
      <c r="M7" s="36">
        <v>1.69</v>
      </c>
      <c r="N7" s="36">
        <v>1.69</v>
      </c>
      <c r="O7" s="36">
        <v>1.69</v>
      </c>
      <c r="P7" s="36">
        <v>1.69</v>
      </c>
      <c r="Q7" s="36">
        <v>1.69</v>
      </c>
      <c r="R7" s="36">
        <v>1.69</v>
      </c>
      <c r="S7" s="36">
        <v>1.69</v>
      </c>
      <c r="T7" s="36">
        <v>1.69</v>
      </c>
      <c r="U7" s="36">
        <v>1.41</v>
      </c>
      <c r="V7" s="36">
        <v>1.41</v>
      </c>
      <c r="W7" s="37">
        <v>1.51</v>
      </c>
      <c r="X7" s="67"/>
      <c r="Y7" s="60">
        <v>0</v>
      </c>
      <c r="Z7" s="61">
        <v>0</v>
      </c>
      <c r="AA7" s="61">
        <v>0</v>
      </c>
      <c r="AB7" s="61">
        <v>0</v>
      </c>
      <c r="AC7" s="61">
        <v>0</v>
      </c>
      <c r="AD7" s="61">
        <v>0</v>
      </c>
      <c r="AE7" s="69">
        <v>0</v>
      </c>
      <c r="AF7" s="59"/>
      <c r="AG7" s="61">
        <v>0.04</v>
      </c>
      <c r="AH7" s="69">
        <v>0.04</v>
      </c>
    </row>
    <row r="8" spans="1:34" x14ac:dyDescent="0.35">
      <c r="A8" s="15" t="s">
        <v>22</v>
      </c>
      <c r="B8" s="16" t="s">
        <v>23</v>
      </c>
      <c r="C8" s="16" t="s">
        <v>24</v>
      </c>
      <c r="D8" s="16" t="s">
        <v>25</v>
      </c>
      <c r="E8" s="16" t="s">
        <v>26</v>
      </c>
      <c r="F8" s="16" t="s">
        <v>35</v>
      </c>
      <c r="G8" s="16" t="s">
        <v>28</v>
      </c>
      <c r="H8" s="17">
        <v>2E-3</v>
      </c>
      <c r="I8" s="16" t="s">
        <v>35</v>
      </c>
      <c r="J8" s="16" t="s">
        <v>209</v>
      </c>
      <c r="K8" s="18" t="s">
        <v>30</v>
      </c>
      <c r="L8" s="19">
        <v>1</v>
      </c>
      <c r="M8" s="20">
        <v>1</v>
      </c>
      <c r="N8" s="20">
        <v>1</v>
      </c>
      <c r="O8" s="20">
        <v>1</v>
      </c>
      <c r="P8" s="20">
        <v>1</v>
      </c>
      <c r="Q8" s="20">
        <v>1</v>
      </c>
      <c r="R8" s="20">
        <v>1</v>
      </c>
      <c r="S8" s="20" t="s">
        <v>33</v>
      </c>
      <c r="T8" s="20" t="s">
        <v>33</v>
      </c>
      <c r="U8" s="20" t="s">
        <v>33</v>
      </c>
      <c r="V8" s="20" t="s">
        <v>33</v>
      </c>
      <c r="W8" s="21" t="s">
        <v>33</v>
      </c>
      <c r="X8" s="67"/>
      <c r="Y8" s="19">
        <v>0</v>
      </c>
      <c r="Z8" s="20">
        <v>0</v>
      </c>
      <c r="AA8" s="20">
        <v>0</v>
      </c>
      <c r="AB8" s="20">
        <v>0</v>
      </c>
      <c r="AC8" s="20">
        <v>0</v>
      </c>
      <c r="AD8" s="20">
        <v>0</v>
      </c>
      <c r="AE8" s="21">
        <v>0</v>
      </c>
      <c r="AF8" s="55"/>
      <c r="AG8" s="20" t="s">
        <v>33</v>
      </c>
      <c r="AH8" s="21" t="s">
        <v>33</v>
      </c>
    </row>
    <row r="9" spans="1:34" x14ac:dyDescent="0.35">
      <c r="A9" s="15" t="s">
        <v>22</v>
      </c>
      <c r="B9" s="16" t="s">
        <v>23</v>
      </c>
      <c r="C9" s="16" t="s">
        <v>24</v>
      </c>
      <c r="D9" s="16" t="s">
        <v>25</v>
      </c>
      <c r="E9" s="16" t="s">
        <v>26</v>
      </c>
      <c r="F9" s="16" t="s">
        <v>35</v>
      </c>
      <c r="G9" s="16" t="s">
        <v>28</v>
      </c>
      <c r="H9" s="17">
        <v>2E-3</v>
      </c>
      <c r="I9" s="16" t="s">
        <v>35</v>
      </c>
      <c r="J9" s="16" t="s">
        <v>208</v>
      </c>
      <c r="K9" s="18" t="s">
        <v>31</v>
      </c>
      <c r="L9" s="78">
        <v>1.69</v>
      </c>
      <c r="M9" s="76">
        <v>1.69</v>
      </c>
      <c r="N9" s="76">
        <v>1.69</v>
      </c>
      <c r="O9" s="76">
        <v>1.69</v>
      </c>
      <c r="P9" s="76">
        <v>1.69</v>
      </c>
      <c r="Q9" s="76">
        <v>1.69</v>
      </c>
      <c r="R9" s="76">
        <v>1.69</v>
      </c>
      <c r="S9" s="76">
        <v>1.69</v>
      </c>
      <c r="T9" s="76">
        <v>1.69</v>
      </c>
      <c r="U9" s="76">
        <v>1.41</v>
      </c>
      <c r="V9" s="76">
        <v>1.41</v>
      </c>
      <c r="W9" s="77">
        <v>1.53</v>
      </c>
      <c r="X9" s="79"/>
      <c r="Y9" s="78">
        <v>0</v>
      </c>
      <c r="Z9" s="76">
        <v>0</v>
      </c>
      <c r="AA9" s="76">
        <v>0</v>
      </c>
      <c r="AB9" s="76">
        <v>0</v>
      </c>
      <c r="AC9" s="76">
        <v>0</v>
      </c>
      <c r="AD9" s="76">
        <v>0</v>
      </c>
      <c r="AE9" s="77">
        <v>0</v>
      </c>
      <c r="AF9" s="50"/>
      <c r="AG9" s="76">
        <v>0.04</v>
      </c>
      <c r="AH9" s="77">
        <v>0.04</v>
      </c>
    </row>
    <row r="10" spans="1:34" x14ac:dyDescent="0.35">
      <c r="A10" s="15" t="s">
        <v>22</v>
      </c>
      <c r="B10" s="16" t="s">
        <v>23</v>
      </c>
      <c r="C10" s="16" t="s">
        <v>24</v>
      </c>
      <c r="D10" s="16" t="s">
        <v>25</v>
      </c>
      <c r="E10" s="16" t="s">
        <v>26</v>
      </c>
      <c r="F10" s="16" t="s">
        <v>35</v>
      </c>
      <c r="G10" s="16" t="s">
        <v>28</v>
      </c>
      <c r="H10" s="17">
        <v>2E-3</v>
      </c>
      <c r="I10" s="16" t="s">
        <v>35</v>
      </c>
      <c r="J10" s="16" t="s">
        <v>209</v>
      </c>
      <c r="K10" s="18" t="s">
        <v>32</v>
      </c>
      <c r="L10" s="19">
        <v>1</v>
      </c>
      <c r="M10" s="20">
        <v>1</v>
      </c>
      <c r="N10" s="20">
        <v>1</v>
      </c>
      <c r="O10" s="20">
        <v>1</v>
      </c>
      <c r="P10" s="20">
        <v>1</v>
      </c>
      <c r="Q10" s="20">
        <v>1</v>
      </c>
      <c r="R10" s="20">
        <v>1</v>
      </c>
      <c r="S10" s="20" t="s">
        <v>33</v>
      </c>
      <c r="T10" s="20" t="s">
        <v>33</v>
      </c>
      <c r="U10" s="20" t="s">
        <v>33</v>
      </c>
      <c r="V10" s="20" t="s">
        <v>33</v>
      </c>
      <c r="W10" s="21" t="s">
        <v>33</v>
      </c>
      <c r="X10" s="67"/>
      <c r="Y10" s="19">
        <v>0</v>
      </c>
      <c r="Z10" s="20">
        <v>0</v>
      </c>
      <c r="AA10" s="20">
        <v>0</v>
      </c>
      <c r="AB10" s="20">
        <v>0</v>
      </c>
      <c r="AC10" s="20">
        <v>0</v>
      </c>
      <c r="AD10" s="20">
        <v>0</v>
      </c>
      <c r="AE10" s="21">
        <v>0</v>
      </c>
      <c r="AF10" s="55"/>
      <c r="AG10" s="20" t="s">
        <v>33</v>
      </c>
      <c r="AH10" s="21" t="s">
        <v>33</v>
      </c>
    </row>
    <row r="11" spans="1:34" x14ac:dyDescent="0.35">
      <c r="A11" s="24" t="s">
        <v>22</v>
      </c>
      <c r="B11" s="25" t="s">
        <v>23</v>
      </c>
      <c r="C11" s="25" t="s">
        <v>24</v>
      </c>
      <c r="D11" s="25" t="s">
        <v>25</v>
      </c>
      <c r="E11" s="25" t="s">
        <v>26</v>
      </c>
      <c r="F11" s="25" t="s">
        <v>35</v>
      </c>
      <c r="G11" s="25" t="s">
        <v>28</v>
      </c>
      <c r="H11" s="26">
        <v>2E-3</v>
      </c>
      <c r="I11" s="25" t="s">
        <v>33</v>
      </c>
      <c r="J11" s="25" t="s">
        <v>208</v>
      </c>
      <c r="K11" s="27" t="s">
        <v>34</v>
      </c>
      <c r="L11" s="28">
        <v>0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29">
        <v>0</v>
      </c>
      <c r="T11" s="29">
        <v>0</v>
      </c>
      <c r="U11" s="29">
        <v>0</v>
      </c>
      <c r="V11" s="29">
        <v>0</v>
      </c>
      <c r="W11" s="30">
        <v>1.3245033112582849E-2</v>
      </c>
      <c r="X11" s="67"/>
      <c r="Y11" s="57">
        <v>0</v>
      </c>
      <c r="Z11" s="58">
        <v>0</v>
      </c>
      <c r="AA11" s="58">
        <v>0</v>
      </c>
      <c r="AB11" s="58">
        <v>0</v>
      </c>
      <c r="AC11" s="58">
        <v>0</v>
      </c>
      <c r="AD11" s="58">
        <v>0</v>
      </c>
      <c r="AE11" s="71">
        <v>0</v>
      </c>
      <c r="AF11" s="56"/>
      <c r="AG11" s="58">
        <v>0</v>
      </c>
      <c r="AH11" s="71">
        <v>0</v>
      </c>
    </row>
    <row r="12" spans="1:34" x14ac:dyDescent="0.35">
      <c r="A12" s="31" t="s">
        <v>22</v>
      </c>
      <c r="B12" s="32" t="s">
        <v>23</v>
      </c>
      <c r="C12" s="32" t="s">
        <v>24</v>
      </c>
      <c r="D12" s="32" t="s">
        <v>25</v>
      </c>
      <c r="E12" s="32" t="s">
        <v>26</v>
      </c>
      <c r="F12" s="32" t="s">
        <v>36</v>
      </c>
      <c r="G12" s="32" t="s">
        <v>28</v>
      </c>
      <c r="H12" s="33">
        <v>2E-3</v>
      </c>
      <c r="I12" s="32" t="s">
        <v>36</v>
      </c>
      <c r="J12" s="32" t="s">
        <v>208</v>
      </c>
      <c r="K12" s="34" t="s">
        <v>29</v>
      </c>
      <c r="L12" s="35">
        <v>1.49</v>
      </c>
      <c r="M12" s="36">
        <v>1.49</v>
      </c>
      <c r="N12" s="36">
        <v>1.49</v>
      </c>
      <c r="O12" s="36">
        <v>1.49</v>
      </c>
      <c r="P12" s="36">
        <v>1.49</v>
      </c>
      <c r="Q12" s="36">
        <v>1.49</v>
      </c>
      <c r="R12" s="36">
        <v>1.49</v>
      </c>
      <c r="S12" s="36">
        <v>1.49</v>
      </c>
      <c r="T12" s="36">
        <v>1.49</v>
      </c>
      <c r="U12" s="36">
        <v>1.24</v>
      </c>
      <c r="V12" s="36">
        <v>1.24</v>
      </c>
      <c r="W12" s="37">
        <v>1.41</v>
      </c>
      <c r="X12" s="67"/>
      <c r="Y12" s="60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9">
        <v>0</v>
      </c>
      <c r="AF12" s="59"/>
      <c r="AG12" s="61">
        <v>0.04</v>
      </c>
      <c r="AH12" s="69">
        <v>0.04</v>
      </c>
    </row>
    <row r="13" spans="1:34" x14ac:dyDescent="0.35">
      <c r="A13" s="15" t="s">
        <v>22</v>
      </c>
      <c r="B13" s="16" t="s">
        <v>23</v>
      </c>
      <c r="C13" s="16" t="s">
        <v>24</v>
      </c>
      <c r="D13" s="16" t="s">
        <v>25</v>
      </c>
      <c r="E13" s="16" t="s">
        <v>26</v>
      </c>
      <c r="F13" s="16" t="s">
        <v>36</v>
      </c>
      <c r="G13" s="16" t="s">
        <v>28</v>
      </c>
      <c r="H13" s="17">
        <v>2E-3</v>
      </c>
      <c r="I13" s="16" t="s">
        <v>36</v>
      </c>
      <c r="J13" s="16" t="s">
        <v>209</v>
      </c>
      <c r="K13" s="18" t="s">
        <v>30</v>
      </c>
      <c r="L13" s="19">
        <v>1</v>
      </c>
      <c r="M13" s="20">
        <v>1</v>
      </c>
      <c r="N13" s="20">
        <v>1</v>
      </c>
      <c r="O13" s="20">
        <v>1</v>
      </c>
      <c r="P13" s="20">
        <v>1</v>
      </c>
      <c r="Q13" s="20">
        <v>1</v>
      </c>
      <c r="R13" s="20">
        <v>1</v>
      </c>
      <c r="S13" s="20" t="s">
        <v>33</v>
      </c>
      <c r="T13" s="20" t="s">
        <v>33</v>
      </c>
      <c r="U13" s="20" t="s">
        <v>33</v>
      </c>
      <c r="V13" s="20" t="s">
        <v>33</v>
      </c>
      <c r="W13" s="21" t="s">
        <v>33</v>
      </c>
      <c r="X13" s="67"/>
      <c r="Y13" s="19">
        <v>0</v>
      </c>
      <c r="Z13" s="20">
        <v>0</v>
      </c>
      <c r="AA13" s="20">
        <v>0</v>
      </c>
      <c r="AB13" s="20">
        <v>0</v>
      </c>
      <c r="AC13" s="20">
        <v>0</v>
      </c>
      <c r="AD13" s="20">
        <v>0</v>
      </c>
      <c r="AE13" s="21">
        <v>0</v>
      </c>
      <c r="AF13" s="55"/>
      <c r="AG13" s="20" t="s">
        <v>33</v>
      </c>
      <c r="AH13" s="21" t="s">
        <v>33</v>
      </c>
    </row>
    <row r="14" spans="1:34" x14ac:dyDescent="0.35">
      <c r="A14" s="15" t="s">
        <v>22</v>
      </c>
      <c r="B14" s="16" t="s">
        <v>23</v>
      </c>
      <c r="C14" s="16" t="s">
        <v>24</v>
      </c>
      <c r="D14" s="16" t="s">
        <v>25</v>
      </c>
      <c r="E14" s="16" t="s">
        <v>26</v>
      </c>
      <c r="F14" s="16" t="s">
        <v>36</v>
      </c>
      <c r="G14" s="16" t="s">
        <v>28</v>
      </c>
      <c r="H14" s="17">
        <v>2E-3</v>
      </c>
      <c r="I14" s="16" t="s">
        <v>36</v>
      </c>
      <c r="J14" s="16" t="s">
        <v>208</v>
      </c>
      <c r="K14" s="18" t="s">
        <v>31</v>
      </c>
      <c r="L14" s="22">
        <v>1.49</v>
      </c>
      <c r="M14" s="23">
        <v>1.49</v>
      </c>
      <c r="N14" s="23">
        <v>1.49</v>
      </c>
      <c r="O14" s="23">
        <v>1.49</v>
      </c>
      <c r="P14" s="23">
        <v>1.49</v>
      </c>
      <c r="Q14" s="23">
        <v>1.49</v>
      </c>
      <c r="R14" s="23">
        <v>1.49</v>
      </c>
      <c r="S14" s="23">
        <v>1.49</v>
      </c>
      <c r="T14" s="23">
        <v>1.49</v>
      </c>
      <c r="U14" s="23">
        <v>1.24</v>
      </c>
      <c r="V14" s="23">
        <v>1.24</v>
      </c>
      <c r="W14" s="70">
        <v>1.41</v>
      </c>
      <c r="X14" s="67"/>
      <c r="Y14" s="22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70">
        <v>0</v>
      </c>
      <c r="AF14" s="50"/>
      <c r="AG14" s="76">
        <v>0.04</v>
      </c>
      <c r="AH14" s="77">
        <v>0.04</v>
      </c>
    </row>
    <row r="15" spans="1:34" x14ac:dyDescent="0.35">
      <c r="A15" s="15" t="s">
        <v>22</v>
      </c>
      <c r="B15" s="16" t="s">
        <v>23</v>
      </c>
      <c r="C15" s="16" t="s">
        <v>24</v>
      </c>
      <c r="D15" s="16" t="s">
        <v>25</v>
      </c>
      <c r="E15" s="16" t="s">
        <v>26</v>
      </c>
      <c r="F15" s="16" t="s">
        <v>36</v>
      </c>
      <c r="G15" s="16" t="s">
        <v>28</v>
      </c>
      <c r="H15" s="17">
        <v>2E-3</v>
      </c>
      <c r="I15" s="16" t="s">
        <v>36</v>
      </c>
      <c r="J15" s="16" t="s">
        <v>209</v>
      </c>
      <c r="K15" s="18" t="s">
        <v>32</v>
      </c>
      <c r="L15" s="19">
        <v>1</v>
      </c>
      <c r="M15" s="20">
        <v>1</v>
      </c>
      <c r="N15" s="20">
        <v>1</v>
      </c>
      <c r="O15" s="20">
        <v>1</v>
      </c>
      <c r="P15" s="20">
        <v>1</v>
      </c>
      <c r="Q15" s="20">
        <v>1</v>
      </c>
      <c r="R15" s="20">
        <v>1</v>
      </c>
      <c r="S15" s="20" t="s">
        <v>33</v>
      </c>
      <c r="T15" s="20" t="s">
        <v>33</v>
      </c>
      <c r="U15" s="20" t="s">
        <v>33</v>
      </c>
      <c r="V15" s="20" t="s">
        <v>33</v>
      </c>
      <c r="W15" s="21" t="s">
        <v>33</v>
      </c>
      <c r="X15" s="67"/>
      <c r="Y15" s="19">
        <v>0</v>
      </c>
      <c r="Z15" s="20">
        <v>0</v>
      </c>
      <c r="AA15" s="20">
        <v>0</v>
      </c>
      <c r="AB15" s="20">
        <v>0</v>
      </c>
      <c r="AC15" s="20">
        <v>0</v>
      </c>
      <c r="AD15" s="20">
        <v>0</v>
      </c>
      <c r="AE15" s="21">
        <v>0</v>
      </c>
      <c r="AF15" s="55"/>
      <c r="AG15" s="20" t="s">
        <v>33</v>
      </c>
      <c r="AH15" s="21" t="s">
        <v>33</v>
      </c>
    </row>
    <row r="16" spans="1:34" x14ac:dyDescent="0.35">
      <c r="A16" s="24" t="s">
        <v>22</v>
      </c>
      <c r="B16" s="25" t="s">
        <v>23</v>
      </c>
      <c r="C16" s="25" t="s">
        <v>24</v>
      </c>
      <c r="D16" s="25" t="s">
        <v>25</v>
      </c>
      <c r="E16" s="25" t="s">
        <v>26</v>
      </c>
      <c r="F16" s="25" t="s">
        <v>36</v>
      </c>
      <c r="G16" s="25" t="s">
        <v>28</v>
      </c>
      <c r="H16" s="26">
        <v>2E-3</v>
      </c>
      <c r="I16" s="25" t="s">
        <v>33</v>
      </c>
      <c r="J16" s="25" t="s">
        <v>208</v>
      </c>
      <c r="K16" s="27" t="s">
        <v>34</v>
      </c>
      <c r="L16" s="28">
        <v>0</v>
      </c>
      <c r="M16" s="29">
        <v>0</v>
      </c>
      <c r="N16" s="29">
        <v>0</v>
      </c>
      <c r="O16" s="29">
        <v>0</v>
      </c>
      <c r="P16" s="29">
        <v>0</v>
      </c>
      <c r="Q16" s="29">
        <v>0</v>
      </c>
      <c r="R16" s="29">
        <v>0</v>
      </c>
      <c r="S16" s="29">
        <v>0</v>
      </c>
      <c r="T16" s="29">
        <v>0</v>
      </c>
      <c r="U16" s="29">
        <v>0</v>
      </c>
      <c r="V16" s="29">
        <v>0</v>
      </c>
      <c r="W16" s="30">
        <v>0</v>
      </c>
      <c r="X16" s="67"/>
      <c r="Y16" s="57">
        <v>0</v>
      </c>
      <c r="Z16" s="58">
        <v>0</v>
      </c>
      <c r="AA16" s="58">
        <v>0</v>
      </c>
      <c r="AB16" s="58">
        <v>0</v>
      </c>
      <c r="AC16" s="58">
        <v>0</v>
      </c>
      <c r="AD16" s="58">
        <v>0</v>
      </c>
      <c r="AE16" s="71">
        <v>0</v>
      </c>
      <c r="AF16" s="56"/>
      <c r="AG16" s="58">
        <v>0</v>
      </c>
      <c r="AH16" s="71">
        <v>0</v>
      </c>
    </row>
    <row r="17" spans="1:34" x14ac:dyDescent="0.35">
      <c r="A17" s="31" t="s">
        <v>22</v>
      </c>
      <c r="B17" s="32" t="s">
        <v>23</v>
      </c>
      <c r="C17" s="32" t="s">
        <v>24</v>
      </c>
      <c r="D17" s="32" t="s">
        <v>25</v>
      </c>
      <c r="E17" s="32" t="s">
        <v>26</v>
      </c>
      <c r="F17" s="32" t="s">
        <v>37</v>
      </c>
      <c r="G17" s="32" t="s">
        <v>28</v>
      </c>
      <c r="H17" s="33">
        <v>2E-3</v>
      </c>
      <c r="I17" s="32" t="s">
        <v>37</v>
      </c>
      <c r="J17" s="32" t="s">
        <v>208</v>
      </c>
      <c r="K17" s="34" t="s">
        <v>29</v>
      </c>
      <c r="L17" s="35">
        <v>1.49</v>
      </c>
      <c r="M17" s="36">
        <v>1.49</v>
      </c>
      <c r="N17" s="36">
        <v>1.49</v>
      </c>
      <c r="O17" s="36">
        <v>1.49</v>
      </c>
      <c r="P17" s="36">
        <v>1.49</v>
      </c>
      <c r="Q17" s="36">
        <v>1.49</v>
      </c>
      <c r="R17" s="36">
        <v>1.49</v>
      </c>
      <c r="S17" s="36">
        <v>1.49</v>
      </c>
      <c r="T17" s="36">
        <v>1.49</v>
      </c>
      <c r="U17" s="36">
        <v>1.24</v>
      </c>
      <c r="V17" s="36">
        <v>1.24</v>
      </c>
      <c r="W17" s="37">
        <v>1.42</v>
      </c>
      <c r="X17" s="67"/>
      <c r="Y17" s="60">
        <v>0</v>
      </c>
      <c r="Z17" s="61">
        <v>0</v>
      </c>
      <c r="AA17" s="61">
        <v>0</v>
      </c>
      <c r="AB17" s="61">
        <v>0</v>
      </c>
      <c r="AC17" s="61">
        <v>0</v>
      </c>
      <c r="AD17" s="61">
        <v>0</v>
      </c>
      <c r="AE17" s="69">
        <v>0</v>
      </c>
      <c r="AF17" s="59"/>
      <c r="AG17" s="61">
        <v>0.04</v>
      </c>
      <c r="AH17" s="69">
        <v>0.04</v>
      </c>
    </row>
    <row r="18" spans="1:34" x14ac:dyDescent="0.35">
      <c r="A18" s="15" t="s">
        <v>22</v>
      </c>
      <c r="B18" s="16" t="s">
        <v>23</v>
      </c>
      <c r="C18" s="16" t="s">
        <v>24</v>
      </c>
      <c r="D18" s="16" t="s">
        <v>25</v>
      </c>
      <c r="E18" s="16" t="s">
        <v>26</v>
      </c>
      <c r="F18" s="16" t="s">
        <v>37</v>
      </c>
      <c r="G18" s="16" t="s">
        <v>28</v>
      </c>
      <c r="H18" s="17">
        <v>2E-3</v>
      </c>
      <c r="I18" s="16" t="s">
        <v>37</v>
      </c>
      <c r="J18" s="16" t="s">
        <v>209</v>
      </c>
      <c r="K18" s="18" t="s">
        <v>30</v>
      </c>
      <c r="L18" s="19">
        <v>1</v>
      </c>
      <c r="M18" s="20">
        <v>1</v>
      </c>
      <c r="N18" s="20">
        <v>1</v>
      </c>
      <c r="O18" s="20">
        <v>1</v>
      </c>
      <c r="P18" s="20">
        <v>1</v>
      </c>
      <c r="Q18" s="20">
        <v>1</v>
      </c>
      <c r="R18" s="20">
        <v>1</v>
      </c>
      <c r="S18" s="20" t="s">
        <v>33</v>
      </c>
      <c r="T18" s="20" t="s">
        <v>33</v>
      </c>
      <c r="U18" s="20" t="s">
        <v>33</v>
      </c>
      <c r="V18" s="20" t="s">
        <v>33</v>
      </c>
      <c r="W18" s="21" t="s">
        <v>33</v>
      </c>
      <c r="X18" s="67"/>
      <c r="Y18" s="19">
        <v>0</v>
      </c>
      <c r="Z18" s="20">
        <v>0</v>
      </c>
      <c r="AA18" s="20">
        <v>0</v>
      </c>
      <c r="AB18" s="20">
        <v>0</v>
      </c>
      <c r="AC18" s="20">
        <v>0</v>
      </c>
      <c r="AD18" s="20">
        <v>0</v>
      </c>
      <c r="AE18" s="21">
        <v>0</v>
      </c>
      <c r="AF18" s="55"/>
      <c r="AG18" s="20" t="s">
        <v>33</v>
      </c>
      <c r="AH18" s="21" t="s">
        <v>33</v>
      </c>
    </row>
    <row r="19" spans="1:34" x14ac:dyDescent="0.35">
      <c r="A19" s="15" t="s">
        <v>22</v>
      </c>
      <c r="B19" s="16" t="s">
        <v>23</v>
      </c>
      <c r="C19" s="16" t="s">
        <v>24</v>
      </c>
      <c r="D19" s="16" t="s">
        <v>25</v>
      </c>
      <c r="E19" s="16" t="s">
        <v>26</v>
      </c>
      <c r="F19" s="16" t="s">
        <v>37</v>
      </c>
      <c r="G19" s="16" t="s">
        <v>28</v>
      </c>
      <c r="H19" s="17">
        <v>2E-3</v>
      </c>
      <c r="I19" s="16" t="s">
        <v>37</v>
      </c>
      <c r="J19" s="16" t="s">
        <v>208</v>
      </c>
      <c r="K19" s="18" t="s">
        <v>31</v>
      </c>
      <c r="L19" s="22">
        <v>1.49</v>
      </c>
      <c r="M19" s="23">
        <v>1.49</v>
      </c>
      <c r="N19" s="23">
        <v>1.49</v>
      </c>
      <c r="O19" s="23">
        <v>1.49</v>
      </c>
      <c r="P19" s="23">
        <v>1.49</v>
      </c>
      <c r="Q19" s="23">
        <v>1.49</v>
      </c>
      <c r="R19" s="23">
        <v>1.49</v>
      </c>
      <c r="S19" s="23">
        <v>1.49</v>
      </c>
      <c r="T19" s="23">
        <v>1.49</v>
      </c>
      <c r="U19" s="23">
        <v>1.24</v>
      </c>
      <c r="V19" s="23">
        <v>1.24</v>
      </c>
      <c r="W19" s="70">
        <v>1.42</v>
      </c>
      <c r="X19" s="67"/>
      <c r="Y19" s="22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70">
        <v>0</v>
      </c>
      <c r="AF19" s="50"/>
      <c r="AG19" s="76">
        <v>0.04</v>
      </c>
      <c r="AH19" s="77">
        <v>0.04</v>
      </c>
    </row>
    <row r="20" spans="1:34" x14ac:dyDescent="0.35">
      <c r="A20" s="15" t="s">
        <v>22</v>
      </c>
      <c r="B20" s="16" t="s">
        <v>23</v>
      </c>
      <c r="C20" s="16" t="s">
        <v>24</v>
      </c>
      <c r="D20" s="16" t="s">
        <v>25</v>
      </c>
      <c r="E20" s="16" t="s">
        <v>26</v>
      </c>
      <c r="F20" s="16" t="s">
        <v>37</v>
      </c>
      <c r="G20" s="16" t="s">
        <v>28</v>
      </c>
      <c r="H20" s="17">
        <v>2E-3</v>
      </c>
      <c r="I20" s="16" t="s">
        <v>37</v>
      </c>
      <c r="J20" s="16" t="s">
        <v>209</v>
      </c>
      <c r="K20" s="18" t="s">
        <v>32</v>
      </c>
      <c r="L20" s="19">
        <v>1</v>
      </c>
      <c r="M20" s="20">
        <v>1</v>
      </c>
      <c r="N20" s="20">
        <v>1</v>
      </c>
      <c r="O20" s="20">
        <v>1</v>
      </c>
      <c r="P20" s="20">
        <v>1</v>
      </c>
      <c r="Q20" s="20">
        <v>1</v>
      </c>
      <c r="R20" s="20">
        <v>1</v>
      </c>
      <c r="S20" s="20" t="s">
        <v>33</v>
      </c>
      <c r="T20" s="20" t="s">
        <v>33</v>
      </c>
      <c r="U20" s="20" t="s">
        <v>33</v>
      </c>
      <c r="V20" s="20" t="s">
        <v>33</v>
      </c>
      <c r="W20" s="21" t="s">
        <v>33</v>
      </c>
      <c r="X20" s="67"/>
      <c r="Y20" s="19">
        <v>0</v>
      </c>
      <c r="Z20" s="20">
        <v>0</v>
      </c>
      <c r="AA20" s="20">
        <v>0</v>
      </c>
      <c r="AB20" s="20">
        <v>0</v>
      </c>
      <c r="AC20" s="20">
        <v>0</v>
      </c>
      <c r="AD20" s="20">
        <v>0</v>
      </c>
      <c r="AE20" s="21">
        <v>0</v>
      </c>
      <c r="AF20" s="55"/>
      <c r="AG20" s="20" t="s">
        <v>33</v>
      </c>
      <c r="AH20" s="21" t="s">
        <v>33</v>
      </c>
    </row>
    <row r="21" spans="1:34" x14ac:dyDescent="0.35">
      <c r="A21" s="24" t="s">
        <v>22</v>
      </c>
      <c r="B21" s="25" t="s">
        <v>23</v>
      </c>
      <c r="C21" s="25" t="s">
        <v>24</v>
      </c>
      <c r="D21" s="25" t="s">
        <v>25</v>
      </c>
      <c r="E21" s="25" t="s">
        <v>26</v>
      </c>
      <c r="F21" s="25" t="s">
        <v>37</v>
      </c>
      <c r="G21" s="25" t="s">
        <v>28</v>
      </c>
      <c r="H21" s="26">
        <v>2E-3</v>
      </c>
      <c r="I21" s="25" t="s">
        <v>33</v>
      </c>
      <c r="J21" s="25" t="s">
        <v>208</v>
      </c>
      <c r="K21" s="27" t="s">
        <v>34</v>
      </c>
      <c r="L21" s="28">
        <v>0</v>
      </c>
      <c r="M21" s="29">
        <v>0</v>
      </c>
      <c r="N21" s="29">
        <v>0</v>
      </c>
      <c r="O21" s="29">
        <v>0</v>
      </c>
      <c r="P21" s="29">
        <v>0</v>
      </c>
      <c r="Q21" s="29">
        <v>0</v>
      </c>
      <c r="R21" s="29">
        <v>0</v>
      </c>
      <c r="S21" s="29">
        <v>0</v>
      </c>
      <c r="T21" s="29">
        <v>0</v>
      </c>
      <c r="U21" s="29">
        <v>0</v>
      </c>
      <c r="V21" s="29">
        <v>0</v>
      </c>
      <c r="W21" s="30">
        <v>0</v>
      </c>
      <c r="X21" s="67"/>
      <c r="Y21" s="57">
        <v>0</v>
      </c>
      <c r="Z21" s="58">
        <v>0</v>
      </c>
      <c r="AA21" s="58">
        <v>0</v>
      </c>
      <c r="AB21" s="58">
        <v>0</v>
      </c>
      <c r="AC21" s="58">
        <v>0</v>
      </c>
      <c r="AD21" s="58">
        <v>0</v>
      </c>
      <c r="AE21" s="71">
        <v>0</v>
      </c>
      <c r="AF21" s="56"/>
      <c r="AG21" s="58">
        <v>0</v>
      </c>
      <c r="AH21" s="71">
        <v>0</v>
      </c>
    </row>
    <row r="22" spans="1:34" x14ac:dyDescent="0.35">
      <c r="A22" s="31" t="s">
        <v>22</v>
      </c>
      <c r="B22" s="32" t="s">
        <v>23</v>
      </c>
      <c r="C22" s="32" t="s">
        <v>24</v>
      </c>
      <c r="D22" s="32" t="s">
        <v>25</v>
      </c>
      <c r="E22" s="32" t="s">
        <v>26</v>
      </c>
      <c r="F22" s="32" t="s">
        <v>38</v>
      </c>
      <c r="G22" s="32" t="s">
        <v>28</v>
      </c>
      <c r="H22" s="33">
        <v>2E-3</v>
      </c>
      <c r="I22" s="32" t="s">
        <v>38</v>
      </c>
      <c r="J22" s="32" t="s">
        <v>208</v>
      </c>
      <c r="K22" s="34" t="s">
        <v>29</v>
      </c>
      <c r="L22" s="35">
        <v>1.49</v>
      </c>
      <c r="M22" s="36">
        <v>1.49</v>
      </c>
      <c r="N22" s="36">
        <v>1.49</v>
      </c>
      <c r="O22" s="36">
        <v>1.49</v>
      </c>
      <c r="P22" s="36">
        <v>1.49</v>
      </c>
      <c r="Q22" s="36">
        <v>1.49</v>
      </c>
      <c r="R22" s="36">
        <v>1.49</v>
      </c>
      <c r="S22" s="36">
        <v>1.49</v>
      </c>
      <c r="T22" s="36">
        <v>1.49</v>
      </c>
      <c r="U22" s="36">
        <v>1.24</v>
      </c>
      <c r="V22" s="36">
        <v>1.24</v>
      </c>
      <c r="W22" s="37">
        <v>1.42</v>
      </c>
      <c r="X22" s="67"/>
      <c r="Y22" s="60">
        <v>0</v>
      </c>
      <c r="Z22" s="61">
        <v>0</v>
      </c>
      <c r="AA22" s="61">
        <v>0</v>
      </c>
      <c r="AB22" s="61">
        <v>0</v>
      </c>
      <c r="AC22" s="61">
        <v>0</v>
      </c>
      <c r="AD22" s="61">
        <v>0</v>
      </c>
      <c r="AE22" s="69">
        <v>0</v>
      </c>
      <c r="AF22" s="59"/>
      <c r="AG22" s="61">
        <v>0.04</v>
      </c>
      <c r="AH22" s="69">
        <v>0.04</v>
      </c>
    </row>
    <row r="23" spans="1:34" x14ac:dyDescent="0.35">
      <c r="A23" s="15" t="s">
        <v>22</v>
      </c>
      <c r="B23" s="16" t="s">
        <v>23</v>
      </c>
      <c r="C23" s="16" t="s">
        <v>24</v>
      </c>
      <c r="D23" s="16" t="s">
        <v>25</v>
      </c>
      <c r="E23" s="16" t="s">
        <v>26</v>
      </c>
      <c r="F23" s="16" t="s">
        <v>38</v>
      </c>
      <c r="G23" s="16" t="s">
        <v>28</v>
      </c>
      <c r="H23" s="17">
        <v>2E-3</v>
      </c>
      <c r="I23" s="16" t="s">
        <v>38</v>
      </c>
      <c r="J23" s="16" t="s">
        <v>209</v>
      </c>
      <c r="K23" s="18" t="s">
        <v>30</v>
      </c>
      <c r="L23" s="19">
        <v>1</v>
      </c>
      <c r="M23" s="20">
        <v>1</v>
      </c>
      <c r="N23" s="20">
        <v>1</v>
      </c>
      <c r="O23" s="20">
        <v>1</v>
      </c>
      <c r="P23" s="20">
        <v>1</v>
      </c>
      <c r="Q23" s="20">
        <v>1</v>
      </c>
      <c r="R23" s="20">
        <v>1</v>
      </c>
      <c r="S23" s="20" t="s">
        <v>33</v>
      </c>
      <c r="T23" s="20" t="s">
        <v>33</v>
      </c>
      <c r="U23" s="20" t="s">
        <v>33</v>
      </c>
      <c r="V23" s="20" t="s">
        <v>33</v>
      </c>
      <c r="W23" s="21" t="s">
        <v>33</v>
      </c>
      <c r="X23" s="67"/>
      <c r="Y23" s="19">
        <v>0</v>
      </c>
      <c r="Z23" s="20">
        <v>0</v>
      </c>
      <c r="AA23" s="20">
        <v>0</v>
      </c>
      <c r="AB23" s="20">
        <v>0</v>
      </c>
      <c r="AC23" s="20">
        <v>0</v>
      </c>
      <c r="AD23" s="20">
        <v>0</v>
      </c>
      <c r="AE23" s="21">
        <v>0</v>
      </c>
      <c r="AF23" s="55"/>
      <c r="AG23" s="20" t="s">
        <v>33</v>
      </c>
      <c r="AH23" s="21" t="s">
        <v>33</v>
      </c>
    </row>
    <row r="24" spans="1:34" x14ac:dyDescent="0.35">
      <c r="A24" s="15" t="s">
        <v>22</v>
      </c>
      <c r="B24" s="16" t="s">
        <v>23</v>
      </c>
      <c r="C24" s="16" t="s">
        <v>24</v>
      </c>
      <c r="D24" s="16" t="s">
        <v>25</v>
      </c>
      <c r="E24" s="16" t="s">
        <v>26</v>
      </c>
      <c r="F24" s="16" t="s">
        <v>38</v>
      </c>
      <c r="G24" s="16" t="s">
        <v>28</v>
      </c>
      <c r="H24" s="17">
        <v>2E-3</v>
      </c>
      <c r="I24" s="16" t="s">
        <v>38</v>
      </c>
      <c r="J24" s="16" t="s">
        <v>208</v>
      </c>
      <c r="K24" s="18" t="s">
        <v>31</v>
      </c>
      <c r="L24" s="22">
        <v>1.49</v>
      </c>
      <c r="M24" s="23">
        <v>1.49</v>
      </c>
      <c r="N24" s="23">
        <v>1.49</v>
      </c>
      <c r="O24" s="23">
        <v>1.49</v>
      </c>
      <c r="P24" s="23">
        <v>1.49</v>
      </c>
      <c r="Q24" s="23">
        <v>1.49</v>
      </c>
      <c r="R24" s="23">
        <v>1.49</v>
      </c>
      <c r="S24" s="23">
        <v>1.49</v>
      </c>
      <c r="T24" s="23">
        <v>1.49</v>
      </c>
      <c r="U24" s="23">
        <v>1.24</v>
      </c>
      <c r="V24" s="23">
        <v>1.24</v>
      </c>
      <c r="W24" s="70">
        <v>1.42</v>
      </c>
      <c r="X24" s="67"/>
      <c r="Y24" s="22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70">
        <v>0</v>
      </c>
      <c r="AF24" s="50"/>
      <c r="AG24" s="76">
        <v>0.04</v>
      </c>
      <c r="AH24" s="77">
        <v>0.04</v>
      </c>
    </row>
    <row r="25" spans="1:34" x14ac:dyDescent="0.35">
      <c r="A25" s="15" t="s">
        <v>22</v>
      </c>
      <c r="B25" s="16" t="s">
        <v>23</v>
      </c>
      <c r="C25" s="16" t="s">
        <v>24</v>
      </c>
      <c r="D25" s="16" t="s">
        <v>25</v>
      </c>
      <c r="E25" s="16" t="s">
        <v>26</v>
      </c>
      <c r="F25" s="16" t="s">
        <v>38</v>
      </c>
      <c r="G25" s="16" t="s">
        <v>28</v>
      </c>
      <c r="H25" s="17">
        <v>2E-3</v>
      </c>
      <c r="I25" s="16" t="s">
        <v>38</v>
      </c>
      <c r="J25" s="16" t="s">
        <v>209</v>
      </c>
      <c r="K25" s="18" t="s">
        <v>32</v>
      </c>
      <c r="L25" s="19">
        <v>1</v>
      </c>
      <c r="M25" s="20">
        <v>1</v>
      </c>
      <c r="N25" s="20">
        <v>1</v>
      </c>
      <c r="O25" s="20">
        <v>1</v>
      </c>
      <c r="P25" s="20">
        <v>1</v>
      </c>
      <c r="Q25" s="20">
        <v>1</v>
      </c>
      <c r="R25" s="20">
        <v>1</v>
      </c>
      <c r="S25" s="20" t="s">
        <v>33</v>
      </c>
      <c r="T25" s="20" t="s">
        <v>33</v>
      </c>
      <c r="U25" s="20" t="s">
        <v>33</v>
      </c>
      <c r="V25" s="20" t="s">
        <v>33</v>
      </c>
      <c r="W25" s="21" t="s">
        <v>33</v>
      </c>
      <c r="X25" s="67"/>
      <c r="Y25" s="19">
        <v>0</v>
      </c>
      <c r="Z25" s="20">
        <v>0</v>
      </c>
      <c r="AA25" s="20">
        <v>0</v>
      </c>
      <c r="AB25" s="20">
        <v>0</v>
      </c>
      <c r="AC25" s="20">
        <v>0</v>
      </c>
      <c r="AD25" s="20">
        <v>0</v>
      </c>
      <c r="AE25" s="21">
        <v>0</v>
      </c>
      <c r="AF25" s="55"/>
      <c r="AG25" s="20" t="s">
        <v>33</v>
      </c>
      <c r="AH25" s="21" t="s">
        <v>33</v>
      </c>
    </row>
    <row r="26" spans="1:34" x14ac:dyDescent="0.35">
      <c r="A26" s="24" t="s">
        <v>22</v>
      </c>
      <c r="B26" s="25" t="s">
        <v>23</v>
      </c>
      <c r="C26" s="25" t="s">
        <v>24</v>
      </c>
      <c r="D26" s="25" t="s">
        <v>25</v>
      </c>
      <c r="E26" s="25" t="s">
        <v>26</v>
      </c>
      <c r="F26" s="25" t="s">
        <v>38</v>
      </c>
      <c r="G26" s="25" t="s">
        <v>28</v>
      </c>
      <c r="H26" s="26">
        <v>2E-3</v>
      </c>
      <c r="I26" s="25" t="s">
        <v>33</v>
      </c>
      <c r="J26" s="25" t="s">
        <v>208</v>
      </c>
      <c r="K26" s="27" t="s">
        <v>34</v>
      </c>
      <c r="L26" s="28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30">
        <v>0</v>
      </c>
      <c r="X26" s="67"/>
      <c r="Y26" s="57">
        <v>0</v>
      </c>
      <c r="Z26" s="58">
        <v>0</v>
      </c>
      <c r="AA26" s="58">
        <v>0</v>
      </c>
      <c r="AB26" s="58">
        <v>0</v>
      </c>
      <c r="AC26" s="58">
        <v>0</v>
      </c>
      <c r="AD26" s="58">
        <v>0</v>
      </c>
      <c r="AE26" s="71">
        <v>0</v>
      </c>
      <c r="AF26" s="56"/>
      <c r="AG26" s="58">
        <v>0</v>
      </c>
      <c r="AH26" s="71">
        <v>0</v>
      </c>
    </row>
    <row r="27" spans="1:34" x14ac:dyDescent="0.35">
      <c r="A27" s="31" t="s">
        <v>22</v>
      </c>
      <c r="B27" s="32" t="s">
        <v>23</v>
      </c>
      <c r="C27" s="32" t="s">
        <v>24</v>
      </c>
      <c r="D27" s="32" t="s">
        <v>39</v>
      </c>
      <c r="E27" s="32" t="s">
        <v>26</v>
      </c>
      <c r="F27" s="32" t="s">
        <v>40</v>
      </c>
      <c r="G27" s="32" t="s">
        <v>28</v>
      </c>
      <c r="H27" s="33">
        <v>2.6900000000000001E-3</v>
      </c>
      <c r="I27" s="32" t="s">
        <v>40</v>
      </c>
      <c r="J27" s="32" t="s">
        <v>208</v>
      </c>
      <c r="K27" s="34" t="s">
        <v>29</v>
      </c>
      <c r="L27" s="35">
        <v>2.19</v>
      </c>
      <c r="M27" s="36">
        <v>2.19</v>
      </c>
      <c r="N27" s="36">
        <v>2.19</v>
      </c>
      <c r="O27" s="36">
        <v>2.19</v>
      </c>
      <c r="P27" s="36">
        <v>2.19</v>
      </c>
      <c r="Q27" s="36">
        <v>2.19</v>
      </c>
      <c r="R27" s="36">
        <v>2.19</v>
      </c>
      <c r="S27" s="36">
        <v>1.73</v>
      </c>
      <c r="T27" s="36">
        <v>1.73</v>
      </c>
      <c r="U27" s="36">
        <v>1.83</v>
      </c>
      <c r="V27" s="36">
        <v>1.83</v>
      </c>
      <c r="W27" s="37">
        <v>1.89</v>
      </c>
      <c r="X27" s="67"/>
      <c r="Y27" s="60">
        <v>0</v>
      </c>
      <c r="Z27" s="61">
        <v>0</v>
      </c>
      <c r="AA27" s="61">
        <v>0</v>
      </c>
      <c r="AB27" s="61">
        <v>0</v>
      </c>
      <c r="AC27" s="61">
        <v>0</v>
      </c>
      <c r="AD27" s="61">
        <v>0</v>
      </c>
      <c r="AE27" s="69">
        <v>0</v>
      </c>
      <c r="AF27" s="59"/>
      <c r="AG27" s="61">
        <v>0.04</v>
      </c>
      <c r="AH27" s="69">
        <v>0.04</v>
      </c>
    </row>
    <row r="28" spans="1:34" x14ac:dyDescent="0.35">
      <c r="A28" s="15" t="s">
        <v>22</v>
      </c>
      <c r="B28" s="16" t="s">
        <v>23</v>
      </c>
      <c r="C28" s="16" t="s">
        <v>24</v>
      </c>
      <c r="D28" s="16" t="s">
        <v>39</v>
      </c>
      <c r="E28" s="16" t="s">
        <v>26</v>
      </c>
      <c r="F28" s="16" t="s">
        <v>40</v>
      </c>
      <c r="G28" s="16" t="s">
        <v>28</v>
      </c>
      <c r="H28" s="17">
        <v>2.6900000000000001E-3</v>
      </c>
      <c r="I28" s="16" t="s">
        <v>40</v>
      </c>
      <c r="J28" s="16" t="s">
        <v>209</v>
      </c>
      <c r="K28" s="18" t="s">
        <v>30</v>
      </c>
      <c r="L28" s="19">
        <v>1</v>
      </c>
      <c r="M28" s="20">
        <v>1</v>
      </c>
      <c r="N28" s="20">
        <v>1</v>
      </c>
      <c r="O28" s="20">
        <v>1</v>
      </c>
      <c r="P28" s="20">
        <v>1</v>
      </c>
      <c r="Q28" s="20">
        <v>1</v>
      </c>
      <c r="R28" s="20">
        <v>1</v>
      </c>
      <c r="S28" s="20" t="s">
        <v>33</v>
      </c>
      <c r="T28" s="20" t="s">
        <v>33</v>
      </c>
      <c r="U28" s="20" t="s">
        <v>33</v>
      </c>
      <c r="V28" s="20" t="s">
        <v>33</v>
      </c>
      <c r="W28" s="21" t="s">
        <v>33</v>
      </c>
      <c r="X28" s="67"/>
      <c r="Y28" s="19">
        <v>0</v>
      </c>
      <c r="Z28" s="20">
        <v>0</v>
      </c>
      <c r="AA28" s="20">
        <v>0</v>
      </c>
      <c r="AB28" s="20">
        <v>0</v>
      </c>
      <c r="AC28" s="20">
        <v>0</v>
      </c>
      <c r="AD28" s="20">
        <v>0</v>
      </c>
      <c r="AE28" s="21">
        <v>0</v>
      </c>
      <c r="AF28" s="55"/>
      <c r="AG28" s="20" t="s">
        <v>33</v>
      </c>
      <c r="AH28" s="21" t="s">
        <v>33</v>
      </c>
    </row>
    <row r="29" spans="1:34" x14ac:dyDescent="0.35">
      <c r="A29" s="15" t="s">
        <v>22</v>
      </c>
      <c r="B29" s="16" t="s">
        <v>23</v>
      </c>
      <c r="C29" s="16" t="s">
        <v>24</v>
      </c>
      <c r="D29" s="16" t="s">
        <v>39</v>
      </c>
      <c r="E29" s="16" t="s">
        <v>26</v>
      </c>
      <c r="F29" s="16" t="s">
        <v>40</v>
      </c>
      <c r="G29" s="16" t="s">
        <v>28</v>
      </c>
      <c r="H29" s="17">
        <v>2.6900000000000001E-3</v>
      </c>
      <c r="I29" s="16" t="s">
        <v>40</v>
      </c>
      <c r="J29" s="16" t="s">
        <v>208</v>
      </c>
      <c r="K29" s="18" t="s">
        <v>31</v>
      </c>
      <c r="L29" s="22">
        <v>2.19</v>
      </c>
      <c r="M29" s="23">
        <v>2.19</v>
      </c>
      <c r="N29" s="23">
        <v>2.19</v>
      </c>
      <c r="O29" s="23">
        <v>2.19</v>
      </c>
      <c r="P29" s="23">
        <v>2.19</v>
      </c>
      <c r="Q29" s="23">
        <v>2.19</v>
      </c>
      <c r="R29" s="23">
        <v>2.19</v>
      </c>
      <c r="S29" s="81">
        <v>1.85</v>
      </c>
      <c r="T29" s="81">
        <v>1.85</v>
      </c>
      <c r="U29" s="23">
        <v>1.83</v>
      </c>
      <c r="V29" s="23">
        <v>1.83</v>
      </c>
      <c r="W29" s="80">
        <v>1.85</v>
      </c>
      <c r="X29" s="67"/>
      <c r="Y29" s="22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70">
        <v>0</v>
      </c>
      <c r="AF29" s="50"/>
      <c r="AG29" s="76">
        <v>0.05</v>
      </c>
      <c r="AH29" s="77">
        <v>0.05</v>
      </c>
    </row>
    <row r="30" spans="1:34" x14ac:dyDescent="0.35">
      <c r="A30" s="15" t="s">
        <v>22</v>
      </c>
      <c r="B30" s="16" t="s">
        <v>23</v>
      </c>
      <c r="C30" s="16" t="s">
        <v>24</v>
      </c>
      <c r="D30" s="16" t="s">
        <v>39</v>
      </c>
      <c r="E30" s="16" t="s">
        <v>26</v>
      </c>
      <c r="F30" s="16" t="s">
        <v>40</v>
      </c>
      <c r="G30" s="16" t="s">
        <v>28</v>
      </c>
      <c r="H30" s="17">
        <v>2.6900000000000001E-3</v>
      </c>
      <c r="I30" s="16" t="s">
        <v>40</v>
      </c>
      <c r="J30" s="16" t="s">
        <v>209</v>
      </c>
      <c r="K30" s="18" t="s">
        <v>32</v>
      </c>
      <c r="L30" s="19">
        <v>1</v>
      </c>
      <c r="M30" s="20">
        <v>1</v>
      </c>
      <c r="N30" s="20">
        <v>1</v>
      </c>
      <c r="O30" s="20">
        <v>1</v>
      </c>
      <c r="P30" s="20">
        <v>1</v>
      </c>
      <c r="Q30" s="20">
        <v>1</v>
      </c>
      <c r="R30" s="20">
        <v>1</v>
      </c>
      <c r="S30" s="20" t="s">
        <v>33</v>
      </c>
      <c r="T30" s="20" t="s">
        <v>33</v>
      </c>
      <c r="U30" s="20" t="s">
        <v>33</v>
      </c>
      <c r="V30" s="20" t="s">
        <v>33</v>
      </c>
      <c r="W30" s="21" t="s">
        <v>33</v>
      </c>
      <c r="X30" s="67"/>
      <c r="Y30" s="19">
        <v>0</v>
      </c>
      <c r="Z30" s="20">
        <v>0</v>
      </c>
      <c r="AA30" s="20">
        <v>0</v>
      </c>
      <c r="AB30" s="20">
        <v>0</v>
      </c>
      <c r="AC30" s="20">
        <v>0</v>
      </c>
      <c r="AD30" s="20">
        <v>0</v>
      </c>
      <c r="AE30" s="21">
        <v>0</v>
      </c>
      <c r="AF30" s="55"/>
      <c r="AG30" s="20" t="s">
        <v>33</v>
      </c>
      <c r="AH30" s="21" t="s">
        <v>33</v>
      </c>
    </row>
    <row r="31" spans="1:34" x14ac:dyDescent="0.35">
      <c r="A31" s="24" t="s">
        <v>22</v>
      </c>
      <c r="B31" s="25" t="s">
        <v>23</v>
      </c>
      <c r="C31" s="25" t="s">
        <v>24</v>
      </c>
      <c r="D31" s="25" t="s">
        <v>39</v>
      </c>
      <c r="E31" s="25" t="s">
        <v>26</v>
      </c>
      <c r="F31" s="25" t="s">
        <v>40</v>
      </c>
      <c r="G31" s="25" t="s">
        <v>28</v>
      </c>
      <c r="H31" s="26">
        <v>2.6900000000000001E-3</v>
      </c>
      <c r="I31" s="25" t="s">
        <v>33</v>
      </c>
      <c r="J31" s="25" t="s">
        <v>208</v>
      </c>
      <c r="K31" s="27" t="s">
        <v>34</v>
      </c>
      <c r="L31" s="28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6.9364161849710948E-2</v>
      </c>
      <c r="T31" s="29">
        <v>6.9364161849710948E-2</v>
      </c>
      <c r="U31" s="29">
        <v>0</v>
      </c>
      <c r="V31" s="29">
        <v>0</v>
      </c>
      <c r="W31" s="30">
        <v>-2.1164021164021052E-2</v>
      </c>
      <c r="X31" s="67"/>
      <c r="Y31" s="57">
        <v>0</v>
      </c>
      <c r="Z31" s="58">
        <v>0</v>
      </c>
      <c r="AA31" s="58">
        <v>0</v>
      </c>
      <c r="AB31" s="58">
        <v>0</v>
      </c>
      <c r="AC31" s="58">
        <v>0</v>
      </c>
      <c r="AD31" s="58">
        <v>0</v>
      </c>
      <c r="AE31" s="71">
        <v>0</v>
      </c>
      <c r="AF31" s="56"/>
      <c r="AG31" s="58">
        <v>0</v>
      </c>
      <c r="AH31" s="71">
        <v>0</v>
      </c>
    </row>
    <row r="32" spans="1:34" x14ac:dyDescent="0.35">
      <c r="A32" s="31" t="s">
        <v>22</v>
      </c>
      <c r="B32" s="32" t="s">
        <v>23</v>
      </c>
      <c r="C32" s="32" t="s">
        <v>24</v>
      </c>
      <c r="D32" s="32" t="s">
        <v>39</v>
      </c>
      <c r="E32" s="32" t="s">
        <v>26</v>
      </c>
      <c r="F32" s="32" t="s">
        <v>41</v>
      </c>
      <c r="G32" s="32" t="s">
        <v>28</v>
      </c>
      <c r="H32" s="33">
        <v>2.6900000000000001E-3</v>
      </c>
      <c r="I32" s="32" t="s">
        <v>41</v>
      </c>
      <c r="J32" s="32" t="s">
        <v>208</v>
      </c>
      <c r="K32" s="34" t="s">
        <v>29</v>
      </c>
      <c r="L32" s="35">
        <v>2.19</v>
      </c>
      <c r="M32" s="36">
        <v>2.19</v>
      </c>
      <c r="N32" s="36">
        <v>2.19</v>
      </c>
      <c r="O32" s="36">
        <v>2.19</v>
      </c>
      <c r="P32" s="36">
        <v>2.19</v>
      </c>
      <c r="Q32" s="36">
        <v>2.19</v>
      </c>
      <c r="R32" s="36">
        <v>2.19</v>
      </c>
      <c r="S32" s="36">
        <v>1.73</v>
      </c>
      <c r="T32" s="36">
        <v>1.73</v>
      </c>
      <c r="U32" s="36">
        <v>1.83</v>
      </c>
      <c r="V32" s="36">
        <v>1.83</v>
      </c>
      <c r="W32" s="37">
        <v>1.89</v>
      </c>
      <c r="X32" s="67"/>
      <c r="Y32" s="60">
        <v>0</v>
      </c>
      <c r="Z32" s="61">
        <v>0</v>
      </c>
      <c r="AA32" s="61">
        <v>0</v>
      </c>
      <c r="AB32" s="61">
        <v>0</v>
      </c>
      <c r="AC32" s="61">
        <v>0</v>
      </c>
      <c r="AD32" s="61">
        <v>0</v>
      </c>
      <c r="AE32" s="69">
        <v>0</v>
      </c>
      <c r="AF32" s="59"/>
      <c r="AG32" s="61">
        <v>0.04</v>
      </c>
      <c r="AH32" s="69">
        <v>0.04</v>
      </c>
    </row>
    <row r="33" spans="1:34" x14ac:dyDescent="0.35">
      <c r="A33" s="15" t="s">
        <v>22</v>
      </c>
      <c r="B33" s="16" t="s">
        <v>23</v>
      </c>
      <c r="C33" s="16" t="s">
        <v>24</v>
      </c>
      <c r="D33" s="16" t="s">
        <v>39</v>
      </c>
      <c r="E33" s="16" t="s">
        <v>26</v>
      </c>
      <c r="F33" s="16" t="s">
        <v>41</v>
      </c>
      <c r="G33" s="16" t="s">
        <v>28</v>
      </c>
      <c r="H33" s="17">
        <v>2.6900000000000001E-3</v>
      </c>
      <c r="I33" s="16" t="s">
        <v>41</v>
      </c>
      <c r="J33" s="16" t="s">
        <v>209</v>
      </c>
      <c r="K33" s="18" t="s">
        <v>30</v>
      </c>
      <c r="L33" s="19">
        <v>1</v>
      </c>
      <c r="M33" s="20">
        <v>1</v>
      </c>
      <c r="N33" s="20">
        <v>1</v>
      </c>
      <c r="O33" s="20">
        <v>1</v>
      </c>
      <c r="P33" s="20">
        <v>1</v>
      </c>
      <c r="Q33" s="20">
        <v>1</v>
      </c>
      <c r="R33" s="20">
        <v>1</v>
      </c>
      <c r="S33" s="20" t="s">
        <v>33</v>
      </c>
      <c r="T33" s="20" t="s">
        <v>33</v>
      </c>
      <c r="U33" s="20" t="s">
        <v>33</v>
      </c>
      <c r="V33" s="20" t="s">
        <v>33</v>
      </c>
      <c r="W33" s="21" t="s">
        <v>33</v>
      </c>
      <c r="X33" s="67"/>
      <c r="Y33" s="19">
        <v>0</v>
      </c>
      <c r="Z33" s="20">
        <v>0</v>
      </c>
      <c r="AA33" s="20">
        <v>0</v>
      </c>
      <c r="AB33" s="20">
        <v>0</v>
      </c>
      <c r="AC33" s="20">
        <v>0</v>
      </c>
      <c r="AD33" s="20">
        <v>0</v>
      </c>
      <c r="AE33" s="21">
        <v>0</v>
      </c>
      <c r="AF33" s="55"/>
      <c r="AG33" s="20" t="s">
        <v>33</v>
      </c>
      <c r="AH33" s="21" t="s">
        <v>33</v>
      </c>
    </row>
    <row r="34" spans="1:34" x14ac:dyDescent="0.35">
      <c r="A34" s="15" t="s">
        <v>22</v>
      </c>
      <c r="B34" s="16" t="s">
        <v>23</v>
      </c>
      <c r="C34" s="16" t="s">
        <v>24</v>
      </c>
      <c r="D34" s="16" t="s">
        <v>39</v>
      </c>
      <c r="E34" s="16" t="s">
        <v>26</v>
      </c>
      <c r="F34" s="16" t="s">
        <v>41</v>
      </c>
      <c r="G34" s="16" t="s">
        <v>28</v>
      </c>
      <c r="H34" s="17">
        <v>2.6900000000000001E-3</v>
      </c>
      <c r="I34" s="16" t="s">
        <v>41</v>
      </c>
      <c r="J34" s="16" t="s">
        <v>208</v>
      </c>
      <c r="K34" s="18" t="s">
        <v>31</v>
      </c>
      <c r="L34" s="22">
        <v>2.19</v>
      </c>
      <c r="M34" s="23">
        <v>2.19</v>
      </c>
      <c r="N34" s="23">
        <v>2.19</v>
      </c>
      <c r="O34" s="23">
        <v>2.19</v>
      </c>
      <c r="P34" s="23">
        <v>2.19</v>
      </c>
      <c r="Q34" s="23">
        <v>2.19</v>
      </c>
      <c r="R34" s="23">
        <v>2.19</v>
      </c>
      <c r="S34" s="81">
        <v>1.85</v>
      </c>
      <c r="T34" s="81">
        <v>1.85</v>
      </c>
      <c r="U34" s="23">
        <v>1.83</v>
      </c>
      <c r="V34" s="23">
        <v>1.83</v>
      </c>
      <c r="W34" s="80">
        <v>1.85</v>
      </c>
      <c r="X34" s="67"/>
      <c r="Y34" s="22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70">
        <v>0</v>
      </c>
      <c r="AF34" s="50"/>
      <c r="AG34" s="76">
        <v>0.05</v>
      </c>
      <c r="AH34" s="77">
        <v>0.05</v>
      </c>
    </row>
    <row r="35" spans="1:34" x14ac:dyDescent="0.35">
      <c r="A35" s="15" t="s">
        <v>22</v>
      </c>
      <c r="B35" s="16" t="s">
        <v>23</v>
      </c>
      <c r="C35" s="16" t="s">
        <v>24</v>
      </c>
      <c r="D35" s="16" t="s">
        <v>39</v>
      </c>
      <c r="E35" s="16" t="s">
        <v>26</v>
      </c>
      <c r="F35" s="16" t="s">
        <v>41</v>
      </c>
      <c r="G35" s="16" t="s">
        <v>28</v>
      </c>
      <c r="H35" s="17">
        <v>2.6900000000000001E-3</v>
      </c>
      <c r="I35" s="16" t="s">
        <v>41</v>
      </c>
      <c r="J35" s="16" t="s">
        <v>209</v>
      </c>
      <c r="K35" s="18" t="s">
        <v>32</v>
      </c>
      <c r="L35" s="19">
        <v>1</v>
      </c>
      <c r="M35" s="20">
        <v>1</v>
      </c>
      <c r="N35" s="20">
        <v>1</v>
      </c>
      <c r="O35" s="20">
        <v>1</v>
      </c>
      <c r="P35" s="20">
        <v>1</v>
      </c>
      <c r="Q35" s="20">
        <v>1</v>
      </c>
      <c r="R35" s="20">
        <v>1</v>
      </c>
      <c r="S35" s="20" t="s">
        <v>33</v>
      </c>
      <c r="T35" s="20" t="s">
        <v>33</v>
      </c>
      <c r="U35" s="20" t="s">
        <v>33</v>
      </c>
      <c r="V35" s="20" t="s">
        <v>33</v>
      </c>
      <c r="W35" s="21" t="s">
        <v>33</v>
      </c>
      <c r="X35" s="67"/>
      <c r="Y35" s="19">
        <v>0</v>
      </c>
      <c r="Z35" s="20">
        <v>0</v>
      </c>
      <c r="AA35" s="20">
        <v>0</v>
      </c>
      <c r="AB35" s="20">
        <v>0</v>
      </c>
      <c r="AC35" s="20">
        <v>0</v>
      </c>
      <c r="AD35" s="20">
        <v>0</v>
      </c>
      <c r="AE35" s="21">
        <v>0</v>
      </c>
      <c r="AF35" s="55"/>
      <c r="AG35" s="20" t="s">
        <v>33</v>
      </c>
      <c r="AH35" s="21" t="s">
        <v>33</v>
      </c>
    </row>
    <row r="36" spans="1:34" x14ac:dyDescent="0.35">
      <c r="A36" s="24" t="s">
        <v>22</v>
      </c>
      <c r="B36" s="25" t="s">
        <v>23</v>
      </c>
      <c r="C36" s="25" t="s">
        <v>24</v>
      </c>
      <c r="D36" s="25" t="s">
        <v>39</v>
      </c>
      <c r="E36" s="25" t="s">
        <v>26</v>
      </c>
      <c r="F36" s="25" t="s">
        <v>41</v>
      </c>
      <c r="G36" s="25" t="s">
        <v>28</v>
      </c>
      <c r="H36" s="26">
        <v>2.6900000000000001E-3</v>
      </c>
      <c r="I36" s="25" t="s">
        <v>33</v>
      </c>
      <c r="J36" s="25" t="s">
        <v>208</v>
      </c>
      <c r="K36" s="27" t="s">
        <v>34</v>
      </c>
      <c r="L36" s="28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6.9364161849710948E-2</v>
      </c>
      <c r="T36" s="29">
        <v>6.9364161849710948E-2</v>
      </c>
      <c r="U36" s="29">
        <v>0</v>
      </c>
      <c r="V36" s="29">
        <v>0</v>
      </c>
      <c r="W36" s="30">
        <v>-2.1164021164021052E-2</v>
      </c>
      <c r="X36" s="67"/>
      <c r="Y36" s="57">
        <v>0</v>
      </c>
      <c r="Z36" s="58">
        <v>0</v>
      </c>
      <c r="AA36" s="58">
        <v>0</v>
      </c>
      <c r="AB36" s="58">
        <v>0</v>
      </c>
      <c r="AC36" s="58">
        <v>0</v>
      </c>
      <c r="AD36" s="58">
        <v>0</v>
      </c>
      <c r="AE36" s="71">
        <v>0</v>
      </c>
      <c r="AF36" s="56"/>
      <c r="AG36" s="58">
        <v>0</v>
      </c>
      <c r="AH36" s="71">
        <v>0</v>
      </c>
    </row>
    <row r="37" spans="1:34" x14ac:dyDescent="0.35">
      <c r="A37" s="31" t="s">
        <v>22</v>
      </c>
      <c r="B37" s="32" t="s">
        <v>23</v>
      </c>
      <c r="C37" s="32" t="s">
        <v>24</v>
      </c>
      <c r="D37" s="32" t="s">
        <v>39</v>
      </c>
      <c r="E37" s="32" t="s">
        <v>42</v>
      </c>
      <c r="F37" s="32" t="s">
        <v>43</v>
      </c>
      <c r="G37" s="32" t="s">
        <v>28</v>
      </c>
      <c r="H37" s="33">
        <v>2.6900000000000001E-3</v>
      </c>
      <c r="I37" s="32" t="s">
        <v>43</v>
      </c>
      <c r="J37" s="32" t="s">
        <v>208</v>
      </c>
      <c r="K37" s="34" t="s">
        <v>29</v>
      </c>
      <c r="L37" s="35">
        <v>1.99</v>
      </c>
      <c r="M37" s="36">
        <v>1.99</v>
      </c>
      <c r="N37" s="36">
        <v>1.99</v>
      </c>
      <c r="O37" s="36">
        <v>1.99</v>
      </c>
      <c r="P37" s="36">
        <v>1.99</v>
      </c>
      <c r="Q37" s="36">
        <v>1.99</v>
      </c>
      <c r="R37" s="36">
        <v>1.99</v>
      </c>
      <c r="S37" s="36">
        <v>1.89</v>
      </c>
      <c r="T37" s="36">
        <v>1.89</v>
      </c>
      <c r="U37" s="36">
        <v>1.66</v>
      </c>
      <c r="V37" s="36">
        <v>1.66</v>
      </c>
      <c r="W37" s="37">
        <v>1.79</v>
      </c>
      <c r="X37" s="67"/>
      <c r="Y37" s="60">
        <v>0</v>
      </c>
      <c r="Z37" s="61">
        <v>0</v>
      </c>
      <c r="AA37" s="61">
        <v>0</v>
      </c>
      <c r="AB37" s="61">
        <v>0</v>
      </c>
      <c r="AC37" s="61">
        <v>0</v>
      </c>
      <c r="AD37" s="61">
        <v>0</v>
      </c>
      <c r="AE37" s="69">
        <v>0</v>
      </c>
      <c r="AF37" s="59"/>
      <c r="AG37" s="61">
        <v>0.05</v>
      </c>
      <c r="AH37" s="69">
        <v>0.05</v>
      </c>
    </row>
    <row r="38" spans="1:34" x14ac:dyDescent="0.35">
      <c r="A38" s="15" t="s">
        <v>22</v>
      </c>
      <c r="B38" s="16" t="s">
        <v>23</v>
      </c>
      <c r="C38" s="16" t="s">
        <v>24</v>
      </c>
      <c r="D38" s="16" t="s">
        <v>39</v>
      </c>
      <c r="E38" s="16" t="s">
        <v>42</v>
      </c>
      <c r="F38" s="16" t="s">
        <v>43</v>
      </c>
      <c r="G38" s="16" t="s">
        <v>28</v>
      </c>
      <c r="H38" s="17">
        <v>2.6900000000000001E-3</v>
      </c>
      <c r="I38" s="16" t="s">
        <v>43</v>
      </c>
      <c r="J38" s="16" t="s">
        <v>209</v>
      </c>
      <c r="K38" s="18" t="s">
        <v>30</v>
      </c>
      <c r="L38" s="19">
        <v>1</v>
      </c>
      <c r="M38" s="20">
        <v>1</v>
      </c>
      <c r="N38" s="20">
        <v>1</v>
      </c>
      <c r="O38" s="20">
        <v>1</v>
      </c>
      <c r="P38" s="20">
        <v>1</v>
      </c>
      <c r="Q38" s="20">
        <v>1</v>
      </c>
      <c r="R38" s="20">
        <v>1</v>
      </c>
      <c r="S38" s="20" t="s">
        <v>33</v>
      </c>
      <c r="T38" s="20" t="s">
        <v>33</v>
      </c>
      <c r="U38" s="20" t="s">
        <v>33</v>
      </c>
      <c r="V38" s="20" t="s">
        <v>33</v>
      </c>
      <c r="W38" s="21" t="s">
        <v>33</v>
      </c>
      <c r="X38" s="67"/>
      <c r="Y38" s="19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1">
        <v>0</v>
      </c>
      <c r="AF38" s="55"/>
      <c r="AG38" s="20" t="s">
        <v>33</v>
      </c>
      <c r="AH38" s="21" t="s">
        <v>33</v>
      </c>
    </row>
    <row r="39" spans="1:34" x14ac:dyDescent="0.35">
      <c r="A39" s="15" t="s">
        <v>22</v>
      </c>
      <c r="B39" s="16" t="s">
        <v>23</v>
      </c>
      <c r="C39" s="16" t="s">
        <v>24</v>
      </c>
      <c r="D39" s="16" t="s">
        <v>39</v>
      </c>
      <c r="E39" s="16" t="s">
        <v>42</v>
      </c>
      <c r="F39" s="16" t="s">
        <v>43</v>
      </c>
      <c r="G39" s="16" t="s">
        <v>28</v>
      </c>
      <c r="H39" s="17">
        <v>2.6900000000000001E-3</v>
      </c>
      <c r="I39" s="16" t="s">
        <v>43</v>
      </c>
      <c r="J39" s="16" t="s">
        <v>208</v>
      </c>
      <c r="K39" s="18" t="s">
        <v>31</v>
      </c>
      <c r="L39" s="22">
        <v>1.99</v>
      </c>
      <c r="M39" s="23">
        <v>1.99</v>
      </c>
      <c r="N39" s="23">
        <v>1.99</v>
      </c>
      <c r="O39" s="23">
        <v>1.99</v>
      </c>
      <c r="P39" s="23">
        <v>1.99</v>
      </c>
      <c r="Q39" s="23">
        <v>1.99</v>
      </c>
      <c r="R39" s="23">
        <v>1.99</v>
      </c>
      <c r="S39" s="23">
        <v>1.89</v>
      </c>
      <c r="T39" s="23">
        <v>1.89</v>
      </c>
      <c r="U39" s="23">
        <v>1.66</v>
      </c>
      <c r="V39" s="23">
        <v>1.66</v>
      </c>
      <c r="W39" s="70">
        <v>1.79</v>
      </c>
      <c r="X39" s="67"/>
      <c r="Y39" s="22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70">
        <v>0</v>
      </c>
      <c r="AF39" s="50"/>
      <c r="AG39" s="76">
        <v>0.05</v>
      </c>
      <c r="AH39" s="77">
        <v>0.05</v>
      </c>
    </row>
    <row r="40" spans="1:34" x14ac:dyDescent="0.35">
      <c r="A40" s="15" t="s">
        <v>22</v>
      </c>
      <c r="B40" s="16" t="s">
        <v>23</v>
      </c>
      <c r="C40" s="16" t="s">
        <v>24</v>
      </c>
      <c r="D40" s="16" t="s">
        <v>39</v>
      </c>
      <c r="E40" s="16" t="s">
        <v>42</v>
      </c>
      <c r="F40" s="16" t="s">
        <v>43</v>
      </c>
      <c r="G40" s="16" t="s">
        <v>28</v>
      </c>
      <c r="H40" s="17">
        <v>2.6900000000000001E-3</v>
      </c>
      <c r="I40" s="16" t="s">
        <v>43</v>
      </c>
      <c r="J40" s="16" t="s">
        <v>209</v>
      </c>
      <c r="K40" s="18" t="s">
        <v>32</v>
      </c>
      <c r="L40" s="19">
        <v>1</v>
      </c>
      <c r="M40" s="20">
        <v>1</v>
      </c>
      <c r="N40" s="20">
        <v>1</v>
      </c>
      <c r="O40" s="20">
        <v>1</v>
      </c>
      <c r="P40" s="20">
        <v>1</v>
      </c>
      <c r="Q40" s="20">
        <v>1</v>
      </c>
      <c r="R40" s="20">
        <v>1</v>
      </c>
      <c r="S40" s="20" t="s">
        <v>33</v>
      </c>
      <c r="T40" s="20" t="s">
        <v>33</v>
      </c>
      <c r="U40" s="20" t="s">
        <v>33</v>
      </c>
      <c r="V40" s="20" t="s">
        <v>33</v>
      </c>
      <c r="W40" s="21" t="s">
        <v>33</v>
      </c>
      <c r="X40" s="67"/>
      <c r="Y40" s="19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1">
        <v>0</v>
      </c>
      <c r="AF40" s="55"/>
      <c r="AG40" s="20" t="s">
        <v>33</v>
      </c>
      <c r="AH40" s="21" t="s">
        <v>33</v>
      </c>
    </row>
    <row r="41" spans="1:34" x14ac:dyDescent="0.35">
      <c r="A41" s="24" t="s">
        <v>22</v>
      </c>
      <c r="B41" s="25" t="s">
        <v>23</v>
      </c>
      <c r="C41" s="25" t="s">
        <v>24</v>
      </c>
      <c r="D41" s="25" t="s">
        <v>39</v>
      </c>
      <c r="E41" s="25" t="s">
        <v>42</v>
      </c>
      <c r="F41" s="25" t="s">
        <v>43</v>
      </c>
      <c r="G41" s="25" t="s">
        <v>28</v>
      </c>
      <c r="H41" s="26">
        <v>2.6900000000000001E-3</v>
      </c>
      <c r="I41" s="25" t="s">
        <v>33</v>
      </c>
      <c r="J41" s="25" t="s">
        <v>208</v>
      </c>
      <c r="K41" s="27" t="s">
        <v>34</v>
      </c>
      <c r="L41" s="28">
        <v>0</v>
      </c>
      <c r="M41" s="29">
        <v>0</v>
      </c>
      <c r="N41" s="29">
        <v>0</v>
      </c>
      <c r="O41" s="29">
        <v>0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0</v>
      </c>
      <c r="V41" s="29">
        <v>0</v>
      </c>
      <c r="W41" s="30">
        <v>0</v>
      </c>
      <c r="X41" s="67"/>
      <c r="Y41" s="57">
        <v>0</v>
      </c>
      <c r="Z41" s="58">
        <v>0</v>
      </c>
      <c r="AA41" s="58">
        <v>0</v>
      </c>
      <c r="AB41" s="58">
        <v>0</v>
      </c>
      <c r="AC41" s="58">
        <v>0</v>
      </c>
      <c r="AD41" s="58">
        <v>0</v>
      </c>
      <c r="AE41" s="71">
        <v>0</v>
      </c>
      <c r="AF41" s="56"/>
      <c r="AG41" s="58">
        <v>0</v>
      </c>
      <c r="AH41" s="71">
        <v>0</v>
      </c>
    </row>
    <row r="42" spans="1:34" x14ac:dyDescent="0.35">
      <c r="A42" s="31" t="s">
        <v>22</v>
      </c>
      <c r="B42" s="32" t="s">
        <v>23</v>
      </c>
      <c r="C42" s="32" t="s">
        <v>24</v>
      </c>
      <c r="D42" s="32" t="s">
        <v>39</v>
      </c>
      <c r="E42" s="32" t="s">
        <v>44</v>
      </c>
      <c r="F42" s="32" t="s">
        <v>45</v>
      </c>
      <c r="G42" s="32" t="s">
        <v>28</v>
      </c>
      <c r="H42" s="33">
        <v>2.6900000000000001E-3</v>
      </c>
      <c r="I42" s="32" t="s">
        <v>45</v>
      </c>
      <c r="J42" s="32" t="s">
        <v>208</v>
      </c>
      <c r="K42" s="34" t="s">
        <v>29</v>
      </c>
      <c r="L42" s="35">
        <v>1.99</v>
      </c>
      <c r="M42" s="36">
        <v>1.99</v>
      </c>
      <c r="N42" s="36">
        <v>1.99</v>
      </c>
      <c r="O42" s="36">
        <v>1.99</v>
      </c>
      <c r="P42" s="36">
        <v>1.99</v>
      </c>
      <c r="Q42" s="36">
        <v>1.99</v>
      </c>
      <c r="R42" s="36">
        <v>1.99</v>
      </c>
      <c r="S42" s="36">
        <v>1.99</v>
      </c>
      <c r="T42" s="36">
        <v>1.99</v>
      </c>
      <c r="U42" s="36">
        <v>1.66</v>
      </c>
      <c r="V42" s="36">
        <v>1.66</v>
      </c>
      <c r="W42" s="37">
        <v>1.89</v>
      </c>
      <c r="X42" s="67"/>
      <c r="Y42" s="60">
        <v>0</v>
      </c>
      <c r="Z42" s="61">
        <v>0</v>
      </c>
      <c r="AA42" s="61">
        <v>0</v>
      </c>
      <c r="AB42" s="61">
        <v>0</v>
      </c>
      <c r="AC42" s="61">
        <v>0</v>
      </c>
      <c r="AD42" s="61">
        <v>0</v>
      </c>
      <c r="AE42" s="69">
        <v>0</v>
      </c>
      <c r="AF42" s="59"/>
      <c r="AG42" s="61">
        <v>0.05</v>
      </c>
      <c r="AH42" s="69">
        <v>0.05</v>
      </c>
    </row>
    <row r="43" spans="1:34" x14ac:dyDescent="0.35">
      <c r="A43" s="15" t="s">
        <v>22</v>
      </c>
      <c r="B43" s="16" t="s">
        <v>23</v>
      </c>
      <c r="C43" s="16" t="s">
        <v>24</v>
      </c>
      <c r="D43" s="16" t="s">
        <v>39</v>
      </c>
      <c r="E43" s="16" t="s">
        <v>44</v>
      </c>
      <c r="F43" s="16" t="s">
        <v>45</v>
      </c>
      <c r="G43" s="16" t="s">
        <v>28</v>
      </c>
      <c r="H43" s="17">
        <v>2.6900000000000001E-3</v>
      </c>
      <c r="I43" s="16" t="s">
        <v>45</v>
      </c>
      <c r="J43" s="16" t="s">
        <v>209</v>
      </c>
      <c r="K43" s="18" t="s">
        <v>30</v>
      </c>
      <c r="L43" s="19">
        <v>1</v>
      </c>
      <c r="M43" s="20">
        <v>1</v>
      </c>
      <c r="N43" s="20">
        <v>1</v>
      </c>
      <c r="O43" s="20">
        <v>1</v>
      </c>
      <c r="P43" s="20">
        <v>1</v>
      </c>
      <c r="Q43" s="20">
        <v>1</v>
      </c>
      <c r="R43" s="20">
        <v>1</v>
      </c>
      <c r="S43" s="20" t="s">
        <v>33</v>
      </c>
      <c r="T43" s="20" t="s">
        <v>33</v>
      </c>
      <c r="U43" s="20" t="s">
        <v>33</v>
      </c>
      <c r="V43" s="20" t="s">
        <v>33</v>
      </c>
      <c r="W43" s="21" t="s">
        <v>33</v>
      </c>
      <c r="X43" s="67"/>
      <c r="Y43" s="19">
        <v>0</v>
      </c>
      <c r="Z43" s="20">
        <v>0</v>
      </c>
      <c r="AA43" s="20">
        <v>0</v>
      </c>
      <c r="AB43" s="20">
        <v>0</v>
      </c>
      <c r="AC43" s="20">
        <v>0</v>
      </c>
      <c r="AD43" s="20">
        <v>0</v>
      </c>
      <c r="AE43" s="21">
        <v>0</v>
      </c>
      <c r="AF43" s="55"/>
      <c r="AG43" s="20" t="s">
        <v>33</v>
      </c>
      <c r="AH43" s="21" t="s">
        <v>33</v>
      </c>
    </row>
    <row r="44" spans="1:34" x14ac:dyDescent="0.35">
      <c r="A44" s="15" t="s">
        <v>22</v>
      </c>
      <c r="B44" s="16" t="s">
        <v>23</v>
      </c>
      <c r="C44" s="16" t="s">
        <v>24</v>
      </c>
      <c r="D44" s="16" t="s">
        <v>39</v>
      </c>
      <c r="E44" s="16" t="s">
        <v>44</v>
      </c>
      <c r="F44" s="16" t="s">
        <v>45</v>
      </c>
      <c r="G44" s="16" t="s">
        <v>28</v>
      </c>
      <c r="H44" s="17">
        <v>2.6900000000000001E-3</v>
      </c>
      <c r="I44" s="16" t="s">
        <v>45</v>
      </c>
      <c r="J44" s="16" t="s">
        <v>208</v>
      </c>
      <c r="K44" s="18" t="s">
        <v>31</v>
      </c>
      <c r="L44" s="22">
        <v>1.99</v>
      </c>
      <c r="M44" s="23">
        <v>1.99</v>
      </c>
      <c r="N44" s="23">
        <v>1.99</v>
      </c>
      <c r="O44" s="23">
        <v>1.99</v>
      </c>
      <c r="P44" s="23">
        <v>1.99</v>
      </c>
      <c r="Q44" s="23">
        <v>1.99</v>
      </c>
      <c r="R44" s="23">
        <v>1.99</v>
      </c>
      <c r="S44" s="23">
        <v>1.99</v>
      </c>
      <c r="T44" s="23">
        <v>1.99</v>
      </c>
      <c r="U44" s="23">
        <v>1.66</v>
      </c>
      <c r="V44" s="23">
        <v>1.66</v>
      </c>
      <c r="W44" s="70">
        <v>1.89</v>
      </c>
      <c r="X44" s="67"/>
      <c r="Y44" s="22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70">
        <v>0</v>
      </c>
      <c r="AF44" s="50"/>
      <c r="AG44" s="76">
        <v>0.05</v>
      </c>
      <c r="AH44" s="77">
        <v>0.05</v>
      </c>
    </row>
    <row r="45" spans="1:34" x14ac:dyDescent="0.35">
      <c r="A45" s="15" t="s">
        <v>22</v>
      </c>
      <c r="B45" s="16" t="s">
        <v>23</v>
      </c>
      <c r="C45" s="16" t="s">
        <v>24</v>
      </c>
      <c r="D45" s="16" t="s">
        <v>39</v>
      </c>
      <c r="E45" s="16" t="s">
        <v>44</v>
      </c>
      <c r="F45" s="16" t="s">
        <v>45</v>
      </c>
      <c r="G45" s="16" t="s">
        <v>28</v>
      </c>
      <c r="H45" s="17">
        <v>2.6900000000000001E-3</v>
      </c>
      <c r="I45" s="16" t="s">
        <v>45</v>
      </c>
      <c r="J45" s="16" t="s">
        <v>209</v>
      </c>
      <c r="K45" s="18" t="s">
        <v>32</v>
      </c>
      <c r="L45" s="19">
        <v>1</v>
      </c>
      <c r="M45" s="20">
        <v>1</v>
      </c>
      <c r="N45" s="20">
        <v>1</v>
      </c>
      <c r="O45" s="20">
        <v>1</v>
      </c>
      <c r="P45" s="20">
        <v>1</v>
      </c>
      <c r="Q45" s="20">
        <v>1</v>
      </c>
      <c r="R45" s="20">
        <v>1</v>
      </c>
      <c r="S45" s="20" t="s">
        <v>33</v>
      </c>
      <c r="T45" s="20" t="s">
        <v>33</v>
      </c>
      <c r="U45" s="20" t="s">
        <v>33</v>
      </c>
      <c r="V45" s="20" t="s">
        <v>33</v>
      </c>
      <c r="W45" s="21" t="s">
        <v>33</v>
      </c>
      <c r="X45" s="67"/>
      <c r="Y45" s="19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1">
        <v>0</v>
      </c>
      <c r="AF45" s="55"/>
      <c r="AG45" s="20" t="s">
        <v>33</v>
      </c>
      <c r="AH45" s="21" t="s">
        <v>33</v>
      </c>
    </row>
    <row r="46" spans="1:34" x14ac:dyDescent="0.35">
      <c r="A46" s="24" t="s">
        <v>22</v>
      </c>
      <c r="B46" s="25" t="s">
        <v>23</v>
      </c>
      <c r="C46" s="25" t="s">
        <v>24</v>
      </c>
      <c r="D46" s="25" t="s">
        <v>39</v>
      </c>
      <c r="E46" s="25" t="s">
        <v>44</v>
      </c>
      <c r="F46" s="25" t="s">
        <v>45</v>
      </c>
      <c r="G46" s="25" t="s">
        <v>28</v>
      </c>
      <c r="H46" s="26">
        <v>2.6900000000000001E-3</v>
      </c>
      <c r="I46" s="25" t="s">
        <v>33</v>
      </c>
      <c r="J46" s="25" t="s">
        <v>208</v>
      </c>
      <c r="K46" s="27" t="s">
        <v>34</v>
      </c>
      <c r="L46" s="28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30">
        <v>0</v>
      </c>
      <c r="X46" s="67"/>
      <c r="Y46" s="57">
        <v>0</v>
      </c>
      <c r="Z46" s="58">
        <v>0</v>
      </c>
      <c r="AA46" s="58">
        <v>0</v>
      </c>
      <c r="AB46" s="58">
        <v>0</v>
      </c>
      <c r="AC46" s="58">
        <v>0</v>
      </c>
      <c r="AD46" s="58">
        <v>0</v>
      </c>
      <c r="AE46" s="71">
        <v>0</v>
      </c>
      <c r="AF46" s="56"/>
      <c r="AG46" s="58">
        <v>0</v>
      </c>
      <c r="AH46" s="71">
        <v>0</v>
      </c>
    </row>
    <row r="47" spans="1:34" x14ac:dyDescent="0.35">
      <c r="A47" s="31" t="s">
        <v>22</v>
      </c>
      <c r="B47" s="32" t="s">
        <v>23</v>
      </c>
      <c r="C47" s="32" t="s">
        <v>24</v>
      </c>
      <c r="D47" s="32" t="s">
        <v>39</v>
      </c>
      <c r="E47" s="32" t="s">
        <v>46</v>
      </c>
      <c r="F47" s="32" t="s">
        <v>47</v>
      </c>
      <c r="G47" s="32" t="s">
        <v>28</v>
      </c>
      <c r="H47" s="33">
        <v>2.6900000000000001E-3</v>
      </c>
      <c r="I47" s="32" t="s">
        <v>47</v>
      </c>
      <c r="J47" s="32" t="s">
        <v>208</v>
      </c>
      <c r="K47" s="34" t="s">
        <v>29</v>
      </c>
      <c r="L47" s="35">
        <v>3.99</v>
      </c>
      <c r="M47" s="36">
        <v>3.99</v>
      </c>
      <c r="N47" s="36">
        <v>3.99</v>
      </c>
      <c r="O47" s="36">
        <v>3.99</v>
      </c>
      <c r="P47" s="36">
        <v>3.99</v>
      </c>
      <c r="Q47" s="36">
        <v>3.99</v>
      </c>
      <c r="R47" s="36">
        <v>3.99</v>
      </c>
      <c r="S47" s="36">
        <v>3.99</v>
      </c>
      <c r="T47" s="36">
        <v>3.99</v>
      </c>
      <c r="U47" s="36">
        <v>3.33</v>
      </c>
      <c r="V47" s="36">
        <v>3.33</v>
      </c>
      <c r="W47" s="37">
        <v>3.8</v>
      </c>
      <c r="X47" s="67"/>
      <c r="Y47" s="60">
        <v>0</v>
      </c>
      <c r="Z47" s="61">
        <v>0</v>
      </c>
      <c r="AA47" s="61">
        <v>0</v>
      </c>
      <c r="AB47" s="61">
        <v>0</v>
      </c>
      <c r="AC47" s="61">
        <v>0</v>
      </c>
      <c r="AD47" s="61">
        <v>0</v>
      </c>
      <c r="AE47" s="69">
        <v>0</v>
      </c>
      <c r="AF47" s="59"/>
      <c r="AG47" s="61">
        <v>0.1</v>
      </c>
      <c r="AH47" s="69">
        <v>0.1</v>
      </c>
    </row>
    <row r="48" spans="1:34" x14ac:dyDescent="0.35">
      <c r="A48" s="15" t="s">
        <v>22</v>
      </c>
      <c r="B48" s="16" t="s">
        <v>23</v>
      </c>
      <c r="C48" s="16" t="s">
        <v>24</v>
      </c>
      <c r="D48" s="16" t="s">
        <v>39</v>
      </c>
      <c r="E48" s="16" t="s">
        <v>46</v>
      </c>
      <c r="F48" s="16" t="s">
        <v>47</v>
      </c>
      <c r="G48" s="16" t="s">
        <v>28</v>
      </c>
      <c r="H48" s="17">
        <v>2.6900000000000001E-3</v>
      </c>
      <c r="I48" s="16" t="s">
        <v>47</v>
      </c>
      <c r="J48" s="16" t="s">
        <v>209</v>
      </c>
      <c r="K48" s="18" t="s">
        <v>30</v>
      </c>
      <c r="L48" s="19">
        <v>1</v>
      </c>
      <c r="M48" s="20">
        <v>1</v>
      </c>
      <c r="N48" s="20">
        <v>1</v>
      </c>
      <c r="O48" s="20">
        <v>1</v>
      </c>
      <c r="P48" s="20">
        <v>1</v>
      </c>
      <c r="Q48" s="20">
        <v>1</v>
      </c>
      <c r="R48" s="20">
        <v>1</v>
      </c>
      <c r="S48" s="20" t="s">
        <v>33</v>
      </c>
      <c r="T48" s="20" t="s">
        <v>33</v>
      </c>
      <c r="U48" s="20" t="s">
        <v>33</v>
      </c>
      <c r="V48" s="20" t="s">
        <v>33</v>
      </c>
      <c r="W48" s="21" t="s">
        <v>33</v>
      </c>
      <c r="X48" s="67"/>
      <c r="Y48" s="19">
        <v>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1">
        <v>0</v>
      </c>
      <c r="AF48" s="55"/>
      <c r="AG48" s="20" t="s">
        <v>33</v>
      </c>
      <c r="AH48" s="21" t="s">
        <v>33</v>
      </c>
    </row>
    <row r="49" spans="1:34" x14ac:dyDescent="0.35">
      <c r="A49" s="15" t="s">
        <v>22</v>
      </c>
      <c r="B49" s="16" t="s">
        <v>23</v>
      </c>
      <c r="C49" s="16" t="s">
        <v>24</v>
      </c>
      <c r="D49" s="16" t="s">
        <v>39</v>
      </c>
      <c r="E49" s="16" t="s">
        <v>46</v>
      </c>
      <c r="F49" s="16" t="s">
        <v>47</v>
      </c>
      <c r="G49" s="16" t="s">
        <v>28</v>
      </c>
      <c r="H49" s="17">
        <v>2.6900000000000001E-3</v>
      </c>
      <c r="I49" s="16" t="s">
        <v>47</v>
      </c>
      <c r="J49" s="16" t="s">
        <v>208</v>
      </c>
      <c r="K49" s="18" t="s">
        <v>31</v>
      </c>
      <c r="L49" s="22">
        <v>3.99</v>
      </c>
      <c r="M49" s="23">
        <v>3.99</v>
      </c>
      <c r="N49" s="23">
        <v>3.99</v>
      </c>
      <c r="O49" s="23">
        <v>3.99</v>
      </c>
      <c r="P49" s="23">
        <v>3.99</v>
      </c>
      <c r="Q49" s="23">
        <v>3.99</v>
      </c>
      <c r="R49" s="23">
        <v>3.99</v>
      </c>
      <c r="S49" s="23">
        <v>3.99</v>
      </c>
      <c r="T49" s="23">
        <v>3.99</v>
      </c>
      <c r="U49" s="23">
        <v>3.33</v>
      </c>
      <c r="V49" s="23">
        <v>3.33</v>
      </c>
      <c r="W49" s="70">
        <v>3.8</v>
      </c>
      <c r="X49" s="67"/>
      <c r="Y49" s="22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70">
        <v>0</v>
      </c>
      <c r="AF49" s="50"/>
      <c r="AG49" s="76">
        <v>0.1</v>
      </c>
      <c r="AH49" s="77">
        <v>0.1</v>
      </c>
    </row>
    <row r="50" spans="1:34" x14ac:dyDescent="0.35">
      <c r="A50" s="15" t="s">
        <v>22</v>
      </c>
      <c r="B50" s="16" t="s">
        <v>23</v>
      </c>
      <c r="C50" s="16" t="s">
        <v>24</v>
      </c>
      <c r="D50" s="16" t="s">
        <v>39</v>
      </c>
      <c r="E50" s="16" t="s">
        <v>46</v>
      </c>
      <c r="F50" s="16" t="s">
        <v>47</v>
      </c>
      <c r="G50" s="16" t="s">
        <v>28</v>
      </c>
      <c r="H50" s="17">
        <v>2.6900000000000001E-3</v>
      </c>
      <c r="I50" s="16" t="s">
        <v>47</v>
      </c>
      <c r="J50" s="16" t="s">
        <v>209</v>
      </c>
      <c r="K50" s="18" t="s">
        <v>32</v>
      </c>
      <c r="L50" s="19">
        <v>1</v>
      </c>
      <c r="M50" s="20">
        <v>1</v>
      </c>
      <c r="N50" s="20">
        <v>1</v>
      </c>
      <c r="O50" s="20">
        <v>1</v>
      </c>
      <c r="P50" s="20">
        <v>1</v>
      </c>
      <c r="Q50" s="20">
        <v>1</v>
      </c>
      <c r="R50" s="20">
        <v>1</v>
      </c>
      <c r="S50" s="20" t="s">
        <v>33</v>
      </c>
      <c r="T50" s="20" t="s">
        <v>33</v>
      </c>
      <c r="U50" s="20" t="s">
        <v>33</v>
      </c>
      <c r="V50" s="20" t="s">
        <v>33</v>
      </c>
      <c r="W50" s="21" t="s">
        <v>33</v>
      </c>
      <c r="X50" s="67"/>
      <c r="Y50" s="19">
        <v>0</v>
      </c>
      <c r="Z50" s="20">
        <v>0</v>
      </c>
      <c r="AA50" s="20">
        <v>0</v>
      </c>
      <c r="AB50" s="20">
        <v>0</v>
      </c>
      <c r="AC50" s="20">
        <v>0</v>
      </c>
      <c r="AD50" s="20">
        <v>0</v>
      </c>
      <c r="AE50" s="21">
        <v>0</v>
      </c>
      <c r="AF50" s="55"/>
      <c r="AG50" s="20" t="s">
        <v>33</v>
      </c>
      <c r="AH50" s="21" t="s">
        <v>33</v>
      </c>
    </row>
    <row r="51" spans="1:34" x14ac:dyDescent="0.35">
      <c r="A51" s="24" t="s">
        <v>22</v>
      </c>
      <c r="B51" s="25" t="s">
        <v>23</v>
      </c>
      <c r="C51" s="25" t="s">
        <v>24</v>
      </c>
      <c r="D51" s="25" t="s">
        <v>39</v>
      </c>
      <c r="E51" s="25" t="s">
        <v>46</v>
      </c>
      <c r="F51" s="25" t="s">
        <v>47</v>
      </c>
      <c r="G51" s="25" t="s">
        <v>28</v>
      </c>
      <c r="H51" s="26">
        <v>2.6900000000000001E-3</v>
      </c>
      <c r="I51" s="25" t="s">
        <v>33</v>
      </c>
      <c r="J51" s="25" t="s">
        <v>208</v>
      </c>
      <c r="K51" s="27" t="s">
        <v>34</v>
      </c>
      <c r="L51" s="28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30">
        <v>0</v>
      </c>
      <c r="X51" s="67"/>
      <c r="Y51" s="57">
        <v>0</v>
      </c>
      <c r="Z51" s="58">
        <v>0</v>
      </c>
      <c r="AA51" s="58">
        <v>0</v>
      </c>
      <c r="AB51" s="58">
        <v>0</v>
      </c>
      <c r="AC51" s="58">
        <v>0</v>
      </c>
      <c r="AD51" s="58">
        <v>0</v>
      </c>
      <c r="AE51" s="71">
        <v>0</v>
      </c>
      <c r="AF51" s="56"/>
      <c r="AG51" s="58">
        <v>0</v>
      </c>
      <c r="AH51" s="71">
        <v>0</v>
      </c>
    </row>
    <row r="52" spans="1:34" x14ac:dyDescent="0.35">
      <c r="A52" s="31" t="s">
        <v>22</v>
      </c>
      <c r="B52" s="32" t="s">
        <v>23</v>
      </c>
      <c r="C52" s="32" t="s">
        <v>24</v>
      </c>
      <c r="D52" s="32" t="s">
        <v>39</v>
      </c>
      <c r="E52" s="32" t="s">
        <v>48</v>
      </c>
      <c r="F52" s="32" t="s">
        <v>49</v>
      </c>
      <c r="G52" s="32" t="s">
        <v>28</v>
      </c>
      <c r="H52" s="33">
        <v>2.6900000000000001E-3</v>
      </c>
      <c r="I52" s="32" t="s">
        <v>49</v>
      </c>
      <c r="J52" s="32" t="s">
        <v>208</v>
      </c>
      <c r="K52" s="34" t="s">
        <v>29</v>
      </c>
      <c r="L52" s="35">
        <v>1.69</v>
      </c>
      <c r="M52" s="36">
        <v>1.69</v>
      </c>
      <c r="N52" s="36">
        <v>1.69</v>
      </c>
      <c r="O52" s="36">
        <v>1.69</v>
      </c>
      <c r="P52" s="36">
        <v>1.69</v>
      </c>
      <c r="Q52" s="36">
        <v>1.69</v>
      </c>
      <c r="R52" s="36">
        <v>1.69</v>
      </c>
      <c r="S52" s="36">
        <v>1.69</v>
      </c>
      <c r="T52" s="36">
        <v>1.69</v>
      </c>
      <c r="U52" s="36">
        <v>1.41</v>
      </c>
      <c r="V52" s="36">
        <v>1.41</v>
      </c>
      <c r="W52" s="37">
        <v>1.61</v>
      </c>
      <c r="X52" s="67"/>
      <c r="Y52" s="60">
        <v>0</v>
      </c>
      <c r="Z52" s="61">
        <v>0</v>
      </c>
      <c r="AA52" s="61">
        <v>0</v>
      </c>
      <c r="AB52" s="61">
        <v>0</v>
      </c>
      <c r="AC52" s="61">
        <v>0</v>
      </c>
      <c r="AD52" s="61">
        <v>0</v>
      </c>
      <c r="AE52" s="69">
        <v>0</v>
      </c>
      <c r="AF52" s="59"/>
      <c r="AG52" s="61">
        <v>0.04</v>
      </c>
      <c r="AH52" s="69">
        <v>0.04</v>
      </c>
    </row>
    <row r="53" spans="1:34" x14ac:dyDescent="0.35">
      <c r="A53" s="15" t="s">
        <v>22</v>
      </c>
      <c r="B53" s="16" t="s">
        <v>23</v>
      </c>
      <c r="C53" s="16" t="s">
        <v>24</v>
      </c>
      <c r="D53" s="16" t="s">
        <v>39</v>
      </c>
      <c r="E53" s="16" t="s">
        <v>48</v>
      </c>
      <c r="F53" s="16" t="s">
        <v>49</v>
      </c>
      <c r="G53" s="16" t="s">
        <v>28</v>
      </c>
      <c r="H53" s="17">
        <v>2.6900000000000001E-3</v>
      </c>
      <c r="I53" s="16" t="s">
        <v>49</v>
      </c>
      <c r="J53" s="16" t="s">
        <v>209</v>
      </c>
      <c r="K53" s="18" t="s">
        <v>30</v>
      </c>
      <c r="L53" s="19">
        <v>1</v>
      </c>
      <c r="M53" s="20">
        <v>1</v>
      </c>
      <c r="N53" s="20">
        <v>1</v>
      </c>
      <c r="O53" s="20">
        <v>1</v>
      </c>
      <c r="P53" s="20">
        <v>1</v>
      </c>
      <c r="Q53" s="20">
        <v>1</v>
      </c>
      <c r="R53" s="20">
        <v>1</v>
      </c>
      <c r="S53" s="20" t="s">
        <v>33</v>
      </c>
      <c r="T53" s="20" t="s">
        <v>33</v>
      </c>
      <c r="U53" s="20" t="s">
        <v>33</v>
      </c>
      <c r="V53" s="20" t="s">
        <v>33</v>
      </c>
      <c r="W53" s="21" t="s">
        <v>33</v>
      </c>
      <c r="X53" s="67"/>
      <c r="Y53" s="19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1">
        <v>0</v>
      </c>
      <c r="AF53" s="55"/>
      <c r="AG53" s="20" t="s">
        <v>33</v>
      </c>
      <c r="AH53" s="21" t="s">
        <v>33</v>
      </c>
    </row>
    <row r="54" spans="1:34" x14ac:dyDescent="0.35">
      <c r="A54" s="15" t="s">
        <v>22</v>
      </c>
      <c r="B54" s="16" t="s">
        <v>23</v>
      </c>
      <c r="C54" s="16" t="s">
        <v>24</v>
      </c>
      <c r="D54" s="16" t="s">
        <v>39</v>
      </c>
      <c r="E54" s="16" t="s">
        <v>48</v>
      </c>
      <c r="F54" s="16" t="s">
        <v>49</v>
      </c>
      <c r="G54" s="16" t="s">
        <v>28</v>
      </c>
      <c r="H54" s="17">
        <v>2.6900000000000001E-3</v>
      </c>
      <c r="I54" s="16" t="s">
        <v>49</v>
      </c>
      <c r="J54" s="16" t="s">
        <v>208</v>
      </c>
      <c r="K54" s="18" t="s">
        <v>31</v>
      </c>
      <c r="L54" s="82">
        <v>1.89</v>
      </c>
      <c r="M54" s="83">
        <v>1.89</v>
      </c>
      <c r="N54" s="83">
        <v>1.89</v>
      </c>
      <c r="O54" s="83">
        <v>1.89</v>
      </c>
      <c r="P54" s="83">
        <v>1.89</v>
      </c>
      <c r="Q54" s="83">
        <v>1.89</v>
      </c>
      <c r="R54" s="83">
        <v>1.89</v>
      </c>
      <c r="S54" s="83">
        <v>1.59</v>
      </c>
      <c r="T54" s="83">
        <v>1.59</v>
      </c>
      <c r="U54" s="83">
        <v>2.0900000000000003</v>
      </c>
      <c r="V54" s="83">
        <v>2.0900000000000003</v>
      </c>
      <c r="W54" s="83">
        <v>2.0900000000000003</v>
      </c>
      <c r="X54" s="67"/>
      <c r="Y54" s="82">
        <v>0</v>
      </c>
      <c r="Z54" s="83">
        <v>0</v>
      </c>
      <c r="AA54" s="83">
        <v>0</v>
      </c>
      <c r="AB54" s="83">
        <v>0</v>
      </c>
      <c r="AC54" s="83">
        <v>0</v>
      </c>
      <c r="AD54" s="83">
        <v>0</v>
      </c>
      <c r="AE54" s="84">
        <v>0</v>
      </c>
      <c r="AF54" s="50"/>
      <c r="AG54" s="76">
        <v>0.04</v>
      </c>
      <c r="AH54" s="77">
        <v>0.04</v>
      </c>
    </row>
    <row r="55" spans="1:34" x14ac:dyDescent="0.35">
      <c r="A55" s="15" t="s">
        <v>22</v>
      </c>
      <c r="B55" s="16" t="s">
        <v>23</v>
      </c>
      <c r="C55" s="16" t="s">
        <v>24</v>
      </c>
      <c r="D55" s="16" t="s">
        <v>39</v>
      </c>
      <c r="E55" s="16" t="s">
        <v>48</v>
      </c>
      <c r="F55" s="16" t="s">
        <v>49</v>
      </c>
      <c r="G55" s="16" t="s">
        <v>28</v>
      </c>
      <c r="H55" s="17">
        <v>2.6900000000000001E-3</v>
      </c>
      <c r="I55" s="16" t="s">
        <v>49</v>
      </c>
      <c r="J55" s="16" t="s">
        <v>209</v>
      </c>
      <c r="K55" s="18" t="s">
        <v>32</v>
      </c>
      <c r="L55" s="19">
        <v>1</v>
      </c>
      <c r="M55" s="20">
        <v>1</v>
      </c>
      <c r="N55" s="20">
        <v>1</v>
      </c>
      <c r="O55" s="20">
        <v>1</v>
      </c>
      <c r="P55" s="20">
        <v>1</v>
      </c>
      <c r="Q55" s="20">
        <v>1</v>
      </c>
      <c r="R55" s="20">
        <v>1</v>
      </c>
      <c r="S55" s="20" t="s">
        <v>33</v>
      </c>
      <c r="T55" s="20" t="s">
        <v>33</v>
      </c>
      <c r="U55" s="20" t="s">
        <v>33</v>
      </c>
      <c r="V55" s="20" t="s">
        <v>33</v>
      </c>
      <c r="W55" s="21" t="s">
        <v>33</v>
      </c>
      <c r="X55" s="67"/>
      <c r="Y55" s="19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1">
        <v>0</v>
      </c>
      <c r="AF55" s="55"/>
      <c r="AG55" s="20" t="s">
        <v>33</v>
      </c>
      <c r="AH55" s="21" t="s">
        <v>33</v>
      </c>
    </row>
    <row r="56" spans="1:34" x14ac:dyDescent="0.35">
      <c r="A56" s="24" t="s">
        <v>22</v>
      </c>
      <c r="B56" s="25" t="s">
        <v>23</v>
      </c>
      <c r="C56" s="25" t="s">
        <v>24</v>
      </c>
      <c r="D56" s="25" t="s">
        <v>39</v>
      </c>
      <c r="E56" s="25" t="s">
        <v>48</v>
      </c>
      <c r="F56" s="25" t="s">
        <v>49</v>
      </c>
      <c r="G56" s="25" t="s">
        <v>28</v>
      </c>
      <c r="H56" s="26">
        <v>2.6900000000000001E-3</v>
      </c>
      <c r="I56" s="25" t="s">
        <v>33</v>
      </c>
      <c r="J56" s="25" t="s">
        <v>208</v>
      </c>
      <c r="K56" s="27" t="s">
        <v>34</v>
      </c>
      <c r="L56" s="28">
        <v>0.11834319526627213</v>
      </c>
      <c r="M56" s="29">
        <v>0.11834319526627213</v>
      </c>
      <c r="N56" s="29">
        <v>0.11834319526627213</v>
      </c>
      <c r="O56" s="29">
        <v>0.11834319526627213</v>
      </c>
      <c r="P56" s="29">
        <v>0.11834319526627213</v>
      </c>
      <c r="Q56" s="29">
        <v>0.11834319526627213</v>
      </c>
      <c r="R56" s="29">
        <v>0.11834319526627213</v>
      </c>
      <c r="S56" s="29">
        <v>-5.9171597633136064E-2</v>
      </c>
      <c r="T56" s="29">
        <v>-5.9171597633136064E-2</v>
      </c>
      <c r="U56" s="29">
        <v>0.48226950354609954</v>
      </c>
      <c r="V56" s="29">
        <v>0.48226950354609954</v>
      </c>
      <c r="W56" s="30">
        <v>0.29813664596273304</v>
      </c>
      <c r="X56" s="67"/>
      <c r="Y56" s="57">
        <v>0</v>
      </c>
      <c r="Z56" s="58">
        <v>0</v>
      </c>
      <c r="AA56" s="58">
        <v>0</v>
      </c>
      <c r="AB56" s="58">
        <v>0</v>
      </c>
      <c r="AC56" s="58">
        <v>0</v>
      </c>
      <c r="AD56" s="58">
        <v>0</v>
      </c>
      <c r="AE56" s="71">
        <v>0</v>
      </c>
      <c r="AF56" s="56"/>
      <c r="AG56" s="58">
        <v>0</v>
      </c>
      <c r="AH56" s="71">
        <v>0</v>
      </c>
    </row>
    <row r="57" spans="1:34" x14ac:dyDescent="0.35">
      <c r="A57" s="31" t="s">
        <v>22</v>
      </c>
      <c r="B57" s="32" t="s">
        <v>23</v>
      </c>
      <c r="C57" s="32" t="s">
        <v>24</v>
      </c>
      <c r="D57" s="32" t="s">
        <v>50</v>
      </c>
      <c r="E57" s="32" t="s">
        <v>26</v>
      </c>
      <c r="F57" s="32" t="s">
        <v>51</v>
      </c>
      <c r="G57" s="32" t="s">
        <v>28</v>
      </c>
      <c r="H57" s="33">
        <v>2.8999999999999998E-3</v>
      </c>
      <c r="I57" s="32" t="s">
        <v>51</v>
      </c>
      <c r="J57" s="32" t="s">
        <v>208</v>
      </c>
      <c r="K57" s="34" t="s">
        <v>29</v>
      </c>
      <c r="L57" s="35">
        <v>2.79</v>
      </c>
      <c r="M57" s="36">
        <v>2.79</v>
      </c>
      <c r="N57" s="36">
        <v>2.79</v>
      </c>
      <c r="O57" s="36">
        <v>2.79</v>
      </c>
      <c r="P57" s="36">
        <v>2.79</v>
      </c>
      <c r="Q57" s="36">
        <v>2.79</v>
      </c>
      <c r="R57" s="36">
        <v>2.79</v>
      </c>
      <c r="S57" s="36">
        <v>2.79</v>
      </c>
      <c r="T57" s="36">
        <v>2.79</v>
      </c>
      <c r="U57" s="36">
        <v>2.33</v>
      </c>
      <c r="V57" s="36">
        <v>2.33</v>
      </c>
      <c r="W57" s="37">
        <v>2.65</v>
      </c>
      <c r="X57" s="67"/>
      <c r="Y57" s="60">
        <v>0</v>
      </c>
      <c r="Z57" s="61">
        <v>0</v>
      </c>
      <c r="AA57" s="61">
        <v>0</v>
      </c>
      <c r="AB57" s="61">
        <v>0</v>
      </c>
      <c r="AC57" s="61">
        <v>0</v>
      </c>
      <c r="AD57" s="61">
        <v>0</v>
      </c>
      <c r="AE57" s="69">
        <v>0</v>
      </c>
      <c r="AF57" s="59"/>
      <c r="AG57" s="61">
        <v>7.0000000000000007E-2</v>
      </c>
      <c r="AH57" s="69">
        <v>7.0000000000000007E-2</v>
      </c>
    </row>
    <row r="58" spans="1:34" x14ac:dyDescent="0.35">
      <c r="A58" s="15" t="s">
        <v>22</v>
      </c>
      <c r="B58" s="16" t="s">
        <v>23</v>
      </c>
      <c r="C58" s="16" t="s">
        <v>24</v>
      </c>
      <c r="D58" s="16" t="s">
        <v>50</v>
      </c>
      <c r="E58" s="16" t="s">
        <v>26</v>
      </c>
      <c r="F58" s="16" t="s">
        <v>51</v>
      </c>
      <c r="G58" s="16" t="s">
        <v>28</v>
      </c>
      <c r="H58" s="17">
        <v>2.8999999999999998E-3</v>
      </c>
      <c r="I58" s="16" t="s">
        <v>51</v>
      </c>
      <c r="J58" s="16" t="s">
        <v>209</v>
      </c>
      <c r="K58" s="18" t="s">
        <v>30</v>
      </c>
      <c r="L58" s="19">
        <v>1</v>
      </c>
      <c r="M58" s="20">
        <v>1</v>
      </c>
      <c r="N58" s="20">
        <v>1</v>
      </c>
      <c r="O58" s="20">
        <v>1</v>
      </c>
      <c r="P58" s="20">
        <v>1</v>
      </c>
      <c r="Q58" s="20">
        <v>1</v>
      </c>
      <c r="R58" s="20">
        <v>1</v>
      </c>
      <c r="S58" s="20" t="s">
        <v>33</v>
      </c>
      <c r="T58" s="20" t="s">
        <v>33</v>
      </c>
      <c r="U58" s="20" t="s">
        <v>33</v>
      </c>
      <c r="V58" s="20" t="s">
        <v>33</v>
      </c>
      <c r="W58" s="21" t="s">
        <v>33</v>
      </c>
      <c r="X58" s="67"/>
      <c r="Y58" s="19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1">
        <v>0</v>
      </c>
      <c r="AF58" s="55"/>
      <c r="AG58" s="20" t="s">
        <v>33</v>
      </c>
      <c r="AH58" s="21" t="s">
        <v>33</v>
      </c>
    </row>
    <row r="59" spans="1:34" x14ac:dyDescent="0.35">
      <c r="A59" s="15" t="s">
        <v>22</v>
      </c>
      <c r="B59" s="16" t="s">
        <v>23</v>
      </c>
      <c r="C59" s="16" t="s">
        <v>24</v>
      </c>
      <c r="D59" s="16" t="s">
        <v>50</v>
      </c>
      <c r="E59" s="16" t="s">
        <v>26</v>
      </c>
      <c r="F59" s="16" t="s">
        <v>51</v>
      </c>
      <c r="G59" s="16" t="s">
        <v>28</v>
      </c>
      <c r="H59" s="17">
        <v>2.8999999999999998E-3</v>
      </c>
      <c r="I59" s="16" t="s">
        <v>51</v>
      </c>
      <c r="J59" s="16" t="s">
        <v>208</v>
      </c>
      <c r="K59" s="18" t="s">
        <v>31</v>
      </c>
      <c r="L59" s="22">
        <v>2.79</v>
      </c>
      <c r="M59" s="23">
        <v>2.79</v>
      </c>
      <c r="N59" s="23">
        <v>2.79</v>
      </c>
      <c r="O59" s="23">
        <v>2.79</v>
      </c>
      <c r="P59" s="23">
        <v>2.79</v>
      </c>
      <c r="Q59" s="23">
        <v>2.79</v>
      </c>
      <c r="R59" s="23">
        <v>2.79</v>
      </c>
      <c r="S59" s="23">
        <v>2.79</v>
      </c>
      <c r="T59" s="23">
        <v>2.79</v>
      </c>
      <c r="U59" s="23">
        <v>2.33</v>
      </c>
      <c r="V59" s="23">
        <v>2.33</v>
      </c>
      <c r="W59" s="70">
        <v>2.65</v>
      </c>
      <c r="X59" s="67"/>
      <c r="Y59" s="22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70">
        <v>0</v>
      </c>
      <c r="AF59" s="50"/>
      <c r="AG59" s="76">
        <v>7.0000000000000007E-2</v>
      </c>
      <c r="AH59" s="77">
        <v>7.0000000000000007E-2</v>
      </c>
    </row>
    <row r="60" spans="1:34" x14ac:dyDescent="0.35">
      <c r="A60" s="15" t="s">
        <v>22</v>
      </c>
      <c r="B60" s="16" t="s">
        <v>23</v>
      </c>
      <c r="C60" s="16" t="s">
        <v>24</v>
      </c>
      <c r="D60" s="16" t="s">
        <v>50</v>
      </c>
      <c r="E60" s="16" t="s">
        <v>26</v>
      </c>
      <c r="F60" s="16" t="s">
        <v>51</v>
      </c>
      <c r="G60" s="16" t="s">
        <v>28</v>
      </c>
      <c r="H60" s="17">
        <v>2.8999999999999998E-3</v>
      </c>
      <c r="I60" s="16" t="s">
        <v>51</v>
      </c>
      <c r="J60" s="16" t="s">
        <v>209</v>
      </c>
      <c r="K60" s="18" t="s">
        <v>32</v>
      </c>
      <c r="L60" s="19">
        <v>1</v>
      </c>
      <c r="M60" s="20">
        <v>1</v>
      </c>
      <c r="N60" s="20">
        <v>1</v>
      </c>
      <c r="O60" s="20">
        <v>1</v>
      </c>
      <c r="P60" s="20">
        <v>1</v>
      </c>
      <c r="Q60" s="20">
        <v>1</v>
      </c>
      <c r="R60" s="20">
        <v>1</v>
      </c>
      <c r="S60" s="20" t="s">
        <v>33</v>
      </c>
      <c r="T60" s="20" t="s">
        <v>33</v>
      </c>
      <c r="U60" s="20" t="s">
        <v>33</v>
      </c>
      <c r="V60" s="20" t="s">
        <v>33</v>
      </c>
      <c r="W60" s="21" t="s">
        <v>33</v>
      </c>
      <c r="X60" s="67"/>
      <c r="Y60" s="19">
        <v>0</v>
      </c>
      <c r="Z60" s="20">
        <v>0</v>
      </c>
      <c r="AA60" s="20">
        <v>0</v>
      </c>
      <c r="AB60" s="20">
        <v>0</v>
      </c>
      <c r="AC60" s="20">
        <v>0</v>
      </c>
      <c r="AD60" s="20">
        <v>0</v>
      </c>
      <c r="AE60" s="21">
        <v>0</v>
      </c>
      <c r="AF60" s="55"/>
      <c r="AG60" s="20" t="s">
        <v>33</v>
      </c>
      <c r="AH60" s="21" t="s">
        <v>33</v>
      </c>
    </row>
    <row r="61" spans="1:34" x14ac:dyDescent="0.35">
      <c r="A61" s="24" t="s">
        <v>22</v>
      </c>
      <c r="B61" s="25" t="s">
        <v>23</v>
      </c>
      <c r="C61" s="25" t="s">
        <v>24</v>
      </c>
      <c r="D61" s="25" t="s">
        <v>50</v>
      </c>
      <c r="E61" s="25" t="s">
        <v>26</v>
      </c>
      <c r="F61" s="25" t="s">
        <v>51</v>
      </c>
      <c r="G61" s="25" t="s">
        <v>28</v>
      </c>
      <c r="H61" s="26">
        <v>2.8999999999999998E-3</v>
      </c>
      <c r="I61" s="25" t="s">
        <v>33</v>
      </c>
      <c r="J61" s="25" t="s">
        <v>208</v>
      </c>
      <c r="K61" s="27" t="s">
        <v>34</v>
      </c>
      <c r="L61" s="28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30">
        <v>0</v>
      </c>
      <c r="X61" s="67"/>
      <c r="Y61" s="57">
        <v>0</v>
      </c>
      <c r="Z61" s="58">
        <v>0</v>
      </c>
      <c r="AA61" s="58">
        <v>0</v>
      </c>
      <c r="AB61" s="58">
        <v>0</v>
      </c>
      <c r="AC61" s="58">
        <v>0</v>
      </c>
      <c r="AD61" s="58">
        <v>0</v>
      </c>
      <c r="AE61" s="71">
        <v>0</v>
      </c>
      <c r="AF61" s="56"/>
      <c r="AG61" s="58">
        <v>0</v>
      </c>
      <c r="AH61" s="71">
        <v>0</v>
      </c>
    </row>
    <row r="62" spans="1:34" x14ac:dyDescent="0.35">
      <c r="A62" s="31" t="s">
        <v>22</v>
      </c>
      <c r="B62" s="32" t="s">
        <v>23</v>
      </c>
      <c r="C62" s="32" t="s">
        <v>24</v>
      </c>
      <c r="D62" s="32" t="s">
        <v>52</v>
      </c>
      <c r="E62" s="32" t="s">
        <v>26</v>
      </c>
      <c r="F62" s="32" t="s">
        <v>53</v>
      </c>
      <c r="G62" s="32" t="s">
        <v>28</v>
      </c>
      <c r="H62" s="33">
        <v>3.0999999999999999E-3</v>
      </c>
      <c r="I62" s="32" t="s">
        <v>53</v>
      </c>
      <c r="J62" s="32" t="s">
        <v>208</v>
      </c>
      <c r="K62" s="34" t="s">
        <v>29</v>
      </c>
      <c r="L62" s="35">
        <v>2.29</v>
      </c>
      <c r="M62" s="36">
        <v>2.29</v>
      </c>
      <c r="N62" s="36">
        <v>2.29</v>
      </c>
      <c r="O62" s="36">
        <v>2.29</v>
      </c>
      <c r="P62" s="36">
        <v>2.29</v>
      </c>
      <c r="Q62" s="36">
        <v>2.29</v>
      </c>
      <c r="R62" s="36">
        <v>2.29</v>
      </c>
      <c r="S62" s="36">
        <v>2.19</v>
      </c>
      <c r="T62" s="36">
        <v>2.19</v>
      </c>
      <c r="U62" s="36">
        <v>1.91</v>
      </c>
      <c r="V62" s="36">
        <v>1.91</v>
      </c>
      <c r="W62" s="37">
        <v>2.08</v>
      </c>
      <c r="X62" s="67"/>
      <c r="Y62" s="60">
        <v>0</v>
      </c>
      <c r="Z62" s="61">
        <v>0</v>
      </c>
      <c r="AA62" s="61">
        <v>0</v>
      </c>
      <c r="AB62" s="61">
        <v>0</v>
      </c>
      <c r="AC62" s="61">
        <v>0</v>
      </c>
      <c r="AD62" s="61">
        <v>0</v>
      </c>
      <c r="AE62" s="69">
        <v>0</v>
      </c>
      <c r="AF62" s="59"/>
      <c r="AG62" s="61">
        <v>0.05</v>
      </c>
      <c r="AH62" s="69">
        <v>0.05</v>
      </c>
    </row>
    <row r="63" spans="1:34" x14ac:dyDescent="0.35">
      <c r="A63" s="15" t="s">
        <v>22</v>
      </c>
      <c r="B63" s="16" t="s">
        <v>23</v>
      </c>
      <c r="C63" s="16" t="s">
        <v>24</v>
      </c>
      <c r="D63" s="16" t="s">
        <v>52</v>
      </c>
      <c r="E63" s="16" t="s">
        <v>26</v>
      </c>
      <c r="F63" s="16" t="s">
        <v>53</v>
      </c>
      <c r="G63" s="16" t="s">
        <v>28</v>
      </c>
      <c r="H63" s="17">
        <v>3.0999999999999999E-3</v>
      </c>
      <c r="I63" s="16" t="s">
        <v>53</v>
      </c>
      <c r="J63" s="16" t="s">
        <v>209</v>
      </c>
      <c r="K63" s="18" t="s">
        <v>30</v>
      </c>
      <c r="L63" s="19">
        <v>1</v>
      </c>
      <c r="M63" s="20">
        <v>1</v>
      </c>
      <c r="N63" s="20">
        <v>1</v>
      </c>
      <c r="O63" s="20">
        <v>1</v>
      </c>
      <c r="P63" s="20">
        <v>1</v>
      </c>
      <c r="Q63" s="20">
        <v>1</v>
      </c>
      <c r="R63" s="20">
        <v>1</v>
      </c>
      <c r="S63" s="20" t="s">
        <v>33</v>
      </c>
      <c r="T63" s="20" t="s">
        <v>33</v>
      </c>
      <c r="U63" s="20" t="s">
        <v>33</v>
      </c>
      <c r="V63" s="20" t="s">
        <v>33</v>
      </c>
      <c r="W63" s="21" t="s">
        <v>33</v>
      </c>
      <c r="X63" s="67"/>
      <c r="Y63" s="19">
        <v>0</v>
      </c>
      <c r="Z63" s="20">
        <v>0</v>
      </c>
      <c r="AA63" s="20">
        <v>0</v>
      </c>
      <c r="AB63" s="20">
        <v>0</v>
      </c>
      <c r="AC63" s="20">
        <v>0</v>
      </c>
      <c r="AD63" s="20">
        <v>0</v>
      </c>
      <c r="AE63" s="21">
        <v>0</v>
      </c>
      <c r="AF63" s="55"/>
      <c r="AG63" s="20" t="s">
        <v>33</v>
      </c>
      <c r="AH63" s="21" t="s">
        <v>33</v>
      </c>
    </row>
    <row r="64" spans="1:34" x14ac:dyDescent="0.35">
      <c r="A64" s="15" t="s">
        <v>22</v>
      </c>
      <c r="B64" s="16" t="s">
        <v>23</v>
      </c>
      <c r="C64" s="16" t="s">
        <v>24</v>
      </c>
      <c r="D64" s="16" t="s">
        <v>52</v>
      </c>
      <c r="E64" s="16" t="s">
        <v>26</v>
      </c>
      <c r="F64" s="16" t="s">
        <v>53</v>
      </c>
      <c r="G64" s="16" t="s">
        <v>28</v>
      </c>
      <c r="H64" s="17">
        <v>3.0999999999999999E-3</v>
      </c>
      <c r="I64" s="16" t="s">
        <v>53</v>
      </c>
      <c r="J64" s="16" t="s">
        <v>208</v>
      </c>
      <c r="K64" s="18" t="s">
        <v>31</v>
      </c>
      <c r="L64" s="22">
        <v>2.29</v>
      </c>
      <c r="M64" s="23">
        <v>2.29</v>
      </c>
      <c r="N64" s="23">
        <v>2.29</v>
      </c>
      <c r="O64" s="23">
        <v>2.29</v>
      </c>
      <c r="P64" s="23">
        <v>2.29</v>
      </c>
      <c r="Q64" s="23">
        <v>2.29</v>
      </c>
      <c r="R64" s="23">
        <v>2.29</v>
      </c>
      <c r="S64" s="23">
        <v>2.19</v>
      </c>
      <c r="T64" s="23">
        <v>2.19</v>
      </c>
      <c r="U64" s="23">
        <v>1.91</v>
      </c>
      <c r="V64" s="23">
        <v>1.91</v>
      </c>
      <c r="W64" s="70">
        <v>2.08</v>
      </c>
      <c r="X64" s="67"/>
      <c r="Y64" s="22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70">
        <v>0</v>
      </c>
      <c r="AF64" s="50"/>
      <c r="AG64" s="76">
        <v>0.05</v>
      </c>
      <c r="AH64" s="77">
        <v>0.05</v>
      </c>
    </row>
    <row r="65" spans="1:34" x14ac:dyDescent="0.35">
      <c r="A65" s="15" t="s">
        <v>22</v>
      </c>
      <c r="B65" s="16" t="s">
        <v>23</v>
      </c>
      <c r="C65" s="16" t="s">
        <v>24</v>
      </c>
      <c r="D65" s="16" t="s">
        <v>52</v>
      </c>
      <c r="E65" s="16" t="s">
        <v>26</v>
      </c>
      <c r="F65" s="16" t="s">
        <v>53</v>
      </c>
      <c r="G65" s="16" t="s">
        <v>28</v>
      </c>
      <c r="H65" s="17">
        <v>3.0999999999999999E-3</v>
      </c>
      <c r="I65" s="16" t="s">
        <v>53</v>
      </c>
      <c r="J65" s="16" t="s">
        <v>209</v>
      </c>
      <c r="K65" s="18" t="s">
        <v>32</v>
      </c>
      <c r="L65" s="19">
        <v>1</v>
      </c>
      <c r="M65" s="20">
        <v>1</v>
      </c>
      <c r="N65" s="20">
        <v>1</v>
      </c>
      <c r="O65" s="20">
        <v>1</v>
      </c>
      <c r="P65" s="20">
        <v>1</v>
      </c>
      <c r="Q65" s="20">
        <v>1</v>
      </c>
      <c r="R65" s="20">
        <v>1</v>
      </c>
      <c r="S65" s="20" t="s">
        <v>33</v>
      </c>
      <c r="T65" s="20" t="s">
        <v>33</v>
      </c>
      <c r="U65" s="20" t="s">
        <v>33</v>
      </c>
      <c r="V65" s="20" t="s">
        <v>33</v>
      </c>
      <c r="W65" s="21" t="s">
        <v>33</v>
      </c>
      <c r="X65" s="67"/>
      <c r="Y65" s="19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21">
        <v>0</v>
      </c>
      <c r="AF65" s="55"/>
      <c r="AG65" s="20" t="s">
        <v>33</v>
      </c>
      <c r="AH65" s="21" t="s">
        <v>33</v>
      </c>
    </row>
    <row r="66" spans="1:34" x14ac:dyDescent="0.35">
      <c r="A66" s="24" t="s">
        <v>22</v>
      </c>
      <c r="B66" s="25" t="s">
        <v>23</v>
      </c>
      <c r="C66" s="25" t="s">
        <v>24</v>
      </c>
      <c r="D66" s="25" t="s">
        <v>52</v>
      </c>
      <c r="E66" s="25" t="s">
        <v>26</v>
      </c>
      <c r="F66" s="25" t="s">
        <v>53</v>
      </c>
      <c r="G66" s="25" t="s">
        <v>28</v>
      </c>
      <c r="H66" s="26">
        <v>3.0999999999999999E-3</v>
      </c>
      <c r="I66" s="25" t="s">
        <v>33</v>
      </c>
      <c r="J66" s="25" t="s">
        <v>208</v>
      </c>
      <c r="K66" s="27" t="s">
        <v>34</v>
      </c>
      <c r="L66" s="28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30">
        <v>0</v>
      </c>
      <c r="X66" s="67"/>
      <c r="Y66" s="57">
        <v>0</v>
      </c>
      <c r="Z66" s="58">
        <v>0</v>
      </c>
      <c r="AA66" s="58">
        <v>0</v>
      </c>
      <c r="AB66" s="58">
        <v>0</v>
      </c>
      <c r="AC66" s="58">
        <v>0</v>
      </c>
      <c r="AD66" s="58">
        <v>0</v>
      </c>
      <c r="AE66" s="71">
        <v>0</v>
      </c>
      <c r="AF66" s="56"/>
      <c r="AG66" s="58">
        <v>0</v>
      </c>
      <c r="AH66" s="71">
        <v>0</v>
      </c>
    </row>
    <row r="67" spans="1:34" x14ac:dyDescent="0.35">
      <c r="A67" s="31" t="s">
        <v>22</v>
      </c>
      <c r="B67" s="32" t="s">
        <v>23</v>
      </c>
      <c r="C67" s="32" t="s">
        <v>24</v>
      </c>
      <c r="D67" s="32" t="s">
        <v>52</v>
      </c>
      <c r="E67" s="32" t="s">
        <v>26</v>
      </c>
      <c r="F67" s="32" t="s">
        <v>54</v>
      </c>
      <c r="G67" s="32" t="s">
        <v>28</v>
      </c>
      <c r="H67" s="33">
        <v>3.0999999999999999E-3</v>
      </c>
      <c r="I67" s="32" t="s">
        <v>54</v>
      </c>
      <c r="J67" s="32" t="s">
        <v>208</v>
      </c>
      <c r="K67" s="34" t="s">
        <v>29</v>
      </c>
      <c r="L67" s="35">
        <v>2.29</v>
      </c>
      <c r="M67" s="36">
        <v>2.29</v>
      </c>
      <c r="N67" s="36">
        <v>2.29</v>
      </c>
      <c r="O67" s="36">
        <v>2.29</v>
      </c>
      <c r="P67" s="36">
        <v>2.29</v>
      </c>
      <c r="Q67" s="36">
        <v>2.29</v>
      </c>
      <c r="R67" s="36">
        <v>2.29</v>
      </c>
      <c r="S67" s="36">
        <v>2.19</v>
      </c>
      <c r="T67" s="36">
        <v>2.19</v>
      </c>
      <c r="U67" s="36">
        <v>1.91</v>
      </c>
      <c r="V67" s="36">
        <v>1.91</v>
      </c>
      <c r="W67" s="37">
        <v>2.08</v>
      </c>
      <c r="X67" s="67"/>
      <c r="Y67" s="60">
        <v>0</v>
      </c>
      <c r="Z67" s="61">
        <v>0</v>
      </c>
      <c r="AA67" s="61">
        <v>0</v>
      </c>
      <c r="AB67" s="61">
        <v>0</v>
      </c>
      <c r="AC67" s="61">
        <v>0</v>
      </c>
      <c r="AD67" s="61">
        <v>0</v>
      </c>
      <c r="AE67" s="69">
        <v>0</v>
      </c>
      <c r="AF67" s="59"/>
      <c r="AG67" s="61">
        <v>0.05</v>
      </c>
      <c r="AH67" s="69">
        <v>0.05</v>
      </c>
    </row>
    <row r="68" spans="1:34" x14ac:dyDescent="0.35">
      <c r="A68" s="15" t="s">
        <v>22</v>
      </c>
      <c r="B68" s="16" t="s">
        <v>23</v>
      </c>
      <c r="C68" s="16" t="s">
        <v>24</v>
      </c>
      <c r="D68" s="16" t="s">
        <v>52</v>
      </c>
      <c r="E68" s="16" t="s">
        <v>26</v>
      </c>
      <c r="F68" s="16" t="s">
        <v>54</v>
      </c>
      <c r="G68" s="16" t="s">
        <v>28</v>
      </c>
      <c r="H68" s="17">
        <v>3.0999999999999999E-3</v>
      </c>
      <c r="I68" s="16" t="s">
        <v>54</v>
      </c>
      <c r="J68" s="16" t="s">
        <v>209</v>
      </c>
      <c r="K68" s="18" t="s">
        <v>30</v>
      </c>
      <c r="L68" s="19">
        <v>1</v>
      </c>
      <c r="M68" s="20">
        <v>1</v>
      </c>
      <c r="N68" s="20">
        <v>1</v>
      </c>
      <c r="O68" s="20">
        <v>1</v>
      </c>
      <c r="P68" s="20">
        <v>1</v>
      </c>
      <c r="Q68" s="20">
        <v>1</v>
      </c>
      <c r="R68" s="20">
        <v>1</v>
      </c>
      <c r="S68" s="20" t="s">
        <v>33</v>
      </c>
      <c r="T68" s="20" t="s">
        <v>33</v>
      </c>
      <c r="U68" s="20" t="s">
        <v>33</v>
      </c>
      <c r="V68" s="20" t="s">
        <v>33</v>
      </c>
      <c r="W68" s="21" t="s">
        <v>33</v>
      </c>
      <c r="X68" s="67"/>
      <c r="Y68" s="19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1">
        <v>0</v>
      </c>
      <c r="AF68" s="55"/>
      <c r="AG68" s="20" t="s">
        <v>33</v>
      </c>
      <c r="AH68" s="21" t="s">
        <v>33</v>
      </c>
    </row>
    <row r="69" spans="1:34" x14ac:dyDescent="0.35">
      <c r="A69" s="15" t="s">
        <v>22</v>
      </c>
      <c r="B69" s="16" t="s">
        <v>23</v>
      </c>
      <c r="C69" s="16" t="s">
        <v>24</v>
      </c>
      <c r="D69" s="16" t="s">
        <v>52</v>
      </c>
      <c r="E69" s="16" t="s">
        <v>26</v>
      </c>
      <c r="F69" s="16" t="s">
        <v>54</v>
      </c>
      <c r="G69" s="16" t="s">
        <v>28</v>
      </c>
      <c r="H69" s="17">
        <v>3.0999999999999999E-3</v>
      </c>
      <c r="I69" s="16" t="s">
        <v>54</v>
      </c>
      <c r="J69" s="16" t="s">
        <v>208</v>
      </c>
      <c r="K69" s="18" t="s">
        <v>31</v>
      </c>
      <c r="L69" s="22">
        <v>2.29</v>
      </c>
      <c r="M69" s="23">
        <v>2.29</v>
      </c>
      <c r="N69" s="23">
        <v>2.29</v>
      </c>
      <c r="O69" s="23">
        <v>2.29</v>
      </c>
      <c r="P69" s="23">
        <v>2.29</v>
      </c>
      <c r="Q69" s="23">
        <v>2.29</v>
      </c>
      <c r="R69" s="23">
        <v>2.29</v>
      </c>
      <c r="S69" s="23">
        <v>2.19</v>
      </c>
      <c r="T69" s="23">
        <v>2.19</v>
      </c>
      <c r="U69" s="23">
        <v>1.91</v>
      </c>
      <c r="V69" s="23">
        <v>1.91</v>
      </c>
      <c r="W69" s="70">
        <v>2.08</v>
      </c>
      <c r="X69" s="67"/>
      <c r="Y69" s="22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70">
        <v>0</v>
      </c>
      <c r="AF69" s="50"/>
      <c r="AG69" s="76">
        <v>0.05</v>
      </c>
      <c r="AH69" s="77">
        <v>0.05</v>
      </c>
    </row>
    <row r="70" spans="1:34" x14ac:dyDescent="0.35">
      <c r="A70" s="15" t="s">
        <v>22</v>
      </c>
      <c r="B70" s="16" t="s">
        <v>23</v>
      </c>
      <c r="C70" s="16" t="s">
        <v>24</v>
      </c>
      <c r="D70" s="16" t="s">
        <v>52</v>
      </c>
      <c r="E70" s="16" t="s">
        <v>26</v>
      </c>
      <c r="F70" s="16" t="s">
        <v>54</v>
      </c>
      <c r="G70" s="16" t="s">
        <v>28</v>
      </c>
      <c r="H70" s="17">
        <v>3.0999999999999999E-3</v>
      </c>
      <c r="I70" s="16" t="s">
        <v>54</v>
      </c>
      <c r="J70" s="16" t="s">
        <v>209</v>
      </c>
      <c r="K70" s="18" t="s">
        <v>32</v>
      </c>
      <c r="L70" s="19">
        <v>1</v>
      </c>
      <c r="M70" s="20">
        <v>1</v>
      </c>
      <c r="N70" s="20">
        <v>1</v>
      </c>
      <c r="O70" s="20">
        <v>1</v>
      </c>
      <c r="P70" s="20">
        <v>1</v>
      </c>
      <c r="Q70" s="20">
        <v>1</v>
      </c>
      <c r="R70" s="20">
        <v>1</v>
      </c>
      <c r="S70" s="20" t="s">
        <v>33</v>
      </c>
      <c r="T70" s="20" t="s">
        <v>33</v>
      </c>
      <c r="U70" s="20" t="s">
        <v>33</v>
      </c>
      <c r="V70" s="20" t="s">
        <v>33</v>
      </c>
      <c r="W70" s="21" t="s">
        <v>33</v>
      </c>
      <c r="X70" s="67"/>
      <c r="Y70" s="19">
        <v>0</v>
      </c>
      <c r="Z70" s="20">
        <v>0</v>
      </c>
      <c r="AA70" s="20">
        <v>0</v>
      </c>
      <c r="AB70" s="20">
        <v>0</v>
      </c>
      <c r="AC70" s="20">
        <v>0</v>
      </c>
      <c r="AD70" s="20">
        <v>0</v>
      </c>
      <c r="AE70" s="21">
        <v>0</v>
      </c>
      <c r="AF70" s="55"/>
      <c r="AG70" s="20" t="s">
        <v>33</v>
      </c>
      <c r="AH70" s="21" t="s">
        <v>33</v>
      </c>
    </row>
    <row r="71" spans="1:34" x14ac:dyDescent="0.35">
      <c r="A71" s="24" t="s">
        <v>22</v>
      </c>
      <c r="B71" s="25" t="s">
        <v>23</v>
      </c>
      <c r="C71" s="25" t="s">
        <v>24</v>
      </c>
      <c r="D71" s="25" t="s">
        <v>52</v>
      </c>
      <c r="E71" s="25" t="s">
        <v>26</v>
      </c>
      <c r="F71" s="25" t="s">
        <v>54</v>
      </c>
      <c r="G71" s="25" t="s">
        <v>28</v>
      </c>
      <c r="H71" s="26">
        <v>3.0999999999999999E-3</v>
      </c>
      <c r="I71" s="25" t="s">
        <v>33</v>
      </c>
      <c r="J71" s="25" t="s">
        <v>208</v>
      </c>
      <c r="K71" s="27" t="s">
        <v>34</v>
      </c>
      <c r="L71" s="28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30">
        <v>0</v>
      </c>
      <c r="X71" s="67"/>
      <c r="Y71" s="57">
        <v>0</v>
      </c>
      <c r="Z71" s="58">
        <v>0</v>
      </c>
      <c r="AA71" s="58">
        <v>0</v>
      </c>
      <c r="AB71" s="58">
        <v>0</v>
      </c>
      <c r="AC71" s="58">
        <v>0</v>
      </c>
      <c r="AD71" s="58">
        <v>0</v>
      </c>
      <c r="AE71" s="71">
        <v>0</v>
      </c>
      <c r="AF71" s="56"/>
      <c r="AG71" s="58">
        <v>0</v>
      </c>
      <c r="AH71" s="71">
        <v>0</v>
      </c>
    </row>
    <row r="72" spans="1:34" x14ac:dyDescent="0.35">
      <c r="A72" s="31" t="s">
        <v>22</v>
      </c>
      <c r="B72" s="32" t="s">
        <v>23</v>
      </c>
      <c r="C72" s="32" t="s">
        <v>24</v>
      </c>
      <c r="D72" s="32" t="s">
        <v>55</v>
      </c>
      <c r="E72" s="32" t="s">
        <v>26</v>
      </c>
      <c r="F72" s="32" t="s">
        <v>56</v>
      </c>
      <c r="G72" s="32" t="s">
        <v>28</v>
      </c>
      <c r="H72" s="33">
        <v>3.4999999999999996E-3</v>
      </c>
      <c r="I72" s="32" t="s">
        <v>56</v>
      </c>
      <c r="J72" s="32" t="s">
        <v>208</v>
      </c>
      <c r="K72" s="34" t="s">
        <v>29</v>
      </c>
      <c r="L72" s="35">
        <v>2.79</v>
      </c>
      <c r="M72" s="36">
        <v>2.79</v>
      </c>
      <c r="N72" s="36">
        <v>2.79</v>
      </c>
      <c r="O72" s="36">
        <v>2.79</v>
      </c>
      <c r="P72" s="36">
        <v>2.79</v>
      </c>
      <c r="Q72" s="36">
        <v>2.79</v>
      </c>
      <c r="R72" s="36">
        <v>2.79</v>
      </c>
      <c r="S72" s="36">
        <v>2.69</v>
      </c>
      <c r="T72" s="36">
        <v>2.69</v>
      </c>
      <c r="U72" s="36">
        <v>2.29</v>
      </c>
      <c r="V72" s="36">
        <v>2.29</v>
      </c>
      <c r="W72" s="37">
        <v>2.37</v>
      </c>
      <c r="X72" s="67"/>
      <c r="Y72" s="60">
        <v>2.4900000000000002</v>
      </c>
      <c r="Z72" s="61">
        <v>2.4900000000000002</v>
      </c>
      <c r="AA72" s="61">
        <v>2.4900000000000002</v>
      </c>
      <c r="AB72" s="61">
        <v>2.4900000000000002</v>
      </c>
      <c r="AC72" s="61">
        <v>2.4900000000000002</v>
      </c>
      <c r="AD72" s="61">
        <v>2.4900000000000002</v>
      </c>
      <c r="AE72" s="69">
        <v>2.4900000000000002</v>
      </c>
      <c r="AF72" s="59"/>
      <c r="AG72" s="61">
        <v>7.0000000000000007E-2</v>
      </c>
      <c r="AH72" s="69">
        <v>7.0000000000000007E-2</v>
      </c>
    </row>
    <row r="73" spans="1:34" x14ac:dyDescent="0.35">
      <c r="A73" s="15" t="s">
        <v>22</v>
      </c>
      <c r="B73" s="16" t="s">
        <v>23</v>
      </c>
      <c r="C73" s="16" t="s">
        <v>24</v>
      </c>
      <c r="D73" s="16" t="s">
        <v>55</v>
      </c>
      <c r="E73" s="16" t="s">
        <v>26</v>
      </c>
      <c r="F73" s="16" t="s">
        <v>56</v>
      </c>
      <c r="G73" s="16" t="s">
        <v>28</v>
      </c>
      <c r="H73" s="17">
        <v>3.4999999999999996E-3</v>
      </c>
      <c r="I73" s="16" t="s">
        <v>56</v>
      </c>
      <c r="J73" s="16" t="s">
        <v>209</v>
      </c>
      <c r="K73" s="18" t="s">
        <v>30</v>
      </c>
      <c r="L73" s="19">
        <v>0.7</v>
      </c>
      <c r="M73" s="20">
        <v>0.7</v>
      </c>
      <c r="N73" s="20">
        <v>0.7</v>
      </c>
      <c r="O73" s="20">
        <v>0.7</v>
      </c>
      <c r="P73" s="20">
        <v>0.7</v>
      </c>
      <c r="Q73" s="20">
        <v>0.7</v>
      </c>
      <c r="R73" s="20">
        <v>0.7</v>
      </c>
      <c r="S73" s="20" t="s">
        <v>33</v>
      </c>
      <c r="T73" s="20" t="s">
        <v>33</v>
      </c>
      <c r="U73" s="20" t="s">
        <v>33</v>
      </c>
      <c r="V73" s="20" t="s">
        <v>33</v>
      </c>
      <c r="W73" s="21" t="s">
        <v>33</v>
      </c>
      <c r="X73" s="67"/>
      <c r="Y73" s="19">
        <v>0.3</v>
      </c>
      <c r="Z73" s="20">
        <v>0.3</v>
      </c>
      <c r="AA73" s="20">
        <v>0.3</v>
      </c>
      <c r="AB73" s="20">
        <v>0.3</v>
      </c>
      <c r="AC73" s="20">
        <v>0.3</v>
      </c>
      <c r="AD73" s="20">
        <v>0.3</v>
      </c>
      <c r="AE73" s="21">
        <v>0.3</v>
      </c>
      <c r="AF73" s="55"/>
      <c r="AG73" s="20" t="s">
        <v>33</v>
      </c>
      <c r="AH73" s="21" t="s">
        <v>33</v>
      </c>
    </row>
    <row r="74" spans="1:34" x14ac:dyDescent="0.35">
      <c r="A74" s="15" t="s">
        <v>22</v>
      </c>
      <c r="B74" s="16" t="s">
        <v>23</v>
      </c>
      <c r="C74" s="16" t="s">
        <v>24</v>
      </c>
      <c r="D74" s="16" t="s">
        <v>55</v>
      </c>
      <c r="E74" s="16" t="s">
        <v>26</v>
      </c>
      <c r="F74" s="16" t="s">
        <v>56</v>
      </c>
      <c r="G74" s="16" t="s">
        <v>28</v>
      </c>
      <c r="H74" s="17">
        <v>3.4999999999999996E-3</v>
      </c>
      <c r="I74" s="16" t="s">
        <v>56</v>
      </c>
      <c r="J74" s="16" t="s">
        <v>208</v>
      </c>
      <c r="K74" s="18" t="s">
        <v>31</v>
      </c>
      <c r="L74" s="22">
        <v>2.79</v>
      </c>
      <c r="M74" s="23">
        <v>2.79</v>
      </c>
      <c r="N74" s="23">
        <v>2.79</v>
      </c>
      <c r="O74" s="23">
        <v>2.79</v>
      </c>
      <c r="P74" s="23">
        <v>2.79</v>
      </c>
      <c r="Q74" s="23">
        <v>2.79</v>
      </c>
      <c r="R74" s="23">
        <v>2.79</v>
      </c>
      <c r="S74" s="23">
        <v>2.79</v>
      </c>
      <c r="T74" s="23">
        <v>2.79</v>
      </c>
      <c r="U74" s="23">
        <v>2.3250000000000002</v>
      </c>
      <c r="V74" s="23">
        <v>2.3250000000000002</v>
      </c>
      <c r="W74" s="80">
        <v>2.5199999999999996</v>
      </c>
      <c r="X74" s="67"/>
      <c r="Y74" s="85">
        <v>2.4900000000000002</v>
      </c>
      <c r="Z74" s="81">
        <v>2.4900000000000002</v>
      </c>
      <c r="AA74" s="81">
        <v>2.4900000000000002</v>
      </c>
      <c r="AB74" s="81">
        <v>2.4900000000000002</v>
      </c>
      <c r="AC74" s="81">
        <v>2.4900000000000002</v>
      </c>
      <c r="AD74" s="81">
        <v>2.4900000000000002</v>
      </c>
      <c r="AE74" s="80">
        <v>2.4900000000000002</v>
      </c>
      <c r="AF74" s="50"/>
      <c r="AG74" s="76">
        <v>7.0000000000000007E-2</v>
      </c>
      <c r="AH74" s="77">
        <v>7.0000000000000007E-2</v>
      </c>
    </row>
    <row r="75" spans="1:34" x14ac:dyDescent="0.35">
      <c r="A75" s="15" t="s">
        <v>22</v>
      </c>
      <c r="B75" s="16" t="s">
        <v>23</v>
      </c>
      <c r="C75" s="16" t="s">
        <v>24</v>
      </c>
      <c r="D75" s="16" t="s">
        <v>55</v>
      </c>
      <c r="E75" s="16" t="s">
        <v>26</v>
      </c>
      <c r="F75" s="16" t="s">
        <v>56</v>
      </c>
      <c r="G75" s="16" t="s">
        <v>28</v>
      </c>
      <c r="H75" s="17">
        <v>3.4999999999999996E-3</v>
      </c>
      <c r="I75" s="16" t="s">
        <v>56</v>
      </c>
      <c r="J75" s="16" t="s">
        <v>209</v>
      </c>
      <c r="K75" s="18" t="s">
        <v>32</v>
      </c>
      <c r="L75" s="19">
        <v>0.7</v>
      </c>
      <c r="M75" s="20">
        <v>0.7</v>
      </c>
      <c r="N75" s="20">
        <v>0.7</v>
      </c>
      <c r="O75" s="20">
        <v>0.7</v>
      </c>
      <c r="P75" s="20">
        <v>0.7</v>
      </c>
      <c r="Q75" s="20">
        <v>0.7</v>
      </c>
      <c r="R75" s="20">
        <v>0.7</v>
      </c>
      <c r="S75" s="20" t="s">
        <v>33</v>
      </c>
      <c r="T75" s="20" t="s">
        <v>33</v>
      </c>
      <c r="U75" s="20" t="s">
        <v>33</v>
      </c>
      <c r="V75" s="20" t="s">
        <v>33</v>
      </c>
      <c r="W75" s="21" t="s">
        <v>33</v>
      </c>
      <c r="X75" s="67"/>
      <c r="Y75" s="19">
        <v>0.3</v>
      </c>
      <c r="Z75" s="20">
        <v>0.3</v>
      </c>
      <c r="AA75" s="20">
        <v>0.3</v>
      </c>
      <c r="AB75" s="20">
        <v>0.3</v>
      </c>
      <c r="AC75" s="20">
        <v>0.3</v>
      </c>
      <c r="AD75" s="20">
        <v>0.3</v>
      </c>
      <c r="AE75" s="21">
        <v>0.3</v>
      </c>
      <c r="AF75" s="55"/>
      <c r="AG75" s="20" t="s">
        <v>33</v>
      </c>
      <c r="AH75" s="21" t="s">
        <v>33</v>
      </c>
    </row>
    <row r="76" spans="1:34" x14ac:dyDescent="0.35">
      <c r="A76" s="24" t="s">
        <v>22</v>
      </c>
      <c r="B76" s="25" t="s">
        <v>23</v>
      </c>
      <c r="C76" s="25" t="s">
        <v>24</v>
      </c>
      <c r="D76" s="25" t="s">
        <v>55</v>
      </c>
      <c r="E76" s="25" t="s">
        <v>26</v>
      </c>
      <c r="F76" s="25" t="s">
        <v>56</v>
      </c>
      <c r="G76" s="25" t="s">
        <v>28</v>
      </c>
      <c r="H76" s="26">
        <v>3.4999999999999996E-3</v>
      </c>
      <c r="I76" s="25" t="s">
        <v>33</v>
      </c>
      <c r="J76" s="25" t="s">
        <v>208</v>
      </c>
      <c r="K76" s="27" t="s">
        <v>34</v>
      </c>
      <c r="L76" s="28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3.7174721189591198E-2</v>
      </c>
      <c r="T76" s="29">
        <v>3.7174721189591198E-2</v>
      </c>
      <c r="U76" s="29">
        <v>1.5283842794759916E-2</v>
      </c>
      <c r="V76" s="29">
        <v>1.5283842794759916E-2</v>
      </c>
      <c r="W76" s="30">
        <v>6.3291139240506E-2</v>
      </c>
      <c r="X76" s="67"/>
      <c r="Y76" s="57">
        <v>0</v>
      </c>
      <c r="Z76" s="58">
        <v>0</v>
      </c>
      <c r="AA76" s="58">
        <v>0</v>
      </c>
      <c r="AB76" s="58">
        <v>0</v>
      </c>
      <c r="AC76" s="58">
        <v>0</v>
      </c>
      <c r="AD76" s="58">
        <v>0</v>
      </c>
      <c r="AE76" s="71">
        <v>0</v>
      </c>
      <c r="AF76" s="56"/>
      <c r="AG76" s="58">
        <v>0</v>
      </c>
      <c r="AH76" s="71">
        <v>0</v>
      </c>
    </row>
    <row r="77" spans="1:34" x14ac:dyDescent="0.35">
      <c r="A77" s="31" t="s">
        <v>22</v>
      </c>
      <c r="B77" s="32" t="s">
        <v>23</v>
      </c>
      <c r="C77" s="32" t="s">
        <v>24</v>
      </c>
      <c r="D77" s="32" t="s">
        <v>55</v>
      </c>
      <c r="E77" s="32" t="s">
        <v>26</v>
      </c>
      <c r="F77" s="32" t="s">
        <v>57</v>
      </c>
      <c r="G77" s="32" t="s">
        <v>28</v>
      </c>
      <c r="H77" s="33">
        <v>3.4999999999999996E-3</v>
      </c>
      <c r="I77" s="32" t="s">
        <v>57</v>
      </c>
      <c r="J77" s="32" t="s">
        <v>208</v>
      </c>
      <c r="K77" s="34" t="s">
        <v>29</v>
      </c>
      <c r="L77" s="35">
        <v>2.79</v>
      </c>
      <c r="M77" s="36">
        <v>2.79</v>
      </c>
      <c r="N77" s="36">
        <v>2.79</v>
      </c>
      <c r="O77" s="36">
        <v>2.79</v>
      </c>
      <c r="P77" s="36">
        <v>2.79</v>
      </c>
      <c r="Q77" s="36">
        <v>2.79</v>
      </c>
      <c r="R77" s="36">
        <v>2.79</v>
      </c>
      <c r="S77" s="36">
        <v>2.69</v>
      </c>
      <c r="T77" s="36">
        <v>2.69</v>
      </c>
      <c r="U77" s="36">
        <v>2.29</v>
      </c>
      <c r="V77" s="36">
        <v>2.29</v>
      </c>
      <c r="W77" s="37">
        <v>2.37</v>
      </c>
      <c r="X77" s="67"/>
      <c r="Y77" s="60">
        <v>2.4900000000000002</v>
      </c>
      <c r="Z77" s="61">
        <v>2.4900000000000002</v>
      </c>
      <c r="AA77" s="61">
        <v>2.4900000000000002</v>
      </c>
      <c r="AB77" s="61">
        <v>2.4900000000000002</v>
      </c>
      <c r="AC77" s="61">
        <v>2.4900000000000002</v>
      </c>
      <c r="AD77" s="61">
        <v>2.4900000000000002</v>
      </c>
      <c r="AE77" s="69">
        <v>2.4900000000000002</v>
      </c>
      <c r="AF77" s="59"/>
      <c r="AG77" s="61">
        <v>7.0000000000000007E-2</v>
      </c>
      <c r="AH77" s="69">
        <v>7.0000000000000007E-2</v>
      </c>
    </row>
    <row r="78" spans="1:34" x14ac:dyDescent="0.35">
      <c r="A78" s="15" t="s">
        <v>22</v>
      </c>
      <c r="B78" s="16" t="s">
        <v>23</v>
      </c>
      <c r="C78" s="16" t="s">
        <v>24</v>
      </c>
      <c r="D78" s="16" t="s">
        <v>55</v>
      </c>
      <c r="E78" s="16" t="s">
        <v>26</v>
      </c>
      <c r="F78" s="16" t="s">
        <v>57</v>
      </c>
      <c r="G78" s="16" t="s">
        <v>28</v>
      </c>
      <c r="H78" s="17">
        <v>3.4999999999999996E-3</v>
      </c>
      <c r="I78" s="16" t="s">
        <v>57</v>
      </c>
      <c r="J78" s="16" t="s">
        <v>209</v>
      </c>
      <c r="K78" s="18" t="s">
        <v>30</v>
      </c>
      <c r="L78" s="19">
        <v>0.7</v>
      </c>
      <c r="M78" s="20">
        <v>0.7</v>
      </c>
      <c r="N78" s="20">
        <v>0.7</v>
      </c>
      <c r="O78" s="20">
        <v>0.7</v>
      </c>
      <c r="P78" s="20">
        <v>0.7</v>
      </c>
      <c r="Q78" s="20">
        <v>0.7</v>
      </c>
      <c r="R78" s="20">
        <v>0.7</v>
      </c>
      <c r="S78" s="20" t="s">
        <v>33</v>
      </c>
      <c r="T78" s="20" t="s">
        <v>33</v>
      </c>
      <c r="U78" s="20" t="s">
        <v>33</v>
      </c>
      <c r="V78" s="20" t="s">
        <v>33</v>
      </c>
      <c r="W78" s="21" t="s">
        <v>33</v>
      </c>
      <c r="X78" s="67"/>
      <c r="Y78" s="19">
        <v>0.3</v>
      </c>
      <c r="Z78" s="20">
        <v>0.3</v>
      </c>
      <c r="AA78" s="20">
        <v>0.3</v>
      </c>
      <c r="AB78" s="20">
        <v>0.3</v>
      </c>
      <c r="AC78" s="20">
        <v>0.3</v>
      </c>
      <c r="AD78" s="20">
        <v>0.3</v>
      </c>
      <c r="AE78" s="21">
        <v>0.3</v>
      </c>
      <c r="AF78" s="55"/>
      <c r="AG78" s="20" t="s">
        <v>33</v>
      </c>
      <c r="AH78" s="21" t="s">
        <v>33</v>
      </c>
    </row>
    <row r="79" spans="1:34" x14ac:dyDescent="0.35">
      <c r="A79" s="15" t="s">
        <v>22</v>
      </c>
      <c r="B79" s="16" t="s">
        <v>23</v>
      </c>
      <c r="C79" s="16" t="s">
        <v>24</v>
      </c>
      <c r="D79" s="16" t="s">
        <v>55</v>
      </c>
      <c r="E79" s="16" t="s">
        <v>26</v>
      </c>
      <c r="F79" s="16" t="s">
        <v>57</v>
      </c>
      <c r="G79" s="16" t="s">
        <v>28</v>
      </c>
      <c r="H79" s="17">
        <v>3.4999999999999996E-3</v>
      </c>
      <c r="I79" s="16" t="s">
        <v>57</v>
      </c>
      <c r="J79" s="16" t="s">
        <v>208</v>
      </c>
      <c r="K79" s="18" t="s">
        <v>31</v>
      </c>
      <c r="L79" s="78">
        <v>2.79</v>
      </c>
      <c r="M79" s="76">
        <v>2.79</v>
      </c>
      <c r="N79" s="76">
        <v>2.79</v>
      </c>
      <c r="O79" s="76">
        <v>2.79</v>
      </c>
      <c r="P79" s="76">
        <v>2.79</v>
      </c>
      <c r="Q79" s="76">
        <v>2.79</v>
      </c>
      <c r="R79" s="76">
        <v>2.79</v>
      </c>
      <c r="S79" s="76">
        <v>2.79</v>
      </c>
      <c r="T79" s="76">
        <v>2.79</v>
      </c>
      <c r="U79" s="76">
        <v>2.3250000000000002</v>
      </c>
      <c r="V79" s="76">
        <v>2.3250000000000002</v>
      </c>
      <c r="W79" s="77">
        <v>2.5199999999999996</v>
      </c>
      <c r="X79" s="67"/>
      <c r="Y79" s="78">
        <v>2.4900000000000002</v>
      </c>
      <c r="Z79" s="76">
        <v>2.4900000000000002</v>
      </c>
      <c r="AA79" s="76">
        <v>2.4900000000000002</v>
      </c>
      <c r="AB79" s="76">
        <v>2.4900000000000002</v>
      </c>
      <c r="AC79" s="76">
        <v>2.4900000000000002</v>
      </c>
      <c r="AD79" s="76">
        <v>2.4900000000000002</v>
      </c>
      <c r="AE79" s="77">
        <v>2.4900000000000002</v>
      </c>
      <c r="AF79" s="50"/>
      <c r="AG79" s="76">
        <v>7.0000000000000007E-2</v>
      </c>
      <c r="AH79" s="77">
        <v>7.0000000000000007E-2</v>
      </c>
    </row>
    <row r="80" spans="1:34" x14ac:dyDescent="0.35">
      <c r="A80" s="15" t="s">
        <v>22</v>
      </c>
      <c r="B80" s="16" t="s">
        <v>23</v>
      </c>
      <c r="C80" s="16" t="s">
        <v>24</v>
      </c>
      <c r="D80" s="16" t="s">
        <v>55</v>
      </c>
      <c r="E80" s="16" t="s">
        <v>26</v>
      </c>
      <c r="F80" s="16" t="s">
        <v>57</v>
      </c>
      <c r="G80" s="16" t="s">
        <v>28</v>
      </c>
      <c r="H80" s="17">
        <v>3.4999999999999996E-3</v>
      </c>
      <c r="I80" s="16" t="s">
        <v>57</v>
      </c>
      <c r="J80" s="16" t="s">
        <v>209</v>
      </c>
      <c r="K80" s="18" t="s">
        <v>32</v>
      </c>
      <c r="L80" s="19">
        <v>0.7</v>
      </c>
      <c r="M80" s="20">
        <v>0.7</v>
      </c>
      <c r="N80" s="20">
        <v>0.7</v>
      </c>
      <c r="O80" s="20">
        <v>0.7</v>
      </c>
      <c r="P80" s="20">
        <v>0.7</v>
      </c>
      <c r="Q80" s="20">
        <v>0.7</v>
      </c>
      <c r="R80" s="20">
        <v>0.7</v>
      </c>
      <c r="S80" s="20" t="s">
        <v>33</v>
      </c>
      <c r="T80" s="20" t="s">
        <v>33</v>
      </c>
      <c r="U80" s="20" t="s">
        <v>33</v>
      </c>
      <c r="V80" s="20" t="s">
        <v>33</v>
      </c>
      <c r="W80" s="21" t="s">
        <v>33</v>
      </c>
      <c r="X80" s="67"/>
      <c r="Y80" s="19">
        <v>0.3</v>
      </c>
      <c r="Z80" s="20">
        <v>0.3</v>
      </c>
      <c r="AA80" s="20">
        <v>0.3</v>
      </c>
      <c r="AB80" s="20">
        <v>0.3</v>
      </c>
      <c r="AC80" s="20">
        <v>0.3</v>
      </c>
      <c r="AD80" s="20">
        <v>0.3</v>
      </c>
      <c r="AE80" s="21">
        <v>0.3</v>
      </c>
      <c r="AF80" s="55"/>
      <c r="AG80" s="20" t="s">
        <v>33</v>
      </c>
      <c r="AH80" s="21" t="s">
        <v>33</v>
      </c>
    </row>
    <row r="81" spans="1:34" x14ac:dyDescent="0.35">
      <c r="A81" s="24" t="s">
        <v>22</v>
      </c>
      <c r="B81" s="25" t="s">
        <v>23</v>
      </c>
      <c r="C81" s="25" t="s">
        <v>24</v>
      </c>
      <c r="D81" s="25" t="s">
        <v>55</v>
      </c>
      <c r="E81" s="25" t="s">
        <v>26</v>
      </c>
      <c r="F81" s="25" t="s">
        <v>57</v>
      </c>
      <c r="G81" s="25" t="s">
        <v>28</v>
      </c>
      <c r="H81" s="26">
        <v>3.4999999999999996E-3</v>
      </c>
      <c r="I81" s="25" t="s">
        <v>33</v>
      </c>
      <c r="J81" s="25" t="s">
        <v>208</v>
      </c>
      <c r="K81" s="27" t="s">
        <v>34</v>
      </c>
      <c r="L81" s="28">
        <v>0</v>
      </c>
      <c r="M81" s="29">
        <v>0</v>
      </c>
      <c r="N81" s="29">
        <v>0</v>
      </c>
      <c r="O81" s="29">
        <v>0</v>
      </c>
      <c r="P81" s="29">
        <v>0</v>
      </c>
      <c r="Q81" s="29">
        <v>0</v>
      </c>
      <c r="R81" s="29">
        <v>0</v>
      </c>
      <c r="S81" s="29">
        <v>3.7174721189591198E-2</v>
      </c>
      <c r="T81" s="29">
        <v>3.7174721189591198E-2</v>
      </c>
      <c r="U81" s="29">
        <v>1.5283842794759916E-2</v>
      </c>
      <c r="V81" s="29">
        <v>1.5283842794759916E-2</v>
      </c>
      <c r="W81" s="30">
        <v>6.3291139240506E-2</v>
      </c>
      <c r="X81" s="67"/>
      <c r="Y81" s="57">
        <v>0</v>
      </c>
      <c r="Z81" s="58">
        <v>0</v>
      </c>
      <c r="AA81" s="58">
        <v>0</v>
      </c>
      <c r="AB81" s="58">
        <v>0</v>
      </c>
      <c r="AC81" s="58">
        <v>0</v>
      </c>
      <c r="AD81" s="58">
        <v>0</v>
      </c>
      <c r="AE81" s="71">
        <v>0</v>
      </c>
      <c r="AF81" s="56"/>
      <c r="AG81" s="58">
        <v>0</v>
      </c>
      <c r="AH81" s="71">
        <v>0</v>
      </c>
    </row>
    <row r="82" spans="1:34" x14ac:dyDescent="0.35">
      <c r="A82" s="31" t="s">
        <v>22</v>
      </c>
      <c r="B82" s="32" t="s">
        <v>23</v>
      </c>
      <c r="C82" s="32" t="s">
        <v>24</v>
      </c>
      <c r="D82" s="32" t="s">
        <v>55</v>
      </c>
      <c r="E82" s="32" t="s">
        <v>26</v>
      </c>
      <c r="F82" s="32" t="s">
        <v>58</v>
      </c>
      <c r="G82" s="32" t="s">
        <v>28</v>
      </c>
      <c r="H82" s="33">
        <v>3.4999999999999996E-3</v>
      </c>
      <c r="I82" s="32" t="s">
        <v>58</v>
      </c>
      <c r="J82" s="32" t="s">
        <v>208</v>
      </c>
      <c r="K82" s="34" t="s">
        <v>29</v>
      </c>
      <c r="L82" s="35">
        <v>2.4900000000000002</v>
      </c>
      <c r="M82" s="36">
        <v>2.4900000000000002</v>
      </c>
      <c r="N82" s="36">
        <v>2.4900000000000002</v>
      </c>
      <c r="O82" s="36">
        <v>2.4900000000000002</v>
      </c>
      <c r="P82" s="36">
        <v>2.4900000000000002</v>
      </c>
      <c r="Q82" s="36">
        <v>2.4900000000000002</v>
      </c>
      <c r="R82" s="36">
        <v>2.4900000000000002</v>
      </c>
      <c r="S82" s="36">
        <v>2.39</v>
      </c>
      <c r="T82" s="36">
        <v>2.39</v>
      </c>
      <c r="U82" s="36">
        <v>2.08</v>
      </c>
      <c r="V82" s="36">
        <v>2.08</v>
      </c>
      <c r="W82" s="37">
        <v>2.27</v>
      </c>
      <c r="X82" s="67"/>
      <c r="Y82" s="60">
        <v>0</v>
      </c>
      <c r="Z82" s="61">
        <v>0</v>
      </c>
      <c r="AA82" s="61">
        <v>0</v>
      </c>
      <c r="AB82" s="61">
        <v>0</v>
      </c>
      <c r="AC82" s="61">
        <v>0</v>
      </c>
      <c r="AD82" s="61">
        <v>0</v>
      </c>
      <c r="AE82" s="69">
        <v>0</v>
      </c>
      <c r="AF82" s="59"/>
      <c r="AG82" s="61">
        <v>0.06</v>
      </c>
      <c r="AH82" s="69">
        <v>0.06</v>
      </c>
    </row>
    <row r="83" spans="1:34" x14ac:dyDescent="0.35">
      <c r="A83" s="15" t="s">
        <v>22</v>
      </c>
      <c r="B83" s="16" t="s">
        <v>23</v>
      </c>
      <c r="C83" s="16" t="s">
        <v>24</v>
      </c>
      <c r="D83" s="16" t="s">
        <v>55</v>
      </c>
      <c r="E83" s="16" t="s">
        <v>26</v>
      </c>
      <c r="F83" s="16" t="s">
        <v>58</v>
      </c>
      <c r="G83" s="16" t="s">
        <v>28</v>
      </c>
      <c r="H83" s="17">
        <v>3.4999999999999996E-3</v>
      </c>
      <c r="I83" s="16" t="s">
        <v>58</v>
      </c>
      <c r="J83" s="16" t="s">
        <v>209</v>
      </c>
      <c r="K83" s="18" t="s">
        <v>30</v>
      </c>
      <c r="L83" s="19">
        <v>1</v>
      </c>
      <c r="M83" s="20">
        <v>1</v>
      </c>
      <c r="N83" s="20">
        <v>1</v>
      </c>
      <c r="O83" s="20">
        <v>1</v>
      </c>
      <c r="P83" s="20">
        <v>1</v>
      </c>
      <c r="Q83" s="20">
        <v>1</v>
      </c>
      <c r="R83" s="20">
        <v>1</v>
      </c>
      <c r="S83" s="20" t="s">
        <v>33</v>
      </c>
      <c r="T83" s="20" t="s">
        <v>33</v>
      </c>
      <c r="U83" s="20" t="s">
        <v>33</v>
      </c>
      <c r="V83" s="20" t="s">
        <v>33</v>
      </c>
      <c r="W83" s="21" t="s">
        <v>33</v>
      </c>
      <c r="X83" s="67"/>
      <c r="Y83" s="19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1">
        <v>0</v>
      </c>
      <c r="AF83" s="55"/>
      <c r="AG83" s="20" t="s">
        <v>33</v>
      </c>
      <c r="AH83" s="21" t="s">
        <v>33</v>
      </c>
    </row>
    <row r="84" spans="1:34" x14ac:dyDescent="0.35">
      <c r="A84" s="15" t="s">
        <v>22</v>
      </c>
      <c r="B84" s="16" t="s">
        <v>23</v>
      </c>
      <c r="C84" s="16" t="s">
        <v>24</v>
      </c>
      <c r="D84" s="16" t="s">
        <v>55</v>
      </c>
      <c r="E84" s="16" t="s">
        <v>26</v>
      </c>
      <c r="F84" s="16" t="s">
        <v>58</v>
      </c>
      <c r="G84" s="16" t="s">
        <v>28</v>
      </c>
      <c r="H84" s="17">
        <v>3.4999999999999996E-3</v>
      </c>
      <c r="I84" s="16" t="s">
        <v>58</v>
      </c>
      <c r="J84" s="16" t="s">
        <v>208</v>
      </c>
      <c r="K84" s="18" t="s">
        <v>31</v>
      </c>
      <c r="L84" s="22">
        <v>2.4900000000000002</v>
      </c>
      <c r="M84" s="23">
        <v>2.4900000000000002</v>
      </c>
      <c r="N84" s="23">
        <v>2.4900000000000002</v>
      </c>
      <c r="O84" s="23">
        <v>2.4900000000000002</v>
      </c>
      <c r="P84" s="23">
        <v>2.4900000000000002</v>
      </c>
      <c r="Q84" s="23">
        <v>2.4900000000000002</v>
      </c>
      <c r="R84" s="23">
        <v>2.4900000000000002</v>
      </c>
      <c r="S84" s="81">
        <v>2.4900000000000002</v>
      </c>
      <c r="T84" s="81">
        <v>2.4900000000000002</v>
      </c>
      <c r="U84" s="81">
        <v>2.16</v>
      </c>
      <c r="V84" s="81">
        <v>2.16</v>
      </c>
      <c r="W84" s="80">
        <v>2.36</v>
      </c>
      <c r="X84" s="67"/>
      <c r="Y84" s="22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70">
        <v>0</v>
      </c>
      <c r="AF84" s="50"/>
      <c r="AG84" s="76">
        <v>0.06</v>
      </c>
      <c r="AH84" s="77">
        <v>0.06</v>
      </c>
    </row>
    <row r="85" spans="1:34" x14ac:dyDescent="0.35">
      <c r="A85" s="15" t="s">
        <v>22</v>
      </c>
      <c r="B85" s="16" t="s">
        <v>23</v>
      </c>
      <c r="C85" s="16" t="s">
        <v>24</v>
      </c>
      <c r="D85" s="16" t="s">
        <v>55</v>
      </c>
      <c r="E85" s="16" t="s">
        <v>26</v>
      </c>
      <c r="F85" s="16" t="s">
        <v>58</v>
      </c>
      <c r="G85" s="16" t="s">
        <v>28</v>
      </c>
      <c r="H85" s="17">
        <v>3.4999999999999996E-3</v>
      </c>
      <c r="I85" s="16" t="s">
        <v>58</v>
      </c>
      <c r="J85" s="16" t="s">
        <v>209</v>
      </c>
      <c r="K85" s="18" t="s">
        <v>32</v>
      </c>
      <c r="L85" s="19">
        <v>1</v>
      </c>
      <c r="M85" s="20">
        <v>1</v>
      </c>
      <c r="N85" s="20">
        <v>1</v>
      </c>
      <c r="O85" s="20">
        <v>1</v>
      </c>
      <c r="P85" s="20">
        <v>1</v>
      </c>
      <c r="Q85" s="20">
        <v>1</v>
      </c>
      <c r="R85" s="20">
        <v>1</v>
      </c>
      <c r="S85" s="20" t="s">
        <v>33</v>
      </c>
      <c r="T85" s="20" t="s">
        <v>33</v>
      </c>
      <c r="U85" s="20" t="s">
        <v>33</v>
      </c>
      <c r="V85" s="20" t="s">
        <v>33</v>
      </c>
      <c r="W85" s="21" t="s">
        <v>33</v>
      </c>
      <c r="X85" s="67"/>
      <c r="Y85" s="19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1">
        <v>0</v>
      </c>
      <c r="AF85" s="55"/>
      <c r="AG85" s="20" t="s">
        <v>33</v>
      </c>
      <c r="AH85" s="21" t="s">
        <v>33</v>
      </c>
    </row>
    <row r="86" spans="1:34" x14ac:dyDescent="0.35">
      <c r="A86" s="24" t="s">
        <v>22</v>
      </c>
      <c r="B86" s="25" t="s">
        <v>23</v>
      </c>
      <c r="C86" s="25" t="s">
        <v>24</v>
      </c>
      <c r="D86" s="25" t="s">
        <v>55</v>
      </c>
      <c r="E86" s="25" t="s">
        <v>26</v>
      </c>
      <c r="F86" s="25" t="s">
        <v>58</v>
      </c>
      <c r="G86" s="25" t="s">
        <v>28</v>
      </c>
      <c r="H86" s="26">
        <v>3.4999999999999996E-3</v>
      </c>
      <c r="I86" s="25" t="s">
        <v>33</v>
      </c>
      <c r="J86" s="25" t="s">
        <v>208</v>
      </c>
      <c r="K86" s="27" t="s">
        <v>34</v>
      </c>
      <c r="L86" s="28">
        <v>0</v>
      </c>
      <c r="M86" s="29">
        <v>0</v>
      </c>
      <c r="N86" s="29">
        <v>0</v>
      </c>
      <c r="O86" s="29">
        <v>0</v>
      </c>
      <c r="P86" s="29">
        <v>0</v>
      </c>
      <c r="Q86" s="29">
        <v>0</v>
      </c>
      <c r="R86" s="29">
        <v>0</v>
      </c>
      <c r="S86" s="29">
        <v>4.1841004184100417E-2</v>
      </c>
      <c r="T86" s="29">
        <v>4.1841004184100417E-2</v>
      </c>
      <c r="U86" s="29">
        <v>3.8461538461538547E-2</v>
      </c>
      <c r="V86" s="29">
        <v>3.8461538461538547E-2</v>
      </c>
      <c r="W86" s="30">
        <v>3.9647577092510877E-2</v>
      </c>
      <c r="X86" s="67"/>
      <c r="Y86" s="57">
        <v>0</v>
      </c>
      <c r="Z86" s="58">
        <v>0</v>
      </c>
      <c r="AA86" s="58">
        <v>0</v>
      </c>
      <c r="AB86" s="58">
        <v>0</v>
      </c>
      <c r="AC86" s="58">
        <v>0</v>
      </c>
      <c r="AD86" s="58">
        <v>0</v>
      </c>
      <c r="AE86" s="71">
        <v>0</v>
      </c>
      <c r="AF86" s="56"/>
      <c r="AG86" s="58">
        <v>0</v>
      </c>
      <c r="AH86" s="71">
        <v>0</v>
      </c>
    </row>
    <row r="87" spans="1:34" x14ac:dyDescent="0.35">
      <c r="A87" s="31" t="s">
        <v>22</v>
      </c>
      <c r="B87" s="32" t="s">
        <v>23</v>
      </c>
      <c r="C87" s="32" t="s">
        <v>24</v>
      </c>
      <c r="D87" s="32" t="s">
        <v>55</v>
      </c>
      <c r="E87" s="32" t="s">
        <v>26</v>
      </c>
      <c r="F87" s="32" t="s">
        <v>59</v>
      </c>
      <c r="G87" s="32" t="s">
        <v>28</v>
      </c>
      <c r="H87" s="33">
        <v>3.4999999999999996E-3</v>
      </c>
      <c r="I87" s="32" t="s">
        <v>59</v>
      </c>
      <c r="J87" s="32" t="s">
        <v>208</v>
      </c>
      <c r="K87" s="34" t="s">
        <v>29</v>
      </c>
      <c r="L87" s="35">
        <v>2.4900000000000002</v>
      </c>
      <c r="M87" s="36">
        <v>2.4900000000000002</v>
      </c>
      <c r="N87" s="36">
        <v>2.4900000000000002</v>
      </c>
      <c r="O87" s="36">
        <v>2.4900000000000002</v>
      </c>
      <c r="P87" s="36">
        <v>2.4900000000000002</v>
      </c>
      <c r="Q87" s="36">
        <v>2.4900000000000002</v>
      </c>
      <c r="R87" s="36">
        <v>2.4900000000000002</v>
      </c>
      <c r="S87" s="36">
        <v>2.39</v>
      </c>
      <c r="T87" s="36">
        <v>2.39</v>
      </c>
      <c r="U87" s="36">
        <v>2.08</v>
      </c>
      <c r="V87" s="36">
        <v>2.08</v>
      </c>
      <c r="W87" s="37">
        <v>2.27</v>
      </c>
      <c r="X87" s="67"/>
      <c r="Y87" s="60">
        <v>0</v>
      </c>
      <c r="Z87" s="61">
        <v>0</v>
      </c>
      <c r="AA87" s="61">
        <v>0</v>
      </c>
      <c r="AB87" s="61">
        <v>0</v>
      </c>
      <c r="AC87" s="61">
        <v>0</v>
      </c>
      <c r="AD87" s="61">
        <v>0</v>
      </c>
      <c r="AE87" s="69">
        <v>0</v>
      </c>
      <c r="AF87" s="59"/>
      <c r="AG87" s="61">
        <v>0.06</v>
      </c>
      <c r="AH87" s="69">
        <v>0.06</v>
      </c>
    </row>
    <row r="88" spans="1:34" x14ac:dyDescent="0.35">
      <c r="A88" s="15" t="s">
        <v>22</v>
      </c>
      <c r="B88" s="16" t="s">
        <v>23</v>
      </c>
      <c r="C88" s="16" t="s">
        <v>24</v>
      </c>
      <c r="D88" s="16" t="s">
        <v>55</v>
      </c>
      <c r="E88" s="16" t="s">
        <v>26</v>
      </c>
      <c r="F88" s="16" t="s">
        <v>59</v>
      </c>
      <c r="G88" s="16" t="s">
        <v>28</v>
      </c>
      <c r="H88" s="17">
        <v>3.4999999999999996E-3</v>
      </c>
      <c r="I88" s="16" t="s">
        <v>59</v>
      </c>
      <c r="J88" s="16" t="s">
        <v>209</v>
      </c>
      <c r="K88" s="18" t="s">
        <v>30</v>
      </c>
      <c r="L88" s="19">
        <v>1</v>
      </c>
      <c r="M88" s="20">
        <v>1</v>
      </c>
      <c r="N88" s="20">
        <v>1</v>
      </c>
      <c r="O88" s="20">
        <v>1</v>
      </c>
      <c r="P88" s="20">
        <v>1</v>
      </c>
      <c r="Q88" s="20">
        <v>1</v>
      </c>
      <c r="R88" s="20">
        <v>1</v>
      </c>
      <c r="S88" s="20" t="s">
        <v>33</v>
      </c>
      <c r="T88" s="20" t="s">
        <v>33</v>
      </c>
      <c r="U88" s="20" t="s">
        <v>33</v>
      </c>
      <c r="V88" s="20" t="s">
        <v>33</v>
      </c>
      <c r="W88" s="21" t="s">
        <v>33</v>
      </c>
      <c r="X88" s="67"/>
      <c r="Y88" s="19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1">
        <v>0</v>
      </c>
      <c r="AF88" s="55"/>
      <c r="AG88" s="20" t="s">
        <v>33</v>
      </c>
      <c r="AH88" s="21" t="s">
        <v>33</v>
      </c>
    </row>
    <row r="89" spans="1:34" x14ac:dyDescent="0.35">
      <c r="A89" s="15" t="s">
        <v>22</v>
      </c>
      <c r="B89" s="16" t="s">
        <v>23</v>
      </c>
      <c r="C89" s="16" t="s">
        <v>24</v>
      </c>
      <c r="D89" s="16" t="s">
        <v>55</v>
      </c>
      <c r="E89" s="16" t="s">
        <v>26</v>
      </c>
      <c r="F89" s="16" t="s">
        <v>59</v>
      </c>
      <c r="G89" s="16" t="s">
        <v>28</v>
      </c>
      <c r="H89" s="17">
        <v>3.4999999999999996E-3</v>
      </c>
      <c r="I89" s="16" t="s">
        <v>59</v>
      </c>
      <c r="J89" s="16" t="s">
        <v>208</v>
      </c>
      <c r="K89" s="18" t="s">
        <v>31</v>
      </c>
      <c r="L89" s="22">
        <v>2.4900000000000002</v>
      </c>
      <c r="M89" s="23">
        <v>2.4900000000000002</v>
      </c>
      <c r="N89" s="23">
        <v>2.4900000000000002</v>
      </c>
      <c r="O89" s="23">
        <v>2.4900000000000002</v>
      </c>
      <c r="P89" s="23">
        <v>2.4900000000000002</v>
      </c>
      <c r="Q89" s="23">
        <v>2.4900000000000002</v>
      </c>
      <c r="R89" s="23">
        <v>2.4900000000000002</v>
      </c>
      <c r="S89" s="81">
        <v>2.4900000000000002</v>
      </c>
      <c r="T89" s="81">
        <v>2.4900000000000002</v>
      </c>
      <c r="U89" s="81">
        <v>2.16</v>
      </c>
      <c r="V89" s="81">
        <v>2.16</v>
      </c>
      <c r="W89" s="80">
        <v>2.36</v>
      </c>
      <c r="X89" s="67"/>
      <c r="Y89" s="22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70">
        <v>0</v>
      </c>
      <c r="AF89" s="50"/>
      <c r="AG89" s="76">
        <v>0.06</v>
      </c>
      <c r="AH89" s="77">
        <v>0.06</v>
      </c>
    </row>
    <row r="90" spans="1:34" x14ac:dyDescent="0.35">
      <c r="A90" s="15" t="s">
        <v>22</v>
      </c>
      <c r="B90" s="16" t="s">
        <v>23</v>
      </c>
      <c r="C90" s="16" t="s">
        <v>24</v>
      </c>
      <c r="D90" s="16" t="s">
        <v>55</v>
      </c>
      <c r="E90" s="16" t="s">
        <v>26</v>
      </c>
      <c r="F90" s="16" t="s">
        <v>59</v>
      </c>
      <c r="G90" s="16" t="s">
        <v>28</v>
      </c>
      <c r="H90" s="17">
        <v>3.4999999999999996E-3</v>
      </c>
      <c r="I90" s="16" t="s">
        <v>59</v>
      </c>
      <c r="J90" s="16" t="s">
        <v>209</v>
      </c>
      <c r="K90" s="18" t="s">
        <v>32</v>
      </c>
      <c r="L90" s="19">
        <v>1</v>
      </c>
      <c r="M90" s="20">
        <v>1</v>
      </c>
      <c r="N90" s="20">
        <v>1</v>
      </c>
      <c r="O90" s="20">
        <v>1</v>
      </c>
      <c r="P90" s="20">
        <v>1</v>
      </c>
      <c r="Q90" s="20">
        <v>1</v>
      </c>
      <c r="R90" s="20">
        <v>1</v>
      </c>
      <c r="S90" s="20" t="s">
        <v>33</v>
      </c>
      <c r="T90" s="20" t="s">
        <v>33</v>
      </c>
      <c r="U90" s="20" t="s">
        <v>33</v>
      </c>
      <c r="V90" s="20" t="s">
        <v>33</v>
      </c>
      <c r="W90" s="21" t="s">
        <v>33</v>
      </c>
      <c r="X90" s="67"/>
      <c r="Y90" s="19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1">
        <v>0</v>
      </c>
      <c r="AF90" s="55"/>
      <c r="AG90" s="20" t="s">
        <v>33</v>
      </c>
      <c r="AH90" s="21" t="s">
        <v>33</v>
      </c>
    </row>
    <row r="91" spans="1:34" x14ac:dyDescent="0.35">
      <c r="A91" s="24" t="s">
        <v>22</v>
      </c>
      <c r="B91" s="25" t="s">
        <v>23</v>
      </c>
      <c r="C91" s="25" t="s">
        <v>24</v>
      </c>
      <c r="D91" s="25" t="s">
        <v>55</v>
      </c>
      <c r="E91" s="25" t="s">
        <v>26</v>
      </c>
      <c r="F91" s="25" t="s">
        <v>59</v>
      </c>
      <c r="G91" s="25" t="s">
        <v>28</v>
      </c>
      <c r="H91" s="26">
        <v>3.4999999999999996E-3</v>
      </c>
      <c r="I91" s="25" t="s">
        <v>33</v>
      </c>
      <c r="J91" s="25" t="s">
        <v>208</v>
      </c>
      <c r="K91" s="27" t="s">
        <v>34</v>
      </c>
      <c r="L91" s="28">
        <v>0</v>
      </c>
      <c r="M91" s="29">
        <v>0</v>
      </c>
      <c r="N91" s="29">
        <v>0</v>
      </c>
      <c r="O91" s="29">
        <v>0</v>
      </c>
      <c r="P91" s="29">
        <v>0</v>
      </c>
      <c r="Q91" s="29">
        <v>0</v>
      </c>
      <c r="R91" s="29">
        <v>0</v>
      </c>
      <c r="S91" s="29">
        <v>4.1841004184100417E-2</v>
      </c>
      <c r="T91" s="29">
        <v>4.1841004184100417E-2</v>
      </c>
      <c r="U91" s="29">
        <v>3.8461538461538547E-2</v>
      </c>
      <c r="V91" s="29">
        <v>3.8461538461538547E-2</v>
      </c>
      <c r="W91" s="30">
        <v>3.9647577092510877E-2</v>
      </c>
      <c r="X91" s="67"/>
      <c r="Y91" s="57">
        <v>0</v>
      </c>
      <c r="Z91" s="58">
        <v>0</v>
      </c>
      <c r="AA91" s="58">
        <v>0</v>
      </c>
      <c r="AB91" s="58">
        <v>0</v>
      </c>
      <c r="AC91" s="58">
        <v>0</v>
      </c>
      <c r="AD91" s="58">
        <v>0</v>
      </c>
      <c r="AE91" s="71">
        <v>0</v>
      </c>
      <c r="AF91" s="56"/>
      <c r="AG91" s="58">
        <v>0</v>
      </c>
      <c r="AH91" s="71">
        <v>0</v>
      </c>
    </row>
    <row r="92" spans="1:34" x14ac:dyDescent="0.35">
      <c r="A92" s="31" t="s">
        <v>22</v>
      </c>
      <c r="B92" s="32" t="s">
        <v>23</v>
      </c>
      <c r="C92" s="32" t="s">
        <v>24</v>
      </c>
      <c r="D92" s="32" t="s">
        <v>55</v>
      </c>
      <c r="E92" s="32" t="s">
        <v>26</v>
      </c>
      <c r="F92" s="32" t="s">
        <v>60</v>
      </c>
      <c r="G92" s="32" t="s">
        <v>28</v>
      </c>
      <c r="H92" s="33">
        <v>3.4999999999999996E-3</v>
      </c>
      <c r="I92" s="32" t="s">
        <v>60</v>
      </c>
      <c r="J92" s="32" t="s">
        <v>208</v>
      </c>
      <c r="K92" s="34" t="s">
        <v>29</v>
      </c>
      <c r="L92" s="35">
        <v>2.4900000000000002</v>
      </c>
      <c r="M92" s="36">
        <v>2.4900000000000002</v>
      </c>
      <c r="N92" s="36">
        <v>2.4900000000000002</v>
      </c>
      <c r="O92" s="36">
        <v>2.4900000000000002</v>
      </c>
      <c r="P92" s="36">
        <v>2.4900000000000002</v>
      </c>
      <c r="Q92" s="36">
        <v>2.4900000000000002</v>
      </c>
      <c r="R92" s="36">
        <v>2.4900000000000002</v>
      </c>
      <c r="S92" s="36">
        <v>2.39</v>
      </c>
      <c r="T92" s="36">
        <v>2.39</v>
      </c>
      <c r="U92" s="36">
        <v>2.08</v>
      </c>
      <c r="V92" s="36">
        <v>2.08</v>
      </c>
      <c r="W92" s="37">
        <v>2.27</v>
      </c>
      <c r="X92" s="67"/>
      <c r="Y92" s="60">
        <v>0</v>
      </c>
      <c r="Z92" s="61">
        <v>0</v>
      </c>
      <c r="AA92" s="61">
        <v>0</v>
      </c>
      <c r="AB92" s="61">
        <v>0</v>
      </c>
      <c r="AC92" s="61">
        <v>0</v>
      </c>
      <c r="AD92" s="61">
        <v>0</v>
      </c>
      <c r="AE92" s="69">
        <v>0</v>
      </c>
      <c r="AF92" s="59"/>
      <c r="AG92" s="61">
        <v>0.06</v>
      </c>
      <c r="AH92" s="69">
        <v>0.06</v>
      </c>
    </row>
    <row r="93" spans="1:34" x14ac:dyDescent="0.35">
      <c r="A93" s="15" t="s">
        <v>22</v>
      </c>
      <c r="B93" s="16" t="s">
        <v>23</v>
      </c>
      <c r="C93" s="16" t="s">
        <v>24</v>
      </c>
      <c r="D93" s="16" t="s">
        <v>55</v>
      </c>
      <c r="E93" s="16" t="s">
        <v>26</v>
      </c>
      <c r="F93" s="16" t="s">
        <v>60</v>
      </c>
      <c r="G93" s="16" t="s">
        <v>28</v>
      </c>
      <c r="H93" s="17">
        <v>3.4999999999999996E-3</v>
      </c>
      <c r="I93" s="16" t="s">
        <v>60</v>
      </c>
      <c r="J93" s="16" t="s">
        <v>209</v>
      </c>
      <c r="K93" s="18" t="s">
        <v>30</v>
      </c>
      <c r="L93" s="19">
        <v>1</v>
      </c>
      <c r="M93" s="20">
        <v>1</v>
      </c>
      <c r="N93" s="20">
        <v>1</v>
      </c>
      <c r="O93" s="20">
        <v>1</v>
      </c>
      <c r="P93" s="20">
        <v>1</v>
      </c>
      <c r="Q93" s="20">
        <v>1</v>
      </c>
      <c r="R93" s="20">
        <v>1</v>
      </c>
      <c r="S93" s="20" t="s">
        <v>33</v>
      </c>
      <c r="T93" s="20" t="s">
        <v>33</v>
      </c>
      <c r="U93" s="20" t="s">
        <v>33</v>
      </c>
      <c r="V93" s="20" t="s">
        <v>33</v>
      </c>
      <c r="W93" s="21" t="s">
        <v>33</v>
      </c>
      <c r="X93" s="67"/>
      <c r="Y93" s="19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1">
        <v>0</v>
      </c>
      <c r="AF93" s="55"/>
      <c r="AG93" s="20" t="s">
        <v>33</v>
      </c>
      <c r="AH93" s="21" t="s">
        <v>33</v>
      </c>
    </row>
    <row r="94" spans="1:34" x14ac:dyDescent="0.35">
      <c r="A94" s="15" t="s">
        <v>22</v>
      </c>
      <c r="B94" s="16" t="s">
        <v>23</v>
      </c>
      <c r="C94" s="16" t="s">
        <v>24</v>
      </c>
      <c r="D94" s="16" t="s">
        <v>55</v>
      </c>
      <c r="E94" s="16" t="s">
        <v>26</v>
      </c>
      <c r="F94" s="16" t="s">
        <v>60</v>
      </c>
      <c r="G94" s="16" t="s">
        <v>28</v>
      </c>
      <c r="H94" s="17">
        <v>3.4999999999999996E-3</v>
      </c>
      <c r="I94" s="16" t="s">
        <v>60</v>
      </c>
      <c r="J94" s="16" t="s">
        <v>208</v>
      </c>
      <c r="K94" s="18" t="s">
        <v>31</v>
      </c>
      <c r="L94" s="22">
        <v>2.4900000000000002</v>
      </c>
      <c r="M94" s="23">
        <v>2.4900000000000002</v>
      </c>
      <c r="N94" s="23">
        <v>2.4900000000000002</v>
      </c>
      <c r="O94" s="23">
        <v>2.4900000000000002</v>
      </c>
      <c r="P94" s="23">
        <v>2.4900000000000002</v>
      </c>
      <c r="Q94" s="23">
        <v>2.4900000000000002</v>
      </c>
      <c r="R94" s="23">
        <v>2.4900000000000002</v>
      </c>
      <c r="S94" s="81">
        <v>2.4900000000000002</v>
      </c>
      <c r="T94" s="81">
        <v>2.4900000000000002</v>
      </c>
      <c r="U94" s="81">
        <v>2.16</v>
      </c>
      <c r="V94" s="81">
        <v>2.16</v>
      </c>
      <c r="W94" s="80">
        <v>2.36</v>
      </c>
      <c r="X94" s="67"/>
      <c r="Y94" s="22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70">
        <v>0</v>
      </c>
      <c r="AF94" s="50"/>
      <c r="AG94" s="76">
        <v>0.06</v>
      </c>
      <c r="AH94" s="77">
        <v>0.06</v>
      </c>
    </row>
    <row r="95" spans="1:34" x14ac:dyDescent="0.35">
      <c r="A95" s="15" t="s">
        <v>22</v>
      </c>
      <c r="B95" s="16" t="s">
        <v>23</v>
      </c>
      <c r="C95" s="16" t="s">
        <v>24</v>
      </c>
      <c r="D95" s="16" t="s">
        <v>55</v>
      </c>
      <c r="E95" s="16" t="s">
        <v>26</v>
      </c>
      <c r="F95" s="16" t="s">
        <v>60</v>
      </c>
      <c r="G95" s="16" t="s">
        <v>28</v>
      </c>
      <c r="H95" s="17">
        <v>3.4999999999999996E-3</v>
      </c>
      <c r="I95" s="16" t="s">
        <v>60</v>
      </c>
      <c r="J95" s="16" t="s">
        <v>209</v>
      </c>
      <c r="K95" s="18" t="s">
        <v>32</v>
      </c>
      <c r="L95" s="19">
        <v>1</v>
      </c>
      <c r="M95" s="20">
        <v>1</v>
      </c>
      <c r="N95" s="20">
        <v>1</v>
      </c>
      <c r="O95" s="20">
        <v>1</v>
      </c>
      <c r="P95" s="20">
        <v>1</v>
      </c>
      <c r="Q95" s="20">
        <v>1</v>
      </c>
      <c r="R95" s="20">
        <v>1</v>
      </c>
      <c r="S95" s="20" t="s">
        <v>33</v>
      </c>
      <c r="T95" s="20" t="s">
        <v>33</v>
      </c>
      <c r="U95" s="20" t="s">
        <v>33</v>
      </c>
      <c r="V95" s="20" t="s">
        <v>33</v>
      </c>
      <c r="W95" s="21" t="s">
        <v>33</v>
      </c>
      <c r="X95" s="67"/>
      <c r="Y95" s="19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1">
        <v>0</v>
      </c>
      <c r="AF95" s="55"/>
      <c r="AG95" s="20" t="s">
        <v>33</v>
      </c>
      <c r="AH95" s="21" t="s">
        <v>33</v>
      </c>
    </row>
    <row r="96" spans="1:34" x14ac:dyDescent="0.35">
      <c r="A96" s="24" t="s">
        <v>22</v>
      </c>
      <c r="B96" s="25" t="s">
        <v>23</v>
      </c>
      <c r="C96" s="25" t="s">
        <v>24</v>
      </c>
      <c r="D96" s="25" t="s">
        <v>55</v>
      </c>
      <c r="E96" s="25" t="s">
        <v>26</v>
      </c>
      <c r="F96" s="25" t="s">
        <v>60</v>
      </c>
      <c r="G96" s="25" t="s">
        <v>28</v>
      </c>
      <c r="H96" s="26">
        <v>3.4999999999999996E-3</v>
      </c>
      <c r="I96" s="25" t="s">
        <v>33</v>
      </c>
      <c r="J96" s="25" t="s">
        <v>208</v>
      </c>
      <c r="K96" s="27" t="s">
        <v>34</v>
      </c>
      <c r="L96" s="28">
        <v>0</v>
      </c>
      <c r="M96" s="29">
        <v>0</v>
      </c>
      <c r="N96" s="29">
        <v>0</v>
      </c>
      <c r="O96" s="29">
        <v>0</v>
      </c>
      <c r="P96" s="29">
        <v>0</v>
      </c>
      <c r="Q96" s="29">
        <v>0</v>
      </c>
      <c r="R96" s="29">
        <v>0</v>
      </c>
      <c r="S96" s="29">
        <v>4.1841004184100417E-2</v>
      </c>
      <c r="T96" s="29">
        <v>4.1841004184100417E-2</v>
      </c>
      <c r="U96" s="29">
        <v>3.8461538461538547E-2</v>
      </c>
      <c r="V96" s="29">
        <v>3.8461538461538547E-2</v>
      </c>
      <c r="W96" s="30">
        <v>3.9647577092510877E-2</v>
      </c>
      <c r="X96" s="67"/>
      <c r="Y96" s="57">
        <v>0</v>
      </c>
      <c r="Z96" s="58">
        <v>0</v>
      </c>
      <c r="AA96" s="58">
        <v>0</v>
      </c>
      <c r="AB96" s="58">
        <v>0</v>
      </c>
      <c r="AC96" s="58">
        <v>0</v>
      </c>
      <c r="AD96" s="58">
        <v>0</v>
      </c>
      <c r="AE96" s="71">
        <v>0</v>
      </c>
      <c r="AF96" s="56"/>
      <c r="AG96" s="58">
        <v>0</v>
      </c>
      <c r="AH96" s="71">
        <v>0</v>
      </c>
    </row>
    <row r="97" spans="1:34" x14ac:dyDescent="0.35">
      <c r="A97" s="31" t="s">
        <v>22</v>
      </c>
      <c r="B97" s="32" t="s">
        <v>23</v>
      </c>
      <c r="C97" s="32" t="s">
        <v>24</v>
      </c>
      <c r="D97" s="32" t="s">
        <v>55</v>
      </c>
      <c r="E97" s="32" t="s">
        <v>44</v>
      </c>
      <c r="F97" s="32" t="s">
        <v>61</v>
      </c>
      <c r="G97" s="32" t="s">
        <v>28</v>
      </c>
      <c r="H97" s="33">
        <v>3.4999999999999996E-3</v>
      </c>
      <c r="I97" s="32" t="s">
        <v>61</v>
      </c>
      <c r="J97" s="32" t="s">
        <v>208</v>
      </c>
      <c r="K97" s="34" t="s">
        <v>29</v>
      </c>
      <c r="L97" s="35">
        <v>3.19</v>
      </c>
      <c r="M97" s="36">
        <v>3.19</v>
      </c>
      <c r="N97" s="36">
        <v>3.19</v>
      </c>
      <c r="O97" s="36">
        <v>3.19</v>
      </c>
      <c r="P97" s="36">
        <v>3.19</v>
      </c>
      <c r="Q97" s="36">
        <v>3.19</v>
      </c>
      <c r="R97" s="36">
        <v>3.19</v>
      </c>
      <c r="S97" s="36">
        <v>3.19</v>
      </c>
      <c r="T97" s="36">
        <v>3.19</v>
      </c>
      <c r="U97" s="36">
        <v>2.66</v>
      </c>
      <c r="V97" s="36">
        <v>2.66</v>
      </c>
      <c r="W97" s="37">
        <v>3.03</v>
      </c>
      <c r="X97" s="67"/>
      <c r="Y97" s="60">
        <v>0</v>
      </c>
      <c r="Z97" s="61">
        <v>0</v>
      </c>
      <c r="AA97" s="61">
        <v>0</v>
      </c>
      <c r="AB97" s="61">
        <v>0</v>
      </c>
      <c r="AC97" s="61">
        <v>0</v>
      </c>
      <c r="AD97" s="61">
        <v>0</v>
      </c>
      <c r="AE97" s="69">
        <v>0</v>
      </c>
      <c r="AF97" s="59"/>
      <c r="AG97" s="61">
        <v>0.08</v>
      </c>
      <c r="AH97" s="69">
        <v>0.08</v>
      </c>
    </row>
    <row r="98" spans="1:34" x14ac:dyDescent="0.35">
      <c r="A98" s="15" t="s">
        <v>22</v>
      </c>
      <c r="B98" s="16" t="s">
        <v>23</v>
      </c>
      <c r="C98" s="16" t="s">
        <v>24</v>
      </c>
      <c r="D98" s="16" t="s">
        <v>55</v>
      </c>
      <c r="E98" s="16" t="s">
        <v>44</v>
      </c>
      <c r="F98" s="16" t="s">
        <v>61</v>
      </c>
      <c r="G98" s="16" t="s">
        <v>28</v>
      </c>
      <c r="H98" s="17">
        <v>3.4999999999999996E-3</v>
      </c>
      <c r="I98" s="16" t="s">
        <v>61</v>
      </c>
      <c r="J98" s="16" t="s">
        <v>209</v>
      </c>
      <c r="K98" s="18" t="s">
        <v>30</v>
      </c>
      <c r="L98" s="19">
        <v>1</v>
      </c>
      <c r="M98" s="20">
        <v>1</v>
      </c>
      <c r="N98" s="20">
        <v>1</v>
      </c>
      <c r="O98" s="20">
        <v>1</v>
      </c>
      <c r="P98" s="20">
        <v>1</v>
      </c>
      <c r="Q98" s="20">
        <v>1</v>
      </c>
      <c r="R98" s="20">
        <v>1</v>
      </c>
      <c r="S98" s="20" t="s">
        <v>33</v>
      </c>
      <c r="T98" s="20" t="s">
        <v>33</v>
      </c>
      <c r="U98" s="20" t="s">
        <v>33</v>
      </c>
      <c r="V98" s="20" t="s">
        <v>33</v>
      </c>
      <c r="W98" s="21" t="s">
        <v>33</v>
      </c>
      <c r="X98" s="67"/>
      <c r="Y98" s="19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1">
        <v>0</v>
      </c>
      <c r="AF98" s="55"/>
      <c r="AG98" s="20" t="s">
        <v>33</v>
      </c>
      <c r="AH98" s="21" t="s">
        <v>33</v>
      </c>
    </row>
    <row r="99" spans="1:34" x14ac:dyDescent="0.35">
      <c r="A99" s="15" t="s">
        <v>22</v>
      </c>
      <c r="B99" s="16" t="s">
        <v>23</v>
      </c>
      <c r="C99" s="16" t="s">
        <v>24</v>
      </c>
      <c r="D99" s="16" t="s">
        <v>55</v>
      </c>
      <c r="E99" s="16" t="s">
        <v>44</v>
      </c>
      <c r="F99" s="16" t="s">
        <v>61</v>
      </c>
      <c r="G99" s="16" t="s">
        <v>28</v>
      </c>
      <c r="H99" s="17">
        <v>3.4999999999999996E-3</v>
      </c>
      <c r="I99" s="16" t="s">
        <v>61</v>
      </c>
      <c r="J99" s="16" t="s">
        <v>208</v>
      </c>
      <c r="K99" s="18" t="s">
        <v>31</v>
      </c>
      <c r="L99" s="85">
        <v>3.49</v>
      </c>
      <c r="M99" s="81">
        <v>3.49</v>
      </c>
      <c r="N99" s="81">
        <v>3.49</v>
      </c>
      <c r="O99" s="81">
        <v>3.49</v>
      </c>
      <c r="P99" s="81">
        <v>3.49</v>
      </c>
      <c r="Q99" s="81">
        <v>3.49</v>
      </c>
      <c r="R99" s="81">
        <v>3.49</v>
      </c>
      <c r="S99" s="81">
        <v>3.49</v>
      </c>
      <c r="T99" s="81">
        <v>3.49</v>
      </c>
      <c r="U99" s="81">
        <v>2.9101567398119124</v>
      </c>
      <c r="V99" s="81">
        <v>2.9101567398119124</v>
      </c>
      <c r="W99" s="80">
        <v>3.31</v>
      </c>
      <c r="X99" s="67"/>
      <c r="Y99" s="22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70">
        <v>0</v>
      </c>
      <c r="AF99" s="50"/>
      <c r="AG99" s="76">
        <v>0.09</v>
      </c>
      <c r="AH99" s="77">
        <v>0.09</v>
      </c>
    </row>
    <row r="100" spans="1:34" x14ac:dyDescent="0.35">
      <c r="A100" s="15" t="s">
        <v>22</v>
      </c>
      <c r="B100" s="16" t="s">
        <v>23</v>
      </c>
      <c r="C100" s="16" t="s">
        <v>24</v>
      </c>
      <c r="D100" s="16" t="s">
        <v>55</v>
      </c>
      <c r="E100" s="16" t="s">
        <v>44</v>
      </c>
      <c r="F100" s="16" t="s">
        <v>61</v>
      </c>
      <c r="G100" s="16" t="s">
        <v>28</v>
      </c>
      <c r="H100" s="17">
        <v>3.4999999999999996E-3</v>
      </c>
      <c r="I100" s="16" t="s">
        <v>61</v>
      </c>
      <c r="J100" s="16" t="s">
        <v>209</v>
      </c>
      <c r="K100" s="18" t="s">
        <v>32</v>
      </c>
      <c r="L100" s="19">
        <v>1</v>
      </c>
      <c r="M100" s="20">
        <v>1</v>
      </c>
      <c r="N100" s="20">
        <v>1</v>
      </c>
      <c r="O100" s="20">
        <v>1</v>
      </c>
      <c r="P100" s="20">
        <v>1</v>
      </c>
      <c r="Q100" s="20">
        <v>1</v>
      </c>
      <c r="R100" s="20">
        <v>1</v>
      </c>
      <c r="S100" s="20" t="s">
        <v>33</v>
      </c>
      <c r="T100" s="20" t="s">
        <v>33</v>
      </c>
      <c r="U100" s="20" t="s">
        <v>33</v>
      </c>
      <c r="V100" s="20" t="s">
        <v>33</v>
      </c>
      <c r="W100" s="21" t="s">
        <v>33</v>
      </c>
      <c r="X100" s="67"/>
      <c r="Y100" s="19">
        <v>0</v>
      </c>
      <c r="Z100" s="20">
        <v>0</v>
      </c>
      <c r="AA100" s="20">
        <v>0</v>
      </c>
      <c r="AB100" s="20">
        <v>0</v>
      </c>
      <c r="AC100" s="20">
        <v>0</v>
      </c>
      <c r="AD100" s="20">
        <v>0</v>
      </c>
      <c r="AE100" s="21">
        <v>0</v>
      </c>
      <c r="AF100" s="55"/>
      <c r="AG100" s="20" t="s">
        <v>33</v>
      </c>
      <c r="AH100" s="21" t="s">
        <v>33</v>
      </c>
    </row>
    <row r="101" spans="1:34" x14ac:dyDescent="0.35">
      <c r="A101" s="24" t="s">
        <v>22</v>
      </c>
      <c r="B101" s="25" t="s">
        <v>23</v>
      </c>
      <c r="C101" s="25" t="s">
        <v>24</v>
      </c>
      <c r="D101" s="25" t="s">
        <v>55</v>
      </c>
      <c r="E101" s="25" t="s">
        <v>44</v>
      </c>
      <c r="F101" s="25" t="s">
        <v>61</v>
      </c>
      <c r="G101" s="25" t="s">
        <v>28</v>
      </c>
      <c r="H101" s="26">
        <v>3.4999999999999996E-3</v>
      </c>
      <c r="I101" s="25" t="s">
        <v>33</v>
      </c>
      <c r="J101" s="25" t="s">
        <v>208</v>
      </c>
      <c r="K101" s="27" t="s">
        <v>34</v>
      </c>
      <c r="L101" s="28">
        <v>9.404388714733547E-2</v>
      </c>
      <c r="M101" s="29">
        <v>9.404388714733547E-2</v>
      </c>
      <c r="N101" s="29">
        <v>9.404388714733547E-2</v>
      </c>
      <c r="O101" s="29">
        <v>9.404388714733547E-2</v>
      </c>
      <c r="P101" s="29">
        <v>9.404388714733547E-2</v>
      </c>
      <c r="Q101" s="29">
        <v>9.404388714733547E-2</v>
      </c>
      <c r="R101" s="29">
        <v>9.404388714733547E-2</v>
      </c>
      <c r="S101" s="29">
        <v>9.404388714733547E-2</v>
      </c>
      <c r="T101" s="29">
        <v>9.404388714733547E-2</v>
      </c>
      <c r="U101" s="29">
        <v>9.404388714733547E-2</v>
      </c>
      <c r="V101" s="29">
        <v>9.404388714733547E-2</v>
      </c>
      <c r="W101" s="30">
        <v>9.2409240924092417E-2</v>
      </c>
      <c r="X101" s="67"/>
      <c r="Y101" s="57">
        <v>0</v>
      </c>
      <c r="Z101" s="58">
        <v>0</v>
      </c>
      <c r="AA101" s="58">
        <v>0</v>
      </c>
      <c r="AB101" s="58">
        <v>0</v>
      </c>
      <c r="AC101" s="58">
        <v>0</v>
      </c>
      <c r="AD101" s="58">
        <v>0</v>
      </c>
      <c r="AE101" s="71">
        <v>0</v>
      </c>
      <c r="AF101" s="56"/>
      <c r="AG101" s="58">
        <v>0</v>
      </c>
      <c r="AH101" s="71">
        <v>0</v>
      </c>
    </row>
    <row r="102" spans="1:34" x14ac:dyDescent="0.35">
      <c r="A102" s="31" t="s">
        <v>22</v>
      </c>
      <c r="B102" s="32" t="s">
        <v>23</v>
      </c>
      <c r="C102" s="32" t="s">
        <v>24</v>
      </c>
      <c r="D102" s="32" t="s">
        <v>55</v>
      </c>
      <c r="E102" s="32" t="s">
        <v>48</v>
      </c>
      <c r="F102" s="32" t="s">
        <v>62</v>
      </c>
      <c r="G102" s="32" t="s">
        <v>28</v>
      </c>
      <c r="H102" s="33">
        <v>3.4999999999999996E-3</v>
      </c>
      <c r="I102" s="32" t="s">
        <v>62</v>
      </c>
      <c r="J102" s="32" t="s">
        <v>208</v>
      </c>
      <c r="K102" s="34" t="s">
        <v>29</v>
      </c>
      <c r="L102" s="35">
        <v>2.39</v>
      </c>
      <c r="M102" s="36">
        <v>2.39</v>
      </c>
      <c r="N102" s="36">
        <v>2.39</v>
      </c>
      <c r="O102" s="36">
        <v>2.39</v>
      </c>
      <c r="P102" s="36">
        <v>2.39</v>
      </c>
      <c r="Q102" s="36">
        <v>2.39</v>
      </c>
      <c r="R102" s="36">
        <v>2.39</v>
      </c>
      <c r="S102" s="36">
        <v>2.29</v>
      </c>
      <c r="T102" s="36">
        <v>2.29</v>
      </c>
      <c r="U102" s="36">
        <v>1.99</v>
      </c>
      <c r="V102" s="36">
        <v>1.99</v>
      </c>
      <c r="W102" s="37">
        <v>2.19</v>
      </c>
      <c r="X102" s="67"/>
      <c r="Y102" s="60">
        <v>0</v>
      </c>
      <c r="Z102" s="61">
        <v>0</v>
      </c>
      <c r="AA102" s="61">
        <v>0</v>
      </c>
      <c r="AB102" s="61">
        <v>0</v>
      </c>
      <c r="AC102" s="61">
        <v>0</v>
      </c>
      <c r="AD102" s="61">
        <v>0</v>
      </c>
      <c r="AE102" s="69">
        <v>0</v>
      </c>
      <c r="AF102" s="59"/>
      <c r="AG102" s="61">
        <v>0.06</v>
      </c>
      <c r="AH102" s="69">
        <v>0.06</v>
      </c>
    </row>
    <row r="103" spans="1:34" x14ac:dyDescent="0.35">
      <c r="A103" s="15" t="s">
        <v>22</v>
      </c>
      <c r="B103" s="16" t="s">
        <v>23</v>
      </c>
      <c r="C103" s="16" t="s">
        <v>24</v>
      </c>
      <c r="D103" s="16" t="s">
        <v>55</v>
      </c>
      <c r="E103" s="16" t="s">
        <v>48</v>
      </c>
      <c r="F103" s="16" t="s">
        <v>62</v>
      </c>
      <c r="G103" s="16" t="s">
        <v>28</v>
      </c>
      <c r="H103" s="17">
        <v>3.4999999999999996E-3</v>
      </c>
      <c r="I103" s="16" t="s">
        <v>62</v>
      </c>
      <c r="J103" s="16" t="s">
        <v>209</v>
      </c>
      <c r="K103" s="18" t="s">
        <v>30</v>
      </c>
      <c r="L103" s="19">
        <v>1</v>
      </c>
      <c r="M103" s="20">
        <v>1</v>
      </c>
      <c r="N103" s="20">
        <v>1</v>
      </c>
      <c r="O103" s="20">
        <v>1</v>
      </c>
      <c r="P103" s="20">
        <v>1</v>
      </c>
      <c r="Q103" s="20">
        <v>1</v>
      </c>
      <c r="R103" s="20">
        <v>1</v>
      </c>
      <c r="S103" s="20" t="s">
        <v>33</v>
      </c>
      <c r="T103" s="20" t="s">
        <v>33</v>
      </c>
      <c r="U103" s="20" t="s">
        <v>33</v>
      </c>
      <c r="V103" s="20" t="s">
        <v>33</v>
      </c>
      <c r="W103" s="21" t="s">
        <v>33</v>
      </c>
      <c r="X103" s="67"/>
      <c r="Y103" s="19">
        <v>0</v>
      </c>
      <c r="Z103" s="20">
        <v>0</v>
      </c>
      <c r="AA103" s="20">
        <v>0</v>
      </c>
      <c r="AB103" s="20">
        <v>0</v>
      </c>
      <c r="AC103" s="20">
        <v>0</v>
      </c>
      <c r="AD103" s="20">
        <v>0</v>
      </c>
      <c r="AE103" s="21">
        <v>0</v>
      </c>
      <c r="AF103" s="55"/>
      <c r="AG103" s="20" t="s">
        <v>33</v>
      </c>
      <c r="AH103" s="21" t="s">
        <v>33</v>
      </c>
    </row>
    <row r="104" spans="1:34" x14ac:dyDescent="0.35">
      <c r="A104" s="15" t="s">
        <v>22</v>
      </c>
      <c r="B104" s="16" t="s">
        <v>23</v>
      </c>
      <c r="C104" s="16" t="s">
        <v>24</v>
      </c>
      <c r="D104" s="16" t="s">
        <v>55</v>
      </c>
      <c r="E104" s="16" t="s">
        <v>48</v>
      </c>
      <c r="F104" s="16" t="s">
        <v>62</v>
      </c>
      <c r="G104" s="16" t="s">
        <v>28</v>
      </c>
      <c r="H104" s="17">
        <v>3.4999999999999996E-3</v>
      </c>
      <c r="I104" s="16" t="s">
        <v>62</v>
      </c>
      <c r="J104" s="16" t="s">
        <v>208</v>
      </c>
      <c r="K104" s="18" t="s">
        <v>31</v>
      </c>
      <c r="L104" s="83">
        <v>2.39</v>
      </c>
      <c r="M104" s="83">
        <v>2.39</v>
      </c>
      <c r="N104" s="83">
        <v>2.39</v>
      </c>
      <c r="O104" s="83">
        <v>2.39</v>
      </c>
      <c r="P104" s="83">
        <v>2.39</v>
      </c>
      <c r="Q104" s="83">
        <v>2.39</v>
      </c>
      <c r="R104" s="83">
        <v>2.39</v>
      </c>
      <c r="S104" s="83">
        <v>2.4900000000000002</v>
      </c>
      <c r="T104" s="83">
        <v>2.4900000000000002</v>
      </c>
      <c r="U104" s="83">
        <v>2.5900000000000003</v>
      </c>
      <c r="V104" s="83">
        <v>2.5900000000000003</v>
      </c>
      <c r="W104" s="83">
        <v>2.7900000000000005</v>
      </c>
      <c r="X104" s="67"/>
      <c r="Y104" s="82">
        <v>0</v>
      </c>
      <c r="Z104" s="83">
        <v>0</v>
      </c>
      <c r="AA104" s="83">
        <v>0</v>
      </c>
      <c r="AB104" s="83">
        <v>0</v>
      </c>
      <c r="AC104" s="83">
        <v>0</v>
      </c>
      <c r="AD104" s="83">
        <v>0</v>
      </c>
      <c r="AE104" s="84">
        <v>0</v>
      </c>
      <c r="AF104" s="50"/>
      <c r="AG104" s="76">
        <v>0.06</v>
      </c>
      <c r="AH104" s="77">
        <v>0.06</v>
      </c>
    </row>
    <row r="105" spans="1:34" x14ac:dyDescent="0.35">
      <c r="A105" s="15" t="s">
        <v>22</v>
      </c>
      <c r="B105" s="16" t="s">
        <v>23</v>
      </c>
      <c r="C105" s="16" t="s">
        <v>24</v>
      </c>
      <c r="D105" s="16" t="s">
        <v>55</v>
      </c>
      <c r="E105" s="16" t="s">
        <v>48</v>
      </c>
      <c r="F105" s="16" t="s">
        <v>62</v>
      </c>
      <c r="G105" s="16" t="s">
        <v>28</v>
      </c>
      <c r="H105" s="17">
        <v>3.4999999999999996E-3</v>
      </c>
      <c r="I105" s="16" t="s">
        <v>62</v>
      </c>
      <c r="J105" s="16" t="s">
        <v>209</v>
      </c>
      <c r="K105" s="18" t="s">
        <v>32</v>
      </c>
      <c r="L105" s="19">
        <v>1</v>
      </c>
      <c r="M105" s="20">
        <v>1</v>
      </c>
      <c r="N105" s="20">
        <v>1</v>
      </c>
      <c r="O105" s="20">
        <v>1</v>
      </c>
      <c r="P105" s="20">
        <v>1</v>
      </c>
      <c r="Q105" s="20">
        <v>1</v>
      </c>
      <c r="R105" s="20">
        <v>1</v>
      </c>
      <c r="S105" s="20" t="s">
        <v>33</v>
      </c>
      <c r="T105" s="20" t="s">
        <v>33</v>
      </c>
      <c r="U105" s="20" t="s">
        <v>33</v>
      </c>
      <c r="V105" s="20" t="s">
        <v>33</v>
      </c>
      <c r="W105" s="21" t="s">
        <v>33</v>
      </c>
      <c r="X105" s="67"/>
      <c r="Y105" s="19">
        <v>0</v>
      </c>
      <c r="Z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1">
        <v>0</v>
      </c>
      <c r="AF105" s="55"/>
      <c r="AG105" s="20" t="s">
        <v>33</v>
      </c>
      <c r="AH105" s="21" t="s">
        <v>33</v>
      </c>
    </row>
    <row r="106" spans="1:34" x14ac:dyDescent="0.35">
      <c r="A106" s="24" t="s">
        <v>22</v>
      </c>
      <c r="B106" s="25" t="s">
        <v>23</v>
      </c>
      <c r="C106" s="25" t="s">
        <v>24</v>
      </c>
      <c r="D106" s="25" t="s">
        <v>55</v>
      </c>
      <c r="E106" s="25" t="s">
        <v>48</v>
      </c>
      <c r="F106" s="25" t="s">
        <v>62</v>
      </c>
      <c r="G106" s="25" t="s">
        <v>28</v>
      </c>
      <c r="H106" s="26">
        <v>3.4999999999999996E-3</v>
      </c>
      <c r="I106" s="25" t="s">
        <v>33</v>
      </c>
      <c r="J106" s="25" t="s">
        <v>208</v>
      </c>
      <c r="K106" s="27" t="s">
        <v>34</v>
      </c>
      <c r="L106" s="28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8.7336244541484698E-2</v>
      </c>
      <c r="T106" s="29">
        <v>8.7336244541484698E-2</v>
      </c>
      <c r="U106" s="29">
        <v>0.30150753768844241</v>
      </c>
      <c r="V106" s="29">
        <v>0.30150753768844241</v>
      </c>
      <c r="W106" s="30">
        <v>0.27397260273972623</v>
      </c>
      <c r="X106" s="67"/>
      <c r="Y106" s="57">
        <v>0</v>
      </c>
      <c r="Z106" s="58">
        <v>0</v>
      </c>
      <c r="AA106" s="58">
        <v>0</v>
      </c>
      <c r="AB106" s="58">
        <v>0</v>
      </c>
      <c r="AC106" s="58">
        <v>0</v>
      </c>
      <c r="AD106" s="58">
        <v>0</v>
      </c>
      <c r="AE106" s="71">
        <v>0</v>
      </c>
      <c r="AF106" s="56"/>
      <c r="AG106" s="58">
        <v>0</v>
      </c>
      <c r="AH106" s="71">
        <v>0</v>
      </c>
    </row>
    <row r="107" spans="1:34" x14ac:dyDescent="0.35">
      <c r="A107" s="31" t="s">
        <v>22</v>
      </c>
      <c r="B107" s="32" t="s">
        <v>23</v>
      </c>
      <c r="C107" s="32" t="s">
        <v>24</v>
      </c>
      <c r="D107" s="32" t="s">
        <v>63</v>
      </c>
      <c r="E107" s="32" t="s">
        <v>44</v>
      </c>
      <c r="F107" s="32" t="s">
        <v>64</v>
      </c>
      <c r="G107" s="32" t="s">
        <v>28</v>
      </c>
      <c r="H107" s="33">
        <v>2.7499999999999998E-3</v>
      </c>
      <c r="I107" s="32" t="s">
        <v>64</v>
      </c>
      <c r="J107" s="32" t="s">
        <v>208</v>
      </c>
      <c r="K107" s="34" t="s">
        <v>29</v>
      </c>
      <c r="L107" s="35">
        <v>3.99</v>
      </c>
      <c r="M107" s="36">
        <v>3.99</v>
      </c>
      <c r="N107" s="36">
        <v>3.99</v>
      </c>
      <c r="O107" s="36">
        <v>3.99</v>
      </c>
      <c r="P107" s="36">
        <v>3.99</v>
      </c>
      <c r="Q107" s="36">
        <v>3.99</v>
      </c>
      <c r="R107" s="36">
        <v>3.99</v>
      </c>
      <c r="S107" s="36">
        <v>3.99</v>
      </c>
      <c r="T107" s="36">
        <v>3.99</v>
      </c>
      <c r="U107" s="36">
        <v>3.99</v>
      </c>
      <c r="V107" s="36">
        <v>3.99</v>
      </c>
      <c r="W107" s="37">
        <v>3.99</v>
      </c>
      <c r="X107" s="67"/>
      <c r="Y107" s="60">
        <v>0</v>
      </c>
      <c r="Z107" s="61">
        <v>0</v>
      </c>
      <c r="AA107" s="61">
        <v>0</v>
      </c>
      <c r="AB107" s="61">
        <v>0</v>
      </c>
      <c r="AC107" s="61">
        <v>0</v>
      </c>
      <c r="AD107" s="61">
        <v>0</v>
      </c>
      <c r="AE107" s="69">
        <v>0</v>
      </c>
      <c r="AF107" s="59"/>
      <c r="AG107" s="61">
        <v>0.1</v>
      </c>
      <c r="AH107" s="69">
        <v>0.1</v>
      </c>
    </row>
    <row r="108" spans="1:34" x14ac:dyDescent="0.35">
      <c r="A108" s="15" t="s">
        <v>22</v>
      </c>
      <c r="B108" s="16" t="s">
        <v>23</v>
      </c>
      <c r="C108" s="16" t="s">
        <v>24</v>
      </c>
      <c r="D108" s="16" t="s">
        <v>63</v>
      </c>
      <c r="E108" s="16" t="s">
        <v>44</v>
      </c>
      <c r="F108" s="16" t="s">
        <v>64</v>
      </c>
      <c r="G108" s="16" t="s">
        <v>28</v>
      </c>
      <c r="H108" s="17">
        <v>2.7499999999999998E-3</v>
      </c>
      <c r="I108" s="16" t="s">
        <v>64</v>
      </c>
      <c r="J108" s="16" t="s">
        <v>209</v>
      </c>
      <c r="K108" s="18" t="s">
        <v>30</v>
      </c>
      <c r="L108" s="19">
        <v>1</v>
      </c>
      <c r="M108" s="20">
        <v>1</v>
      </c>
      <c r="N108" s="20">
        <v>1</v>
      </c>
      <c r="O108" s="20">
        <v>1</v>
      </c>
      <c r="P108" s="20">
        <v>1</v>
      </c>
      <c r="Q108" s="20">
        <v>1</v>
      </c>
      <c r="R108" s="20">
        <v>1</v>
      </c>
      <c r="S108" s="20" t="s">
        <v>33</v>
      </c>
      <c r="T108" s="20" t="s">
        <v>33</v>
      </c>
      <c r="U108" s="20" t="s">
        <v>33</v>
      </c>
      <c r="V108" s="20" t="s">
        <v>33</v>
      </c>
      <c r="W108" s="21" t="s">
        <v>33</v>
      </c>
      <c r="X108" s="67"/>
      <c r="Y108" s="19">
        <v>0</v>
      </c>
      <c r="Z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1">
        <v>0</v>
      </c>
      <c r="AF108" s="55"/>
      <c r="AG108" s="20" t="s">
        <v>33</v>
      </c>
      <c r="AH108" s="21" t="s">
        <v>33</v>
      </c>
    </row>
    <row r="109" spans="1:34" x14ac:dyDescent="0.35">
      <c r="A109" s="15" t="s">
        <v>22</v>
      </c>
      <c r="B109" s="16" t="s">
        <v>23</v>
      </c>
      <c r="C109" s="16" t="s">
        <v>24</v>
      </c>
      <c r="D109" s="16" t="s">
        <v>63</v>
      </c>
      <c r="E109" s="16" t="s">
        <v>44</v>
      </c>
      <c r="F109" s="16" t="s">
        <v>64</v>
      </c>
      <c r="G109" s="16" t="s">
        <v>28</v>
      </c>
      <c r="H109" s="17">
        <v>2.7499999999999998E-3</v>
      </c>
      <c r="I109" s="16" t="s">
        <v>64</v>
      </c>
      <c r="J109" s="16" t="s">
        <v>208</v>
      </c>
      <c r="K109" s="18" t="s">
        <v>31</v>
      </c>
      <c r="L109" s="22">
        <v>3.99</v>
      </c>
      <c r="M109" s="23">
        <v>3.99</v>
      </c>
      <c r="N109" s="23">
        <v>3.99</v>
      </c>
      <c r="O109" s="23">
        <v>3.99</v>
      </c>
      <c r="P109" s="23">
        <v>3.99</v>
      </c>
      <c r="Q109" s="23">
        <v>3.99</v>
      </c>
      <c r="R109" s="23">
        <v>3.99</v>
      </c>
      <c r="S109" s="23">
        <v>3.99</v>
      </c>
      <c r="T109" s="23">
        <v>3.99</v>
      </c>
      <c r="U109" s="81">
        <v>3.32</v>
      </c>
      <c r="V109" s="81">
        <v>3.32</v>
      </c>
      <c r="W109" s="80">
        <v>3.79</v>
      </c>
      <c r="X109" s="67"/>
      <c r="Y109" s="22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70">
        <v>0</v>
      </c>
      <c r="AF109" s="50"/>
      <c r="AG109" s="76">
        <v>0.1</v>
      </c>
      <c r="AH109" s="77">
        <v>0.1</v>
      </c>
    </row>
    <row r="110" spans="1:34" x14ac:dyDescent="0.35">
      <c r="A110" s="15" t="s">
        <v>22</v>
      </c>
      <c r="B110" s="16" t="s">
        <v>23</v>
      </c>
      <c r="C110" s="16" t="s">
        <v>24</v>
      </c>
      <c r="D110" s="16" t="s">
        <v>63</v>
      </c>
      <c r="E110" s="16" t="s">
        <v>44</v>
      </c>
      <c r="F110" s="16" t="s">
        <v>64</v>
      </c>
      <c r="G110" s="16" t="s">
        <v>28</v>
      </c>
      <c r="H110" s="17">
        <v>2.7499999999999998E-3</v>
      </c>
      <c r="I110" s="16" t="s">
        <v>64</v>
      </c>
      <c r="J110" s="16" t="s">
        <v>209</v>
      </c>
      <c r="K110" s="18" t="s">
        <v>32</v>
      </c>
      <c r="L110" s="19">
        <v>1</v>
      </c>
      <c r="M110" s="20">
        <v>1</v>
      </c>
      <c r="N110" s="20">
        <v>1</v>
      </c>
      <c r="O110" s="20">
        <v>1</v>
      </c>
      <c r="P110" s="20">
        <v>1</v>
      </c>
      <c r="Q110" s="20">
        <v>1</v>
      </c>
      <c r="R110" s="20">
        <v>1</v>
      </c>
      <c r="S110" s="20" t="s">
        <v>33</v>
      </c>
      <c r="T110" s="20" t="s">
        <v>33</v>
      </c>
      <c r="U110" s="20" t="s">
        <v>33</v>
      </c>
      <c r="V110" s="20" t="s">
        <v>33</v>
      </c>
      <c r="W110" s="21" t="s">
        <v>33</v>
      </c>
      <c r="X110" s="67"/>
      <c r="Y110" s="19">
        <v>0</v>
      </c>
      <c r="Z110" s="20">
        <v>0</v>
      </c>
      <c r="AA110" s="20">
        <v>0</v>
      </c>
      <c r="AB110" s="20">
        <v>0</v>
      </c>
      <c r="AC110" s="20">
        <v>0</v>
      </c>
      <c r="AD110" s="20">
        <v>0</v>
      </c>
      <c r="AE110" s="21">
        <v>0</v>
      </c>
      <c r="AF110" s="55"/>
      <c r="AG110" s="20" t="s">
        <v>33</v>
      </c>
      <c r="AH110" s="21" t="s">
        <v>33</v>
      </c>
    </row>
    <row r="111" spans="1:34" x14ac:dyDescent="0.35">
      <c r="A111" s="24" t="s">
        <v>22</v>
      </c>
      <c r="B111" s="25" t="s">
        <v>23</v>
      </c>
      <c r="C111" s="25" t="s">
        <v>24</v>
      </c>
      <c r="D111" s="25" t="s">
        <v>63</v>
      </c>
      <c r="E111" s="25" t="s">
        <v>44</v>
      </c>
      <c r="F111" s="25" t="s">
        <v>64</v>
      </c>
      <c r="G111" s="25" t="s">
        <v>28</v>
      </c>
      <c r="H111" s="26">
        <v>2.7499999999999998E-3</v>
      </c>
      <c r="I111" s="25" t="s">
        <v>33</v>
      </c>
      <c r="J111" s="25" t="s">
        <v>208</v>
      </c>
      <c r="K111" s="27" t="s">
        <v>34</v>
      </c>
      <c r="L111" s="28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-0.16791979949874691</v>
      </c>
      <c r="V111" s="29">
        <v>-0.16791979949874691</v>
      </c>
      <c r="W111" s="30">
        <v>-5.0125313283208017E-2</v>
      </c>
      <c r="X111" s="67"/>
      <c r="Y111" s="57">
        <v>0</v>
      </c>
      <c r="Z111" s="58">
        <v>0</v>
      </c>
      <c r="AA111" s="58">
        <v>0</v>
      </c>
      <c r="AB111" s="58">
        <v>0</v>
      </c>
      <c r="AC111" s="58">
        <v>0</v>
      </c>
      <c r="AD111" s="58">
        <v>0</v>
      </c>
      <c r="AE111" s="71">
        <v>0</v>
      </c>
      <c r="AF111" s="56"/>
      <c r="AG111" s="58">
        <v>0</v>
      </c>
      <c r="AH111" s="71">
        <v>0</v>
      </c>
    </row>
    <row r="112" spans="1:34" x14ac:dyDescent="0.35">
      <c r="A112" s="31" t="s">
        <v>22</v>
      </c>
      <c r="B112" s="32" t="s">
        <v>23</v>
      </c>
      <c r="C112" s="32" t="s">
        <v>24</v>
      </c>
      <c r="D112" s="32" t="s">
        <v>65</v>
      </c>
      <c r="E112" s="32" t="s">
        <v>26</v>
      </c>
      <c r="F112" s="32" t="s">
        <v>66</v>
      </c>
      <c r="G112" s="32" t="s">
        <v>28</v>
      </c>
      <c r="H112" s="33">
        <v>4.5000000000000005E-3</v>
      </c>
      <c r="I112" s="32" t="s">
        <v>66</v>
      </c>
      <c r="J112" s="32" t="s">
        <v>208</v>
      </c>
      <c r="K112" s="34" t="s">
        <v>29</v>
      </c>
      <c r="L112" s="35">
        <v>2.69</v>
      </c>
      <c r="M112" s="36">
        <v>2.69</v>
      </c>
      <c r="N112" s="36">
        <v>2.69</v>
      </c>
      <c r="O112" s="36">
        <v>2.69</v>
      </c>
      <c r="P112" s="36">
        <v>2.69</v>
      </c>
      <c r="Q112" s="36">
        <v>2.69</v>
      </c>
      <c r="R112" s="36">
        <v>2.69</v>
      </c>
      <c r="S112" s="36">
        <v>2.69</v>
      </c>
      <c r="T112" s="36">
        <v>2.69</v>
      </c>
      <c r="U112" s="36">
        <v>1.99</v>
      </c>
      <c r="V112" s="36">
        <v>1.99</v>
      </c>
      <c r="W112" s="37">
        <v>2.4900000000000002</v>
      </c>
      <c r="X112" s="67"/>
      <c r="Y112" s="60">
        <v>0</v>
      </c>
      <c r="Z112" s="61">
        <v>0</v>
      </c>
      <c r="AA112" s="61">
        <v>0</v>
      </c>
      <c r="AB112" s="61">
        <v>0</v>
      </c>
      <c r="AC112" s="61">
        <v>0</v>
      </c>
      <c r="AD112" s="61">
        <v>0</v>
      </c>
      <c r="AE112" s="69">
        <v>0</v>
      </c>
      <c r="AF112" s="59"/>
      <c r="AG112" s="61">
        <v>7.0000000000000007E-2</v>
      </c>
      <c r="AH112" s="69">
        <v>7.0000000000000007E-2</v>
      </c>
    </row>
    <row r="113" spans="1:34" x14ac:dyDescent="0.35">
      <c r="A113" s="15" t="s">
        <v>22</v>
      </c>
      <c r="B113" s="16" t="s">
        <v>23</v>
      </c>
      <c r="C113" s="16" t="s">
        <v>24</v>
      </c>
      <c r="D113" s="16" t="s">
        <v>65</v>
      </c>
      <c r="E113" s="16" t="s">
        <v>26</v>
      </c>
      <c r="F113" s="16" t="s">
        <v>66</v>
      </c>
      <c r="G113" s="16" t="s">
        <v>28</v>
      </c>
      <c r="H113" s="17">
        <v>4.5000000000000005E-3</v>
      </c>
      <c r="I113" s="16" t="s">
        <v>66</v>
      </c>
      <c r="J113" s="16" t="s">
        <v>209</v>
      </c>
      <c r="K113" s="18" t="s">
        <v>30</v>
      </c>
      <c r="L113" s="19">
        <v>1</v>
      </c>
      <c r="M113" s="20">
        <v>1</v>
      </c>
      <c r="N113" s="20">
        <v>1</v>
      </c>
      <c r="O113" s="20">
        <v>1</v>
      </c>
      <c r="P113" s="20">
        <v>1</v>
      </c>
      <c r="Q113" s="20">
        <v>1</v>
      </c>
      <c r="R113" s="20">
        <v>1</v>
      </c>
      <c r="S113" s="20" t="s">
        <v>33</v>
      </c>
      <c r="T113" s="20" t="s">
        <v>33</v>
      </c>
      <c r="U113" s="20" t="s">
        <v>33</v>
      </c>
      <c r="V113" s="20" t="s">
        <v>33</v>
      </c>
      <c r="W113" s="21" t="s">
        <v>33</v>
      </c>
      <c r="X113" s="67"/>
      <c r="Y113" s="19">
        <v>0</v>
      </c>
      <c r="Z113" s="20">
        <v>0</v>
      </c>
      <c r="AA113" s="20">
        <v>0</v>
      </c>
      <c r="AB113" s="20">
        <v>0</v>
      </c>
      <c r="AC113" s="20">
        <v>0</v>
      </c>
      <c r="AD113" s="20">
        <v>0</v>
      </c>
      <c r="AE113" s="21">
        <v>0</v>
      </c>
      <c r="AF113" s="55"/>
      <c r="AG113" s="20" t="s">
        <v>33</v>
      </c>
      <c r="AH113" s="21" t="s">
        <v>33</v>
      </c>
    </row>
    <row r="114" spans="1:34" x14ac:dyDescent="0.35">
      <c r="A114" s="15" t="s">
        <v>22</v>
      </c>
      <c r="B114" s="16" t="s">
        <v>23</v>
      </c>
      <c r="C114" s="16" t="s">
        <v>24</v>
      </c>
      <c r="D114" s="16" t="s">
        <v>65</v>
      </c>
      <c r="E114" s="16" t="s">
        <v>26</v>
      </c>
      <c r="F114" s="16" t="s">
        <v>66</v>
      </c>
      <c r="G114" s="16" t="s">
        <v>28</v>
      </c>
      <c r="H114" s="17">
        <v>4.5000000000000005E-3</v>
      </c>
      <c r="I114" s="16" t="s">
        <v>66</v>
      </c>
      <c r="J114" s="16" t="s">
        <v>208</v>
      </c>
      <c r="K114" s="18" t="s">
        <v>31</v>
      </c>
      <c r="L114" s="22">
        <v>2.69</v>
      </c>
      <c r="M114" s="23">
        <v>2.69</v>
      </c>
      <c r="N114" s="23">
        <v>2.69</v>
      </c>
      <c r="O114" s="23">
        <v>2.69</v>
      </c>
      <c r="P114" s="23">
        <v>2.69</v>
      </c>
      <c r="Q114" s="23">
        <v>2.69</v>
      </c>
      <c r="R114" s="23">
        <v>2.69</v>
      </c>
      <c r="S114" s="23">
        <v>2.69</v>
      </c>
      <c r="T114" s="23">
        <v>2.69</v>
      </c>
      <c r="U114" s="23">
        <v>1.99</v>
      </c>
      <c r="V114" s="23">
        <v>1.99</v>
      </c>
      <c r="W114" s="70">
        <v>2.4900000000000002</v>
      </c>
      <c r="X114" s="67"/>
      <c r="Y114" s="22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70">
        <v>0</v>
      </c>
      <c r="AF114" s="50"/>
      <c r="AG114" s="76">
        <v>7.0000000000000007E-2</v>
      </c>
      <c r="AH114" s="77">
        <v>7.0000000000000007E-2</v>
      </c>
    </row>
    <row r="115" spans="1:34" x14ac:dyDescent="0.35">
      <c r="A115" s="15" t="s">
        <v>22</v>
      </c>
      <c r="B115" s="16" t="s">
        <v>23</v>
      </c>
      <c r="C115" s="16" t="s">
        <v>24</v>
      </c>
      <c r="D115" s="16" t="s">
        <v>65</v>
      </c>
      <c r="E115" s="16" t="s">
        <v>26</v>
      </c>
      <c r="F115" s="16" t="s">
        <v>66</v>
      </c>
      <c r="G115" s="16" t="s">
        <v>28</v>
      </c>
      <c r="H115" s="17">
        <v>4.5000000000000005E-3</v>
      </c>
      <c r="I115" s="16" t="s">
        <v>66</v>
      </c>
      <c r="J115" s="16" t="s">
        <v>209</v>
      </c>
      <c r="K115" s="18" t="s">
        <v>32</v>
      </c>
      <c r="L115" s="19">
        <v>1</v>
      </c>
      <c r="M115" s="20">
        <v>1</v>
      </c>
      <c r="N115" s="20">
        <v>1</v>
      </c>
      <c r="O115" s="20">
        <v>1</v>
      </c>
      <c r="P115" s="20">
        <v>1</v>
      </c>
      <c r="Q115" s="20">
        <v>1</v>
      </c>
      <c r="R115" s="20">
        <v>1</v>
      </c>
      <c r="S115" s="20" t="s">
        <v>33</v>
      </c>
      <c r="T115" s="20" t="s">
        <v>33</v>
      </c>
      <c r="U115" s="20" t="s">
        <v>33</v>
      </c>
      <c r="V115" s="20" t="s">
        <v>33</v>
      </c>
      <c r="W115" s="21" t="s">
        <v>33</v>
      </c>
      <c r="X115" s="67"/>
      <c r="Y115" s="19">
        <v>0</v>
      </c>
      <c r="Z115" s="20">
        <v>0</v>
      </c>
      <c r="AA115" s="20">
        <v>0</v>
      </c>
      <c r="AB115" s="20">
        <v>0</v>
      </c>
      <c r="AC115" s="20">
        <v>0</v>
      </c>
      <c r="AD115" s="20">
        <v>0</v>
      </c>
      <c r="AE115" s="21">
        <v>0</v>
      </c>
      <c r="AF115" s="55"/>
      <c r="AG115" s="20" t="s">
        <v>33</v>
      </c>
      <c r="AH115" s="21" t="s">
        <v>33</v>
      </c>
    </row>
    <row r="116" spans="1:34" x14ac:dyDescent="0.35">
      <c r="A116" s="24" t="s">
        <v>22</v>
      </c>
      <c r="B116" s="25" t="s">
        <v>23</v>
      </c>
      <c r="C116" s="25" t="s">
        <v>24</v>
      </c>
      <c r="D116" s="25" t="s">
        <v>65</v>
      </c>
      <c r="E116" s="25" t="s">
        <v>26</v>
      </c>
      <c r="F116" s="25" t="s">
        <v>66</v>
      </c>
      <c r="G116" s="25" t="s">
        <v>28</v>
      </c>
      <c r="H116" s="26">
        <v>4.5000000000000005E-3</v>
      </c>
      <c r="I116" s="25" t="s">
        <v>33</v>
      </c>
      <c r="J116" s="25" t="s">
        <v>208</v>
      </c>
      <c r="K116" s="27" t="s">
        <v>34</v>
      </c>
      <c r="L116" s="28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30">
        <v>0</v>
      </c>
      <c r="X116" s="67"/>
      <c r="Y116" s="57">
        <v>0</v>
      </c>
      <c r="Z116" s="58">
        <v>0</v>
      </c>
      <c r="AA116" s="58">
        <v>0</v>
      </c>
      <c r="AB116" s="58">
        <v>0</v>
      </c>
      <c r="AC116" s="58">
        <v>0</v>
      </c>
      <c r="AD116" s="58">
        <v>0</v>
      </c>
      <c r="AE116" s="71">
        <v>0</v>
      </c>
      <c r="AF116" s="56"/>
      <c r="AG116" s="58">
        <v>0</v>
      </c>
      <c r="AH116" s="71">
        <v>0</v>
      </c>
    </row>
    <row r="117" spans="1:34" x14ac:dyDescent="0.35">
      <c r="A117" s="31" t="s">
        <v>22</v>
      </c>
      <c r="B117" s="32" t="s">
        <v>23</v>
      </c>
      <c r="C117" s="32" t="s">
        <v>24</v>
      </c>
      <c r="D117" s="32" t="s">
        <v>67</v>
      </c>
      <c r="E117" s="32" t="s">
        <v>26</v>
      </c>
      <c r="F117" s="32" t="s">
        <v>68</v>
      </c>
      <c r="G117" s="32" t="s">
        <v>28</v>
      </c>
      <c r="H117" s="33">
        <v>5.0000000000000001E-3</v>
      </c>
      <c r="I117" s="32" t="s">
        <v>68</v>
      </c>
      <c r="J117" s="32" t="s">
        <v>208</v>
      </c>
      <c r="K117" s="34" t="s">
        <v>29</v>
      </c>
      <c r="L117" s="35">
        <v>3.79</v>
      </c>
      <c r="M117" s="36">
        <v>3.79</v>
      </c>
      <c r="N117" s="36">
        <v>3.79</v>
      </c>
      <c r="O117" s="36">
        <v>3.79</v>
      </c>
      <c r="P117" s="36">
        <v>3.79</v>
      </c>
      <c r="Q117" s="36">
        <v>3.79</v>
      </c>
      <c r="R117" s="36">
        <v>3.79</v>
      </c>
      <c r="S117" s="36">
        <v>3.49</v>
      </c>
      <c r="T117" s="36">
        <v>3.49</v>
      </c>
      <c r="U117" s="36">
        <v>2.99</v>
      </c>
      <c r="V117" s="36">
        <v>2.99</v>
      </c>
      <c r="W117" s="37">
        <v>3.32</v>
      </c>
      <c r="X117" s="67"/>
      <c r="Y117" s="60">
        <v>3.39</v>
      </c>
      <c r="Z117" s="61">
        <v>3.39</v>
      </c>
      <c r="AA117" s="61">
        <v>3.39</v>
      </c>
      <c r="AB117" s="61">
        <v>3.39</v>
      </c>
      <c r="AC117" s="61">
        <v>3.39</v>
      </c>
      <c r="AD117" s="61">
        <v>3.39</v>
      </c>
      <c r="AE117" s="69">
        <v>3.39</v>
      </c>
      <c r="AF117" s="59"/>
      <c r="AG117" s="61">
        <v>0.09</v>
      </c>
      <c r="AH117" s="69">
        <v>0.09</v>
      </c>
    </row>
    <row r="118" spans="1:34" x14ac:dyDescent="0.35">
      <c r="A118" s="15" t="s">
        <v>22</v>
      </c>
      <c r="B118" s="16" t="s">
        <v>23</v>
      </c>
      <c r="C118" s="16" t="s">
        <v>24</v>
      </c>
      <c r="D118" s="16" t="s">
        <v>67</v>
      </c>
      <c r="E118" s="16" t="s">
        <v>26</v>
      </c>
      <c r="F118" s="16" t="s">
        <v>68</v>
      </c>
      <c r="G118" s="16" t="s">
        <v>28</v>
      </c>
      <c r="H118" s="17">
        <v>5.0000000000000001E-3</v>
      </c>
      <c r="I118" s="16" t="s">
        <v>68</v>
      </c>
      <c r="J118" s="16" t="s">
        <v>209</v>
      </c>
      <c r="K118" s="18" t="s">
        <v>30</v>
      </c>
      <c r="L118" s="19">
        <v>0.5</v>
      </c>
      <c r="M118" s="20">
        <v>0.5</v>
      </c>
      <c r="N118" s="20">
        <v>0.5</v>
      </c>
      <c r="O118" s="20">
        <v>0.5</v>
      </c>
      <c r="P118" s="20">
        <v>0.5</v>
      </c>
      <c r="Q118" s="20">
        <v>0.5</v>
      </c>
      <c r="R118" s="20">
        <v>0.5</v>
      </c>
      <c r="S118" s="20" t="s">
        <v>33</v>
      </c>
      <c r="T118" s="20" t="s">
        <v>33</v>
      </c>
      <c r="U118" s="20" t="s">
        <v>33</v>
      </c>
      <c r="V118" s="20" t="s">
        <v>33</v>
      </c>
      <c r="W118" s="21" t="s">
        <v>33</v>
      </c>
      <c r="X118" s="67"/>
      <c r="Y118" s="19">
        <v>0.5</v>
      </c>
      <c r="Z118" s="20">
        <v>0.5</v>
      </c>
      <c r="AA118" s="20">
        <v>0.5</v>
      </c>
      <c r="AB118" s="20">
        <v>0.5</v>
      </c>
      <c r="AC118" s="20">
        <v>0.5</v>
      </c>
      <c r="AD118" s="20">
        <v>0.5</v>
      </c>
      <c r="AE118" s="21">
        <v>0.5</v>
      </c>
      <c r="AF118" s="55"/>
      <c r="AG118" s="20" t="s">
        <v>33</v>
      </c>
      <c r="AH118" s="21" t="s">
        <v>33</v>
      </c>
    </row>
    <row r="119" spans="1:34" x14ac:dyDescent="0.35">
      <c r="A119" s="15" t="s">
        <v>22</v>
      </c>
      <c r="B119" s="16" t="s">
        <v>23</v>
      </c>
      <c r="C119" s="16" t="s">
        <v>24</v>
      </c>
      <c r="D119" s="16" t="s">
        <v>67</v>
      </c>
      <c r="E119" s="16" t="s">
        <v>26</v>
      </c>
      <c r="F119" s="16" t="s">
        <v>68</v>
      </c>
      <c r="G119" s="16" t="s">
        <v>28</v>
      </c>
      <c r="H119" s="17">
        <v>5.0000000000000001E-3</v>
      </c>
      <c r="I119" s="16" t="s">
        <v>68</v>
      </c>
      <c r="J119" s="16" t="s">
        <v>208</v>
      </c>
      <c r="K119" s="18" t="s">
        <v>31</v>
      </c>
      <c r="L119" s="78">
        <v>3.89</v>
      </c>
      <c r="M119" s="76">
        <v>3.89</v>
      </c>
      <c r="N119" s="76">
        <v>3.89</v>
      </c>
      <c r="O119" s="76">
        <v>3.89</v>
      </c>
      <c r="P119" s="76">
        <v>3.89</v>
      </c>
      <c r="Q119" s="76">
        <v>3.89</v>
      </c>
      <c r="R119" s="76">
        <v>3.89</v>
      </c>
      <c r="S119" s="76">
        <v>3.69</v>
      </c>
      <c r="T119" s="76">
        <v>3.69</v>
      </c>
      <c r="U119" s="76">
        <v>2.7</v>
      </c>
      <c r="V119" s="76">
        <v>2.7</v>
      </c>
      <c r="W119" s="77">
        <v>3.52</v>
      </c>
      <c r="X119" s="67"/>
      <c r="Y119" s="78">
        <v>0</v>
      </c>
      <c r="Z119" s="76">
        <v>0</v>
      </c>
      <c r="AA119" s="76">
        <v>0</v>
      </c>
      <c r="AB119" s="76">
        <v>0</v>
      </c>
      <c r="AC119" s="76">
        <v>0</v>
      </c>
      <c r="AD119" s="76">
        <v>0</v>
      </c>
      <c r="AE119" s="77">
        <v>0</v>
      </c>
      <c r="AF119" s="50"/>
      <c r="AG119" s="76">
        <v>0.09</v>
      </c>
      <c r="AH119" s="77">
        <v>0.09</v>
      </c>
    </row>
    <row r="120" spans="1:34" x14ac:dyDescent="0.35">
      <c r="A120" s="15" t="s">
        <v>22</v>
      </c>
      <c r="B120" s="16" t="s">
        <v>23</v>
      </c>
      <c r="C120" s="16" t="s">
        <v>24</v>
      </c>
      <c r="D120" s="16" t="s">
        <v>67</v>
      </c>
      <c r="E120" s="16" t="s">
        <v>26</v>
      </c>
      <c r="F120" s="16" t="s">
        <v>68</v>
      </c>
      <c r="G120" s="16" t="s">
        <v>28</v>
      </c>
      <c r="H120" s="17">
        <v>5.0000000000000001E-3</v>
      </c>
      <c r="I120" s="16" t="s">
        <v>68</v>
      </c>
      <c r="J120" s="16" t="s">
        <v>209</v>
      </c>
      <c r="K120" s="18" t="s">
        <v>32</v>
      </c>
      <c r="L120" s="19">
        <v>1</v>
      </c>
      <c r="M120" s="20">
        <v>1</v>
      </c>
      <c r="N120" s="20">
        <v>1</v>
      </c>
      <c r="O120" s="20">
        <v>1</v>
      </c>
      <c r="P120" s="20">
        <v>1</v>
      </c>
      <c r="Q120" s="20">
        <v>1</v>
      </c>
      <c r="R120" s="20">
        <v>1</v>
      </c>
      <c r="S120" s="20" t="s">
        <v>33</v>
      </c>
      <c r="T120" s="20" t="s">
        <v>33</v>
      </c>
      <c r="U120" s="20" t="s">
        <v>33</v>
      </c>
      <c r="V120" s="20" t="s">
        <v>33</v>
      </c>
      <c r="W120" s="21" t="s">
        <v>33</v>
      </c>
      <c r="X120" s="67"/>
      <c r="Y120" s="19">
        <v>0</v>
      </c>
      <c r="Z120" s="20">
        <v>0</v>
      </c>
      <c r="AA120" s="20">
        <v>0</v>
      </c>
      <c r="AB120" s="20">
        <v>0</v>
      </c>
      <c r="AC120" s="20">
        <v>0</v>
      </c>
      <c r="AD120" s="20">
        <v>0</v>
      </c>
      <c r="AE120" s="21">
        <v>0</v>
      </c>
      <c r="AF120" s="55"/>
      <c r="AG120" s="20" t="s">
        <v>33</v>
      </c>
      <c r="AH120" s="21" t="s">
        <v>33</v>
      </c>
    </row>
    <row r="121" spans="1:34" x14ac:dyDescent="0.35">
      <c r="A121" s="24" t="s">
        <v>22</v>
      </c>
      <c r="B121" s="25" t="s">
        <v>23</v>
      </c>
      <c r="C121" s="25" t="s">
        <v>24</v>
      </c>
      <c r="D121" s="25" t="s">
        <v>67</v>
      </c>
      <c r="E121" s="25" t="s">
        <v>26</v>
      </c>
      <c r="F121" s="25" t="s">
        <v>68</v>
      </c>
      <c r="G121" s="25" t="s">
        <v>28</v>
      </c>
      <c r="H121" s="26">
        <v>5.0000000000000001E-3</v>
      </c>
      <c r="I121" s="25" t="s">
        <v>33</v>
      </c>
      <c r="J121" s="25" t="s">
        <v>208</v>
      </c>
      <c r="K121" s="27" t="s">
        <v>34</v>
      </c>
      <c r="L121" s="28">
        <v>2.638522427440626E-2</v>
      </c>
      <c r="M121" s="29">
        <v>2.638522427440626E-2</v>
      </c>
      <c r="N121" s="29">
        <v>2.638522427440626E-2</v>
      </c>
      <c r="O121" s="29">
        <v>2.638522427440626E-2</v>
      </c>
      <c r="P121" s="29">
        <v>2.638522427440626E-2</v>
      </c>
      <c r="Q121" s="29">
        <v>2.638522427440626E-2</v>
      </c>
      <c r="R121" s="29">
        <v>2.638522427440626E-2</v>
      </c>
      <c r="S121" s="29">
        <v>5.7306590257879542E-2</v>
      </c>
      <c r="T121" s="29">
        <v>5.7306590257879542E-2</v>
      </c>
      <c r="U121" s="29">
        <v>-9.6989966555183993E-2</v>
      </c>
      <c r="V121" s="29">
        <v>-9.6989966555183993E-2</v>
      </c>
      <c r="W121" s="30">
        <v>6.024096385542177E-2</v>
      </c>
      <c r="X121" s="67"/>
      <c r="Y121" s="57">
        <v>0</v>
      </c>
      <c r="Z121" s="58">
        <v>0</v>
      </c>
      <c r="AA121" s="58">
        <v>0</v>
      </c>
      <c r="AB121" s="58">
        <v>0</v>
      </c>
      <c r="AC121" s="58">
        <v>0</v>
      </c>
      <c r="AD121" s="58">
        <v>0</v>
      </c>
      <c r="AE121" s="71">
        <v>0</v>
      </c>
      <c r="AF121" s="56"/>
      <c r="AG121" s="58">
        <v>0</v>
      </c>
      <c r="AH121" s="71">
        <v>0</v>
      </c>
    </row>
    <row r="122" spans="1:34" x14ac:dyDescent="0.35">
      <c r="A122" s="31" t="s">
        <v>22</v>
      </c>
      <c r="B122" s="32" t="s">
        <v>23</v>
      </c>
      <c r="C122" s="32" t="s">
        <v>24</v>
      </c>
      <c r="D122" s="32" t="s">
        <v>67</v>
      </c>
      <c r="E122" s="32" t="s">
        <v>26</v>
      </c>
      <c r="F122" s="32" t="s">
        <v>69</v>
      </c>
      <c r="G122" s="32" t="s">
        <v>28</v>
      </c>
      <c r="H122" s="33">
        <v>5.0000000000000001E-3</v>
      </c>
      <c r="I122" s="32" t="s">
        <v>69</v>
      </c>
      <c r="J122" s="32" t="s">
        <v>208</v>
      </c>
      <c r="K122" s="34" t="s">
        <v>29</v>
      </c>
      <c r="L122" s="35">
        <v>3.79</v>
      </c>
      <c r="M122" s="36">
        <v>3.79</v>
      </c>
      <c r="N122" s="36">
        <v>3.79</v>
      </c>
      <c r="O122" s="36">
        <v>3.79</v>
      </c>
      <c r="P122" s="36">
        <v>3.79</v>
      </c>
      <c r="Q122" s="36">
        <v>3.79</v>
      </c>
      <c r="R122" s="36">
        <v>3.79</v>
      </c>
      <c r="S122" s="36">
        <v>3.49</v>
      </c>
      <c r="T122" s="36">
        <v>3.49</v>
      </c>
      <c r="U122" s="36">
        <v>2.99</v>
      </c>
      <c r="V122" s="36">
        <v>2.99</v>
      </c>
      <c r="W122" s="37">
        <v>3.32</v>
      </c>
      <c r="X122" s="67"/>
      <c r="Y122" s="60">
        <v>3.39</v>
      </c>
      <c r="Z122" s="61">
        <v>3.39</v>
      </c>
      <c r="AA122" s="61">
        <v>3.39</v>
      </c>
      <c r="AB122" s="61">
        <v>3.39</v>
      </c>
      <c r="AC122" s="61">
        <v>3.39</v>
      </c>
      <c r="AD122" s="61">
        <v>3.39</v>
      </c>
      <c r="AE122" s="69">
        <v>3.39</v>
      </c>
      <c r="AF122" s="59"/>
      <c r="AG122" s="61">
        <v>0.09</v>
      </c>
      <c r="AH122" s="69">
        <v>0.09</v>
      </c>
    </row>
    <row r="123" spans="1:34" x14ac:dyDescent="0.35">
      <c r="A123" s="15" t="s">
        <v>22</v>
      </c>
      <c r="B123" s="16" t="s">
        <v>23</v>
      </c>
      <c r="C123" s="16" t="s">
        <v>24</v>
      </c>
      <c r="D123" s="16" t="s">
        <v>67</v>
      </c>
      <c r="E123" s="16" t="s">
        <v>26</v>
      </c>
      <c r="F123" s="16" t="s">
        <v>69</v>
      </c>
      <c r="G123" s="16" t="s">
        <v>28</v>
      </c>
      <c r="H123" s="17">
        <v>5.0000000000000001E-3</v>
      </c>
      <c r="I123" s="16" t="s">
        <v>69</v>
      </c>
      <c r="J123" s="16" t="s">
        <v>209</v>
      </c>
      <c r="K123" s="18" t="s">
        <v>30</v>
      </c>
      <c r="L123" s="19">
        <v>0.5</v>
      </c>
      <c r="M123" s="20">
        <v>0.5</v>
      </c>
      <c r="N123" s="20">
        <v>0.5</v>
      </c>
      <c r="O123" s="20">
        <v>0.5</v>
      </c>
      <c r="P123" s="20">
        <v>0.5</v>
      </c>
      <c r="Q123" s="20">
        <v>0.5</v>
      </c>
      <c r="R123" s="20">
        <v>0.5</v>
      </c>
      <c r="S123" s="20" t="s">
        <v>33</v>
      </c>
      <c r="T123" s="20" t="s">
        <v>33</v>
      </c>
      <c r="U123" s="20" t="s">
        <v>33</v>
      </c>
      <c r="V123" s="20" t="s">
        <v>33</v>
      </c>
      <c r="W123" s="21" t="s">
        <v>33</v>
      </c>
      <c r="X123" s="67"/>
      <c r="Y123" s="19">
        <v>0.5</v>
      </c>
      <c r="Z123" s="20">
        <v>0.5</v>
      </c>
      <c r="AA123" s="20">
        <v>0.5</v>
      </c>
      <c r="AB123" s="20">
        <v>0.5</v>
      </c>
      <c r="AC123" s="20">
        <v>0.5</v>
      </c>
      <c r="AD123" s="20">
        <v>0.5</v>
      </c>
      <c r="AE123" s="21">
        <v>0.5</v>
      </c>
      <c r="AF123" s="55"/>
      <c r="AG123" s="20" t="s">
        <v>33</v>
      </c>
      <c r="AH123" s="21" t="s">
        <v>33</v>
      </c>
    </row>
    <row r="124" spans="1:34" x14ac:dyDescent="0.35">
      <c r="A124" s="15" t="s">
        <v>22</v>
      </c>
      <c r="B124" s="16" t="s">
        <v>23</v>
      </c>
      <c r="C124" s="16" t="s">
        <v>24</v>
      </c>
      <c r="D124" s="16" t="s">
        <v>67</v>
      </c>
      <c r="E124" s="16" t="s">
        <v>26</v>
      </c>
      <c r="F124" s="16" t="s">
        <v>69</v>
      </c>
      <c r="G124" s="16" t="s">
        <v>28</v>
      </c>
      <c r="H124" s="17">
        <v>5.0000000000000001E-3</v>
      </c>
      <c r="I124" s="16" t="s">
        <v>69</v>
      </c>
      <c r="J124" s="16" t="s">
        <v>208</v>
      </c>
      <c r="K124" s="18" t="s">
        <v>31</v>
      </c>
      <c r="L124" s="78">
        <v>3.79</v>
      </c>
      <c r="M124" s="76">
        <v>3.79</v>
      </c>
      <c r="N124" s="76">
        <v>3.79</v>
      </c>
      <c r="O124" s="76">
        <v>3.79</v>
      </c>
      <c r="P124" s="76">
        <v>3.79</v>
      </c>
      <c r="Q124" s="76">
        <v>3.79</v>
      </c>
      <c r="R124" s="76">
        <v>3.79</v>
      </c>
      <c r="S124" s="76">
        <v>3.59</v>
      </c>
      <c r="T124" s="76">
        <v>3.59</v>
      </c>
      <c r="U124" s="76">
        <v>2.63</v>
      </c>
      <c r="V124" s="76">
        <v>2.63</v>
      </c>
      <c r="W124" s="77">
        <v>3.52</v>
      </c>
      <c r="X124" s="67"/>
      <c r="Y124" s="78">
        <v>0</v>
      </c>
      <c r="Z124" s="76">
        <v>0</v>
      </c>
      <c r="AA124" s="76">
        <v>0</v>
      </c>
      <c r="AB124" s="76">
        <v>0</v>
      </c>
      <c r="AC124" s="76">
        <v>0</v>
      </c>
      <c r="AD124" s="76">
        <v>0</v>
      </c>
      <c r="AE124" s="77">
        <v>0</v>
      </c>
      <c r="AF124" s="50"/>
      <c r="AG124" s="76">
        <v>0.09</v>
      </c>
      <c r="AH124" s="77">
        <v>0.09</v>
      </c>
    </row>
    <row r="125" spans="1:34" x14ac:dyDescent="0.35">
      <c r="A125" s="15" t="s">
        <v>22</v>
      </c>
      <c r="B125" s="16" t="s">
        <v>23</v>
      </c>
      <c r="C125" s="16" t="s">
        <v>24</v>
      </c>
      <c r="D125" s="16" t="s">
        <v>67</v>
      </c>
      <c r="E125" s="16" t="s">
        <v>26</v>
      </c>
      <c r="F125" s="16" t="s">
        <v>69</v>
      </c>
      <c r="G125" s="16" t="s">
        <v>28</v>
      </c>
      <c r="H125" s="17">
        <v>5.0000000000000001E-3</v>
      </c>
      <c r="I125" s="16" t="s">
        <v>69</v>
      </c>
      <c r="J125" s="16" t="s">
        <v>209</v>
      </c>
      <c r="K125" s="18" t="s">
        <v>32</v>
      </c>
      <c r="L125" s="19">
        <v>1</v>
      </c>
      <c r="M125" s="20">
        <v>1</v>
      </c>
      <c r="N125" s="20">
        <v>1</v>
      </c>
      <c r="O125" s="20">
        <v>1</v>
      </c>
      <c r="P125" s="20">
        <v>1</v>
      </c>
      <c r="Q125" s="20">
        <v>1</v>
      </c>
      <c r="R125" s="20">
        <v>1</v>
      </c>
      <c r="S125" s="20" t="s">
        <v>33</v>
      </c>
      <c r="T125" s="20" t="s">
        <v>33</v>
      </c>
      <c r="U125" s="20" t="s">
        <v>33</v>
      </c>
      <c r="V125" s="20" t="s">
        <v>33</v>
      </c>
      <c r="W125" s="21" t="s">
        <v>33</v>
      </c>
      <c r="X125" s="67"/>
      <c r="Y125" s="19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21">
        <v>0</v>
      </c>
      <c r="AF125" s="55"/>
      <c r="AG125" s="20" t="s">
        <v>33</v>
      </c>
      <c r="AH125" s="21" t="s">
        <v>33</v>
      </c>
    </row>
    <row r="126" spans="1:34" x14ac:dyDescent="0.35">
      <c r="A126" s="24" t="s">
        <v>22</v>
      </c>
      <c r="B126" s="25" t="s">
        <v>23</v>
      </c>
      <c r="C126" s="25" t="s">
        <v>24</v>
      </c>
      <c r="D126" s="25" t="s">
        <v>67</v>
      </c>
      <c r="E126" s="25" t="s">
        <v>26</v>
      </c>
      <c r="F126" s="25" t="s">
        <v>69</v>
      </c>
      <c r="G126" s="25" t="s">
        <v>28</v>
      </c>
      <c r="H126" s="26">
        <v>5.0000000000000001E-3</v>
      </c>
      <c r="I126" s="25" t="s">
        <v>33</v>
      </c>
      <c r="J126" s="25" t="s">
        <v>208</v>
      </c>
      <c r="K126" s="27" t="s">
        <v>34</v>
      </c>
      <c r="L126" s="28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2.8653295128939771E-2</v>
      </c>
      <c r="T126" s="29">
        <v>2.8653295128939771E-2</v>
      </c>
      <c r="U126" s="29">
        <v>-0.12040133779264228</v>
      </c>
      <c r="V126" s="29">
        <v>-0.12040133779264228</v>
      </c>
      <c r="W126" s="30">
        <v>6.024096385542177E-2</v>
      </c>
      <c r="X126" s="67"/>
      <c r="Y126" s="57">
        <v>0</v>
      </c>
      <c r="Z126" s="58">
        <v>0</v>
      </c>
      <c r="AA126" s="58">
        <v>0</v>
      </c>
      <c r="AB126" s="58">
        <v>0</v>
      </c>
      <c r="AC126" s="58">
        <v>0</v>
      </c>
      <c r="AD126" s="58">
        <v>0</v>
      </c>
      <c r="AE126" s="71">
        <v>0</v>
      </c>
      <c r="AF126" s="56"/>
      <c r="AG126" s="58">
        <v>0</v>
      </c>
      <c r="AH126" s="71">
        <v>0</v>
      </c>
    </row>
    <row r="127" spans="1:34" x14ac:dyDescent="0.35">
      <c r="A127" s="31" t="s">
        <v>22</v>
      </c>
      <c r="B127" s="32" t="s">
        <v>23</v>
      </c>
      <c r="C127" s="32" t="s">
        <v>24</v>
      </c>
      <c r="D127" s="32" t="s">
        <v>67</v>
      </c>
      <c r="E127" s="32" t="s">
        <v>42</v>
      </c>
      <c r="F127" s="32" t="s">
        <v>70</v>
      </c>
      <c r="G127" s="32" t="s">
        <v>28</v>
      </c>
      <c r="H127" s="33">
        <v>5.0000000000000001E-3</v>
      </c>
      <c r="I127" s="32" t="s">
        <v>70</v>
      </c>
      <c r="J127" s="32" t="s">
        <v>208</v>
      </c>
      <c r="K127" s="34" t="s">
        <v>29</v>
      </c>
      <c r="L127" s="35">
        <v>3.79</v>
      </c>
      <c r="M127" s="36">
        <v>3.79</v>
      </c>
      <c r="N127" s="36">
        <v>3.79</v>
      </c>
      <c r="O127" s="36">
        <v>3.79</v>
      </c>
      <c r="P127" s="36">
        <v>3.79</v>
      </c>
      <c r="Q127" s="36">
        <v>3.79</v>
      </c>
      <c r="R127" s="36">
        <v>3.79</v>
      </c>
      <c r="S127" s="36">
        <v>3.49</v>
      </c>
      <c r="T127" s="36">
        <v>3.49</v>
      </c>
      <c r="U127" s="36">
        <v>2.99</v>
      </c>
      <c r="V127" s="36">
        <v>2.99</v>
      </c>
      <c r="W127" s="37">
        <v>3.32</v>
      </c>
      <c r="X127" s="67"/>
      <c r="Y127" s="60">
        <v>3.39</v>
      </c>
      <c r="Z127" s="61">
        <v>3.39</v>
      </c>
      <c r="AA127" s="61">
        <v>3.39</v>
      </c>
      <c r="AB127" s="61">
        <v>3.39</v>
      </c>
      <c r="AC127" s="61">
        <v>3.39</v>
      </c>
      <c r="AD127" s="61">
        <v>3.39</v>
      </c>
      <c r="AE127" s="69">
        <v>3.39</v>
      </c>
      <c r="AF127" s="59"/>
      <c r="AG127" s="61">
        <v>0.09</v>
      </c>
      <c r="AH127" s="69">
        <v>0.09</v>
      </c>
    </row>
    <row r="128" spans="1:34" x14ac:dyDescent="0.35">
      <c r="A128" s="15" t="s">
        <v>22</v>
      </c>
      <c r="B128" s="16" t="s">
        <v>23</v>
      </c>
      <c r="C128" s="16" t="s">
        <v>24</v>
      </c>
      <c r="D128" s="16" t="s">
        <v>67</v>
      </c>
      <c r="E128" s="16" t="s">
        <v>42</v>
      </c>
      <c r="F128" s="16" t="s">
        <v>70</v>
      </c>
      <c r="G128" s="16" t="s">
        <v>28</v>
      </c>
      <c r="H128" s="17">
        <v>5.0000000000000001E-3</v>
      </c>
      <c r="I128" s="16" t="s">
        <v>70</v>
      </c>
      <c r="J128" s="16" t="s">
        <v>209</v>
      </c>
      <c r="K128" s="18" t="s">
        <v>30</v>
      </c>
      <c r="L128" s="19">
        <v>0.5</v>
      </c>
      <c r="M128" s="20">
        <v>0.5</v>
      </c>
      <c r="N128" s="20">
        <v>0.5</v>
      </c>
      <c r="O128" s="20">
        <v>0.5</v>
      </c>
      <c r="P128" s="20">
        <v>0.5</v>
      </c>
      <c r="Q128" s="20">
        <v>0.5</v>
      </c>
      <c r="R128" s="20">
        <v>0.5</v>
      </c>
      <c r="S128" s="20" t="s">
        <v>33</v>
      </c>
      <c r="T128" s="20" t="s">
        <v>33</v>
      </c>
      <c r="U128" s="20" t="s">
        <v>33</v>
      </c>
      <c r="V128" s="20" t="s">
        <v>33</v>
      </c>
      <c r="W128" s="21" t="s">
        <v>33</v>
      </c>
      <c r="X128" s="67"/>
      <c r="Y128" s="19">
        <v>0.5</v>
      </c>
      <c r="Z128" s="20">
        <v>0.5</v>
      </c>
      <c r="AA128" s="20">
        <v>0.5</v>
      </c>
      <c r="AB128" s="20">
        <v>0.5</v>
      </c>
      <c r="AC128" s="20">
        <v>0.5</v>
      </c>
      <c r="AD128" s="20">
        <v>0.5</v>
      </c>
      <c r="AE128" s="21">
        <v>0.5</v>
      </c>
      <c r="AF128" s="55"/>
      <c r="AG128" s="20" t="s">
        <v>33</v>
      </c>
      <c r="AH128" s="21" t="s">
        <v>33</v>
      </c>
    </row>
    <row r="129" spans="1:34" x14ac:dyDescent="0.35">
      <c r="A129" s="15" t="s">
        <v>22</v>
      </c>
      <c r="B129" s="16" t="s">
        <v>23</v>
      </c>
      <c r="C129" s="16" t="s">
        <v>24</v>
      </c>
      <c r="D129" s="16" t="s">
        <v>67</v>
      </c>
      <c r="E129" s="16" t="s">
        <v>42</v>
      </c>
      <c r="F129" s="16" t="s">
        <v>70</v>
      </c>
      <c r="G129" s="16" t="s">
        <v>28</v>
      </c>
      <c r="H129" s="17">
        <v>5.0000000000000001E-3</v>
      </c>
      <c r="I129" s="16" t="s">
        <v>70</v>
      </c>
      <c r="J129" s="16" t="s">
        <v>208</v>
      </c>
      <c r="K129" s="18" t="s">
        <v>31</v>
      </c>
      <c r="L129" s="22">
        <v>3.79</v>
      </c>
      <c r="M129" s="23">
        <v>3.79</v>
      </c>
      <c r="N129" s="23">
        <v>3.79</v>
      </c>
      <c r="O129" s="23">
        <v>3.79</v>
      </c>
      <c r="P129" s="23">
        <v>3.79</v>
      </c>
      <c r="Q129" s="23">
        <v>3.79</v>
      </c>
      <c r="R129" s="23">
        <v>3.79</v>
      </c>
      <c r="S129" s="23">
        <v>3.49</v>
      </c>
      <c r="T129" s="23">
        <v>3.49</v>
      </c>
      <c r="U129" s="23">
        <v>2.99</v>
      </c>
      <c r="V129" s="23">
        <v>2.99</v>
      </c>
      <c r="W129" s="70">
        <v>3.32</v>
      </c>
      <c r="X129" s="67"/>
      <c r="Y129" s="85">
        <v>3.49</v>
      </c>
      <c r="Z129" s="81">
        <v>3.49</v>
      </c>
      <c r="AA129" s="81">
        <v>3.49</v>
      </c>
      <c r="AB129" s="81">
        <v>3.49</v>
      </c>
      <c r="AC129" s="81">
        <v>3.49</v>
      </c>
      <c r="AD129" s="81">
        <v>3.49</v>
      </c>
      <c r="AE129" s="80">
        <v>3.49</v>
      </c>
      <c r="AF129" s="50"/>
      <c r="AG129" s="76">
        <v>0.09</v>
      </c>
      <c r="AH129" s="77">
        <v>0.09</v>
      </c>
    </row>
    <row r="130" spans="1:34" x14ac:dyDescent="0.35">
      <c r="A130" s="15" t="s">
        <v>22</v>
      </c>
      <c r="B130" s="16" t="s">
        <v>23</v>
      </c>
      <c r="C130" s="16" t="s">
        <v>24</v>
      </c>
      <c r="D130" s="16" t="s">
        <v>67</v>
      </c>
      <c r="E130" s="16" t="s">
        <v>42</v>
      </c>
      <c r="F130" s="16" t="s">
        <v>70</v>
      </c>
      <c r="G130" s="16" t="s">
        <v>28</v>
      </c>
      <c r="H130" s="17">
        <v>5.0000000000000001E-3</v>
      </c>
      <c r="I130" s="16" t="s">
        <v>70</v>
      </c>
      <c r="J130" s="16" t="s">
        <v>209</v>
      </c>
      <c r="K130" s="18" t="s">
        <v>32</v>
      </c>
      <c r="L130" s="19">
        <v>0.5</v>
      </c>
      <c r="M130" s="20">
        <v>0.5</v>
      </c>
      <c r="N130" s="20">
        <v>0.5</v>
      </c>
      <c r="O130" s="20">
        <v>0.5</v>
      </c>
      <c r="P130" s="20">
        <v>0.5</v>
      </c>
      <c r="Q130" s="20">
        <v>0.5</v>
      </c>
      <c r="R130" s="20">
        <v>0.5</v>
      </c>
      <c r="S130" s="20" t="s">
        <v>33</v>
      </c>
      <c r="T130" s="20" t="s">
        <v>33</v>
      </c>
      <c r="U130" s="20" t="s">
        <v>33</v>
      </c>
      <c r="V130" s="20" t="s">
        <v>33</v>
      </c>
      <c r="W130" s="21" t="s">
        <v>33</v>
      </c>
      <c r="X130" s="67"/>
      <c r="Y130" s="19">
        <v>0.5</v>
      </c>
      <c r="Z130" s="20">
        <v>0.5</v>
      </c>
      <c r="AA130" s="20">
        <v>0.5</v>
      </c>
      <c r="AB130" s="20">
        <v>0.5</v>
      </c>
      <c r="AC130" s="20">
        <v>0.5</v>
      </c>
      <c r="AD130" s="20">
        <v>0.5</v>
      </c>
      <c r="AE130" s="21">
        <v>0.5</v>
      </c>
      <c r="AF130" s="55"/>
      <c r="AG130" s="20" t="s">
        <v>33</v>
      </c>
      <c r="AH130" s="21" t="s">
        <v>33</v>
      </c>
    </row>
    <row r="131" spans="1:34" x14ac:dyDescent="0.35">
      <c r="A131" s="24" t="s">
        <v>22</v>
      </c>
      <c r="B131" s="25" t="s">
        <v>23</v>
      </c>
      <c r="C131" s="25" t="s">
        <v>24</v>
      </c>
      <c r="D131" s="25" t="s">
        <v>67</v>
      </c>
      <c r="E131" s="25" t="s">
        <v>42</v>
      </c>
      <c r="F131" s="25" t="s">
        <v>70</v>
      </c>
      <c r="G131" s="25" t="s">
        <v>28</v>
      </c>
      <c r="H131" s="26">
        <v>5.0000000000000001E-3</v>
      </c>
      <c r="I131" s="25" t="s">
        <v>33</v>
      </c>
      <c r="J131" s="25" t="s">
        <v>208</v>
      </c>
      <c r="K131" s="27" t="s">
        <v>34</v>
      </c>
      <c r="L131" s="28">
        <v>0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29">
        <v>0</v>
      </c>
      <c r="V131" s="29">
        <v>0</v>
      </c>
      <c r="W131" s="30">
        <v>0</v>
      </c>
      <c r="X131" s="67"/>
      <c r="Y131" s="57">
        <v>2.9498525073746285E-2</v>
      </c>
      <c r="Z131" s="58">
        <v>2.9498525073746285E-2</v>
      </c>
      <c r="AA131" s="58">
        <v>2.9498525073746285E-2</v>
      </c>
      <c r="AB131" s="58">
        <v>2.9498525073746285E-2</v>
      </c>
      <c r="AC131" s="58">
        <v>2.9498525073746285E-2</v>
      </c>
      <c r="AD131" s="58">
        <v>2.9498525073746285E-2</v>
      </c>
      <c r="AE131" s="71">
        <v>2.9498525073746285E-2</v>
      </c>
      <c r="AF131" s="56"/>
      <c r="AG131" s="58">
        <v>0</v>
      </c>
      <c r="AH131" s="71">
        <v>0</v>
      </c>
    </row>
    <row r="132" spans="1:34" x14ac:dyDescent="0.35">
      <c r="A132" s="31" t="s">
        <v>22</v>
      </c>
      <c r="B132" s="32" t="s">
        <v>23</v>
      </c>
      <c r="C132" s="32" t="s">
        <v>24</v>
      </c>
      <c r="D132" s="32" t="s">
        <v>71</v>
      </c>
      <c r="E132" s="32" t="s">
        <v>26</v>
      </c>
      <c r="F132" s="32" t="s">
        <v>72</v>
      </c>
      <c r="G132" s="32" t="s">
        <v>28</v>
      </c>
      <c r="H132" s="33">
        <v>6.0000000000000001E-3</v>
      </c>
      <c r="I132" s="32" t="s">
        <v>72</v>
      </c>
      <c r="J132" s="32" t="s">
        <v>208</v>
      </c>
      <c r="K132" s="34" t="s">
        <v>29</v>
      </c>
      <c r="L132" s="35">
        <v>3.89</v>
      </c>
      <c r="M132" s="36">
        <v>3.89</v>
      </c>
      <c r="N132" s="36">
        <v>3.89</v>
      </c>
      <c r="O132" s="36">
        <v>3.89</v>
      </c>
      <c r="P132" s="36">
        <v>3.89</v>
      </c>
      <c r="Q132" s="36">
        <v>3.89</v>
      </c>
      <c r="R132" s="36">
        <v>3.89</v>
      </c>
      <c r="S132" s="36">
        <v>3.69</v>
      </c>
      <c r="T132" s="36">
        <v>3.69</v>
      </c>
      <c r="U132" s="36">
        <v>3.24</v>
      </c>
      <c r="V132" s="36">
        <v>3.24</v>
      </c>
      <c r="W132" s="37">
        <v>3.51</v>
      </c>
      <c r="X132" s="67"/>
      <c r="Y132" s="60">
        <v>0</v>
      </c>
      <c r="Z132" s="61">
        <v>0</v>
      </c>
      <c r="AA132" s="61">
        <v>0</v>
      </c>
      <c r="AB132" s="61">
        <v>0</v>
      </c>
      <c r="AC132" s="61">
        <v>0</v>
      </c>
      <c r="AD132" s="61">
        <v>0</v>
      </c>
      <c r="AE132" s="69">
        <v>0</v>
      </c>
      <c r="AF132" s="59"/>
      <c r="AG132" s="61">
        <v>0.09</v>
      </c>
      <c r="AH132" s="69">
        <v>0.09</v>
      </c>
    </row>
    <row r="133" spans="1:34" x14ac:dyDescent="0.35">
      <c r="A133" s="15" t="s">
        <v>22</v>
      </c>
      <c r="B133" s="16" t="s">
        <v>23</v>
      </c>
      <c r="C133" s="16" t="s">
        <v>24</v>
      </c>
      <c r="D133" s="16" t="s">
        <v>71</v>
      </c>
      <c r="E133" s="16" t="s">
        <v>26</v>
      </c>
      <c r="F133" s="16" t="s">
        <v>72</v>
      </c>
      <c r="G133" s="16" t="s">
        <v>28</v>
      </c>
      <c r="H133" s="17">
        <v>6.0000000000000001E-3</v>
      </c>
      <c r="I133" s="16" t="s">
        <v>72</v>
      </c>
      <c r="J133" s="16" t="s">
        <v>209</v>
      </c>
      <c r="K133" s="18" t="s">
        <v>30</v>
      </c>
      <c r="L133" s="19">
        <v>1</v>
      </c>
      <c r="M133" s="20">
        <v>1</v>
      </c>
      <c r="N133" s="20">
        <v>1</v>
      </c>
      <c r="O133" s="20">
        <v>1</v>
      </c>
      <c r="P133" s="20">
        <v>1</v>
      </c>
      <c r="Q133" s="20">
        <v>1</v>
      </c>
      <c r="R133" s="20">
        <v>1</v>
      </c>
      <c r="S133" s="20" t="s">
        <v>33</v>
      </c>
      <c r="T133" s="20" t="s">
        <v>33</v>
      </c>
      <c r="U133" s="20" t="s">
        <v>33</v>
      </c>
      <c r="V133" s="20" t="s">
        <v>33</v>
      </c>
      <c r="W133" s="21" t="s">
        <v>33</v>
      </c>
      <c r="X133" s="67"/>
      <c r="Y133" s="19">
        <v>0</v>
      </c>
      <c r="Z133" s="20">
        <v>0</v>
      </c>
      <c r="AA133" s="20">
        <v>0</v>
      </c>
      <c r="AB133" s="20">
        <v>0</v>
      </c>
      <c r="AC133" s="20">
        <v>0</v>
      </c>
      <c r="AD133" s="20">
        <v>0</v>
      </c>
      <c r="AE133" s="21">
        <v>0</v>
      </c>
      <c r="AF133" s="55"/>
      <c r="AG133" s="20" t="s">
        <v>33</v>
      </c>
      <c r="AH133" s="21" t="s">
        <v>33</v>
      </c>
    </row>
    <row r="134" spans="1:34" x14ac:dyDescent="0.35">
      <c r="A134" s="15" t="s">
        <v>22</v>
      </c>
      <c r="B134" s="16" t="s">
        <v>23</v>
      </c>
      <c r="C134" s="16" t="s">
        <v>24</v>
      </c>
      <c r="D134" s="16" t="s">
        <v>71</v>
      </c>
      <c r="E134" s="16" t="s">
        <v>26</v>
      </c>
      <c r="F134" s="16" t="s">
        <v>72</v>
      </c>
      <c r="G134" s="16" t="s">
        <v>28</v>
      </c>
      <c r="H134" s="17">
        <v>6.0000000000000001E-3</v>
      </c>
      <c r="I134" s="16" t="s">
        <v>72</v>
      </c>
      <c r="J134" s="16" t="s">
        <v>208</v>
      </c>
      <c r="K134" s="18" t="s">
        <v>31</v>
      </c>
      <c r="L134" s="22">
        <v>3.89</v>
      </c>
      <c r="M134" s="23">
        <v>3.89</v>
      </c>
      <c r="N134" s="23">
        <v>3.89</v>
      </c>
      <c r="O134" s="23">
        <v>3.89</v>
      </c>
      <c r="P134" s="23">
        <v>3.89</v>
      </c>
      <c r="Q134" s="23">
        <v>3.89</v>
      </c>
      <c r="R134" s="23">
        <v>3.89</v>
      </c>
      <c r="S134" s="81">
        <v>3.69</v>
      </c>
      <c r="T134" s="81">
        <v>3.69</v>
      </c>
      <c r="U134" s="23">
        <v>3.24</v>
      </c>
      <c r="V134" s="23">
        <v>3.24</v>
      </c>
      <c r="W134" s="80">
        <v>3.5</v>
      </c>
      <c r="X134" s="67"/>
      <c r="Y134" s="22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70">
        <v>0</v>
      </c>
      <c r="AF134" s="50"/>
      <c r="AG134" s="76">
        <v>0.09</v>
      </c>
      <c r="AH134" s="77">
        <v>0.09</v>
      </c>
    </row>
    <row r="135" spans="1:34" x14ac:dyDescent="0.35">
      <c r="A135" s="15" t="s">
        <v>22</v>
      </c>
      <c r="B135" s="16" t="s">
        <v>23</v>
      </c>
      <c r="C135" s="16" t="s">
        <v>24</v>
      </c>
      <c r="D135" s="16" t="s">
        <v>71</v>
      </c>
      <c r="E135" s="16" t="s">
        <v>26</v>
      </c>
      <c r="F135" s="16" t="s">
        <v>72</v>
      </c>
      <c r="G135" s="16" t="s">
        <v>28</v>
      </c>
      <c r="H135" s="17">
        <v>6.0000000000000001E-3</v>
      </c>
      <c r="I135" s="16" t="s">
        <v>72</v>
      </c>
      <c r="J135" s="16" t="s">
        <v>209</v>
      </c>
      <c r="K135" s="18" t="s">
        <v>32</v>
      </c>
      <c r="L135" s="19">
        <v>1</v>
      </c>
      <c r="M135" s="20">
        <v>1</v>
      </c>
      <c r="N135" s="20">
        <v>1</v>
      </c>
      <c r="O135" s="20">
        <v>1</v>
      </c>
      <c r="P135" s="20">
        <v>1</v>
      </c>
      <c r="Q135" s="20">
        <v>1</v>
      </c>
      <c r="R135" s="20">
        <v>1</v>
      </c>
      <c r="S135" s="20" t="s">
        <v>33</v>
      </c>
      <c r="T135" s="20" t="s">
        <v>33</v>
      </c>
      <c r="U135" s="20" t="s">
        <v>33</v>
      </c>
      <c r="V135" s="20" t="s">
        <v>33</v>
      </c>
      <c r="W135" s="21" t="s">
        <v>33</v>
      </c>
      <c r="X135" s="67"/>
      <c r="Y135" s="19">
        <v>0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1">
        <v>0</v>
      </c>
      <c r="AF135" s="55"/>
      <c r="AG135" s="20" t="s">
        <v>33</v>
      </c>
      <c r="AH135" s="21" t="s">
        <v>33</v>
      </c>
    </row>
    <row r="136" spans="1:34" x14ac:dyDescent="0.35">
      <c r="A136" s="24" t="s">
        <v>22</v>
      </c>
      <c r="B136" s="25" t="s">
        <v>23</v>
      </c>
      <c r="C136" s="25" t="s">
        <v>24</v>
      </c>
      <c r="D136" s="25" t="s">
        <v>71</v>
      </c>
      <c r="E136" s="25" t="s">
        <v>26</v>
      </c>
      <c r="F136" s="25" t="s">
        <v>72</v>
      </c>
      <c r="G136" s="25" t="s">
        <v>28</v>
      </c>
      <c r="H136" s="26">
        <v>6.0000000000000001E-3</v>
      </c>
      <c r="I136" s="25" t="s">
        <v>33</v>
      </c>
      <c r="J136" s="25" t="s">
        <v>208</v>
      </c>
      <c r="K136" s="27" t="s">
        <v>34</v>
      </c>
      <c r="L136" s="28">
        <v>0</v>
      </c>
      <c r="M136" s="29">
        <v>0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30">
        <v>-2.8490028490028019E-3</v>
      </c>
      <c r="X136" s="67"/>
      <c r="Y136" s="57">
        <v>0</v>
      </c>
      <c r="Z136" s="58">
        <v>0</v>
      </c>
      <c r="AA136" s="58">
        <v>0</v>
      </c>
      <c r="AB136" s="58">
        <v>0</v>
      </c>
      <c r="AC136" s="58">
        <v>0</v>
      </c>
      <c r="AD136" s="58">
        <v>0</v>
      </c>
      <c r="AE136" s="71">
        <v>0</v>
      </c>
      <c r="AF136" s="56"/>
      <c r="AG136" s="58">
        <v>0</v>
      </c>
      <c r="AH136" s="71">
        <v>0</v>
      </c>
    </row>
    <row r="137" spans="1:34" x14ac:dyDescent="0.35">
      <c r="A137" s="31" t="s">
        <v>22</v>
      </c>
      <c r="B137" s="32" t="s">
        <v>23</v>
      </c>
      <c r="C137" s="32" t="s">
        <v>24</v>
      </c>
      <c r="D137" s="32" t="s">
        <v>71</v>
      </c>
      <c r="E137" s="32" t="s">
        <v>26</v>
      </c>
      <c r="F137" s="32" t="s">
        <v>73</v>
      </c>
      <c r="G137" s="32" t="s">
        <v>28</v>
      </c>
      <c r="H137" s="33">
        <v>6.0000000000000001E-3</v>
      </c>
      <c r="I137" s="32" t="s">
        <v>73</v>
      </c>
      <c r="J137" s="32" t="s">
        <v>208</v>
      </c>
      <c r="K137" s="34" t="s">
        <v>29</v>
      </c>
      <c r="L137" s="35">
        <v>3.89</v>
      </c>
      <c r="M137" s="36">
        <v>3.89</v>
      </c>
      <c r="N137" s="36">
        <v>3.89</v>
      </c>
      <c r="O137" s="36">
        <v>3.89</v>
      </c>
      <c r="P137" s="36">
        <v>3.89</v>
      </c>
      <c r="Q137" s="36">
        <v>3.89</v>
      </c>
      <c r="R137" s="36">
        <v>3.89</v>
      </c>
      <c r="S137" s="36">
        <v>3.69</v>
      </c>
      <c r="T137" s="36">
        <v>3.69</v>
      </c>
      <c r="U137" s="36">
        <v>3.24</v>
      </c>
      <c r="V137" s="36">
        <v>3.24</v>
      </c>
      <c r="W137" s="37">
        <v>3.51</v>
      </c>
      <c r="X137" s="67"/>
      <c r="Y137" s="60">
        <v>0</v>
      </c>
      <c r="Z137" s="61">
        <v>0</v>
      </c>
      <c r="AA137" s="61">
        <v>0</v>
      </c>
      <c r="AB137" s="61">
        <v>0</v>
      </c>
      <c r="AC137" s="61">
        <v>0</v>
      </c>
      <c r="AD137" s="61">
        <v>0</v>
      </c>
      <c r="AE137" s="69">
        <v>0</v>
      </c>
      <c r="AF137" s="59"/>
      <c r="AG137" s="61">
        <v>0.09</v>
      </c>
      <c r="AH137" s="69">
        <v>0.09</v>
      </c>
    </row>
    <row r="138" spans="1:34" x14ac:dyDescent="0.35">
      <c r="A138" s="15" t="s">
        <v>22</v>
      </c>
      <c r="B138" s="16" t="s">
        <v>23</v>
      </c>
      <c r="C138" s="16" t="s">
        <v>24</v>
      </c>
      <c r="D138" s="16" t="s">
        <v>71</v>
      </c>
      <c r="E138" s="16" t="s">
        <v>26</v>
      </c>
      <c r="F138" s="16" t="s">
        <v>73</v>
      </c>
      <c r="G138" s="16" t="s">
        <v>28</v>
      </c>
      <c r="H138" s="17">
        <v>6.0000000000000001E-3</v>
      </c>
      <c r="I138" s="16" t="s">
        <v>73</v>
      </c>
      <c r="J138" s="16" t="s">
        <v>209</v>
      </c>
      <c r="K138" s="18" t="s">
        <v>30</v>
      </c>
      <c r="L138" s="19">
        <v>1</v>
      </c>
      <c r="M138" s="20">
        <v>1</v>
      </c>
      <c r="N138" s="20">
        <v>1</v>
      </c>
      <c r="O138" s="20">
        <v>1</v>
      </c>
      <c r="P138" s="20">
        <v>1</v>
      </c>
      <c r="Q138" s="20">
        <v>1</v>
      </c>
      <c r="R138" s="20">
        <v>1</v>
      </c>
      <c r="S138" s="20" t="s">
        <v>33</v>
      </c>
      <c r="T138" s="20" t="s">
        <v>33</v>
      </c>
      <c r="U138" s="20" t="s">
        <v>33</v>
      </c>
      <c r="V138" s="20" t="s">
        <v>33</v>
      </c>
      <c r="W138" s="21" t="s">
        <v>33</v>
      </c>
      <c r="X138" s="67"/>
      <c r="Y138" s="19">
        <v>0</v>
      </c>
      <c r="Z138" s="20">
        <v>0</v>
      </c>
      <c r="AA138" s="20">
        <v>0</v>
      </c>
      <c r="AB138" s="20">
        <v>0</v>
      </c>
      <c r="AC138" s="20">
        <v>0</v>
      </c>
      <c r="AD138" s="20">
        <v>0</v>
      </c>
      <c r="AE138" s="21">
        <v>0</v>
      </c>
      <c r="AF138" s="55"/>
      <c r="AG138" s="20" t="s">
        <v>33</v>
      </c>
      <c r="AH138" s="21" t="s">
        <v>33</v>
      </c>
    </row>
    <row r="139" spans="1:34" x14ac:dyDescent="0.35">
      <c r="A139" s="15" t="s">
        <v>22</v>
      </c>
      <c r="B139" s="16" t="s">
        <v>23</v>
      </c>
      <c r="C139" s="16" t="s">
        <v>24</v>
      </c>
      <c r="D139" s="16" t="s">
        <v>71</v>
      </c>
      <c r="E139" s="16" t="s">
        <v>26</v>
      </c>
      <c r="F139" s="16" t="s">
        <v>73</v>
      </c>
      <c r="G139" s="16" t="s">
        <v>28</v>
      </c>
      <c r="H139" s="17">
        <v>6.0000000000000001E-3</v>
      </c>
      <c r="I139" s="16" t="s">
        <v>73</v>
      </c>
      <c r="J139" s="16" t="s">
        <v>208</v>
      </c>
      <c r="K139" s="18" t="s">
        <v>31</v>
      </c>
      <c r="L139" s="78">
        <v>3.89</v>
      </c>
      <c r="M139" s="76">
        <v>3.89</v>
      </c>
      <c r="N139" s="76">
        <v>3.89</v>
      </c>
      <c r="O139" s="76">
        <v>3.89</v>
      </c>
      <c r="P139" s="76">
        <v>3.89</v>
      </c>
      <c r="Q139" s="76">
        <v>3.89</v>
      </c>
      <c r="R139" s="76">
        <v>3.89</v>
      </c>
      <c r="S139" s="76">
        <v>3.69</v>
      </c>
      <c r="T139" s="76">
        <v>3.69</v>
      </c>
      <c r="U139" s="76">
        <v>3.24</v>
      </c>
      <c r="V139" s="76">
        <v>3.24</v>
      </c>
      <c r="W139" s="77">
        <v>3.5</v>
      </c>
      <c r="X139" s="67"/>
      <c r="Y139" s="78">
        <v>0</v>
      </c>
      <c r="Z139" s="76">
        <v>0</v>
      </c>
      <c r="AA139" s="76">
        <v>0</v>
      </c>
      <c r="AB139" s="76">
        <v>0</v>
      </c>
      <c r="AC139" s="76">
        <v>0</v>
      </c>
      <c r="AD139" s="76">
        <v>0</v>
      </c>
      <c r="AE139" s="77">
        <v>0</v>
      </c>
      <c r="AF139" s="50"/>
      <c r="AG139" s="76">
        <v>0.09</v>
      </c>
      <c r="AH139" s="77">
        <v>0.09</v>
      </c>
    </row>
    <row r="140" spans="1:34" x14ac:dyDescent="0.35">
      <c r="A140" s="15" t="s">
        <v>22</v>
      </c>
      <c r="B140" s="16" t="s">
        <v>23</v>
      </c>
      <c r="C140" s="16" t="s">
        <v>24</v>
      </c>
      <c r="D140" s="16" t="s">
        <v>71</v>
      </c>
      <c r="E140" s="16" t="s">
        <v>26</v>
      </c>
      <c r="F140" s="16" t="s">
        <v>73</v>
      </c>
      <c r="G140" s="16" t="s">
        <v>28</v>
      </c>
      <c r="H140" s="17">
        <v>6.0000000000000001E-3</v>
      </c>
      <c r="I140" s="16" t="s">
        <v>73</v>
      </c>
      <c r="J140" s="16" t="s">
        <v>209</v>
      </c>
      <c r="K140" s="18" t="s">
        <v>32</v>
      </c>
      <c r="L140" s="19">
        <v>1</v>
      </c>
      <c r="M140" s="20">
        <v>1</v>
      </c>
      <c r="N140" s="20">
        <v>1</v>
      </c>
      <c r="O140" s="20">
        <v>1</v>
      </c>
      <c r="P140" s="20">
        <v>1</v>
      </c>
      <c r="Q140" s="20">
        <v>1</v>
      </c>
      <c r="R140" s="20">
        <v>1</v>
      </c>
      <c r="S140" s="20" t="s">
        <v>33</v>
      </c>
      <c r="T140" s="20" t="s">
        <v>33</v>
      </c>
      <c r="U140" s="20" t="s">
        <v>33</v>
      </c>
      <c r="V140" s="20" t="s">
        <v>33</v>
      </c>
      <c r="W140" s="21" t="s">
        <v>33</v>
      </c>
      <c r="X140" s="67"/>
      <c r="Y140" s="19">
        <v>0</v>
      </c>
      <c r="Z140" s="20">
        <v>0</v>
      </c>
      <c r="AA140" s="20">
        <v>0</v>
      </c>
      <c r="AB140" s="20">
        <v>0</v>
      </c>
      <c r="AC140" s="20">
        <v>0</v>
      </c>
      <c r="AD140" s="20">
        <v>0</v>
      </c>
      <c r="AE140" s="21">
        <v>0</v>
      </c>
      <c r="AF140" s="55"/>
      <c r="AG140" s="20" t="s">
        <v>33</v>
      </c>
      <c r="AH140" s="21" t="s">
        <v>33</v>
      </c>
    </row>
    <row r="141" spans="1:34" x14ac:dyDescent="0.35">
      <c r="A141" s="24" t="s">
        <v>22</v>
      </c>
      <c r="B141" s="25" t="s">
        <v>23</v>
      </c>
      <c r="C141" s="25" t="s">
        <v>24</v>
      </c>
      <c r="D141" s="25" t="s">
        <v>71</v>
      </c>
      <c r="E141" s="25" t="s">
        <v>26</v>
      </c>
      <c r="F141" s="25" t="s">
        <v>73</v>
      </c>
      <c r="G141" s="25" t="s">
        <v>28</v>
      </c>
      <c r="H141" s="26">
        <v>6.0000000000000001E-3</v>
      </c>
      <c r="I141" s="25" t="s">
        <v>33</v>
      </c>
      <c r="J141" s="25" t="s">
        <v>208</v>
      </c>
      <c r="K141" s="27" t="s">
        <v>34</v>
      </c>
      <c r="L141" s="28">
        <v>0</v>
      </c>
      <c r="M141" s="29">
        <v>0</v>
      </c>
      <c r="N141" s="29">
        <v>0</v>
      </c>
      <c r="O141" s="29">
        <v>0</v>
      </c>
      <c r="P141" s="29">
        <v>0</v>
      </c>
      <c r="Q141" s="29">
        <v>0</v>
      </c>
      <c r="R141" s="29">
        <v>0</v>
      </c>
      <c r="S141" s="29">
        <v>0</v>
      </c>
      <c r="T141" s="29">
        <v>0</v>
      </c>
      <c r="U141" s="29">
        <v>0</v>
      </c>
      <c r="V141" s="29">
        <v>0</v>
      </c>
      <c r="W141" s="30">
        <v>-2.8490028490028019E-3</v>
      </c>
      <c r="X141" s="67"/>
      <c r="Y141" s="57">
        <v>0</v>
      </c>
      <c r="Z141" s="58">
        <v>0</v>
      </c>
      <c r="AA141" s="58">
        <v>0</v>
      </c>
      <c r="AB141" s="58">
        <v>0</v>
      </c>
      <c r="AC141" s="58">
        <v>0</v>
      </c>
      <c r="AD141" s="58">
        <v>0</v>
      </c>
      <c r="AE141" s="71">
        <v>0</v>
      </c>
      <c r="AF141" s="56"/>
      <c r="AG141" s="58">
        <v>0</v>
      </c>
      <c r="AH141" s="71">
        <v>0</v>
      </c>
    </row>
    <row r="142" spans="1:34" x14ac:dyDescent="0.35">
      <c r="A142" s="31" t="s">
        <v>22</v>
      </c>
      <c r="B142" s="32" t="s">
        <v>23</v>
      </c>
      <c r="C142" s="32" t="s">
        <v>24</v>
      </c>
      <c r="D142" s="32" t="s">
        <v>71</v>
      </c>
      <c r="E142" s="32" t="s">
        <v>26</v>
      </c>
      <c r="F142" s="32" t="s">
        <v>74</v>
      </c>
      <c r="G142" s="32" t="s">
        <v>28</v>
      </c>
      <c r="H142" s="33">
        <v>6.0000000000000001E-3</v>
      </c>
      <c r="I142" s="32" t="s">
        <v>74</v>
      </c>
      <c r="J142" s="32" t="s">
        <v>208</v>
      </c>
      <c r="K142" s="34" t="s">
        <v>29</v>
      </c>
      <c r="L142" s="35">
        <v>3.79</v>
      </c>
      <c r="M142" s="36">
        <v>3.79</v>
      </c>
      <c r="N142" s="36">
        <v>3.79</v>
      </c>
      <c r="O142" s="36">
        <v>3.79</v>
      </c>
      <c r="P142" s="36">
        <v>3.79</v>
      </c>
      <c r="Q142" s="36">
        <v>3.79</v>
      </c>
      <c r="R142" s="36">
        <v>3.79</v>
      </c>
      <c r="S142" s="36">
        <v>3.59</v>
      </c>
      <c r="T142" s="36">
        <v>3.59</v>
      </c>
      <c r="U142" s="36">
        <v>3.16</v>
      </c>
      <c r="V142" s="36">
        <v>3.16</v>
      </c>
      <c r="W142" s="37">
        <v>3.41</v>
      </c>
      <c r="X142" s="67"/>
      <c r="Y142" s="60">
        <v>0</v>
      </c>
      <c r="Z142" s="61">
        <v>0</v>
      </c>
      <c r="AA142" s="61">
        <v>0</v>
      </c>
      <c r="AB142" s="61">
        <v>0</v>
      </c>
      <c r="AC142" s="61">
        <v>0</v>
      </c>
      <c r="AD142" s="61">
        <v>0</v>
      </c>
      <c r="AE142" s="69">
        <v>0</v>
      </c>
      <c r="AF142" s="59"/>
      <c r="AG142" s="61">
        <v>0.09</v>
      </c>
      <c r="AH142" s="69">
        <v>0.09</v>
      </c>
    </row>
    <row r="143" spans="1:34" x14ac:dyDescent="0.35">
      <c r="A143" s="15" t="s">
        <v>22</v>
      </c>
      <c r="B143" s="16" t="s">
        <v>23</v>
      </c>
      <c r="C143" s="16" t="s">
        <v>24</v>
      </c>
      <c r="D143" s="16" t="s">
        <v>71</v>
      </c>
      <c r="E143" s="16" t="s">
        <v>26</v>
      </c>
      <c r="F143" s="16" t="s">
        <v>74</v>
      </c>
      <c r="G143" s="16" t="s">
        <v>28</v>
      </c>
      <c r="H143" s="17">
        <v>6.0000000000000001E-3</v>
      </c>
      <c r="I143" s="16" t="s">
        <v>74</v>
      </c>
      <c r="J143" s="16" t="s">
        <v>209</v>
      </c>
      <c r="K143" s="18" t="s">
        <v>30</v>
      </c>
      <c r="L143" s="19">
        <v>1</v>
      </c>
      <c r="M143" s="20">
        <v>1</v>
      </c>
      <c r="N143" s="20">
        <v>1</v>
      </c>
      <c r="O143" s="20">
        <v>1</v>
      </c>
      <c r="P143" s="20">
        <v>1</v>
      </c>
      <c r="Q143" s="20">
        <v>1</v>
      </c>
      <c r="R143" s="20">
        <v>1</v>
      </c>
      <c r="S143" s="20" t="s">
        <v>33</v>
      </c>
      <c r="T143" s="20" t="s">
        <v>33</v>
      </c>
      <c r="U143" s="20" t="s">
        <v>33</v>
      </c>
      <c r="V143" s="20" t="s">
        <v>33</v>
      </c>
      <c r="W143" s="21" t="s">
        <v>33</v>
      </c>
      <c r="X143" s="67"/>
      <c r="Y143" s="19">
        <v>0</v>
      </c>
      <c r="Z143" s="20">
        <v>0</v>
      </c>
      <c r="AA143" s="20">
        <v>0</v>
      </c>
      <c r="AB143" s="20">
        <v>0</v>
      </c>
      <c r="AC143" s="20">
        <v>0</v>
      </c>
      <c r="AD143" s="20">
        <v>0</v>
      </c>
      <c r="AE143" s="21">
        <v>0</v>
      </c>
      <c r="AF143" s="55"/>
      <c r="AG143" s="20" t="s">
        <v>33</v>
      </c>
      <c r="AH143" s="21" t="s">
        <v>33</v>
      </c>
    </row>
    <row r="144" spans="1:34" x14ac:dyDescent="0.35">
      <c r="A144" s="15" t="s">
        <v>22</v>
      </c>
      <c r="B144" s="16" t="s">
        <v>23</v>
      </c>
      <c r="C144" s="16" t="s">
        <v>24</v>
      </c>
      <c r="D144" s="16" t="s">
        <v>71</v>
      </c>
      <c r="E144" s="16" t="s">
        <v>26</v>
      </c>
      <c r="F144" s="16" t="s">
        <v>74</v>
      </c>
      <c r="G144" s="16" t="s">
        <v>28</v>
      </c>
      <c r="H144" s="17">
        <v>6.0000000000000001E-3</v>
      </c>
      <c r="I144" s="16" t="s">
        <v>74</v>
      </c>
      <c r="J144" s="16" t="s">
        <v>208</v>
      </c>
      <c r="K144" s="18" t="s">
        <v>31</v>
      </c>
      <c r="L144" s="22">
        <v>3.79</v>
      </c>
      <c r="M144" s="23">
        <v>3.79</v>
      </c>
      <c r="N144" s="23">
        <v>3.79</v>
      </c>
      <c r="O144" s="23">
        <v>3.79</v>
      </c>
      <c r="P144" s="23">
        <v>3.79</v>
      </c>
      <c r="Q144" s="23">
        <v>3.79</v>
      </c>
      <c r="R144" s="23">
        <v>3.79</v>
      </c>
      <c r="S144" s="81">
        <v>3.59</v>
      </c>
      <c r="T144" s="81">
        <v>3.59</v>
      </c>
      <c r="U144" s="23">
        <v>3.16</v>
      </c>
      <c r="V144" s="23">
        <v>3.16</v>
      </c>
      <c r="W144" s="80">
        <v>3.41</v>
      </c>
      <c r="X144" s="67"/>
      <c r="Y144" s="22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70">
        <v>0</v>
      </c>
      <c r="AF144" s="50"/>
      <c r="AG144" s="76">
        <v>0.09</v>
      </c>
      <c r="AH144" s="77">
        <v>0.09</v>
      </c>
    </row>
    <row r="145" spans="1:34" x14ac:dyDescent="0.35">
      <c r="A145" s="15" t="s">
        <v>22</v>
      </c>
      <c r="B145" s="16" t="s">
        <v>23</v>
      </c>
      <c r="C145" s="16" t="s">
        <v>24</v>
      </c>
      <c r="D145" s="16" t="s">
        <v>71</v>
      </c>
      <c r="E145" s="16" t="s">
        <v>26</v>
      </c>
      <c r="F145" s="16" t="s">
        <v>74</v>
      </c>
      <c r="G145" s="16" t="s">
        <v>28</v>
      </c>
      <c r="H145" s="17">
        <v>6.0000000000000001E-3</v>
      </c>
      <c r="I145" s="16" t="s">
        <v>74</v>
      </c>
      <c r="J145" s="16" t="s">
        <v>209</v>
      </c>
      <c r="K145" s="18" t="s">
        <v>32</v>
      </c>
      <c r="L145" s="19">
        <v>1</v>
      </c>
      <c r="M145" s="20">
        <v>1</v>
      </c>
      <c r="N145" s="20">
        <v>1</v>
      </c>
      <c r="O145" s="20">
        <v>1</v>
      </c>
      <c r="P145" s="20">
        <v>1</v>
      </c>
      <c r="Q145" s="20">
        <v>1</v>
      </c>
      <c r="R145" s="20">
        <v>1</v>
      </c>
      <c r="S145" s="20" t="s">
        <v>33</v>
      </c>
      <c r="T145" s="20" t="s">
        <v>33</v>
      </c>
      <c r="U145" s="20" t="s">
        <v>33</v>
      </c>
      <c r="V145" s="20" t="s">
        <v>33</v>
      </c>
      <c r="W145" s="21" t="s">
        <v>33</v>
      </c>
      <c r="X145" s="67"/>
      <c r="Y145" s="19">
        <v>0</v>
      </c>
      <c r="Z145" s="20">
        <v>0</v>
      </c>
      <c r="AA145" s="20">
        <v>0</v>
      </c>
      <c r="AB145" s="20">
        <v>0</v>
      </c>
      <c r="AC145" s="20">
        <v>0</v>
      </c>
      <c r="AD145" s="20">
        <v>0</v>
      </c>
      <c r="AE145" s="21">
        <v>0</v>
      </c>
      <c r="AF145" s="55"/>
      <c r="AG145" s="20" t="s">
        <v>33</v>
      </c>
      <c r="AH145" s="21" t="s">
        <v>33</v>
      </c>
    </row>
    <row r="146" spans="1:34" x14ac:dyDescent="0.35">
      <c r="A146" s="24" t="s">
        <v>22</v>
      </c>
      <c r="B146" s="25" t="s">
        <v>23</v>
      </c>
      <c r="C146" s="25" t="s">
        <v>24</v>
      </c>
      <c r="D146" s="25" t="s">
        <v>71</v>
      </c>
      <c r="E146" s="25" t="s">
        <v>26</v>
      </c>
      <c r="F146" s="25" t="s">
        <v>74</v>
      </c>
      <c r="G146" s="25" t="s">
        <v>28</v>
      </c>
      <c r="H146" s="26">
        <v>6.0000000000000001E-3</v>
      </c>
      <c r="I146" s="25" t="s">
        <v>33</v>
      </c>
      <c r="J146" s="25" t="s">
        <v>208</v>
      </c>
      <c r="K146" s="27" t="s">
        <v>34</v>
      </c>
      <c r="L146" s="28">
        <v>0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0</v>
      </c>
      <c r="T146" s="29">
        <v>0</v>
      </c>
      <c r="U146" s="29">
        <v>0</v>
      </c>
      <c r="V146" s="29">
        <v>0</v>
      </c>
      <c r="W146" s="30">
        <v>0</v>
      </c>
      <c r="X146" s="67"/>
      <c r="Y146" s="57">
        <v>0</v>
      </c>
      <c r="Z146" s="58">
        <v>0</v>
      </c>
      <c r="AA146" s="58">
        <v>0</v>
      </c>
      <c r="AB146" s="58">
        <v>0</v>
      </c>
      <c r="AC146" s="58">
        <v>0</v>
      </c>
      <c r="AD146" s="58">
        <v>0</v>
      </c>
      <c r="AE146" s="71">
        <v>0</v>
      </c>
      <c r="AF146" s="56"/>
      <c r="AG146" s="58">
        <v>0</v>
      </c>
      <c r="AH146" s="71">
        <v>0</v>
      </c>
    </row>
    <row r="147" spans="1:34" x14ac:dyDescent="0.35">
      <c r="A147" s="31" t="s">
        <v>22</v>
      </c>
      <c r="B147" s="32" t="s">
        <v>23</v>
      </c>
      <c r="C147" s="32" t="s">
        <v>24</v>
      </c>
      <c r="D147" s="32" t="s">
        <v>71</v>
      </c>
      <c r="E147" s="32" t="s">
        <v>26</v>
      </c>
      <c r="F147" s="32" t="s">
        <v>75</v>
      </c>
      <c r="G147" s="32" t="s">
        <v>28</v>
      </c>
      <c r="H147" s="33">
        <v>6.0000000000000001E-3</v>
      </c>
      <c r="I147" s="32" t="s">
        <v>75</v>
      </c>
      <c r="J147" s="32" t="s">
        <v>208</v>
      </c>
      <c r="K147" s="34" t="s">
        <v>29</v>
      </c>
      <c r="L147" s="35">
        <v>3.79</v>
      </c>
      <c r="M147" s="36">
        <v>3.79</v>
      </c>
      <c r="N147" s="36">
        <v>3.79</v>
      </c>
      <c r="O147" s="36">
        <v>3.79</v>
      </c>
      <c r="P147" s="36">
        <v>3.79</v>
      </c>
      <c r="Q147" s="36">
        <v>3.79</v>
      </c>
      <c r="R147" s="36">
        <v>3.79</v>
      </c>
      <c r="S147" s="36">
        <v>3.59</v>
      </c>
      <c r="T147" s="36">
        <v>3.59</v>
      </c>
      <c r="U147" s="36">
        <v>3.16</v>
      </c>
      <c r="V147" s="36">
        <v>3.16</v>
      </c>
      <c r="W147" s="37">
        <v>3.41</v>
      </c>
      <c r="X147" s="67"/>
      <c r="Y147" s="60">
        <v>0</v>
      </c>
      <c r="Z147" s="61">
        <v>0</v>
      </c>
      <c r="AA147" s="61">
        <v>0</v>
      </c>
      <c r="AB147" s="61">
        <v>0</v>
      </c>
      <c r="AC147" s="61">
        <v>0</v>
      </c>
      <c r="AD147" s="61">
        <v>0</v>
      </c>
      <c r="AE147" s="69">
        <v>0</v>
      </c>
      <c r="AF147" s="59"/>
      <c r="AG147" s="61">
        <v>0.09</v>
      </c>
      <c r="AH147" s="69">
        <v>0.09</v>
      </c>
    </row>
    <row r="148" spans="1:34" x14ac:dyDescent="0.35">
      <c r="A148" s="15" t="s">
        <v>22</v>
      </c>
      <c r="B148" s="16" t="s">
        <v>23</v>
      </c>
      <c r="C148" s="16" t="s">
        <v>24</v>
      </c>
      <c r="D148" s="16" t="s">
        <v>71</v>
      </c>
      <c r="E148" s="16" t="s">
        <v>26</v>
      </c>
      <c r="F148" s="16" t="s">
        <v>75</v>
      </c>
      <c r="G148" s="16" t="s">
        <v>28</v>
      </c>
      <c r="H148" s="17">
        <v>6.0000000000000001E-3</v>
      </c>
      <c r="I148" s="16" t="s">
        <v>75</v>
      </c>
      <c r="J148" s="16" t="s">
        <v>209</v>
      </c>
      <c r="K148" s="18" t="s">
        <v>30</v>
      </c>
      <c r="L148" s="19">
        <v>1</v>
      </c>
      <c r="M148" s="20">
        <v>1</v>
      </c>
      <c r="N148" s="20">
        <v>1</v>
      </c>
      <c r="O148" s="20">
        <v>1</v>
      </c>
      <c r="P148" s="20">
        <v>1</v>
      </c>
      <c r="Q148" s="20">
        <v>1</v>
      </c>
      <c r="R148" s="20">
        <v>1</v>
      </c>
      <c r="S148" s="20" t="s">
        <v>33</v>
      </c>
      <c r="T148" s="20" t="s">
        <v>33</v>
      </c>
      <c r="U148" s="20" t="s">
        <v>33</v>
      </c>
      <c r="V148" s="20" t="s">
        <v>33</v>
      </c>
      <c r="W148" s="21" t="s">
        <v>33</v>
      </c>
      <c r="X148" s="67"/>
      <c r="Y148" s="19">
        <v>0</v>
      </c>
      <c r="Z148" s="20">
        <v>0</v>
      </c>
      <c r="AA148" s="20">
        <v>0</v>
      </c>
      <c r="AB148" s="20">
        <v>0</v>
      </c>
      <c r="AC148" s="20">
        <v>0</v>
      </c>
      <c r="AD148" s="20">
        <v>0</v>
      </c>
      <c r="AE148" s="21">
        <v>0</v>
      </c>
      <c r="AF148" s="55"/>
      <c r="AG148" s="20" t="s">
        <v>33</v>
      </c>
      <c r="AH148" s="21" t="s">
        <v>33</v>
      </c>
    </row>
    <row r="149" spans="1:34" x14ac:dyDescent="0.35">
      <c r="A149" s="15" t="s">
        <v>22</v>
      </c>
      <c r="B149" s="16" t="s">
        <v>23</v>
      </c>
      <c r="C149" s="16" t="s">
        <v>24</v>
      </c>
      <c r="D149" s="16" t="s">
        <v>71</v>
      </c>
      <c r="E149" s="16" t="s">
        <v>26</v>
      </c>
      <c r="F149" s="16" t="s">
        <v>75</v>
      </c>
      <c r="G149" s="16" t="s">
        <v>28</v>
      </c>
      <c r="H149" s="17">
        <v>6.0000000000000001E-3</v>
      </c>
      <c r="I149" s="16" t="s">
        <v>75</v>
      </c>
      <c r="J149" s="16" t="s">
        <v>208</v>
      </c>
      <c r="K149" s="18" t="s">
        <v>31</v>
      </c>
      <c r="L149" s="22">
        <v>3.79</v>
      </c>
      <c r="M149" s="23">
        <v>3.79</v>
      </c>
      <c r="N149" s="23">
        <v>3.79</v>
      </c>
      <c r="O149" s="23">
        <v>3.79</v>
      </c>
      <c r="P149" s="23">
        <v>3.79</v>
      </c>
      <c r="Q149" s="23">
        <v>3.79</v>
      </c>
      <c r="R149" s="23">
        <v>3.79</v>
      </c>
      <c r="S149" s="81">
        <v>3.59</v>
      </c>
      <c r="T149" s="81">
        <v>3.59</v>
      </c>
      <c r="U149" s="23">
        <v>3.16</v>
      </c>
      <c r="V149" s="23">
        <v>3.16</v>
      </c>
      <c r="W149" s="80">
        <v>3.41</v>
      </c>
      <c r="X149" s="67"/>
      <c r="Y149" s="22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70">
        <v>0</v>
      </c>
      <c r="AF149" s="50"/>
      <c r="AG149" s="76">
        <v>0.09</v>
      </c>
      <c r="AH149" s="77">
        <v>0.09</v>
      </c>
    </row>
    <row r="150" spans="1:34" x14ac:dyDescent="0.35">
      <c r="A150" s="15" t="s">
        <v>22</v>
      </c>
      <c r="B150" s="16" t="s">
        <v>23</v>
      </c>
      <c r="C150" s="16" t="s">
        <v>24</v>
      </c>
      <c r="D150" s="16" t="s">
        <v>71</v>
      </c>
      <c r="E150" s="16" t="s">
        <v>26</v>
      </c>
      <c r="F150" s="16" t="s">
        <v>75</v>
      </c>
      <c r="G150" s="16" t="s">
        <v>28</v>
      </c>
      <c r="H150" s="17">
        <v>6.0000000000000001E-3</v>
      </c>
      <c r="I150" s="16" t="s">
        <v>75</v>
      </c>
      <c r="J150" s="16" t="s">
        <v>209</v>
      </c>
      <c r="K150" s="18" t="s">
        <v>32</v>
      </c>
      <c r="L150" s="19">
        <v>1</v>
      </c>
      <c r="M150" s="20">
        <v>1</v>
      </c>
      <c r="N150" s="20">
        <v>1</v>
      </c>
      <c r="O150" s="20">
        <v>1</v>
      </c>
      <c r="P150" s="20">
        <v>1</v>
      </c>
      <c r="Q150" s="20">
        <v>1</v>
      </c>
      <c r="R150" s="20">
        <v>1</v>
      </c>
      <c r="S150" s="20" t="s">
        <v>33</v>
      </c>
      <c r="T150" s="20" t="s">
        <v>33</v>
      </c>
      <c r="U150" s="20" t="s">
        <v>33</v>
      </c>
      <c r="V150" s="20" t="s">
        <v>33</v>
      </c>
      <c r="W150" s="21" t="s">
        <v>33</v>
      </c>
      <c r="X150" s="67"/>
      <c r="Y150" s="19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1">
        <v>0</v>
      </c>
      <c r="AF150" s="55"/>
      <c r="AG150" s="20" t="s">
        <v>33</v>
      </c>
      <c r="AH150" s="21" t="s">
        <v>33</v>
      </c>
    </row>
    <row r="151" spans="1:34" x14ac:dyDescent="0.35">
      <c r="A151" s="24" t="s">
        <v>22</v>
      </c>
      <c r="B151" s="25" t="s">
        <v>23</v>
      </c>
      <c r="C151" s="25" t="s">
        <v>24</v>
      </c>
      <c r="D151" s="25" t="s">
        <v>71</v>
      </c>
      <c r="E151" s="25" t="s">
        <v>26</v>
      </c>
      <c r="F151" s="25" t="s">
        <v>75</v>
      </c>
      <c r="G151" s="25" t="s">
        <v>28</v>
      </c>
      <c r="H151" s="26">
        <v>6.0000000000000001E-3</v>
      </c>
      <c r="I151" s="25" t="s">
        <v>33</v>
      </c>
      <c r="J151" s="25" t="s">
        <v>208</v>
      </c>
      <c r="K151" s="27" t="s">
        <v>34</v>
      </c>
      <c r="L151" s="28">
        <v>0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30">
        <v>0</v>
      </c>
      <c r="X151" s="67"/>
      <c r="Y151" s="57">
        <v>0</v>
      </c>
      <c r="Z151" s="58">
        <v>0</v>
      </c>
      <c r="AA151" s="58">
        <v>0</v>
      </c>
      <c r="AB151" s="58">
        <v>0</v>
      </c>
      <c r="AC151" s="58">
        <v>0</v>
      </c>
      <c r="AD151" s="58">
        <v>0</v>
      </c>
      <c r="AE151" s="71">
        <v>0</v>
      </c>
      <c r="AF151" s="56"/>
      <c r="AG151" s="58">
        <v>0</v>
      </c>
      <c r="AH151" s="71">
        <v>0</v>
      </c>
    </row>
    <row r="152" spans="1:34" x14ac:dyDescent="0.35">
      <c r="A152" s="31" t="s">
        <v>22</v>
      </c>
      <c r="B152" s="32" t="s">
        <v>23</v>
      </c>
      <c r="C152" s="32" t="s">
        <v>24</v>
      </c>
      <c r="D152" s="32" t="s">
        <v>71</v>
      </c>
      <c r="E152" s="32" t="s">
        <v>26</v>
      </c>
      <c r="F152" s="32" t="s">
        <v>76</v>
      </c>
      <c r="G152" s="32" t="s">
        <v>28</v>
      </c>
      <c r="H152" s="33">
        <v>6.0000000000000001E-3</v>
      </c>
      <c r="I152" s="32" t="s">
        <v>76</v>
      </c>
      <c r="J152" s="32" t="s">
        <v>208</v>
      </c>
      <c r="K152" s="34" t="s">
        <v>29</v>
      </c>
      <c r="L152" s="35">
        <v>3.79</v>
      </c>
      <c r="M152" s="36">
        <v>3.79</v>
      </c>
      <c r="N152" s="36">
        <v>3.79</v>
      </c>
      <c r="O152" s="36">
        <v>3.79</v>
      </c>
      <c r="P152" s="36">
        <v>3.79</v>
      </c>
      <c r="Q152" s="36">
        <v>3.79</v>
      </c>
      <c r="R152" s="36">
        <v>3.79</v>
      </c>
      <c r="S152" s="36">
        <v>3.59</v>
      </c>
      <c r="T152" s="36">
        <v>3.59</v>
      </c>
      <c r="U152" s="36">
        <v>3.16</v>
      </c>
      <c r="V152" s="36">
        <v>3.16</v>
      </c>
      <c r="W152" s="37">
        <v>3.41</v>
      </c>
      <c r="X152" s="67"/>
      <c r="Y152" s="60">
        <v>0</v>
      </c>
      <c r="Z152" s="61">
        <v>0</v>
      </c>
      <c r="AA152" s="61">
        <v>0</v>
      </c>
      <c r="AB152" s="61">
        <v>0</v>
      </c>
      <c r="AC152" s="61">
        <v>0</v>
      </c>
      <c r="AD152" s="61">
        <v>0</v>
      </c>
      <c r="AE152" s="69">
        <v>0</v>
      </c>
      <c r="AF152" s="59"/>
      <c r="AG152" s="61">
        <v>0.09</v>
      </c>
      <c r="AH152" s="69">
        <v>0.09</v>
      </c>
    </row>
    <row r="153" spans="1:34" x14ac:dyDescent="0.35">
      <c r="A153" s="15" t="s">
        <v>22</v>
      </c>
      <c r="B153" s="16" t="s">
        <v>23</v>
      </c>
      <c r="C153" s="16" t="s">
        <v>24</v>
      </c>
      <c r="D153" s="16" t="s">
        <v>71</v>
      </c>
      <c r="E153" s="16" t="s">
        <v>26</v>
      </c>
      <c r="F153" s="16" t="s">
        <v>76</v>
      </c>
      <c r="G153" s="16" t="s">
        <v>28</v>
      </c>
      <c r="H153" s="17">
        <v>6.0000000000000001E-3</v>
      </c>
      <c r="I153" s="16" t="s">
        <v>76</v>
      </c>
      <c r="J153" s="16" t="s">
        <v>209</v>
      </c>
      <c r="K153" s="18" t="s">
        <v>30</v>
      </c>
      <c r="L153" s="19">
        <v>1</v>
      </c>
      <c r="M153" s="20">
        <v>1</v>
      </c>
      <c r="N153" s="20">
        <v>1</v>
      </c>
      <c r="O153" s="20">
        <v>1</v>
      </c>
      <c r="P153" s="20">
        <v>1</v>
      </c>
      <c r="Q153" s="20">
        <v>1</v>
      </c>
      <c r="R153" s="20">
        <v>1</v>
      </c>
      <c r="S153" s="20" t="s">
        <v>33</v>
      </c>
      <c r="T153" s="20" t="s">
        <v>33</v>
      </c>
      <c r="U153" s="20" t="s">
        <v>33</v>
      </c>
      <c r="V153" s="20" t="s">
        <v>33</v>
      </c>
      <c r="W153" s="21" t="s">
        <v>33</v>
      </c>
      <c r="X153" s="67"/>
      <c r="Y153" s="19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1">
        <v>0</v>
      </c>
      <c r="AF153" s="55"/>
      <c r="AG153" s="20" t="s">
        <v>33</v>
      </c>
      <c r="AH153" s="21" t="s">
        <v>33</v>
      </c>
    </row>
    <row r="154" spans="1:34" x14ac:dyDescent="0.35">
      <c r="A154" s="15" t="s">
        <v>22</v>
      </c>
      <c r="B154" s="16" t="s">
        <v>23</v>
      </c>
      <c r="C154" s="16" t="s">
        <v>24</v>
      </c>
      <c r="D154" s="16" t="s">
        <v>71</v>
      </c>
      <c r="E154" s="16" t="s">
        <v>26</v>
      </c>
      <c r="F154" s="16" t="s">
        <v>76</v>
      </c>
      <c r="G154" s="16" t="s">
        <v>28</v>
      </c>
      <c r="H154" s="17">
        <v>6.0000000000000001E-3</v>
      </c>
      <c r="I154" s="16" t="s">
        <v>76</v>
      </c>
      <c r="J154" s="16" t="s">
        <v>208</v>
      </c>
      <c r="K154" s="18" t="s">
        <v>31</v>
      </c>
      <c r="L154" s="22">
        <v>3.79</v>
      </c>
      <c r="M154" s="23">
        <v>3.79</v>
      </c>
      <c r="N154" s="23">
        <v>3.79</v>
      </c>
      <c r="O154" s="23">
        <v>3.79</v>
      </c>
      <c r="P154" s="23">
        <v>3.79</v>
      </c>
      <c r="Q154" s="23">
        <v>3.79</v>
      </c>
      <c r="R154" s="23">
        <v>3.79</v>
      </c>
      <c r="S154" s="81">
        <v>3.59</v>
      </c>
      <c r="T154" s="81">
        <v>3.59</v>
      </c>
      <c r="U154" s="23">
        <v>3.16</v>
      </c>
      <c r="V154" s="23">
        <v>3.16</v>
      </c>
      <c r="W154" s="80">
        <v>3.41</v>
      </c>
      <c r="X154" s="67"/>
      <c r="Y154" s="22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70">
        <v>0</v>
      </c>
      <c r="AF154" s="50"/>
      <c r="AG154" s="76">
        <v>0.09</v>
      </c>
      <c r="AH154" s="77">
        <v>0.09</v>
      </c>
    </row>
    <row r="155" spans="1:34" x14ac:dyDescent="0.35">
      <c r="A155" s="15" t="s">
        <v>22</v>
      </c>
      <c r="B155" s="16" t="s">
        <v>23</v>
      </c>
      <c r="C155" s="16" t="s">
        <v>24</v>
      </c>
      <c r="D155" s="16" t="s">
        <v>71</v>
      </c>
      <c r="E155" s="16" t="s">
        <v>26</v>
      </c>
      <c r="F155" s="16" t="s">
        <v>76</v>
      </c>
      <c r="G155" s="16" t="s">
        <v>28</v>
      </c>
      <c r="H155" s="17">
        <v>6.0000000000000001E-3</v>
      </c>
      <c r="I155" s="16" t="s">
        <v>76</v>
      </c>
      <c r="J155" s="16" t="s">
        <v>209</v>
      </c>
      <c r="K155" s="18" t="s">
        <v>32</v>
      </c>
      <c r="L155" s="19">
        <v>1</v>
      </c>
      <c r="M155" s="20">
        <v>1</v>
      </c>
      <c r="N155" s="20">
        <v>1</v>
      </c>
      <c r="O155" s="20">
        <v>1</v>
      </c>
      <c r="P155" s="20">
        <v>1</v>
      </c>
      <c r="Q155" s="20">
        <v>1</v>
      </c>
      <c r="R155" s="20">
        <v>1</v>
      </c>
      <c r="S155" s="20" t="s">
        <v>33</v>
      </c>
      <c r="T155" s="20" t="s">
        <v>33</v>
      </c>
      <c r="U155" s="20" t="s">
        <v>33</v>
      </c>
      <c r="V155" s="20" t="s">
        <v>33</v>
      </c>
      <c r="W155" s="21" t="s">
        <v>33</v>
      </c>
      <c r="X155" s="67"/>
      <c r="Y155" s="19">
        <v>0</v>
      </c>
      <c r="Z155" s="20">
        <v>0</v>
      </c>
      <c r="AA155" s="20">
        <v>0</v>
      </c>
      <c r="AB155" s="20">
        <v>0</v>
      </c>
      <c r="AC155" s="20">
        <v>0</v>
      </c>
      <c r="AD155" s="20">
        <v>0</v>
      </c>
      <c r="AE155" s="21">
        <v>0</v>
      </c>
      <c r="AF155" s="55"/>
      <c r="AG155" s="20" t="s">
        <v>33</v>
      </c>
      <c r="AH155" s="21" t="s">
        <v>33</v>
      </c>
    </row>
    <row r="156" spans="1:34" x14ac:dyDescent="0.35">
      <c r="A156" s="24" t="s">
        <v>22</v>
      </c>
      <c r="B156" s="25" t="s">
        <v>23</v>
      </c>
      <c r="C156" s="25" t="s">
        <v>24</v>
      </c>
      <c r="D156" s="25" t="s">
        <v>71</v>
      </c>
      <c r="E156" s="25" t="s">
        <v>26</v>
      </c>
      <c r="F156" s="25" t="s">
        <v>76</v>
      </c>
      <c r="G156" s="25" t="s">
        <v>28</v>
      </c>
      <c r="H156" s="26">
        <v>6.0000000000000001E-3</v>
      </c>
      <c r="I156" s="25" t="s">
        <v>33</v>
      </c>
      <c r="J156" s="25" t="s">
        <v>208</v>
      </c>
      <c r="K156" s="27" t="s">
        <v>34</v>
      </c>
      <c r="L156" s="28">
        <v>0</v>
      </c>
      <c r="M156" s="29">
        <v>0</v>
      </c>
      <c r="N156" s="29">
        <v>0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30">
        <v>0</v>
      </c>
      <c r="X156" s="67"/>
      <c r="Y156" s="57">
        <v>0</v>
      </c>
      <c r="Z156" s="58">
        <v>0</v>
      </c>
      <c r="AA156" s="58">
        <v>0</v>
      </c>
      <c r="AB156" s="58">
        <v>0</v>
      </c>
      <c r="AC156" s="58">
        <v>0</v>
      </c>
      <c r="AD156" s="58">
        <v>0</v>
      </c>
      <c r="AE156" s="71">
        <v>0</v>
      </c>
      <c r="AF156" s="56"/>
      <c r="AG156" s="58">
        <v>0</v>
      </c>
      <c r="AH156" s="71">
        <v>0</v>
      </c>
    </row>
    <row r="157" spans="1:34" x14ac:dyDescent="0.35">
      <c r="A157" s="31" t="s">
        <v>22</v>
      </c>
      <c r="B157" s="32" t="s">
        <v>23</v>
      </c>
      <c r="C157" s="32" t="s">
        <v>24</v>
      </c>
      <c r="D157" s="32" t="s">
        <v>77</v>
      </c>
      <c r="E157" s="32" t="s">
        <v>78</v>
      </c>
      <c r="F157" s="32" t="s">
        <v>79</v>
      </c>
      <c r="G157" s="32" t="s">
        <v>80</v>
      </c>
      <c r="H157" s="33">
        <v>0.01</v>
      </c>
      <c r="I157" s="32" t="s">
        <v>79</v>
      </c>
      <c r="J157" s="32" t="s">
        <v>208</v>
      </c>
      <c r="K157" s="34" t="s">
        <v>29</v>
      </c>
      <c r="L157" s="35">
        <v>4.29</v>
      </c>
      <c r="M157" s="36">
        <v>4.29</v>
      </c>
      <c r="N157" s="36">
        <v>4.29</v>
      </c>
      <c r="O157" s="36">
        <v>4.29</v>
      </c>
      <c r="P157" s="36">
        <v>4.29</v>
      </c>
      <c r="Q157" s="36">
        <v>4.29</v>
      </c>
      <c r="R157" s="36">
        <v>4.29</v>
      </c>
      <c r="S157" s="36">
        <v>3.99</v>
      </c>
      <c r="T157" s="36">
        <v>3.99</v>
      </c>
      <c r="U157" s="36">
        <v>3.57</v>
      </c>
      <c r="V157" s="36">
        <v>3.57</v>
      </c>
      <c r="W157" s="37">
        <v>3.71</v>
      </c>
      <c r="X157" s="67"/>
      <c r="Y157" s="60">
        <v>0</v>
      </c>
      <c r="Z157" s="61">
        <v>0</v>
      </c>
      <c r="AA157" s="61">
        <v>0</v>
      </c>
      <c r="AB157" s="61">
        <v>0</v>
      </c>
      <c r="AC157" s="61">
        <v>0</v>
      </c>
      <c r="AD157" s="61">
        <v>0</v>
      </c>
      <c r="AE157" s="69">
        <v>0</v>
      </c>
      <c r="AF157" s="59"/>
      <c r="AG157" s="61">
        <v>0.1</v>
      </c>
      <c r="AH157" s="69">
        <v>0.1</v>
      </c>
    </row>
    <row r="158" spans="1:34" x14ac:dyDescent="0.35">
      <c r="A158" s="15" t="s">
        <v>22</v>
      </c>
      <c r="B158" s="16" t="s">
        <v>23</v>
      </c>
      <c r="C158" s="16" t="s">
        <v>24</v>
      </c>
      <c r="D158" s="16" t="s">
        <v>77</v>
      </c>
      <c r="E158" s="16" t="s">
        <v>78</v>
      </c>
      <c r="F158" s="16" t="s">
        <v>79</v>
      </c>
      <c r="G158" s="16" t="s">
        <v>80</v>
      </c>
      <c r="H158" s="17">
        <v>0.01</v>
      </c>
      <c r="I158" s="16" t="s">
        <v>79</v>
      </c>
      <c r="J158" s="16" t="s">
        <v>209</v>
      </c>
      <c r="K158" s="18" t="s">
        <v>30</v>
      </c>
      <c r="L158" s="19">
        <v>1</v>
      </c>
      <c r="M158" s="20">
        <v>1</v>
      </c>
      <c r="N158" s="20">
        <v>1</v>
      </c>
      <c r="O158" s="20">
        <v>1</v>
      </c>
      <c r="P158" s="20">
        <v>1</v>
      </c>
      <c r="Q158" s="20">
        <v>1</v>
      </c>
      <c r="R158" s="20">
        <v>1</v>
      </c>
      <c r="S158" s="20" t="s">
        <v>33</v>
      </c>
      <c r="T158" s="20" t="s">
        <v>33</v>
      </c>
      <c r="U158" s="20" t="s">
        <v>33</v>
      </c>
      <c r="V158" s="20" t="s">
        <v>33</v>
      </c>
      <c r="W158" s="21" t="s">
        <v>33</v>
      </c>
      <c r="X158" s="67"/>
      <c r="Y158" s="19">
        <v>0</v>
      </c>
      <c r="Z158" s="20">
        <v>0</v>
      </c>
      <c r="AA158" s="20">
        <v>0</v>
      </c>
      <c r="AB158" s="20">
        <v>0</v>
      </c>
      <c r="AC158" s="20">
        <v>0</v>
      </c>
      <c r="AD158" s="20">
        <v>0</v>
      </c>
      <c r="AE158" s="21">
        <v>0</v>
      </c>
      <c r="AF158" s="55"/>
      <c r="AG158" s="20" t="s">
        <v>33</v>
      </c>
      <c r="AH158" s="21" t="s">
        <v>33</v>
      </c>
    </row>
    <row r="159" spans="1:34" x14ac:dyDescent="0.35">
      <c r="A159" s="15" t="s">
        <v>22</v>
      </c>
      <c r="B159" s="16" t="s">
        <v>23</v>
      </c>
      <c r="C159" s="16" t="s">
        <v>24</v>
      </c>
      <c r="D159" s="16" t="s">
        <v>77</v>
      </c>
      <c r="E159" s="16" t="s">
        <v>78</v>
      </c>
      <c r="F159" s="16" t="s">
        <v>79</v>
      </c>
      <c r="G159" s="16" t="s">
        <v>80</v>
      </c>
      <c r="H159" s="17">
        <v>0.01</v>
      </c>
      <c r="I159" s="16" t="s">
        <v>79</v>
      </c>
      <c r="J159" s="16" t="s">
        <v>208</v>
      </c>
      <c r="K159" s="18" t="s">
        <v>31</v>
      </c>
      <c r="L159" s="22">
        <v>4.29</v>
      </c>
      <c r="M159" s="23">
        <v>4.29</v>
      </c>
      <c r="N159" s="23">
        <v>4.29</v>
      </c>
      <c r="O159" s="23">
        <v>4.29</v>
      </c>
      <c r="P159" s="23">
        <v>4.29</v>
      </c>
      <c r="Q159" s="23">
        <v>4.29</v>
      </c>
      <c r="R159" s="23">
        <v>4.29</v>
      </c>
      <c r="S159" s="81">
        <v>4.29</v>
      </c>
      <c r="T159" s="81">
        <v>4.29</v>
      </c>
      <c r="U159" s="23">
        <v>3.57</v>
      </c>
      <c r="V159" s="23">
        <v>3.57</v>
      </c>
      <c r="W159" s="80">
        <v>4.08</v>
      </c>
      <c r="X159" s="67"/>
      <c r="Y159" s="22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70">
        <v>0</v>
      </c>
      <c r="AF159" s="50"/>
      <c r="AG159" s="76">
        <v>0.11</v>
      </c>
      <c r="AH159" s="77">
        <v>0.11</v>
      </c>
    </row>
    <row r="160" spans="1:34" x14ac:dyDescent="0.35">
      <c r="A160" s="15" t="s">
        <v>22</v>
      </c>
      <c r="B160" s="16" t="s">
        <v>23</v>
      </c>
      <c r="C160" s="16" t="s">
        <v>24</v>
      </c>
      <c r="D160" s="16" t="s">
        <v>77</v>
      </c>
      <c r="E160" s="16" t="s">
        <v>78</v>
      </c>
      <c r="F160" s="16" t="s">
        <v>79</v>
      </c>
      <c r="G160" s="16" t="s">
        <v>80</v>
      </c>
      <c r="H160" s="17">
        <v>0.01</v>
      </c>
      <c r="I160" s="16" t="s">
        <v>79</v>
      </c>
      <c r="J160" s="16" t="s">
        <v>209</v>
      </c>
      <c r="K160" s="18" t="s">
        <v>32</v>
      </c>
      <c r="L160" s="19">
        <v>1</v>
      </c>
      <c r="M160" s="20">
        <v>1</v>
      </c>
      <c r="N160" s="20">
        <v>1</v>
      </c>
      <c r="O160" s="20">
        <v>1</v>
      </c>
      <c r="P160" s="20">
        <v>1</v>
      </c>
      <c r="Q160" s="20">
        <v>1</v>
      </c>
      <c r="R160" s="20">
        <v>1</v>
      </c>
      <c r="S160" s="20" t="s">
        <v>33</v>
      </c>
      <c r="T160" s="20" t="s">
        <v>33</v>
      </c>
      <c r="U160" s="20" t="s">
        <v>33</v>
      </c>
      <c r="V160" s="20" t="s">
        <v>33</v>
      </c>
      <c r="W160" s="21" t="s">
        <v>33</v>
      </c>
      <c r="X160" s="67"/>
      <c r="Y160" s="19">
        <v>0</v>
      </c>
      <c r="Z160" s="20">
        <v>0</v>
      </c>
      <c r="AA160" s="20">
        <v>0</v>
      </c>
      <c r="AB160" s="20">
        <v>0</v>
      </c>
      <c r="AC160" s="20">
        <v>0</v>
      </c>
      <c r="AD160" s="20">
        <v>0</v>
      </c>
      <c r="AE160" s="21">
        <v>0</v>
      </c>
      <c r="AF160" s="55"/>
      <c r="AG160" s="20" t="s">
        <v>33</v>
      </c>
      <c r="AH160" s="21" t="s">
        <v>33</v>
      </c>
    </row>
    <row r="161" spans="1:34" x14ac:dyDescent="0.35">
      <c r="A161" s="24" t="s">
        <v>22</v>
      </c>
      <c r="B161" s="25" t="s">
        <v>23</v>
      </c>
      <c r="C161" s="25" t="s">
        <v>24</v>
      </c>
      <c r="D161" s="25" t="s">
        <v>77</v>
      </c>
      <c r="E161" s="25" t="s">
        <v>78</v>
      </c>
      <c r="F161" s="25" t="s">
        <v>79</v>
      </c>
      <c r="G161" s="25" t="s">
        <v>80</v>
      </c>
      <c r="H161" s="26">
        <v>0.01</v>
      </c>
      <c r="I161" s="25" t="s">
        <v>33</v>
      </c>
      <c r="J161" s="25" t="s">
        <v>208</v>
      </c>
      <c r="K161" s="27" t="s">
        <v>34</v>
      </c>
      <c r="L161" s="28">
        <v>0</v>
      </c>
      <c r="M161" s="29">
        <v>0</v>
      </c>
      <c r="N161" s="29">
        <v>0</v>
      </c>
      <c r="O161" s="29">
        <v>0</v>
      </c>
      <c r="P161" s="29">
        <v>0</v>
      </c>
      <c r="Q161" s="29">
        <v>0</v>
      </c>
      <c r="R161" s="29">
        <v>0</v>
      </c>
      <c r="S161" s="29">
        <v>7.5187969924811915E-2</v>
      </c>
      <c r="T161" s="29">
        <v>7.5187969924811915E-2</v>
      </c>
      <c r="U161" s="29">
        <v>0</v>
      </c>
      <c r="V161" s="29">
        <v>0</v>
      </c>
      <c r="W161" s="30">
        <v>9.9730458221024332E-2</v>
      </c>
      <c r="X161" s="67"/>
      <c r="Y161" s="57">
        <v>0</v>
      </c>
      <c r="Z161" s="58">
        <v>0</v>
      </c>
      <c r="AA161" s="58">
        <v>0</v>
      </c>
      <c r="AB161" s="58">
        <v>0</v>
      </c>
      <c r="AC161" s="58">
        <v>0</v>
      </c>
      <c r="AD161" s="58">
        <v>0</v>
      </c>
      <c r="AE161" s="71">
        <v>0</v>
      </c>
      <c r="AF161" s="56"/>
      <c r="AG161" s="58">
        <v>0</v>
      </c>
      <c r="AH161" s="71">
        <v>0</v>
      </c>
    </row>
    <row r="162" spans="1:34" x14ac:dyDescent="0.35">
      <c r="A162" s="31" t="s">
        <v>22</v>
      </c>
      <c r="B162" s="32" t="s">
        <v>23</v>
      </c>
      <c r="C162" s="32" t="s">
        <v>24</v>
      </c>
      <c r="D162" s="32" t="s">
        <v>77</v>
      </c>
      <c r="E162" s="32" t="s">
        <v>78</v>
      </c>
      <c r="F162" s="32" t="s">
        <v>81</v>
      </c>
      <c r="G162" s="32" t="s">
        <v>80</v>
      </c>
      <c r="H162" s="33">
        <v>0.01</v>
      </c>
      <c r="I162" s="32" t="s">
        <v>81</v>
      </c>
      <c r="J162" s="32" t="s">
        <v>208</v>
      </c>
      <c r="K162" s="34" t="s">
        <v>29</v>
      </c>
      <c r="L162" s="35">
        <v>3.99</v>
      </c>
      <c r="M162" s="36">
        <v>3.99</v>
      </c>
      <c r="N162" s="36">
        <v>3.99</v>
      </c>
      <c r="O162" s="36">
        <v>3.99</v>
      </c>
      <c r="P162" s="36">
        <v>3.99</v>
      </c>
      <c r="Q162" s="36">
        <v>3.99</v>
      </c>
      <c r="R162" s="36">
        <v>3.99</v>
      </c>
      <c r="S162" s="36">
        <v>3.79</v>
      </c>
      <c r="T162" s="36">
        <v>3.79</v>
      </c>
      <c r="U162" s="36">
        <v>3.32</v>
      </c>
      <c r="V162" s="36">
        <v>3.32</v>
      </c>
      <c r="W162" s="37">
        <v>3.53</v>
      </c>
      <c r="X162" s="67"/>
      <c r="Y162" s="60">
        <v>0</v>
      </c>
      <c r="Z162" s="61">
        <v>0</v>
      </c>
      <c r="AA162" s="61">
        <v>0</v>
      </c>
      <c r="AB162" s="61">
        <v>0</v>
      </c>
      <c r="AC162" s="61">
        <v>0</v>
      </c>
      <c r="AD162" s="61">
        <v>0</v>
      </c>
      <c r="AE162" s="69">
        <v>0</v>
      </c>
      <c r="AF162" s="59"/>
      <c r="AG162" s="61">
        <v>0.1</v>
      </c>
      <c r="AH162" s="69">
        <v>0.1</v>
      </c>
    </row>
    <row r="163" spans="1:34" x14ac:dyDescent="0.35">
      <c r="A163" s="15" t="s">
        <v>22</v>
      </c>
      <c r="B163" s="16" t="s">
        <v>23</v>
      </c>
      <c r="C163" s="16" t="s">
        <v>24</v>
      </c>
      <c r="D163" s="16" t="s">
        <v>77</v>
      </c>
      <c r="E163" s="16" t="s">
        <v>78</v>
      </c>
      <c r="F163" s="16" t="s">
        <v>81</v>
      </c>
      <c r="G163" s="16" t="s">
        <v>80</v>
      </c>
      <c r="H163" s="17">
        <v>0.01</v>
      </c>
      <c r="I163" s="16" t="s">
        <v>81</v>
      </c>
      <c r="J163" s="16" t="s">
        <v>209</v>
      </c>
      <c r="K163" s="18" t="s">
        <v>30</v>
      </c>
      <c r="L163" s="19">
        <v>1</v>
      </c>
      <c r="M163" s="20">
        <v>1</v>
      </c>
      <c r="N163" s="20">
        <v>1</v>
      </c>
      <c r="O163" s="20">
        <v>1</v>
      </c>
      <c r="P163" s="20">
        <v>1</v>
      </c>
      <c r="Q163" s="20">
        <v>1</v>
      </c>
      <c r="R163" s="20">
        <v>1</v>
      </c>
      <c r="S163" s="20" t="s">
        <v>33</v>
      </c>
      <c r="T163" s="20" t="s">
        <v>33</v>
      </c>
      <c r="U163" s="20" t="s">
        <v>33</v>
      </c>
      <c r="V163" s="20" t="s">
        <v>33</v>
      </c>
      <c r="W163" s="21" t="s">
        <v>33</v>
      </c>
      <c r="X163" s="67"/>
      <c r="Y163" s="19">
        <v>0</v>
      </c>
      <c r="Z163" s="20">
        <v>0</v>
      </c>
      <c r="AA163" s="20">
        <v>0</v>
      </c>
      <c r="AB163" s="20">
        <v>0</v>
      </c>
      <c r="AC163" s="20">
        <v>0</v>
      </c>
      <c r="AD163" s="20">
        <v>0</v>
      </c>
      <c r="AE163" s="21">
        <v>0</v>
      </c>
      <c r="AF163" s="55"/>
      <c r="AG163" s="20" t="s">
        <v>33</v>
      </c>
      <c r="AH163" s="21" t="s">
        <v>33</v>
      </c>
    </row>
    <row r="164" spans="1:34" x14ac:dyDescent="0.35">
      <c r="A164" s="15" t="s">
        <v>22</v>
      </c>
      <c r="B164" s="16" t="s">
        <v>23</v>
      </c>
      <c r="C164" s="16" t="s">
        <v>24</v>
      </c>
      <c r="D164" s="16" t="s">
        <v>77</v>
      </c>
      <c r="E164" s="16" t="s">
        <v>78</v>
      </c>
      <c r="F164" s="16" t="s">
        <v>81</v>
      </c>
      <c r="G164" s="16" t="s">
        <v>80</v>
      </c>
      <c r="H164" s="17">
        <v>0.01</v>
      </c>
      <c r="I164" s="16" t="s">
        <v>81</v>
      </c>
      <c r="J164" s="16" t="s">
        <v>208</v>
      </c>
      <c r="K164" s="18" t="s">
        <v>31</v>
      </c>
      <c r="L164" s="22">
        <v>3.99</v>
      </c>
      <c r="M164" s="23">
        <v>3.99</v>
      </c>
      <c r="N164" s="23">
        <v>3.99</v>
      </c>
      <c r="O164" s="23">
        <v>3.99</v>
      </c>
      <c r="P164" s="23">
        <v>3.99</v>
      </c>
      <c r="Q164" s="23">
        <v>3.99</v>
      </c>
      <c r="R164" s="23">
        <v>3.99</v>
      </c>
      <c r="S164" s="23">
        <v>3.79</v>
      </c>
      <c r="T164" s="23">
        <v>3.79</v>
      </c>
      <c r="U164" s="23">
        <v>3.32</v>
      </c>
      <c r="V164" s="23">
        <v>3.32</v>
      </c>
      <c r="W164" s="70">
        <v>3.53</v>
      </c>
      <c r="X164" s="67"/>
      <c r="Y164" s="22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70">
        <v>0</v>
      </c>
      <c r="AF164" s="50"/>
      <c r="AG164" s="76">
        <v>0.1</v>
      </c>
      <c r="AH164" s="77">
        <v>0.1</v>
      </c>
    </row>
    <row r="165" spans="1:34" x14ac:dyDescent="0.35">
      <c r="A165" s="15" t="s">
        <v>22</v>
      </c>
      <c r="B165" s="16" t="s">
        <v>23</v>
      </c>
      <c r="C165" s="16" t="s">
        <v>24</v>
      </c>
      <c r="D165" s="16" t="s">
        <v>77</v>
      </c>
      <c r="E165" s="16" t="s">
        <v>78</v>
      </c>
      <c r="F165" s="16" t="s">
        <v>81</v>
      </c>
      <c r="G165" s="16" t="s">
        <v>80</v>
      </c>
      <c r="H165" s="17">
        <v>0.01</v>
      </c>
      <c r="I165" s="16" t="s">
        <v>81</v>
      </c>
      <c r="J165" s="16" t="s">
        <v>209</v>
      </c>
      <c r="K165" s="18" t="s">
        <v>32</v>
      </c>
      <c r="L165" s="19">
        <v>1</v>
      </c>
      <c r="M165" s="20">
        <v>1</v>
      </c>
      <c r="N165" s="20">
        <v>1</v>
      </c>
      <c r="O165" s="20">
        <v>1</v>
      </c>
      <c r="P165" s="20">
        <v>1</v>
      </c>
      <c r="Q165" s="20">
        <v>1</v>
      </c>
      <c r="R165" s="20">
        <v>1</v>
      </c>
      <c r="S165" s="20" t="s">
        <v>33</v>
      </c>
      <c r="T165" s="20" t="s">
        <v>33</v>
      </c>
      <c r="U165" s="20" t="s">
        <v>33</v>
      </c>
      <c r="V165" s="20" t="s">
        <v>33</v>
      </c>
      <c r="W165" s="21" t="s">
        <v>33</v>
      </c>
      <c r="X165" s="67"/>
      <c r="Y165" s="19">
        <v>0</v>
      </c>
      <c r="Z165" s="20">
        <v>0</v>
      </c>
      <c r="AA165" s="20">
        <v>0</v>
      </c>
      <c r="AB165" s="20">
        <v>0</v>
      </c>
      <c r="AC165" s="20">
        <v>0</v>
      </c>
      <c r="AD165" s="20">
        <v>0</v>
      </c>
      <c r="AE165" s="21">
        <v>0</v>
      </c>
      <c r="AF165" s="55"/>
      <c r="AG165" s="20" t="s">
        <v>33</v>
      </c>
      <c r="AH165" s="21" t="s">
        <v>33</v>
      </c>
    </row>
    <row r="166" spans="1:34" x14ac:dyDescent="0.35">
      <c r="A166" s="24" t="s">
        <v>22</v>
      </c>
      <c r="B166" s="25" t="s">
        <v>23</v>
      </c>
      <c r="C166" s="25" t="s">
        <v>24</v>
      </c>
      <c r="D166" s="25" t="s">
        <v>77</v>
      </c>
      <c r="E166" s="25" t="s">
        <v>78</v>
      </c>
      <c r="F166" s="25" t="s">
        <v>81</v>
      </c>
      <c r="G166" s="25" t="s">
        <v>80</v>
      </c>
      <c r="H166" s="26">
        <v>0.01</v>
      </c>
      <c r="I166" s="25" t="s">
        <v>33</v>
      </c>
      <c r="J166" s="25" t="s">
        <v>208</v>
      </c>
      <c r="K166" s="27" t="s">
        <v>34</v>
      </c>
      <c r="L166" s="28">
        <v>0</v>
      </c>
      <c r="M166" s="29">
        <v>0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0</v>
      </c>
      <c r="V166" s="29">
        <v>0</v>
      </c>
      <c r="W166" s="30">
        <v>0</v>
      </c>
      <c r="X166" s="67"/>
      <c r="Y166" s="57">
        <v>0</v>
      </c>
      <c r="Z166" s="58">
        <v>0</v>
      </c>
      <c r="AA166" s="58">
        <v>0</v>
      </c>
      <c r="AB166" s="58">
        <v>0</v>
      </c>
      <c r="AC166" s="58">
        <v>0</v>
      </c>
      <c r="AD166" s="58">
        <v>0</v>
      </c>
      <c r="AE166" s="71">
        <v>0</v>
      </c>
      <c r="AF166" s="56"/>
      <c r="AG166" s="58">
        <v>0</v>
      </c>
      <c r="AH166" s="71">
        <v>0</v>
      </c>
    </row>
    <row r="167" spans="1:34" x14ac:dyDescent="0.35">
      <c r="A167" s="31" t="s">
        <v>22</v>
      </c>
      <c r="B167" s="32" t="s">
        <v>23</v>
      </c>
      <c r="C167" s="32" t="s">
        <v>24</v>
      </c>
      <c r="D167" s="32" t="s">
        <v>77</v>
      </c>
      <c r="E167" s="32" t="s">
        <v>78</v>
      </c>
      <c r="F167" s="32" t="s">
        <v>82</v>
      </c>
      <c r="G167" s="32" t="s">
        <v>80</v>
      </c>
      <c r="H167" s="33">
        <v>0.01</v>
      </c>
      <c r="I167" s="32" t="s">
        <v>82</v>
      </c>
      <c r="J167" s="32" t="s">
        <v>208</v>
      </c>
      <c r="K167" s="34" t="s">
        <v>29</v>
      </c>
      <c r="L167" s="35">
        <v>3.99</v>
      </c>
      <c r="M167" s="36">
        <v>3.99</v>
      </c>
      <c r="N167" s="36">
        <v>3.99</v>
      </c>
      <c r="O167" s="36">
        <v>3.99</v>
      </c>
      <c r="P167" s="36">
        <v>3.99</v>
      </c>
      <c r="Q167" s="36">
        <v>3.99</v>
      </c>
      <c r="R167" s="36">
        <v>3.99</v>
      </c>
      <c r="S167" s="36">
        <v>3.79</v>
      </c>
      <c r="T167" s="36">
        <v>3.79</v>
      </c>
      <c r="U167" s="36">
        <v>3.33</v>
      </c>
      <c r="V167" s="36">
        <v>3.33</v>
      </c>
      <c r="W167" s="37">
        <v>3.6</v>
      </c>
      <c r="X167" s="67"/>
      <c r="Y167" s="60">
        <v>0</v>
      </c>
      <c r="Z167" s="61">
        <v>0</v>
      </c>
      <c r="AA167" s="61">
        <v>0</v>
      </c>
      <c r="AB167" s="61">
        <v>0</v>
      </c>
      <c r="AC167" s="61">
        <v>0</v>
      </c>
      <c r="AD167" s="61">
        <v>0</v>
      </c>
      <c r="AE167" s="69">
        <v>0</v>
      </c>
      <c r="AF167" s="59"/>
      <c r="AG167" s="61">
        <v>0.1</v>
      </c>
      <c r="AH167" s="69">
        <v>0.1</v>
      </c>
    </row>
    <row r="168" spans="1:34" x14ac:dyDescent="0.35">
      <c r="A168" s="15" t="s">
        <v>22</v>
      </c>
      <c r="B168" s="16" t="s">
        <v>23</v>
      </c>
      <c r="C168" s="16" t="s">
        <v>24</v>
      </c>
      <c r="D168" s="16" t="s">
        <v>77</v>
      </c>
      <c r="E168" s="16" t="s">
        <v>78</v>
      </c>
      <c r="F168" s="16" t="s">
        <v>82</v>
      </c>
      <c r="G168" s="16" t="s">
        <v>80</v>
      </c>
      <c r="H168" s="17">
        <v>0.01</v>
      </c>
      <c r="I168" s="16" t="s">
        <v>82</v>
      </c>
      <c r="J168" s="16" t="s">
        <v>209</v>
      </c>
      <c r="K168" s="18" t="s">
        <v>30</v>
      </c>
      <c r="L168" s="19">
        <v>1</v>
      </c>
      <c r="M168" s="20">
        <v>1</v>
      </c>
      <c r="N168" s="20">
        <v>1</v>
      </c>
      <c r="O168" s="20">
        <v>1</v>
      </c>
      <c r="P168" s="20">
        <v>1</v>
      </c>
      <c r="Q168" s="20">
        <v>1</v>
      </c>
      <c r="R168" s="20">
        <v>1</v>
      </c>
      <c r="S168" s="20" t="s">
        <v>33</v>
      </c>
      <c r="T168" s="20" t="s">
        <v>33</v>
      </c>
      <c r="U168" s="20" t="s">
        <v>33</v>
      </c>
      <c r="V168" s="20" t="s">
        <v>33</v>
      </c>
      <c r="W168" s="21" t="s">
        <v>33</v>
      </c>
      <c r="X168" s="67"/>
      <c r="Y168" s="19">
        <v>0</v>
      </c>
      <c r="Z168" s="20">
        <v>0</v>
      </c>
      <c r="AA168" s="20">
        <v>0</v>
      </c>
      <c r="AB168" s="20">
        <v>0</v>
      </c>
      <c r="AC168" s="20">
        <v>0</v>
      </c>
      <c r="AD168" s="20">
        <v>0</v>
      </c>
      <c r="AE168" s="21">
        <v>0</v>
      </c>
      <c r="AF168" s="55"/>
      <c r="AG168" s="20" t="s">
        <v>33</v>
      </c>
      <c r="AH168" s="21" t="s">
        <v>33</v>
      </c>
    </row>
    <row r="169" spans="1:34" x14ac:dyDescent="0.35">
      <c r="A169" s="15" t="s">
        <v>22</v>
      </c>
      <c r="B169" s="16" t="s">
        <v>23</v>
      </c>
      <c r="C169" s="16" t="s">
        <v>24</v>
      </c>
      <c r="D169" s="16" t="s">
        <v>77</v>
      </c>
      <c r="E169" s="16" t="s">
        <v>78</v>
      </c>
      <c r="F169" s="16" t="s">
        <v>82</v>
      </c>
      <c r="G169" s="16" t="s">
        <v>80</v>
      </c>
      <c r="H169" s="17">
        <v>0.01</v>
      </c>
      <c r="I169" s="16" t="s">
        <v>82</v>
      </c>
      <c r="J169" s="16" t="s">
        <v>208</v>
      </c>
      <c r="K169" s="18" t="s">
        <v>31</v>
      </c>
      <c r="L169" s="22">
        <v>3.99</v>
      </c>
      <c r="M169" s="23">
        <v>3.99</v>
      </c>
      <c r="N169" s="23">
        <v>3.99</v>
      </c>
      <c r="O169" s="23">
        <v>3.99</v>
      </c>
      <c r="P169" s="23">
        <v>3.99</v>
      </c>
      <c r="Q169" s="23">
        <v>3.99</v>
      </c>
      <c r="R169" s="23">
        <v>3.99</v>
      </c>
      <c r="S169" s="23">
        <v>3.79</v>
      </c>
      <c r="T169" s="23">
        <v>3.79</v>
      </c>
      <c r="U169" s="23">
        <v>3.33</v>
      </c>
      <c r="V169" s="23">
        <v>3.33</v>
      </c>
      <c r="W169" s="70">
        <v>3.6</v>
      </c>
      <c r="X169" s="67"/>
      <c r="Y169" s="22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70">
        <v>0</v>
      </c>
      <c r="AF169" s="50"/>
      <c r="AG169" s="76">
        <v>0.1</v>
      </c>
      <c r="AH169" s="77">
        <v>0.1</v>
      </c>
    </row>
    <row r="170" spans="1:34" x14ac:dyDescent="0.35">
      <c r="A170" s="15" t="s">
        <v>22</v>
      </c>
      <c r="B170" s="16" t="s">
        <v>23</v>
      </c>
      <c r="C170" s="16" t="s">
        <v>24</v>
      </c>
      <c r="D170" s="16" t="s">
        <v>77</v>
      </c>
      <c r="E170" s="16" t="s">
        <v>78</v>
      </c>
      <c r="F170" s="16" t="s">
        <v>82</v>
      </c>
      <c r="G170" s="16" t="s">
        <v>80</v>
      </c>
      <c r="H170" s="17">
        <v>0.01</v>
      </c>
      <c r="I170" s="16" t="s">
        <v>82</v>
      </c>
      <c r="J170" s="16" t="s">
        <v>209</v>
      </c>
      <c r="K170" s="18" t="s">
        <v>32</v>
      </c>
      <c r="L170" s="19">
        <v>1</v>
      </c>
      <c r="M170" s="20">
        <v>1</v>
      </c>
      <c r="N170" s="20">
        <v>1</v>
      </c>
      <c r="O170" s="20">
        <v>1</v>
      </c>
      <c r="P170" s="20">
        <v>1</v>
      </c>
      <c r="Q170" s="20">
        <v>1</v>
      </c>
      <c r="R170" s="20">
        <v>1</v>
      </c>
      <c r="S170" s="20" t="s">
        <v>33</v>
      </c>
      <c r="T170" s="20" t="s">
        <v>33</v>
      </c>
      <c r="U170" s="20" t="s">
        <v>33</v>
      </c>
      <c r="V170" s="20" t="s">
        <v>33</v>
      </c>
      <c r="W170" s="21" t="s">
        <v>33</v>
      </c>
      <c r="X170" s="67"/>
      <c r="Y170" s="19">
        <v>0</v>
      </c>
      <c r="Z170" s="20">
        <v>0</v>
      </c>
      <c r="AA170" s="20">
        <v>0</v>
      </c>
      <c r="AB170" s="20">
        <v>0</v>
      </c>
      <c r="AC170" s="20">
        <v>0</v>
      </c>
      <c r="AD170" s="20">
        <v>0</v>
      </c>
      <c r="AE170" s="21">
        <v>0</v>
      </c>
      <c r="AF170" s="55"/>
      <c r="AG170" s="20" t="s">
        <v>33</v>
      </c>
      <c r="AH170" s="21" t="s">
        <v>33</v>
      </c>
    </row>
    <row r="171" spans="1:34" x14ac:dyDescent="0.35">
      <c r="A171" s="24" t="s">
        <v>22</v>
      </c>
      <c r="B171" s="25" t="s">
        <v>23</v>
      </c>
      <c r="C171" s="25" t="s">
        <v>24</v>
      </c>
      <c r="D171" s="25" t="s">
        <v>77</v>
      </c>
      <c r="E171" s="25" t="s">
        <v>78</v>
      </c>
      <c r="F171" s="25" t="s">
        <v>82</v>
      </c>
      <c r="G171" s="25" t="s">
        <v>80</v>
      </c>
      <c r="H171" s="26">
        <v>0.01</v>
      </c>
      <c r="I171" s="25" t="s">
        <v>33</v>
      </c>
      <c r="J171" s="25" t="s">
        <v>208</v>
      </c>
      <c r="K171" s="27" t="s">
        <v>34</v>
      </c>
      <c r="L171" s="28">
        <v>0</v>
      </c>
      <c r="M171" s="29">
        <v>0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30">
        <v>0</v>
      </c>
      <c r="X171" s="67"/>
      <c r="Y171" s="57">
        <v>0</v>
      </c>
      <c r="Z171" s="58">
        <v>0</v>
      </c>
      <c r="AA171" s="58">
        <v>0</v>
      </c>
      <c r="AB171" s="58">
        <v>0</v>
      </c>
      <c r="AC171" s="58">
        <v>0</v>
      </c>
      <c r="AD171" s="58">
        <v>0</v>
      </c>
      <c r="AE171" s="71">
        <v>0</v>
      </c>
      <c r="AF171" s="56"/>
      <c r="AG171" s="58">
        <v>0</v>
      </c>
      <c r="AH171" s="71">
        <v>0</v>
      </c>
    </row>
    <row r="172" spans="1:34" x14ac:dyDescent="0.35">
      <c r="A172" s="31" t="s">
        <v>22</v>
      </c>
      <c r="B172" s="32" t="s">
        <v>23</v>
      </c>
      <c r="C172" s="32" t="s">
        <v>24</v>
      </c>
      <c r="D172" s="32" t="s">
        <v>77</v>
      </c>
      <c r="E172" s="32" t="s">
        <v>78</v>
      </c>
      <c r="F172" s="32" t="s">
        <v>83</v>
      </c>
      <c r="G172" s="32" t="s">
        <v>80</v>
      </c>
      <c r="H172" s="33">
        <v>0.01</v>
      </c>
      <c r="I172" s="32" t="s">
        <v>83</v>
      </c>
      <c r="J172" s="32" t="s">
        <v>208</v>
      </c>
      <c r="K172" s="34" t="s">
        <v>29</v>
      </c>
      <c r="L172" s="35">
        <v>2.79</v>
      </c>
      <c r="M172" s="36">
        <v>2.79</v>
      </c>
      <c r="N172" s="36">
        <v>2.79</v>
      </c>
      <c r="O172" s="36">
        <v>2.79</v>
      </c>
      <c r="P172" s="36">
        <v>2.79</v>
      </c>
      <c r="Q172" s="36">
        <v>2.79</v>
      </c>
      <c r="R172" s="36">
        <v>2.79</v>
      </c>
      <c r="S172" s="36">
        <v>2.79</v>
      </c>
      <c r="T172" s="36">
        <v>2.79</v>
      </c>
      <c r="U172" s="36">
        <v>2.33</v>
      </c>
      <c r="V172" s="36">
        <v>2.33</v>
      </c>
      <c r="W172" s="37">
        <v>2.65</v>
      </c>
      <c r="X172" s="67"/>
      <c r="Y172" s="60">
        <v>0</v>
      </c>
      <c r="Z172" s="61">
        <v>0</v>
      </c>
      <c r="AA172" s="61">
        <v>0</v>
      </c>
      <c r="AB172" s="61">
        <v>0</v>
      </c>
      <c r="AC172" s="61">
        <v>0</v>
      </c>
      <c r="AD172" s="61">
        <v>0</v>
      </c>
      <c r="AE172" s="69">
        <v>0</v>
      </c>
      <c r="AF172" s="59"/>
      <c r="AG172" s="61">
        <v>7.0000000000000007E-2</v>
      </c>
      <c r="AH172" s="69">
        <v>7.0000000000000007E-2</v>
      </c>
    </row>
    <row r="173" spans="1:34" x14ac:dyDescent="0.35">
      <c r="A173" s="15" t="s">
        <v>22</v>
      </c>
      <c r="B173" s="16" t="s">
        <v>23</v>
      </c>
      <c r="C173" s="16" t="s">
        <v>24</v>
      </c>
      <c r="D173" s="16" t="s">
        <v>77</v>
      </c>
      <c r="E173" s="16" t="s">
        <v>78</v>
      </c>
      <c r="F173" s="16" t="s">
        <v>83</v>
      </c>
      <c r="G173" s="16" t="s">
        <v>80</v>
      </c>
      <c r="H173" s="17">
        <v>0.01</v>
      </c>
      <c r="I173" s="16" t="s">
        <v>83</v>
      </c>
      <c r="J173" s="16" t="s">
        <v>209</v>
      </c>
      <c r="K173" s="18" t="s">
        <v>30</v>
      </c>
      <c r="L173" s="19">
        <v>1</v>
      </c>
      <c r="M173" s="20">
        <v>1</v>
      </c>
      <c r="N173" s="20">
        <v>1</v>
      </c>
      <c r="O173" s="20">
        <v>1</v>
      </c>
      <c r="P173" s="20">
        <v>1</v>
      </c>
      <c r="Q173" s="20">
        <v>1</v>
      </c>
      <c r="R173" s="20">
        <v>1</v>
      </c>
      <c r="S173" s="20" t="s">
        <v>33</v>
      </c>
      <c r="T173" s="20" t="s">
        <v>33</v>
      </c>
      <c r="U173" s="20" t="s">
        <v>33</v>
      </c>
      <c r="V173" s="20" t="s">
        <v>33</v>
      </c>
      <c r="W173" s="21" t="s">
        <v>33</v>
      </c>
      <c r="X173" s="67"/>
      <c r="Y173" s="19">
        <v>0</v>
      </c>
      <c r="Z173" s="20">
        <v>0</v>
      </c>
      <c r="AA173" s="20">
        <v>0</v>
      </c>
      <c r="AB173" s="20">
        <v>0</v>
      </c>
      <c r="AC173" s="20">
        <v>0</v>
      </c>
      <c r="AD173" s="20">
        <v>0</v>
      </c>
      <c r="AE173" s="21">
        <v>0</v>
      </c>
      <c r="AF173" s="55"/>
      <c r="AG173" s="20" t="s">
        <v>33</v>
      </c>
      <c r="AH173" s="21" t="s">
        <v>33</v>
      </c>
    </row>
    <row r="174" spans="1:34" x14ac:dyDescent="0.35">
      <c r="A174" s="15" t="s">
        <v>22</v>
      </c>
      <c r="B174" s="16" t="s">
        <v>23</v>
      </c>
      <c r="C174" s="16" t="s">
        <v>24</v>
      </c>
      <c r="D174" s="16" t="s">
        <v>77</v>
      </c>
      <c r="E174" s="16" t="s">
        <v>78</v>
      </c>
      <c r="F174" s="16" t="s">
        <v>83</v>
      </c>
      <c r="G174" s="16" t="s">
        <v>80</v>
      </c>
      <c r="H174" s="17">
        <v>0.01</v>
      </c>
      <c r="I174" s="16" t="s">
        <v>83</v>
      </c>
      <c r="J174" s="16" t="s">
        <v>208</v>
      </c>
      <c r="K174" s="18" t="s">
        <v>31</v>
      </c>
      <c r="L174" s="22">
        <v>2.79</v>
      </c>
      <c r="M174" s="23">
        <v>2.79</v>
      </c>
      <c r="N174" s="23">
        <v>2.79</v>
      </c>
      <c r="O174" s="23">
        <v>2.79</v>
      </c>
      <c r="P174" s="23">
        <v>2.79</v>
      </c>
      <c r="Q174" s="23">
        <v>2.79</v>
      </c>
      <c r="R174" s="23">
        <v>2.79</v>
      </c>
      <c r="S174" s="23">
        <v>2.79</v>
      </c>
      <c r="T174" s="23">
        <v>2.79</v>
      </c>
      <c r="U174" s="23">
        <v>2.33</v>
      </c>
      <c r="V174" s="23">
        <v>2.33</v>
      </c>
      <c r="W174" s="70">
        <v>2.65</v>
      </c>
      <c r="X174" s="67"/>
      <c r="Y174" s="22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70">
        <v>0</v>
      </c>
      <c r="AF174" s="50"/>
      <c r="AG174" s="76">
        <v>7.0000000000000007E-2</v>
      </c>
      <c r="AH174" s="77">
        <v>7.0000000000000007E-2</v>
      </c>
    </row>
    <row r="175" spans="1:34" x14ac:dyDescent="0.35">
      <c r="A175" s="15" t="s">
        <v>22</v>
      </c>
      <c r="B175" s="16" t="s">
        <v>23</v>
      </c>
      <c r="C175" s="16" t="s">
        <v>24</v>
      </c>
      <c r="D175" s="16" t="s">
        <v>77</v>
      </c>
      <c r="E175" s="16" t="s">
        <v>78</v>
      </c>
      <c r="F175" s="16" t="s">
        <v>83</v>
      </c>
      <c r="G175" s="16" t="s">
        <v>80</v>
      </c>
      <c r="H175" s="17">
        <v>0.01</v>
      </c>
      <c r="I175" s="16" t="s">
        <v>83</v>
      </c>
      <c r="J175" s="16" t="s">
        <v>209</v>
      </c>
      <c r="K175" s="18" t="s">
        <v>32</v>
      </c>
      <c r="L175" s="19">
        <v>1</v>
      </c>
      <c r="M175" s="20">
        <v>1</v>
      </c>
      <c r="N175" s="20">
        <v>1</v>
      </c>
      <c r="O175" s="20">
        <v>1</v>
      </c>
      <c r="P175" s="20">
        <v>1</v>
      </c>
      <c r="Q175" s="20">
        <v>1</v>
      </c>
      <c r="R175" s="20">
        <v>1</v>
      </c>
      <c r="S175" s="20" t="s">
        <v>33</v>
      </c>
      <c r="T175" s="20" t="s">
        <v>33</v>
      </c>
      <c r="U175" s="20" t="s">
        <v>33</v>
      </c>
      <c r="V175" s="20" t="s">
        <v>33</v>
      </c>
      <c r="W175" s="21" t="s">
        <v>33</v>
      </c>
      <c r="X175" s="67"/>
      <c r="Y175" s="19">
        <v>0</v>
      </c>
      <c r="Z175" s="20">
        <v>0</v>
      </c>
      <c r="AA175" s="20">
        <v>0</v>
      </c>
      <c r="AB175" s="20">
        <v>0</v>
      </c>
      <c r="AC175" s="20">
        <v>0</v>
      </c>
      <c r="AD175" s="20">
        <v>0</v>
      </c>
      <c r="AE175" s="21">
        <v>0</v>
      </c>
      <c r="AF175" s="55"/>
      <c r="AG175" s="20" t="s">
        <v>33</v>
      </c>
      <c r="AH175" s="21" t="s">
        <v>33</v>
      </c>
    </row>
    <row r="176" spans="1:34" x14ac:dyDescent="0.35">
      <c r="A176" s="24" t="s">
        <v>22</v>
      </c>
      <c r="B176" s="25" t="s">
        <v>23</v>
      </c>
      <c r="C176" s="25" t="s">
        <v>24</v>
      </c>
      <c r="D176" s="25" t="s">
        <v>77</v>
      </c>
      <c r="E176" s="25" t="s">
        <v>78</v>
      </c>
      <c r="F176" s="25" t="s">
        <v>83</v>
      </c>
      <c r="G176" s="25" t="s">
        <v>80</v>
      </c>
      <c r="H176" s="26">
        <v>0.01</v>
      </c>
      <c r="I176" s="25" t="s">
        <v>33</v>
      </c>
      <c r="J176" s="25" t="s">
        <v>208</v>
      </c>
      <c r="K176" s="27" t="s">
        <v>34</v>
      </c>
      <c r="L176" s="28">
        <v>0</v>
      </c>
      <c r="M176" s="29">
        <v>0</v>
      </c>
      <c r="N176" s="29">
        <v>0</v>
      </c>
      <c r="O176" s="29">
        <v>0</v>
      </c>
      <c r="P176" s="29">
        <v>0</v>
      </c>
      <c r="Q176" s="29">
        <v>0</v>
      </c>
      <c r="R176" s="29">
        <v>0</v>
      </c>
      <c r="S176" s="29">
        <v>0</v>
      </c>
      <c r="T176" s="29">
        <v>0</v>
      </c>
      <c r="U176" s="29">
        <v>0</v>
      </c>
      <c r="V176" s="29">
        <v>0</v>
      </c>
      <c r="W176" s="30">
        <v>0</v>
      </c>
      <c r="X176" s="67"/>
      <c r="Y176" s="57">
        <v>0</v>
      </c>
      <c r="Z176" s="58">
        <v>0</v>
      </c>
      <c r="AA176" s="58">
        <v>0</v>
      </c>
      <c r="AB176" s="58">
        <v>0</v>
      </c>
      <c r="AC176" s="58">
        <v>0</v>
      </c>
      <c r="AD176" s="58">
        <v>0</v>
      </c>
      <c r="AE176" s="71">
        <v>0</v>
      </c>
      <c r="AF176" s="56"/>
      <c r="AG176" s="58">
        <v>0</v>
      </c>
      <c r="AH176" s="71">
        <v>0</v>
      </c>
    </row>
    <row r="177" spans="1:34" x14ac:dyDescent="0.35">
      <c r="A177" s="31" t="s">
        <v>22</v>
      </c>
      <c r="B177" s="32" t="s">
        <v>23</v>
      </c>
      <c r="C177" s="32" t="s">
        <v>24</v>
      </c>
      <c r="D177" s="32" t="s">
        <v>77</v>
      </c>
      <c r="E177" s="32" t="s">
        <v>44</v>
      </c>
      <c r="F177" s="32" t="s">
        <v>84</v>
      </c>
      <c r="G177" s="32" t="s">
        <v>28</v>
      </c>
      <c r="H177" s="33">
        <v>0.01</v>
      </c>
      <c r="I177" s="32" t="s">
        <v>84</v>
      </c>
      <c r="J177" s="32" t="s">
        <v>208</v>
      </c>
      <c r="K177" s="34" t="s">
        <v>29</v>
      </c>
      <c r="L177" s="35">
        <v>6.99</v>
      </c>
      <c r="M177" s="36">
        <v>6.99</v>
      </c>
      <c r="N177" s="36">
        <v>6.99</v>
      </c>
      <c r="O177" s="36">
        <v>6.99</v>
      </c>
      <c r="P177" s="36">
        <v>6.99</v>
      </c>
      <c r="Q177" s="36">
        <v>6.99</v>
      </c>
      <c r="R177" s="36">
        <v>6.99</v>
      </c>
      <c r="S177" s="36">
        <v>6.99</v>
      </c>
      <c r="T177" s="36">
        <v>6.99</v>
      </c>
      <c r="U177" s="36">
        <v>5.83</v>
      </c>
      <c r="V177" s="36">
        <v>5.83</v>
      </c>
      <c r="W177" s="37">
        <v>6.65</v>
      </c>
      <c r="X177" s="67"/>
      <c r="Y177" s="60">
        <v>0</v>
      </c>
      <c r="Z177" s="61">
        <v>0</v>
      </c>
      <c r="AA177" s="61">
        <v>0</v>
      </c>
      <c r="AB177" s="61">
        <v>0</v>
      </c>
      <c r="AC177" s="61">
        <v>0</v>
      </c>
      <c r="AD177" s="61">
        <v>0</v>
      </c>
      <c r="AE177" s="69">
        <v>0</v>
      </c>
      <c r="AF177" s="59"/>
      <c r="AG177" s="61">
        <v>0.18</v>
      </c>
      <c r="AH177" s="69">
        <v>0.18</v>
      </c>
    </row>
    <row r="178" spans="1:34" x14ac:dyDescent="0.35">
      <c r="A178" s="15" t="s">
        <v>22</v>
      </c>
      <c r="B178" s="16" t="s">
        <v>23</v>
      </c>
      <c r="C178" s="16" t="s">
        <v>24</v>
      </c>
      <c r="D178" s="16" t="s">
        <v>77</v>
      </c>
      <c r="E178" s="16" t="s">
        <v>44</v>
      </c>
      <c r="F178" s="16" t="s">
        <v>84</v>
      </c>
      <c r="G178" s="16" t="s">
        <v>28</v>
      </c>
      <c r="H178" s="17">
        <v>0.01</v>
      </c>
      <c r="I178" s="16" t="s">
        <v>84</v>
      </c>
      <c r="J178" s="16" t="s">
        <v>209</v>
      </c>
      <c r="K178" s="18" t="s">
        <v>30</v>
      </c>
      <c r="L178" s="19">
        <v>1</v>
      </c>
      <c r="M178" s="20">
        <v>1</v>
      </c>
      <c r="N178" s="20">
        <v>1</v>
      </c>
      <c r="O178" s="20">
        <v>1</v>
      </c>
      <c r="P178" s="20">
        <v>1</v>
      </c>
      <c r="Q178" s="20">
        <v>1</v>
      </c>
      <c r="R178" s="20">
        <v>1</v>
      </c>
      <c r="S178" s="20" t="s">
        <v>33</v>
      </c>
      <c r="T178" s="20" t="s">
        <v>33</v>
      </c>
      <c r="U178" s="20" t="s">
        <v>33</v>
      </c>
      <c r="V178" s="20" t="s">
        <v>33</v>
      </c>
      <c r="W178" s="21" t="s">
        <v>33</v>
      </c>
      <c r="X178" s="67"/>
      <c r="Y178" s="19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1">
        <v>0</v>
      </c>
      <c r="AF178" s="55"/>
      <c r="AG178" s="20" t="s">
        <v>33</v>
      </c>
      <c r="AH178" s="21" t="s">
        <v>33</v>
      </c>
    </row>
    <row r="179" spans="1:34" x14ac:dyDescent="0.35">
      <c r="A179" s="15" t="s">
        <v>22</v>
      </c>
      <c r="B179" s="16" t="s">
        <v>23</v>
      </c>
      <c r="C179" s="16" t="s">
        <v>24</v>
      </c>
      <c r="D179" s="16" t="s">
        <v>77</v>
      </c>
      <c r="E179" s="16" t="s">
        <v>44</v>
      </c>
      <c r="F179" s="16" t="s">
        <v>84</v>
      </c>
      <c r="G179" s="16" t="s">
        <v>28</v>
      </c>
      <c r="H179" s="17">
        <v>0.01</v>
      </c>
      <c r="I179" s="16" t="s">
        <v>84</v>
      </c>
      <c r="J179" s="16" t="s">
        <v>208</v>
      </c>
      <c r="K179" s="18" t="s">
        <v>31</v>
      </c>
      <c r="L179" s="22">
        <v>6.99</v>
      </c>
      <c r="M179" s="23">
        <v>6.99</v>
      </c>
      <c r="N179" s="23">
        <v>6.99</v>
      </c>
      <c r="O179" s="23">
        <v>6.99</v>
      </c>
      <c r="P179" s="23">
        <v>6.99</v>
      </c>
      <c r="Q179" s="23">
        <v>6.99</v>
      </c>
      <c r="R179" s="23">
        <v>6.99</v>
      </c>
      <c r="S179" s="23">
        <v>6.99</v>
      </c>
      <c r="T179" s="23">
        <v>6.99</v>
      </c>
      <c r="U179" s="23">
        <v>5.83</v>
      </c>
      <c r="V179" s="23">
        <v>5.83</v>
      </c>
      <c r="W179" s="80">
        <v>6.64</v>
      </c>
      <c r="X179" s="67"/>
      <c r="Y179" s="22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70">
        <v>0</v>
      </c>
      <c r="AF179" s="50"/>
      <c r="AG179" s="76">
        <v>0.18</v>
      </c>
      <c r="AH179" s="77">
        <v>0.18</v>
      </c>
    </row>
    <row r="180" spans="1:34" x14ac:dyDescent="0.35">
      <c r="A180" s="15" t="s">
        <v>22</v>
      </c>
      <c r="B180" s="16" t="s">
        <v>23</v>
      </c>
      <c r="C180" s="16" t="s">
        <v>24</v>
      </c>
      <c r="D180" s="16" t="s">
        <v>77</v>
      </c>
      <c r="E180" s="16" t="s">
        <v>44</v>
      </c>
      <c r="F180" s="16" t="s">
        <v>84</v>
      </c>
      <c r="G180" s="16" t="s">
        <v>28</v>
      </c>
      <c r="H180" s="17">
        <v>0.01</v>
      </c>
      <c r="I180" s="16" t="s">
        <v>84</v>
      </c>
      <c r="J180" s="16" t="s">
        <v>209</v>
      </c>
      <c r="K180" s="18" t="s">
        <v>32</v>
      </c>
      <c r="L180" s="19">
        <v>1</v>
      </c>
      <c r="M180" s="20">
        <v>1</v>
      </c>
      <c r="N180" s="20">
        <v>1</v>
      </c>
      <c r="O180" s="20">
        <v>1</v>
      </c>
      <c r="P180" s="20">
        <v>1</v>
      </c>
      <c r="Q180" s="20">
        <v>1</v>
      </c>
      <c r="R180" s="20">
        <v>1</v>
      </c>
      <c r="S180" s="20" t="s">
        <v>33</v>
      </c>
      <c r="T180" s="20" t="s">
        <v>33</v>
      </c>
      <c r="U180" s="20" t="s">
        <v>33</v>
      </c>
      <c r="V180" s="20" t="s">
        <v>33</v>
      </c>
      <c r="W180" s="21" t="s">
        <v>33</v>
      </c>
      <c r="X180" s="67"/>
      <c r="Y180" s="19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1">
        <v>0</v>
      </c>
      <c r="AF180" s="55"/>
      <c r="AG180" s="20" t="s">
        <v>33</v>
      </c>
      <c r="AH180" s="21" t="s">
        <v>33</v>
      </c>
    </row>
    <row r="181" spans="1:34" x14ac:dyDescent="0.35">
      <c r="A181" s="24" t="s">
        <v>22</v>
      </c>
      <c r="B181" s="25" t="s">
        <v>23</v>
      </c>
      <c r="C181" s="25" t="s">
        <v>24</v>
      </c>
      <c r="D181" s="25" t="s">
        <v>77</v>
      </c>
      <c r="E181" s="25" t="s">
        <v>44</v>
      </c>
      <c r="F181" s="25" t="s">
        <v>84</v>
      </c>
      <c r="G181" s="25" t="s">
        <v>28</v>
      </c>
      <c r="H181" s="26">
        <v>0.01</v>
      </c>
      <c r="I181" s="25" t="s">
        <v>33</v>
      </c>
      <c r="J181" s="25" t="s">
        <v>208</v>
      </c>
      <c r="K181" s="27" t="s">
        <v>34</v>
      </c>
      <c r="L181" s="28">
        <v>0</v>
      </c>
      <c r="M181" s="29">
        <v>0</v>
      </c>
      <c r="N181" s="29">
        <v>0</v>
      </c>
      <c r="O181" s="29">
        <v>0</v>
      </c>
      <c r="P181" s="29">
        <v>0</v>
      </c>
      <c r="Q181" s="29">
        <v>0</v>
      </c>
      <c r="R181" s="29">
        <v>0</v>
      </c>
      <c r="S181" s="29">
        <v>0</v>
      </c>
      <c r="T181" s="29">
        <v>0</v>
      </c>
      <c r="U181" s="29">
        <v>0</v>
      </c>
      <c r="V181" s="29">
        <v>0</v>
      </c>
      <c r="W181" s="30">
        <v>-1.5037593984963404E-3</v>
      </c>
      <c r="X181" s="67"/>
      <c r="Y181" s="57">
        <v>0</v>
      </c>
      <c r="Z181" s="58">
        <v>0</v>
      </c>
      <c r="AA181" s="58">
        <v>0</v>
      </c>
      <c r="AB181" s="58">
        <v>0</v>
      </c>
      <c r="AC181" s="58">
        <v>0</v>
      </c>
      <c r="AD181" s="58">
        <v>0</v>
      </c>
      <c r="AE181" s="71">
        <v>0</v>
      </c>
      <c r="AF181" s="56"/>
      <c r="AG181" s="58">
        <v>0</v>
      </c>
      <c r="AH181" s="71">
        <v>0</v>
      </c>
    </row>
    <row r="182" spans="1:34" x14ac:dyDescent="0.35">
      <c r="A182" s="31" t="s">
        <v>22</v>
      </c>
      <c r="B182" s="32" t="s">
        <v>23</v>
      </c>
      <c r="C182" s="32" t="s">
        <v>24</v>
      </c>
      <c r="D182" s="32" t="s">
        <v>77</v>
      </c>
      <c r="E182" s="32" t="s">
        <v>48</v>
      </c>
      <c r="F182" s="32" t="s">
        <v>198</v>
      </c>
      <c r="G182" s="32" t="s">
        <v>80</v>
      </c>
      <c r="H182" s="33">
        <v>0.01</v>
      </c>
      <c r="I182" s="32" t="s">
        <v>198</v>
      </c>
      <c r="J182" s="32" t="s">
        <v>208</v>
      </c>
      <c r="K182" s="34" t="s">
        <v>29</v>
      </c>
      <c r="L182" s="35">
        <v>3.25</v>
      </c>
      <c r="M182" s="36">
        <v>3.25</v>
      </c>
      <c r="N182" s="36">
        <v>3.25</v>
      </c>
      <c r="O182" s="36">
        <v>3.25</v>
      </c>
      <c r="P182" s="36">
        <v>3.25</v>
      </c>
      <c r="Q182" s="36">
        <v>3.25</v>
      </c>
      <c r="R182" s="36">
        <v>3.25</v>
      </c>
      <c r="S182" s="36">
        <v>3.25</v>
      </c>
      <c r="T182" s="36">
        <v>3.25</v>
      </c>
      <c r="U182" s="36">
        <v>2.91</v>
      </c>
      <c r="V182" s="36">
        <v>2.91</v>
      </c>
      <c r="W182" s="37">
        <v>3.34</v>
      </c>
      <c r="X182" s="67"/>
      <c r="Y182" s="60">
        <v>0</v>
      </c>
      <c r="Z182" s="61">
        <v>0</v>
      </c>
      <c r="AA182" s="61">
        <v>0</v>
      </c>
      <c r="AB182" s="61">
        <v>0</v>
      </c>
      <c r="AC182" s="61">
        <v>0</v>
      </c>
      <c r="AD182" s="61">
        <v>0</v>
      </c>
      <c r="AE182" s="69">
        <v>0</v>
      </c>
      <c r="AF182" s="59"/>
      <c r="AG182" s="61">
        <v>0.08</v>
      </c>
      <c r="AH182" s="69">
        <v>0.08</v>
      </c>
    </row>
    <row r="183" spans="1:34" x14ac:dyDescent="0.35">
      <c r="A183" s="15" t="s">
        <v>22</v>
      </c>
      <c r="B183" s="16" t="s">
        <v>23</v>
      </c>
      <c r="C183" s="16" t="s">
        <v>24</v>
      </c>
      <c r="D183" s="16" t="s">
        <v>77</v>
      </c>
      <c r="E183" s="16" t="s">
        <v>48</v>
      </c>
      <c r="F183" s="16" t="s">
        <v>198</v>
      </c>
      <c r="G183" s="16" t="s">
        <v>80</v>
      </c>
      <c r="H183" s="17">
        <v>0.01</v>
      </c>
      <c r="I183" s="16" t="s">
        <v>198</v>
      </c>
      <c r="J183" s="16" t="s">
        <v>209</v>
      </c>
      <c r="K183" s="18" t="s">
        <v>30</v>
      </c>
      <c r="L183" s="19">
        <v>1</v>
      </c>
      <c r="M183" s="20">
        <v>1</v>
      </c>
      <c r="N183" s="20">
        <v>1</v>
      </c>
      <c r="O183" s="20">
        <v>1</v>
      </c>
      <c r="P183" s="20">
        <v>1</v>
      </c>
      <c r="Q183" s="20">
        <v>1</v>
      </c>
      <c r="R183" s="20">
        <v>1</v>
      </c>
      <c r="S183" s="20" t="s">
        <v>33</v>
      </c>
      <c r="T183" s="20" t="s">
        <v>33</v>
      </c>
      <c r="U183" s="20" t="s">
        <v>33</v>
      </c>
      <c r="V183" s="20" t="s">
        <v>33</v>
      </c>
      <c r="W183" s="21" t="s">
        <v>33</v>
      </c>
      <c r="X183" s="67"/>
      <c r="Y183" s="19">
        <v>0</v>
      </c>
      <c r="Z183" s="20">
        <v>0</v>
      </c>
      <c r="AA183" s="20">
        <v>0</v>
      </c>
      <c r="AB183" s="20">
        <v>0</v>
      </c>
      <c r="AC183" s="20">
        <v>0</v>
      </c>
      <c r="AD183" s="20">
        <v>0</v>
      </c>
      <c r="AE183" s="21">
        <v>0</v>
      </c>
      <c r="AF183" s="55"/>
      <c r="AG183" s="20" t="s">
        <v>33</v>
      </c>
      <c r="AH183" s="21" t="s">
        <v>33</v>
      </c>
    </row>
    <row r="184" spans="1:34" x14ac:dyDescent="0.35">
      <c r="A184" s="15" t="s">
        <v>22</v>
      </c>
      <c r="B184" s="16" t="s">
        <v>23</v>
      </c>
      <c r="C184" s="16" t="s">
        <v>24</v>
      </c>
      <c r="D184" s="16" t="s">
        <v>77</v>
      </c>
      <c r="E184" s="16" t="s">
        <v>48</v>
      </c>
      <c r="F184" s="16" t="s">
        <v>198</v>
      </c>
      <c r="G184" s="16" t="s">
        <v>80</v>
      </c>
      <c r="H184" s="17">
        <v>0.01</v>
      </c>
      <c r="I184" s="16" t="s">
        <v>198</v>
      </c>
      <c r="J184" s="16" t="s">
        <v>208</v>
      </c>
      <c r="K184" s="18" t="s">
        <v>31</v>
      </c>
      <c r="L184" s="22">
        <v>3.25</v>
      </c>
      <c r="M184" s="23">
        <v>3.25</v>
      </c>
      <c r="N184" s="23">
        <v>3.25</v>
      </c>
      <c r="O184" s="23">
        <v>3.25</v>
      </c>
      <c r="P184" s="23">
        <v>3.25</v>
      </c>
      <c r="Q184" s="23">
        <v>3.25</v>
      </c>
      <c r="R184" s="23">
        <v>3.25</v>
      </c>
      <c r="S184" s="23">
        <v>3.25</v>
      </c>
      <c r="T184" s="23">
        <v>3.25</v>
      </c>
      <c r="U184" s="23">
        <v>2.91</v>
      </c>
      <c r="V184" s="23">
        <v>2.91</v>
      </c>
      <c r="W184" s="70">
        <v>3.34</v>
      </c>
      <c r="X184" s="67"/>
      <c r="Y184" s="22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70">
        <v>0</v>
      </c>
      <c r="AF184" s="50"/>
      <c r="AG184" s="76">
        <v>0.08</v>
      </c>
      <c r="AH184" s="77">
        <v>0.08</v>
      </c>
    </row>
    <row r="185" spans="1:34" x14ac:dyDescent="0.35">
      <c r="A185" s="15" t="s">
        <v>22</v>
      </c>
      <c r="B185" s="16" t="s">
        <v>23</v>
      </c>
      <c r="C185" s="16" t="s">
        <v>24</v>
      </c>
      <c r="D185" s="16" t="s">
        <v>77</v>
      </c>
      <c r="E185" s="16" t="s">
        <v>48</v>
      </c>
      <c r="F185" s="16" t="s">
        <v>198</v>
      </c>
      <c r="G185" s="16" t="s">
        <v>80</v>
      </c>
      <c r="H185" s="17">
        <v>0.01</v>
      </c>
      <c r="I185" s="16" t="s">
        <v>198</v>
      </c>
      <c r="J185" s="16" t="s">
        <v>209</v>
      </c>
      <c r="K185" s="18" t="s">
        <v>32</v>
      </c>
      <c r="L185" s="19">
        <v>1</v>
      </c>
      <c r="M185" s="20">
        <v>1</v>
      </c>
      <c r="N185" s="20">
        <v>1</v>
      </c>
      <c r="O185" s="20">
        <v>1</v>
      </c>
      <c r="P185" s="20">
        <v>1</v>
      </c>
      <c r="Q185" s="20">
        <v>1</v>
      </c>
      <c r="R185" s="20">
        <v>1</v>
      </c>
      <c r="S185" s="20" t="s">
        <v>33</v>
      </c>
      <c r="T185" s="20" t="s">
        <v>33</v>
      </c>
      <c r="U185" s="20" t="s">
        <v>33</v>
      </c>
      <c r="V185" s="20" t="s">
        <v>33</v>
      </c>
      <c r="W185" s="21" t="s">
        <v>33</v>
      </c>
      <c r="X185" s="67"/>
      <c r="Y185" s="19">
        <v>0</v>
      </c>
      <c r="Z185" s="20">
        <v>0</v>
      </c>
      <c r="AA185" s="20">
        <v>0</v>
      </c>
      <c r="AB185" s="20">
        <v>0</v>
      </c>
      <c r="AC185" s="20">
        <v>0</v>
      </c>
      <c r="AD185" s="20">
        <v>0</v>
      </c>
      <c r="AE185" s="21">
        <v>0</v>
      </c>
      <c r="AF185" s="55"/>
      <c r="AG185" s="20" t="s">
        <v>33</v>
      </c>
      <c r="AH185" s="21" t="s">
        <v>33</v>
      </c>
    </row>
    <row r="186" spans="1:34" x14ac:dyDescent="0.35">
      <c r="A186" s="24" t="s">
        <v>22</v>
      </c>
      <c r="B186" s="25" t="s">
        <v>23</v>
      </c>
      <c r="C186" s="25" t="s">
        <v>24</v>
      </c>
      <c r="D186" s="25" t="s">
        <v>77</v>
      </c>
      <c r="E186" s="25" t="s">
        <v>48</v>
      </c>
      <c r="F186" s="25" t="s">
        <v>198</v>
      </c>
      <c r="G186" s="25" t="s">
        <v>80</v>
      </c>
      <c r="H186" s="26">
        <v>0.01</v>
      </c>
      <c r="I186" s="25" t="s">
        <v>33</v>
      </c>
      <c r="J186" s="25" t="s">
        <v>208</v>
      </c>
      <c r="K186" s="27" t="s">
        <v>34</v>
      </c>
      <c r="L186" s="28">
        <v>0</v>
      </c>
      <c r="M186" s="29">
        <v>0</v>
      </c>
      <c r="N186" s="29">
        <v>0</v>
      </c>
      <c r="O186" s="29">
        <v>0</v>
      </c>
      <c r="P186" s="29">
        <v>0</v>
      </c>
      <c r="Q186" s="29">
        <v>0</v>
      </c>
      <c r="R186" s="29">
        <v>0</v>
      </c>
      <c r="S186" s="29">
        <v>0</v>
      </c>
      <c r="T186" s="29">
        <v>0</v>
      </c>
      <c r="U186" s="29">
        <v>0</v>
      </c>
      <c r="V186" s="29">
        <v>0</v>
      </c>
      <c r="W186" s="30">
        <v>0</v>
      </c>
      <c r="X186" s="67"/>
      <c r="Y186" s="57">
        <v>0</v>
      </c>
      <c r="Z186" s="58">
        <v>0</v>
      </c>
      <c r="AA186" s="58">
        <v>0</v>
      </c>
      <c r="AB186" s="58">
        <v>0</v>
      </c>
      <c r="AC186" s="58">
        <v>0</v>
      </c>
      <c r="AD186" s="58">
        <v>0</v>
      </c>
      <c r="AE186" s="71">
        <v>0</v>
      </c>
      <c r="AF186" s="56"/>
      <c r="AG186" s="58">
        <v>0</v>
      </c>
      <c r="AH186" s="71">
        <v>0</v>
      </c>
    </row>
    <row r="187" spans="1:34" x14ac:dyDescent="0.35">
      <c r="A187" s="31" t="s">
        <v>22</v>
      </c>
      <c r="B187" s="32" t="s">
        <v>23</v>
      </c>
      <c r="C187" s="32" t="s">
        <v>24</v>
      </c>
      <c r="D187" s="32" t="s">
        <v>85</v>
      </c>
      <c r="E187" s="32" t="s">
        <v>78</v>
      </c>
      <c r="F187" s="32" t="s">
        <v>86</v>
      </c>
      <c r="G187" s="32" t="s">
        <v>80</v>
      </c>
      <c r="H187" s="33">
        <v>0.01</v>
      </c>
      <c r="I187" s="32" t="s">
        <v>86</v>
      </c>
      <c r="J187" s="32" t="s">
        <v>208</v>
      </c>
      <c r="K187" s="38" t="s">
        <v>29</v>
      </c>
      <c r="L187" s="35">
        <v>4.99</v>
      </c>
      <c r="M187" s="36">
        <v>4.99</v>
      </c>
      <c r="N187" s="36">
        <v>4.99</v>
      </c>
      <c r="O187" s="36">
        <v>4.99</v>
      </c>
      <c r="P187" s="36">
        <v>4.99</v>
      </c>
      <c r="Q187" s="36">
        <v>4.99</v>
      </c>
      <c r="R187" s="36">
        <v>4.99</v>
      </c>
      <c r="S187" s="36">
        <v>4.49</v>
      </c>
      <c r="T187" s="36">
        <v>4.49</v>
      </c>
      <c r="U187" s="36">
        <v>4.16</v>
      </c>
      <c r="V187" s="36">
        <v>4.16</v>
      </c>
      <c r="W187" s="37">
        <v>4.5</v>
      </c>
      <c r="X187" s="67"/>
      <c r="Y187" s="60">
        <v>0</v>
      </c>
      <c r="Z187" s="61">
        <v>0</v>
      </c>
      <c r="AA187" s="61">
        <v>0</v>
      </c>
      <c r="AB187" s="61">
        <v>0</v>
      </c>
      <c r="AC187" s="61">
        <v>0</v>
      </c>
      <c r="AD187" s="61">
        <v>0</v>
      </c>
      <c r="AE187" s="69">
        <v>0</v>
      </c>
      <c r="AF187" s="59"/>
      <c r="AG187" s="61">
        <v>0.11</v>
      </c>
      <c r="AH187" s="69">
        <v>0.11</v>
      </c>
    </row>
    <row r="188" spans="1:34" x14ac:dyDescent="0.35">
      <c r="A188" s="15" t="s">
        <v>22</v>
      </c>
      <c r="B188" s="16" t="s">
        <v>23</v>
      </c>
      <c r="C188" s="16" t="s">
        <v>24</v>
      </c>
      <c r="D188" s="16" t="s">
        <v>85</v>
      </c>
      <c r="E188" s="16" t="s">
        <v>78</v>
      </c>
      <c r="F188" s="16" t="s">
        <v>86</v>
      </c>
      <c r="G188" s="16" t="s">
        <v>80</v>
      </c>
      <c r="H188" s="17">
        <v>0.01</v>
      </c>
      <c r="I188" s="16" t="s">
        <v>86</v>
      </c>
      <c r="J188" s="16" t="s">
        <v>209</v>
      </c>
      <c r="K188" s="39" t="s">
        <v>30</v>
      </c>
      <c r="L188" s="19">
        <v>1</v>
      </c>
      <c r="M188" s="20">
        <v>1</v>
      </c>
      <c r="N188" s="20">
        <v>1</v>
      </c>
      <c r="O188" s="20">
        <v>1</v>
      </c>
      <c r="P188" s="20">
        <v>1</v>
      </c>
      <c r="Q188" s="20">
        <v>1</v>
      </c>
      <c r="R188" s="20">
        <v>1</v>
      </c>
      <c r="S188" s="20" t="s">
        <v>33</v>
      </c>
      <c r="T188" s="20" t="s">
        <v>33</v>
      </c>
      <c r="U188" s="20" t="s">
        <v>33</v>
      </c>
      <c r="V188" s="20" t="s">
        <v>33</v>
      </c>
      <c r="W188" s="21" t="s">
        <v>33</v>
      </c>
      <c r="X188" s="67"/>
      <c r="Y188" s="19">
        <v>0</v>
      </c>
      <c r="Z188" s="20">
        <v>0</v>
      </c>
      <c r="AA188" s="20">
        <v>0</v>
      </c>
      <c r="AB188" s="20">
        <v>0</v>
      </c>
      <c r="AC188" s="20">
        <v>0</v>
      </c>
      <c r="AD188" s="20">
        <v>0</v>
      </c>
      <c r="AE188" s="21">
        <v>0</v>
      </c>
      <c r="AF188" s="55"/>
      <c r="AG188" s="20" t="s">
        <v>33</v>
      </c>
      <c r="AH188" s="21" t="s">
        <v>33</v>
      </c>
    </row>
    <row r="189" spans="1:34" x14ac:dyDescent="0.35">
      <c r="A189" s="15" t="s">
        <v>22</v>
      </c>
      <c r="B189" s="16" t="s">
        <v>23</v>
      </c>
      <c r="C189" s="16" t="s">
        <v>24</v>
      </c>
      <c r="D189" s="16" t="s">
        <v>85</v>
      </c>
      <c r="E189" s="16" t="s">
        <v>78</v>
      </c>
      <c r="F189" s="16" t="s">
        <v>86</v>
      </c>
      <c r="G189" s="16" t="s">
        <v>80</v>
      </c>
      <c r="H189" s="17">
        <v>0.01</v>
      </c>
      <c r="I189" s="16" t="s">
        <v>86</v>
      </c>
      <c r="J189" s="16" t="s">
        <v>208</v>
      </c>
      <c r="K189" s="39" t="s">
        <v>31</v>
      </c>
      <c r="L189" s="22">
        <v>4.99</v>
      </c>
      <c r="M189" s="23">
        <v>4.99</v>
      </c>
      <c r="N189" s="23">
        <v>4.99</v>
      </c>
      <c r="O189" s="23">
        <v>4.99</v>
      </c>
      <c r="P189" s="23">
        <v>4.99</v>
      </c>
      <c r="Q189" s="23">
        <v>4.99</v>
      </c>
      <c r="R189" s="23">
        <v>4.99</v>
      </c>
      <c r="S189" s="23">
        <v>4.49</v>
      </c>
      <c r="T189" s="23">
        <v>4.49</v>
      </c>
      <c r="U189" s="23">
        <v>4.16</v>
      </c>
      <c r="V189" s="23">
        <v>4.16</v>
      </c>
      <c r="W189" s="70">
        <v>4.5</v>
      </c>
      <c r="X189" s="67"/>
      <c r="Y189" s="22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70">
        <v>0</v>
      </c>
      <c r="AF189" s="50"/>
      <c r="AG189" s="76">
        <v>0.11</v>
      </c>
      <c r="AH189" s="77">
        <v>0.11</v>
      </c>
    </row>
    <row r="190" spans="1:34" x14ac:dyDescent="0.35">
      <c r="A190" s="15" t="s">
        <v>22</v>
      </c>
      <c r="B190" s="16" t="s">
        <v>23</v>
      </c>
      <c r="C190" s="16" t="s">
        <v>24</v>
      </c>
      <c r="D190" s="16" t="s">
        <v>85</v>
      </c>
      <c r="E190" s="16" t="s">
        <v>78</v>
      </c>
      <c r="F190" s="16" t="s">
        <v>86</v>
      </c>
      <c r="G190" s="16" t="s">
        <v>80</v>
      </c>
      <c r="H190" s="17">
        <v>0.01</v>
      </c>
      <c r="I190" s="16" t="s">
        <v>86</v>
      </c>
      <c r="J190" s="16" t="s">
        <v>209</v>
      </c>
      <c r="K190" s="39" t="s">
        <v>32</v>
      </c>
      <c r="L190" s="19">
        <v>1</v>
      </c>
      <c r="M190" s="20">
        <v>1</v>
      </c>
      <c r="N190" s="20">
        <v>1</v>
      </c>
      <c r="O190" s="20">
        <v>1</v>
      </c>
      <c r="P190" s="20">
        <v>1</v>
      </c>
      <c r="Q190" s="20">
        <v>1</v>
      </c>
      <c r="R190" s="20">
        <v>1</v>
      </c>
      <c r="S190" s="20" t="s">
        <v>33</v>
      </c>
      <c r="T190" s="20" t="s">
        <v>33</v>
      </c>
      <c r="U190" s="20" t="s">
        <v>33</v>
      </c>
      <c r="V190" s="20" t="s">
        <v>33</v>
      </c>
      <c r="W190" s="21" t="s">
        <v>33</v>
      </c>
      <c r="X190" s="67"/>
      <c r="Y190" s="19">
        <v>0</v>
      </c>
      <c r="Z190" s="20">
        <v>0</v>
      </c>
      <c r="AA190" s="20">
        <v>0</v>
      </c>
      <c r="AB190" s="20">
        <v>0</v>
      </c>
      <c r="AC190" s="20">
        <v>0</v>
      </c>
      <c r="AD190" s="20">
        <v>0</v>
      </c>
      <c r="AE190" s="21">
        <v>0</v>
      </c>
      <c r="AF190" s="55"/>
      <c r="AG190" s="20" t="s">
        <v>33</v>
      </c>
      <c r="AH190" s="21" t="s">
        <v>33</v>
      </c>
    </row>
    <row r="191" spans="1:34" x14ac:dyDescent="0.35">
      <c r="A191" s="24" t="s">
        <v>22</v>
      </c>
      <c r="B191" s="25" t="s">
        <v>23</v>
      </c>
      <c r="C191" s="25" t="s">
        <v>24</v>
      </c>
      <c r="D191" s="25" t="s">
        <v>85</v>
      </c>
      <c r="E191" s="25" t="s">
        <v>78</v>
      </c>
      <c r="F191" s="25" t="s">
        <v>86</v>
      </c>
      <c r="G191" s="25" t="s">
        <v>80</v>
      </c>
      <c r="H191" s="26">
        <v>0.01</v>
      </c>
      <c r="I191" s="25" t="s">
        <v>33</v>
      </c>
      <c r="J191" s="25" t="s">
        <v>208</v>
      </c>
      <c r="K191" s="40" t="s">
        <v>34</v>
      </c>
      <c r="L191" s="28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29">
        <v>0</v>
      </c>
      <c r="S191" s="29">
        <v>0</v>
      </c>
      <c r="T191" s="29">
        <v>0</v>
      </c>
      <c r="U191" s="29">
        <v>0</v>
      </c>
      <c r="V191" s="29">
        <v>0</v>
      </c>
      <c r="W191" s="30">
        <v>0</v>
      </c>
      <c r="X191" s="67"/>
      <c r="Y191" s="57">
        <v>0</v>
      </c>
      <c r="Z191" s="58">
        <v>0</v>
      </c>
      <c r="AA191" s="58">
        <v>0</v>
      </c>
      <c r="AB191" s="58">
        <v>0</v>
      </c>
      <c r="AC191" s="58">
        <v>0</v>
      </c>
      <c r="AD191" s="58">
        <v>0</v>
      </c>
      <c r="AE191" s="71">
        <v>0</v>
      </c>
      <c r="AF191" s="56"/>
      <c r="AG191" s="58">
        <v>0</v>
      </c>
      <c r="AH191" s="71">
        <v>0</v>
      </c>
    </row>
    <row r="192" spans="1:34" x14ac:dyDescent="0.35">
      <c r="A192" s="31" t="s">
        <v>22</v>
      </c>
      <c r="B192" s="32" t="s">
        <v>23</v>
      </c>
      <c r="C192" s="32" t="s">
        <v>24</v>
      </c>
      <c r="D192" s="32" t="s">
        <v>87</v>
      </c>
      <c r="E192" s="32" t="s">
        <v>78</v>
      </c>
      <c r="F192" s="32" t="s">
        <v>88</v>
      </c>
      <c r="G192" s="32" t="s">
        <v>80</v>
      </c>
      <c r="H192" s="33">
        <v>0.01</v>
      </c>
      <c r="I192" s="32" t="s">
        <v>88</v>
      </c>
      <c r="J192" s="32" t="s">
        <v>208</v>
      </c>
      <c r="K192" s="34" t="s">
        <v>29</v>
      </c>
      <c r="L192" s="35">
        <v>3.99</v>
      </c>
      <c r="M192" s="36">
        <v>3.99</v>
      </c>
      <c r="N192" s="36">
        <v>3.99</v>
      </c>
      <c r="O192" s="36">
        <v>3.99</v>
      </c>
      <c r="P192" s="36">
        <v>3.99</v>
      </c>
      <c r="Q192" s="36">
        <v>3.99</v>
      </c>
      <c r="R192" s="36">
        <v>3.99</v>
      </c>
      <c r="S192" s="36">
        <v>3.99</v>
      </c>
      <c r="T192" s="36">
        <v>3.99</v>
      </c>
      <c r="U192" s="36">
        <v>3.32</v>
      </c>
      <c r="V192" s="36">
        <v>3.32</v>
      </c>
      <c r="W192" s="37">
        <v>3.8</v>
      </c>
      <c r="X192" s="67"/>
      <c r="Y192" s="60">
        <v>0</v>
      </c>
      <c r="Z192" s="61">
        <v>0</v>
      </c>
      <c r="AA192" s="61">
        <v>0</v>
      </c>
      <c r="AB192" s="61">
        <v>0</v>
      </c>
      <c r="AC192" s="61">
        <v>0</v>
      </c>
      <c r="AD192" s="61">
        <v>0</v>
      </c>
      <c r="AE192" s="69">
        <v>0</v>
      </c>
      <c r="AF192" s="59"/>
      <c r="AG192" s="61">
        <v>0.1</v>
      </c>
      <c r="AH192" s="69">
        <v>0.1</v>
      </c>
    </row>
    <row r="193" spans="1:34" x14ac:dyDescent="0.35">
      <c r="A193" s="15" t="s">
        <v>22</v>
      </c>
      <c r="B193" s="16" t="s">
        <v>23</v>
      </c>
      <c r="C193" s="16" t="s">
        <v>24</v>
      </c>
      <c r="D193" s="16" t="s">
        <v>87</v>
      </c>
      <c r="E193" s="16" t="s">
        <v>78</v>
      </c>
      <c r="F193" s="16" t="s">
        <v>88</v>
      </c>
      <c r="G193" s="16" t="s">
        <v>80</v>
      </c>
      <c r="H193" s="17">
        <v>0.01</v>
      </c>
      <c r="I193" s="16" t="s">
        <v>88</v>
      </c>
      <c r="J193" s="16" t="s">
        <v>209</v>
      </c>
      <c r="K193" s="18" t="s">
        <v>30</v>
      </c>
      <c r="L193" s="19">
        <v>1</v>
      </c>
      <c r="M193" s="20">
        <v>1</v>
      </c>
      <c r="N193" s="20">
        <v>1</v>
      </c>
      <c r="O193" s="20">
        <v>1</v>
      </c>
      <c r="P193" s="20">
        <v>1</v>
      </c>
      <c r="Q193" s="20">
        <v>1</v>
      </c>
      <c r="R193" s="20">
        <v>1</v>
      </c>
      <c r="S193" s="20" t="s">
        <v>33</v>
      </c>
      <c r="T193" s="20" t="s">
        <v>33</v>
      </c>
      <c r="U193" s="20" t="s">
        <v>33</v>
      </c>
      <c r="V193" s="20" t="s">
        <v>33</v>
      </c>
      <c r="W193" s="21" t="s">
        <v>33</v>
      </c>
      <c r="X193" s="67"/>
      <c r="Y193" s="19">
        <v>0</v>
      </c>
      <c r="Z193" s="20">
        <v>0</v>
      </c>
      <c r="AA193" s="20">
        <v>0</v>
      </c>
      <c r="AB193" s="20">
        <v>0</v>
      </c>
      <c r="AC193" s="20">
        <v>0</v>
      </c>
      <c r="AD193" s="20">
        <v>0</v>
      </c>
      <c r="AE193" s="21">
        <v>0</v>
      </c>
      <c r="AF193" s="55"/>
      <c r="AG193" s="20" t="s">
        <v>33</v>
      </c>
      <c r="AH193" s="21" t="s">
        <v>33</v>
      </c>
    </row>
    <row r="194" spans="1:34" x14ac:dyDescent="0.35">
      <c r="A194" s="15" t="s">
        <v>22</v>
      </c>
      <c r="B194" s="16" t="s">
        <v>23</v>
      </c>
      <c r="C194" s="16" t="s">
        <v>24</v>
      </c>
      <c r="D194" s="16" t="s">
        <v>87</v>
      </c>
      <c r="E194" s="16" t="s">
        <v>78</v>
      </c>
      <c r="F194" s="16" t="s">
        <v>88</v>
      </c>
      <c r="G194" s="16" t="s">
        <v>80</v>
      </c>
      <c r="H194" s="17">
        <v>0.01</v>
      </c>
      <c r="I194" s="16" t="s">
        <v>88</v>
      </c>
      <c r="J194" s="16" t="s">
        <v>208</v>
      </c>
      <c r="K194" s="18" t="s">
        <v>31</v>
      </c>
      <c r="L194" s="22">
        <v>3.99</v>
      </c>
      <c r="M194" s="23">
        <v>3.99</v>
      </c>
      <c r="N194" s="23">
        <v>3.99</v>
      </c>
      <c r="O194" s="23">
        <v>3.99</v>
      </c>
      <c r="P194" s="23">
        <v>3.99</v>
      </c>
      <c r="Q194" s="23">
        <v>3.99</v>
      </c>
      <c r="R194" s="23">
        <v>3.99</v>
      </c>
      <c r="S194" s="23">
        <v>3.99</v>
      </c>
      <c r="T194" s="23">
        <v>3.99</v>
      </c>
      <c r="U194" s="23">
        <v>3.32</v>
      </c>
      <c r="V194" s="23">
        <v>3.32</v>
      </c>
      <c r="W194" s="70">
        <v>3.8</v>
      </c>
      <c r="X194" s="67"/>
      <c r="Y194" s="22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70">
        <v>0</v>
      </c>
      <c r="AF194" s="50"/>
      <c r="AG194" s="76">
        <v>0.1</v>
      </c>
      <c r="AH194" s="77">
        <v>0.1</v>
      </c>
    </row>
    <row r="195" spans="1:34" x14ac:dyDescent="0.35">
      <c r="A195" s="15" t="s">
        <v>22</v>
      </c>
      <c r="B195" s="16" t="s">
        <v>23</v>
      </c>
      <c r="C195" s="16" t="s">
        <v>24</v>
      </c>
      <c r="D195" s="16" t="s">
        <v>87</v>
      </c>
      <c r="E195" s="16" t="s">
        <v>78</v>
      </c>
      <c r="F195" s="16" t="s">
        <v>88</v>
      </c>
      <c r="G195" s="16" t="s">
        <v>80</v>
      </c>
      <c r="H195" s="17">
        <v>0.01</v>
      </c>
      <c r="I195" s="16" t="s">
        <v>88</v>
      </c>
      <c r="J195" s="16" t="s">
        <v>209</v>
      </c>
      <c r="K195" s="18" t="s">
        <v>32</v>
      </c>
      <c r="L195" s="19">
        <v>1</v>
      </c>
      <c r="M195" s="20">
        <v>1</v>
      </c>
      <c r="N195" s="20">
        <v>1</v>
      </c>
      <c r="O195" s="20">
        <v>1</v>
      </c>
      <c r="P195" s="20">
        <v>1</v>
      </c>
      <c r="Q195" s="20">
        <v>1</v>
      </c>
      <c r="R195" s="20">
        <v>1</v>
      </c>
      <c r="S195" s="20" t="s">
        <v>33</v>
      </c>
      <c r="T195" s="20" t="s">
        <v>33</v>
      </c>
      <c r="U195" s="20" t="s">
        <v>33</v>
      </c>
      <c r="V195" s="20" t="s">
        <v>33</v>
      </c>
      <c r="W195" s="21" t="s">
        <v>33</v>
      </c>
      <c r="X195" s="67"/>
      <c r="Y195" s="19">
        <v>0</v>
      </c>
      <c r="Z195" s="20">
        <v>0</v>
      </c>
      <c r="AA195" s="20">
        <v>0</v>
      </c>
      <c r="AB195" s="20">
        <v>0</v>
      </c>
      <c r="AC195" s="20">
        <v>0</v>
      </c>
      <c r="AD195" s="20">
        <v>0</v>
      </c>
      <c r="AE195" s="21">
        <v>0</v>
      </c>
      <c r="AF195" s="55"/>
      <c r="AG195" s="20" t="s">
        <v>33</v>
      </c>
      <c r="AH195" s="21" t="s">
        <v>33</v>
      </c>
    </row>
    <row r="196" spans="1:34" x14ac:dyDescent="0.35">
      <c r="A196" s="24" t="s">
        <v>22</v>
      </c>
      <c r="B196" s="25" t="s">
        <v>23</v>
      </c>
      <c r="C196" s="25" t="s">
        <v>24</v>
      </c>
      <c r="D196" s="25" t="s">
        <v>87</v>
      </c>
      <c r="E196" s="25" t="s">
        <v>78</v>
      </c>
      <c r="F196" s="25" t="s">
        <v>88</v>
      </c>
      <c r="G196" s="25" t="s">
        <v>80</v>
      </c>
      <c r="H196" s="26">
        <v>0.01</v>
      </c>
      <c r="I196" s="25" t="s">
        <v>33</v>
      </c>
      <c r="J196" s="25" t="s">
        <v>208</v>
      </c>
      <c r="K196" s="27" t="s">
        <v>34</v>
      </c>
      <c r="L196" s="28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0</v>
      </c>
      <c r="W196" s="30">
        <v>0</v>
      </c>
      <c r="X196" s="67"/>
      <c r="Y196" s="57">
        <v>0</v>
      </c>
      <c r="Z196" s="58">
        <v>0</v>
      </c>
      <c r="AA196" s="58">
        <v>0</v>
      </c>
      <c r="AB196" s="58">
        <v>0</v>
      </c>
      <c r="AC196" s="58">
        <v>0</v>
      </c>
      <c r="AD196" s="58">
        <v>0</v>
      </c>
      <c r="AE196" s="71">
        <v>0</v>
      </c>
      <c r="AF196" s="56"/>
      <c r="AG196" s="58">
        <v>0</v>
      </c>
      <c r="AH196" s="71">
        <v>0</v>
      </c>
    </row>
    <row r="197" spans="1:34" x14ac:dyDescent="0.35">
      <c r="A197" s="31" t="s">
        <v>22</v>
      </c>
      <c r="B197" s="32" t="s">
        <v>23</v>
      </c>
      <c r="C197" s="32" t="s">
        <v>24</v>
      </c>
      <c r="D197" s="32" t="s">
        <v>89</v>
      </c>
      <c r="E197" s="32" t="s">
        <v>78</v>
      </c>
      <c r="F197" s="32" t="s">
        <v>90</v>
      </c>
      <c r="G197" s="32" t="s">
        <v>80</v>
      </c>
      <c r="H197" s="33">
        <v>1.4999999999999999E-2</v>
      </c>
      <c r="I197" s="32" t="s">
        <v>90</v>
      </c>
      <c r="J197" s="32" t="s">
        <v>208</v>
      </c>
      <c r="K197" s="34" t="s">
        <v>29</v>
      </c>
      <c r="L197" s="35">
        <v>4.99</v>
      </c>
      <c r="M197" s="36">
        <v>4.99</v>
      </c>
      <c r="N197" s="36">
        <v>4.99</v>
      </c>
      <c r="O197" s="36">
        <v>4.99</v>
      </c>
      <c r="P197" s="36">
        <v>4.99</v>
      </c>
      <c r="Q197" s="36">
        <v>4.99</v>
      </c>
      <c r="R197" s="36">
        <v>4.99</v>
      </c>
      <c r="S197" s="36">
        <v>4.79</v>
      </c>
      <c r="T197" s="36">
        <v>4.79</v>
      </c>
      <c r="U197" s="36">
        <v>3.99</v>
      </c>
      <c r="V197" s="36">
        <v>3.99</v>
      </c>
      <c r="W197" s="37">
        <v>4.3899999999999997</v>
      </c>
      <c r="X197" s="67"/>
      <c r="Y197" s="60">
        <v>4.79</v>
      </c>
      <c r="Z197" s="61">
        <v>4.79</v>
      </c>
      <c r="AA197" s="61">
        <v>4.79</v>
      </c>
      <c r="AB197" s="61">
        <v>4.79</v>
      </c>
      <c r="AC197" s="61">
        <v>4.79</v>
      </c>
      <c r="AD197" s="61">
        <v>4.79</v>
      </c>
      <c r="AE197" s="69">
        <v>4.79</v>
      </c>
      <c r="AF197" s="59"/>
      <c r="AG197" s="61">
        <v>0.12</v>
      </c>
      <c r="AH197" s="69">
        <v>0.12</v>
      </c>
    </row>
    <row r="198" spans="1:34" x14ac:dyDescent="0.35">
      <c r="A198" s="15" t="s">
        <v>22</v>
      </c>
      <c r="B198" s="16" t="s">
        <v>23</v>
      </c>
      <c r="C198" s="16" t="s">
        <v>24</v>
      </c>
      <c r="D198" s="16" t="s">
        <v>89</v>
      </c>
      <c r="E198" s="16" t="s">
        <v>78</v>
      </c>
      <c r="F198" s="16" t="s">
        <v>90</v>
      </c>
      <c r="G198" s="16" t="s">
        <v>80</v>
      </c>
      <c r="H198" s="17">
        <v>1.4999999999999999E-2</v>
      </c>
      <c r="I198" s="16" t="s">
        <v>90</v>
      </c>
      <c r="J198" s="16" t="s">
        <v>209</v>
      </c>
      <c r="K198" s="18" t="s">
        <v>30</v>
      </c>
      <c r="L198" s="19">
        <v>0.4</v>
      </c>
      <c r="M198" s="20">
        <v>0.4</v>
      </c>
      <c r="N198" s="20">
        <v>0.4</v>
      </c>
      <c r="O198" s="20">
        <v>0.4</v>
      </c>
      <c r="P198" s="20">
        <v>0.4</v>
      </c>
      <c r="Q198" s="20">
        <v>0.4</v>
      </c>
      <c r="R198" s="20">
        <v>0.4</v>
      </c>
      <c r="S198" s="20" t="s">
        <v>33</v>
      </c>
      <c r="T198" s="20" t="s">
        <v>33</v>
      </c>
      <c r="U198" s="20" t="s">
        <v>33</v>
      </c>
      <c r="V198" s="20" t="s">
        <v>33</v>
      </c>
      <c r="W198" s="21" t="s">
        <v>33</v>
      </c>
      <c r="X198" s="67"/>
      <c r="Y198" s="19">
        <v>0.6</v>
      </c>
      <c r="Z198" s="20">
        <v>0.6</v>
      </c>
      <c r="AA198" s="20">
        <v>0.6</v>
      </c>
      <c r="AB198" s="20">
        <v>0.6</v>
      </c>
      <c r="AC198" s="20">
        <v>0.6</v>
      </c>
      <c r="AD198" s="20">
        <v>0.6</v>
      </c>
      <c r="AE198" s="21">
        <v>0.6</v>
      </c>
      <c r="AF198" s="55"/>
      <c r="AG198" s="20" t="s">
        <v>33</v>
      </c>
      <c r="AH198" s="21" t="s">
        <v>33</v>
      </c>
    </row>
    <row r="199" spans="1:34" x14ac:dyDescent="0.35">
      <c r="A199" s="15" t="s">
        <v>22</v>
      </c>
      <c r="B199" s="16" t="s">
        <v>23</v>
      </c>
      <c r="C199" s="16" t="s">
        <v>24</v>
      </c>
      <c r="D199" s="16" t="s">
        <v>89</v>
      </c>
      <c r="E199" s="16" t="s">
        <v>78</v>
      </c>
      <c r="F199" s="16" t="s">
        <v>90</v>
      </c>
      <c r="G199" s="16" t="s">
        <v>80</v>
      </c>
      <c r="H199" s="17">
        <v>1.4999999999999999E-2</v>
      </c>
      <c r="I199" s="16" t="s">
        <v>90</v>
      </c>
      <c r="J199" s="16" t="s">
        <v>208</v>
      </c>
      <c r="K199" s="18" t="s">
        <v>31</v>
      </c>
      <c r="L199" s="85">
        <v>4.99</v>
      </c>
      <c r="M199" s="81">
        <v>4.99</v>
      </c>
      <c r="N199" s="81">
        <v>4.99</v>
      </c>
      <c r="O199" s="81">
        <v>4.99</v>
      </c>
      <c r="P199" s="81">
        <v>4.99</v>
      </c>
      <c r="Q199" s="81">
        <v>4.99</v>
      </c>
      <c r="R199" s="81">
        <v>4.99</v>
      </c>
      <c r="S199" s="81">
        <v>4.79</v>
      </c>
      <c r="T199" s="81">
        <v>4.79</v>
      </c>
      <c r="U199" s="81">
        <v>3.99</v>
      </c>
      <c r="V199" s="81">
        <v>3.99</v>
      </c>
      <c r="W199" s="80">
        <v>4.3899999999999997</v>
      </c>
      <c r="X199" s="67"/>
      <c r="Y199" s="85">
        <v>4.79</v>
      </c>
      <c r="Z199" s="81">
        <v>4.79</v>
      </c>
      <c r="AA199" s="81">
        <v>4.79</v>
      </c>
      <c r="AB199" s="81">
        <v>4.79</v>
      </c>
      <c r="AC199" s="81">
        <v>4.79</v>
      </c>
      <c r="AD199" s="81">
        <v>4.79</v>
      </c>
      <c r="AE199" s="80">
        <v>4.79</v>
      </c>
      <c r="AF199" s="50"/>
      <c r="AG199" s="76">
        <v>0.12</v>
      </c>
      <c r="AH199" s="77">
        <v>0.12</v>
      </c>
    </row>
    <row r="200" spans="1:34" x14ac:dyDescent="0.35">
      <c r="A200" s="15" t="s">
        <v>22</v>
      </c>
      <c r="B200" s="16" t="s">
        <v>23</v>
      </c>
      <c r="C200" s="16" t="s">
        <v>24</v>
      </c>
      <c r="D200" s="16" t="s">
        <v>89</v>
      </c>
      <c r="E200" s="16" t="s">
        <v>78</v>
      </c>
      <c r="F200" s="16" t="s">
        <v>90</v>
      </c>
      <c r="G200" s="16" t="s">
        <v>80</v>
      </c>
      <c r="H200" s="17">
        <v>1.4999999999999999E-2</v>
      </c>
      <c r="I200" s="16" t="s">
        <v>90</v>
      </c>
      <c r="J200" s="16" t="s">
        <v>209</v>
      </c>
      <c r="K200" s="18" t="s">
        <v>32</v>
      </c>
      <c r="L200" s="19">
        <v>0.4</v>
      </c>
      <c r="M200" s="20">
        <v>0.4</v>
      </c>
      <c r="N200" s="20">
        <v>0.4</v>
      </c>
      <c r="O200" s="20">
        <v>0.4</v>
      </c>
      <c r="P200" s="20">
        <v>0.4</v>
      </c>
      <c r="Q200" s="20">
        <v>0.4</v>
      </c>
      <c r="R200" s="20">
        <v>0.4</v>
      </c>
      <c r="S200" s="20" t="s">
        <v>33</v>
      </c>
      <c r="T200" s="20" t="s">
        <v>33</v>
      </c>
      <c r="U200" s="20" t="s">
        <v>33</v>
      </c>
      <c r="V200" s="20" t="s">
        <v>33</v>
      </c>
      <c r="W200" s="21" t="s">
        <v>33</v>
      </c>
      <c r="X200" s="67"/>
      <c r="Y200" s="19">
        <v>0.6</v>
      </c>
      <c r="Z200" s="20">
        <v>0.6</v>
      </c>
      <c r="AA200" s="20">
        <v>0.6</v>
      </c>
      <c r="AB200" s="20">
        <v>0.6</v>
      </c>
      <c r="AC200" s="20">
        <v>0.6</v>
      </c>
      <c r="AD200" s="20">
        <v>0.6</v>
      </c>
      <c r="AE200" s="21">
        <v>0.6</v>
      </c>
      <c r="AF200" s="55"/>
      <c r="AG200" s="20" t="s">
        <v>33</v>
      </c>
      <c r="AH200" s="21" t="s">
        <v>33</v>
      </c>
    </row>
    <row r="201" spans="1:34" x14ac:dyDescent="0.35">
      <c r="A201" s="24" t="s">
        <v>22</v>
      </c>
      <c r="B201" s="25" t="s">
        <v>23</v>
      </c>
      <c r="C201" s="25" t="s">
        <v>24</v>
      </c>
      <c r="D201" s="25" t="s">
        <v>89</v>
      </c>
      <c r="E201" s="25" t="s">
        <v>78</v>
      </c>
      <c r="F201" s="25" t="s">
        <v>90</v>
      </c>
      <c r="G201" s="25" t="s">
        <v>80</v>
      </c>
      <c r="H201" s="26">
        <v>1.4999999999999999E-2</v>
      </c>
      <c r="I201" s="25" t="s">
        <v>33</v>
      </c>
      <c r="J201" s="25" t="s">
        <v>208</v>
      </c>
      <c r="K201" s="27" t="s">
        <v>34</v>
      </c>
      <c r="L201" s="28">
        <v>0</v>
      </c>
      <c r="M201" s="29">
        <v>0</v>
      </c>
      <c r="N201" s="29">
        <v>0</v>
      </c>
      <c r="O201" s="29">
        <v>0</v>
      </c>
      <c r="P201" s="29">
        <v>0</v>
      </c>
      <c r="Q201" s="29">
        <v>0</v>
      </c>
      <c r="R201" s="29">
        <v>0</v>
      </c>
      <c r="S201" s="29">
        <v>0</v>
      </c>
      <c r="T201" s="29">
        <v>0</v>
      </c>
      <c r="U201" s="29">
        <v>0</v>
      </c>
      <c r="V201" s="29">
        <v>0</v>
      </c>
      <c r="W201" s="30">
        <v>0</v>
      </c>
      <c r="X201" s="67"/>
      <c r="Y201" s="57">
        <v>0</v>
      </c>
      <c r="Z201" s="58">
        <v>0</v>
      </c>
      <c r="AA201" s="58">
        <v>0</v>
      </c>
      <c r="AB201" s="58">
        <v>0</v>
      </c>
      <c r="AC201" s="58">
        <v>0</v>
      </c>
      <c r="AD201" s="58">
        <v>0</v>
      </c>
      <c r="AE201" s="71">
        <v>0</v>
      </c>
      <c r="AF201" s="56"/>
      <c r="AG201" s="58">
        <v>0</v>
      </c>
      <c r="AH201" s="71">
        <v>0</v>
      </c>
    </row>
    <row r="202" spans="1:34" x14ac:dyDescent="0.35">
      <c r="A202" s="31" t="s">
        <v>22</v>
      </c>
      <c r="B202" s="32" t="s">
        <v>23</v>
      </c>
      <c r="C202" s="32" t="s">
        <v>24</v>
      </c>
      <c r="D202" s="32" t="s">
        <v>89</v>
      </c>
      <c r="E202" s="32" t="s">
        <v>78</v>
      </c>
      <c r="F202" s="32" t="s">
        <v>91</v>
      </c>
      <c r="G202" s="32" t="s">
        <v>80</v>
      </c>
      <c r="H202" s="33">
        <v>1.4999999999999999E-2</v>
      </c>
      <c r="I202" s="32" t="s">
        <v>91</v>
      </c>
      <c r="J202" s="32" t="s">
        <v>208</v>
      </c>
      <c r="K202" s="34" t="s">
        <v>29</v>
      </c>
      <c r="L202" s="35">
        <v>4.99</v>
      </c>
      <c r="M202" s="36">
        <v>4.99</v>
      </c>
      <c r="N202" s="36">
        <v>4.99</v>
      </c>
      <c r="O202" s="36">
        <v>4.99</v>
      </c>
      <c r="P202" s="36">
        <v>4.99</v>
      </c>
      <c r="Q202" s="36">
        <v>4.99</v>
      </c>
      <c r="R202" s="36">
        <v>4.99</v>
      </c>
      <c r="S202" s="36">
        <v>4.79</v>
      </c>
      <c r="T202" s="36">
        <v>4.79</v>
      </c>
      <c r="U202" s="36">
        <v>3.99</v>
      </c>
      <c r="V202" s="36">
        <v>3.99</v>
      </c>
      <c r="W202" s="37">
        <v>4.3899999999999997</v>
      </c>
      <c r="X202" s="67"/>
      <c r="Y202" s="60">
        <v>4.79</v>
      </c>
      <c r="Z202" s="61">
        <v>4.79</v>
      </c>
      <c r="AA202" s="61">
        <v>4.79</v>
      </c>
      <c r="AB202" s="61">
        <v>4.79</v>
      </c>
      <c r="AC202" s="61">
        <v>4.79</v>
      </c>
      <c r="AD202" s="61">
        <v>4.79</v>
      </c>
      <c r="AE202" s="69">
        <v>4.79</v>
      </c>
      <c r="AF202" s="59"/>
      <c r="AG202" s="61">
        <v>0.12</v>
      </c>
      <c r="AH202" s="69">
        <v>0.12</v>
      </c>
    </row>
    <row r="203" spans="1:34" x14ac:dyDescent="0.35">
      <c r="A203" s="15" t="s">
        <v>22</v>
      </c>
      <c r="B203" s="16" t="s">
        <v>23</v>
      </c>
      <c r="C203" s="16" t="s">
        <v>24</v>
      </c>
      <c r="D203" s="16" t="s">
        <v>89</v>
      </c>
      <c r="E203" s="16" t="s">
        <v>78</v>
      </c>
      <c r="F203" s="16" t="s">
        <v>91</v>
      </c>
      <c r="G203" s="16" t="s">
        <v>80</v>
      </c>
      <c r="H203" s="17">
        <v>1.4999999999999999E-2</v>
      </c>
      <c r="I203" s="16" t="s">
        <v>91</v>
      </c>
      <c r="J203" s="16" t="s">
        <v>209</v>
      </c>
      <c r="K203" s="18" t="s">
        <v>30</v>
      </c>
      <c r="L203" s="19">
        <v>0.4</v>
      </c>
      <c r="M203" s="20">
        <v>0.4</v>
      </c>
      <c r="N203" s="20">
        <v>0.4</v>
      </c>
      <c r="O203" s="20">
        <v>0.4</v>
      </c>
      <c r="P203" s="20">
        <v>0.4</v>
      </c>
      <c r="Q203" s="20">
        <v>0.4</v>
      </c>
      <c r="R203" s="20">
        <v>0.4</v>
      </c>
      <c r="S203" s="20" t="s">
        <v>33</v>
      </c>
      <c r="T203" s="20" t="s">
        <v>33</v>
      </c>
      <c r="U203" s="20" t="s">
        <v>33</v>
      </c>
      <c r="V203" s="20" t="s">
        <v>33</v>
      </c>
      <c r="W203" s="21" t="s">
        <v>33</v>
      </c>
      <c r="X203" s="67"/>
      <c r="Y203" s="19">
        <v>0.6</v>
      </c>
      <c r="Z203" s="20">
        <v>0.6</v>
      </c>
      <c r="AA203" s="20">
        <v>0.6</v>
      </c>
      <c r="AB203" s="20">
        <v>0.6</v>
      </c>
      <c r="AC203" s="20">
        <v>0.6</v>
      </c>
      <c r="AD203" s="20">
        <v>0.6</v>
      </c>
      <c r="AE203" s="21">
        <v>0.6</v>
      </c>
      <c r="AF203" s="55"/>
      <c r="AG203" s="20" t="s">
        <v>33</v>
      </c>
      <c r="AH203" s="21" t="s">
        <v>33</v>
      </c>
    </row>
    <row r="204" spans="1:34" x14ac:dyDescent="0.35">
      <c r="A204" s="15" t="s">
        <v>22</v>
      </c>
      <c r="B204" s="16" t="s">
        <v>23</v>
      </c>
      <c r="C204" s="16" t="s">
        <v>24</v>
      </c>
      <c r="D204" s="16" t="s">
        <v>89</v>
      </c>
      <c r="E204" s="16" t="s">
        <v>78</v>
      </c>
      <c r="F204" s="16" t="s">
        <v>91</v>
      </c>
      <c r="G204" s="16" t="s">
        <v>80</v>
      </c>
      <c r="H204" s="17">
        <v>1.4999999999999999E-2</v>
      </c>
      <c r="I204" s="16" t="s">
        <v>91</v>
      </c>
      <c r="J204" s="16" t="s">
        <v>208</v>
      </c>
      <c r="K204" s="18" t="s">
        <v>31</v>
      </c>
      <c r="L204" s="85">
        <v>4.99</v>
      </c>
      <c r="M204" s="81">
        <v>4.99</v>
      </c>
      <c r="N204" s="81">
        <v>4.99</v>
      </c>
      <c r="O204" s="81">
        <v>4.99</v>
      </c>
      <c r="P204" s="81">
        <v>4.99</v>
      </c>
      <c r="Q204" s="81">
        <v>4.99</v>
      </c>
      <c r="R204" s="81">
        <v>4.99</v>
      </c>
      <c r="S204" s="81">
        <v>4.79</v>
      </c>
      <c r="T204" s="81">
        <v>4.79</v>
      </c>
      <c r="U204" s="81">
        <v>3.99</v>
      </c>
      <c r="V204" s="81">
        <v>3.99</v>
      </c>
      <c r="W204" s="80">
        <v>4.3899999999999997</v>
      </c>
      <c r="X204" s="67"/>
      <c r="Y204" s="85">
        <v>4.79</v>
      </c>
      <c r="Z204" s="81">
        <v>4.79</v>
      </c>
      <c r="AA204" s="81">
        <v>4.79</v>
      </c>
      <c r="AB204" s="81">
        <v>4.79</v>
      </c>
      <c r="AC204" s="81">
        <v>4.79</v>
      </c>
      <c r="AD204" s="81">
        <v>4.79</v>
      </c>
      <c r="AE204" s="80">
        <v>4.79</v>
      </c>
      <c r="AF204" s="50"/>
      <c r="AG204" s="76">
        <v>0.12</v>
      </c>
      <c r="AH204" s="77">
        <v>0.12</v>
      </c>
    </row>
    <row r="205" spans="1:34" x14ac:dyDescent="0.35">
      <c r="A205" s="15" t="s">
        <v>22</v>
      </c>
      <c r="B205" s="16" t="s">
        <v>23</v>
      </c>
      <c r="C205" s="16" t="s">
        <v>24</v>
      </c>
      <c r="D205" s="16" t="s">
        <v>89</v>
      </c>
      <c r="E205" s="16" t="s">
        <v>78</v>
      </c>
      <c r="F205" s="16" t="s">
        <v>91</v>
      </c>
      <c r="G205" s="16" t="s">
        <v>80</v>
      </c>
      <c r="H205" s="17">
        <v>1.4999999999999999E-2</v>
      </c>
      <c r="I205" s="16" t="s">
        <v>91</v>
      </c>
      <c r="J205" s="16" t="s">
        <v>209</v>
      </c>
      <c r="K205" s="18" t="s">
        <v>32</v>
      </c>
      <c r="L205" s="19">
        <v>0.4</v>
      </c>
      <c r="M205" s="20">
        <v>0.4</v>
      </c>
      <c r="N205" s="20">
        <v>0.4</v>
      </c>
      <c r="O205" s="20">
        <v>0.4</v>
      </c>
      <c r="P205" s="20">
        <v>0.4</v>
      </c>
      <c r="Q205" s="20">
        <v>0.4</v>
      </c>
      <c r="R205" s="20">
        <v>0.4</v>
      </c>
      <c r="S205" s="20" t="s">
        <v>33</v>
      </c>
      <c r="T205" s="20" t="s">
        <v>33</v>
      </c>
      <c r="U205" s="20" t="s">
        <v>33</v>
      </c>
      <c r="V205" s="20" t="s">
        <v>33</v>
      </c>
      <c r="W205" s="21" t="s">
        <v>33</v>
      </c>
      <c r="X205" s="67"/>
      <c r="Y205" s="19">
        <v>0.6</v>
      </c>
      <c r="Z205" s="20">
        <v>0.6</v>
      </c>
      <c r="AA205" s="20">
        <v>0.6</v>
      </c>
      <c r="AB205" s="20">
        <v>0.6</v>
      </c>
      <c r="AC205" s="20">
        <v>0.6</v>
      </c>
      <c r="AD205" s="20">
        <v>0.6</v>
      </c>
      <c r="AE205" s="21">
        <v>0.6</v>
      </c>
      <c r="AF205" s="55"/>
      <c r="AG205" s="20" t="s">
        <v>33</v>
      </c>
      <c r="AH205" s="21" t="s">
        <v>33</v>
      </c>
    </row>
    <row r="206" spans="1:34" x14ac:dyDescent="0.35">
      <c r="A206" s="24" t="s">
        <v>22</v>
      </c>
      <c r="B206" s="25" t="s">
        <v>23</v>
      </c>
      <c r="C206" s="25" t="s">
        <v>24</v>
      </c>
      <c r="D206" s="25" t="s">
        <v>89</v>
      </c>
      <c r="E206" s="25" t="s">
        <v>78</v>
      </c>
      <c r="F206" s="25" t="s">
        <v>91</v>
      </c>
      <c r="G206" s="25" t="s">
        <v>80</v>
      </c>
      <c r="H206" s="26">
        <v>1.4999999999999999E-2</v>
      </c>
      <c r="I206" s="25" t="s">
        <v>33</v>
      </c>
      <c r="J206" s="25" t="s">
        <v>208</v>
      </c>
      <c r="K206" s="27" t="s">
        <v>34</v>
      </c>
      <c r="L206" s="28">
        <v>0</v>
      </c>
      <c r="M206" s="29">
        <v>0</v>
      </c>
      <c r="N206" s="29">
        <v>0</v>
      </c>
      <c r="O206" s="29">
        <v>0</v>
      </c>
      <c r="P206" s="29">
        <v>0</v>
      </c>
      <c r="Q206" s="29">
        <v>0</v>
      </c>
      <c r="R206" s="29">
        <v>0</v>
      </c>
      <c r="S206" s="29">
        <v>0</v>
      </c>
      <c r="T206" s="29">
        <v>0</v>
      </c>
      <c r="U206" s="29">
        <v>0</v>
      </c>
      <c r="V206" s="29">
        <v>0</v>
      </c>
      <c r="W206" s="30">
        <v>0</v>
      </c>
      <c r="X206" s="67"/>
      <c r="Y206" s="57">
        <v>0</v>
      </c>
      <c r="Z206" s="58">
        <v>0</v>
      </c>
      <c r="AA206" s="58">
        <v>0</v>
      </c>
      <c r="AB206" s="58">
        <v>0</v>
      </c>
      <c r="AC206" s="58">
        <v>0</v>
      </c>
      <c r="AD206" s="58">
        <v>0</v>
      </c>
      <c r="AE206" s="71">
        <v>0</v>
      </c>
      <c r="AF206" s="56"/>
      <c r="AG206" s="58">
        <v>0</v>
      </c>
      <c r="AH206" s="71">
        <v>0</v>
      </c>
    </row>
    <row r="207" spans="1:34" x14ac:dyDescent="0.35">
      <c r="A207" s="31" t="s">
        <v>22</v>
      </c>
      <c r="B207" s="32" t="s">
        <v>23</v>
      </c>
      <c r="C207" s="32" t="s">
        <v>24</v>
      </c>
      <c r="D207" s="32" t="s">
        <v>89</v>
      </c>
      <c r="E207" s="32" t="s">
        <v>42</v>
      </c>
      <c r="F207" s="32" t="s">
        <v>92</v>
      </c>
      <c r="G207" s="32" t="s">
        <v>28</v>
      </c>
      <c r="H207" s="33">
        <v>1.4999999999999999E-2</v>
      </c>
      <c r="I207" s="32" t="s">
        <v>92</v>
      </c>
      <c r="J207" s="36" t="s">
        <v>208</v>
      </c>
      <c r="K207" s="34" t="s">
        <v>29</v>
      </c>
      <c r="L207" s="35">
        <v>5.69</v>
      </c>
      <c r="M207" s="36">
        <v>5.69</v>
      </c>
      <c r="N207" s="36">
        <v>5.69</v>
      </c>
      <c r="O207" s="36">
        <v>5.69</v>
      </c>
      <c r="P207" s="36">
        <v>5.69</v>
      </c>
      <c r="Q207" s="36">
        <v>5.69</v>
      </c>
      <c r="R207" s="36">
        <v>5.69</v>
      </c>
      <c r="S207" s="36">
        <v>5.69</v>
      </c>
      <c r="T207" s="36">
        <v>5.69</v>
      </c>
      <c r="U207" s="36">
        <v>4.74</v>
      </c>
      <c r="V207" s="36">
        <v>4.74</v>
      </c>
      <c r="W207" s="37">
        <v>5.4</v>
      </c>
      <c r="X207" s="67"/>
      <c r="Y207" s="60">
        <v>0</v>
      </c>
      <c r="Z207" s="61">
        <v>0</v>
      </c>
      <c r="AA207" s="61">
        <v>0</v>
      </c>
      <c r="AB207" s="61">
        <v>0</v>
      </c>
      <c r="AC207" s="61">
        <v>0</v>
      </c>
      <c r="AD207" s="61">
        <v>0</v>
      </c>
      <c r="AE207" s="69">
        <v>0</v>
      </c>
      <c r="AF207" s="59"/>
      <c r="AG207" s="61">
        <v>0.14000000000000001</v>
      </c>
      <c r="AH207" s="69">
        <v>0.14000000000000001</v>
      </c>
    </row>
    <row r="208" spans="1:34" x14ac:dyDescent="0.35">
      <c r="A208" s="15" t="s">
        <v>22</v>
      </c>
      <c r="B208" s="16" t="s">
        <v>23</v>
      </c>
      <c r="C208" s="16" t="s">
        <v>24</v>
      </c>
      <c r="D208" s="16" t="s">
        <v>89</v>
      </c>
      <c r="E208" s="16" t="s">
        <v>42</v>
      </c>
      <c r="F208" s="16" t="s">
        <v>92</v>
      </c>
      <c r="G208" s="16" t="s">
        <v>28</v>
      </c>
      <c r="H208" s="17">
        <v>1.4999999999999999E-2</v>
      </c>
      <c r="I208" s="16" t="s">
        <v>92</v>
      </c>
      <c r="J208" s="16" t="s">
        <v>209</v>
      </c>
      <c r="K208" s="18" t="s">
        <v>30</v>
      </c>
      <c r="L208" s="19">
        <v>1</v>
      </c>
      <c r="M208" s="20">
        <v>1</v>
      </c>
      <c r="N208" s="20">
        <v>1</v>
      </c>
      <c r="O208" s="20">
        <v>1</v>
      </c>
      <c r="P208" s="20">
        <v>1</v>
      </c>
      <c r="Q208" s="20">
        <v>1</v>
      </c>
      <c r="R208" s="20">
        <v>1</v>
      </c>
      <c r="S208" s="20" t="s">
        <v>33</v>
      </c>
      <c r="T208" s="20" t="s">
        <v>33</v>
      </c>
      <c r="U208" s="20" t="s">
        <v>33</v>
      </c>
      <c r="V208" s="20" t="s">
        <v>33</v>
      </c>
      <c r="W208" s="21" t="s">
        <v>33</v>
      </c>
      <c r="X208" s="67"/>
      <c r="Y208" s="19">
        <v>0</v>
      </c>
      <c r="Z208" s="20">
        <v>0</v>
      </c>
      <c r="AA208" s="20">
        <v>0</v>
      </c>
      <c r="AB208" s="20">
        <v>0</v>
      </c>
      <c r="AC208" s="20">
        <v>0</v>
      </c>
      <c r="AD208" s="20">
        <v>0</v>
      </c>
      <c r="AE208" s="21">
        <v>0</v>
      </c>
      <c r="AF208" s="55"/>
      <c r="AG208" s="20" t="s">
        <v>33</v>
      </c>
      <c r="AH208" s="21" t="s">
        <v>33</v>
      </c>
    </row>
    <row r="209" spans="1:34" x14ac:dyDescent="0.35">
      <c r="A209" s="15" t="s">
        <v>22</v>
      </c>
      <c r="B209" s="16" t="s">
        <v>23</v>
      </c>
      <c r="C209" s="16" t="s">
        <v>24</v>
      </c>
      <c r="D209" s="16" t="s">
        <v>89</v>
      </c>
      <c r="E209" s="16" t="s">
        <v>42</v>
      </c>
      <c r="F209" s="16" t="s">
        <v>92</v>
      </c>
      <c r="G209" s="16" t="s">
        <v>28</v>
      </c>
      <c r="H209" s="17">
        <v>1.4999999999999999E-2</v>
      </c>
      <c r="I209" s="16" t="s">
        <v>92</v>
      </c>
      <c r="J209" s="16" t="s">
        <v>208</v>
      </c>
      <c r="K209" s="18" t="s">
        <v>31</v>
      </c>
      <c r="L209" s="22">
        <v>5.69</v>
      </c>
      <c r="M209" s="23">
        <v>5.69</v>
      </c>
      <c r="N209" s="23">
        <v>5.69</v>
      </c>
      <c r="O209" s="23">
        <v>5.69</v>
      </c>
      <c r="P209" s="23">
        <v>5.69</v>
      </c>
      <c r="Q209" s="23">
        <v>5.69</v>
      </c>
      <c r="R209" s="23">
        <v>5.69</v>
      </c>
      <c r="S209" s="81">
        <v>5.69</v>
      </c>
      <c r="T209" s="81">
        <v>5.69</v>
      </c>
      <c r="U209" s="23">
        <v>4.74</v>
      </c>
      <c r="V209" s="23">
        <v>4.74</v>
      </c>
      <c r="W209" s="80">
        <v>5.4</v>
      </c>
      <c r="X209" s="67"/>
      <c r="Y209" s="22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70">
        <v>0</v>
      </c>
      <c r="AF209" s="50"/>
      <c r="AG209" s="76">
        <v>0.14000000000000001</v>
      </c>
      <c r="AH209" s="77">
        <v>0.14000000000000001</v>
      </c>
    </row>
    <row r="210" spans="1:34" x14ac:dyDescent="0.35">
      <c r="A210" s="15" t="s">
        <v>22</v>
      </c>
      <c r="B210" s="16" t="s">
        <v>23</v>
      </c>
      <c r="C210" s="16" t="s">
        <v>24</v>
      </c>
      <c r="D210" s="16" t="s">
        <v>89</v>
      </c>
      <c r="E210" s="16" t="s">
        <v>42</v>
      </c>
      <c r="F210" s="16" t="s">
        <v>92</v>
      </c>
      <c r="G210" s="16" t="s">
        <v>28</v>
      </c>
      <c r="H210" s="17">
        <v>1.4999999999999999E-2</v>
      </c>
      <c r="I210" s="16" t="s">
        <v>92</v>
      </c>
      <c r="J210" s="16" t="s">
        <v>209</v>
      </c>
      <c r="K210" s="18" t="s">
        <v>32</v>
      </c>
      <c r="L210" s="19">
        <v>1</v>
      </c>
      <c r="M210" s="20">
        <v>1</v>
      </c>
      <c r="N210" s="20">
        <v>1</v>
      </c>
      <c r="O210" s="20">
        <v>1</v>
      </c>
      <c r="P210" s="20">
        <v>1</v>
      </c>
      <c r="Q210" s="20">
        <v>1</v>
      </c>
      <c r="R210" s="20">
        <v>1</v>
      </c>
      <c r="S210" s="20" t="s">
        <v>33</v>
      </c>
      <c r="T210" s="20" t="s">
        <v>33</v>
      </c>
      <c r="U210" s="20" t="s">
        <v>33</v>
      </c>
      <c r="V210" s="20" t="s">
        <v>33</v>
      </c>
      <c r="W210" s="21" t="s">
        <v>33</v>
      </c>
      <c r="X210" s="67"/>
      <c r="Y210" s="19">
        <v>0</v>
      </c>
      <c r="Z210" s="20">
        <v>0</v>
      </c>
      <c r="AA210" s="20">
        <v>0</v>
      </c>
      <c r="AB210" s="20">
        <v>0</v>
      </c>
      <c r="AC210" s="20">
        <v>0</v>
      </c>
      <c r="AD210" s="20">
        <v>0</v>
      </c>
      <c r="AE210" s="21">
        <v>0</v>
      </c>
      <c r="AF210" s="55"/>
      <c r="AG210" s="20" t="s">
        <v>33</v>
      </c>
      <c r="AH210" s="21" t="s">
        <v>33</v>
      </c>
    </row>
    <row r="211" spans="1:34" x14ac:dyDescent="0.35">
      <c r="A211" s="24" t="s">
        <v>22</v>
      </c>
      <c r="B211" s="25" t="s">
        <v>23</v>
      </c>
      <c r="C211" s="25" t="s">
        <v>24</v>
      </c>
      <c r="D211" s="25" t="s">
        <v>89</v>
      </c>
      <c r="E211" s="25" t="s">
        <v>42</v>
      </c>
      <c r="F211" s="25" t="s">
        <v>92</v>
      </c>
      <c r="G211" s="25" t="s">
        <v>28</v>
      </c>
      <c r="H211" s="26">
        <v>1.4999999999999999E-2</v>
      </c>
      <c r="I211" s="25" t="s">
        <v>33</v>
      </c>
      <c r="J211" s="25" t="s">
        <v>208</v>
      </c>
      <c r="K211" s="27" t="s">
        <v>34</v>
      </c>
      <c r="L211" s="28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  <c r="R211" s="29">
        <v>0</v>
      </c>
      <c r="S211" s="29">
        <v>0</v>
      </c>
      <c r="T211" s="29">
        <v>0</v>
      </c>
      <c r="U211" s="29">
        <v>0</v>
      </c>
      <c r="V211" s="29">
        <v>0</v>
      </c>
      <c r="W211" s="30">
        <v>0</v>
      </c>
      <c r="X211" s="67"/>
      <c r="Y211" s="57">
        <v>0</v>
      </c>
      <c r="Z211" s="58">
        <v>0</v>
      </c>
      <c r="AA211" s="58">
        <v>0</v>
      </c>
      <c r="AB211" s="58">
        <v>0</v>
      </c>
      <c r="AC211" s="58">
        <v>0</v>
      </c>
      <c r="AD211" s="58">
        <v>0</v>
      </c>
      <c r="AE211" s="71">
        <v>0</v>
      </c>
      <c r="AF211" s="56"/>
      <c r="AG211" s="58">
        <v>0</v>
      </c>
      <c r="AH211" s="71">
        <v>0</v>
      </c>
    </row>
    <row r="212" spans="1:34" x14ac:dyDescent="0.35">
      <c r="A212" s="31" t="s">
        <v>22</v>
      </c>
      <c r="B212" s="32" t="s">
        <v>23</v>
      </c>
      <c r="C212" s="32" t="s">
        <v>24</v>
      </c>
      <c r="D212" s="32" t="s">
        <v>93</v>
      </c>
      <c r="E212" s="32" t="s">
        <v>78</v>
      </c>
      <c r="F212" s="32" t="s">
        <v>94</v>
      </c>
      <c r="G212" s="32" t="s">
        <v>95</v>
      </c>
      <c r="H212" s="33">
        <v>0.02</v>
      </c>
      <c r="I212" s="32" t="s">
        <v>94</v>
      </c>
      <c r="J212" s="32" t="s">
        <v>208</v>
      </c>
      <c r="K212" s="34" t="s">
        <v>29</v>
      </c>
      <c r="L212" s="35">
        <v>6.99</v>
      </c>
      <c r="M212" s="36">
        <v>6.99</v>
      </c>
      <c r="N212" s="36">
        <v>6.99</v>
      </c>
      <c r="O212" s="36">
        <v>6.99</v>
      </c>
      <c r="P212" s="36">
        <v>6.99</v>
      </c>
      <c r="Q212" s="36">
        <v>6.99</v>
      </c>
      <c r="R212" s="36">
        <v>6.99</v>
      </c>
      <c r="S212" s="36">
        <v>6.99</v>
      </c>
      <c r="T212" s="36">
        <v>6.99</v>
      </c>
      <c r="U212" s="36">
        <v>5.83</v>
      </c>
      <c r="V212" s="36">
        <v>5.83</v>
      </c>
      <c r="W212" s="37">
        <v>6.49</v>
      </c>
      <c r="X212" s="67"/>
      <c r="Y212" s="60">
        <v>6.79</v>
      </c>
      <c r="Z212" s="61">
        <v>6.79</v>
      </c>
      <c r="AA212" s="61">
        <v>6.79</v>
      </c>
      <c r="AB212" s="61">
        <v>6.79</v>
      </c>
      <c r="AC212" s="61">
        <v>6.79</v>
      </c>
      <c r="AD212" s="61">
        <v>6.79</v>
      </c>
      <c r="AE212" s="69">
        <v>6.79</v>
      </c>
      <c r="AF212" s="59"/>
      <c r="AG212" s="61">
        <v>0.18</v>
      </c>
      <c r="AH212" s="69">
        <v>0.18</v>
      </c>
    </row>
    <row r="213" spans="1:34" x14ac:dyDescent="0.35">
      <c r="A213" s="15" t="s">
        <v>22</v>
      </c>
      <c r="B213" s="16" t="s">
        <v>23</v>
      </c>
      <c r="C213" s="16" t="s">
        <v>24</v>
      </c>
      <c r="D213" s="16" t="s">
        <v>93</v>
      </c>
      <c r="E213" s="16" t="s">
        <v>78</v>
      </c>
      <c r="F213" s="16" t="s">
        <v>94</v>
      </c>
      <c r="G213" s="16" t="s">
        <v>95</v>
      </c>
      <c r="H213" s="17">
        <v>0.02</v>
      </c>
      <c r="I213" s="16" t="s">
        <v>94</v>
      </c>
      <c r="J213" s="16" t="s">
        <v>209</v>
      </c>
      <c r="K213" s="18" t="s">
        <v>30</v>
      </c>
      <c r="L213" s="19">
        <v>0.6</v>
      </c>
      <c r="M213" s="20">
        <v>0.6</v>
      </c>
      <c r="N213" s="20">
        <v>0.6</v>
      </c>
      <c r="O213" s="20">
        <v>0.6</v>
      </c>
      <c r="P213" s="20">
        <v>0.6</v>
      </c>
      <c r="Q213" s="20">
        <v>0.6</v>
      </c>
      <c r="R213" s="20">
        <v>0.6</v>
      </c>
      <c r="S213" s="20" t="s">
        <v>33</v>
      </c>
      <c r="T213" s="20" t="s">
        <v>33</v>
      </c>
      <c r="U213" s="20" t="s">
        <v>33</v>
      </c>
      <c r="V213" s="20" t="s">
        <v>33</v>
      </c>
      <c r="W213" s="21" t="s">
        <v>33</v>
      </c>
      <c r="X213" s="67"/>
      <c r="Y213" s="19">
        <v>0.4</v>
      </c>
      <c r="Z213" s="20">
        <v>0.4</v>
      </c>
      <c r="AA213" s="20">
        <v>0.4</v>
      </c>
      <c r="AB213" s="20">
        <v>0.4</v>
      </c>
      <c r="AC213" s="20">
        <v>0.4</v>
      </c>
      <c r="AD213" s="20">
        <v>0.4</v>
      </c>
      <c r="AE213" s="21">
        <v>0.4</v>
      </c>
      <c r="AF213" s="55"/>
      <c r="AG213" s="20" t="s">
        <v>33</v>
      </c>
      <c r="AH213" s="21" t="s">
        <v>33</v>
      </c>
    </row>
    <row r="214" spans="1:34" x14ac:dyDescent="0.35">
      <c r="A214" s="15" t="s">
        <v>22</v>
      </c>
      <c r="B214" s="16" t="s">
        <v>23</v>
      </c>
      <c r="C214" s="16" t="s">
        <v>24</v>
      </c>
      <c r="D214" s="16" t="s">
        <v>93</v>
      </c>
      <c r="E214" s="16" t="s">
        <v>78</v>
      </c>
      <c r="F214" s="16" t="s">
        <v>94</v>
      </c>
      <c r="G214" s="16" t="s">
        <v>95</v>
      </c>
      <c r="H214" s="17">
        <v>0.02</v>
      </c>
      <c r="I214" s="16" t="s">
        <v>94</v>
      </c>
      <c r="J214" s="16" t="s">
        <v>208</v>
      </c>
      <c r="K214" s="18" t="s">
        <v>31</v>
      </c>
      <c r="L214" s="22">
        <v>6.99</v>
      </c>
      <c r="M214" s="23">
        <v>6.99</v>
      </c>
      <c r="N214" s="23">
        <v>6.99</v>
      </c>
      <c r="O214" s="23">
        <v>6.99</v>
      </c>
      <c r="P214" s="23">
        <v>6.99</v>
      </c>
      <c r="Q214" s="23">
        <v>6.99</v>
      </c>
      <c r="R214" s="23">
        <v>6.99</v>
      </c>
      <c r="S214" s="23">
        <v>6.99</v>
      </c>
      <c r="T214" s="23">
        <v>6.99</v>
      </c>
      <c r="U214" s="23">
        <v>5.94</v>
      </c>
      <c r="V214" s="23">
        <v>5.94</v>
      </c>
      <c r="W214" s="70">
        <v>6.59</v>
      </c>
      <c r="X214" s="67"/>
      <c r="Y214" s="85">
        <v>6.79</v>
      </c>
      <c r="Z214" s="81">
        <v>6.79</v>
      </c>
      <c r="AA214" s="81">
        <v>6.79</v>
      </c>
      <c r="AB214" s="81">
        <v>6.79</v>
      </c>
      <c r="AC214" s="81">
        <v>6.79</v>
      </c>
      <c r="AD214" s="81">
        <v>6.79</v>
      </c>
      <c r="AE214" s="80">
        <v>6.79</v>
      </c>
      <c r="AF214" s="50"/>
      <c r="AG214" s="76">
        <v>0.18</v>
      </c>
      <c r="AH214" s="77">
        <v>0.18</v>
      </c>
    </row>
    <row r="215" spans="1:34" x14ac:dyDescent="0.35">
      <c r="A215" s="15" t="s">
        <v>22</v>
      </c>
      <c r="B215" s="16" t="s">
        <v>23</v>
      </c>
      <c r="C215" s="16" t="s">
        <v>24</v>
      </c>
      <c r="D215" s="16" t="s">
        <v>93</v>
      </c>
      <c r="E215" s="16" t="s">
        <v>78</v>
      </c>
      <c r="F215" s="16" t="s">
        <v>94</v>
      </c>
      <c r="G215" s="16" t="s">
        <v>95</v>
      </c>
      <c r="H215" s="17">
        <v>0.02</v>
      </c>
      <c r="I215" s="16" t="s">
        <v>94</v>
      </c>
      <c r="J215" s="16" t="s">
        <v>209</v>
      </c>
      <c r="K215" s="18" t="s">
        <v>32</v>
      </c>
      <c r="L215" s="19">
        <v>0.6</v>
      </c>
      <c r="M215" s="20">
        <v>0.6</v>
      </c>
      <c r="N215" s="20">
        <v>0.6</v>
      </c>
      <c r="O215" s="20">
        <v>0.6</v>
      </c>
      <c r="P215" s="20">
        <v>0.6</v>
      </c>
      <c r="Q215" s="20">
        <v>0.6</v>
      </c>
      <c r="R215" s="20">
        <v>0.6</v>
      </c>
      <c r="S215" s="20" t="s">
        <v>33</v>
      </c>
      <c r="T215" s="20" t="s">
        <v>33</v>
      </c>
      <c r="U215" s="20" t="s">
        <v>33</v>
      </c>
      <c r="V215" s="20" t="s">
        <v>33</v>
      </c>
      <c r="W215" s="21" t="s">
        <v>33</v>
      </c>
      <c r="X215" s="67"/>
      <c r="Y215" s="19">
        <v>0.4</v>
      </c>
      <c r="Z215" s="20">
        <v>0.4</v>
      </c>
      <c r="AA215" s="20">
        <v>0.4</v>
      </c>
      <c r="AB215" s="20">
        <v>0.4</v>
      </c>
      <c r="AC215" s="20">
        <v>0.4</v>
      </c>
      <c r="AD215" s="20">
        <v>0.4</v>
      </c>
      <c r="AE215" s="21">
        <v>0.4</v>
      </c>
      <c r="AF215" s="55"/>
      <c r="AG215" s="20" t="s">
        <v>33</v>
      </c>
      <c r="AH215" s="21" t="s">
        <v>33</v>
      </c>
    </row>
    <row r="216" spans="1:34" x14ac:dyDescent="0.35">
      <c r="A216" s="24" t="s">
        <v>22</v>
      </c>
      <c r="B216" s="25" t="s">
        <v>23</v>
      </c>
      <c r="C216" s="25" t="s">
        <v>24</v>
      </c>
      <c r="D216" s="25" t="s">
        <v>93</v>
      </c>
      <c r="E216" s="25" t="s">
        <v>78</v>
      </c>
      <c r="F216" s="25" t="s">
        <v>94</v>
      </c>
      <c r="G216" s="25" t="s">
        <v>95</v>
      </c>
      <c r="H216" s="26">
        <v>0.02</v>
      </c>
      <c r="I216" s="25" t="s">
        <v>33</v>
      </c>
      <c r="J216" s="25" t="s">
        <v>208</v>
      </c>
      <c r="K216" s="27" t="s">
        <v>34</v>
      </c>
      <c r="L216" s="28">
        <v>0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29">
        <v>0</v>
      </c>
      <c r="S216" s="29">
        <v>0</v>
      </c>
      <c r="T216" s="29">
        <v>0</v>
      </c>
      <c r="U216" s="29">
        <v>1.8867924528301883E-2</v>
      </c>
      <c r="V216" s="29">
        <v>1.8867924528301883E-2</v>
      </c>
      <c r="W216" s="30">
        <v>1.5408320493066174E-2</v>
      </c>
      <c r="X216" s="67"/>
      <c r="Y216" s="57">
        <v>0</v>
      </c>
      <c r="Z216" s="58">
        <v>0</v>
      </c>
      <c r="AA216" s="58">
        <v>0</v>
      </c>
      <c r="AB216" s="58">
        <v>0</v>
      </c>
      <c r="AC216" s="58">
        <v>0</v>
      </c>
      <c r="AD216" s="58">
        <v>0</v>
      </c>
      <c r="AE216" s="71">
        <v>0</v>
      </c>
      <c r="AF216" s="56"/>
      <c r="AG216" s="58">
        <v>0</v>
      </c>
      <c r="AH216" s="71">
        <v>0</v>
      </c>
    </row>
    <row r="217" spans="1:34" x14ac:dyDescent="0.35">
      <c r="A217" s="31" t="s">
        <v>22</v>
      </c>
      <c r="B217" s="32" t="s">
        <v>23</v>
      </c>
      <c r="C217" s="32" t="s">
        <v>24</v>
      </c>
      <c r="D217" s="32" t="s">
        <v>93</v>
      </c>
      <c r="E217" s="32" t="s">
        <v>78</v>
      </c>
      <c r="F217" s="32" t="s">
        <v>96</v>
      </c>
      <c r="G217" s="32" t="s">
        <v>95</v>
      </c>
      <c r="H217" s="33">
        <v>0.02</v>
      </c>
      <c r="I217" s="32" t="s">
        <v>96</v>
      </c>
      <c r="J217" s="32" t="s">
        <v>208</v>
      </c>
      <c r="K217" s="34" t="s">
        <v>29</v>
      </c>
      <c r="L217" s="35">
        <v>6.79</v>
      </c>
      <c r="M217" s="36">
        <v>6.79</v>
      </c>
      <c r="N217" s="36">
        <v>6.79</v>
      </c>
      <c r="O217" s="36">
        <v>6.79</v>
      </c>
      <c r="P217" s="36">
        <v>6.79</v>
      </c>
      <c r="Q217" s="36">
        <v>6.79</v>
      </c>
      <c r="R217" s="36">
        <v>6.79</v>
      </c>
      <c r="S217" s="36">
        <v>6.49</v>
      </c>
      <c r="T217" s="36">
        <v>6.49</v>
      </c>
      <c r="U217" s="36">
        <v>5.66</v>
      </c>
      <c r="V217" s="36">
        <v>5.66</v>
      </c>
      <c r="W217" s="37">
        <v>6.06</v>
      </c>
      <c r="X217" s="67"/>
      <c r="Y217" s="60">
        <v>6.29</v>
      </c>
      <c r="Z217" s="61">
        <v>6.29</v>
      </c>
      <c r="AA217" s="61">
        <v>6.29</v>
      </c>
      <c r="AB217" s="61">
        <v>6.29</v>
      </c>
      <c r="AC217" s="61">
        <v>6.29</v>
      </c>
      <c r="AD217" s="61">
        <v>6.29</v>
      </c>
      <c r="AE217" s="69">
        <v>6.29</v>
      </c>
      <c r="AF217" s="59"/>
      <c r="AG217" s="61">
        <v>0.16</v>
      </c>
      <c r="AH217" s="69">
        <v>0.16</v>
      </c>
    </row>
    <row r="218" spans="1:34" x14ac:dyDescent="0.35">
      <c r="A218" s="15" t="s">
        <v>22</v>
      </c>
      <c r="B218" s="16" t="s">
        <v>23</v>
      </c>
      <c r="C218" s="16" t="s">
        <v>24</v>
      </c>
      <c r="D218" s="16" t="s">
        <v>93</v>
      </c>
      <c r="E218" s="16" t="s">
        <v>78</v>
      </c>
      <c r="F218" s="16" t="s">
        <v>96</v>
      </c>
      <c r="G218" s="16" t="s">
        <v>95</v>
      </c>
      <c r="H218" s="17">
        <v>0.02</v>
      </c>
      <c r="I218" s="16" t="s">
        <v>96</v>
      </c>
      <c r="J218" s="16" t="s">
        <v>209</v>
      </c>
      <c r="K218" s="18" t="s">
        <v>30</v>
      </c>
      <c r="L218" s="19">
        <v>0.5</v>
      </c>
      <c r="M218" s="20">
        <v>0.5</v>
      </c>
      <c r="N218" s="20">
        <v>0.5</v>
      </c>
      <c r="O218" s="20">
        <v>0.5</v>
      </c>
      <c r="P218" s="20">
        <v>0.5</v>
      </c>
      <c r="Q218" s="20">
        <v>0.5</v>
      </c>
      <c r="R218" s="20">
        <v>0.5</v>
      </c>
      <c r="S218" s="20" t="s">
        <v>33</v>
      </c>
      <c r="T218" s="20" t="s">
        <v>33</v>
      </c>
      <c r="U218" s="20" t="s">
        <v>33</v>
      </c>
      <c r="V218" s="20" t="s">
        <v>33</v>
      </c>
      <c r="W218" s="21" t="s">
        <v>33</v>
      </c>
      <c r="X218" s="67"/>
      <c r="Y218" s="19">
        <v>0.5</v>
      </c>
      <c r="Z218" s="20">
        <v>0.5</v>
      </c>
      <c r="AA218" s="20">
        <v>0.5</v>
      </c>
      <c r="AB218" s="20">
        <v>0.5</v>
      </c>
      <c r="AC218" s="20">
        <v>0.5</v>
      </c>
      <c r="AD218" s="20">
        <v>0.5</v>
      </c>
      <c r="AE218" s="21">
        <v>0.5</v>
      </c>
      <c r="AF218" s="55"/>
      <c r="AG218" s="20" t="s">
        <v>33</v>
      </c>
      <c r="AH218" s="21" t="s">
        <v>33</v>
      </c>
    </row>
    <row r="219" spans="1:34" x14ac:dyDescent="0.35">
      <c r="A219" s="15" t="s">
        <v>22</v>
      </c>
      <c r="B219" s="16" t="s">
        <v>23</v>
      </c>
      <c r="C219" s="16" t="s">
        <v>24</v>
      </c>
      <c r="D219" s="16" t="s">
        <v>93</v>
      </c>
      <c r="E219" s="16" t="s">
        <v>78</v>
      </c>
      <c r="F219" s="16" t="s">
        <v>96</v>
      </c>
      <c r="G219" s="16" t="s">
        <v>95</v>
      </c>
      <c r="H219" s="17">
        <v>0.02</v>
      </c>
      <c r="I219" s="16" t="s">
        <v>96</v>
      </c>
      <c r="J219" s="16" t="s">
        <v>208</v>
      </c>
      <c r="K219" s="18" t="s">
        <v>31</v>
      </c>
      <c r="L219" s="85">
        <v>6.99</v>
      </c>
      <c r="M219" s="81">
        <v>6.99</v>
      </c>
      <c r="N219" s="81">
        <v>6.99</v>
      </c>
      <c r="O219" s="81">
        <v>6.99</v>
      </c>
      <c r="P219" s="81">
        <v>6.99</v>
      </c>
      <c r="Q219" s="81">
        <v>6.99</v>
      </c>
      <c r="R219" s="81">
        <v>6.99</v>
      </c>
      <c r="S219" s="81">
        <v>6.79</v>
      </c>
      <c r="T219" s="81">
        <v>6.79</v>
      </c>
      <c r="U219" s="81">
        <v>5.8267157584683362</v>
      </c>
      <c r="V219" s="81">
        <v>5.8267157584683362</v>
      </c>
      <c r="W219" s="80">
        <v>6.45</v>
      </c>
      <c r="X219" s="67"/>
      <c r="Y219" s="85">
        <v>6.59</v>
      </c>
      <c r="Z219" s="81">
        <v>6.59</v>
      </c>
      <c r="AA219" s="81">
        <v>6.59</v>
      </c>
      <c r="AB219" s="81">
        <v>6.59</v>
      </c>
      <c r="AC219" s="81">
        <v>6.59</v>
      </c>
      <c r="AD219" s="81">
        <v>6.59</v>
      </c>
      <c r="AE219" s="80">
        <v>6.59</v>
      </c>
      <c r="AF219" s="50"/>
      <c r="AG219" s="76">
        <v>0.17</v>
      </c>
      <c r="AH219" s="77">
        <v>0.17</v>
      </c>
    </row>
    <row r="220" spans="1:34" x14ac:dyDescent="0.35">
      <c r="A220" s="15" t="s">
        <v>22</v>
      </c>
      <c r="B220" s="16" t="s">
        <v>23</v>
      </c>
      <c r="C220" s="16" t="s">
        <v>24</v>
      </c>
      <c r="D220" s="16" t="s">
        <v>93</v>
      </c>
      <c r="E220" s="16" t="s">
        <v>78</v>
      </c>
      <c r="F220" s="16" t="s">
        <v>96</v>
      </c>
      <c r="G220" s="16" t="s">
        <v>95</v>
      </c>
      <c r="H220" s="17">
        <v>0.02</v>
      </c>
      <c r="I220" s="16" t="s">
        <v>96</v>
      </c>
      <c r="J220" s="16" t="s">
        <v>209</v>
      </c>
      <c r="K220" s="18" t="s">
        <v>32</v>
      </c>
      <c r="L220" s="19">
        <v>0.5</v>
      </c>
      <c r="M220" s="20">
        <v>0.5</v>
      </c>
      <c r="N220" s="20">
        <v>0.5</v>
      </c>
      <c r="O220" s="20">
        <v>0.5</v>
      </c>
      <c r="P220" s="20">
        <v>0.5</v>
      </c>
      <c r="Q220" s="20">
        <v>0.5</v>
      </c>
      <c r="R220" s="20">
        <v>0.5</v>
      </c>
      <c r="S220" s="20" t="s">
        <v>33</v>
      </c>
      <c r="T220" s="20" t="s">
        <v>33</v>
      </c>
      <c r="U220" s="20" t="s">
        <v>33</v>
      </c>
      <c r="V220" s="20" t="s">
        <v>33</v>
      </c>
      <c r="W220" s="21" t="s">
        <v>33</v>
      </c>
      <c r="X220" s="67"/>
      <c r="Y220" s="19">
        <v>0.5</v>
      </c>
      <c r="Z220" s="20">
        <v>0.5</v>
      </c>
      <c r="AA220" s="20">
        <v>0.5</v>
      </c>
      <c r="AB220" s="20">
        <v>0.5</v>
      </c>
      <c r="AC220" s="20">
        <v>0.5</v>
      </c>
      <c r="AD220" s="20">
        <v>0.5</v>
      </c>
      <c r="AE220" s="21">
        <v>0.5</v>
      </c>
      <c r="AF220" s="55"/>
      <c r="AG220" s="20" t="s">
        <v>33</v>
      </c>
      <c r="AH220" s="21" t="s">
        <v>33</v>
      </c>
    </row>
    <row r="221" spans="1:34" x14ac:dyDescent="0.35">
      <c r="A221" s="24" t="s">
        <v>22</v>
      </c>
      <c r="B221" s="25" t="s">
        <v>23</v>
      </c>
      <c r="C221" s="25" t="s">
        <v>24</v>
      </c>
      <c r="D221" s="25" t="s">
        <v>93</v>
      </c>
      <c r="E221" s="25" t="s">
        <v>78</v>
      </c>
      <c r="F221" s="25" t="s">
        <v>96</v>
      </c>
      <c r="G221" s="25" t="s">
        <v>95</v>
      </c>
      <c r="H221" s="26">
        <v>0.02</v>
      </c>
      <c r="I221" s="25" t="s">
        <v>33</v>
      </c>
      <c r="J221" s="25" t="s">
        <v>208</v>
      </c>
      <c r="K221" s="27" t="s">
        <v>34</v>
      </c>
      <c r="L221" s="28">
        <v>2.9455081001472871E-2</v>
      </c>
      <c r="M221" s="29">
        <v>2.9455081001472871E-2</v>
      </c>
      <c r="N221" s="29">
        <v>2.9455081001472871E-2</v>
      </c>
      <c r="O221" s="29">
        <v>2.9455081001472871E-2</v>
      </c>
      <c r="P221" s="29">
        <v>2.9455081001472871E-2</v>
      </c>
      <c r="Q221" s="29">
        <v>2.9455081001472871E-2</v>
      </c>
      <c r="R221" s="29">
        <v>2.9455081001472871E-2</v>
      </c>
      <c r="S221" s="29">
        <v>4.6224961479198745E-2</v>
      </c>
      <c r="T221" s="29">
        <v>4.6224961479198745E-2</v>
      </c>
      <c r="U221" s="29">
        <v>2.9455081001472871E-2</v>
      </c>
      <c r="V221" s="29">
        <v>2.9455081001472871E-2</v>
      </c>
      <c r="W221" s="30">
        <v>6.4356435643564414E-2</v>
      </c>
      <c r="X221" s="67"/>
      <c r="Y221" s="57">
        <v>4.7694753577106397E-2</v>
      </c>
      <c r="Z221" s="58">
        <v>4.7694753577106397E-2</v>
      </c>
      <c r="AA221" s="58">
        <v>4.7694753577106397E-2</v>
      </c>
      <c r="AB221" s="58">
        <v>4.7694753577106397E-2</v>
      </c>
      <c r="AC221" s="58">
        <v>4.7694753577106397E-2</v>
      </c>
      <c r="AD221" s="58">
        <v>4.7694753577106397E-2</v>
      </c>
      <c r="AE221" s="71">
        <v>4.7694753577106397E-2</v>
      </c>
      <c r="AF221" s="56"/>
      <c r="AG221" s="58">
        <v>0</v>
      </c>
      <c r="AH221" s="71">
        <v>0</v>
      </c>
    </row>
    <row r="222" spans="1:34" x14ac:dyDescent="0.35">
      <c r="A222" s="31" t="s">
        <v>22</v>
      </c>
      <c r="B222" s="32" t="s">
        <v>23</v>
      </c>
      <c r="C222" s="32" t="s">
        <v>24</v>
      </c>
      <c r="D222" s="32" t="s">
        <v>93</v>
      </c>
      <c r="E222" s="32" t="s">
        <v>78</v>
      </c>
      <c r="F222" s="32" t="s">
        <v>97</v>
      </c>
      <c r="G222" s="32" t="s">
        <v>80</v>
      </c>
      <c r="H222" s="33">
        <v>0.02</v>
      </c>
      <c r="I222" s="32" t="s">
        <v>97</v>
      </c>
      <c r="J222" s="32" t="s">
        <v>208</v>
      </c>
      <c r="K222" s="34" t="s">
        <v>29</v>
      </c>
      <c r="L222" s="35">
        <v>5.99</v>
      </c>
      <c r="M222" s="36">
        <v>5.99</v>
      </c>
      <c r="N222" s="36">
        <v>5.99</v>
      </c>
      <c r="O222" s="36">
        <v>5.99</v>
      </c>
      <c r="P222" s="36">
        <v>5.99</v>
      </c>
      <c r="Q222" s="36">
        <v>5.99</v>
      </c>
      <c r="R222" s="36">
        <v>5.99</v>
      </c>
      <c r="S222" s="36">
        <v>5.79</v>
      </c>
      <c r="T222" s="36">
        <v>5.79</v>
      </c>
      <c r="U222" s="36">
        <v>4.99</v>
      </c>
      <c r="V222" s="36">
        <v>4.99</v>
      </c>
      <c r="W222" s="37">
        <v>5.51</v>
      </c>
      <c r="X222" s="67"/>
      <c r="Y222" s="60">
        <v>0</v>
      </c>
      <c r="Z222" s="61">
        <v>0</v>
      </c>
      <c r="AA222" s="61">
        <v>0</v>
      </c>
      <c r="AB222" s="61">
        <v>0</v>
      </c>
      <c r="AC222" s="61">
        <v>0</v>
      </c>
      <c r="AD222" s="61">
        <v>0</v>
      </c>
      <c r="AE222" s="69">
        <v>0</v>
      </c>
      <c r="AF222" s="59"/>
      <c r="AG222" s="61">
        <v>0.15</v>
      </c>
      <c r="AH222" s="69">
        <v>0.15</v>
      </c>
    </row>
    <row r="223" spans="1:34" x14ac:dyDescent="0.35">
      <c r="A223" s="15" t="s">
        <v>22</v>
      </c>
      <c r="B223" s="16" t="s">
        <v>23</v>
      </c>
      <c r="C223" s="16" t="s">
        <v>24</v>
      </c>
      <c r="D223" s="16" t="s">
        <v>93</v>
      </c>
      <c r="E223" s="16" t="s">
        <v>78</v>
      </c>
      <c r="F223" s="16" t="s">
        <v>97</v>
      </c>
      <c r="G223" s="16" t="s">
        <v>80</v>
      </c>
      <c r="H223" s="17">
        <v>0.02</v>
      </c>
      <c r="I223" s="16" t="s">
        <v>97</v>
      </c>
      <c r="J223" s="16" t="s">
        <v>209</v>
      </c>
      <c r="K223" s="18" t="s">
        <v>30</v>
      </c>
      <c r="L223" s="19">
        <v>1</v>
      </c>
      <c r="M223" s="20">
        <v>1</v>
      </c>
      <c r="N223" s="20">
        <v>1</v>
      </c>
      <c r="O223" s="20">
        <v>1</v>
      </c>
      <c r="P223" s="20">
        <v>1</v>
      </c>
      <c r="Q223" s="20">
        <v>1</v>
      </c>
      <c r="R223" s="20">
        <v>1</v>
      </c>
      <c r="S223" s="20" t="s">
        <v>33</v>
      </c>
      <c r="T223" s="20" t="s">
        <v>33</v>
      </c>
      <c r="U223" s="20" t="s">
        <v>33</v>
      </c>
      <c r="V223" s="20" t="s">
        <v>33</v>
      </c>
      <c r="W223" s="21" t="s">
        <v>33</v>
      </c>
      <c r="X223" s="67"/>
      <c r="Y223" s="19">
        <v>0</v>
      </c>
      <c r="Z223" s="20">
        <v>0</v>
      </c>
      <c r="AA223" s="20">
        <v>0</v>
      </c>
      <c r="AB223" s="20">
        <v>0</v>
      </c>
      <c r="AC223" s="20">
        <v>0</v>
      </c>
      <c r="AD223" s="20">
        <v>0</v>
      </c>
      <c r="AE223" s="21">
        <v>0</v>
      </c>
      <c r="AF223" s="55"/>
      <c r="AG223" s="20" t="s">
        <v>33</v>
      </c>
      <c r="AH223" s="21" t="s">
        <v>33</v>
      </c>
    </row>
    <row r="224" spans="1:34" x14ac:dyDescent="0.35">
      <c r="A224" s="15" t="s">
        <v>22</v>
      </c>
      <c r="B224" s="16" t="s">
        <v>23</v>
      </c>
      <c r="C224" s="16" t="s">
        <v>24</v>
      </c>
      <c r="D224" s="16" t="s">
        <v>93</v>
      </c>
      <c r="E224" s="16" t="s">
        <v>78</v>
      </c>
      <c r="F224" s="16" t="s">
        <v>97</v>
      </c>
      <c r="G224" s="16" t="s">
        <v>80</v>
      </c>
      <c r="H224" s="17">
        <v>0.02</v>
      </c>
      <c r="I224" s="16" t="s">
        <v>97</v>
      </c>
      <c r="J224" s="16" t="s">
        <v>208</v>
      </c>
      <c r="K224" s="18" t="s">
        <v>31</v>
      </c>
      <c r="L224" s="22">
        <v>5.99</v>
      </c>
      <c r="M224" s="23">
        <v>5.99</v>
      </c>
      <c r="N224" s="23">
        <v>5.99</v>
      </c>
      <c r="O224" s="23">
        <v>5.99</v>
      </c>
      <c r="P224" s="23">
        <v>5.99</v>
      </c>
      <c r="Q224" s="23">
        <v>5.99</v>
      </c>
      <c r="R224" s="23">
        <v>5.99</v>
      </c>
      <c r="S224" s="23">
        <v>5.79</v>
      </c>
      <c r="T224" s="23">
        <v>5.79</v>
      </c>
      <c r="U224" s="23">
        <v>4.99</v>
      </c>
      <c r="V224" s="23">
        <v>4.99</v>
      </c>
      <c r="W224" s="70">
        <v>5.51</v>
      </c>
      <c r="X224" s="67"/>
      <c r="Y224" s="22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70">
        <v>0</v>
      </c>
      <c r="AF224" s="50"/>
      <c r="AG224" s="76">
        <v>0.15</v>
      </c>
      <c r="AH224" s="77">
        <v>0.15</v>
      </c>
    </row>
    <row r="225" spans="1:34" x14ac:dyDescent="0.35">
      <c r="A225" s="15" t="s">
        <v>22</v>
      </c>
      <c r="B225" s="16" t="s">
        <v>23</v>
      </c>
      <c r="C225" s="16" t="s">
        <v>24</v>
      </c>
      <c r="D225" s="16" t="s">
        <v>93</v>
      </c>
      <c r="E225" s="16" t="s">
        <v>78</v>
      </c>
      <c r="F225" s="16" t="s">
        <v>97</v>
      </c>
      <c r="G225" s="16" t="s">
        <v>80</v>
      </c>
      <c r="H225" s="17">
        <v>0.02</v>
      </c>
      <c r="I225" s="16" t="s">
        <v>97</v>
      </c>
      <c r="J225" s="16" t="s">
        <v>209</v>
      </c>
      <c r="K225" s="18" t="s">
        <v>32</v>
      </c>
      <c r="L225" s="19">
        <v>1</v>
      </c>
      <c r="M225" s="20">
        <v>1</v>
      </c>
      <c r="N225" s="20">
        <v>1</v>
      </c>
      <c r="O225" s="20">
        <v>1</v>
      </c>
      <c r="P225" s="20">
        <v>1</v>
      </c>
      <c r="Q225" s="20">
        <v>1</v>
      </c>
      <c r="R225" s="20">
        <v>1</v>
      </c>
      <c r="S225" s="20" t="s">
        <v>33</v>
      </c>
      <c r="T225" s="20" t="s">
        <v>33</v>
      </c>
      <c r="U225" s="20" t="s">
        <v>33</v>
      </c>
      <c r="V225" s="20" t="s">
        <v>33</v>
      </c>
      <c r="W225" s="21" t="s">
        <v>33</v>
      </c>
      <c r="X225" s="67"/>
      <c r="Y225" s="19">
        <v>0</v>
      </c>
      <c r="Z225" s="20">
        <v>0</v>
      </c>
      <c r="AA225" s="20">
        <v>0</v>
      </c>
      <c r="AB225" s="20">
        <v>0</v>
      </c>
      <c r="AC225" s="20">
        <v>0</v>
      </c>
      <c r="AD225" s="20">
        <v>0</v>
      </c>
      <c r="AE225" s="21">
        <v>0</v>
      </c>
      <c r="AF225" s="55"/>
      <c r="AG225" s="20" t="s">
        <v>33</v>
      </c>
      <c r="AH225" s="21" t="s">
        <v>33</v>
      </c>
    </row>
    <row r="226" spans="1:34" x14ac:dyDescent="0.35">
      <c r="A226" s="24" t="s">
        <v>22</v>
      </c>
      <c r="B226" s="25" t="s">
        <v>23</v>
      </c>
      <c r="C226" s="25" t="s">
        <v>24</v>
      </c>
      <c r="D226" s="25" t="s">
        <v>93</v>
      </c>
      <c r="E226" s="25" t="s">
        <v>78</v>
      </c>
      <c r="F226" s="25" t="s">
        <v>97</v>
      </c>
      <c r="G226" s="25" t="s">
        <v>80</v>
      </c>
      <c r="H226" s="26">
        <v>0.02</v>
      </c>
      <c r="I226" s="25" t="s">
        <v>33</v>
      </c>
      <c r="J226" s="25" t="s">
        <v>208</v>
      </c>
      <c r="K226" s="27" t="s">
        <v>34</v>
      </c>
      <c r="L226" s="28">
        <v>0</v>
      </c>
      <c r="M226" s="29">
        <v>0</v>
      </c>
      <c r="N226" s="29">
        <v>0</v>
      </c>
      <c r="O226" s="29">
        <v>0</v>
      </c>
      <c r="P226" s="29">
        <v>0</v>
      </c>
      <c r="Q226" s="29">
        <v>0</v>
      </c>
      <c r="R226" s="29">
        <v>0</v>
      </c>
      <c r="S226" s="29">
        <v>0</v>
      </c>
      <c r="T226" s="29">
        <v>0</v>
      </c>
      <c r="U226" s="29">
        <v>0</v>
      </c>
      <c r="V226" s="29">
        <v>0</v>
      </c>
      <c r="W226" s="30">
        <v>0</v>
      </c>
      <c r="X226" s="67"/>
      <c r="Y226" s="57">
        <v>0</v>
      </c>
      <c r="Z226" s="58">
        <v>0</v>
      </c>
      <c r="AA226" s="58">
        <v>0</v>
      </c>
      <c r="AB226" s="58">
        <v>0</v>
      </c>
      <c r="AC226" s="58">
        <v>0</v>
      </c>
      <c r="AD226" s="58">
        <v>0</v>
      </c>
      <c r="AE226" s="71">
        <v>0</v>
      </c>
      <c r="AF226" s="56"/>
      <c r="AG226" s="58">
        <v>0</v>
      </c>
      <c r="AH226" s="71">
        <v>0</v>
      </c>
    </row>
    <row r="227" spans="1:34" x14ac:dyDescent="0.35">
      <c r="A227" s="31" t="s">
        <v>22</v>
      </c>
      <c r="B227" s="32" t="s">
        <v>23</v>
      </c>
      <c r="C227" s="32" t="s">
        <v>24</v>
      </c>
      <c r="D227" s="32" t="s">
        <v>93</v>
      </c>
      <c r="E227" s="32" t="s">
        <v>78</v>
      </c>
      <c r="F227" s="32" t="s">
        <v>98</v>
      </c>
      <c r="G227" s="32" t="s">
        <v>80</v>
      </c>
      <c r="H227" s="33">
        <v>0.02</v>
      </c>
      <c r="I227" s="32" t="s">
        <v>98</v>
      </c>
      <c r="J227" s="32" t="s">
        <v>208</v>
      </c>
      <c r="K227" s="34" t="s">
        <v>29</v>
      </c>
      <c r="L227" s="35">
        <v>5.29</v>
      </c>
      <c r="M227" s="36">
        <v>5.29</v>
      </c>
      <c r="N227" s="36">
        <v>5.29</v>
      </c>
      <c r="O227" s="36">
        <v>5.29</v>
      </c>
      <c r="P227" s="36">
        <v>5.29</v>
      </c>
      <c r="Q227" s="36">
        <v>5.29</v>
      </c>
      <c r="R227" s="36">
        <v>5.29</v>
      </c>
      <c r="S227" s="36">
        <v>5.29</v>
      </c>
      <c r="T227" s="36">
        <v>5.29</v>
      </c>
      <c r="U227" s="36">
        <v>4.41</v>
      </c>
      <c r="V227" s="36">
        <v>4.41</v>
      </c>
      <c r="W227" s="37">
        <v>5.0199999999999996</v>
      </c>
      <c r="X227" s="67"/>
      <c r="Y227" s="60">
        <v>0</v>
      </c>
      <c r="Z227" s="61">
        <v>0</v>
      </c>
      <c r="AA227" s="61">
        <v>0</v>
      </c>
      <c r="AB227" s="61">
        <v>0</v>
      </c>
      <c r="AC227" s="61">
        <v>0</v>
      </c>
      <c r="AD227" s="61">
        <v>0</v>
      </c>
      <c r="AE227" s="69">
        <v>0</v>
      </c>
      <c r="AF227" s="59"/>
      <c r="AG227" s="61">
        <v>0.13</v>
      </c>
      <c r="AH227" s="69">
        <v>0.13</v>
      </c>
    </row>
    <row r="228" spans="1:34" x14ac:dyDescent="0.35">
      <c r="A228" s="15" t="s">
        <v>22</v>
      </c>
      <c r="B228" s="16" t="s">
        <v>23</v>
      </c>
      <c r="C228" s="16" t="s">
        <v>24</v>
      </c>
      <c r="D228" s="16" t="s">
        <v>93</v>
      </c>
      <c r="E228" s="16" t="s">
        <v>78</v>
      </c>
      <c r="F228" s="16" t="s">
        <v>98</v>
      </c>
      <c r="G228" s="16" t="s">
        <v>80</v>
      </c>
      <c r="H228" s="17">
        <v>0.02</v>
      </c>
      <c r="I228" s="16" t="s">
        <v>98</v>
      </c>
      <c r="J228" s="16" t="s">
        <v>209</v>
      </c>
      <c r="K228" s="18" t="s">
        <v>30</v>
      </c>
      <c r="L228" s="19">
        <v>1</v>
      </c>
      <c r="M228" s="20">
        <v>1</v>
      </c>
      <c r="N228" s="20">
        <v>1</v>
      </c>
      <c r="O228" s="20">
        <v>1</v>
      </c>
      <c r="P228" s="20">
        <v>1</v>
      </c>
      <c r="Q228" s="20">
        <v>1</v>
      </c>
      <c r="R228" s="20">
        <v>1</v>
      </c>
      <c r="S228" s="20" t="s">
        <v>33</v>
      </c>
      <c r="T228" s="20" t="s">
        <v>33</v>
      </c>
      <c r="U228" s="20" t="s">
        <v>33</v>
      </c>
      <c r="V228" s="20" t="s">
        <v>33</v>
      </c>
      <c r="W228" s="21" t="s">
        <v>33</v>
      </c>
      <c r="X228" s="67"/>
      <c r="Y228" s="19">
        <v>0</v>
      </c>
      <c r="Z228" s="20">
        <v>0</v>
      </c>
      <c r="AA228" s="20">
        <v>0</v>
      </c>
      <c r="AB228" s="20">
        <v>0</v>
      </c>
      <c r="AC228" s="20">
        <v>0</v>
      </c>
      <c r="AD228" s="20">
        <v>0</v>
      </c>
      <c r="AE228" s="21">
        <v>0</v>
      </c>
      <c r="AF228" s="55"/>
      <c r="AG228" s="20" t="s">
        <v>33</v>
      </c>
      <c r="AH228" s="21" t="s">
        <v>33</v>
      </c>
    </row>
    <row r="229" spans="1:34" x14ac:dyDescent="0.35">
      <c r="A229" s="15" t="s">
        <v>22</v>
      </c>
      <c r="B229" s="16" t="s">
        <v>23</v>
      </c>
      <c r="C229" s="16" t="s">
        <v>24</v>
      </c>
      <c r="D229" s="16" t="s">
        <v>93</v>
      </c>
      <c r="E229" s="16" t="s">
        <v>78</v>
      </c>
      <c r="F229" s="16" t="s">
        <v>98</v>
      </c>
      <c r="G229" s="16" t="s">
        <v>80</v>
      </c>
      <c r="H229" s="17">
        <v>0.02</v>
      </c>
      <c r="I229" s="16" t="s">
        <v>98</v>
      </c>
      <c r="J229" s="16" t="s">
        <v>208</v>
      </c>
      <c r="K229" s="18" t="s">
        <v>31</v>
      </c>
      <c r="L229" s="85">
        <v>5.49</v>
      </c>
      <c r="M229" s="81">
        <v>5.49</v>
      </c>
      <c r="N229" s="81">
        <v>5.49</v>
      </c>
      <c r="O229" s="81">
        <v>5.49</v>
      </c>
      <c r="P229" s="81">
        <v>5.49</v>
      </c>
      <c r="Q229" s="81">
        <v>5.49</v>
      </c>
      <c r="R229" s="81">
        <v>5.49</v>
      </c>
      <c r="S229" s="81">
        <v>5.49</v>
      </c>
      <c r="T229" s="81">
        <v>5.49</v>
      </c>
      <c r="U229" s="81">
        <v>4.5767296786389418</v>
      </c>
      <c r="V229" s="81">
        <v>4.5767296786389418</v>
      </c>
      <c r="W229" s="80">
        <v>5.21</v>
      </c>
      <c r="X229" s="67"/>
      <c r="Y229" s="22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70">
        <v>0</v>
      </c>
      <c r="AF229" s="50"/>
      <c r="AG229" s="76">
        <v>0.14000000000000001</v>
      </c>
      <c r="AH229" s="77">
        <v>0.14000000000000001</v>
      </c>
    </row>
    <row r="230" spans="1:34" x14ac:dyDescent="0.35">
      <c r="A230" s="15" t="s">
        <v>22</v>
      </c>
      <c r="B230" s="16" t="s">
        <v>23</v>
      </c>
      <c r="C230" s="16" t="s">
        <v>24</v>
      </c>
      <c r="D230" s="16" t="s">
        <v>93</v>
      </c>
      <c r="E230" s="16" t="s">
        <v>78</v>
      </c>
      <c r="F230" s="16" t="s">
        <v>98</v>
      </c>
      <c r="G230" s="16" t="s">
        <v>80</v>
      </c>
      <c r="H230" s="17">
        <v>0.02</v>
      </c>
      <c r="I230" s="16" t="s">
        <v>98</v>
      </c>
      <c r="J230" s="16" t="s">
        <v>209</v>
      </c>
      <c r="K230" s="18" t="s">
        <v>32</v>
      </c>
      <c r="L230" s="19">
        <v>1</v>
      </c>
      <c r="M230" s="20">
        <v>1</v>
      </c>
      <c r="N230" s="20">
        <v>1</v>
      </c>
      <c r="O230" s="20">
        <v>1</v>
      </c>
      <c r="P230" s="20">
        <v>1</v>
      </c>
      <c r="Q230" s="20">
        <v>1</v>
      </c>
      <c r="R230" s="20">
        <v>1</v>
      </c>
      <c r="S230" s="20" t="s">
        <v>33</v>
      </c>
      <c r="T230" s="20" t="s">
        <v>33</v>
      </c>
      <c r="U230" s="20" t="s">
        <v>33</v>
      </c>
      <c r="V230" s="20" t="s">
        <v>33</v>
      </c>
      <c r="W230" s="21" t="s">
        <v>33</v>
      </c>
      <c r="X230" s="67"/>
      <c r="Y230" s="19">
        <v>0</v>
      </c>
      <c r="Z230" s="20">
        <v>0</v>
      </c>
      <c r="AA230" s="20">
        <v>0</v>
      </c>
      <c r="AB230" s="20">
        <v>0</v>
      </c>
      <c r="AC230" s="20">
        <v>0</v>
      </c>
      <c r="AD230" s="20">
        <v>0</v>
      </c>
      <c r="AE230" s="21">
        <v>0</v>
      </c>
      <c r="AF230" s="55"/>
      <c r="AG230" s="20" t="s">
        <v>33</v>
      </c>
      <c r="AH230" s="21" t="s">
        <v>33</v>
      </c>
    </row>
    <row r="231" spans="1:34" x14ac:dyDescent="0.35">
      <c r="A231" s="24" t="s">
        <v>22</v>
      </c>
      <c r="B231" s="25" t="s">
        <v>23</v>
      </c>
      <c r="C231" s="25" t="s">
        <v>24</v>
      </c>
      <c r="D231" s="25" t="s">
        <v>93</v>
      </c>
      <c r="E231" s="25" t="s">
        <v>78</v>
      </c>
      <c r="F231" s="25" t="s">
        <v>98</v>
      </c>
      <c r="G231" s="25" t="s">
        <v>80</v>
      </c>
      <c r="H231" s="26">
        <v>0.02</v>
      </c>
      <c r="I231" s="25" t="s">
        <v>33</v>
      </c>
      <c r="J231" s="25" t="s">
        <v>208</v>
      </c>
      <c r="K231" s="27" t="s">
        <v>34</v>
      </c>
      <c r="L231" s="28">
        <v>3.7807183364839458E-2</v>
      </c>
      <c r="M231" s="29">
        <v>3.7807183364839458E-2</v>
      </c>
      <c r="N231" s="29">
        <v>3.7807183364839458E-2</v>
      </c>
      <c r="O231" s="29">
        <v>3.7807183364839458E-2</v>
      </c>
      <c r="P231" s="29">
        <v>3.7807183364839458E-2</v>
      </c>
      <c r="Q231" s="29">
        <v>3.7807183364839458E-2</v>
      </c>
      <c r="R231" s="29">
        <v>3.7807183364839458E-2</v>
      </c>
      <c r="S231" s="29">
        <v>3.7807183364839458E-2</v>
      </c>
      <c r="T231" s="29">
        <v>3.7807183364839458E-2</v>
      </c>
      <c r="U231" s="29">
        <v>3.7807183364839458E-2</v>
      </c>
      <c r="V231" s="29">
        <v>3.7807183364839458E-2</v>
      </c>
      <c r="W231" s="30">
        <v>3.7848605577689431E-2</v>
      </c>
      <c r="X231" s="67"/>
      <c r="Y231" s="57">
        <v>0</v>
      </c>
      <c r="Z231" s="58">
        <v>0</v>
      </c>
      <c r="AA231" s="58">
        <v>0</v>
      </c>
      <c r="AB231" s="58">
        <v>0</v>
      </c>
      <c r="AC231" s="58">
        <v>0</v>
      </c>
      <c r="AD231" s="58">
        <v>0</v>
      </c>
      <c r="AE231" s="71">
        <v>0</v>
      </c>
      <c r="AF231" s="56"/>
      <c r="AG231" s="58">
        <v>0</v>
      </c>
      <c r="AH231" s="71">
        <v>0</v>
      </c>
    </row>
    <row r="232" spans="1:34" x14ac:dyDescent="0.35">
      <c r="A232" s="31" t="s">
        <v>22</v>
      </c>
      <c r="B232" s="32" t="s">
        <v>23</v>
      </c>
      <c r="C232" s="32" t="s">
        <v>24</v>
      </c>
      <c r="D232" s="32" t="s">
        <v>93</v>
      </c>
      <c r="E232" s="32" t="s">
        <v>78</v>
      </c>
      <c r="F232" s="32" t="s">
        <v>99</v>
      </c>
      <c r="G232" s="32" t="s">
        <v>80</v>
      </c>
      <c r="H232" s="33">
        <v>0.02</v>
      </c>
      <c r="I232" s="32" t="s">
        <v>99</v>
      </c>
      <c r="J232" s="32" t="s">
        <v>208</v>
      </c>
      <c r="K232" s="34" t="s">
        <v>29</v>
      </c>
      <c r="L232" s="35">
        <v>5.59</v>
      </c>
      <c r="M232" s="36">
        <v>5.59</v>
      </c>
      <c r="N232" s="36">
        <v>5.59</v>
      </c>
      <c r="O232" s="36">
        <v>5.59</v>
      </c>
      <c r="P232" s="36">
        <v>5.59</v>
      </c>
      <c r="Q232" s="36">
        <v>5.59</v>
      </c>
      <c r="R232" s="36">
        <v>5.59</v>
      </c>
      <c r="S232" s="36">
        <v>3.99</v>
      </c>
      <c r="T232" s="36">
        <v>3.99</v>
      </c>
      <c r="U232" s="36">
        <v>3.74</v>
      </c>
      <c r="V232" s="36">
        <v>3.74</v>
      </c>
      <c r="W232" s="37">
        <v>3.8</v>
      </c>
      <c r="X232" s="67"/>
      <c r="Y232" s="60">
        <v>4.99</v>
      </c>
      <c r="Z232" s="61">
        <v>4.99</v>
      </c>
      <c r="AA232" s="61">
        <v>4.99</v>
      </c>
      <c r="AB232" s="61">
        <v>4.99</v>
      </c>
      <c r="AC232" s="61">
        <v>4.99</v>
      </c>
      <c r="AD232" s="61">
        <v>4.99</v>
      </c>
      <c r="AE232" s="69">
        <v>4.99</v>
      </c>
      <c r="AF232" s="59"/>
      <c r="AG232" s="61">
        <v>0.1</v>
      </c>
      <c r="AH232" s="69">
        <v>0.1</v>
      </c>
    </row>
    <row r="233" spans="1:34" x14ac:dyDescent="0.35">
      <c r="A233" s="15" t="s">
        <v>22</v>
      </c>
      <c r="B233" s="16" t="s">
        <v>23</v>
      </c>
      <c r="C233" s="16" t="s">
        <v>24</v>
      </c>
      <c r="D233" s="16" t="s">
        <v>93</v>
      </c>
      <c r="E233" s="16" t="s">
        <v>78</v>
      </c>
      <c r="F233" s="16" t="s">
        <v>99</v>
      </c>
      <c r="G233" s="16" t="s">
        <v>80</v>
      </c>
      <c r="H233" s="17">
        <v>0.02</v>
      </c>
      <c r="I233" s="16" t="s">
        <v>99</v>
      </c>
      <c r="J233" s="16" t="s">
        <v>209</v>
      </c>
      <c r="K233" s="18" t="s">
        <v>30</v>
      </c>
      <c r="L233" s="19">
        <v>0.5</v>
      </c>
      <c r="M233" s="20">
        <v>0.5</v>
      </c>
      <c r="N233" s="20">
        <v>0.5</v>
      </c>
      <c r="O233" s="20">
        <v>0.5</v>
      </c>
      <c r="P233" s="20">
        <v>0.5</v>
      </c>
      <c r="Q233" s="20">
        <v>0.5</v>
      </c>
      <c r="R233" s="20">
        <v>0.5</v>
      </c>
      <c r="S233" s="20" t="s">
        <v>33</v>
      </c>
      <c r="T233" s="20" t="s">
        <v>33</v>
      </c>
      <c r="U233" s="20" t="s">
        <v>33</v>
      </c>
      <c r="V233" s="20" t="s">
        <v>33</v>
      </c>
      <c r="W233" s="21" t="s">
        <v>33</v>
      </c>
      <c r="X233" s="67"/>
      <c r="Y233" s="19">
        <v>0.5</v>
      </c>
      <c r="Z233" s="20">
        <v>0.5</v>
      </c>
      <c r="AA233" s="20">
        <v>0.5</v>
      </c>
      <c r="AB233" s="20">
        <v>0.5</v>
      </c>
      <c r="AC233" s="20">
        <v>0.5</v>
      </c>
      <c r="AD233" s="20">
        <v>0.5</v>
      </c>
      <c r="AE233" s="21">
        <v>0.5</v>
      </c>
      <c r="AF233" s="55"/>
      <c r="AG233" s="20" t="s">
        <v>33</v>
      </c>
      <c r="AH233" s="21" t="s">
        <v>33</v>
      </c>
    </row>
    <row r="234" spans="1:34" x14ac:dyDescent="0.35">
      <c r="A234" s="15" t="s">
        <v>22</v>
      </c>
      <c r="B234" s="16" t="s">
        <v>23</v>
      </c>
      <c r="C234" s="16" t="s">
        <v>24</v>
      </c>
      <c r="D234" s="16" t="s">
        <v>93</v>
      </c>
      <c r="E234" s="16" t="s">
        <v>78</v>
      </c>
      <c r="F234" s="16" t="s">
        <v>99</v>
      </c>
      <c r="G234" s="16" t="s">
        <v>80</v>
      </c>
      <c r="H234" s="17">
        <v>0.02</v>
      </c>
      <c r="I234" s="16" t="s">
        <v>99</v>
      </c>
      <c r="J234" s="16" t="s">
        <v>208</v>
      </c>
      <c r="K234" s="18" t="s">
        <v>31</v>
      </c>
      <c r="L234" s="85">
        <v>5.99</v>
      </c>
      <c r="M234" s="81">
        <v>5.99</v>
      </c>
      <c r="N234" s="81">
        <v>5.99</v>
      </c>
      <c r="O234" s="81">
        <v>5.99</v>
      </c>
      <c r="P234" s="81">
        <v>5.99</v>
      </c>
      <c r="Q234" s="81">
        <v>5.99</v>
      </c>
      <c r="R234" s="81">
        <v>5.99</v>
      </c>
      <c r="S234" s="81">
        <v>4.3899999999999997</v>
      </c>
      <c r="T234" s="81">
        <v>4.3899999999999997</v>
      </c>
      <c r="U234" s="81">
        <v>4.07</v>
      </c>
      <c r="V234" s="81">
        <v>4.07</v>
      </c>
      <c r="W234" s="80">
        <v>4.17</v>
      </c>
      <c r="X234" s="67"/>
      <c r="Y234" s="85">
        <v>5.69</v>
      </c>
      <c r="Z234" s="81">
        <v>5.69</v>
      </c>
      <c r="AA234" s="81">
        <v>5.69</v>
      </c>
      <c r="AB234" s="81">
        <v>5.69</v>
      </c>
      <c r="AC234" s="81">
        <v>5.69</v>
      </c>
      <c r="AD234" s="81">
        <v>5.69</v>
      </c>
      <c r="AE234" s="80">
        <v>5.69</v>
      </c>
      <c r="AF234" s="50"/>
      <c r="AG234" s="76">
        <v>0.11</v>
      </c>
      <c r="AH234" s="77">
        <v>0.11</v>
      </c>
    </row>
    <row r="235" spans="1:34" x14ac:dyDescent="0.35">
      <c r="A235" s="15" t="s">
        <v>22</v>
      </c>
      <c r="B235" s="16" t="s">
        <v>23</v>
      </c>
      <c r="C235" s="16" t="s">
        <v>24</v>
      </c>
      <c r="D235" s="16" t="s">
        <v>93</v>
      </c>
      <c r="E235" s="16" t="s">
        <v>78</v>
      </c>
      <c r="F235" s="16" t="s">
        <v>99</v>
      </c>
      <c r="G235" s="16" t="s">
        <v>80</v>
      </c>
      <c r="H235" s="17">
        <v>0.02</v>
      </c>
      <c r="I235" s="16" t="s">
        <v>99</v>
      </c>
      <c r="J235" s="16" t="s">
        <v>209</v>
      </c>
      <c r="K235" s="18" t="s">
        <v>32</v>
      </c>
      <c r="L235" s="19">
        <v>0.5</v>
      </c>
      <c r="M235" s="20">
        <v>0.5</v>
      </c>
      <c r="N235" s="20">
        <v>0.5</v>
      </c>
      <c r="O235" s="20">
        <v>0.5</v>
      </c>
      <c r="P235" s="20">
        <v>0.5</v>
      </c>
      <c r="Q235" s="20">
        <v>0.5</v>
      </c>
      <c r="R235" s="20">
        <v>0.5</v>
      </c>
      <c r="S235" s="20" t="s">
        <v>33</v>
      </c>
      <c r="T235" s="20" t="s">
        <v>33</v>
      </c>
      <c r="U235" s="20" t="s">
        <v>33</v>
      </c>
      <c r="V235" s="20" t="s">
        <v>33</v>
      </c>
      <c r="W235" s="21" t="s">
        <v>33</v>
      </c>
      <c r="X235" s="67"/>
      <c r="Y235" s="19">
        <v>0.5</v>
      </c>
      <c r="Z235" s="20">
        <v>0.5</v>
      </c>
      <c r="AA235" s="20">
        <v>0.5</v>
      </c>
      <c r="AB235" s="20">
        <v>0.5</v>
      </c>
      <c r="AC235" s="20">
        <v>0.5</v>
      </c>
      <c r="AD235" s="20">
        <v>0.5</v>
      </c>
      <c r="AE235" s="21">
        <v>0.5</v>
      </c>
      <c r="AF235" s="55"/>
      <c r="AG235" s="20" t="s">
        <v>33</v>
      </c>
      <c r="AH235" s="21" t="s">
        <v>33</v>
      </c>
    </row>
    <row r="236" spans="1:34" x14ac:dyDescent="0.35">
      <c r="A236" s="24" t="s">
        <v>22</v>
      </c>
      <c r="B236" s="25" t="s">
        <v>23</v>
      </c>
      <c r="C236" s="25" t="s">
        <v>24</v>
      </c>
      <c r="D236" s="25" t="s">
        <v>93</v>
      </c>
      <c r="E236" s="25" t="s">
        <v>78</v>
      </c>
      <c r="F236" s="25" t="s">
        <v>99</v>
      </c>
      <c r="G236" s="25" t="s">
        <v>80</v>
      </c>
      <c r="H236" s="26">
        <v>0.02</v>
      </c>
      <c r="I236" s="25" t="s">
        <v>33</v>
      </c>
      <c r="J236" s="25" t="s">
        <v>208</v>
      </c>
      <c r="K236" s="27" t="s">
        <v>34</v>
      </c>
      <c r="L236" s="28">
        <v>7.1556350626118093E-2</v>
      </c>
      <c r="M236" s="29">
        <v>7.1556350626118093E-2</v>
      </c>
      <c r="N236" s="29">
        <v>7.1556350626118093E-2</v>
      </c>
      <c r="O236" s="29">
        <v>7.1556350626118093E-2</v>
      </c>
      <c r="P236" s="29">
        <v>7.1556350626118093E-2</v>
      </c>
      <c r="Q236" s="29">
        <v>7.1556350626118093E-2</v>
      </c>
      <c r="R236" s="29">
        <v>7.1556350626118093E-2</v>
      </c>
      <c r="S236" s="29">
        <v>0.10025062656641581</v>
      </c>
      <c r="T236" s="29">
        <v>0.10025062656641581</v>
      </c>
      <c r="U236" s="29">
        <v>8.8235294117646967E-2</v>
      </c>
      <c r="V236" s="29">
        <v>8.8235294117646967E-2</v>
      </c>
      <c r="W236" s="30">
        <v>9.7368421052631549E-2</v>
      </c>
      <c r="X236" s="67"/>
      <c r="Y236" s="57">
        <v>0.14028056112224463</v>
      </c>
      <c r="Z236" s="58">
        <v>0.14028056112224463</v>
      </c>
      <c r="AA236" s="58">
        <v>0.14028056112224463</v>
      </c>
      <c r="AB236" s="58">
        <v>0.14028056112224463</v>
      </c>
      <c r="AC236" s="58">
        <v>0.14028056112224463</v>
      </c>
      <c r="AD236" s="58">
        <v>0.14028056112224463</v>
      </c>
      <c r="AE236" s="71">
        <v>0.14028056112224463</v>
      </c>
      <c r="AF236" s="56"/>
      <c r="AG236" s="58">
        <v>0</v>
      </c>
      <c r="AH236" s="71">
        <v>0</v>
      </c>
    </row>
    <row r="237" spans="1:34" x14ac:dyDescent="0.35">
      <c r="A237" s="31" t="s">
        <v>22</v>
      </c>
      <c r="B237" s="32" t="s">
        <v>23</v>
      </c>
      <c r="C237" s="32" t="s">
        <v>24</v>
      </c>
      <c r="D237" s="32" t="s">
        <v>93</v>
      </c>
      <c r="E237" s="32" t="s">
        <v>78</v>
      </c>
      <c r="F237" s="32" t="s">
        <v>100</v>
      </c>
      <c r="G237" s="32" t="s">
        <v>80</v>
      </c>
      <c r="H237" s="33">
        <v>0.02</v>
      </c>
      <c r="I237" s="32" t="s">
        <v>100</v>
      </c>
      <c r="J237" s="32" t="s">
        <v>208</v>
      </c>
      <c r="K237" s="34" t="s">
        <v>29</v>
      </c>
      <c r="L237" s="35">
        <v>4.6900000000000004</v>
      </c>
      <c r="M237" s="36">
        <v>4.6900000000000004</v>
      </c>
      <c r="N237" s="36">
        <v>4.6900000000000004</v>
      </c>
      <c r="O237" s="36">
        <v>4.6900000000000004</v>
      </c>
      <c r="P237" s="36">
        <v>4.6900000000000004</v>
      </c>
      <c r="Q237" s="36">
        <v>4.6900000000000004</v>
      </c>
      <c r="R237" s="36">
        <v>4.6900000000000004</v>
      </c>
      <c r="S237" s="36">
        <v>4.3899999999999997</v>
      </c>
      <c r="T237" s="36">
        <v>4.3899999999999997</v>
      </c>
      <c r="U237" s="36">
        <v>3.95</v>
      </c>
      <c r="V237" s="36">
        <v>3.95</v>
      </c>
      <c r="W237" s="37">
        <v>4.08</v>
      </c>
      <c r="X237" s="67"/>
      <c r="Y237" s="60">
        <v>0</v>
      </c>
      <c r="Z237" s="61">
        <v>0</v>
      </c>
      <c r="AA237" s="61">
        <v>0</v>
      </c>
      <c r="AB237" s="61">
        <v>0</v>
      </c>
      <c r="AC237" s="61">
        <v>0</v>
      </c>
      <c r="AD237" s="61">
        <v>0</v>
      </c>
      <c r="AE237" s="69">
        <v>0</v>
      </c>
      <c r="AF237" s="59"/>
      <c r="AG237" s="61">
        <v>0.11</v>
      </c>
      <c r="AH237" s="69">
        <v>0.11</v>
      </c>
    </row>
    <row r="238" spans="1:34" x14ac:dyDescent="0.35">
      <c r="A238" s="15" t="s">
        <v>22</v>
      </c>
      <c r="B238" s="16" t="s">
        <v>23</v>
      </c>
      <c r="C238" s="16" t="s">
        <v>24</v>
      </c>
      <c r="D238" s="16" t="s">
        <v>93</v>
      </c>
      <c r="E238" s="16" t="s">
        <v>78</v>
      </c>
      <c r="F238" s="16" t="s">
        <v>100</v>
      </c>
      <c r="G238" s="16" t="s">
        <v>80</v>
      </c>
      <c r="H238" s="17">
        <v>0.02</v>
      </c>
      <c r="I238" s="16" t="s">
        <v>100</v>
      </c>
      <c r="J238" s="16" t="s">
        <v>209</v>
      </c>
      <c r="K238" s="18" t="s">
        <v>30</v>
      </c>
      <c r="L238" s="19">
        <v>1</v>
      </c>
      <c r="M238" s="20">
        <v>1</v>
      </c>
      <c r="N238" s="20">
        <v>1</v>
      </c>
      <c r="O238" s="20">
        <v>1</v>
      </c>
      <c r="P238" s="20">
        <v>1</v>
      </c>
      <c r="Q238" s="20">
        <v>1</v>
      </c>
      <c r="R238" s="20">
        <v>1</v>
      </c>
      <c r="S238" s="20" t="s">
        <v>33</v>
      </c>
      <c r="T238" s="20" t="s">
        <v>33</v>
      </c>
      <c r="U238" s="20"/>
      <c r="V238" s="20" t="s">
        <v>33</v>
      </c>
      <c r="W238" s="21" t="s">
        <v>33</v>
      </c>
      <c r="X238" s="67"/>
      <c r="Y238" s="19">
        <v>0</v>
      </c>
      <c r="Z238" s="20">
        <v>0</v>
      </c>
      <c r="AA238" s="20">
        <v>0</v>
      </c>
      <c r="AB238" s="20">
        <v>0</v>
      </c>
      <c r="AC238" s="20">
        <v>0</v>
      </c>
      <c r="AD238" s="20">
        <v>0</v>
      </c>
      <c r="AE238" s="21">
        <v>0</v>
      </c>
      <c r="AF238" s="55"/>
      <c r="AG238" s="20" t="s">
        <v>33</v>
      </c>
      <c r="AH238" s="21" t="s">
        <v>33</v>
      </c>
    </row>
    <row r="239" spans="1:34" x14ac:dyDescent="0.35">
      <c r="A239" s="15" t="s">
        <v>22</v>
      </c>
      <c r="B239" s="16" t="s">
        <v>23</v>
      </c>
      <c r="C239" s="16" t="s">
        <v>24</v>
      </c>
      <c r="D239" s="16" t="s">
        <v>93</v>
      </c>
      <c r="E239" s="16" t="s">
        <v>78</v>
      </c>
      <c r="F239" s="16" t="s">
        <v>100</v>
      </c>
      <c r="G239" s="16" t="s">
        <v>80</v>
      </c>
      <c r="H239" s="17">
        <v>0.02</v>
      </c>
      <c r="I239" s="16" t="s">
        <v>100</v>
      </c>
      <c r="J239" s="16" t="s">
        <v>208</v>
      </c>
      <c r="K239" s="18" t="s">
        <v>31</v>
      </c>
      <c r="L239" s="85">
        <v>4.6900000000000004</v>
      </c>
      <c r="M239" s="81">
        <v>4.6900000000000004</v>
      </c>
      <c r="N239" s="81">
        <v>4.6900000000000004</v>
      </c>
      <c r="O239" s="81">
        <v>4.6900000000000004</v>
      </c>
      <c r="P239" s="81">
        <v>4.6900000000000004</v>
      </c>
      <c r="Q239" s="81">
        <v>4.6900000000000004</v>
      </c>
      <c r="R239" s="81">
        <v>4.6900000000000004</v>
      </c>
      <c r="S239" s="81">
        <v>4.3899999999999997</v>
      </c>
      <c r="T239" s="81">
        <v>4.3899999999999997</v>
      </c>
      <c r="U239" s="81">
        <v>4.05</v>
      </c>
      <c r="V239" s="81">
        <v>4.05</v>
      </c>
      <c r="W239" s="80">
        <v>4.08</v>
      </c>
      <c r="X239" s="67"/>
      <c r="Y239" s="22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70">
        <v>0</v>
      </c>
      <c r="AF239" s="50"/>
      <c r="AG239" s="76">
        <v>0.11</v>
      </c>
      <c r="AH239" s="77">
        <v>0.11</v>
      </c>
    </row>
    <row r="240" spans="1:34" x14ac:dyDescent="0.35">
      <c r="A240" s="15" t="s">
        <v>22</v>
      </c>
      <c r="B240" s="16" t="s">
        <v>23</v>
      </c>
      <c r="C240" s="16" t="s">
        <v>24</v>
      </c>
      <c r="D240" s="16" t="s">
        <v>93</v>
      </c>
      <c r="E240" s="16" t="s">
        <v>78</v>
      </c>
      <c r="F240" s="16" t="s">
        <v>100</v>
      </c>
      <c r="G240" s="16" t="s">
        <v>80</v>
      </c>
      <c r="H240" s="17">
        <v>0.02</v>
      </c>
      <c r="I240" s="16" t="s">
        <v>100</v>
      </c>
      <c r="J240" s="16" t="s">
        <v>209</v>
      </c>
      <c r="K240" s="18" t="s">
        <v>32</v>
      </c>
      <c r="L240" s="19">
        <v>1</v>
      </c>
      <c r="M240" s="20">
        <v>1</v>
      </c>
      <c r="N240" s="20">
        <v>1</v>
      </c>
      <c r="O240" s="20">
        <v>1</v>
      </c>
      <c r="P240" s="20">
        <v>1</v>
      </c>
      <c r="Q240" s="20">
        <v>1</v>
      </c>
      <c r="R240" s="20">
        <v>1</v>
      </c>
      <c r="S240" s="20" t="s">
        <v>33</v>
      </c>
      <c r="T240" s="20" t="s">
        <v>33</v>
      </c>
      <c r="U240" s="20" t="s">
        <v>33</v>
      </c>
      <c r="V240" s="20" t="s">
        <v>33</v>
      </c>
      <c r="W240" s="21" t="s">
        <v>33</v>
      </c>
      <c r="X240" s="67"/>
      <c r="Y240" s="19">
        <v>0</v>
      </c>
      <c r="Z240" s="20">
        <v>0</v>
      </c>
      <c r="AA240" s="20">
        <v>0</v>
      </c>
      <c r="AB240" s="20">
        <v>0</v>
      </c>
      <c r="AC240" s="20">
        <v>0</v>
      </c>
      <c r="AD240" s="20">
        <v>0</v>
      </c>
      <c r="AE240" s="21">
        <v>0</v>
      </c>
      <c r="AF240" s="55"/>
      <c r="AG240" s="20" t="s">
        <v>33</v>
      </c>
      <c r="AH240" s="21" t="s">
        <v>33</v>
      </c>
    </row>
    <row r="241" spans="1:34" x14ac:dyDescent="0.35">
      <c r="A241" s="24" t="s">
        <v>22</v>
      </c>
      <c r="B241" s="25" t="s">
        <v>23</v>
      </c>
      <c r="C241" s="25" t="s">
        <v>24</v>
      </c>
      <c r="D241" s="25" t="s">
        <v>93</v>
      </c>
      <c r="E241" s="25" t="s">
        <v>78</v>
      </c>
      <c r="F241" s="25" t="s">
        <v>100</v>
      </c>
      <c r="G241" s="25" t="s">
        <v>80</v>
      </c>
      <c r="H241" s="26">
        <v>0.02</v>
      </c>
      <c r="I241" s="25" t="s">
        <v>33</v>
      </c>
      <c r="J241" s="25" t="s">
        <v>208</v>
      </c>
      <c r="K241" s="27" t="s">
        <v>34</v>
      </c>
      <c r="L241" s="28">
        <v>0</v>
      </c>
      <c r="M241" s="29">
        <v>0</v>
      </c>
      <c r="N241" s="29">
        <v>0</v>
      </c>
      <c r="O241" s="29">
        <v>0</v>
      </c>
      <c r="P241" s="29">
        <v>0</v>
      </c>
      <c r="Q241" s="29">
        <v>0</v>
      </c>
      <c r="R241" s="29">
        <v>0</v>
      </c>
      <c r="S241" s="29">
        <v>0</v>
      </c>
      <c r="T241" s="29">
        <v>0</v>
      </c>
      <c r="U241" s="29">
        <v>2.5316455696202445E-2</v>
      </c>
      <c r="V241" s="29">
        <v>2.5316455696202445E-2</v>
      </c>
      <c r="W241" s="30">
        <v>0</v>
      </c>
      <c r="X241" s="67"/>
      <c r="Y241" s="57">
        <v>0</v>
      </c>
      <c r="Z241" s="58">
        <v>0</v>
      </c>
      <c r="AA241" s="58">
        <v>0</v>
      </c>
      <c r="AB241" s="58">
        <v>0</v>
      </c>
      <c r="AC241" s="58">
        <v>0</v>
      </c>
      <c r="AD241" s="58">
        <v>0</v>
      </c>
      <c r="AE241" s="71">
        <v>0</v>
      </c>
      <c r="AF241" s="56"/>
      <c r="AG241" s="58">
        <v>0</v>
      </c>
      <c r="AH241" s="71">
        <v>0</v>
      </c>
    </row>
    <row r="242" spans="1:34" x14ac:dyDescent="0.35">
      <c r="A242" s="31" t="s">
        <v>22</v>
      </c>
      <c r="B242" s="32" t="s">
        <v>23</v>
      </c>
      <c r="C242" s="32" t="s">
        <v>24</v>
      </c>
      <c r="D242" s="32" t="s">
        <v>93</v>
      </c>
      <c r="E242" s="32" t="s">
        <v>78</v>
      </c>
      <c r="F242" s="32" t="s">
        <v>101</v>
      </c>
      <c r="G242" s="32" t="s">
        <v>95</v>
      </c>
      <c r="H242" s="33">
        <v>0.02</v>
      </c>
      <c r="I242" s="32" t="s">
        <v>101</v>
      </c>
      <c r="J242" s="32" t="s">
        <v>208</v>
      </c>
      <c r="K242" s="34" t="s">
        <v>29</v>
      </c>
      <c r="L242" s="35">
        <v>6.99</v>
      </c>
      <c r="M242" s="36">
        <v>6.99</v>
      </c>
      <c r="N242" s="36">
        <v>6.99</v>
      </c>
      <c r="O242" s="36">
        <v>6.99</v>
      </c>
      <c r="P242" s="36">
        <v>6.99</v>
      </c>
      <c r="Q242" s="36">
        <v>6.99</v>
      </c>
      <c r="R242" s="36">
        <v>6.99</v>
      </c>
      <c r="S242" s="36">
        <v>6.99</v>
      </c>
      <c r="T242" s="36">
        <v>6.99</v>
      </c>
      <c r="U242" s="36">
        <v>5.83</v>
      </c>
      <c r="V242" s="36">
        <v>5.83</v>
      </c>
      <c r="W242" s="37">
        <v>6.49</v>
      </c>
      <c r="X242" s="67"/>
      <c r="Y242" s="60">
        <v>6.79</v>
      </c>
      <c r="Z242" s="61">
        <v>6.79</v>
      </c>
      <c r="AA242" s="61">
        <v>6.79</v>
      </c>
      <c r="AB242" s="61">
        <v>6.79</v>
      </c>
      <c r="AC242" s="61">
        <v>6.79</v>
      </c>
      <c r="AD242" s="61">
        <v>6.79</v>
      </c>
      <c r="AE242" s="69">
        <v>6.79</v>
      </c>
      <c r="AF242" s="59"/>
      <c r="AG242" s="61">
        <v>0.18</v>
      </c>
      <c r="AH242" s="69">
        <v>0.18</v>
      </c>
    </row>
    <row r="243" spans="1:34" x14ac:dyDescent="0.35">
      <c r="A243" s="15" t="s">
        <v>22</v>
      </c>
      <c r="B243" s="16" t="s">
        <v>23</v>
      </c>
      <c r="C243" s="16" t="s">
        <v>24</v>
      </c>
      <c r="D243" s="16" t="s">
        <v>93</v>
      </c>
      <c r="E243" s="16" t="s">
        <v>78</v>
      </c>
      <c r="F243" s="16" t="s">
        <v>101</v>
      </c>
      <c r="G243" s="16" t="s">
        <v>95</v>
      </c>
      <c r="H243" s="17">
        <v>0.02</v>
      </c>
      <c r="I243" s="16" t="s">
        <v>101</v>
      </c>
      <c r="J243" s="16" t="s">
        <v>209</v>
      </c>
      <c r="K243" s="18" t="s">
        <v>30</v>
      </c>
      <c r="L243" s="19">
        <v>0.6</v>
      </c>
      <c r="M243" s="20">
        <v>0.6</v>
      </c>
      <c r="N243" s="20">
        <v>0.6</v>
      </c>
      <c r="O243" s="20">
        <v>0.6</v>
      </c>
      <c r="P243" s="20">
        <v>0.6</v>
      </c>
      <c r="Q243" s="20">
        <v>0.6</v>
      </c>
      <c r="R243" s="20">
        <v>0.6</v>
      </c>
      <c r="S243" s="20" t="s">
        <v>33</v>
      </c>
      <c r="T243" s="20" t="s">
        <v>33</v>
      </c>
      <c r="U243" s="20" t="s">
        <v>33</v>
      </c>
      <c r="V243" s="20" t="s">
        <v>33</v>
      </c>
      <c r="W243" s="21" t="s">
        <v>33</v>
      </c>
      <c r="X243" s="67"/>
      <c r="Y243" s="19">
        <v>0.4</v>
      </c>
      <c r="Z243" s="20">
        <v>0.4</v>
      </c>
      <c r="AA243" s="20">
        <v>0.4</v>
      </c>
      <c r="AB243" s="20">
        <v>0.4</v>
      </c>
      <c r="AC243" s="20">
        <v>0.4</v>
      </c>
      <c r="AD243" s="20">
        <v>0.4</v>
      </c>
      <c r="AE243" s="21">
        <v>0.4</v>
      </c>
      <c r="AF243" s="55"/>
      <c r="AG243" s="20" t="s">
        <v>33</v>
      </c>
      <c r="AH243" s="21" t="s">
        <v>33</v>
      </c>
    </row>
    <row r="244" spans="1:34" x14ac:dyDescent="0.35">
      <c r="A244" s="15" t="s">
        <v>22</v>
      </c>
      <c r="B244" s="16" t="s">
        <v>23</v>
      </c>
      <c r="C244" s="16" t="s">
        <v>24</v>
      </c>
      <c r="D244" s="16" t="s">
        <v>93</v>
      </c>
      <c r="E244" s="16" t="s">
        <v>78</v>
      </c>
      <c r="F244" s="16" t="s">
        <v>101</v>
      </c>
      <c r="G244" s="16" t="s">
        <v>95</v>
      </c>
      <c r="H244" s="17">
        <v>0.02</v>
      </c>
      <c r="I244" s="16" t="s">
        <v>101</v>
      </c>
      <c r="J244" s="16" t="s">
        <v>208</v>
      </c>
      <c r="K244" s="18" t="s">
        <v>31</v>
      </c>
      <c r="L244" s="78">
        <v>6.99</v>
      </c>
      <c r="M244" s="76">
        <v>6.99</v>
      </c>
      <c r="N244" s="76">
        <v>6.99</v>
      </c>
      <c r="O244" s="76">
        <v>6.99</v>
      </c>
      <c r="P244" s="76">
        <v>6.99</v>
      </c>
      <c r="Q244" s="76">
        <v>6.99</v>
      </c>
      <c r="R244" s="76">
        <v>6.99</v>
      </c>
      <c r="S244" s="76">
        <v>6.99</v>
      </c>
      <c r="T244" s="76">
        <v>6.99</v>
      </c>
      <c r="U244" s="76">
        <v>5.94</v>
      </c>
      <c r="V244" s="76">
        <v>5.94</v>
      </c>
      <c r="W244" s="77">
        <v>6.59</v>
      </c>
      <c r="X244" s="67"/>
      <c r="Y244" s="78">
        <v>6.79</v>
      </c>
      <c r="Z244" s="76">
        <v>6.79</v>
      </c>
      <c r="AA244" s="76">
        <v>6.79</v>
      </c>
      <c r="AB244" s="76">
        <v>6.79</v>
      </c>
      <c r="AC244" s="76">
        <v>6.79</v>
      </c>
      <c r="AD244" s="76">
        <v>6.79</v>
      </c>
      <c r="AE244" s="77">
        <v>6.79</v>
      </c>
      <c r="AF244" s="50"/>
      <c r="AG244" s="76">
        <v>0.18</v>
      </c>
      <c r="AH244" s="77">
        <v>0.18</v>
      </c>
    </row>
    <row r="245" spans="1:34" x14ac:dyDescent="0.35">
      <c r="A245" s="15" t="s">
        <v>22</v>
      </c>
      <c r="B245" s="16" t="s">
        <v>23</v>
      </c>
      <c r="C245" s="16" t="s">
        <v>24</v>
      </c>
      <c r="D245" s="16" t="s">
        <v>93</v>
      </c>
      <c r="E245" s="16" t="s">
        <v>78</v>
      </c>
      <c r="F245" s="16" t="s">
        <v>101</v>
      </c>
      <c r="G245" s="16" t="s">
        <v>95</v>
      </c>
      <c r="H245" s="17">
        <v>0.02</v>
      </c>
      <c r="I245" s="16" t="s">
        <v>101</v>
      </c>
      <c r="J245" s="16" t="s">
        <v>209</v>
      </c>
      <c r="K245" s="18" t="s">
        <v>32</v>
      </c>
      <c r="L245" s="19">
        <v>0.6</v>
      </c>
      <c r="M245" s="20">
        <v>0.6</v>
      </c>
      <c r="N245" s="20">
        <v>0.6</v>
      </c>
      <c r="O245" s="20">
        <v>0.6</v>
      </c>
      <c r="P245" s="20">
        <v>0.6</v>
      </c>
      <c r="Q245" s="20">
        <v>0.6</v>
      </c>
      <c r="R245" s="20">
        <v>0.6</v>
      </c>
      <c r="S245" s="20" t="s">
        <v>33</v>
      </c>
      <c r="T245" s="20" t="s">
        <v>33</v>
      </c>
      <c r="U245" s="20" t="s">
        <v>33</v>
      </c>
      <c r="V245" s="20" t="s">
        <v>33</v>
      </c>
      <c r="W245" s="21" t="s">
        <v>33</v>
      </c>
      <c r="X245" s="67"/>
      <c r="Y245" s="19">
        <v>0.4</v>
      </c>
      <c r="Z245" s="20">
        <v>0.4</v>
      </c>
      <c r="AA245" s="20">
        <v>0.4</v>
      </c>
      <c r="AB245" s="20">
        <v>0.4</v>
      </c>
      <c r="AC245" s="20">
        <v>0.4</v>
      </c>
      <c r="AD245" s="20">
        <v>0.4</v>
      </c>
      <c r="AE245" s="21">
        <v>0.4</v>
      </c>
      <c r="AF245" s="55"/>
      <c r="AG245" s="20" t="s">
        <v>33</v>
      </c>
      <c r="AH245" s="21" t="s">
        <v>33</v>
      </c>
    </row>
    <row r="246" spans="1:34" x14ac:dyDescent="0.35">
      <c r="A246" s="24" t="s">
        <v>22</v>
      </c>
      <c r="B246" s="25" t="s">
        <v>23</v>
      </c>
      <c r="C246" s="25" t="s">
        <v>24</v>
      </c>
      <c r="D246" s="25" t="s">
        <v>93</v>
      </c>
      <c r="E246" s="25" t="s">
        <v>78</v>
      </c>
      <c r="F246" s="25" t="s">
        <v>101</v>
      </c>
      <c r="G246" s="25" t="s">
        <v>95</v>
      </c>
      <c r="H246" s="26">
        <v>0.02</v>
      </c>
      <c r="I246" s="25" t="s">
        <v>33</v>
      </c>
      <c r="J246" s="25" t="s">
        <v>208</v>
      </c>
      <c r="K246" s="27" t="s">
        <v>34</v>
      </c>
      <c r="L246" s="28">
        <v>0</v>
      </c>
      <c r="M246" s="29">
        <v>0</v>
      </c>
      <c r="N246" s="29">
        <v>0</v>
      </c>
      <c r="O246" s="29">
        <v>0</v>
      </c>
      <c r="P246" s="29">
        <v>0</v>
      </c>
      <c r="Q246" s="29">
        <v>0</v>
      </c>
      <c r="R246" s="29">
        <v>0</v>
      </c>
      <c r="S246" s="29">
        <v>0</v>
      </c>
      <c r="T246" s="29">
        <v>0</v>
      </c>
      <c r="U246" s="29">
        <v>1.8867924528301883E-2</v>
      </c>
      <c r="V246" s="29">
        <v>1.8867924528301883E-2</v>
      </c>
      <c r="W246" s="30">
        <v>1.5408320493066174E-2</v>
      </c>
      <c r="X246" s="67"/>
      <c r="Y246" s="57">
        <v>0</v>
      </c>
      <c r="Z246" s="58">
        <v>0</v>
      </c>
      <c r="AA246" s="58">
        <v>0</v>
      </c>
      <c r="AB246" s="58">
        <v>0</v>
      </c>
      <c r="AC246" s="58">
        <v>0</v>
      </c>
      <c r="AD246" s="58">
        <v>0</v>
      </c>
      <c r="AE246" s="71">
        <v>0</v>
      </c>
      <c r="AF246" s="56"/>
      <c r="AG246" s="58">
        <v>0</v>
      </c>
      <c r="AH246" s="71">
        <v>0</v>
      </c>
    </row>
    <row r="247" spans="1:34" x14ac:dyDescent="0.35">
      <c r="A247" s="31" t="s">
        <v>22</v>
      </c>
      <c r="B247" s="32" t="s">
        <v>23</v>
      </c>
      <c r="C247" s="32" t="s">
        <v>24</v>
      </c>
      <c r="D247" s="32" t="s">
        <v>93</v>
      </c>
      <c r="E247" s="32" t="s">
        <v>48</v>
      </c>
      <c r="F247" s="32" t="s">
        <v>102</v>
      </c>
      <c r="G247" s="32" t="s">
        <v>80</v>
      </c>
      <c r="H247" s="33">
        <v>0.02</v>
      </c>
      <c r="I247" s="32" t="s">
        <v>102</v>
      </c>
      <c r="J247" s="32" t="s">
        <v>208</v>
      </c>
      <c r="K247" s="34" t="s">
        <v>29</v>
      </c>
      <c r="L247" s="35">
        <v>5.99</v>
      </c>
      <c r="M247" s="36">
        <v>5.99</v>
      </c>
      <c r="N247" s="36">
        <v>5.99</v>
      </c>
      <c r="O247" s="36">
        <v>5.99</v>
      </c>
      <c r="P247" s="36">
        <v>5.99</v>
      </c>
      <c r="Q247" s="36">
        <v>5.99</v>
      </c>
      <c r="R247" s="36">
        <v>5.99</v>
      </c>
      <c r="S247" s="36">
        <v>5.99</v>
      </c>
      <c r="T247" s="36">
        <v>5.99</v>
      </c>
      <c r="U247" s="36">
        <v>4.99</v>
      </c>
      <c r="V247" s="36">
        <v>4.99</v>
      </c>
      <c r="W247" s="37">
        <v>5.69</v>
      </c>
      <c r="X247" s="67"/>
      <c r="Y247" s="60">
        <v>0</v>
      </c>
      <c r="Z247" s="61">
        <v>0</v>
      </c>
      <c r="AA247" s="61">
        <v>0</v>
      </c>
      <c r="AB247" s="61">
        <v>0</v>
      </c>
      <c r="AC247" s="61">
        <v>0</v>
      </c>
      <c r="AD247" s="61">
        <v>0</v>
      </c>
      <c r="AE247" s="69">
        <v>0</v>
      </c>
      <c r="AF247" s="59"/>
      <c r="AG247" s="61">
        <v>0.15</v>
      </c>
      <c r="AH247" s="69">
        <v>0.15</v>
      </c>
    </row>
    <row r="248" spans="1:34" x14ac:dyDescent="0.35">
      <c r="A248" s="15" t="s">
        <v>22</v>
      </c>
      <c r="B248" s="16" t="s">
        <v>23</v>
      </c>
      <c r="C248" s="16" t="s">
        <v>24</v>
      </c>
      <c r="D248" s="16" t="s">
        <v>93</v>
      </c>
      <c r="E248" s="16" t="s">
        <v>48</v>
      </c>
      <c r="F248" s="16" t="s">
        <v>102</v>
      </c>
      <c r="G248" s="16" t="s">
        <v>80</v>
      </c>
      <c r="H248" s="17">
        <v>0.02</v>
      </c>
      <c r="I248" s="16" t="s">
        <v>102</v>
      </c>
      <c r="J248" s="16" t="s">
        <v>209</v>
      </c>
      <c r="K248" s="18" t="s">
        <v>30</v>
      </c>
      <c r="L248" s="19">
        <v>1</v>
      </c>
      <c r="M248" s="20">
        <v>1</v>
      </c>
      <c r="N248" s="20">
        <v>1</v>
      </c>
      <c r="O248" s="20">
        <v>1</v>
      </c>
      <c r="P248" s="20">
        <v>1</v>
      </c>
      <c r="Q248" s="20">
        <v>1</v>
      </c>
      <c r="R248" s="20">
        <v>1</v>
      </c>
      <c r="S248" s="20" t="s">
        <v>33</v>
      </c>
      <c r="T248" s="20" t="s">
        <v>33</v>
      </c>
      <c r="U248" s="20" t="s">
        <v>33</v>
      </c>
      <c r="V248" s="20" t="s">
        <v>33</v>
      </c>
      <c r="W248" s="21" t="s">
        <v>33</v>
      </c>
      <c r="X248" s="67"/>
      <c r="Y248" s="19">
        <v>0</v>
      </c>
      <c r="Z248" s="20">
        <v>0</v>
      </c>
      <c r="AA248" s="20">
        <v>0</v>
      </c>
      <c r="AB248" s="20">
        <v>0</v>
      </c>
      <c r="AC248" s="20">
        <v>0</v>
      </c>
      <c r="AD248" s="20">
        <v>0</v>
      </c>
      <c r="AE248" s="21">
        <v>0</v>
      </c>
      <c r="AF248" s="55"/>
      <c r="AG248" s="20" t="s">
        <v>33</v>
      </c>
      <c r="AH248" s="21" t="s">
        <v>33</v>
      </c>
    </row>
    <row r="249" spans="1:34" x14ac:dyDescent="0.35">
      <c r="A249" s="15" t="s">
        <v>22</v>
      </c>
      <c r="B249" s="16" t="s">
        <v>23</v>
      </c>
      <c r="C249" s="16" t="s">
        <v>24</v>
      </c>
      <c r="D249" s="16" t="s">
        <v>93</v>
      </c>
      <c r="E249" s="16" t="s">
        <v>48</v>
      </c>
      <c r="F249" s="16" t="s">
        <v>102</v>
      </c>
      <c r="G249" s="16" t="s">
        <v>80</v>
      </c>
      <c r="H249" s="17">
        <v>0.02</v>
      </c>
      <c r="I249" s="16" t="s">
        <v>102</v>
      </c>
      <c r="J249" s="16" t="s">
        <v>208</v>
      </c>
      <c r="K249" s="18" t="s">
        <v>31</v>
      </c>
      <c r="L249" s="82">
        <v>6.09</v>
      </c>
      <c r="M249" s="83">
        <v>6.09</v>
      </c>
      <c r="N249" s="83">
        <v>6.09</v>
      </c>
      <c r="O249" s="83">
        <v>6.09</v>
      </c>
      <c r="P249" s="83">
        <v>6.09</v>
      </c>
      <c r="Q249" s="83">
        <v>6.09</v>
      </c>
      <c r="R249" s="83">
        <v>6.09</v>
      </c>
      <c r="S249" s="83">
        <v>6.19</v>
      </c>
      <c r="T249" s="83">
        <v>6.19</v>
      </c>
      <c r="U249" s="83">
        <v>6.49</v>
      </c>
      <c r="V249" s="83">
        <v>6.49</v>
      </c>
      <c r="W249" s="83">
        <v>7.1899999999999995</v>
      </c>
      <c r="X249" s="67"/>
      <c r="Y249" s="82">
        <v>0</v>
      </c>
      <c r="Z249" s="83">
        <v>0</v>
      </c>
      <c r="AA249" s="83">
        <v>0</v>
      </c>
      <c r="AB249" s="83">
        <v>0</v>
      </c>
      <c r="AC249" s="83">
        <v>0</v>
      </c>
      <c r="AD249" s="83">
        <v>0</v>
      </c>
      <c r="AE249" s="84">
        <v>0</v>
      </c>
      <c r="AF249" s="50"/>
      <c r="AG249" s="76">
        <v>0.16</v>
      </c>
      <c r="AH249" s="77">
        <v>0.16</v>
      </c>
    </row>
    <row r="250" spans="1:34" x14ac:dyDescent="0.35">
      <c r="A250" s="15" t="s">
        <v>22</v>
      </c>
      <c r="B250" s="16" t="s">
        <v>23</v>
      </c>
      <c r="C250" s="16" t="s">
        <v>24</v>
      </c>
      <c r="D250" s="16" t="s">
        <v>93</v>
      </c>
      <c r="E250" s="16" t="s">
        <v>48</v>
      </c>
      <c r="F250" s="16" t="s">
        <v>102</v>
      </c>
      <c r="G250" s="16" t="s">
        <v>80</v>
      </c>
      <c r="H250" s="17">
        <v>0.02</v>
      </c>
      <c r="I250" s="16" t="s">
        <v>102</v>
      </c>
      <c r="J250" s="16" t="s">
        <v>209</v>
      </c>
      <c r="K250" s="18" t="s">
        <v>32</v>
      </c>
      <c r="L250" s="19">
        <v>1</v>
      </c>
      <c r="M250" s="20">
        <v>1</v>
      </c>
      <c r="N250" s="20">
        <v>1</v>
      </c>
      <c r="O250" s="20">
        <v>1</v>
      </c>
      <c r="P250" s="20">
        <v>1</v>
      </c>
      <c r="Q250" s="20">
        <v>1</v>
      </c>
      <c r="R250" s="20">
        <v>1</v>
      </c>
      <c r="S250" s="20" t="s">
        <v>33</v>
      </c>
      <c r="T250" s="20" t="s">
        <v>33</v>
      </c>
      <c r="U250" s="20" t="s">
        <v>33</v>
      </c>
      <c r="V250" s="20" t="s">
        <v>33</v>
      </c>
      <c r="W250" s="21" t="s">
        <v>33</v>
      </c>
      <c r="X250" s="67"/>
      <c r="Y250" s="19">
        <v>0</v>
      </c>
      <c r="Z250" s="20">
        <v>0</v>
      </c>
      <c r="AA250" s="20">
        <v>0</v>
      </c>
      <c r="AB250" s="20">
        <v>0</v>
      </c>
      <c r="AC250" s="20">
        <v>0</v>
      </c>
      <c r="AD250" s="20">
        <v>0</v>
      </c>
      <c r="AE250" s="21">
        <v>0</v>
      </c>
      <c r="AF250" s="55"/>
      <c r="AG250" s="20" t="s">
        <v>33</v>
      </c>
      <c r="AH250" s="21" t="s">
        <v>33</v>
      </c>
    </row>
    <row r="251" spans="1:34" x14ac:dyDescent="0.35">
      <c r="A251" s="24" t="s">
        <v>22</v>
      </c>
      <c r="B251" s="25" t="s">
        <v>23</v>
      </c>
      <c r="C251" s="25" t="s">
        <v>24</v>
      </c>
      <c r="D251" s="25" t="s">
        <v>93</v>
      </c>
      <c r="E251" s="25" t="s">
        <v>48</v>
      </c>
      <c r="F251" s="25" t="s">
        <v>102</v>
      </c>
      <c r="G251" s="25" t="s">
        <v>80</v>
      </c>
      <c r="H251" s="26">
        <v>0.02</v>
      </c>
      <c r="I251" s="25" t="s">
        <v>33</v>
      </c>
      <c r="J251" s="25" t="s">
        <v>208</v>
      </c>
      <c r="K251" s="27" t="s">
        <v>34</v>
      </c>
      <c r="L251" s="28">
        <v>1.6694490818029983E-2</v>
      </c>
      <c r="M251" s="29">
        <v>1.6694490818029983E-2</v>
      </c>
      <c r="N251" s="29">
        <v>1.6694490818029983E-2</v>
      </c>
      <c r="O251" s="29">
        <v>1.6694490818029983E-2</v>
      </c>
      <c r="P251" s="29">
        <v>1.6694490818029983E-2</v>
      </c>
      <c r="Q251" s="29">
        <v>1.6694490818029983E-2</v>
      </c>
      <c r="R251" s="29">
        <v>1.6694490818029983E-2</v>
      </c>
      <c r="S251" s="29">
        <v>3.3388981636060189E-2</v>
      </c>
      <c r="T251" s="29">
        <v>3.3388981636060189E-2</v>
      </c>
      <c r="U251" s="29">
        <v>0.3006012024048097</v>
      </c>
      <c r="V251" s="29">
        <v>0.3006012024048097</v>
      </c>
      <c r="W251" s="30">
        <v>0.26362038664323362</v>
      </c>
      <c r="X251" s="67"/>
      <c r="Y251" s="57">
        <v>0</v>
      </c>
      <c r="Z251" s="58">
        <v>0</v>
      </c>
      <c r="AA251" s="58">
        <v>0</v>
      </c>
      <c r="AB251" s="58">
        <v>0</v>
      </c>
      <c r="AC251" s="58">
        <v>0</v>
      </c>
      <c r="AD251" s="58">
        <v>0</v>
      </c>
      <c r="AE251" s="71">
        <v>0</v>
      </c>
      <c r="AF251" s="56"/>
      <c r="AG251" s="58">
        <v>0</v>
      </c>
      <c r="AH251" s="71">
        <v>0</v>
      </c>
    </row>
    <row r="252" spans="1:34" x14ac:dyDescent="0.35">
      <c r="A252" s="31" t="s">
        <v>22</v>
      </c>
      <c r="B252" s="32" t="s">
        <v>23</v>
      </c>
      <c r="C252" s="32" t="s">
        <v>24</v>
      </c>
      <c r="D252" s="32" t="s">
        <v>93</v>
      </c>
      <c r="E252" s="32" t="s">
        <v>48</v>
      </c>
      <c r="F252" s="32" t="s">
        <v>103</v>
      </c>
      <c r="G252" s="32" t="s">
        <v>80</v>
      </c>
      <c r="H252" s="33">
        <v>0.02</v>
      </c>
      <c r="I252" s="32" t="s">
        <v>103</v>
      </c>
      <c r="J252" s="32" t="s">
        <v>208</v>
      </c>
      <c r="K252" s="34" t="s">
        <v>29</v>
      </c>
      <c r="L252" s="35">
        <v>5.39</v>
      </c>
      <c r="M252" s="36">
        <v>5.39</v>
      </c>
      <c r="N252" s="36">
        <v>5.39</v>
      </c>
      <c r="O252" s="36">
        <v>5.39</v>
      </c>
      <c r="P252" s="36">
        <v>5.39</v>
      </c>
      <c r="Q252" s="36">
        <v>5.39</v>
      </c>
      <c r="R252" s="36">
        <v>5.39</v>
      </c>
      <c r="S252" s="36">
        <v>5.49</v>
      </c>
      <c r="T252" s="36">
        <v>5.49</v>
      </c>
      <c r="U252" s="36">
        <v>4.49</v>
      </c>
      <c r="V252" s="36">
        <v>4.49</v>
      </c>
      <c r="W252" s="37">
        <v>5.22</v>
      </c>
      <c r="X252" s="67"/>
      <c r="Y252" s="60">
        <v>0</v>
      </c>
      <c r="Z252" s="61">
        <v>0</v>
      </c>
      <c r="AA252" s="61">
        <v>0</v>
      </c>
      <c r="AB252" s="61">
        <v>0</v>
      </c>
      <c r="AC252" s="61">
        <v>0</v>
      </c>
      <c r="AD252" s="61">
        <v>0</v>
      </c>
      <c r="AE252" s="69">
        <v>0</v>
      </c>
      <c r="AF252" s="59"/>
      <c r="AG252" s="61">
        <v>0.14000000000000001</v>
      </c>
      <c r="AH252" s="69">
        <v>0.14000000000000001</v>
      </c>
    </row>
    <row r="253" spans="1:34" x14ac:dyDescent="0.35">
      <c r="A253" s="15" t="s">
        <v>22</v>
      </c>
      <c r="B253" s="16" t="s">
        <v>23</v>
      </c>
      <c r="C253" s="16" t="s">
        <v>24</v>
      </c>
      <c r="D253" s="16" t="s">
        <v>93</v>
      </c>
      <c r="E253" s="16" t="s">
        <v>48</v>
      </c>
      <c r="F253" s="16" t="s">
        <v>103</v>
      </c>
      <c r="G253" s="16" t="s">
        <v>80</v>
      </c>
      <c r="H253" s="17">
        <v>0.02</v>
      </c>
      <c r="I253" s="16" t="s">
        <v>103</v>
      </c>
      <c r="J253" s="16" t="s">
        <v>209</v>
      </c>
      <c r="K253" s="18" t="s">
        <v>30</v>
      </c>
      <c r="L253" s="19">
        <v>1</v>
      </c>
      <c r="M253" s="20">
        <v>1</v>
      </c>
      <c r="N253" s="20">
        <v>1</v>
      </c>
      <c r="O253" s="20">
        <v>1</v>
      </c>
      <c r="P253" s="20">
        <v>1</v>
      </c>
      <c r="Q253" s="20">
        <v>1</v>
      </c>
      <c r="R253" s="20">
        <v>1</v>
      </c>
      <c r="S253" s="20" t="s">
        <v>33</v>
      </c>
      <c r="T253" s="20" t="s">
        <v>33</v>
      </c>
      <c r="U253" s="20" t="s">
        <v>33</v>
      </c>
      <c r="V253" s="20" t="s">
        <v>33</v>
      </c>
      <c r="W253" s="21" t="s">
        <v>33</v>
      </c>
      <c r="X253" s="67"/>
      <c r="Y253" s="19">
        <v>0</v>
      </c>
      <c r="Z253" s="20">
        <v>0</v>
      </c>
      <c r="AA253" s="20">
        <v>0</v>
      </c>
      <c r="AB253" s="20">
        <v>0</v>
      </c>
      <c r="AC253" s="20">
        <v>0</v>
      </c>
      <c r="AD253" s="20">
        <v>0</v>
      </c>
      <c r="AE253" s="21">
        <v>0</v>
      </c>
      <c r="AF253" s="55"/>
      <c r="AG253" s="20" t="s">
        <v>33</v>
      </c>
      <c r="AH253" s="21" t="s">
        <v>33</v>
      </c>
    </row>
    <row r="254" spans="1:34" x14ac:dyDescent="0.35">
      <c r="A254" s="15" t="s">
        <v>22</v>
      </c>
      <c r="B254" s="16" t="s">
        <v>23</v>
      </c>
      <c r="C254" s="16" t="s">
        <v>24</v>
      </c>
      <c r="D254" s="16" t="s">
        <v>93</v>
      </c>
      <c r="E254" s="16" t="s">
        <v>48</v>
      </c>
      <c r="F254" s="16" t="s">
        <v>103</v>
      </c>
      <c r="G254" s="16" t="s">
        <v>80</v>
      </c>
      <c r="H254" s="17">
        <v>0.02</v>
      </c>
      <c r="I254" s="16" t="s">
        <v>103</v>
      </c>
      <c r="J254" s="16" t="s">
        <v>208</v>
      </c>
      <c r="K254" s="18" t="s">
        <v>31</v>
      </c>
      <c r="L254" s="82">
        <v>5.49</v>
      </c>
      <c r="M254" s="83">
        <v>5.49</v>
      </c>
      <c r="N254" s="83">
        <v>5.49</v>
      </c>
      <c r="O254" s="83">
        <v>5.49</v>
      </c>
      <c r="P254" s="83">
        <v>5.49</v>
      </c>
      <c r="Q254" s="83">
        <v>5.49</v>
      </c>
      <c r="R254" s="83">
        <v>5.49</v>
      </c>
      <c r="S254" s="83">
        <v>5.59</v>
      </c>
      <c r="T254" s="83">
        <v>5.59</v>
      </c>
      <c r="U254" s="83">
        <v>5.79</v>
      </c>
      <c r="V254" s="83">
        <v>5.79</v>
      </c>
      <c r="W254" s="83">
        <v>6.49</v>
      </c>
      <c r="X254" s="67"/>
      <c r="Y254" s="82">
        <v>0</v>
      </c>
      <c r="Z254" s="83">
        <v>0</v>
      </c>
      <c r="AA254" s="83">
        <v>0</v>
      </c>
      <c r="AB254" s="83">
        <v>0</v>
      </c>
      <c r="AC254" s="83">
        <v>0</v>
      </c>
      <c r="AD254" s="83">
        <v>0</v>
      </c>
      <c r="AE254" s="84">
        <v>0</v>
      </c>
      <c r="AF254" s="50"/>
      <c r="AG254" s="76">
        <v>0.14000000000000001</v>
      </c>
      <c r="AH254" s="77">
        <v>0.14000000000000001</v>
      </c>
    </row>
    <row r="255" spans="1:34" x14ac:dyDescent="0.35">
      <c r="A255" s="15" t="s">
        <v>22</v>
      </c>
      <c r="B255" s="16" t="s">
        <v>23</v>
      </c>
      <c r="C255" s="16" t="s">
        <v>24</v>
      </c>
      <c r="D255" s="16" t="s">
        <v>93</v>
      </c>
      <c r="E255" s="16" t="s">
        <v>48</v>
      </c>
      <c r="F255" s="16" t="s">
        <v>103</v>
      </c>
      <c r="G255" s="16" t="s">
        <v>80</v>
      </c>
      <c r="H255" s="17">
        <v>0.02</v>
      </c>
      <c r="I255" s="16" t="s">
        <v>103</v>
      </c>
      <c r="J255" s="16" t="s">
        <v>209</v>
      </c>
      <c r="K255" s="18" t="s">
        <v>32</v>
      </c>
      <c r="L255" s="19">
        <v>1</v>
      </c>
      <c r="M255" s="20">
        <v>1</v>
      </c>
      <c r="N255" s="20">
        <v>1</v>
      </c>
      <c r="O255" s="20">
        <v>1</v>
      </c>
      <c r="P255" s="20">
        <v>1</v>
      </c>
      <c r="Q255" s="20">
        <v>1</v>
      </c>
      <c r="R255" s="20">
        <v>1</v>
      </c>
      <c r="S255" s="20" t="s">
        <v>33</v>
      </c>
      <c r="T255" s="20" t="s">
        <v>33</v>
      </c>
      <c r="U255" s="20" t="s">
        <v>33</v>
      </c>
      <c r="V255" s="20" t="s">
        <v>33</v>
      </c>
      <c r="W255" s="21" t="s">
        <v>33</v>
      </c>
      <c r="X255" s="67"/>
      <c r="Y255" s="19">
        <v>0</v>
      </c>
      <c r="Z255" s="20">
        <v>0</v>
      </c>
      <c r="AA255" s="20">
        <v>0</v>
      </c>
      <c r="AB255" s="20">
        <v>0</v>
      </c>
      <c r="AC255" s="20">
        <v>0</v>
      </c>
      <c r="AD255" s="20">
        <v>0</v>
      </c>
      <c r="AE255" s="21">
        <v>0</v>
      </c>
      <c r="AF255" s="55"/>
      <c r="AG255" s="20" t="s">
        <v>33</v>
      </c>
      <c r="AH255" s="21" t="s">
        <v>33</v>
      </c>
    </row>
    <row r="256" spans="1:34" x14ac:dyDescent="0.35">
      <c r="A256" s="24" t="s">
        <v>22</v>
      </c>
      <c r="B256" s="25" t="s">
        <v>23</v>
      </c>
      <c r="C256" s="25" t="s">
        <v>24</v>
      </c>
      <c r="D256" s="25" t="s">
        <v>93</v>
      </c>
      <c r="E256" s="25" t="s">
        <v>48</v>
      </c>
      <c r="F256" s="25" t="s">
        <v>103</v>
      </c>
      <c r="G256" s="25" t="s">
        <v>80</v>
      </c>
      <c r="H256" s="26">
        <v>0.02</v>
      </c>
      <c r="I256" s="25" t="s">
        <v>33</v>
      </c>
      <c r="J256" s="25" t="s">
        <v>208</v>
      </c>
      <c r="K256" s="27" t="s">
        <v>34</v>
      </c>
      <c r="L256" s="28">
        <v>1.855287569573294E-2</v>
      </c>
      <c r="M256" s="29">
        <v>1.855287569573294E-2</v>
      </c>
      <c r="N256" s="29">
        <v>1.855287569573294E-2</v>
      </c>
      <c r="O256" s="29">
        <v>1.855287569573294E-2</v>
      </c>
      <c r="P256" s="29">
        <v>1.855287569573294E-2</v>
      </c>
      <c r="Q256" s="29">
        <v>1.855287569573294E-2</v>
      </c>
      <c r="R256" s="29">
        <v>1.855287569573294E-2</v>
      </c>
      <c r="S256" s="29">
        <v>1.8214936247723079E-2</v>
      </c>
      <c r="T256" s="29">
        <v>1.8214936247723079E-2</v>
      </c>
      <c r="U256" s="29">
        <v>0.28953229398663693</v>
      </c>
      <c r="V256" s="29">
        <v>0.28953229398663693</v>
      </c>
      <c r="W256" s="30">
        <v>0.24329501915708818</v>
      </c>
      <c r="X256" s="67"/>
      <c r="Y256" s="57">
        <v>0</v>
      </c>
      <c r="Z256" s="58">
        <v>0</v>
      </c>
      <c r="AA256" s="58">
        <v>0</v>
      </c>
      <c r="AB256" s="58">
        <v>0</v>
      </c>
      <c r="AC256" s="58">
        <v>0</v>
      </c>
      <c r="AD256" s="58">
        <v>0</v>
      </c>
      <c r="AE256" s="71">
        <v>0</v>
      </c>
      <c r="AF256" s="56"/>
      <c r="AG256" s="58">
        <v>0</v>
      </c>
      <c r="AH256" s="71">
        <v>0</v>
      </c>
    </row>
    <row r="257" spans="1:34" x14ac:dyDescent="0.35">
      <c r="A257" s="31" t="s">
        <v>22</v>
      </c>
      <c r="B257" s="32" t="s">
        <v>23</v>
      </c>
      <c r="C257" s="32" t="s">
        <v>24</v>
      </c>
      <c r="D257" s="32" t="s">
        <v>104</v>
      </c>
      <c r="E257" s="32" t="s">
        <v>78</v>
      </c>
      <c r="F257" s="32" t="s">
        <v>105</v>
      </c>
      <c r="G257" s="32" t="s">
        <v>80</v>
      </c>
      <c r="H257" s="33">
        <v>2.2499999999999999E-2</v>
      </c>
      <c r="I257" s="32" t="s">
        <v>105</v>
      </c>
      <c r="J257" s="32" t="s">
        <v>208</v>
      </c>
      <c r="K257" s="34" t="s">
        <v>29</v>
      </c>
      <c r="L257" s="35">
        <v>7.29</v>
      </c>
      <c r="M257" s="36">
        <v>7.29</v>
      </c>
      <c r="N257" s="36">
        <v>7.29</v>
      </c>
      <c r="O257" s="36">
        <v>7.29</v>
      </c>
      <c r="P257" s="36">
        <v>7.29</v>
      </c>
      <c r="Q257" s="36">
        <v>7.29</v>
      </c>
      <c r="R257" s="36">
        <v>7.29</v>
      </c>
      <c r="S257" s="36">
        <v>6.99</v>
      </c>
      <c r="T257" s="36">
        <v>6.99</v>
      </c>
      <c r="U257" s="36">
        <v>5.83</v>
      </c>
      <c r="V257" s="36">
        <v>5.83</v>
      </c>
      <c r="W257" s="37">
        <v>6.17</v>
      </c>
      <c r="X257" s="67"/>
      <c r="Y257" s="60">
        <v>7.29</v>
      </c>
      <c r="Z257" s="61">
        <v>7.29</v>
      </c>
      <c r="AA257" s="61">
        <v>7.29</v>
      </c>
      <c r="AB257" s="61">
        <v>7.29</v>
      </c>
      <c r="AC257" s="61">
        <v>7.29</v>
      </c>
      <c r="AD257" s="61">
        <v>7.29</v>
      </c>
      <c r="AE257" s="69">
        <v>7.29</v>
      </c>
      <c r="AF257" s="59"/>
      <c r="AG257" s="61">
        <v>0.18</v>
      </c>
      <c r="AH257" s="69">
        <v>0.18</v>
      </c>
    </row>
    <row r="258" spans="1:34" x14ac:dyDescent="0.35">
      <c r="A258" s="15" t="s">
        <v>22</v>
      </c>
      <c r="B258" s="16" t="s">
        <v>23</v>
      </c>
      <c r="C258" s="16" t="s">
        <v>24</v>
      </c>
      <c r="D258" s="16" t="s">
        <v>104</v>
      </c>
      <c r="E258" s="16" t="s">
        <v>78</v>
      </c>
      <c r="F258" s="16" t="s">
        <v>105</v>
      </c>
      <c r="G258" s="16" t="s">
        <v>80</v>
      </c>
      <c r="H258" s="17">
        <v>2.2499999999999999E-2</v>
      </c>
      <c r="I258" s="16" t="s">
        <v>105</v>
      </c>
      <c r="J258" s="16" t="s">
        <v>209</v>
      </c>
      <c r="K258" s="18" t="s">
        <v>30</v>
      </c>
      <c r="L258" s="19">
        <v>1</v>
      </c>
      <c r="M258" s="20">
        <v>1</v>
      </c>
      <c r="N258" s="20">
        <v>1</v>
      </c>
      <c r="O258" s="20">
        <v>1</v>
      </c>
      <c r="P258" s="20">
        <v>1</v>
      </c>
      <c r="Q258" s="20">
        <v>1</v>
      </c>
      <c r="R258" s="20">
        <v>1</v>
      </c>
      <c r="S258" s="20" t="s">
        <v>33</v>
      </c>
      <c r="T258" s="20" t="s">
        <v>33</v>
      </c>
      <c r="U258" s="20" t="s">
        <v>33</v>
      </c>
      <c r="V258" s="20" t="s">
        <v>33</v>
      </c>
      <c r="W258" s="21" t="s">
        <v>33</v>
      </c>
      <c r="X258" s="67"/>
      <c r="Y258" s="19">
        <v>0</v>
      </c>
      <c r="Z258" s="20">
        <v>0</v>
      </c>
      <c r="AA258" s="20">
        <v>0</v>
      </c>
      <c r="AB258" s="20">
        <v>0</v>
      </c>
      <c r="AC258" s="20">
        <v>0</v>
      </c>
      <c r="AD258" s="20">
        <v>0</v>
      </c>
      <c r="AE258" s="21">
        <v>0</v>
      </c>
      <c r="AF258" s="55"/>
      <c r="AG258" s="20" t="s">
        <v>33</v>
      </c>
      <c r="AH258" s="21" t="s">
        <v>33</v>
      </c>
    </row>
    <row r="259" spans="1:34" x14ac:dyDescent="0.35">
      <c r="A259" s="15" t="s">
        <v>22</v>
      </c>
      <c r="B259" s="16" t="s">
        <v>23</v>
      </c>
      <c r="C259" s="16" t="s">
        <v>24</v>
      </c>
      <c r="D259" s="16" t="s">
        <v>104</v>
      </c>
      <c r="E259" s="16" t="s">
        <v>78</v>
      </c>
      <c r="F259" s="16" t="s">
        <v>105</v>
      </c>
      <c r="G259" s="16" t="s">
        <v>80</v>
      </c>
      <c r="H259" s="17">
        <v>2.2499999999999999E-2</v>
      </c>
      <c r="I259" s="16" t="s">
        <v>105</v>
      </c>
      <c r="J259" s="16" t="s">
        <v>208</v>
      </c>
      <c r="K259" s="18" t="s">
        <v>31</v>
      </c>
      <c r="L259" s="78">
        <v>6.99</v>
      </c>
      <c r="M259" s="76">
        <v>6.99</v>
      </c>
      <c r="N259" s="76">
        <v>6.99</v>
      </c>
      <c r="O259" s="76">
        <v>6.99</v>
      </c>
      <c r="P259" s="76">
        <v>6.99</v>
      </c>
      <c r="Q259" s="76">
        <v>6.99</v>
      </c>
      <c r="R259" s="76">
        <v>6.99</v>
      </c>
      <c r="S259" s="76">
        <v>6.99</v>
      </c>
      <c r="T259" s="76">
        <v>6.99</v>
      </c>
      <c r="U259" s="76">
        <v>5.94</v>
      </c>
      <c r="V259" s="76">
        <v>5.94</v>
      </c>
      <c r="W259" s="77">
        <v>6.59</v>
      </c>
      <c r="X259" s="67"/>
      <c r="Y259" s="78">
        <v>6.79</v>
      </c>
      <c r="Z259" s="76">
        <v>6.79</v>
      </c>
      <c r="AA259" s="76">
        <v>6.79</v>
      </c>
      <c r="AB259" s="76">
        <v>6.79</v>
      </c>
      <c r="AC259" s="76">
        <v>6.79</v>
      </c>
      <c r="AD259" s="76">
        <v>6.79</v>
      </c>
      <c r="AE259" s="77">
        <v>6.79</v>
      </c>
      <c r="AF259" s="50"/>
      <c r="AG259" s="76">
        <v>0.18</v>
      </c>
      <c r="AH259" s="77">
        <v>0.18</v>
      </c>
    </row>
    <row r="260" spans="1:34" x14ac:dyDescent="0.35">
      <c r="A260" s="15" t="s">
        <v>22</v>
      </c>
      <c r="B260" s="16" t="s">
        <v>23</v>
      </c>
      <c r="C260" s="16" t="s">
        <v>24</v>
      </c>
      <c r="D260" s="16" t="s">
        <v>104</v>
      </c>
      <c r="E260" s="16" t="s">
        <v>78</v>
      </c>
      <c r="F260" s="16" t="s">
        <v>105</v>
      </c>
      <c r="G260" s="16" t="s">
        <v>80</v>
      </c>
      <c r="H260" s="17">
        <v>2.2499999999999999E-2</v>
      </c>
      <c r="I260" s="16" t="s">
        <v>105</v>
      </c>
      <c r="J260" s="16" t="s">
        <v>209</v>
      </c>
      <c r="K260" s="18" t="s">
        <v>32</v>
      </c>
      <c r="L260" s="19">
        <v>0.6</v>
      </c>
      <c r="M260" s="20">
        <v>0.6</v>
      </c>
      <c r="N260" s="20">
        <v>0.6</v>
      </c>
      <c r="O260" s="20">
        <v>0.6</v>
      </c>
      <c r="P260" s="20">
        <v>0.6</v>
      </c>
      <c r="Q260" s="20">
        <v>0.6</v>
      </c>
      <c r="R260" s="20">
        <v>0.6</v>
      </c>
      <c r="S260" s="20" t="s">
        <v>33</v>
      </c>
      <c r="T260" s="20" t="s">
        <v>33</v>
      </c>
      <c r="U260" s="20" t="s">
        <v>33</v>
      </c>
      <c r="V260" s="20" t="s">
        <v>33</v>
      </c>
      <c r="W260" s="21" t="s">
        <v>33</v>
      </c>
      <c r="X260" s="67"/>
      <c r="Y260" s="19">
        <v>0.4</v>
      </c>
      <c r="Z260" s="20">
        <v>0.4</v>
      </c>
      <c r="AA260" s="20">
        <v>0.4</v>
      </c>
      <c r="AB260" s="20">
        <v>0.4</v>
      </c>
      <c r="AC260" s="20">
        <v>0.4</v>
      </c>
      <c r="AD260" s="20">
        <v>0.4</v>
      </c>
      <c r="AE260" s="21">
        <v>0.4</v>
      </c>
      <c r="AF260" s="55"/>
      <c r="AG260" s="20" t="s">
        <v>33</v>
      </c>
      <c r="AH260" s="21" t="s">
        <v>33</v>
      </c>
    </row>
    <row r="261" spans="1:34" x14ac:dyDescent="0.35">
      <c r="A261" s="24" t="s">
        <v>22</v>
      </c>
      <c r="B261" s="25" t="s">
        <v>23</v>
      </c>
      <c r="C261" s="25" t="s">
        <v>24</v>
      </c>
      <c r="D261" s="25" t="s">
        <v>104</v>
      </c>
      <c r="E261" s="25" t="s">
        <v>78</v>
      </c>
      <c r="F261" s="25" t="s">
        <v>105</v>
      </c>
      <c r="G261" s="25" t="s">
        <v>80</v>
      </c>
      <c r="H261" s="26">
        <v>2.2499999999999999E-2</v>
      </c>
      <c r="I261" s="25" t="s">
        <v>33</v>
      </c>
      <c r="J261" s="25" t="s">
        <v>208</v>
      </c>
      <c r="K261" s="27" t="s">
        <v>34</v>
      </c>
      <c r="L261" s="28">
        <v>-4.115226337448552E-2</v>
      </c>
      <c r="M261" s="29">
        <v>-4.115226337448552E-2</v>
      </c>
      <c r="N261" s="29">
        <v>-4.115226337448552E-2</v>
      </c>
      <c r="O261" s="29">
        <v>-4.115226337448552E-2</v>
      </c>
      <c r="P261" s="29">
        <v>-4.115226337448552E-2</v>
      </c>
      <c r="Q261" s="29">
        <v>-4.115226337448552E-2</v>
      </c>
      <c r="R261" s="29">
        <v>-4.115226337448552E-2</v>
      </c>
      <c r="S261" s="29">
        <v>0</v>
      </c>
      <c r="T261" s="29">
        <v>0</v>
      </c>
      <c r="U261" s="29">
        <v>1.8867924528301883E-2</v>
      </c>
      <c r="V261" s="29">
        <v>1.8867924528301883E-2</v>
      </c>
      <c r="W261" s="30">
        <v>6.8071312803889672E-2</v>
      </c>
      <c r="X261" s="67"/>
      <c r="Y261" s="57">
        <v>-6.8587105624142608E-2</v>
      </c>
      <c r="Z261" s="58">
        <v>-6.8587105624142608E-2</v>
      </c>
      <c r="AA261" s="58">
        <v>-6.8587105624142608E-2</v>
      </c>
      <c r="AB261" s="58">
        <v>-6.8587105624142608E-2</v>
      </c>
      <c r="AC261" s="58">
        <v>-6.8587105624142608E-2</v>
      </c>
      <c r="AD261" s="58">
        <v>-6.8587105624142608E-2</v>
      </c>
      <c r="AE261" s="71">
        <v>-6.8587105624142608E-2</v>
      </c>
      <c r="AF261" s="56"/>
      <c r="AG261" s="58">
        <v>0</v>
      </c>
      <c r="AH261" s="71">
        <v>0</v>
      </c>
    </row>
    <row r="262" spans="1:34" x14ac:dyDescent="0.35">
      <c r="A262" s="31" t="s">
        <v>22</v>
      </c>
      <c r="B262" s="32" t="s">
        <v>23</v>
      </c>
      <c r="C262" s="32" t="s">
        <v>24</v>
      </c>
      <c r="D262" s="32" t="s">
        <v>104</v>
      </c>
      <c r="E262" s="32" t="s">
        <v>78</v>
      </c>
      <c r="F262" s="32" t="s">
        <v>106</v>
      </c>
      <c r="G262" s="32" t="s">
        <v>80</v>
      </c>
      <c r="H262" s="33">
        <v>2.2499999999999999E-2</v>
      </c>
      <c r="I262" s="32" t="s">
        <v>106</v>
      </c>
      <c r="J262" s="32" t="s">
        <v>208</v>
      </c>
      <c r="K262" s="34" t="s">
        <v>29</v>
      </c>
      <c r="L262" s="35">
        <v>6.29</v>
      </c>
      <c r="M262" s="36">
        <v>6.29</v>
      </c>
      <c r="N262" s="36">
        <v>6.29</v>
      </c>
      <c r="O262" s="36">
        <v>6.29</v>
      </c>
      <c r="P262" s="36">
        <v>6.29</v>
      </c>
      <c r="Q262" s="36">
        <v>6.29</v>
      </c>
      <c r="R262" s="36">
        <v>6.29</v>
      </c>
      <c r="S262" s="36">
        <v>5.99</v>
      </c>
      <c r="T262" s="36">
        <v>5.99</v>
      </c>
      <c r="U262" s="36">
        <v>5.24</v>
      </c>
      <c r="V262" s="36">
        <v>5.24</v>
      </c>
      <c r="W262" s="37">
        <v>5.58</v>
      </c>
      <c r="X262" s="67"/>
      <c r="Y262" s="60">
        <v>6.29</v>
      </c>
      <c r="Z262" s="61">
        <v>6.29</v>
      </c>
      <c r="AA262" s="61">
        <v>6.29</v>
      </c>
      <c r="AB262" s="61">
        <v>6.29</v>
      </c>
      <c r="AC262" s="61">
        <v>6.29</v>
      </c>
      <c r="AD262" s="61">
        <v>6.29</v>
      </c>
      <c r="AE262" s="69">
        <v>6.29</v>
      </c>
      <c r="AF262" s="59"/>
      <c r="AG262" s="61">
        <v>0.15</v>
      </c>
      <c r="AH262" s="69">
        <v>0.15</v>
      </c>
    </row>
    <row r="263" spans="1:34" x14ac:dyDescent="0.35">
      <c r="A263" s="15" t="s">
        <v>22</v>
      </c>
      <c r="B263" s="16" t="s">
        <v>23</v>
      </c>
      <c r="C263" s="16" t="s">
        <v>24</v>
      </c>
      <c r="D263" s="16" t="s">
        <v>104</v>
      </c>
      <c r="E263" s="16" t="s">
        <v>78</v>
      </c>
      <c r="F263" s="16" t="s">
        <v>106</v>
      </c>
      <c r="G263" s="16" t="s">
        <v>80</v>
      </c>
      <c r="H263" s="17">
        <v>2.2499999999999999E-2</v>
      </c>
      <c r="I263" s="16" t="s">
        <v>106</v>
      </c>
      <c r="J263" s="16" t="s">
        <v>209</v>
      </c>
      <c r="K263" s="18" t="s">
        <v>30</v>
      </c>
      <c r="L263" s="19">
        <v>1</v>
      </c>
      <c r="M263" s="20">
        <v>1</v>
      </c>
      <c r="N263" s="20">
        <v>1</v>
      </c>
      <c r="O263" s="20">
        <v>1</v>
      </c>
      <c r="P263" s="20">
        <v>1</v>
      </c>
      <c r="Q263" s="20">
        <v>1</v>
      </c>
      <c r="R263" s="20">
        <v>1</v>
      </c>
      <c r="S263" s="20" t="s">
        <v>33</v>
      </c>
      <c r="T263" s="20" t="s">
        <v>33</v>
      </c>
      <c r="U263" s="20" t="s">
        <v>33</v>
      </c>
      <c r="V263" s="20" t="s">
        <v>33</v>
      </c>
      <c r="W263" s="21" t="s">
        <v>33</v>
      </c>
      <c r="X263" s="67"/>
      <c r="Y263" s="19">
        <v>0</v>
      </c>
      <c r="Z263" s="20">
        <v>0</v>
      </c>
      <c r="AA263" s="20">
        <v>0</v>
      </c>
      <c r="AB263" s="20">
        <v>0</v>
      </c>
      <c r="AC263" s="20">
        <v>0</v>
      </c>
      <c r="AD263" s="20">
        <v>0</v>
      </c>
      <c r="AE263" s="21">
        <v>0</v>
      </c>
      <c r="AF263" s="55"/>
      <c r="AG263" s="20" t="s">
        <v>33</v>
      </c>
      <c r="AH263" s="21" t="s">
        <v>33</v>
      </c>
    </row>
    <row r="264" spans="1:34" x14ac:dyDescent="0.35">
      <c r="A264" s="15" t="s">
        <v>22</v>
      </c>
      <c r="B264" s="16" t="s">
        <v>23</v>
      </c>
      <c r="C264" s="16" t="s">
        <v>24</v>
      </c>
      <c r="D264" s="16" t="s">
        <v>104</v>
      </c>
      <c r="E264" s="16" t="s">
        <v>78</v>
      </c>
      <c r="F264" s="16" t="s">
        <v>106</v>
      </c>
      <c r="G264" s="16" t="s">
        <v>80</v>
      </c>
      <c r="H264" s="17">
        <v>2.2499999999999999E-2</v>
      </c>
      <c r="I264" s="16" t="s">
        <v>106</v>
      </c>
      <c r="J264" s="16" t="s">
        <v>208</v>
      </c>
      <c r="K264" s="18" t="s">
        <v>31</v>
      </c>
      <c r="L264" s="78">
        <v>6.99</v>
      </c>
      <c r="M264" s="76">
        <v>6.99</v>
      </c>
      <c r="N264" s="76">
        <v>6.99</v>
      </c>
      <c r="O264" s="76">
        <v>6.99</v>
      </c>
      <c r="P264" s="76">
        <v>6.99</v>
      </c>
      <c r="Q264" s="76">
        <v>6.99</v>
      </c>
      <c r="R264" s="76">
        <v>6.99</v>
      </c>
      <c r="S264" s="76">
        <v>6.79</v>
      </c>
      <c r="T264" s="76">
        <v>6.79</v>
      </c>
      <c r="U264" s="76">
        <v>5.8267157584683362</v>
      </c>
      <c r="V264" s="76">
        <v>5.8267157584683362</v>
      </c>
      <c r="W264" s="77">
        <v>6.45</v>
      </c>
      <c r="X264" s="67"/>
      <c r="Y264" s="78">
        <v>6.59</v>
      </c>
      <c r="Z264" s="76">
        <v>6.59</v>
      </c>
      <c r="AA264" s="76">
        <v>6.59</v>
      </c>
      <c r="AB264" s="76">
        <v>6.59</v>
      </c>
      <c r="AC264" s="76">
        <v>6.59</v>
      </c>
      <c r="AD264" s="76">
        <v>6.59</v>
      </c>
      <c r="AE264" s="77">
        <v>6.59</v>
      </c>
      <c r="AF264" s="50"/>
      <c r="AG264" s="76">
        <v>0.17</v>
      </c>
      <c r="AH264" s="77">
        <v>0.17</v>
      </c>
    </row>
    <row r="265" spans="1:34" x14ac:dyDescent="0.35">
      <c r="A265" s="15" t="s">
        <v>22</v>
      </c>
      <c r="B265" s="16" t="s">
        <v>23</v>
      </c>
      <c r="C265" s="16" t="s">
        <v>24</v>
      </c>
      <c r="D265" s="16" t="s">
        <v>104</v>
      </c>
      <c r="E265" s="16" t="s">
        <v>78</v>
      </c>
      <c r="F265" s="16" t="s">
        <v>106</v>
      </c>
      <c r="G265" s="16" t="s">
        <v>80</v>
      </c>
      <c r="H265" s="17">
        <v>2.2499999999999999E-2</v>
      </c>
      <c r="I265" s="16" t="s">
        <v>106</v>
      </c>
      <c r="J265" s="16" t="s">
        <v>209</v>
      </c>
      <c r="K265" s="18" t="s">
        <v>32</v>
      </c>
      <c r="L265" s="19">
        <v>0.5</v>
      </c>
      <c r="M265" s="20">
        <v>0.5</v>
      </c>
      <c r="N265" s="20">
        <v>0.5</v>
      </c>
      <c r="O265" s="20">
        <v>0.5</v>
      </c>
      <c r="P265" s="20">
        <v>0.5</v>
      </c>
      <c r="Q265" s="20">
        <v>0.5</v>
      </c>
      <c r="R265" s="20">
        <v>0.5</v>
      </c>
      <c r="S265" s="20" t="s">
        <v>33</v>
      </c>
      <c r="T265" s="20" t="s">
        <v>33</v>
      </c>
      <c r="U265" s="20" t="s">
        <v>33</v>
      </c>
      <c r="V265" s="20" t="s">
        <v>33</v>
      </c>
      <c r="W265" s="21" t="s">
        <v>33</v>
      </c>
      <c r="X265" s="67"/>
      <c r="Y265" s="19">
        <v>0.5</v>
      </c>
      <c r="Z265" s="20">
        <v>0.5</v>
      </c>
      <c r="AA265" s="20">
        <v>0.5</v>
      </c>
      <c r="AB265" s="20">
        <v>0.5</v>
      </c>
      <c r="AC265" s="20">
        <v>0.5</v>
      </c>
      <c r="AD265" s="20">
        <v>0.5</v>
      </c>
      <c r="AE265" s="21">
        <v>0.5</v>
      </c>
      <c r="AF265" s="55"/>
      <c r="AG265" s="20" t="s">
        <v>33</v>
      </c>
      <c r="AH265" s="21" t="s">
        <v>33</v>
      </c>
    </row>
    <row r="266" spans="1:34" x14ac:dyDescent="0.35">
      <c r="A266" s="24" t="s">
        <v>22</v>
      </c>
      <c r="B266" s="25" t="s">
        <v>23</v>
      </c>
      <c r="C266" s="25" t="s">
        <v>24</v>
      </c>
      <c r="D266" s="25" t="s">
        <v>104</v>
      </c>
      <c r="E266" s="25" t="s">
        <v>78</v>
      </c>
      <c r="F266" s="25" t="s">
        <v>106</v>
      </c>
      <c r="G266" s="25" t="s">
        <v>80</v>
      </c>
      <c r="H266" s="26">
        <v>2.2499999999999999E-2</v>
      </c>
      <c r="I266" s="25" t="s">
        <v>33</v>
      </c>
      <c r="J266" s="25" t="s">
        <v>208</v>
      </c>
      <c r="K266" s="27" t="s">
        <v>34</v>
      </c>
      <c r="L266" s="28">
        <v>0.11128775834658189</v>
      </c>
      <c r="M266" s="29">
        <v>0.11128775834658189</v>
      </c>
      <c r="N266" s="29">
        <v>0.11128775834658189</v>
      </c>
      <c r="O266" s="29">
        <v>0.11128775834658189</v>
      </c>
      <c r="P266" s="29">
        <v>0.11128775834658189</v>
      </c>
      <c r="Q266" s="29">
        <v>0.11128775834658189</v>
      </c>
      <c r="R266" s="29">
        <v>0.11128775834658189</v>
      </c>
      <c r="S266" s="29">
        <v>0.13355592654424031</v>
      </c>
      <c r="T266" s="29">
        <v>0.13355592654424031</v>
      </c>
      <c r="U266" s="29">
        <v>0.11196865619624741</v>
      </c>
      <c r="V266" s="29">
        <v>0.11196865619624741</v>
      </c>
      <c r="W266" s="30">
        <v>0.15591397849462374</v>
      </c>
      <c r="X266" s="67"/>
      <c r="Y266" s="57">
        <v>4.7694753577106397E-2</v>
      </c>
      <c r="Z266" s="58">
        <v>4.7694753577106397E-2</v>
      </c>
      <c r="AA266" s="58">
        <v>4.7694753577106397E-2</v>
      </c>
      <c r="AB266" s="58">
        <v>4.7694753577106397E-2</v>
      </c>
      <c r="AC266" s="58">
        <v>4.7694753577106397E-2</v>
      </c>
      <c r="AD266" s="58">
        <v>4.7694753577106397E-2</v>
      </c>
      <c r="AE266" s="71">
        <v>4.7694753577106397E-2</v>
      </c>
      <c r="AF266" s="56"/>
      <c r="AG266" s="58">
        <v>0</v>
      </c>
      <c r="AH266" s="71">
        <v>0</v>
      </c>
    </row>
    <row r="267" spans="1:34" x14ac:dyDescent="0.35">
      <c r="A267" s="31" t="s">
        <v>22</v>
      </c>
      <c r="B267" s="32" t="s">
        <v>23</v>
      </c>
      <c r="C267" s="32" t="s">
        <v>24</v>
      </c>
      <c r="D267" s="32" t="s">
        <v>107</v>
      </c>
      <c r="E267" s="32" t="s">
        <v>78</v>
      </c>
      <c r="F267" s="32" t="s">
        <v>108</v>
      </c>
      <c r="G267" s="32" t="s">
        <v>80</v>
      </c>
      <c r="H267" s="33">
        <v>2.5000000000000001E-2</v>
      </c>
      <c r="I267" s="32" t="s">
        <v>108</v>
      </c>
      <c r="J267" s="32" t="s">
        <v>208</v>
      </c>
      <c r="K267" s="34" t="s">
        <v>29</v>
      </c>
      <c r="L267" s="35">
        <v>7.29</v>
      </c>
      <c r="M267" s="36">
        <v>7.29</v>
      </c>
      <c r="N267" s="36">
        <v>7.29</v>
      </c>
      <c r="O267" s="36">
        <v>7.29</v>
      </c>
      <c r="P267" s="36">
        <v>7.29</v>
      </c>
      <c r="Q267" s="36">
        <v>7.29</v>
      </c>
      <c r="R267" s="36">
        <v>7.29</v>
      </c>
      <c r="S267" s="36">
        <v>6.99</v>
      </c>
      <c r="T267" s="36">
        <v>6.99</v>
      </c>
      <c r="U267" s="36">
        <v>5.83</v>
      </c>
      <c r="V267" s="36">
        <v>5.83</v>
      </c>
      <c r="W267" s="37">
        <v>6.64</v>
      </c>
      <c r="X267" s="67"/>
      <c r="Y267" s="60">
        <v>6.79</v>
      </c>
      <c r="Z267" s="61">
        <v>6.79</v>
      </c>
      <c r="AA267" s="61">
        <v>6.79</v>
      </c>
      <c r="AB267" s="61">
        <v>6.79</v>
      </c>
      <c r="AC267" s="61">
        <v>6.79</v>
      </c>
      <c r="AD267" s="61">
        <v>6.79</v>
      </c>
      <c r="AE267" s="69">
        <v>6.79</v>
      </c>
      <c r="AF267" s="59"/>
      <c r="AG267" s="61">
        <v>0.18</v>
      </c>
      <c r="AH267" s="69">
        <v>0.18</v>
      </c>
    </row>
    <row r="268" spans="1:34" x14ac:dyDescent="0.35">
      <c r="A268" s="15" t="s">
        <v>22</v>
      </c>
      <c r="B268" s="16" t="s">
        <v>23</v>
      </c>
      <c r="C268" s="16" t="s">
        <v>24</v>
      </c>
      <c r="D268" s="16" t="s">
        <v>107</v>
      </c>
      <c r="E268" s="16" t="s">
        <v>78</v>
      </c>
      <c r="F268" s="16" t="s">
        <v>108</v>
      </c>
      <c r="G268" s="16" t="s">
        <v>80</v>
      </c>
      <c r="H268" s="17">
        <v>2.5000000000000001E-2</v>
      </c>
      <c r="I268" s="16" t="s">
        <v>108</v>
      </c>
      <c r="J268" s="16" t="s">
        <v>209</v>
      </c>
      <c r="K268" s="18" t="s">
        <v>30</v>
      </c>
      <c r="L268" s="19">
        <v>0.7</v>
      </c>
      <c r="M268" s="20">
        <v>0.7</v>
      </c>
      <c r="N268" s="20">
        <v>0.7</v>
      </c>
      <c r="O268" s="20">
        <v>0.7</v>
      </c>
      <c r="P268" s="20">
        <v>0.7</v>
      </c>
      <c r="Q268" s="20">
        <v>0.7</v>
      </c>
      <c r="R268" s="20">
        <v>0.7</v>
      </c>
      <c r="S268" s="20" t="s">
        <v>33</v>
      </c>
      <c r="T268" s="20" t="s">
        <v>33</v>
      </c>
      <c r="U268" s="20" t="s">
        <v>33</v>
      </c>
      <c r="V268" s="20" t="s">
        <v>33</v>
      </c>
      <c r="W268" s="21" t="s">
        <v>33</v>
      </c>
      <c r="X268" s="67"/>
      <c r="Y268" s="19">
        <v>0.3</v>
      </c>
      <c r="Z268" s="20">
        <v>0.3</v>
      </c>
      <c r="AA268" s="20">
        <v>0.3</v>
      </c>
      <c r="AB268" s="20">
        <v>0.3</v>
      </c>
      <c r="AC268" s="20">
        <v>0.3</v>
      </c>
      <c r="AD268" s="20">
        <v>0.3</v>
      </c>
      <c r="AE268" s="21">
        <v>0.3</v>
      </c>
      <c r="AF268" s="55"/>
      <c r="AG268" s="20" t="s">
        <v>33</v>
      </c>
      <c r="AH268" s="21" t="s">
        <v>33</v>
      </c>
    </row>
    <row r="269" spans="1:34" x14ac:dyDescent="0.35">
      <c r="A269" s="15" t="s">
        <v>22</v>
      </c>
      <c r="B269" s="16" t="s">
        <v>23</v>
      </c>
      <c r="C269" s="16" t="s">
        <v>24</v>
      </c>
      <c r="D269" s="16" t="s">
        <v>107</v>
      </c>
      <c r="E269" s="16" t="s">
        <v>78</v>
      </c>
      <c r="F269" s="16" t="s">
        <v>108</v>
      </c>
      <c r="G269" s="16" t="s">
        <v>80</v>
      </c>
      <c r="H269" s="17">
        <v>2.5000000000000001E-2</v>
      </c>
      <c r="I269" s="16" t="s">
        <v>108</v>
      </c>
      <c r="J269" s="16" t="s">
        <v>208</v>
      </c>
      <c r="K269" s="18" t="s">
        <v>31</v>
      </c>
      <c r="L269" s="85">
        <v>7.49</v>
      </c>
      <c r="M269" s="81">
        <v>7.49</v>
      </c>
      <c r="N269" s="81">
        <v>7.49</v>
      </c>
      <c r="O269" s="81">
        <v>7.49</v>
      </c>
      <c r="P269" s="81">
        <v>7.49</v>
      </c>
      <c r="Q269" s="81">
        <v>7.49</v>
      </c>
      <c r="R269" s="81">
        <v>7.49</v>
      </c>
      <c r="S269" s="23">
        <v>6.99</v>
      </c>
      <c r="T269" s="23">
        <v>6.99</v>
      </c>
      <c r="U269" s="81">
        <v>5.9899451303155011</v>
      </c>
      <c r="V269" s="81">
        <v>5.9899451303155011</v>
      </c>
      <c r="W269" s="70">
        <v>6.64</v>
      </c>
      <c r="X269" s="67"/>
      <c r="Y269" s="22">
        <v>6.79</v>
      </c>
      <c r="Z269" s="23">
        <v>6.79</v>
      </c>
      <c r="AA269" s="23">
        <v>6.79</v>
      </c>
      <c r="AB269" s="23">
        <v>6.79</v>
      </c>
      <c r="AC269" s="23">
        <v>6.79</v>
      </c>
      <c r="AD269" s="23">
        <v>6.79</v>
      </c>
      <c r="AE269" s="70">
        <v>6.79</v>
      </c>
      <c r="AF269" s="50"/>
      <c r="AG269" s="76">
        <v>0.18</v>
      </c>
      <c r="AH269" s="77">
        <v>0.18</v>
      </c>
    </row>
    <row r="270" spans="1:34" x14ac:dyDescent="0.35">
      <c r="A270" s="15" t="s">
        <v>22</v>
      </c>
      <c r="B270" s="16" t="s">
        <v>23</v>
      </c>
      <c r="C270" s="16" t="s">
        <v>24</v>
      </c>
      <c r="D270" s="16" t="s">
        <v>107</v>
      </c>
      <c r="E270" s="16" t="s">
        <v>78</v>
      </c>
      <c r="F270" s="16" t="s">
        <v>108</v>
      </c>
      <c r="G270" s="16" t="s">
        <v>80</v>
      </c>
      <c r="H270" s="17">
        <v>2.5000000000000001E-2</v>
      </c>
      <c r="I270" s="16" t="s">
        <v>108</v>
      </c>
      <c r="J270" s="16" t="s">
        <v>209</v>
      </c>
      <c r="K270" s="18" t="s">
        <v>32</v>
      </c>
      <c r="L270" s="19">
        <v>1</v>
      </c>
      <c r="M270" s="20">
        <v>1</v>
      </c>
      <c r="N270" s="20">
        <v>1</v>
      </c>
      <c r="O270" s="20">
        <v>1</v>
      </c>
      <c r="P270" s="20">
        <v>1</v>
      </c>
      <c r="Q270" s="20">
        <v>1</v>
      </c>
      <c r="R270" s="20">
        <v>1</v>
      </c>
      <c r="S270" s="20" t="s">
        <v>33</v>
      </c>
      <c r="T270" s="20" t="s">
        <v>33</v>
      </c>
      <c r="U270" s="20" t="s">
        <v>33</v>
      </c>
      <c r="V270" s="20" t="s">
        <v>33</v>
      </c>
      <c r="W270" s="21" t="s">
        <v>33</v>
      </c>
      <c r="X270" s="67"/>
      <c r="Y270" s="19">
        <v>0</v>
      </c>
      <c r="Z270" s="20">
        <v>0</v>
      </c>
      <c r="AA270" s="20">
        <v>0</v>
      </c>
      <c r="AB270" s="20">
        <v>0</v>
      </c>
      <c r="AC270" s="20">
        <v>0</v>
      </c>
      <c r="AD270" s="20">
        <v>0</v>
      </c>
      <c r="AE270" s="21">
        <v>0</v>
      </c>
      <c r="AF270" s="55"/>
      <c r="AG270" s="20" t="s">
        <v>33</v>
      </c>
      <c r="AH270" s="21" t="s">
        <v>33</v>
      </c>
    </row>
    <row r="271" spans="1:34" x14ac:dyDescent="0.35">
      <c r="A271" s="24" t="s">
        <v>22</v>
      </c>
      <c r="B271" s="25" t="s">
        <v>23</v>
      </c>
      <c r="C271" s="25" t="s">
        <v>24</v>
      </c>
      <c r="D271" s="25" t="s">
        <v>107</v>
      </c>
      <c r="E271" s="25" t="s">
        <v>78</v>
      </c>
      <c r="F271" s="25" t="s">
        <v>108</v>
      </c>
      <c r="G271" s="25" t="s">
        <v>80</v>
      </c>
      <c r="H271" s="26">
        <v>2.5000000000000001E-2</v>
      </c>
      <c r="I271" s="25" t="s">
        <v>33</v>
      </c>
      <c r="J271" s="25" t="s">
        <v>208</v>
      </c>
      <c r="K271" s="27" t="s">
        <v>34</v>
      </c>
      <c r="L271" s="28">
        <v>2.7434842249657088E-2</v>
      </c>
      <c r="M271" s="29">
        <v>2.7434842249657088E-2</v>
      </c>
      <c r="N271" s="29">
        <v>2.7434842249657088E-2</v>
      </c>
      <c r="O271" s="29">
        <v>2.7434842249657088E-2</v>
      </c>
      <c r="P271" s="29">
        <v>2.7434842249657088E-2</v>
      </c>
      <c r="Q271" s="29">
        <v>2.7434842249657088E-2</v>
      </c>
      <c r="R271" s="29">
        <v>2.7434842249657088E-2</v>
      </c>
      <c r="S271" s="29">
        <v>0</v>
      </c>
      <c r="T271" s="29">
        <v>0</v>
      </c>
      <c r="U271" s="29">
        <v>2.7434842249657088E-2</v>
      </c>
      <c r="V271" s="29">
        <v>2.7434842249657088E-2</v>
      </c>
      <c r="W271" s="30">
        <v>0</v>
      </c>
      <c r="X271" s="67"/>
      <c r="Y271" s="57">
        <v>0</v>
      </c>
      <c r="Z271" s="58">
        <v>0</v>
      </c>
      <c r="AA271" s="58">
        <v>0</v>
      </c>
      <c r="AB271" s="58">
        <v>0</v>
      </c>
      <c r="AC271" s="58">
        <v>0</v>
      </c>
      <c r="AD271" s="58">
        <v>0</v>
      </c>
      <c r="AE271" s="71">
        <v>0</v>
      </c>
      <c r="AF271" s="56"/>
      <c r="AG271" s="58">
        <v>0</v>
      </c>
      <c r="AH271" s="71">
        <v>0</v>
      </c>
    </row>
    <row r="272" spans="1:34" x14ac:dyDescent="0.35">
      <c r="A272" s="31" t="s">
        <v>22</v>
      </c>
      <c r="B272" s="32" t="s">
        <v>23</v>
      </c>
      <c r="C272" s="32" t="s">
        <v>24</v>
      </c>
      <c r="D272" s="32" t="s">
        <v>107</v>
      </c>
      <c r="E272" s="32" t="s">
        <v>78</v>
      </c>
      <c r="F272" s="32" t="s">
        <v>109</v>
      </c>
      <c r="G272" s="32" t="s">
        <v>80</v>
      </c>
      <c r="H272" s="33">
        <v>2.5000000000000001E-2</v>
      </c>
      <c r="I272" s="32" t="s">
        <v>109</v>
      </c>
      <c r="J272" s="32" t="s">
        <v>208</v>
      </c>
      <c r="K272" s="34" t="s">
        <v>29</v>
      </c>
      <c r="L272" s="35">
        <v>8.69</v>
      </c>
      <c r="M272" s="36">
        <v>8.69</v>
      </c>
      <c r="N272" s="36">
        <v>8.69</v>
      </c>
      <c r="O272" s="36">
        <v>8.69</v>
      </c>
      <c r="P272" s="36">
        <v>8.69</v>
      </c>
      <c r="Q272" s="36">
        <v>8.69</v>
      </c>
      <c r="R272" s="36">
        <v>8.69</v>
      </c>
      <c r="S272" s="36">
        <v>6.49</v>
      </c>
      <c r="T272" s="36">
        <v>6.49</v>
      </c>
      <c r="U272" s="36">
        <v>7.24</v>
      </c>
      <c r="V272" s="36">
        <v>7.24</v>
      </c>
      <c r="W272" s="37">
        <v>6.51</v>
      </c>
      <c r="X272" s="67"/>
      <c r="Y272" s="60">
        <v>0</v>
      </c>
      <c r="Z272" s="61">
        <v>0</v>
      </c>
      <c r="AA272" s="61">
        <v>0</v>
      </c>
      <c r="AB272" s="61">
        <v>0</v>
      </c>
      <c r="AC272" s="61">
        <v>0</v>
      </c>
      <c r="AD272" s="61">
        <v>0</v>
      </c>
      <c r="AE272" s="69">
        <v>0</v>
      </c>
      <c r="AF272" s="59"/>
      <c r="AG272" s="61">
        <v>0.16</v>
      </c>
      <c r="AH272" s="69">
        <v>0.16</v>
      </c>
    </row>
    <row r="273" spans="1:34" x14ac:dyDescent="0.35">
      <c r="A273" s="15" t="s">
        <v>22</v>
      </c>
      <c r="B273" s="16" t="s">
        <v>23</v>
      </c>
      <c r="C273" s="16" t="s">
        <v>24</v>
      </c>
      <c r="D273" s="16" t="s">
        <v>107</v>
      </c>
      <c r="E273" s="16" t="s">
        <v>78</v>
      </c>
      <c r="F273" s="16" t="s">
        <v>109</v>
      </c>
      <c r="G273" s="16" t="s">
        <v>80</v>
      </c>
      <c r="H273" s="17">
        <v>2.5000000000000001E-2</v>
      </c>
      <c r="I273" s="16" t="s">
        <v>109</v>
      </c>
      <c r="J273" s="16" t="s">
        <v>209</v>
      </c>
      <c r="K273" s="18" t="s">
        <v>30</v>
      </c>
      <c r="L273" s="19">
        <v>1</v>
      </c>
      <c r="M273" s="20">
        <v>1</v>
      </c>
      <c r="N273" s="20">
        <v>1</v>
      </c>
      <c r="O273" s="20">
        <v>1</v>
      </c>
      <c r="P273" s="20">
        <v>1</v>
      </c>
      <c r="Q273" s="20">
        <v>1</v>
      </c>
      <c r="R273" s="20">
        <v>1</v>
      </c>
      <c r="S273" s="20" t="s">
        <v>33</v>
      </c>
      <c r="T273" s="20" t="s">
        <v>33</v>
      </c>
      <c r="U273" s="20" t="s">
        <v>33</v>
      </c>
      <c r="V273" s="20" t="s">
        <v>33</v>
      </c>
      <c r="W273" s="21" t="s">
        <v>33</v>
      </c>
      <c r="X273" s="67"/>
      <c r="Y273" s="19">
        <v>0</v>
      </c>
      <c r="Z273" s="20">
        <v>0</v>
      </c>
      <c r="AA273" s="20">
        <v>0</v>
      </c>
      <c r="AB273" s="20">
        <v>0</v>
      </c>
      <c r="AC273" s="20">
        <v>0</v>
      </c>
      <c r="AD273" s="20">
        <v>0</v>
      </c>
      <c r="AE273" s="21">
        <v>0</v>
      </c>
      <c r="AF273" s="55"/>
      <c r="AG273" s="20" t="s">
        <v>33</v>
      </c>
      <c r="AH273" s="21" t="s">
        <v>33</v>
      </c>
    </row>
    <row r="274" spans="1:34" x14ac:dyDescent="0.35">
      <c r="A274" s="15" t="s">
        <v>22</v>
      </c>
      <c r="B274" s="16" t="s">
        <v>23</v>
      </c>
      <c r="C274" s="16" t="s">
        <v>24</v>
      </c>
      <c r="D274" s="16" t="s">
        <v>107</v>
      </c>
      <c r="E274" s="16" t="s">
        <v>78</v>
      </c>
      <c r="F274" s="16" t="s">
        <v>109</v>
      </c>
      <c r="G274" s="16" t="s">
        <v>80</v>
      </c>
      <c r="H274" s="17">
        <v>2.5000000000000001E-2</v>
      </c>
      <c r="I274" s="16" t="s">
        <v>109</v>
      </c>
      <c r="J274" s="16" t="s">
        <v>208</v>
      </c>
      <c r="K274" s="18" t="s">
        <v>31</v>
      </c>
      <c r="L274" s="22">
        <v>8.69</v>
      </c>
      <c r="M274" s="23">
        <v>8.69</v>
      </c>
      <c r="N274" s="23">
        <v>8.69</v>
      </c>
      <c r="O274" s="23">
        <v>8.69</v>
      </c>
      <c r="P274" s="23">
        <v>8.69</v>
      </c>
      <c r="Q274" s="23">
        <v>8.69</v>
      </c>
      <c r="R274" s="23">
        <v>8.69</v>
      </c>
      <c r="S274" s="81">
        <v>6.79</v>
      </c>
      <c r="T274" s="81">
        <v>6.79</v>
      </c>
      <c r="U274" s="23">
        <v>7.24</v>
      </c>
      <c r="V274" s="23">
        <v>7.24</v>
      </c>
      <c r="W274" s="80">
        <v>6.45</v>
      </c>
      <c r="X274" s="67"/>
      <c r="Y274" s="22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70">
        <v>0</v>
      </c>
      <c r="AF274" s="50"/>
      <c r="AG274" s="76">
        <v>0.17</v>
      </c>
      <c r="AH274" s="77">
        <v>0.17</v>
      </c>
    </row>
    <row r="275" spans="1:34" x14ac:dyDescent="0.35">
      <c r="A275" s="15" t="s">
        <v>22</v>
      </c>
      <c r="B275" s="16" t="s">
        <v>23</v>
      </c>
      <c r="C275" s="16" t="s">
        <v>24</v>
      </c>
      <c r="D275" s="16" t="s">
        <v>107</v>
      </c>
      <c r="E275" s="16" t="s">
        <v>78</v>
      </c>
      <c r="F275" s="16" t="s">
        <v>109</v>
      </c>
      <c r="G275" s="16" t="s">
        <v>80</v>
      </c>
      <c r="H275" s="17">
        <v>2.5000000000000001E-2</v>
      </c>
      <c r="I275" s="16" t="s">
        <v>109</v>
      </c>
      <c r="J275" s="16" t="s">
        <v>209</v>
      </c>
      <c r="K275" s="18" t="s">
        <v>32</v>
      </c>
      <c r="L275" s="19">
        <v>1</v>
      </c>
      <c r="M275" s="20">
        <v>1</v>
      </c>
      <c r="N275" s="20">
        <v>1</v>
      </c>
      <c r="O275" s="20">
        <v>1</v>
      </c>
      <c r="P275" s="20">
        <v>1</v>
      </c>
      <c r="Q275" s="20">
        <v>1</v>
      </c>
      <c r="R275" s="20">
        <v>1</v>
      </c>
      <c r="S275" s="20" t="s">
        <v>33</v>
      </c>
      <c r="T275" s="20" t="s">
        <v>33</v>
      </c>
      <c r="U275" s="20" t="s">
        <v>33</v>
      </c>
      <c r="V275" s="20" t="s">
        <v>33</v>
      </c>
      <c r="W275" s="21" t="s">
        <v>33</v>
      </c>
      <c r="X275" s="67"/>
      <c r="Y275" s="19">
        <v>0</v>
      </c>
      <c r="Z275" s="20">
        <v>0</v>
      </c>
      <c r="AA275" s="20">
        <v>0</v>
      </c>
      <c r="AB275" s="20">
        <v>0</v>
      </c>
      <c r="AC275" s="20">
        <v>0</v>
      </c>
      <c r="AD275" s="20">
        <v>0</v>
      </c>
      <c r="AE275" s="21">
        <v>0</v>
      </c>
      <c r="AF275" s="55"/>
      <c r="AG275" s="20" t="s">
        <v>33</v>
      </c>
      <c r="AH275" s="21" t="s">
        <v>33</v>
      </c>
    </row>
    <row r="276" spans="1:34" x14ac:dyDescent="0.35">
      <c r="A276" s="24" t="s">
        <v>22</v>
      </c>
      <c r="B276" s="25" t="s">
        <v>23</v>
      </c>
      <c r="C276" s="25" t="s">
        <v>24</v>
      </c>
      <c r="D276" s="25" t="s">
        <v>107</v>
      </c>
      <c r="E276" s="25" t="s">
        <v>78</v>
      </c>
      <c r="F276" s="25" t="s">
        <v>109</v>
      </c>
      <c r="G276" s="25" t="s">
        <v>80</v>
      </c>
      <c r="H276" s="26">
        <v>2.5000000000000001E-2</v>
      </c>
      <c r="I276" s="25" t="s">
        <v>33</v>
      </c>
      <c r="J276" s="25" t="s">
        <v>208</v>
      </c>
      <c r="K276" s="27" t="s">
        <v>34</v>
      </c>
      <c r="L276" s="28">
        <v>0</v>
      </c>
      <c r="M276" s="29">
        <v>0</v>
      </c>
      <c r="N276" s="29">
        <v>0</v>
      </c>
      <c r="O276" s="29">
        <v>0</v>
      </c>
      <c r="P276" s="29">
        <v>0</v>
      </c>
      <c r="Q276" s="29">
        <v>0</v>
      </c>
      <c r="R276" s="29">
        <v>0</v>
      </c>
      <c r="S276" s="29">
        <v>4.6224961479198745E-2</v>
      </c>
      <c r="T276" s="29">
        <v>4.6224961479198745E-2</v>
      </c>
      <c r="U276" s="29">
        <v>0</v>
      </c>
      <c r="V276" s="29">
        <v>0</v>
      </c>
      <c r="W276" s="30">
        <v>-9.2165898617511122E-3</v>
      </c>
      <c r="X276" s="67"/>
      <c r="Y276" s="57">
        <v>0</v>
      </c>
      <c r="Z276" s="58">
        <v>0</v>
      </c>
      <c r="AA276" s="58">
        <v>0</v>
      </c>
      <c r="AB276" s="58">
        <v>0</v>
      </c>
      <c r="AC276" s="58">
        <v>0</v>
      </c>
      <c r="AD276" s="58">
        <v>0</v>
      </c>
      <c r="AE276" s="71">
        <v>0</v>
      </c>
      <c r="AF276" s="56"/>
      <c r="AG276" s="58">
        <v>0</v>
      </c>
      <c r="AH276" s="71">
        <v>0</v>
      </c>
    </row>
    <row r="277" spans="1:34" x14ac:dyDescent="0.35">
      <c r="A277" s="31" t="s">
        <v>22</v>
      </c>
      <c r="B277" s="32" t="s">
        <v>23</v>
      </c>
      <c r="C277" s="32" t="s">
        <v>24</v>
      </c>
      <c r="D277" s="32" t="s">
        <v>110</v>
      </c>
      <c r="E277" s="32" t="s">
        <v>78</v>
      </c>
      <c r="F277" s="32" t="s">
        <v>111</v>
      </c>
      <c r="G277" s="32" t="s">
        <v>80</v>
      </c>
      <c r="H277" s="33">
        <v>0.03</v>
      </c>
      <c r="I277" s="32" t="s">
        <v>111</v>
      </c>
      <c r="J277" s="32" t="s">
        <v>208</v>
      </c>
      <c r="K277" s="34" t="s">
        <v>29</v>
      </c>
      <c r="L277" s="35">
        <v>9.2899999999999991</v>
      </c>
      <c r="M277" s="36">
        <v>9.2899999999999991</v>
      </c>
      <c r="N277" s="36">
        <v>9.2899999999999991</v>
      </c>
      <c r="O277" s="36">
        <v>9.2899999999999991</v>
      </c>
      <c r="P277" s="36">
        <v>9.2899999999999991</v>
      </c>
      <c r="Q277" s="36">
        <v>9.2899999999999991</v>
      </c>
      <c r="R277" s="36">
        <v>9.2899999999999991</v>
      </c>
      <c r="S277" s="36">
        <v>8.49</v>
      </c>
      <c r="T277" s="36">
        <v>8.49</v>
      </c>
      <c r="U277" s="36">
        <v>7.74</v>
      </c>
      <c r="V277" s="36">
        <v>7.74</v>
      </c>
      <c r="W277" s="37">
        <v>7.91</v>
      </c>
      <c r="X277" s="67"/>
      <c r="Y277" s="60">
        <v>0</v>
      </c>
      <c r="Z277" s="61">
        <v>0</v>
      </c>
      <c r="AA277" s="61">
        <v>0</v>
      </c>
      <c r="AB277" s="61">
        <v>0</v>
      </c>
      <c r="AC277" s="61">
        <v>0</v>
      </c>
      <c r="AD277" s="61">
        <v>0</v>
      </c>
      <c r="AE277" s="69">
        <v>0</v>
      </c>
      <c r="AF277" s="59"/>
      <c r="AG277" s="61">
        <v>0.21</v>
      </c>
      <c r="AH277" s="69">
        <v>0.21</v>
      </c>
    </row>
    <row r="278" spans="1:34" x14ac:dyDescent="0.35">
      <c r="A278" s="15" t="s">
        <v>22</v>
      </c>
      <c r="B278" s="16" t="s">
        <v>23</v>
      </c>
      <c r="C278" s="16" t="s">
        <v>24</v>
      </c>
      <c r="D278" s="16" t="s">
        <v>110</v>
      </c>
      <c r="E278" s="16" t="s">
        <v>78</v>
      </c>
      <c r="F278" s="16" t="s">
        <v>111</v>
      </c>
      <c r="G278" s="16" t="s">
        <v>80</v>
      </c>
      <c r="H278" s="17">
        <v>0.03</v>
      </c>
      <c r="I278" s="16" t="s">
        <v>111</v>
      </c>
      <c r="J278" s="16" t="s">
        <v>209</v>
      </c>
      <c r="K278" s="18" t="s">
        <v>30</v>
      </c>
      <c r="L278" s="19">
        <v>1</v>
      </c>
      <c r="M278" s="20">
        <v>1</v>
      </c>
      <c r="N278" s="20">
        <v>1</v>
      </c>
      <c r="O278" s="20">
        <v>1</v>
      </c>
      <c r="P278" s="20">
        <v>1</v>
      </c>
      <c r="Q278" s="20">
        <v>1</v>
      </c>
      <c r="R278" s="20">
        <v>1</v>
      </c>
      <c r="S278" s="20" t="s">
        <v>33</v>
      </c>
      <c r="T278" s="20" t="s">
        <v>33</v>
      </c>
      <c r="U278" s="20" t="s">
        <v>33</v>
      </c>
      <c r="V278" s="20" t="s">
        <v>33</v>
      </c>
      <c r="W278" s="21" t="s">
        <v>33</v>
      </c>
      <c r="X278" s="67"/>
      <c r="Y278" s="19">
        <v>0</v>
      </c>
      <c r="Z278" s="20">
        <v>0</v>
      </c>
      <c r="AA278" s="20">
        <v>0</v>
      </c>
      <c r="AB278" s="20">
        <v>0</v>
      </c>
      <c r="AC278" s="20">
        <v>0</v>
      </c>
      <c r="AD278" s="20">
        <v>0</v>
      </c>
      <c r="AE278" s="21">
        <v>0</v>
      </c>
      <c r="AF278" s="55"/>
      <c r="AG278" s="20" t="s">
        <v>33</v>
      </c>
      <c r="AH278" s="21" t="s">
        <v>33</v>
      </c>
    </row>
    <row r="279" spans="1:34" x14ac:dyDescent="0.35">
      <c r="A279" s="15" t="s">
        <v>22</v>
      </c>
      <c r="B279" s="16" t="s">
        <v>23</v>
      </c>
      <c r="C279" s="16" t="s">
        <v>24</v>
      </c>
      <c r="D279" s="16" t="s">
        <v>110</v>
      </c>
      <c r="E279" s="16" t="s">
        <v>78</v>
      </c>
      <c r="F279" s="16" t="s">
        <v>111</v>
      </c>
      <c r="G279" s="16" t="s">
        <v>80</v>
      </c>
      <c r="H279" s="17">
        <v>0.03</v>
      </c>
      <c r="I279" s="16" t="s">
        <v>111</v>
      </c>
      <c r="J279" s="16" t="s">
        <v>208</v>
      </c>
      <c r="K279" s="18" t="s">
        <v>31</v>
      </c>
      <c r="L279" s="22">
        <v>9.2899999999999991</v>
      </c>
      <c r="M279" s="23">
        <v>9.2899999999999991</v>
      </c>
      <c r="N279" s="23">
        <v>9.2899999999999991</v>
      </c>
      <c r="O279" s="23">
        <v>9.2899999999999991</v>
      </c>
      <c r="P279" s="23">
        <v>9.2899999999999991</v>
      </c>
      <c r="Q279" s="23">
        <v>9.2899999999999991</v>
      </c>
      <c r="R279" s="23">
        <v>9.2899999999999991</v>
      </c>
      <c r="S279" s="23">
        <v>8.49</v>
      </c>
      <c r="T279" s="23">
        <v>8.49</v>
      </c>
      <c r="U279" s="23">
        <v>7.74</v>
      </c>
      <c r="V279" s="23">
        <v>7.74</v>
      </c>
      <c r="W279" s="70">
        <v>7.91</v>
      </c>
      <c r="X279" s="67"/>
      <c r="Y279" s="22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70">
        <v>0</v>
      </c>
      <c r="AF279" s="50"/>
      <c r="AG279" s="76">
        <v>0.21</v>
      </c>
      <c r="AH279" s="77">
        <v>0.21</v>
      </c>
    </row>
    <row r="280" spans="1:34" x14ac:dyDescent="0.35">
      <c r="A280" s="15" t="s">
        <v>22</v>
      </c>
      <c r="B280" s="16" t="s">
        <v>23</v>
      </c>
      <c r="C280" s="16" t="s">
        <v>24</v>
      </c>
      <c r="D280" s="16" t="s">
        <v>110</v>
      </c>
      <c r="E280" s="16" t="s">
        <v>78</v>
      </c>
      <c r="F280" s="16" t="s">
        <v>111</v>
      </c>
      <c r="G280" s="16" t="s">
        <v>80</v>
      </c>
      <c r="H280" s="17">
        <v>0.03</v>
      </c>
      <c r="I280" s="16" t="s">
        <v>111</v>
      </c>
      <c r="J280" s="16" t="s">
        <v>209</v>
      </c>
      <c r="K280" s="18" t="s">
        <v>32</v>
      </c>
      <c r="L280" s="19">
        <v>1</v>
      </c>
      <c r="M280" s="20">
        <v>1</v>
      </c>
      <c r="N280" s="20">
        <v>1</v>
      </c>
      <c r="O280" s="20">
        <v>1</v>
      </c>
      <c r="P280" s="20">
        <v>1</v>
      </c>
      <c r="Q280" s="20">
        <v>1</v>
      </c>
      <c r="R280" s="20">
        <v>1</v>
      </c>
      <c r="S280" s="20" t="s">
        <v>33</v>
      </c>
      <c r="T280" s="20" t="s">
        <v>33</v>
      </c>
      <c r="U280" s="20" t="s">
        <v>33</v>
      </c>
      <c r="V280" s="20" t="s">
        <v>33</v>
      </c>
      <c r="W280" s="21" t="s">
        <v>33</v>
      </c>
      <c r="X280" s="67"/>
      <c r="Y280" s="19">
        <v>0</v>
      </c>
      <c r="Z280" s="20">
        <v>0</v>
      </c>
      <c r="AA280" s="20">
        <v>0</v>
      </c>
      <c r="AB280" s="20">
        <v>0</v>
      </c>
      <c r="AC280" s="20">
        <v>0</v>
      </c>
      <c r="AD280" s="20">
        <v>0</v>
      </c>
      <c r="AE280" s="21">
        <v>0</v>
      </c>
      <c r="AF280" s="55"/>
      <c r="AG280" s="20" t="s">
        <v>33</v>
      </c>
      <c r="AH280" s="21" t="s">
        <v>33</v>
      </c>
    </row>
    <row r="281" spans="1:34" x14ac:dyDescent="0.35">
      <c r="A281" s="24" t="s">
        <v>22</v>
      </c>
      <c r="B281" s="25" t="s">
        <v>23</v>
      </c>
      <c r="C281" s="25" t="s">
        <v>24</v>
      </c>
      <c r="D281" s="25" t="s">
        <v>110</v>
      </c>
      <c r="E281" s="25" t="s">
        <v>78</v>
      </c>
      <c r="F281" s="25" t="s">
        <v>111</v>
      </c>
      <c r="G281" s="25" t="s">
        <v>80</v>
      </c>
      <c r="H281" s="26">
        <v>0.03</v>
      </c>
      <c r="I281" s="25" t="s">
        <v>33</v>
      </c>
      <c r="J281" s="25" t="s">
        <v>208</v>
      </c>
      <c r="K281" s="27" t="s">
        <v>34</v>
      </c>
      <c r="L281" s="28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0</v>
      </c>
      <c r="V281" s="29">
        <v>0</v>
      </c>
      <c r="W281" s="30">
        <v>0</v>
      </c>
      <c r="X281" s="67"/>
      <c r="Y281" s="57">
        <v>0</v>
      </c>
      <c r="Z281" s="58">
        <v>0</v>
      </c>
      <c r="AA281" s="58">
        <v>0</v>
      </c>
      <c r="AB281" s="58">
        <v>0</v>
      </c>
      <c r="AC281" s="58">
        <v>0</v>
      </c>
      <c r="AD281" s="58">
        <v>0</v>
      </c>
      <c r="AE281" s="71">
        <v>0</v>
      </c>
      <c r="AF281" s="56"/>
      <c r="AG281" s="58">
        <v>0</v>
      </c>
      <c r="AH281" s="71">
        <v>0</v>
      </c>
    </row>
    <row r="282" spans="1:34" x14ac:dyDescent="0.35">
      <c r="A282" s="31" t="s">
        <v>22</v>
      </c>
      <c r="B282" s="32" t="s">
        <v>23</v>
      </c>
      <c r="C282" s="32" t="s">
        <v>24</v>
      </c>
      <c r="D282" s="32" t="s">
        <v>110</v>
      </c>
      <c r="E282" s="32" t="s">
        <v>78</v>
      </c>
      <c r="F282" s="32" t="s">
        <v>112</v>
      </c>
      <c r="G282" s="32" t="s">
        <v>80</v>
      </c>
      <c r="H282" s="33">
        <v>0.03</v>
      </c>
      <c r="I282" s="32" t="s">
        <v>112</v>
      </c>
      <c r="J282" s="32" t="s">
        <v>208</v>
      </c>
      <c r="K282" s="34" t="s">
        <v>29</v>
      </c>
      <c r="L282" s="35">
        <v>9.2899999999999991</v>
      </c>
      <c r="M282" s="36">
        <v>9.2899999999999991</v>
      </c>
      <c r="N282" s="36">
        <v>9.2899999999999991</v>
      </c>
      <c r="O282" s="36">
        <v>9.2899999999999991</v>
      </c>
      <c r="P282" s="36">
        <v>9.2899999999999991</v>
      </c>
      <c r="Q282" s="36">
        <v>9.2899999999999991</v>
      </c>
      <c r="R282" s="36">
        <v>9.2899999999999991</v>
      </c>
      <c r="S282" s="36">
        <v>8.49</v>
      </c>
      <c r="T282" s="36">
        <v>8.49</v>
      </c>
      <c r="U282" s="36">
        <v>7.74</v>
      </c>
      <c r="V282" s="36">
        <v>7.74</v>
      </c>
      <c r="W282" s="37">
        <v>7.91</v>
      </c>
      <c r="X282" s="67"/>
      <c r="Y282" s="60">
        <v>0</v>
      </c>
      <c r="Z282" s="61">
        <v>0</v>
      </c>
      <c r="AA282" s="61">
        <v>0</v>
      </c>
      <c r="AB282" s="61">
        <v>0</v>
      </c>
      <c r="AC282" s="61">
        <v>0</v>
      </c>
      <c r="AD282" s="61">
        <v>0</v>
      </c>
      <c r="AE282" s="69">
        <v>0</v>
      </c>
      <c r="AF282" s="59"/>
      <c r="AG282" s="61">
        <v>0.21</v>
      </c>
      <c r="AH282" s="69">
        <v>0.21</v>
      </c>
    </row>
    <row r="283" spans="1:34" x14ac:dyDescent="0.35">
      <c r="A283" s="15" t="s">
        <v>22</v>
      </c>
      <c r="B283" s="16" t="s">
        <v>23</v>
      </c>
      <c r="C283" s="16" t="s">
        <v>24</v>
      </c>
      <c r="D283" s="16" t="s">
        <v>110</v>
      </c>
      <c r="E283" s="16" t="s">
        <v>78</v>
      </c>
      <c r="F283" s="16" t="s">
        <v>112</v>
      </c>
      <c r="G283" s="16" t="s">
        <v>80</v>
      </c>
      <c r="H283" s="17">
        <v>0.03</v>
      </c>
      <c r="I283" s="16" t="s">
        <v>112</v>
      </c>
      <c r="J283" s="16" t="s">
        <v>209</v>
      </c>
      <c r="K283" s="18" t="s">
        <v>30</v>
      </c>
      <c r="L283" s="19">
        <v>1</v>
      </c>
      <c r="M283" s="20">
        <v>1</v>
      </c>
      <c r="N283" s="20">
        <v>1</v>
      </c>
      <c r="O283" s="20">
        <v>1</v>
      </c>
      <c r="P283" s="20">
        <v>1</v>
      </c>
      <c r="Q283" s="20">
        <v>1</v>
      </c>
      <c r="R283" s="20">
        <v>1</v>
      </c>
      <c r="S283" s="20" t="s">
        <v>33</v>
      </c>
      <c r="T283" s="20" t="s">
        <v>33</v>
      </c>
      <c r="U283" s="20" t="s">
        <v>33</v>
      </c>
      <c r="V283" s="20" t="s">
        <v>33</v>
      </c>
      <c r="W283" s="21" t="s">
        <v>33</v>
      </c>
      <c r="X283" s="67"/>
      <c r="Y283" s="19">
        <v>0</v>
      </c>
      <c r="Z283" s="20">
        <v>0</v>
      </c>
      <c r="AA283" s="20">
        <v>0</v>
      </c>
      <c r="AB283" s="20">
        <v>0</v>
      </c>
      <c r="AC283" s="20">
        <v>0</v>
      </c>
      <c r="AD283" s="20">
        <v>0</v>
      </c>
      <c r="AE283" s="21">
        <v>0</v>
      </c>
      <c r="AF283" s="55"/>
      <c r="AG283" s="20" t="s">
        <v>33</v>
      </c>
      <c r="AH283" s="21" t="s">
        <v>33</v>
      </c>
    </row>
    <row r="284" spans="1:34" x14ac:dyDescent="0.35">
      <c r="A284" s="15" t="s">
        <v>22</v>
      </c>
      <c r="B284" s="16" t="s">
        <v>23</v>
      </c>
      <c r="C284" s="16" t="s">
        <v>24</v>
      </c>
      <c r="D284" s="16" t="s">
        <v>110</v>
      </c>
      <c r="E284" s="16" t="s">
        <v>78</v>
      </c>
      <c r="F284" s="16" t="s">
        <v>112</v>
      </c>
      <c r="G284" s="16" t="s">
        <v>80</v>
      </c>
      <c r="H284" s="17">
        <v>0.03</v>
      </c>
      <c r="I284" s="16" t="s">
        <v>112</v>
      </c>
      <c r="J284" s="16" t="s">
        <v>208</v>
      </c>
      <c r="K284" s="18" t="s">
        <v>31</v>
      </c>
      <c r="L284" s="22">
        <v>9.2899999999999991</v>
      </c>
      <c r="M284" s="23">
        <v>9.2899999999999991</v>
      </c>
      <c r="N284" s="23">
        <v>9.2899999999999991</v>
      </c>
      <c r="O284" s="23">
        <v>9.2899999999999991</v>
      </c>
      <c r="P284" s="23">
        <v>9.2899999999999991</v>
      </c>
      <c r="Q284" s="23">
        <v>9.2899999999999991</v>
      </c>
      <c r="R284" s="23">
        <v>9.2899999999999991</v>
      </c>
      <c r="S284" s="23">
        <v>8.49</v>
      </c>
      <c r="T284" s="23">
        <v>8.49</v>
      </c>
      <c r="U284" s="23">
        <v>7.74</v>
      </c>
      <c r="V284" s="23">
        <v>7.74</v>
      </c>
      <c r="W284" s="70">
        <v>7.91</v>
      </c>
      <c r="X284" s="67"/>
      <c r="Y284" s="22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70">
        <v>0</v>
      </c>
      <c r="AF284" s="50"/>
      <c r="AG284" s="76">
        <v>0.21</v>
      </c>
      <c r="AH284" s="77">
        <v>0.21</v>
      </c>
    </row>
    <row r="285" spans="1:34" x14ac:dyDescent="0.35">
      <c r="A285" s="15" t="s">
        <v>22</v>
      </c>
      <c r="B285" s="16" t="s">
        <v>23</v>
      </c>
      <c r="C285" s="16" t="s">
        <v>24</v>
      </c>
      <c r="D285" s="16" t="s">
        <v>110</v>
      </c>
      <c r="E285" s="16" t="s">
        <v>78</v>
      </c>
      <c r="F285" s="16" t="s">
        <v>112</v>
      </c>
      <c r="G285" s="16" t="s">
        <v>80</v>
      </c>
      <c r="H285" s="17">
        <v>0.03</v>
      </c>
      <c r="I285" s="16" t="s">
        <v>112</v>
      </c>
      <c r="J285" s="16" t="s">
        <v>209</v>
      </c>
      <c r="K285" s="18" t="s">
        <v>32</v>
      </c>
      <c r="L285" s="19">
        <v>1</v>
      </c>
      <c r="M285" s="20">
        <v>1</v>
      </c>
      <c r="N285" s="20">
        <v>1</v>
      </c>
      <c r="O285" s="20">
        <v>1</v>
      </c>
      <c r="P285" s="20">
        <v>1</v>
      </c>
      <c r="Q285" s="20">
        <v>1</v>
      </c>
      <c r="R285" s="20">
        <v>1</v>
      </c>
      <c r="S285" s="20" t="s">
        <v>33</v>
      </c>
      <c r="T285" s="20" t="s">
        <v>33</v>
      </c>
      <c r="U285" s="20" t="s">
        <v>33</v>
      </c>
      <c r="V285" s="20" t="s">
        <v>33</v>
      </c>
      <c r="W285" s="21" t="s">
        <v>33</v>
      </c>
      <c r="X285" s="67"/>
      <c r="Y285" s="19">
        <v>0</v>
      </c>
      <c r="Z285" s="20">
        <v>0</v>
      </c>
      <c r="AA285" s="20">
        <v>0</v>
      </c>
      <c r="AB285" s="20">
        <v>0</v>
      </c>
      <c r="AC285" s="20">
        <v>0</v>
      </c>
      <c r="AD285" s="20">
        <v>0</v>
      </c>
      <c r="AE285" s="21">
        <v>0</v>
      </c>
      <c r="AF285" s="55"/>
      <c r="AG285" s="20" t="s">
        <v>33</v>
      </c>
      <c r="AH285" s="21" t="s">
        <v>33</v>
      </c>
    </row>
    <row r="286" spans="1:34" x14ac:dyDescent="0.35">
      <c r="A286" s="24" t="s">
        <v>22</v>
      </c>
      <c r="B286" s="25" t="s">
        <v>23</v>
      </c>
      <c r="C286" s="25" t="s">
        <v>24</v>
      </c>
      <c r="D286" s="25" t="s">
        <v>110</v>
      </c>
      <c r="E286" s="25" t="s">
        <v>78</v>
      </c>
      <c r="F286" s="25" t="s">
        <v>112</v>
      </c>
      <c r="G286" s="25" t="s">
        <v>80</v>
      </c>
      <c r="H286" s="26">
        <v>0.03</v>
      </c>
      <c r="I286" s="25" t="s">
        <v>33</v>
      </c>
      <c r="J286" s="25" t="s">
        <v>208</v>
      </c>
      <c r="K286" s="27" t="s">
        <v>34</v>
      </c>
      <c r="L286" s="28">
        <v>0</v>
      </c>
      <c r="M286" s="29">
        <v>0</v>
      </c>
      <c r="N286" s="29">
        <v>0</v>
      </c>
      <c r="O286" s="29">
        <v>0</v>
      </c>
      <c r="P286" s="29">
        <v>0</v>
      </c>
      <c r="Q286" s="29">
        <v>0</v>
      </c>
      <c r="R286" s="29">
        <v>0</v>
      </c>
      <c r="S286" s="29">
        <v>0</v>
      </c>
      <c r="T286" s="29">
        <v>0</v>
      </c>
      <c r="U286" s="29">
        <v>0</v>
      </c>
      <c r="V286" s="29">
        <v>0</v>
      </c>
      <c r="W286" s="30">
        <v>0</v>
      </c>
      <c r="X286" s="67"/>
      <c r="Y286" s="57">
        <v>0</v>
      </c>
      <c r="Z286" s="58">
        <v>0</v>
      </c>
      <c r="AA286" s="58">
        <v>0</v>
      </c>
      <c r="AB286" s="58">
        <v>0</v>
      </c>
      <c r="AC286" s="58">
        <v>0</v>
      </c>
      <c r="AD286" s="58">
        <v>0</v>
      </c>
      <c r="AE286" s="71">
        <v>0</v>
      </c>
      <c r="AF286" s="56"/>
      <c r="AG286" s="58">
        <v>0</v>
      </c>
      <c r="AH286" s="71">
        <v>0</v>
      </c>
    </row>
    <row r="287" spans="1:34" x14ac:dyDescent="0.35">
      <c r="A287" s="31" t="s">
        <v>22</v>
      </c>
      <c r="B287" s="32" t="s">
        <v>23</v>
      </c>
      <c r="C287" s="32" t="s">
        <v>24</v>
      </c>
      <c r="D287" s="32" t="s">
        <v>113</v>
      </c>
      <c r="E287" s="32" t="s">
        <v>78</v>
      </c>
      <c r="F287" s="32" t="s">
        <v>114</v>
      </c>
      <c r="G287" s="32" t="s">
        <v>80</v>
      </c>
      <c r="H287" s="33">
        <v>3.3000000000000002E-2</v>
      </c>
      <c r="I287" s="32" t="s">
        <v>114</v>
      </c>
      <c r="J287" s="32" t="s">
        <v>208</v>
      </c>
      <c r="K287" s="34" t="s">
        <v>29</v>
      </c>
      <c r="L287" s="35">
        <v>9.49</v>
      </c>
      <c r="M287" s="36">
        <v>9.49</v>
      </c>
      <c r="N287" s="36">
        <v>9.49</v>
      </c>
      <c r="O287" s="36">
        <v>9.49</v>
      </c>
      <c r="P287" s="36">
        <v>9.49</v>
      </c>
      <c r="Q287" s="36">
        <v>9.49</v>
      </c>
      <c r="R287" s="36">
        <v>9.49</v>
      </c>
      <c r="S287" s="36">
        <v>8.2899999999999991</v>
      </c>
      <c r="T287" s="36">
        <v>8.2899999999999991</v>
      </c>
      <c r="U287" s="36">
        <v>7.49</v>
      </c>
      <c r="V287" s="36">
        <v>7.49</v>
      </c>
      <c r="W287" s="37">
        <v>7.73</v>
      </c>
      <c r="X287" s="67"/>
      <c r="Y287" s="60">
        <v>0</v>
      </c>
      <c r="Z287" s="61">
        <v>0</v>
      </c>
      <c r="AA287" s="61">
        <v>0</v>
      </c>
      <c r="AB287" s="61">
        <v>0</v>
      </c>
      <c r="AC287" s="61">
        <v>0</v>
      </c>
      <c r="AD287" s="61">
        <v>0</v>
      </c>
      <c r="AE287" s="69">
        <v>0</v>
      </c>
      <c r="AF287" s="59"/>
      <c r="AG287" s="61">
        <v>0.21</v>
      </c>
      <c r="AH287" s="69">
        <v>0.21</v>
      </c>
    </row>
    <row r="288" spans="1:34" x14ac:dyDescent="0.35">
      <c r="A288" s="15" t="s">
        <v>22</v>
      </c>
      <c r="B288" s="16" t="s">
        <v>23</v>
      </c>
      <c r="C288" s="16" t="s">
        <v>24</v>
      </c>
      <c r="D288" s="16" t="s">
        <v>113</v>
      </c>
      <c r="E288" s="16" t="s">
        <v>78</v>
      </c>
      <c r="F288" s="16" t="s">
        <v>114</v>
      </c>
      <c r="G288" s="16" t="s">
        <v>80</v>
      </c>
      <c r="H288" s="17">
        <v>3.3000000000000002E-2</v>
      </c>
      <c r="I288" s="16" t="s">
        <v>114</v>
      </c>
      <c r="J288" s="16" t="s">
        <v>209</v>
      </c>
      <c r="K288" s="18" t="s">
        <v>30</v>
      </c>
      <c r="L288" s="19">
        <v>1</v>
      </c>
      <c r="M288" s="20">
        <v>1</v>
      </c>
      <c r="N288" s="20">
        <v>1</v>
      </c>
      <c r="O288" s="20">
        <v>1</v>
      </c>
      <c r="P288" s="20">
        <v>1</v>
      </c>
      <c r="Q288" s="20">
        <v>1</v>
      </c>
      <c r="R288" s="20">
        <v>1</v>
      </c>
      <c r="S288" s="20" t="s">
        <v>33</v>
      </c>
      <c r="T288" s="20" t="s">
        <v>33</v>
      </c>
      <c r="U288" s="20" t="s">
        <v>33</v>
      </c>
      <c r="V288" s="20" t="s">
        <v>33</v>
      </c>
      <c r="W288" s="21" t="s">
        <v>33</v>
      </c>
      <c r="X288" s="67"/>
      <c r="Y288" s="19">
        <v>0</v>
      </c>
      <c r="Z288" s="20">
        <v>0</v>
      </c>
      <c r="AA288" s="20">
        <v>0</v>
      </c>
      <c r="AB288" s="20">
        <v>0</v>
      </c>
      <c r="AC288" s="20">
        <v>0</v>
      </c>
      <c r="AD288" s="20">
        <v>0</v>
      </c>
      <c r="AE288" s="21">
        <v>0</v>
      </c>
      <c r="AF288" s="55"/>
      <c r="AG288" s="20" t="s">
        <v>33</v>
      </c>
      <c r="AH288" s="21" t="s">
        <v>33</v>
      </c>
    </row>
    <row r="289" spans="1:34" x14ac:dyDescent="0.35">
      <c r="A289" s="15" t="s">
        <v>22</v>
      </c>
      <c r="B289" s="16" t="s">
        <v>23</v>
      </c>
      <c r="C289" s="16" t="s">
        <v>24</v>
      </c>
      <c r="D289" s="16" t="s">
        <v>113</v>
      </c>
      <c r="E289" s="16" t="s">
        <v>78</v>
      </c>
      <c r="F289" s="16" t="s">
        <v>114</v>
      </c>
      <c r="G289" s="16" t="s">
        <v>80</v>
      </c>
      <c r="H289" s="17">
        <v>3.3000000000000002E-2</v>
      </c>
      <c r="I289" s="16" t="s">
        <v>114</v>
      </c>
      <c r="J289" s="16" t="s">
        <v>208</v>
      </c>
      <c r="K289" s="18" t="s">
        <v>31</v>
      </c>
      <c r="L289" s="22">
        <v>9.49</v>
      </c>
      <c r="M289" s="23">
        <v>9.49</v>
      </c>
      <c r="N289" s="23">
        <v>9.49</v>
      </c>
      <c r="O289" s="23">
        <v>9.49</v>
      </c>
      <c r="P289" s="23">
        <v>9.49</v>
      </c>
      <c r="Q289" s="23">
        <v>9.49</v>
      </c>
      <c r="R289" s="23">
        <v>9.49</v>
      </c>
      <c r="S289" s="23">
        <v>8.2899999999999991</v>
      </c>
      <c r="T289" s="23">
        <v>8.2899999999999991</v>
      </c>
      <c r="U289" s="23">
        <v>7.49</v>
      </c>
      <c r="V289" s="23">
        <v>7.49</v>
      </c>
      <c r="W289" s="70">
        <v>7.73</v>
      </c>
      <c r="X289" s="67"/>
      <c r="Y289" s="22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70">
        <v>0</v>
      </c>
      <c r="AF289" s="50"/>
      <c r="AG289" s="76">
        <v>0.21</v>
      </c>
      <c r="AH289" s="77">
        <v>0.21</v>
      </c>
    </row>
    <row r="290" spans="1:34" x14ac:dyDescent="0.35">
      <c r="A290" s="15" t="s">
        <v>22</v>
      </c>
      <c r="B290" s="16" t="s">
        <v>23</v>
      </c>
      <c r="C290" s="16" t="s">
        <v>24</v>
      </c>
      <c r="D290" s="16" t="s">
        <v>113</v>
      </c>
      <c r="E290" s="16" t="s">
        <v>78</v>
      </c>
      <c r="F290" s="16" t="s">
        <v>114</v>
      </c>
      <c r="G290" s="16" t="s">
        <v>80</v>
      </c>
      <c r="H290" s="17">
        <v>3.3000000000000002E-2</v>
      </c>
      <c r="I290" s="16" t="s">
        <v>114</v>
      </c>
      <c r="J290" s="16" t="s">
        <v>209</v>
      </c>
      <c r="K290" s="18" t="s">
        <v>32</v>
      </c>
      <c r="L290" s="19">
        <v>1</v>
      </c>
      <c r="M290" s="20">
        <v>1</v>
      </c>
      <c r="N290" s="20">
        <v>1</v>
      </c>
      <c r="O290" s="20">
        <v>1</v>
      </c>
      <c r="P290" s="20">
        <v>1</v>
      </c>
      <c r="Q290" s="20">
        <v>1</v>
      </c>
      <c r="R290" s="20">
        <v>1</v>
      </c>
      <c r="S290" s="20" t="s">
        <v>33</v>
      </c>
      <c r="T290" s="20" t="s">
        <v>33</v>
      </c>
      <c r="U290" s="20" t="s">
        <v>33</v>
      </c>
      <c r="V290" s="20" t="s">
        <v>33</v>
      </c>
      <c r="W290" s="21" t="s">
        <v>33</v>
      </c>
      <c r="X290" s="67"/>
      <c r="Y290" s="19">
        <v>0</v>
      </c>
      <c r="Z290" s="20">
        <v>0</v>
      </c>
      <c r="AA290" s="20">
        <v>0</v>
      </c>
      <c r="AB290" s="20">
        <v>0</v>
      </c>
      <c r="AC290" s="20">
        <v>0</v>
      </c>
      <c r="AD290" s="20">
        <v>0</v>
      </c>
      <c r="AE290" s="21">
        <v>0</v>
      </c>
      <c r="AF290" s="55"/>
      <c r="AG290" s="20" t="s">
        <v>33</v>
      </c>
      <c r="AH290" s="21" t="s">
        <v>33</v>
      </c>
    </row>
    <row r="291" spans="1:34" x14ac:dyDescent="0.35">
      <c r="A291" s="24" t="s">
        <v>22</v>
      </c>
      <c r="B291" s="25" t="s">
        <v>23</v>
      </c>
      <c r="C291" s="25" t="s">
        <v>24</v>
      </c>
      <c r="D291" s="25" t="s">
        <v>113</v>
      </c>
      <c r="E291" s="25" t="s">
        <v>78</v>
      </c>
      <c r="F291" s="25" t="s">
        <v>114</v>
      </c>
      <c r="G291" s="25" t="s">
        <v>80</v>
      </c>
      <c r="H291" s="26">
        <v>3.3000000000000002E-2</v>
      </c>
      <c r="I291" s="25" t="s">
        <v>33</v>
      </c>
      <c r="J291" s="25" t="s">
        <v>208</v>
      </c>
      <c r="K291" s="27" t="s">
        <v>34</v>
      </c>
      <c r="L291" s="28">
        <v>0</v>
      </c>
      <c r="M291" s="29">
        <v>0</v>
      </c>
      <c r="N291" s="29">
        <v>0</v>
      </c>
      <c r="O291" s="29">
        <v>0</v>
      </c>
      <c r="P291" s="29">
        <v>0</v>
      </c>
      <c r="Q291" s="29">
        <v>0</v>
      </c>
      <c r="R291" s="29">
        <v>0</v>
      </c>
      <c r="S291" s="29">
        <v>0</v>
      </c>
      <c r="T291" s="29">
        <v>0</v>
      </c>
      <c r="U291" s="29">
        <v>0</v>
      </c>
      <c r="V291" s="29">
        <v>0</v>
      </c>
      <c r="W291" s="30">
        <v>0</v>
      </c>
      <c r="X291" s="67"/>
      <c r="Y291" s="57">
        <v>0</v>
      </c>
      <c r="Z291" s="58">
        <v>0</v>
      </c>
      <c r="AA291" s="58">
        <v>0</v>
      </c>
      <c r="AB291" s="58">
        <v>0</v>
      </c>
      <c r="AC291" s="58">
        <v>0</v>
      </c>
      <c r="AD291" s="58">
        <v>0</v>
      </c>
      <c r="AE291" s="71">
        <v>0</v>
      </c>
      <c r="AF291" s="56"/>
      <c r="AG291" s="58">
        <v>0</v>
      </c>
      <c r="AH291" s="71">
        <v>0</v>
      </c>
    </row>
    <row r="292" spans="1:34" x14ac:dyDescent="0.35">
      <c r="A292" s="31" t="s">
        <v>22</v>
      </c>
      <c r="B292" s="32" t="s">
        <v>23</v>
      </c>
      <c r="C292" s="32" t="s">
        <v>24</v>
      </c>
      <c r="D292" s="32" t="s">
        <v>113</v>
      </c>
      <c r="E292" s="32" t="s">
        <v>78</v>
      </c>
      <c r="F292" s="32" t="s">
        <v>115</v>
      </c>
      <c r="G292" s="32" t="s">
        <v>80</v>
      </c>
      <c r="H292" s="33">
        <v>3.3000000000000002E-2</v>
      </c>
      <c r="I292" s="32" t="s">
        <v>115</v>
      </c>
      <c r="J292" s="32" t="s">
        <v>208</v>
      </c>
      <c r="K292" s="34" t="s">
        <v>29</v>
      </c>
      <c r="L292" s="35">
        <v>9.49</v>
      </c>
      <c r="M292" s="36">
        <v>9.49</v>
      </c>
      <c r="N292" s="36">
        <v>9.49</v>
      </c>
      <c r="O292" s="36">
        <v>9.49</v>
      </c>
      <c r="P292" s="36">
        <v>9.49</v>
      </c>
      <c r="Q292" s="36">
        <v>9.49</v>
      </c>
      <c r="R292" s="36">
        <v>9.49</v>
      </c>
      <c r="S292" s="36">
        <v>8.49</v>
      </c>
      <c r="T292" s="36">
        <v>8.49</v>
      </c>
      <c r="U292" s="36">
        <v>7.49</v>
      </c>
      <c r="V292" s="36">
        <v>7.49</v>
      </c>
      <c r="W292" s="37">
        <v>7.91</v>
      </c>
      <c r="X292" s="67"/>
      <c r="Y292" s="60">
        <v>0</v>
      </c>
      <c r="Z292" s="61">
        <v>0</v>
      </c>
      <c r="AA292" s="61">
        <v>0</v>
      </c>
      <c r="AB292" s="61">
        <v>0</v>
      </c>
      <c r="AC292" s="61">
        <v>0</v>
      </c>
      <c r="AD292" s="61">
        <v>0</v>
      </c>
      <c r="AE292" s="69">
        <v>0</v>
      </c>
      <c r="AF292" s="59"/>
      <c r="AG292" s="61">
        <v>0.21</v>
      </c>
      <c r="AH292" s="69">
        <v>0.21</v>
      </c>
    </row>
    <row r="293" spans="1:34" x14ac:dyDescent="0.35">
      <c r="A293" s="15" t="s">
        <v>22</v>
      </c>
      <c r="B293" s="16" t="s">
        <v>23</v>
      </c>
      <c r="C293" s="16" t="s">
        <v>24</v>
      </c>
      <c r="D293" s="16" t="s">
        <v>113</v>
      </c>
      <c r="E293" s="16" t="s">
        <v>78</v>
      </c>
      <c r="F293" s="16" t="s">
        <v>115</v>
      </c>
      <c r="G293" s="16" t="s">
        <v>80</v>
      </c>
      <c r="H293" s="17">
        <v>3.3000000000000002E-2</v>
      </c>
      <c r="I293" s="16" t="s">
        <v>115</v>
      </c>
      <c r="J293" s="16" t="s">
        <v>209</v>
      </c>
      <c r="K293" s="18" t="s">
        <v>30</v>
      </c>
      <c r="L293" s="19">
        <v>1</v>
      </c>
      <c r="M293" s="20">
        <v>1</v>
      </c>
      <c r="N293" s="20">
        <v>1</v>
      </c>
      <c r="O293" s="20">
        <v>1</v>
      </c>
      <c r="P293" s="20">
        <v>1</v>
      </c>
      <c r="Q293" s="20">
        <v>1</v>
      </c>
      <c r="R293" s="20">
        <v>1</v>
      </c>
      <c r="S293" s="20" t="s">
        <v>33</v>
      </c>
      <c r="T293" s="20" t="s">
        <v>33</v>
      </c>
      <c r="U293" s="20" t="s">
        <v>33</v>
      </c>
      <c r="V293" s="20" t="s">
        <v>33</v>
      </c>
      <c r="W293" s="21" t="s">
        <v>33</v>
      </c>
      <c r="X293" s="67"/>
      <c r="Y293" s="19">
        <v>0</v>
      </c>
      <c r="Z293" s="20">
        <v>0</v>
      </c>
      <c r="AA293" s="20">
        <v>0</v>
      </c>
      <c r="AB293" s="20">
        <v>0</v>
      </c>
      <c r="AC293" s="20">
        <v>0</v>
      </c>
      <c r="AD293" s="20">
        <v>0</v>
      </c>
      <c r="AE293" s="21">
        <v>0</v>
      </c>
      <c r="AF293" s="55"/>
      <c r="AG293" s="20" t="s">
        <v>33</v>
      </c>
      <c r="AH293" s="21" t="s">
        <v>33</v>
      </c>
    </row>
    <row r="294" spans="1:34" x14ac:dyDescent="0.35">
      <c r="A294" s="15" t="s">
        <v>22</v>
      </c>
      <c r="B294" s="16" t="s">
        <v>23</v>
      </c>
      <c r="C294" s="16" t="s">
        <v>24</v>
      </c>
      <c r="D294" s="16" t="s">
        <v>113</v>
      </c>
      <c r="E294" s="16" t="s">
        <v>78</v>
      </c>
      <c r="F294" s="16" t="s">
        <v>115</v>
      </c>
      <c r="G294" s="16" t="s">
        <v>80</v>
      </c>
      <c r="H294" s="17">
        <v>3.3000000000000002E-2</v>
      </c>
      <c r="I294" s="16" t="s">
        <v>115</v>
      </c>
      <c r="J294" s="16" t="s">
        <v>208</v>
      </c>
      <c r="K294" s="18" t="s">
        <v>31</v>
      </c>
      <c r="L294" s="22">
        <v>9.49</v>
      </c>
      <c r="M294" s="23">
        <v>9.49</v>
      </c>
      <c r="N294" s="23">
        <v>9.49</v>
      </c>
      <c r="O294" s="23">
        <v>9.49</v>
      </c>
      <c r="P294" s="23">
        <v>9.49</v>
      </c>
      <c r="Q294" s="23">
        <v>9.49</v>
      </c>
      <c r="R294" s="23">
        <v>9.49</v>
      </c>
      <c r="S294" s="23">
        <v>8.49</v>
      </c>
      <c r="T294" s="23">
        <v>8.49</v>
      </c>
      <c r="U294" s="23">
        <v>7.49</v>
      </c>
      <c r="V294" s="23">
        <v>7.49</v>
      </c>
      <c r="W294" s="70">
        <v>7.91</v>
      </c>
      <c r="X294" s="67"/>
      <c r="Y294" s="22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70">
        <v>0</v>
      </c>
      <c r="AF294" s="50"/>
      <c r="AG294" s="76">
        <v>0.21</v>
      </c>
      <c r="AH294" s="77">
        <v>0.21</v>
      </c>
    </row>
    <row r="295" spans="1:34" x14ac:dyDescent="0.35">
      <c r="A295" s="15" t="s">
        <v>22</v>
      </c>
      <c r="B295" s="16" t="s">
        <v>23</v>
      </c>
      <c r="C295" s="16" t="s">
        <v>24</v>
      </c>
      <c r="D295" s="16" t="s">
        <v>113</v>
      </c>
      <c r="E295" s="16" t="s">
        <v>78</v>
      </c>
      <c r="F295" s="16" t="s">
        <v>115</v>
      </c>
      <c r="G295" s="16" t="s">
        <v>80</v>
      </c>
      <c r="H295" s="17">
        <v>3.3000000000000002E-2</v>
      </c>
      <c r="I295" s="16" t="s">
        <v>115</v>
      </c>
      <c r="J295" s="16" t="s">
        <v>209</v>
      </c>
      <c r="K295" s="18" t="s">
        <v>32</v>
      </c>
      <c r="L295" s="19">
        <v>1</v>
      </c>
      <c r="M295" s="20">
        <v>1</v>
      </c>
      <c r="N295" s="20">
        <v>1</v>
      </c>
      <c r="O295" s="20">
        <v>1</v>
      </c>
      <c r="P295" s="20">
        <v>1</v>
      </c>
      <c r="Q295" s="20">
        <v>1</v>
      </c>
      <c r="R295" s="20">
        <v>1</v>
      </c>
      <c r="S295" s="20" t="s">
        <v>33</v>
      </c>
      <c r="T295" s="20" t="s">
        <v>33</v>
      </c>
      <c r="U295" s="20" t="s">
        <v>33</v>
      </c>
      <c r="V295" s="20" t="s">
        <v>33</v>
      </c>
      <c r="W295" s="21" t="s">
        <v>33</v>
      </c>
      <c r="X295" s="67"/>
      <c r="Y295" s="19">
        <v>0</v>
      </c>
      <c r="Z295" s="20">
        <v>0</v>
      </c>
      <c r="AA295" s="20">
        <v>0</v>
      </c>
      <c r="AB295" s="20">
        <v>0</v>
      </c>
      <c r="AC295" s="20">
        <v>0</v>
      </c>
      <c r="AD295" s="20">
        <v>0</v>
      </c>
      <c r="AE295" s="21">
        <v>0</v>
      </c>
      <c r="AF295" s="55"/>
      <c r="AG295" s="20" t="s">
        <v>33</v>
      </c>
      <c r="AH295" s="21" t="s">
        <v>33</v>
      </c>
    </row>
    <row r="296" spans="1:34" x14ac:dyDescent="0.35">
      <c r="A296" s="24" t="s">
        <v>22</v>
      </c>
      <c r="B296" s="25" t="s">
        <v>23</v>
      </c>
      <c r="C296" s="25" t="s">
        <v>24</v>
      </c>
      <c r="D296" s="25" t="s">
        <v>113</v>
      </c>
      <c r="E296" s="25" t="s">
        <v>78</v>
      </c>
      <c r="F296" s="25" t="s">
        <v>115</v>
      </c>
      <c r="G296" s="25" t="s">
        <v>80</v>
      </c>
      <c r="H296" s="26">
        <v>3.3000000000000002E-2</v>
      </c>
      <c r="I296" s="25" t="s">
        <v>33</v>
      </c>
      <c r="J296" s="25" t="s">
        <v>208</v>
      </c>
      <c r="K296" s="27" t="s">
        <v>34</v>
      </c>
      <c r="L296" s="28">
        <v>0</v>
      </c>
      <c r="M296" s="29">
        <v>0</v>
      </c>
      <c r="N296" s="29">
        <v>0</v>
      </c>
      <c r="O296" s="29">
        <v>0</v>
      </c>
      <c r="P296" s="29">
        <v>0</v>
      </c>
      <c r="Q296" s="29">
        <v>0</v>
      </c>
      <c r="R296" s="29">
        <v>0</v>
      </c>
      <c r="S296" s="29">
        <v>0</v>
      </c>
      <c r="T296" s="29">
        <v>0</v>
      </c>
      <c r="U296" s="29">
        <v>0</v>
      </c>
      <c r="V296" s="29">
        <v>0</v>
      </c>
      <c r="W296" s="30">
        <v>0</v>
      </c>
      <c r="X296" s="67"/>
      <c r="Y296" s="57">
        <v>0</v>
      </c>
      <c r="Z296" s="58">
        <v>0</v>
      </c>
      <c r="AA296" s="58">
        <v>0</v>
      </c>
      <c r="AB296" s="58">
        <v>0</v>
      </c>
      <c r="AC296" s="58">
        <v>0</v>
      </c>
      <c r="AD296" s="58">
        <v>0</v>
      </c>
      <c r="AE296" s="71">
        <v>0</v>
      </c>
      <c r="AF296" s="56"/>
      <c r="AG296" s="58">
        <v>0</v>
      </c>
      <c r="AH296" s="71">
        <v>0</v>
      </c>
    </row>
    <row r="297" spans="1:34" x14ac:dyDescent="0.35">
      <c r="A297" s="31" t="s">
        <v>22</v>
      </c>
      <c r="B297" s="32" t="s">
        <v>23</v>
      </c>
      <c r="C297" s="32" t="s">
        <v>24</v>
      </c>
      <c r="D297" s="32" t="s">
        <v>116</v>
      </c>
      <c r="E297" s="32" t="s">
        <v>78</v>
      </c>
      <c r="F297" s="32" t="s">
        <v>116</v>
      </c>
      <c r="G297" s="32" t="s">
        <v>80</v>
      </c>
      <c r="H297" s="33">
        <v>1</v>
      </c>
      <c r="I297" s="32" t="s">
        <v>116</v>
      </c>
      <c r="J297" s="32" t="s">
        <v>208</v>
      </c>
      <c r="K297" s="34" t="s">
        <v>29</v>
      </c>
      <c r="L297" s="35">
        <v>248.4</v>
      </c>
      <c r="M297" s="36">
        <v>248.4</v>
      </c>
      <c r="N297" s="36">
        <v>248.4</v>
      </c>
      <c r="O297" s="36">
        <v>248.4</v>
      </c>
      <c r="P297" s="36">
        <v>248.4</v>
      </c>
      <c r="Q297" s="36">
        <v>248.4</v>
      </c>
      <c r="R297" s="36">
        <v>248.4</v>
      </c>
      <c r="S297" s="36">
        <v>248.4</v>
      </c>
      <c r="T297" s="36">
        <v>248.4</v>
      </c>
      <c r="U297" s="36">
        <v>207</v>
      </c>
      <c r="V297" s="36">
        <v>207</v>
      </c>
      <c r="W297" s="37">
        <v>207</v>
      </c>
      <c r="X297" s="67"/>
      <c r="Y297" s="60">
        <v>0</v>
      </c>
      <c r="Z297" s="61">
        <v>0</v>
      </c>
      <c r="AA297" s="61">
        <v>0</v>
      </c>
      <c r="AB297" s="61">
        <v>0</v>
      </c>
      <c r="AC297" s="61">
        <v>0</v>
      </c>
      <c r="AD297" s="61">
        <v>0</v>
      </c>
      <c r="AE297" s="69">
        <v>0</v>
      </c>
      <c r="AF297" s="59"/>
      <c r="AG297" s="61">
        <v>6.23</v>
      </c>
      <c r="AH297" s="69">
        <v>6.23</v>
      </c>
    </row>
    <row r="298" spans="1:34" x14ac:dyDescent="0.35">
      <c r="A298" s="15" t="s">
        <v>22</v>
      </c>
      <c r="B298" s="16" t="s">
        <v>23</v>
      </c>
      <c r="C298" s="16" t="s">
        <v>24</v>
      </c>
      <c r="D298" s="16" t="s">
        <v>116</v>
      </c>
      <c r="E298" s="16" t="s">
        <v>78</v>
      </c>
      <c r="F298" s="16" t="s">
        <v>116</v>
      </c>
      <c r="G298" s="16" t="s">
        <v>80</v>
      </c>
      <c r="H298" s="17">
        <v>1</v>
      </c>
      <c r="I298" s="16" t="s">
        <v>116</v>
      </c>
      <c r="J298" s="16" t="s">
        <v>209</v>
      </c>
      <c r="K298" s="18" t="s">
        <v>30</v>
      </c>
      <c r="L298" s="19">
        <v>1</v>
      </c>
      <c r="M298" s="20">
        <v>1</v>
      </c>
      <c r="N298" s="20">
        <v>1</v>
      </c>
      <c r="O298" s="20">
        <v>1</v>
      </c>
      <c r="P298" s="20">
        <v>1</v>
      </c>
      <c r="Q298" s="20">
        <v>1</v>
      </c>
      <c r="R298" s="20">
        <v>1</v>
      </c>
      <c r="S298" s="20" t="s">
        <v>33</v>
      </c>
      <c r="T298" s="20" t="s">
        <v>33</v>
      </c>
      <c r="U298" s="20" t="s">
        <v>33</v>
      </c>
      <c r="V298" s="20" t="s">
        <v>33</v>
      </c>
      <c r="W298" s="21" t="s">
        <v>33</v>
      </c>
      <c r="X298" s="67"/>
      <c r="Y298" s="19">
        <v>0</v>
      </c>
      <c r="Z298" s="20">
        <v>0</v>
      </c>
      <c r="AA298" s="20">
        <v>0</v>
      </c>
      <c r="AB298" s="20">
        <v>0</v>
      </c>
      <c r="AC298" s="20">
        <v>0</v>
      </c>
      <c r="AD298" s="20">
        <v>0</v>
      </c>
      <c r="AE298" s="21">
        <v>0</v>
      </c>
      <c r="AF298" s="55"/>
      <c r="AG298" s="20" t="s">
        <v>33</v>
      </c>
      <c r="AH298" s="21" t="s">
        <v>33</v>
      </c>
    </row>
    <row r="299" spans="1:34" x14ac:dyDescent="0.35">
      <c r="A299" s="15" t="s">
        <v>22</v>
      </c>
      <c r="B299" s="16" t="s">
        <v>23</v>
      </c>
      <c r="C299" s="16" t="s">
        <v>24</v>
      </c>
      <c r="D299" s="16" t="s">
        <v>116</v>
      </c>
      <c r="E299" s="16" t="s">
        <v>78</v>
      </c>
      <c r="F299" s="16" t="s">
        <v>116</v>
      </c>
      <c r="G299" s="16" t="s">
        <v>80</v>
      </c>
      <c r="H299" s="17">
        <v>1</v>
      </c>
      <c r="I299" s="16" t="s">
        <v>116</v>
      </c>
      <c r="J299" s="16" t="s">
        <v>208</v>
      </c>
      <c r="K299" s="18" t="s">
        <v>31</v>
      </c>
      <c r="L299" s="22">
        <v>248.4</v>
      </c>
      <c r="M299" s="23">
        <v>248.4</v>
      </c>
      <c r="N299" s="23">
        <v>248.4</v>
      </c>
      <c r="O299" s="23">
        <v>248.4</v>
      </c>
      <c r="P299" s="23">
        <v>248.4</v>
      </c>
      <c r="Q299" s="23">
        <v>248.4</v>
      </c>
      <c r="R299" s="23">
        <v>248.4</v>
      </c>
      <c r="S299" s="23">
        <v>248.4</v>
      </c>
      <c r="T299" s="23">
        <v>248.4</v>
      </c>
      <c r="U299" s="23">
        <v>207</v>
      </c>
      <c r="V299" s="23">
        <v>207</v>
      </c>
      <c r="W299" s="70">
        <v>207</v>
      </c>
      <c r="X299" s="67"/>
      <c r="Y299" s="22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70">
        <v>0</v>
      </c>
      <c r="AF299" s="50"/>
      <c r="AG299" s="76">
        <v>6.23</v>
      </c>
      <c r="AH299" s="77">
        <v>6.23</v>
      </c>
    </row>
    <row r="300" spans="1:34" x14ac:dyDescent="0.35">
      <c r="A300" s="15" t="s">
        <v>22</v>
      </c>
      <c r="B300" s="16" t="s">
        <v>23</v>
      </c>
      <c r="C300" s="16" t="s">
        <v>24</v>
      </c>
      <c r="D300" s="16" t="s">
        <v>116</v>
      </c>
      <c r="E300" s="16" t="s">
        <v>78</v>
      </c>
      <c r="F300" s="16" t="s">
        <v>116</v>
      </c>
      <c r="G300" s="16" t="s">
        <v>80</v>
      </c>
      <c r="H300" s="17">
        <v>1</v>
      </c>
      <c r="I300" s="16" t="s">
        <v>116</v>
      </c>
      <c r="J300" s="16" t="s">
        <v>209</v>
      </c>
      <c r="K300" s="18" t="s">
        <v>32</v>
      </c>
      <c r="L300" s="19">
        <v>1</v>
      </c>
      <c r="M300" s="20">
        <v>1</v>
      </c>
      <c r="N300" s="20">
        <v>1</v>
      </c>
      <c r="O300" s="20">
        <v>1</v>
      </c>
      <c r="P300" s="20">
        <v>1</v>
      </c>
      <c r="Q300" s="20">
        <v>1</v>
      </c>
      <c r="R300" s="20">
        <v>1</v>
      </c>
      <c r="S300" s="20" t="s">
        <v>33</v>
      </c>
      <c r="T300" s="20" t="s">
        <v>33</v>
      </c>
      <c r="U300" s="20" t="s">
        <v>33</v>
      </c>
      <c r="V300" s="20" t="s">
        <v>33</v>
      </c>
      <c r="W300" s="21" t="s">
        <v>33</v>
      </c>
      <c r="X300" s="67"/>
      <c r="Y300" s="19">
        <v>0</v>
      </c>
      <c r="Z300" s="20">
        <v>0</v>
      </c>
      <c r="AA300" s="20">
        <v>0</v>
      </c>
      <c r="AB300" s="20">
        <v>0</v>
      </c>
      <c r="AC300" s="20">
        <v>0</v>
      </c>
      <c r="AD300" s="20">
        <v>0</v>
      </c>
      <c r="AE300" s="21">
        <v>0</v>
      </c>
      <c r="AF300" s="55"/>
      <c r="AG300" s="20" t="s">
        <v>33</v>
      </c>
      <c r="AH300" s="21" t="s">
        <v>33</v>
      </c>
    </row>
    <row r="301" spans="1:34" x14ac:dyDescent="0.35">
      <c r="A301" s="24" t="s">
        <v>22</v>
      </c>
      <c r="B301" s="25" t="s">
        <v>23</v>
      </c>
      <c r="C301" s="25" t="s">
        <v>24</v>
      </c>
      <c r="D301" s="25" t="s">
        <v>116</v>
      </c>
      <c r="E301" s="25" t="s">
        <v>78</v>
      </c>
      <c r="F301" s="25" t="s">
        <v>116</v>
      </c>
      <c r="G301" s="25" t="s">
        <v>80</v>
      </c>
      <c r="H301" s="26">
        <v>1</v>
      </c>
      <c r="I301" s="25" t="s">
        <v>33</v>
      </c>
      <c r="J301" s="25" t="s">
        <v>208</v>
      </c>
      <c r="K301" s="27" t="s">
        <v>34</v>
      </c>
      <c r="L301" s="28">
        <v>0</v>
      </c>
      <c r="M301" s="29">
        <v>0</v>
      </c>
      <c r="N301" s="29">
        <v>0</v>
      </c>
      <c r="O301" s="29">
        <v>0</v>
      </c>
      <c r="P301" s="29">
        <v>0</v>
      </c>
      <c r="Q301" s="29">
        <v>0</v>
      </c>
      <c r="R301" s="29">
        <v>0</v>
      </c>
      <c r="S301" s="29">
        <v>0</v>
      </c>
      <c r="T301" s="29">
        <v>0</v>
      </c>
      <c r="U301" s="29">
        <v>0</v>
      </c>
      <c r="V301" s="29">
        <v>0</v>
      </c>
      <c r="W301" s="30">
        <v>0</v>
      </c>
      <c r="X301" s="67"/>
      <c r="Y301" s="57">
        <v>0</v>
      </c>
      <c r="Z301" s="58">
        <v>0</v>
      </c>
      <c r="AA301" s="58">
        <v>0</v>
      </c>
      <c r="AB301" s="58">
        <v>0</v>
      </c>
      <c r="AC301" s="58">
        <v>0</v>
      </c>
      <c r="AD301" s="58">
        <v>0</v>
      </c>
      <c r="AE301" s="71">
        <v>0</v>
      </c>
      <c r="AF301" s="56"/>
      <c r="AG301" s="58">
        <v>0</v>
      </c>
      <c r="AH301" s="71">
        <v>0</v>
      </c>
    </row>
    <row r="302" spans="1:34" x14ac:dyDescent="0.35">
      <c r="A302" s="31" t="s">
        <v>22</v>
      </c>
      <c r="B302" s="32" t="s">
        <v>23</v>
      </c>
      <c r="C302" s="32" t="s">
        <v>117</v>
      </c>
      <c r="D302" s="32" t="s">
        <v>67</v>
      </c>
      <c r="E302" s="32" t="s">
        <v>118</v>
      </c>
      <c r="F302" s="32" t="s">
        <v>119</v>
      </c>
      <c r="G302" s="32" t="s">
        <v>28</v>
      </c>
      <c r="H302" s="33">
        <v>5.0000000000000001E-3</v>
      </c>
      <c r="I302" s="32" t="s">
        <v>119</v>
      </c>
      <c r="J302" s="32" t="s">
        <v>208</v>
      </c>
      <c r="K302" s="34" t="s">
        <v>29</v>
      </c>
      <c r="L302" s="35">
        <v>1.49</v>
      </c>
      <c r="M302" s="36">
        <v>1.49</v>
      </c>
      <c r="N302" s="36">
        <v>1.49</v>
      </c>
      <c r="O302" s="36">
        <v>1.49</v>
      </c>
      <c r="P302" s="36">
        <v>1.49</v>
      </c>
      <c r="Q302" s="36">
        <v>1.49</v>
      </c>
      <c r="R302" s="36">
        <v>1.49</v>
      </c>
      <c r="S302" s="36">
        <v>1.49</v>
      </c>
      <c r="T302" s="36">
        <v>1.49</v>
      </c>
      <c r="U302" s="36">
        <v>0.89</v>
      </c>
      <c r="V302" s="36">
        <v>0.89</v>
      </c>
      <c r="W302" s="37">
        <v>0.89</v>
      </c>
      <c r="X302" s="67"/>
      <c r="Y302" s="60">
        <v>0</v>
      </c>
      <c r="Z302" s="61">
        <v>0</v>
      </c>
      <c r="AA302" s="61">
        <v>0</v>
      </c>
      <c r="AB302" s="61">
        <v>0</v>
      </c>
      <c r="AC302" s="61">
        <v>0</v>
      </c>
      <c r="AD302" s="61">
        <v>0</v>
      </c>
      <c r="AE302" s="69">
        <v>0</v>
      </c>
      <c r="AF302" s="59"/>
      <c r="AG302" s="61">
        <v>0.04</v>
      </c>
      <c r="AH302" s="69">
        <v>0.04</v>
      </c>
    </row>
    <row r="303" spans="1:34" x14ac:dyDescent="0.35">
      <c r="A303" s="15" t="s">
        <v>22</v>
      </c>
      <c r="B303" s="16" t="s">
        <v>23</v>
      </c>
      <c r="C303" s="16" t="s">
        <v>117</v>
      </c>
      <c r="D303" s="16" t="s">
        <v>67</v>
      </c>
      <c r="E303" s="16" t="s">
        <v>118</v>
      </c>
      <c r="F303" s="16" t="s">
        <v>119</v>
      </c>
      <c r="G303" s="16" t="s">
        <v>28</v>
      </c>
      <c r="H303" s="17">
        <v>5.0000000000000001E-3</v>
      </c>
      <c r="I303" s="16" t="s">
        <v>119</v>
      </c>
      <c r="J303" s="16" t="s">
        <v>209</v>
      </c>
      <c r="K303" s="18" t="s">
        <v>30</v>
      </c>
      <c r="L303" s="19">
        <v>1</v>
      </c>
      <c r="M303" s="20">
        <v>1</v>
      </c>
      <c r="N303" s="20">
        <v>1</v>
      </c>
      <c r="O303" s="20">
        <v>1</v>
      </c>
      <c r="P303" s="20">
        <v>1</v>
      </c>
      <c r="Q303" s="20">
        <v>1</v>
      </c>
      <c r="R303" s="20">
        <v>1</v>
      </c>
      <c r="S303" s="20" t="s">
        <v>33</v>
      </c>
      <c r="T303" s="20" t="s">
        <v>33</v>
      </c>
      <c r="U303" s="20" t="s">
        <v>33</v>
      </c>
      <c r="V303" s="20" t="s">
        <v>33</v>
      </c>
      <c r="W303" s="21" t="s">
        <v>33</v>
      </c>
      <c r="X303" s="67"/>
      <c r="Y303" s="19">
        <v>0</v>
      </c>
      <c r="Z303" s="20">
        <v>0</v>
      </c>
      <c r="AA303" s="20">
        <v>0</v>
      </c>
      <c r="AB303" s="20">
        <v>0</v>
      </c>
      <c r="AC303" s="20">
        <v>0</v>
      </c>
      <c r="AD303" s="20">
        <v>0</v>
      </c>
      <c r="AE303" s="21">
        <v>0</v>
      </c>
      <c r="AF303" s="55"/>
      <c r="AG303" s="20" t="s">
        <v>33</v>
      </c>
      <c r="AH303" s="21" t="s">
        <v>33</v>
      </c>
    </row>
    <row r="304" spans="1:34" x14ac:dyDescent="0.35">
      <c r="A304" s="15" t="s">
        <v>22</v>
      </c>
      <c r="B304" s="16" t="s">
        <v>23</v>
      </c>
      <c r="C304" s="16" t="s">
        <v>117</v>
      </c>
      <c r="D304" s="16" t="s">
        <v>67</v>
      </c>
      <c r="E304" s="16" t="s">
        <v>118</v>
      </c>
      <c r="F304" s="16" t="s">
        <v>119</v>
      </c>
      <c r="G304" s="16" t="s">
        <v>28</v>
      </c>
      <c r="H304" s="17">
        <v>5.0000000000000001E-3</v>
      </c>
      <c r="I304" s="16" t="s">
        <v>119</v>
      </c>
      <c r="J304" s="16" t="s">
        <v>208</v>
      </c>
      <c r="K304" s="18" t="s">
        <v>31</v>
      </c>
      <c r="L304" s="22">
        <v>1.49</v>
      </c>
      <c r="M304" s="23">
        <v>1.49</v>
      </c>
      <c r="N304" s="23">
        <v>1.49</v>
      </c>
      <c r="O304" s="23">
        <v>1.49</v>
      </c>
      <c r="P304" s="23">
        <v>1.49</v>
      </c>
      <c r="Q304" s="23">
        <v>1.49</v>
      </c>
      <c r="R304" s="23">
        <v>1.49</v>
      </c>
      <c r="S304" s="23">
        <v>1.49</v>
      </c>
      <c r="T304" s="23">
        <v>1.49</v>
      </c>
      <c r="U304" s="23">
        <v>0.89</v>
      </c>
      <c r="V304" s="23">
        <v>0.89</v>
      </c>
      <c r="W304" s="70">
        <v>0.89</v>
      </c>
      <c r="X304" s="67"/>
      <c r="Y304" s="22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70">
        <v>0</v>
      </c>
      <c r="AF304" s="50"/>
      <c r="AG304" s="76">
        <v>0.04</v>
      </c>
      <c r="AH304" s="77">
        <v>0.04</v>
      </c>
    </row>
    <row r="305" spans="1:34" x14ac:dyDescent="0.35">
      <c r="A305" s="15" t="s">
        <v>22</v>
      </c>
      <c r="B305" s="16" t="s">
        <v>23</v>
      </c>
      <c r="C305" s="16" t="s">
        <v>117</v>
      </c>
      <c r="D305" s="16" t="s">
        <v>67</v>
      </c>
      <c r="E305" s="16" t="s">
        <v>118</v>
      </c>
      <c r="F305" s="16" t="s">
        <v>119</v>
      </c>
      <c r="G305" s="16" t="s">
        <v>28</v>
      </c>
      <c r="H305" s="17">
        <v>5.0000000000000001E-3</v>
      </c>
      <c r="I305" s="16" t="s">
        <v>119</v>
      </c>
      <c r="J305" s="16" t="s">
        <v>209</v>
      </c>
      <c r="K305" s="18" t="s">
        <v>32</v>
      </c>
      <c r="L305" s="19">
        <v>1</v>
      </c>
      <c r="M305" s="20">
        <v>1</v>
      </c>
      <c r="N305" s="20">
        <v>1</v>
      </c>
      <c r="O305" s="20">
        <v>1</v>
      </c>
      <c r="P305" s="20">
        <v>1</v>
      </c>
      <c r="Q305" s="20">
        <v>1</v>
      </c>
      <c r="R305" s="20">
        <v>1</v>
      </c>
      <c r="S305" s="20" t="s">
        <v>33</v>
      </c>
      <c r="T305" s="20" t="s">
        <v>33</v>
      </c>
      <c r="U305" s="20" t="s">
        <v>33</v>
      </c>
      <c r="V305" s="20" t="s">
        <v>33</v>
      </c>
      <c r="W305" s="21" t="s">
        <v>33</v>
      </c>
      <c r="X305" s="67"/>
      <c r="Y305" s="19">
        <v>0</v>
      </c>
      <c r="Z305" s="20">
        <v>0</v>
      </c>
      <c r="AA305" s="20">
        <v>0</v>
      </c>
      <c r="AB305" s="20">
        <v>0</v>
      </c>
      <c r="AC305" s="20">
        <v>0</v>
      </c>
      <c r="AD305" s="20">
        <v>0</v>
      </c>
      <c r="AE305" s="21">
        <v>0</v>
      </c>
      <c r="AF305" s="55"/>
      <c r="AG305" s="20" t="s">
        <v>33</v>
      </c>
      <c r="AH305" s="21" t="s">
        <v>33</v>
      </c>
    </row>
    <row r="306" spans="1:34" x14ac:dyDescent="0.35">
      <c r="A306" s="24" t="s">
        <v>22</v>
      </c>
      <c r="B306" s="25" t="s">
        <v>23</v>
      </c>
      <c r="C306" s="25" t="s">
        <v>117</v>
      </c>
      <c r="D306" s="25" t="s">
        <v>67</v>
      </c>
      <c r="E306" s="25" t="s">
        <v>118</v>
      </c>
      <c r="F306" s="25" t="s">
        <v>119</v>
      </c>
      <c r="G306" s="25" t="s">
        <v>28</v>
      </c>
      <c r="H306" s="26">
        <v>5.0000000000000001E-3</v>
      </c>
      <c r="I306" s="25" t="s">
        <v>33</v>
      </c>
      <c r="J306" s="25" t="s">
        <v>208</v>
      </c>
      <c r="K306" s="27" t="s">
        <v>34</v>
      </c>
      <c r="L306" s="28">
        <v>0</v>
      </c>
      <c r="M306" s="29">
        <v>0</v>
      </c>
      <c r="N306" s="29">
        <v>0</v>
      </c>
      <c r="O306" s="29">
        <v>0</v>
      </c>
      <c r="P306" s="29">
        <v>0</v>
      </c>
      <c r="Q306" s="29">
        <v>0</v>
      </c>
      <c r="R306" s="29">
        <v>0</v>
      </c>
      <c r="S306" s="29">
        <v>0</v>
      </c>
      <c r="T306" s="29">
        <v>0</v>
      </c>
      <c r="U306" s="29">
        <v>0</v>
      </c>
      <c r="V306" s="29">
        <v>0</v>
      </c>
      <c r="W306" s="30">
        <v>0</v>
      </c>
      <c r="X306" s="67"/>
      <c r="Y306" s="57">
        <v>0</v>
      </c>
      <c r="Z306" s="58">
        <v>0</v>
      </c>
      <c r="AA306" s="58">
        <v>0</v>
      </c>
      <c r="AB306" s="58">
        <v>0</v>
      </c>
      <c r="AC306" s="58">
        <v>0</v>
      </c>
      <c r="AD306" s="58">
        <v>0</v>
      </c>
      <c r="AE306" s="71">
        <v>0</v>
      </c>
      <c r="AF306" s="56"/>
      <c r="AG306" s="58">
        <v>0</v>
      </c>
      <c r="AH306" s="71">
        <v>0</v>
      </c>
    </row>
    <row r="307" spans="1:34" x14ac:dyDescent="0.35">
      <c r="A307" s="31" t="s">
        <v>22</v>
      </c>
      <c r="B307" s="32" t="s">
        <v>23</v>
      </c>
      <c r="C307" s="32" t="s">
        <v>117</v>
      </c>
      <c r="D307" s="32" t="s">
        <v>67</v>
      </c>
      <c r="E307" s="32" t="s">
        <v>118</v>
      </c>
      <c r="F307" s="32" t="s">
        <v>120</v>
      </c>
      <c r="G307" s="32" t="s">
        <v>28</v>
      </c>
      <c r="H307" s="33">
        <v>5.0000000000000001E-3</v>
      </c>
      <c r="I307" s="32" t="s">
        <v>120</v>
      </c>
      <c r="J307" s="32" t="s">
        <v>208</v>
      </c>
      <c r="K307" s="34" t="s">
        <v>29</v>
      </c>
      <c r="L307" s="35">
        <v>1.69</v>
      </c>
      <c r="M307" s="36">
        <v>1.69</v>
      </c>
      <c r="N307" s="36">
        <v>1.69</v>
      </c>
      <c r="O307" s="36">
        <v>1.69</v>
      </c>
      <c r="P307" s="36">
        <v>1.69</v>
      </c>
      <c r="Q307" s="36">
        <v>1.69</v>
      </c>
      <c r="R307" s="36">
        <v>1.69</v>
      </c>
      <c r="S307" s="36">
        <v>1.69</v>
      </c>
      <c r="T307" s="36">
        <v>1.69</v>
      </c>
      <c r="U307" s="36">
        <v>1.29</v>
      </c>
      <c r="V307" s="36">
        <v>1.29</v>
      </c>
      <c r="W307" s="37">
        <v>1.29</v>
      </c>
      <c r="X307" s="67"/>
      <c r="Y307" s="60">
        <v>0</v>
      </c>
      <c r="Z307" s="61">
        <v>0</v>
      </c>
      <c r="AA307" s="61">
        <v>0</v>
      </c>
      <c r="AB307" s="61">
        <v>0</v>
      </c>
      <c r="AC307" s="61">
        <v>0</v>
      </c>
      <c r="AD307" s="61">
        <v>0</v>
      </c>
      <c r="AE307" s="69">
        <v>0</v>
      </c>
      <c r="AF307" s="59"/>
      <c r="AG307" s="61">
        <v>0.04</v>
      </c>
      <c r="AH307" s="69">
        <v>0.04</v>
      </c>
    </row>
    <row r="308" spans="1:34" x14ac:dyDescent="0.35">
      <c r="A308" s="15" t="s">
        <v>22</v>
      </c>
      <c r="B308" s="16" t="s">
        <v>23</v>
      </c>
      <c r="C308" s="16" t="s">
        <v>117</v>
      </c>
      <c r="D308" s="16" t="s">
        <v>67</v>
      </c>
      <c r="E308" s="16" t="s">
        <v>118</v>
      </c>
      <c r="F308" s="16" t="s">
        <v>120</v>
      </c>
      <c r="G308" s="16" t="s">
        <v>28</v>
      </c>
      <c r="H308" s="17">
        <v>5.0000000000000001E-3</v>
      </c>
      <c r="I308" s="16" t="s">
        <v>120</v>
      </c>
      <c r="J308" s="16" t="s">
        <v>209</v>
      </c>
      <c r="K308" s="18" t="s">
        <v>30</v>
      </c>
      <c r="L308" s="19">
        <v>1</v>
      </c>
      <c r="M308" s="20">
        <v>1</v>
      </c>
      <c r="N308" s="20">
        <v>1</v>
      </c>
      <c r="O308" s="20">
        <v>1</v>
      </c>
      <c r="P308" s="20">
        <v>1</v>
      </c>
      <c r="Q308" s="20">
        <v>1</v>
      </c>
      <c r="R308" s="20">
        <v>1</v>
      </c>
      <c r="S308" s="20" t="s">
        <v>33</v>
      </c>
      <c r="T308" s="20" t="s">
        <v>33</v>
      </c>
      <c r="U308" s="20" t="s">
        <v>33</v>
      </c>
      <c r="V308" s="20" t="s">
        <v>33</v>
      </c>
      <c r="W308" s="21" t="s">
        <v>33</v>
      </c>
      <c r="X308" s="67"/>
      <c r="Y308" s="19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1">
        <v>0</v>
      </c>
      <c r="AF308" s="55"/>
      <c r="AG308" s="20" t="s">
        <v>33</v>
      </c>
      <c r="AH308" s="21" t="s">
        <v>33</v>
      </c>
    </row>
    <row r="309" spans="1:34" x14ac:dyDescent="0.35">
      <c r="A309" s="15" t="s">
        <v>22</v>
      </c>
      <c r="B309" s="16" t="s">
        <v>23</v>
      </c>
      <c r="C309" s="16" t="s">
        <v>117</v>
      </c>
      <c r="D309" s="16" t="s">
        <v>67</v>
      </c>
      <c r="E309" s="16" t="s">
        <v>118</v>
      </c>
      <c r="F309" s="16" t="s">
        <v>120</v>
      </c>
      <c r="G309" s="16" t="s">
        <v>28</v>
      </c>
      <c r="H309" s="17">
        <v>5.0000000000000001E-3</v>
      </c>
      <c r="I309" s="16" t="s">
        <v>120</v>
      </c>
      <c r="J309" s="16" t="s">
        <v>208</v>
      </c>
      <c r="K309" s="18" t="s">
        <v>31</v>
      </c>
      <c r="L309" s="85">
        <v>1.99</v>
      </c>
      <c r="M309" s="81">
        <v>1.99</v>
      </c>
      <c r="N309" s="81">
        <v>1.99</v>
      </c>
      <c r="O309" s="81">
        <v>1.99</v>
      </c>
      <c r="P309" s="81">
        <v>1.99</v>
      </c>
      <c r="Q309" s="81">
        <v>1.99</v>
      </c>
      <c r="R309" s="81">
        <v>1.99</v>
      </c>
      <c r="S309" s="81">
        <v>1.99</v>
      </c>
      <c r="T309" s="81">
        <v>1.99</v>
      </c>
      <c r="U309" s="81">
        <v>1.66</v>
      </c>
      <c r="V309" s="81">
        <v>1.66</v>
      </c>
      <c r="W309" s="81">
        <v>1.66</v>
      </c>
      <c r="X309" s="67"/>
      <c r="Y309" s="22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70">
        <v>0</v>
      </c>
      <c r="AF309" s="50"/>
      <c r="AG309" s="76">
        <v>0.05</v>
      </c>
      <c r="AH309" s="77">
        <v>0.05</v>
      </c>
    </row>
    <row r="310" spans="1:34" x14ac:dyDescent="0.35">
      <c r="A310" s="15" t="s">
        <v>22</v>
      </c>
      <c r="B310" s="16" t="s">
        <v>23</v>
      </c>
      <c r="C310" s="16" t="s">
        <v>117</v>
      </c>
      <c r="D310" s="16" t="s">
        <v>67</v>
      </c>
      <c r="E310" s="16" t="s">
        <v>118</v>
      </c>
      <c r="F310" s="16" t="s">
        <v>120</v>
      </c>
      <c r="G310" s="16" t="s">
        <v>28</v>
      </c>
      <c r="H310" s="17">
        <v>5.0000000000000001E-3</v>
      </c>
      <c r="I310" s="16" t="s">
        <v>120</v>
      </c>
      <c r="J310" s="16" t="s">
        <v>209</v>
      </c>
      <c r="K310" s="18" t="s">
        <v>32</v>
      </c>
      <c r="L310" s="19">
        <v>1</v>
      </c>
      <c r="M310" s="20">
        <v>1</v>
      </c>
      <c r="N310" s="20">
        <v>1</v>
      </c>
      <c r="O310" s="20">
        <v>1</v>
      </c>
      <c r="P310" s="20">
        <v>1</v>
      </c>
      <c r="Q310" s="20">
        <v>1</v>
      </c>
      <c r="R310" s="20">
        <v>1</v>
      </c>
      <c r="S310" s="20" t="s">
        <v>33</v>
      </c>
      <c r="T310" s="20" t="s">
        <v>33</v>
      </c>
      <c r="U310" s="20" t="s">
        <v>33</v>
      </c>
      <c r="V310" s="20" t="s">
        <v>33</v>
      </c>
      <c r="W310" s="21" t="s">
        <v>33</v>
      </c>
      <c r="X310" s="67"/>
      <c r="Y310" s="19">
        <v>0</v>
      </c>
      <c r="Z310" s="20">
        <v>0</v>
      </c>
      <c r="AA310" s="20">
        <v>0</v>
      </c>
      <c r="AB310" s="20">
        <v>0</v>
      </c>
      <c r="AC310" s="20">
        <v>0</v>
      </c>
      <c r="AD310" s="20">
        <v>0</v>
      </c>
      <c r="AE310" s="21">
        <v>0</v>
      </c>
      <c r="AF310" s="55"/>
      <c r="AG310" s="20" t="s">
        <v>33</v>
      </c>
      <c r="AH310" s="21" t="s">
        <v>33</v>
      </c>
    </row>
    <row r="311" spans="1:34" x14ac:dyDescent="0.35">
      <c r="A311" s="24" t="s">
        <v>22</v>
      </c>
      <c r="B311" s="25" t="s">
        <v>23</v>
      </c>
      <c r="C311" s="25" t="s">
        <v>117</v>
      </c>
      <c r="D311" s="25" t="s">
        <v>67</v>
      </c>
      <c r="E311" s="25" t="s">
        <v>118</v>
      </c>
      <c r="F311" s="25" t="s">
        <v>120</v>
      </c>
      <c r="G311" s="25" t="s">
        <v>28</v>
      </c>
      <c r="H311" s="26">
        <v>5.0000000000000001E-3</v>
      </c>
      <c r="I311" s="25" t="s">
        <v>33</v>
      </c>
      <c r="J311" s="25" t="s">
        <v>208</v>
      </c>
      <c r="K311" s="27" t="s">
        <v>34</v>
      </c>
      <c r="L311" s="28">
        <v>0.1775147928994083</v>
      </c>
      <c r="M311" s="29">
        <v>0.1775147928994083</v>
      </c>
      <c r="N311" s="29">
        <v>0.1775147928994083</v>
      </c>
      <c r="O311" s="29">
        <v>0.1775147928994083</v>
      </c>
      <c r="P311" s="29">
        <v>0.1775147928994083</v>
      </c>
      <c r="Q311" s="29">
        <v>0.1775147928994083</v>
      </c>
      <c r="R311" s="29">
        <v>0.1775147928994083</v>
      </c>
      <c r="S311" s="29">
        <v>0.1775147928994083</v>
      </c>
      <c r="T311" s="29">
        <v>0.1775147928994083</v>
      </c>
      <c r="U311" s="29">
        <v>0.28682170542635643</v>
      </c>
      <c r="V311" s="29">
        <v>0.28682170542635643</v>
      </c>
      <c r="W311" s="30">
        <v>0.28682170542635643</v>
      </c>
      <c r="X311" s="67"/>
      <c r="Y311" s="57">
        <v>0</v>
      </c>
      <c r="Z311" s="58">
        <v>0</v>
      </c>
      <c r="AA311" s="58">
        <v>0</v>
      </c>
      <c r="AB311" s="58">
        <v>0</v>
      </c>
      <c r="AC311" s="58">
        <v>0</v>
      </c>
      <c r="AD311" s="58">
        <v>0</v>
      </c>
      <c r="AE311" s="71">
        <v>0</v>
      </c>
      <c r="AF311" s="56"/>
      <c r="AG311" s="58">
        <v>0</v>
      </c>
      <c r="AH311" s="71">
        <v>0</v>
      </c>
    </row>
    <row r="312" spans="1:34" x14ac:dyDescent="0.35">
      <c r="A312" s="31" t="s">
        <v>22</v>
      </c>
      <c r="B312" s="32" t="s">
        <v>23</v>
      </c>
      <c r="C312" s="32" t="s">
        <v>117</v>
      </c>
      <c r="D312" s="32" t="s">
        <v>89</v>
      </c>
      <c r="E312" s="32" t="s">
        <v>118</v>
      </c>
      <c r="F312" s="32" t="s">
        <v>121</v>
      </c>
      <c r="G312" s="32" t="s">
        <v>28</v>
      </c>
      <c r="H312" s="33">
        <v>1.4999999999999999E-2</v>
      </c>
      <c r="I312" s="32" t="s">
        <v>121</v>
      </c>
      <c r="J312" s="32" t="s">
        <v>208</v>
      </c>
      <c r="K312" s="34" t="s">
        <v>29</v>
      </c>
      <c r="L312" s="35">
        <v>2.79</v>
      </c>
      <c r="M312" s="36">
        <v>2.79</v>
      </c>
      <c r="N312" s="36">
        <v>2.79</v>
      </c>
      <c r="O312" s="36">
        <v>2.79</v>
      </c>
      <c r="P312" s="36">
        <v>2.79</v>
      </c>
      <c r="Q312" s="36">
        <v>2.79</v>
      </c>
      <c r="R312" s="36">
        <v>2.79</v>
      </c>
      <c r="S312" s="36">
        <v>2.79</v>
      </c>
      <c r="T312" s="36">
        <v>2.79</v>
      </c>
      <c r="U312" s="36">
        <v>2.79</v>
      </c>
      <c r="V312" s="36">
        <v>2.79</v>
      </c>
      <c r="W312" s="37">
        <v>2.79</v>
      </c>
      <c r="X312" s="67"/>
      <c r="Y312" s="60">
        <v>0</v>
      </c>
      <c r="Z312" s="61">
        <v>0</v>
      </c>
      <c r="AA312" s="61">
        <v>0</v>
      </c>
      <c r="AB312" s="61">
        <v>0</v>
      </c>
      <c r="AC312" s="61">
        <v>0</v>
      </c>
      <c r="AD312" s="61">
        <v>0</v>
      </c>
      <c r="AE312" s="69">
        <v>0</v>
      </c>
      <c r="AF312" s="59"/>
      <c r="AG312" s="61">
        <v>7.0000000000000007E-2</v>
      </c>
      <c r="AH312" s="69">
        <v>7.0000000000000007E-2</v>
      </c>
    </row>
    <row r="313" spans="1:34" x14ac:dyDescent="0.35">
      <c r="A313" s="15" t="s">
        <v>22</v>
      </c>
      <c r="B313" s="16" t="s">
        <v>23</v>
      </c>
      <c r="C313" s="16" t="s">
        <v>117</v>
      </c>
      <c r="D313" s="16" t="s">
        <v>89</v>
      </c>
      <c r="E313" s="16" t="s">
        <v>118</v>
      </c>
      <c r="F313" s="16" t="s">
        <v>121</v>
      </c>
      <c r="G313" s="16" t="s">
        <v>28</v>
      </c>
      <c r="H313" s="17">
        <v>1.4999999999999999E-2</v>
      </c>
      <c r="I313" s="16" t="s">
        <v>121</v>
      </c>
      <c r="J313" s="16" t="s">
        <v>209</v>
      </c>
      <c r="K313" s="18" t="s">
        <v>30</v>
      </c>
      <c r="L313" s="19">
        <v>1</v>
      </c>
      <c r="M313" s="20">
        <v>1</v>
      </c>
      <c r="N313" s="20">
        <v>1</v>
      </c>
      <c r="O313" s="20">
        <v>1</v>
      </c>
      <c r="P313" s="20">
        <v>1</v>
      </c>
      <c r="Q313" s="20">
        <v>1</v>
      </c>
      <c r="R313" s="20">
        <v>1</v>
      </c>
      <c r="S313" s="20" t="s">
        <v>33</v>
      </c>
      <c r="T313" s="20" t="s">
        <v>33</v>
      </c>
      <c r="U313" s="20" t="s">
        <v>33</v>
      </c>
      <c r="V313" s="20" t="s">
        <v>33</v>
      </c>
      <c r="W313" s="21" t="s">
        <v>33</v>
      </c>
      <c r="X313" s="67"/>
      <c r="Y313" s="19">
        <v>0</v>
      </c>
      <c r="Z313" s="20">
        <v>0</v>
      </c>
      <c r="AA313" s="20">
        <v>0</v>
      </c>
      <c r="AB313" s="20">
        <v>0</v>
      </c>
      <c r="AC313" s="20">
        <v>0</v>
      </c>
      <c r="AD313" s="20">
        <v>0</v>
      </c>
      <c r="AE313" s="21">
        <v>0</v>
      </c>
      <c r="AF313" s="55"/>
      <c r="AG313" s="20" t="s">
        <v>33</v>
      </c>
      <c r="AH313" s="21" t="s">
        <v>33</v>
      </c>
    </row>
    <row r="314" spans="1:34" x14ac:dyDescent="0.35">
      <c r="A314" s="15" t="s">
        <v>22</v>
      </c>
      <c r="B314" s="16" t="s">
        <v>23</v>
      </c>
      <c r="C314" s="16" t="s">
        <v>117</v>
      </c>
      <c r="D314" s="16" t="s">
        <v>89</v>
      </c>
      <c r="E314" s="16" t="s">
        <v>118</v>
      </c>
      <c r="F314" s="16" t="s">
        <v>121</v>
      </c>
      <c r="G314" s="16" t="s">
        <v>28</v>
      </c>
      <c r="H314" s="17">
        <v>1.4999999999999999E-2</v>
      </c>
      <c r="I314" s="16" t="s">
        <v>121</v>
      </c>
      <c r="J314" s="16" t="s">
        <v>208</v>
      </c>
      <c r="K314" s="18" t="s">
        <v>31</v>
      </c>
      <c r="L314" s="85">
        <v>2.89</v>
      </c>
      <c r="M314" s="81">
        <v>2.89</v>
      </c>
      <c r="N314" s="81">
        <v>2.89</v>
      </c>
      <c r="O314" s="81">
        <v>2.89</v>
      </c>
      <c r="P314" s="81">
        <v>2.89</v>
      </c>
      <c r="Q314" s="81">
        <v>2.89</v>
      </c>
      <c r="R314" s="81">
        <v>2.89</v>
      </c>
      <c r="S314" s="81">
        <v>2.89</v>
      </c>
      <c r="T314" s="81">
        <v>2.89</v>
      </c>
      <c r="U314" s="81">
        <v>2.89</v>
      </c>
      <c r="V314" s="81">
        <v>2.89</v>
      </c>
      <c r="W314" s="80">
        <v>2.89</v>
      </c>
      <c r="X314" s="67"/>
      <c r="Y314" s="22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70">
        <v>0</v>
      </c>
      <c r="AF314" s="50"/>
      <c r="AG314" s="76">
        <v>7.0000000000000007E-2</v>
      </c>
      <c r="AH314" s="77">
        <v>7.0000000000000007E-2</v>
      </c>
    </row>
    <row r="315" spans="1:34" x14ac:dyDescent="0.35">
      <c r="A315" s="15" t="s">
        <v>22</v>
      </c>
      <c r="B315" s="16" t="s">
        <v>23</v>
      </c>
      <c r="C315" s="16" t="s">
        <v>117</v>
      </c>
      <c r="D315" s="16" t="s">
        <v>89</v>
      </c>
      <c r="E315" s="16" t="s">
        <v>118</v>
      </c>
      <c r="F315" s="16" t="s">
        <v>121</v>
      </c>
      <c r="G315" s="16" t="s">
        <v>28</v>
      </c>
      <c r="H315" s="17">
        <v>1.4999999999999999E-2</v>
      </c>
      <c r="I315" s="16" t="s">
        <v>121</v>
      </c>
      <c r="J315" s="16" t="s">
        <v>209</v>
      </c>
      <c r="K315" s="18" t="s">
        <v>32</v>
      </c>
      <c r="L315" s="19">
        <v>1</v>
      </c>
      <c r="M315" s="20">
        <v>1</v>
      </c>
      <c r="N315" s="20">
        <v>1</v>
      </c>
      <c r="O315" s="20">
        <v>1</v>
      </c>
      <c r="P315" s="20">
        <v>1</v>
      </c>
      <c r="Q315" s="20">
        <v>1</v>
      </c>
      <c r="R315" s="20">
        <v>1</v>
      </c>
      <c r="S315" s="20" t="s">
        <v>33</v>
      </c>
      <c r="T315" s="20" t="s">
        <v>33</v>
      </c>
      <c r="U315" s="20" t="s">
        <v>33</v>
      </c>
      <c r="V315" s="20" t="s">
        <v>33</v>
      </c>
      <c r="W315" s="21" t="s">
        <v>33</v>
      </c>
      <c r="X315" s="67"/>
      <c r="Y315" s="19">
        <v>0</v>
      </c>
      <c r="Z315" s="20">
        <v>0</v>
      </c>
      <c r="AA315" s="20">
        <v>0</v>
      </c>
      <c r="AB315" s="20">
        <v>0</v>
      </c>
      <c r="AC315" s="20">
        <v>0</v>
      </c>
      <c r="AD315" s="20">
        <v>0</v>
      </c>
      <c r="AE315" s="21">
        <v>0</v>
      </c>
      <c r="AF315" s="55"/>
      <c r="AG315" s="20" t="s">
        <v>33</v>
      </c>
      <c r="AH315" s="21" t="s">
        <v>33</v>
      </c>
    </row>
    <row r="316" spans="1:34" x14ac:dyDescent="0.35">
      <c r="A316" s="24" t="s">
        <v>22</v>
      </c>
      <c r="B316" s="25" t="s">
        <v>23</v>
      </c>
      <c r="C316" s="25" t="s">
        <v>117</v>
      </c>
      <c r="D316" s="25" t="s">
        <v>89</v>
      </c>
      <c r="E316" s="25" t="s">
        <v>118</v>
      </c>
      <c r="F316" s="25" t="s">
        <v>121</v>
      </c>
      <c r="G316" s="25" t="s">
        <v>28</v>
      </c>
      <c r="H316" s="26">
        <v>1.4999999999999999E-2</v>
      </c>
      <c r="I316" s="25" t="s">
        <v>33</v>
      </c>
      <c r="J316" s="25" t="s">
        <v>208</v>
      </c>
      <c r="K316" s="27" t="s">
        <v>34</v>
      </c>
      <c r="L316" s="28">
        <v>3.5842293906810152E-2</v>
      </c>
      <c r="M316" s="29">
        <v>3.5842293906810152E-2</v>
      </c>
      <c r="N316" s="29">
        <v>3.5842293906810152E-2</v>
      </c>
      <c r="O316" s="29">
        <v>3.5842293906810152E-2</v>
      </c>
      <c r="P316" s="29">
        <v>3.5842293906810152E-2</v>
      </c>
      <c r="Q316" s="29">
        <v>3.5842293906810152E-2</v>
      </c>
      <c r="R316" s="29">
        <v>3.5842293906810152E-2</v>
      </c>
      <c r="S316" s="29">
        <v>3.5842293906810152E-2</v>
      </c>
      <c r="T316" s="29">
        <v>3.5842293906810152E-2</v>
      </c>
      <c r="U316" s="29">
        <v>3.5842293906810152E-2</v>
      </c>
      <c r="V316" s="29">
        <v>3.5842293906810152E-2</v>
      </c>
      <c r="W316" s="30">
        <v>3.5842293906810152E-2</v>
      </c>
      <c r="X316" s="67"/>
      <c r="Y316" s="57">
        <v>0</v>
      </c>
      <c r="Z316" s="58">
        <v>0</v>
      </c>
      <c r="AA316" s="58">
        <v>0</v>
      </c>
      <c r="AB316" s="58">
        <v>0</v>
      </c>
      <c r="AC316" s="58">
        <v>0</v>
      </c>
      <c r="AD316" s="58">
        <v>0</v>
      </c>
      <c r="AE316" s="71">
        <v>0</v>
      </c>
      <c r="AF316" s="56"/>
      <c r="AG316" s="58">
        <v>0</v>
      </c>
      <c r="AH316" s="71">
        <v>0</v>
      </c>
    </row>
    <row r="317" spans="1:34" x14ac:dyDescent="0.35">
      <c r="A317" s="31" t="s">
        <v>22</v>
      </c>
      <c r="B317" s="32" t="s">
        <v>23</v>
      </c>
      <c r="C317" s="32" t="s">
        <v>117</v>
      </c>
      <c r="D317" s="32" t="s">
        <v>55</v>
      </c>
      <c r="E317" s="32" t="s">
        <v>118</v>
      </c>
      <c r="F317" s="32" t="s">
        <v>122</v>
      </c>
      <c r="G317" s="32" t="s">
        <v>28</v>
      </c>
      <c r="H317" s="33">
        <v>3.4999999999999996E-3</v>
      </c>
      <c r="I317" s="32" t="s">
        <v>122</v>
      </c>
      <c r="J317" s="32" t="s">
        <v>208</v>
      </c>
      <c r="K317" s="34" t="s">
        <v>29</v>
      </c>
      <c r="L317" s="35">
        <v>2.99</v>
      </c>
      <c r="M317" s="36">
        <v>2.99</v>
      </c>
      <c r="N317" s="36">
        <v>2.99</v>
      </c>
      <c r="O317" s="36">
        <v>2.99</v>
      </c>
      <c r="P317" s="36">
        <v>2.99</v>
      </c>
      <c r="Q317" s="36">
        <v>2.99</v>
      </c>
      <c r="R317" s="36">
        <v>2.99</v>
      </c>
      <c r="S317" s="36">
        <v>2.99</v>
      </c>
      <c r="T317" s="36">
        <v>2.99</v>
      </c>
      <c r="U317" s="36">
        <v>2.29</v>
      </c>
      <c r="V317" s="36">
        <v>2.29</v>
      </c>
      <c r="W317" s="37">
        <v>2.29</v>
      </c>
      <c r="X317" s="67"/>
      <c r="Y317" s="60">
        <v>0</v>
      </c>
      <c r="Z317" s="61">
        <v>0</v>
      </c>
      <c r="AA317" s="61">
        <v>0</v>
      </c>
      <c r="AB317" s="61">
        <v>0</v>
      </c>
      <c r="AC317" s="61">
        <v>0</v>
      </c>
      <c r="AD317" s="61">
        <v>0</v>
      </c>
      <c r="AE317" s="69">
        <v>0</v>
      </c>
      <c r="AF317" s="59"/>
      <c r="AG317" s="61">
        <v>0.08</v>
      </c>
      <c r="AH317" s="69">
        <v>0.08</v>
      </c>
    </row>
    <row r="318" spans="1:34" x14ac:dyDescent="0.35">
      <c r="A318" s="15" t="s">
        <v>22</v>
      </c>
      <c r="B318" s="16" t="s">
        <v>23</v>
      </c>
      <c r="C318" s="16" t="s">
        <v>117</v>
      </c>
      <c r="D318" s="16" t="s">
        <v>55</v>
      </c>
      <c r="E318" s="16" t="s">
        <v>118</v>
      </c>
      <c r="F318" s="16" t="s">
        <v>122</v>
      </c>
      <c r="G318" s="16" t="s">
        <v>28</v>
      </c>
      <c r="H318" s="17">
        <v>3.4999999999999996E-3</v>
      </c>
      <c r="I318" s="16" t="s">
        <v>122</v>
      </c>
      <c r="J318" s="16" t="s">
        <v>209</v>
      </c>
      <c r="K318" s="18" t="s">
        <v>30</v>
      </c>
      <c r="L318" s="19">
        <v>1</v>
      </c>
      <c r="M318" s="20">
        <v>1</v>
      </c>
      <c r="N318" s="20">
        <v>1</v>
      </c>
      <c r="O318" s="20">
        <v>1</v>
      </c>
      <c r="P318" s="20">
        <v>1</v>
      </c>
      <c r="Q318" s="20">
        <v>1</v>
      </c>
      <c r="R318" s="20">
        <v>1</v>
      </c>
      <c r="S318" s="20" t="s">
        <v>33</v>
      </c>
      <c r="T318" s="20" t="s">
        <v>33</v>
      </c>
      <c r="U318" s="20" t="s">
        <v>33</v>
      </c>
      <c r="V318" s="20" t="s">
        <v>33</v>
      </c>
      <c r="W318" s="21" t="s">
        <v>33</v>
      </c>
      <c r="X318" s="67"/>
      <c r="Y318" s="19">
        <v>0</v>
      </c>
      <c r="Z318" s="20">
        <v>0</v>
      </c>
      <c r="AA318" s="20">
        <v>0</v>
      </c>
      <c r="AB318" s="20">
        <v>0</v>
      </c>
      <c r="AC318" s="20">
        <v>0</v>
      </c>
      <c r="AD318" s="20">
        <v>0</v>
      </c>
      <c r="AE318" s="21">
        <v>0</v>
      </c>
      <c r="AF318" s="55"/>
      <c r="AG318" s="20" t="s">
        <v>33</v>
      </c>
      <c r="AH318" s="21" t="s">
        <v>33</v>
      </c>
    </row>
    <row r="319" spans="1:34" x14ac:dyDescent="0.35">
      <c r="A319" s="15" t="s">
        <v>22</v>
      </c>
      <c r="B319" s="16" t="s">
        <v>23</v>
      </c>
      <c r="C319" s="16" t="s">
        <v>117</v>
      </c>
      <c r="D319" s="16" t="s">
        <v>55</v>
      </c>
      <c r="E319" s="16" t="s">
        <v>118</v>
      </c>
      <c r="F319" s="16" t="s">
        <v>122</v>
      </c>
      <c r="G319" s="16" t="s">
        <v>28</v>
      </c>
      <c r="H319" s="17">
        <v>3.4999999999999996E-3</v>
      </c>
      <c r="I319" s="16" t="s">
        <v>122</v>
      </c>
      <c r="J319" s="16" t="s">
        <v>208</v>
      </c>
      <c r="K319" s="18" t="s">
        <v>31</v>
      </c>
      <c r="L319" s="22">
        <v>2.99</v>
      </c>
      <c r="M319" s="23">
        <v>2.99</v>
      </c>
      <c r="N319" s="23">
        <v>2.99</v>
      </c>
      <c r="O319" s="23">
        <v>2.99</v>
      </c>
      <c r="P319" s="23">
        <v>2.99</v>
      </c>
      <c r="Q319" s="23">
        <v>2.99</v>
      </c>
      <c r="R319" s="23">
        <v>2.99</v>
      </c>
      <c r="S319" s="23">
        <v>2.99</v>
      </c>
      <c r="T319" s="23">
        <v>2.99</v>
      </c>
      <c r="U319" s="23">
        <v>2.29</v>
      </c>
      <c r="V319" s="23">
        <v>2.29</v>
      </c>
      <c r="W319" s="70">
        <v>2.29</v>
      </c>
      <c r="X319" s="67"/>
      <c r="Y319" s="22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70">
        <v>0</v>
      </c>
      <c r="AF319" s="50"/>
      <c r="AG319" s="76">
        <v>0.08</v>
      </c>
      <c r="AH319" s="77">
        <v>0.08</v>
      </c>
    </row>
    <row r="320" spans="1:34" x14ac:dyDescent="0.35">
      <c r="A320" s="15" t="s">
        <v>22</v>
      </c>
      <c r="B320" s="16" t="s">
        <v>23</v>
      </c>
      <c r="C320" s="16" t="s">
        <v>117</v>
      </c>
      <c r="D320" s="16" t="s">
        <v>55</v>
      </c>
      <c r="E320" s="16" t="s">
        <v>118</v>
      </c>
      <c r="F320" s="16" t="s">
        <v>122</v>
      </c>
      <c r="G320" s="16" t="s">
        <v>28</v>
      </c>
      <c r="H320" s="17">
        <v>3.4999999999999996E-3</v>
      </c>
      <c r="I320" s="16" t="s">
        <v>122</v>
      </c>
      <c r="J320" s="16" t="s">
        <v>209</v>
      </c>
      <c r="K320" s="18" t="s">
        <v>32</v>
      </c>
      <c r="L320" s="19">
        <v>1</v>
      </c>
      <c r="M320" s="20">
        <v>1</v>
      </c>
      <c r="N320" s="20">
        <v>1</v>
      </c>
      <c r="O320" s="20">
        <v>1</v>
      </c>
      <c r="P320" s="20">
        <v>1</v>
      </c>
      <c r="Q320" s="20">
        <v>1</v>
      </c>
      <c r="R320" s="20">
        <v>1</v>
      </c>
      <c r="S320" s="20" t="s">
        <v>33</v>
      </c>
      <c r="T320" s="20" t="s">
        <v>33</v>
      </c>
      <c r="U320" s="20" t="s">
        <v>33</v>
      </c>
      <c r="V320" s="20" t="s">
        <v>33</v>
      </c>
      <c r="W320" s="21" t="s">
        <v>33</v>
      </c>
      <c r="X320" s="67"/>
      <c r="Y320" s="19">
        <v>0</v>
      </c>
      <c r="Z320" s="20">
        <v>0</v>
      </c>
      <c r="AA320" s="20">
        <v>0</v>
      </c>
      <c r="AB320" s="20">
        <v>0</v>
      </c>
      <c r="AC320" s="20">
        <v>0</v>
      </c>
      <c r="AD320" s="20">
        <v>0</v>
      </c>
      <c r="AE320" s="21">
        <v>0</v>
      </c>
      <c r="AF320" s="55"/>
      <c r="AG320" s="20" t="s">
        <v>33</v>
      </c>
      <c r="AH320" s="21" t="s">
        <v>33</v>
      </c>
    </row>
    <row r="321" spans="1:34" x14ac:dyDescent="0.35">
      <c r="A321" s="24" t="s">
        <v>22</v>
      </c>
      <c r="B321" s="25" t="s">
        <v>23</v>
      </c>
      <c r="C321" s="25" t="s">
        <v>117</v>
      </c>
      <c r="D321" s="25" t="s">
        <v>55</v>
      </c>
      <c r="E321" s="25" t="s">
        <v>118</v>
      </c>
      <c r="F321" s="25" t="s">
        <v>122</v>
      </c>
      <c r="G321" s="25" t="s">
        <v>28</v>
      </c>
      <c r="H321" s="26">
        <v>3.4999999999999996E-3</v>
      </c>
      <c r="I321" s="25" t="s">
        <v>33</v>
      </c>
      <c r="J321" s="25" t="s">
        <v>208</v>
      </c>
      <c r="K321" s="27" t="s">
        <v>34</v>
      </c>
      <c r="L321" s="28">
        <v>0</v>
      </c>
      <c r="M321" s="29">
        <v>0</v>
      </c>
      <c r="N321" s="29">
        <v>0</v>
      </c>
      <c r="O321" s="29">
        <v>0</v>
      </c>
      <c r="P321" s="29">
        <v>0</v>
      </c>
      <c r="Q321" s="29">
        <v>0</v>
      </c>
      <c r="R321" s="29">
        <v>0</v>
      </c>
      <c r="S321" s="29">
        <v>0</v>
      </c>
      <c r="T321" s="29">
        <v>0</v>
      </c>
      <c r="U321" s="29">
        <v>0</v>
      </c>
      <c r="V321" s="29">
        <v>0</v>
      </c>
      <c r="W321" s="30">
        <v>0</v>
      </c>
      <c r="X321" s="67"/>
      <c r="Y321" s="57">
        <v>0</v>
      </c>
      <c r="Z321" s="58">
        <v>0</v>
      </c>
      <c r="AA321" s="58">
        <v>0</v>
      </c>
      <c r="AB321" s="58">
        <v>0</v>
      </c>
      <c r="AC321" s="58">
        <v>0</v>
      </c>
      <c r="AD321" s="58">
        <v>0</v>
      </c>
      <c r="AE321" s="71">
        <v>0</v>
      </c>
      <c r="AF321" s="56"/>
      <c r="AG321" s="58">
        <v>0</v>
      </c>
      <c r="AH321" s="71">
        <v>0</v>
      </c>
    </row>
    <row r="322" spans="1:34" x14ac:dyDescent="0.35">
      <c r="A322" s="31" t="s">
        <v>22</v>
      </c>
      <c r="B322" s="32" t="s">
        <v>23</v>
      </c>
      <c r="C322" s="32" t="s">
        <v>123</v>
      </c>
      <c r="D322" s="32" t="s">
        <v>124</v>
      </c>
      <c r="E322" s="32" t="s">
        <v>125</v>
      </c>
      <c r="F322" s="32" t="s">
        <v>126</v>
      </c>
      <c r="G322" s="32" t="s">
        <v>28</v>
      </c>
      <c r="H322" s="33">
        <v>3.4999999999999996E-3</v>
      </c>
      <c r="I322" s="32" t="s">
        <v>126</v>
      </c>
      <c r="J322" s="32" t="s">
        <v>208</v>
      </c>
      <c r="K322" s="34" t="s">
        <v>29</v>
      </c>
      <c r="L322" s="35">
        <v>3.49</v>
      </c>
      <c r="M322" s="36">
        <v>3.49</v>
      </c>
      <c r="N322" s="36">
        <v>3.49</v>
      </c>
      <c r="O322" s="36">
        <v>3.49</v>
      </c>
      <c r="P322" s="36">
        <v>3.49</v>
      </c>
      <c r="Q322" s="36">
        <v>3.49</v>
      </c>
      <c r="R322" s="36">
        <v>3.49</v>
      </c>
      <c r="S322" s="36">
        <v>3.49</v>
      </c>
      <c r="T322" s="36">
        <v>3.49</v>
      </c>
      <c r="U322" s="36">
        <v>2.79</v>
      </c>
      <c r="V322" s="36">
        <v>2.79</v>
      </c>
      <c r="W322" s="37">
        <v>2.99</v>
      </c>
      <c r="X322" s="67"/>
      <c r="Y322" s="60">
        <v>0</v>
      </c>
      <c r="Z322" s="61">
        <v>0</v>
      </c>
      <c r="AA322" s="61">
        <v>0</v>
      </c>
      <c r="AB322" s="61">
        <v>0</v>
      </c>
      <c r="AC322" s="61">
        <v>0</v>
      </c>
      <c r="AD322" s="61">
        <v>0</v>
      </c>
      <c r="AE322" s="69">
        <v>0</v>
      </c>
      <c r="AF322" s="59"/>
      <c r="AG322" s="61">
        <v>0.09</v>
      </c>
      <c r="AH322" s="69">
        <v>0.09</v>
      </c>
    </row>
    <row r="323" spans="1:34" x14ac:dyDescent="0.35">
      <c r="A323" s="15" t="s">
        <v>22</v>
      </c>
      <c r="B323" s="16" t="s">
        <v>23</v>
      </c>
      <c r="C323" s="16" t="s">
        <v>123</v>
      </c>
      <c r="D323" s="16" t="s">
        <v>124</v>
      </c>
      <c r="E323" s="16" t="s">
        <v>125</v>
      </c>
      <c r="F323" s="16" t="s">
        <v>126</v>
      </c>
      <c r="G323" s="16" t="s">
        <v>28</v>
      </c>
      <c r="H323" s="17">
        <v>3.4999999999999996E-3</v>
      </c>
      <c r="I323" s="16" t="s">
        <v>126</v>
      </c>
      <c r="J323" s="16" t="s">
        <v>209</v>
      </c>
      <c r="K323" s="18" t="s">
        <v>30</v>
      </c>
      <c r="L323" s="19">
        <v>1</v>
      </c>
      <c r="M323" s="20">
        <v>1</v>
      </c>
      <c r="N323" s="20">
        <v>1</v>
      </c>
      <c r="O323" s="20">
        <v>1</v>
      </c>
      <c r="P323" s="20">
        <v>1</v>
      </c>
      <c r="Q323" s="20">
        <v>1</v>
      </c>
      <c r="R323" s="20">
        <v>1</v>
      </c>
      <c r="S323" s="20" t="s">
        <v>33</v>
      </c>
      <c r="T323" s="20" t="s">
        <v>33</v>
      </c>
      <c r="U323" s="20" t="s">
        <v>33</v>
      </c>
      <c r="V323" s="20" t="s">
        <v>33</v>
      </c>
      <c r="W323" s="21" t="s">
        <v>33</v>
      </c>
      <c r="X323" s="67"/>
      <c r="Y323" s="19">
        <v>0</v>
      </c>
      <c r="Z323" s="20">
        <v>0</v>
      </c>
      <c r="AA323" s="20">
        <v>0</v>
      </c>
      <c r="AB323" s="20">
        <v>0</v>
      </c>
      <c r="AC323" s="20">
        <v>0</v>
      </c>
      <c r="AD323" s="20">
        <v>0</v>
      </c>
      <c r="AE323" s="21">
        <v>0</v>
      </c>
      <c r="AF323" s="55"/>
      <c r="AG323" s="20" t="s">
        <v>33</v>
      </c>
      <c r="AH323" s="21" t="s">
        <v>33</v>
      </c>
    </row>
    <row r="324" spans="1:34" x14ac:dyDescent="0.35">
      <c r="A324" s="15" t="s">
        <v>22</v>
      </c>
      <c r="B324" s="16" t="s">
        <v>23</v>
      </c>
      <c r="C324" s="16" t="s">
        <v>123</v>
      </c>
      <c r="D324" s="16" t="s">
        <v>124</v>
      </c>
      <c r="E324" s="16" t="s">
        <v>125</v>
      </c>
      <c r="F324" s="16" t="s">
        <v>126</v>
      </c>
      <c r="G324" s="16" t="s">
        <v>28</v>
      </c>
      <c r="H324" s="17">
        <v>3.4999999999999996E-3</v>
      </c>
      <c r="I324" s="16" t="s">
        <v>126</v>
      </c>
      <c r="J324" s="16" t="s">
        <v>208</v>
      </c>
      <c r="K324" s="18" t="s">
        <v>31</v>
      </c>
      <c r="L324" s="22">
        <v>3.49</v>
      </c>
      <c r="M324" s="23">
        <v>3.49</v>
      </c>
      <c r="N324" s="23">
        <v>3.49</v>
      </c>
      <c r="O324" s="23">
        <v>3.49</v>
      </c>
      <c r="P324" s="23">
        <v>3.49</v>
      </c>
      <c r="Q324" s="23">
        <v>3.49</v>
      </c>
      <c r="R324" s="23">
        <v>3.49</v>
      </c>
      <c r="S324" s="23">
        <v>3.49</v>
      </c>
      <c r="T324" s="23">
        <v>3.49</v>
      </c>
      <c r="U324" s="23">
        <v>2.79</v>
      </c>
      <c r="V324" s="23">
        <v>2.79</v>
      </c>
      <c r="W324" s="70">
        <v>2.99</v>
      </c>
      <c r="X324" s="67"/>
      <c r="Y324" s="22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70">
        <v>0</v>
      </c>
      <c r="AF324" s="50"/>
      <c r="AG324" s="76">
        <v>0.09</v>
      </c>
      <c r="AH324" s="77">
        <v>0.09</v>
      </c>
    </row>
    <row r="325" spans="1:34" x14ac:dyDescent="0.35">
      <c r="A325" s="15" t="s">
        <v>22</v>
      </c>
      <c r="B325" s="16" t="s">
        <v>23</v>
      </c>
      <c r="C325" s="16" t="s">
        <v>123</v>
      </c>
      <c r="D325" s="16" t="s">
        <v>124</v>
      </c>
      <c r="E325" s="16" t="s">
        <v>125</v>
      </c>
      <c r="F325" s="16" t="s">
        <v>126</v>
      </c>
      <c r="G325" s="16" t="s">
        <v>28</v>
      </c>
      <c r="H325" s="17">
        <v>3.4999999999999996E-3</v>
      </c>
      <c r="I325" s="16" t="s">
        <v>126</v>
      </c>
      <c r="J325" s="16" t="s">
        <v>209</v>
      </c>
      <c r="K325" s="18" t="s">
        <v>32</v>
      </c>
      <c r="L325" s="19">
        <v>1</v>
      </c>
      <c r="M325" s="20">
        <v>1</v>
      </c>
      <c r="N325" s="20">
        <v>1</v>
      </c>
      <c r="O325" s="20">
        <v>1</v>
      </c>
      <c r="P325" s="20">
        <v>1</v>
      </c>
      <c r="Q325" s="20">
        <v>1</v>
      </c>
      <c r="R325" s="20">
        <v>1</v>
      </c>
      <c r="S325" s="20" t="s">
        <v>33</v>
      </c>
      <c r="T325" s="20" t="s">
        <v>33</v>
      </c>
      <c r="U325" s="20" t="s">
        <v>33</v>
      </c>
      <c r="V325" s="20" t="s">
        <v>33</v>
      </c>
      <c r="W325" s="21" t="s">
        <v>33</v>
      </c>
      <c r="X325" s="67"/>
      <c r="Y325" s="19">
        <v>0</v>
      </c>
      <c r="Z325" s="20">
        <v>0</v>
      </c>
      <c r="AA325" s="20">
        <v>0</v>
      </c>
      <c r="AB325" s="20">
        <v>0</v>
      </c>
      <c r="AC325" s="20">
        <v>0</v>
      </c>
      <c r="AD325" s="20">
        <v>0</v>
      </c>
      <c r="AE325" s="21">
        <v>0</v>
      </c>
      <c r="AF325" s="55"/>
      <c r="AG325" s="20" t="s">
        <v>33</v>
      </c>
      <c r="AH325" s="21" t="s">
        <v>33</v>
      </c>
    </row>
    <row r="326" spans="1:34" x14ac:dyDescent="0.35">
      <c r="A326" s="24" t="s">
        <v>22</v>
      </c>
      <c r="B326" s="25" t="s">
        <v>23</v>
      </c>
      <c r="C326" s="25" t="s">
        <v>123</v>
      </c>
      <c r="D326" s="25" t="s">
        <v>124</v>
      </c>
      <c r="E326" s="25" t="s">
        <v>125</v>
      </c>
      <c r="F326" s="25" t="s">
        <v>126</v>
      </c>
      <c r="G326" s="25" t="s">
        <v>28</v>
      </c>
      <c r="H326" s="26">
        <v>3.4999999999999996E-3</v>
      </c>
      <c r="I326" s="25" t="s">
        <v>33</v>
      </c>
      <c r="J326" s="25" t="s">
        <v>208</v>
      </c>
      <c r="K326" s="27" t="s">
        <v>34</v>
      </c>
      <c r="L326" s="28">
        <v>0</v>
      </c>
      <c r="M326" s="29">
        <v>0</v>
      </c>
      <c r="N326" s="29">
        <v>0</v>
      </c>
      <c r="O326" s="29">
        <v>0</v>
      </c>
      <c r="P326" s="29">
        <v>0</v>
      </c>
      <c r="Q326" s="29">
        <v>0</v>
      </c>
      <c r="R326" s="29">
        <v>0</v>
      </c>
      <c r="S326" s="29">
        <v>0</v>
      </c>
      <c r="T326" s="29">
        <v>0</v>
      </c>
      <c r="U326" s="29">
        <v>0</v>
      </c>
      <c r="V326" s="29">
        <v>0</v>
      </c>
      <c r="W326" s="30">
        <v>0</v>
      </c>
      <c r="X326" s="67"/>
      <c r="Y326" s="57">
        <v>0</v>
      </c>
      <c r="Z326" s="58">
        <v>0</v>
      </c>
      <c r="AA326" s="58">
        <v>0</v>
      </c>
      <c r="AB326" s="58">
        <v>0</v>
      </c>
      <c r="AC326" s="58">
        <v>0</v>
      </c>
      <c r="AD326" s="58">
        <v>0</v>
      </c>
      <c r="AE326" s="71">
        <v>0</v>
      </c>
      <c r="AF326" s="56"/>
      <c r="AG326" s="58">
        <v>0</v>
      </c>
      <c r="AH326" s="71">
        <v>0</v>
      </c>
    </row>
    <row r="327" spans="1:34" x14ac:dyDescent="0.35">
      <c r="A327" s="31" t="s">
        <v>22</v>
      </c>
      <c r="B327" s="32" t="s">
        <v>23</v>
      </c>
      <c r="C327" s="32" t="s">
        <v>123</v>
      </c>
      <c r="D327" s="32" t="s">
        <v>67</v>
      </c>
      <c r="E327" s="32" t="s">
        <v>125</v>
      </c>
      <c r="F327" s="32" t="s">
        <v>127</v>
      </c>
      <c r="G327" s="32" t="s">
        <v>28</v>
      </c>
      <c r="H327" s="33">
        <v>5.0000000000000001E-3</v>
      </c>
      <c r="I327" s="32" t="s">
        <v>127</v>
      </c>
      <c r="J327" s="32" t="s">
        <v>208</v>
      </c>
      <c r="K327" s="34" t="s">
        <v>29</v>
      </c>
      <c r="L327" s="35">
        <v>5.49</v>
      </c>
      <c r="M327" s="36">
        <v>5.49</v>
      </c>
      <c r="N327" s="36">
        <v>5.49</v>
      </c>
      <c r="O327" s="36">
        <v>5.49</v>
      </c>
      <c r="P327" s="36">
        <v>5.49</v>
      </c>
      <c r="Q327" s="36">
        <v>5.49</v>
      </c>
      <c r="R327" s="36">
        <v>5.49</v>
      </c>
      <c r="S327" s="36">
        <v>4.99</v>
      </c>
      <c r="T327" s="36">
        <v>4.99</v>
      </c>
      <c r="U327" s="36">
        <v>4.58</v>
      </c>
      <c r="V327" s="36">
        <v>4.58</v>
      </c>
      <c r="W327" s="37">
        <v>4.62</v>
      </c>
      <c r="X327" s="67"/>
      <c r="Y327" s="60">
        <v>5.29</v>
      </c>
      <c r="Z327" s="61">
        <v>5.29</v>
      </c>
      <c r="AA327" s="61">
        <v>5.29</v>
      </c>
      <c r="AB327" s="61">
        <v>5.29</v>
      </c>
      <c r="AC327" s="61">
        <v>5.29</v>
      </c>
      <c r="AD327" s="61">
        <v>5.29</v>
      </c>
      <c r="AE327" s="69">
        <v>5.29</v>
      </c>
      <c r="AF327" s="59"/>
      <c r="AG327" s="61">
        <v>0.13</v>
      </c>
      <c r="AH327" s="69">
        <v>0.13</v>
      </c>
    </row>
    <row r="328" spans="1:34" x14ac:dyDescent="0.35">
      <c r="A328" s="15" t="s">
        <v>22</v>
      </c>
      <c r="B328" s="16" t="s">
        <v>23</v>
      </c>
      <c r="C328" s="16" t="s">
        <v>123</v>
      </c>
      <c r="D328" s="16" t="s">
        <v>67</v>
      </c>
      <c r="E328" s="16" t="s">
        <v>125</v>
      </c>
      <c r="F328" s="16" t="s">
        <v>127</v>
      </c>
      <c r="G328" s="16" t="s">
        <v>28</v>
      </c>
      <c r="H328" s="17">
        <v>5.0000000000000001E-3</v>
      </c>
      <c r="I328" s="16" t="s">
        <v>127</v>
      </c>
      <c r="J328" s="16" t="s">
        <v>209</v>
      </c>
      <c r="K328" s="18" t="s">
        <v>30</v>
      </c>
      <c r="L328" s="19">
        <v>0.4</v>
      </c>
      <c r="M328" s="20">
        <v>0.4</v>
      </c>
      <c r="N328" s="20">
        <v>0.4</v>
      </c>
      <c r="O328" s="20">
        <v>0.4</v>
      </c>
      <c r="P328" s="20">
        <v>0.4</v>
      </c>
      <c r="Q328" s="20">
        <v>0.4</v>
      </c>
      <c r="R328" s="20">
        <v>0.4</v>
      </c>
      <c r="S328" s="20" t="s">
        <v>33</v>
      </c>
      <c r="T328" s="20" t="s">
        <v>33</v>
      </c>
      <c r="U328" s="20" t="s">
        <v>33</v>
      </c>
      <c r="V328" s="20" t="s">
        <v>33</v>
      </c>
      <c r="W328" s="21" t="s">
        <v>33</v>
      </c>
      <c r="X328" s="67"/>
      <c r="Y328" s="19">
        <v>0.6</v>
      </c>
      <c r="Z328" s="20">
        <v>0.6</v>
      </c>
      <c r="AA328" s="20">
        <v>0.6</v>
      </c>
      <c r="AB328" s="20">
        <v>0.6</v>
      </c>
      <c r="AC328" s="20">
        <v>0.6</v>
      </c>
      <c r="AD328" s="20">
        <v>0.6</v>
      </c>
      <c r="AE328" s="21">
        <v>0.6</v>
      </c>
      <c r="AF328" s="55"/>
      <c r="AG328" s="20" t="s">
        <v>33</v>
      </c>
      <c r="AH328" s="21" t="s">
        <v>33</v>
      </c>
    </row>
    <row r="329" spans="1:34" x14ac:dyDescent="0.35">
      <c r="A329" s="15" t="s">
        <v>22</v>
      </c>
      <c r="B329" s="16" t="s">
        <v>23</v>
      </c>
      <c r="C329" s="16" t="s">
        <v>123</v>
      </c>
      <c r="D329" s="16" t="s">
        <v>67</v>
      </c>
      <c r="E329" s="16" t="s">
        <v>125</v>
      </c>
      <c r="F329" s="16" t="s">
        <v>127</v>
      </c>
      <c r="G329" s="16" t="s">
        <v>28</v>
      </c>
      <c r="H329" s="17">
        <v>5.0000000000000001E-3</v>
      </c>
      <c r="I329" s="16" t="s">
        <v>127</v>
      </c>
      <c r="J329" s="16" t="s">
        <v>208</v>
      </c>
      <c r="K329" s="18" t="s">
        <v>31</v>
      </c>
      <c r="L329" s="22">
        <v>5.49</v>
      </c>
      <c r="M329" s="23">
        <v>5.49</v>
      </c>
      <c r="N329" s="23">
        <v>5.49</v>
      </c>
      <c r="O329" s="23">
        <v>5.49</v>
      </c>
      <c r="P329" s="23">
        <v>5.49</v>
      </c>
      <c r="Q329" s="23">
        <v>5.49</v>
      </c>
      <c r="R329" s="23">
        <v>5.49</v>
      </c>
      <c r="S329" s="23">
        <v>4.99</v>
      </c>
      <c r="T329" s="23">
        <v>4.99</v>
      </c>
      <c r="U329" s="23">
        <v>4.58</v>
      </c>
      <c r="V329" s="23">
        <v>4.58</v>
      </c>
      <c r="W329" s="23">
        <v>4.62</v>
      </c>
      <c r="X329" s="67"/>
      <c r="Y329" s="85">
        <v>5.29</v>
      </c>
      <c r="Z329" s="81">
        <v>5.29</v>
      </c>
      <c r="AA329" s="81">
        <v>5.29</v>
      </c>
      <c r="AB329" s="81">
        <v>5.29</v>
      </c>
      <c r="AC329" s="81">
        <v>5.29</v>
      </c>
      <c r="AD329" s="81">
        <v>5.29</v>
      </c>
      <c r="AE329" s="80">
        <v>5.29</v>
      </c>
      <c r="AF329" s="50"/>
      <c r="AG329" s="76">
        <v>0.13</v>
      </c>
      <c r="AH329" s="77">
        <v>0.13</v>
      </c>
    </row>
    <row r="330" spans="1:34" x14ac:dyDescent="0.35">
      <c r="A330" s="15" t="s">
        <v>22</v>
      </c>
      <c r="B330" s="16" t="s">
        <v>23</v>
      </c>
      <c r="C330" s="16" t="s">
        <v>123</v>
      </c>
      <c r="D330" s="16" t="s">
        <v>67</v>
      </c>
      <c r="E330" s="16" t="s">
        <v>125</v>
      </c>
      <c r="F330" s="16" t="s">
        <v>127</v>
      </c>
      <c r="G330" s="16" t="s">
        <v>28</v>
      </c>
      <c r="H330" s="17">
        <v>5.0000000000000001E-3</v>
      </c>
      <c r="I330" s="16" t="s">
        <v>127</v>
      </c>
      <c r="J330" s="16" t="s">
        <v>209</v>
      </c>
      <c r="K330" s="18" t="s">
        <v>32</v>
      </c>
      <c r="L330" s="19">
        <v>0.4</v>
      </c>
      <c r="M330" s="20">
        <v>0.4</v>
      </c>
      <c r="N330" s="20">
        <v>0.4</v>
      </c>
      <c r="O330" s="20">
        <v>0.4</v>
      </c>
      <c r="P330" s="20">
        <v>0.4</v>
      </c>
      <c r="Q330" s="20">
        <v>0.4</v>
      </c>
      <c r="R330" s="20">
        <v>0.4</v>
      </c>
      <c r="S330" s="20" t="s">
        <v>33</v>
      </c>
      <c r="T330" s="20" t="s">
        <v>33</v>
      </c>
      <c r="U330" s="20" t="s">
        <v>33</v>
      </c>
      <c r="V330" s="20" t="s">
        <v>33</v>
      </c>
      <c r="W330" s="21" t="s">
        <v>33</v>
      </c>
      <c r="X330" s="67"/>
      <c r="Y330" s="19">
        <v>0.6</v>
      </c>
      <c r="Z330" s="20">
        <v>0.6</v>
      </c>
      <c r="AA330" s="20">
        <v>0.6</v>
      </c>
      <c r="AB330" s="20">
        <v>0.6</v>
      </c>
      <c r="AC330" s="20">
        <v>0.6</v>
      </c>
      <c r="AD330" s="20">
        <v>0.6</v>
      </c>
      <c r="AE330" s="21">
        <v>0.6</v>
      </c>
      <c r="AF330" s="55"/>
      <c r="AG330" s="20" t="s">
        <v>33</v>
      </c>
      <c r="AH330" s="21" t="s">
        <v>33</v>
      </c>
    </row>
    <row r="331" spans="1:34" x14ac:dyDescent="0.35">
      <c r="A331" s="24" t="s">
        <v>22</v>
      </c>
      <c r="B331" s="25" t="s">
        <v>23</v>
      </c>
      <c r="C331" s="25" t="s">
        <v>123</v>
      </c>
      <c r="D331" s="25" t="s">
        <v>67</v>
      </c>
      <c r="E331" s="25" t="s">
        <v>125</v>
      </c>
      <c r="F331" s="25" t="s">
        <v>127</v>
      </c>
      <c r="G331" s="25" t="s">
        <v>28</v>
      </c>
      <c r="H331" s="26">
        <v>5.0000000000000001E-3</v>
      </c>
      <c r="I331" s="25" t="s">
        <v>33</v>
      </c>
      <c r="J331" s="25" t="s">
        <v>208</v>
      </c>
      <c r="K331" s="27" t="s">
        <v>34</v>
      </c>
      <c r="L331" s="28">
        <v>0</v>
      </c>
      <c r="M331" s="29">
        <v>0</v>
      </c>
      <c r="N331" s="29">
        <v>0</v>
      </c>
      <c r="O331" s="29">
        <v>0</v>
      </c>
      <c r="P331" s="29">
        <v>0</v>
      </c>
      <c r="Q331" s="29">
        <v>0</v>
      </c>
      <c r="R331" s="29">
        <v>0</v>
      </c>
      <c r="S331" s="29">
        <v>0</v>
      </c>
      <c r="T331" s="29">
        <v>0</v>
      </c>
      <c r="U331" s="29">
        <v>0</v>
      </c>
      <c r="V331" s="29">
        <v>0</v>
      </c>
      <c r="W331" s="30">
        <v>0</v>
      </c>
      <c r="X331" s="67"/>
      <c r="Y331" s="57">
        <v>0</v>
      </c>
      <c r="Z331" s="58">
        <v>0</v>
      </c>
      <c r="AA331" s="58">
        <v>0</v>
      </c>
      <c r="AB331" s="58">
        <v>0</v>
      </c>
      <c r="AC331" s="58">
        <v>0</v>
      </c>
      <c r="AD331" s="58">
        <v>0</v>
      </c>
      <c r="AE331" s="71">
        <v>0</v>
      </c>
      <c r="AF331" s="56"/>
      <c r="AG331" s="58">
        <v>0</v>
      </c>
      <c r="AH331" s="71">
        <v>0</v>
      </c>
    </row>
    <row r="332" spans="1:34" x14ac:dyDescent="0.35">
      <c r="A332" s="31" t="s">
        <v>22</v>
      </c>
      <c r="B332" s="32" t="s">
        <v>23</v>
      </c>
      <c r="C332" s="32" t="s">
        <v>128</v>
      </c>
      <c r="D332" s="32" t="s">
        <v>25</v>
      </c>
      <c r="E332" s="32" t="s">
        <v>129</v>
      </c>
      <c r="F332" s="32" t="s">
        <v>130</v>
      </c>
      <c r="G332" s="32" t="s">
        <v>28</v>
      </c>
      <c r="H332" s="33">
        <v>2E-3</v>
      </c>
      <c r="I332" s="32" t="s">
        <v>130</v>
      </c>
      <c r="J332" s="32" t="s">
        <v>208</v>
      </c>
      <c r="K332" s="34" t="s">
        <v>29</v>
      </c>
      <c r="L332" s="35">
        <v>1.59</v>
      </c>
      <c r="M332" s="36">
        <v>1.59</v>
      </c>
      <c r="N332" s="36">
        <v>1.59</v>
      </c>
      <c r="O332" s="36">
        <v>1.59</v>
      </c>
      <c r="P332" s="36">
        <v>1.59</v>
      </c>
      <c r="Q332" s="36">
        <v>1.59</v>
      </c>
      <c r="R332" s="36">
        <v>1.59</v>
      </c>
      <c r="S332" s="36">
        <v>1.59</v>
      </c>
      <c r="T332" s="36">
        <v>1.59</v>
      </c>
      <c r="U332" s="36">
        <v>1.24</v>
      </c>
      <c r="V332" s="36">
        <v>1.24</v>
      </c>
      <c r="W332" s="37">
        <v>1.42</v>
      </c>
      <c r="X332" s="67"/>
      <c r="Y332" s="60">
        <v>0</v>
      </c>
      <c r="Z332" s="61">
        <v>0</v>
      </c>
      <c r="AA332" s="61">
        <v>0</v>
      </c>
      <c r="AB332" s="61">
        <v>0</v>
      </c>
      <c r="AC332" s="61">
        <v>0</v>
      </c>
      <c r="AD332" s="61">
        <v>0</v>
      </c>
      <c r="AE332" s="69">
        <v>0</v>
      </c>
      <c r="AF332" s="59"/>
      <c r="AG332" s="61">
        <v>0.04</v>
      </c>
      <c r="AH332" s="69">
        <v>0.04</v>
      </c>
    </row>
    <row r="333" spans="1:34" x14ac:dyDescent="0.35">
      <c r="A333" s="15" t="s">
        <v>22</v>
      </c>
      <c r="B333" s="16" t="s">
        <v>23</v>
      </c>
      <c r="C333" s="16" t="s">
        <v>128</v>
      </c>
      <c r="D333" s="16" t="s">
        <v>25</v>
      </c>
      <c r="E333" s="16" t="s">
        <v>129</v>
      </c>
      <c r="F333" s="16" t="s">
        <v>130</v>
      </c>
      <c r="G333" s="16" t="s">
        <v>28</v>
      </c>
      <c r="H333" s="17">
        <v>2E-3</v>
      </c>
      <c r="I333" s="16" t="s">
        <v>130</v>
      </c>
      <c r="J333" s="16" t="s">
        <v>209</v>
      </c>
      <c r="K333" s="18" t="s">
        <v>30</v>
      </c>
      <c r="L333" s="19">
        <v>1</v>
      </c>
      <c r="M333" s="20">
        <v>1</v>
      </c>
      <c r="N333" s="20">
        <v>1</v>
      </c>
      <c r="O333" s="20">
        <v>1</v>
      </c>
      <c r="P333" s="20">
        <v>1</v>
      </c>
      <c r="Q333" s="20">
        <v>1</v>
      </c>
      <c r="R333" s="20">
        <v>1</v>
      </c>
      <c r="S333" s="20" t="s">
        <v>33</v>
      </c>
      <c r="T333" s="20" t="s">
        <v>33</v>
      </c>
      <c r="U333" s="20" t="s">
        <v>33</v>
      </c>
      <c r="V333" s="20" t="s">
        <v>33</v>
      </c>
      <c r="W333" s="21" t="s">
        <v>33</v>
      </c>
      <c r="X333" s="67"/>
      <c r="Y333" s="19">
        <v>0</v>
      </c>
      <c r="Z333" s="20">
        <v>0</v>
      </c>
      <c r="AA333" s="20">
        <v>0</v>
      </c>
      <c r="AB333" s="20">
        <v>0</v>
      </c>
      <c r="AC333" s="20">
        <v>0</v>
      </c>
      <c r="AD333" s="20">
        <v>0</v>
      </c>
      <c r="AE333" s="21">
        <v>0</v>
      </c>
      <c r="AF333" s="55"/>
      <c r="AG333" s="20" t="s">
        <v>33</v>
      </c>
      <c r="AH333" s="21" t="s">
        <v>33</v>
      </c>
    </row>
    <row r="334" spans="1:34" x14ac:dyDescent="0.35">
      <c r="A334" s="15" t="s">
        <v>22</v>
      </c>
      <c r="B334" s="16" t="s">
        <v>23</v>
      </c>
      <c r="C334" s="16" t="s">
        <v>128</v>
      </c>
      <c r="D334" s="16" t="s">
        <v>25</v>
      </c>
      <c r="E334" s="16" t="s">
        <v>129</v>
      </c>
      <c r="F334" s="16" t="s">
        <v>130</v>
      </c>
      <c r="G334" s="16" t="s">
        <v>28</v>
      </c>
      <c r="H334" s="17">
        <v>2E-3</v>
      </c>
      <c r="I334" s="16" t="s">
        <v>130</v>
      </c>
      <c r="J334" s="16" t="s">
        <v>208</v>
      </c>
      <c r="K334" s="18" t="s">
        <v>31</v>
      </c>
      <c r="L334" s="22">
        <v>1.59</v>
      </c>
      <c r="M334" s="23">
        <v>1.59</v>
      </c>
      <c r="N334" s="23">
        <v>1.59</v>
      </c>
      <c r="O334" s="23">
        <v>1.59</v>
      </c>
      <c r="P334" s="23">
        <v>1.59</v>
      </c>
      <c r="Q334" s="23">
        <v>1.59</v>
      </c>
      <c r="R334" s="23">
        <v>1.59</v>
      </c>
      <c r="S334" s="23">
        <v>1.59</v>
      </c>
      <c r="T334" s="23">
        <v>1.59</v>
      </c>
      <c r="U334" s="23">
        <v>1.24</v>
      </c>
      <c r="V334" s="23">
        <v>1.24</v>
      </c>
      <c r="W334" s="70">
        <v>1.42</v>
      </c>
      <c r="X334" s="67"/>
      <c r="Y334" s="22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70">
        <v>0</v>
      </c>
      <c r="AF334" s="50"/>
      <c r="AG334" s="76">
        <v>0.04</v>
      </c>
      <c r="AH334" s="77">
        <v>0.04</v>
      </c>
    </row>
    <row r="335" spans="1:34" x14ac:dyDescent="0.35">
      <c r="A335" s="15" t="s">
        <v>22</v>
      </c>
      <c r="B335" s="16" t="s">
        <v>23</v>
      </c>
      <c r="C335" s="16" t="s">
        <v>128</v>
      </c>
      <c r="D335" s="16" t="s">
        <v>25</v>
      </c>
      <c r="E335" s="16" t="s">
        <v>129</v>
      </c>
      <c r="F335" s="16" t="s">
        <v>130</v>
      </c>
      <c r="G335" s="16" t="s">
        <v>28</v>
      </c>
      <c r="H335" s="17">
        <v>2E-3</v>
      </c>
      <c r="I335" s="16" t="s">
        <v>130</v>
      </c>
      <c r="J335" s="16" t="s">
        <v>209</v>
      </c>
      <c r="K335" s="18" t="s">
        <v>32</v>
      </c>
      <c r="L335" s="19">
        <v>1</v>
      </c>
      <c r="M335" s="20">
        <v>1</v>
      </c>
      <c r="N335" s="20">
        <v>1</v>
      </c>
      <c r="O335" s="20">
        <v>1</v>
      </c>
      <c r="P335" s="20">
        <v>1</v>
      </c>
      <c r="Q335" s="20">
        <v>1</v>
      </c>
      <c r="R335" s="20">
        <v>1</v>
      </c>
      <c r="S335" s="20" t="s">
        <v>33</v>
      </c>
      <c r="T335" s="20" t="s">
        <v>33</v>
      </c>
      <c r="U335" s="20" t="s">
        <v>33</v>
      </c>
      <c r="V335" s="20" t="s">
        <v>33</v>
      </c>
      <c r="W335" s="21" t="s">
        <v>33</v>
      </c>
      <c r="X335" s="67"/>
      <c r="Y335" s="19">
        <v>0</v>
      </c>
      <c r="Z335" s="20">
        <v>0</v>
      </c>
      <c r="AA335" s="20">
        <v>0</v>
      </c>
      <c r="AB335" s="20">
        <v>0</v>
      </c>
      <c r="AC335" s="20">
        <v>0</v>
      </c>
      <c r="AD335" s="20">
        <v>0</v>
      </c>
      <c r="AE335" s="21">
        <v>0</v>
      </c>
      <c r="AF335" s="55"/>
      <c r="AG335" s="20" t="s">
        <v>33</v>
      </c>
      <c r="AH335" s="21" t="s">
        <v>33</v>
      </c>
    </row>
    <row r="336" spans="1:34" x14ac:dyDescent="0.35">
      <c r="A336" s="24" t="s">
        <v>22</v>
      </c>
      <c r="B336" s="25" t="s">
        <v>23</v>
      </c>
      <c r="C336" s="25" t="s">
        <v>128</v>
      </c>
      <c r="D336" s="25" t="s">
        <v>25</v>
      </c>
      <c r="E336" s="25" t="s">
        <v>129</v>
      </c>
      <c r="F336" s="25" t="s">
        <v>130</v>
      </c>
      <c r="G336" s="25" t="s">
        <v>28</v>
      </c>
      <c r="H336" s="26">
        <v>2E-3</v>
      </c>
      <c r="I336" s="25" t="s">
        <v>33</v>
      </c>
      <c r="J336" s="25" t="s">
        <v>208</v>
      </c>
      <c r="K336" s="27" t="s">
        <v>34</v>
      </c>
      <c r="L336" s="28">
        <v>0</v>
      </c>
      <c r="M336" s="29">
        <v>0</v>
      </c>
      <c r="N336" s="29">
        <v>0</v>
      </c>
      <c r="O336" s="29">
        <v>0</v>
      </c>
      <c r="P336" s="29">
        <v>0</v>
      </c>
      <c r="Q336" s="29">
        <v>0</v>
      </c>
      <c r="R336" s="29">
        <v>0</v>
      </c>
      <c r="S336" s="29">
        <v>0</v>
      </c>
      <c r="T336" s="29">
        <v>0</v>
      </c>
      <c r="U336" s="29">
        <v>0</v>
      </c>
      <c r="V336" s="29">
        <v>0</v>
      </c>
      <c r="W336" s="30">
        <v>0</v>
      </c>
      <c r="X336" s="67"/>
      <c r="Y336" s="57">
        <v>0</v>
      </c>
      <c r="Z336" s="58">
        <v>0</v>
      </c>
      <c r="AA336" s="58">
        <v>0</v>
      </c>
      <c r="AB336" s="58">
        <v>0</v>
      </c>
      <c r="AC336" s="58">
        <v>0</v>
      </c>
      <c r="AD336" s="58">
        <v>0</v>
      </c>
      <c r="AE336" s="71">
        <v>0</v>
      </c>
      <c r="AF336" s="56"/>
      <c r="AG336" s="58">
        <v>0</v>
      </c>
      <c r="AH336" s="71">
        <v>0</v>
      </c>
    </row>
    <row r="337" spans="1:34" x14ac:dyDescent="0.35">
      <c r="A337" s="31" t="s">
        <v>22</v>
      </c>
      <c r="B337" s="32" t="s">
        <v>23</v>
      </c>
      <c r="C337" s="32" t="s">
        <v>128</v>
      </c>
      <c r="D337" s="32" t="s">
        <v>131</v>
      </c>
      <c r="E337" s="32" t="s">
        <v>129</v>
      </c>
      <c r="F337" s="32" t="s">
        <v>132</v>
      </c>
      <c r="G337" s="32" t="s">
        <v>28</v>
      </c>
      <c r="H337" s="33">
        <v>3.4999999999999996E-3</v>
      </c>
      <c r="I337" s="32" t="s">
        <v>132</v>
      </c>
      <c r="J337" s="32" t="s">
        <v>208</v>
      </c>
      <c r="K337" s="34" t="s">
        <v>29</v>
      </c>
      <c r="L337" s="35">
        <v>2.99</v>
      </c>
      <c r="M337" s="36">
        <v>2.99</v>
      </c>
      <c r="N337" s="36">
        <v>2.99</v>
      </c>
      <c r="O337" s="36">
        <v>2.99</v>
      </c>
      <c r="P337" s="36">
        <v>2.99</v>
      </c>
      <c r="Q337" s="36">
        <v>2.99</v>
      </c>
      <c r="R337" s="36">
        <v>2.99</v>
      </c>
      <c r="S337" s="36">
        <v>2.99</v>
      </c>
      <c r="T337" s="36">
        <v>2.99</v>
      </c>
      <c r="U337" s="36">
        <v>2.4900000000000002</v>
      </c>
      <c r="V337" s="36">
        <v>2.4900000000000002</v>
      </c>
      <c r="W337" s="37">
        <v>2.79</v>
      </c>
      <c r="X337" s="67"/>
      <c r="Y337" s="60">
        <v>0</v>
      </c>
      <c r="Z337" s="61">
        <v>0</v>
      </c>
      <c r="AA337" s="61">
        <v>0</v>
      </c>
      <c r="AB337" s="61">
        <v>0</v>
      </c>
      <c r="AC337" s="61">
        <v>0</v>
      </c>
      <c r="AD337" s="61">
        <v>0</v>
      </c>
      <c r="AE337" s="69">
        <v>0</v>
      </c>
      <c r="AF337" s="59"/>
      <c r="AG337" s="61">
        <v>0.08</v>
      </c>
      <c r="AH337" s="69">
        <v>0.08</v>
      </c>
    </row>
    <row r="338" spans="1:34" x14ac:dyDescent="0.35">
      <c r="A338" s="15" t="s">
        <v>22</v>
      </c>
      <c r="B338" s="16" t="s">
        <v>23</v>
      </c>
      <c r="C338" s="16" t="s">
        <v>128</v>
      </c>
      <c r="D338" s="16" t="s">
        <v>131</v>
      </c>
      <c r="E338" s="16" t="s">
        <v>129</v>
      </c>
      <c r="F338" s="16" t="s">
        <v>132</v>
      </c>
      <c r="G338" s="16" t="s">
        <v>28</v>
      </c>
      <c r="H338" s="17">
        <v>3.4999999999999996E-3</v>
      </c>
      <c r="I338" s="16" t="s">
        <v>132</v>
      </c>
      <c r="J338" s="16" t="s">
        <v>209</v>
      </c>
      <c r="K338" s="18" t="s">
        <v>30</v>
      </c>
      <c r="L338" s="19">
        <v>1</v>
      </c>
      <c r="M338" s="20">
        <v>1</v>
      </c>
      <c r="N338" s="20">
        <v>1</v>
      </c>
      <c r="O338" s="20">
        <v>1</v>
      </c>
      <c r="P338" s="20">
        <v>1</v>
      </c>
      <c r="Q338" s="20">
        <v>1</v>
      </c>
      <c r="R338" s="20">
        <v>1</v>
      </c>
      <c r="S338" s="20" t="s">
        <v>33</v>
      </c>
      <c r="T338" s="20" t="s">
        <v>33</v>
      </c>
      <c r="U338" s="20" t="s">
        <v>33</v>
      </c>
      <c r="V338" s="20" t="s">
        <v>33</v>
      </c>
      <c r="W338" s="21" t="s">
        <v>33</v>
      </c>
      <c r="X338" s="67"/>
      <c r="Y338" s="19">
        <v>0</v>
      </c>
      <c r="Z338" s="20">
        <v>0</v>
      </c>
      <c r="AA338" s="20">
        <v>0</v>
      </c>
      <c r="AB338" s="20">
        <v>0</v>
      </c>
      <c r="AC338" s="20">
        <v>0</v>
      </c>
      <c r="AD338" s="20">
        <v>0</v>
      </c>
      <c r="AE338" s="21">
        <v>0</v>
      </c>
      <c r="AF338" s="55"/>
      <c r="AG338" s="20" t="s">
        <v>33</v>
      </c>
      <c r="AH338" s="21" t="s">
        <v>33</v>
      </c>
    </row>
    <row r="339" spans="1:34" x14ac:dyDescent="0.35">
      <c r="A339" s="15" t="s">
        <v>22</v>
      </c>
      <c r="B339" s="16" t="s">
        <v>23</v>
      </c>
      <c r="C339" s="16" t="s">
        <v>128</v>
      </c>
      <c r="D339" s="16" t="s">
        <v>131</v>
      </c>
      <c r="E339" s="16" t="s">
        <v>129</v>
      </c>
      <c r="F339" s="16" t="s">
        <v>132</v>
      </c>
      <c r="G339" s="16" t="s">
        <v>28</v>
      </c>
      <c r="H339" s="17">
        <v>3.4999999999999996E-3</v>
      </c>
      <c r="I339" s="16" t="s">
        <v>132</v>
      </c>
      <c r="J339" s="16" t="s">
        <v>208</v>
      </c>
      <c r="K339" s="18" t="s">
        <v>31</v>
      </c>
      <c r="L339" s="22">
        <v>2.99</v>
      </c>
      <c r="M339" s="23">
        <v>2.99</v>
      </c>
      <c r="N339" s="23">
        <v>2.99</v>
      </c>
      <c r="O339" s="23">
        <v>2.99</v>
      </c>
      <c r="P339" s="23">
        <v>2.99</v>
      </c>
      <c r="Q339" s="23">
        <v>2.99</v>
      </c>
      <c r="R339" s="23">
        <v>2.99</v>
      </c>
      <c r="S339" s="23">
        <v>2.99</v>
      </c>
      <c r="T339" s="23">
        <v>2.99</v>
      </c>
      <c r="U339" s="23">
        <v>2.4900000000000002</v>
      </c>
      <c r="V339" s="23">
        <v>2.4900000000000002</v>
      </c>
      <c r="W339" s="70">
        <v>2.79</v>
      </c>
      <c r="X339" s="67"/>
      <c r="Y339" s="22">
        <v>0</v>
      </c>
      <c r="Z339" s="23">
        <v>0</v>
      </c>
      <c r="AA339" s="23">
        <v>0</v>
      </c>
      <c r="AB339" s="23">
        <v>0</v>
      </c>
      <c r="AC339" s="23">
        <v>0</v>
      </c>
      <c r="AD339" s="23">
        <v>0</v>
      </c>
      <c r="AE339" s="70">
        <v>0</v>
      </c>
      <c r="AF339" s="50"/>
      <c r="AG339" s="76">
        <v>0.08</v>
      </c>
      <c r="AH339" s="77">
        <v>0.08</v>
      </c>
    </row>
    <row r="340" spans="1:34" x14ac:dyDescent="0.35">
      <c r="A340" s="15" t="s">
        <v>22</v>
      </c>
      <c r="B340" s="16" t="s">
        <v>23</v>
      </c>
      <c r="C340" s="16" t="s">
        <v>128</v>
      </c>
      <c r="D340" s="16" t="s">
        <v>131</v>
      </c>
      <c r="E340" s="16" t="s">
        <v>129</v>
      </c>
      <c r="F340" s="16" t="s">
        <v>132</v>
      </c>
      <c r="G340" s="16" t="s">
        <v>28</v>
      </c>
      <c r="H340" s="17">
        <v>3.4999999999999996E-3</v>
      </c>
      <c r="I340" s="16" t="s">
        <v>132</v>
      </c>
      <c r="J340" s="16" t="s">
        <v>209</v>
      </c>
      <c r="K340" s="18" t="s">
        <v>32</v>
      </c>
      <c r="L340" s="19">
        <v>1</v>
      </c>
      <c r="M340" s="20">
        <v>1</v>
      </c>
      <c r="N340" s="20">
        <v>1</v>
      </c>
      <c r="O340" s="20">
        <v>1</v>
      </c>
      <c r="P340" s="20">
        <v>1</v>
      </c>
      <c r="Q340" s="20">
        <v>1</v>
      </c>
      <c r="R340" s="20">
        <v>1</v>
      </c>
      <c r="S340" s="20" t="s">
        <v>33</v>
      </c>
      <c r="T340" s="20" t="s">
        <v>33</v>
      </c>
      <c r="U340" s="20" t="s">
        <v>33</v>
      </c>
      <c r="V340" s="20" t="s">
        <v>33</v>
      </c>
      <c r="W340" s="21" t="s">
        <v>33</v>
      </c>
      <c r="X340" s="67"/>
      <c r="Y340" s="19">
        <v>0</v>
      </c>
      <c r="Z340" s="20">
        <v>0</v>
      </c>
      <c r="AA340" s="20">
        <v>0</v>
      </c>
      <c r="AB340" s="20">
        <v>0</v>
      </c>
      <c r="AC340" s="20">
        <v>0</v>
      </c>
      <c r="AD340" s="20">
        <v>0</v>
      </c>
      <c r="AE340" s="21">
        <v>0</v>
      </c>
      <c r="AF340" s="55"/>
      <c r="AG340" s="20" t="s">
        <v>33</v>
      </c>
      <c r="AH340" s="21" t="s">
        <v>33</v>
      </c>
    </row>
    <row r="341" spans="1:34" x14ac:dyDescent="0.35">
      <c r="A341" s="24" t="s">
        <v>22</v>
      </c>
      <c r="B341" s="25" t="s">
        <v>23</v>
      </c>
      <c r="C341" s="25" t="s">
        <v>128</v>
      </c>
      <c r="D341" s="25" t="s">
        <v>131</v>
      </c>
      <c r="E341" s="25" t="s">
        <v>129</v>
      </c>
      <c r="F341" s="25" t="s">
        <v>132</v>
      </c>
      <c r="G341" s="25" t="s">
        <v>28</v>
      </c>
      <c r="H341" s="26">
        <v>3.4999999999999996E-3</v>
      </c>
      <c r="I341" s="25" t="s">
        <v>33</v>
      </c>
      <c r="J341" s="25" t="s">
        <v>208</v>
      </c>
      <c r="K341" s="27" t="s">
        <v>34</v>
      </c>
      <c r="L341" s="28">
        <v>0</v>
      </c>
      <c r="M341" s="29">
        <v>0</v>
      </c>
      <c r="N341" s="29">
        <v>0</v>
      </c>
      <c r="O341" s="29">
        <v>0</v>
      </c>
      <c r="P341" s="29">
        <v>0</v>
      </c>
      <c r="Q341" s="29">
        <v>0</v>
      </c>
      <c r="R341" s="29">
        <v>0</v>
      </c>
      <c r="S341" s="29">
        <v>0</v>
      </c>
      <c r="T341" s="29">
        <v>0</v>
      </c>
      <c r="U341" s="29">
        <v>0</v>
      </c>
      <c r="V341" s="29">
        <v>0</v>
      </c>
      <c r="W341" s="30">
        <v>0</v>
      </c>
      <c r="X341" s="67"/>
      <c r="Y341" s="57">
        <v>0</v>
      </c>
      <c r="Z341" s="58">
        <v>0</v>
      </c>
      <c r="AA341" s="58">
        <v>0</v>
      </c>
      <c r="AB341" s="58">
        <v>0</v>
      </c>
      <c r="AC341" s="58">
        <v>0</v>
      </c>
      <c r="AD341" s="58">
        <v>0</v>
      </c>
      <c r="AE341" s="71">
        <v>0</v>
      </c>
      <c r="AF341" s="56"/>
      <c r="AG341" s="58">
        <v>0</v>
      </c>
      <c r="AH341" s="71">
        <v>0</v>
      </c>
    </row>
    <row r="342" spans="1:34" x14ac:dyDescent="0.35">
      <c r="A342" s="31" t="s">
        <v>22</v>
      </c>
      <c r="B342" s="32" t="s">
        <v>23</v>
      </c>
      <c r="C342" s="32" t="s">
        <v>128</v>
      </c>
      <c r="D342" s="32" t="s">
        <v>67</v>
      </c>
      <c r="E342" s="32" t="s">
        <v>129</v>
      </c>
      <c r="F342" s="32" t="s">
        <v>133</v>
      </c>
      <c r="G342" s="32" t="s">
        <v>28</v>
      </c>
      <c r="H342" s="33">
        <v>5.0000000000000001E-3</v>
      </c>
      <c r="I342" s="32" t="s">
        <v>133</v>
      </c>
      <c r="J342" s="32" t="s">
        <v>208</v>
      </c>
      <c r="K342" s="34" t="s">
        <v>29</v>
      </c>
      <c r="L342" s="35">
        <v>3.39</v>
      </c>
      <c r="M342" s="36">
        <v>3.39</v>
      </c>
      <c r="N342" s="36">
        <v>3.39</v>
      </c>
      <c r="O342" s="36">
        <v>3.39</v>
      </c>
      <c r="P342" s="36">
        <v>3.39</v>
      </c>
      <c r="Q342" s="36">
        <v>3.39</v>
      </c>
      <c r="R342" s="36">
        <v>3.39</v>
      </c>
      <c r="S342" s="36">
        <v>3.29</v>
      </c>
      <c r="T342" s="36">
        <v>3.29</v>
      </c>
      <c r="U342" s="36">
        <v>2.83</v>
      </c>
      <c r="V342" s="36">
        <v>2.83</v>
      </c>
      <c r="W342" s="37">
        <v>3.13</v>
      </c>
      <c r="X342" s="67"/>
      <c r="Y342" s="60">
        <v>0</v>
      </c>
      <c r="Z342" s="61">
        <v>0</v>
      </c>
      <c r="AA342" s="61">
        <v>0</v>
      </c>
      <c r="AB342" s="61">
        <v>0</v>
      </c>
      <c r="AC342" s="61">
        <v>0</v>
      </c>
      <c r="AD342" s="61">
        <v>0</v>
      </c>
      <c r="AE342" s="69">
        <v>0</v>
      </c>
      <c r="AF342" s="59"/>
      <c r="AG342" s="61">
        <v>0.08</v>
      </c>
      <c r="AH342" s="69">
        <v>0.08</v>
      </c>
    </row>
    <row r="343" spans="1:34" x14ac:dyDescent="0.35">
      <c r="A343" s="15" t="s">
        <v>22</v>
      </c>
      <c r="B343" s="16" t="s">
        <v>23</v>
      </c>
      <c r="C343" s="16" t="s">
        <v>128</v>
      </c>
      <c r="D343" s="16" t="s">
        <v>67</v>
      </c>
      <c r="E343" s="16" t="s">
        <v>129</v>
      </c>
      <c r="F343" s="16" t="s">
        <v>133</v>
      </c>
      <c r="G343" s="16" t="s">
        <v>28</v>
      </c>
      <c r="H343" s="17">
        <v>5.0000000000000001E-3</v>
      </c>
      <c r="I343" s="16" t="s">
        <v>133</v>
      </c>
      <c r="J343" s="16" t="s">
        <v>209</v>
      </c>
      <c r="K343" s="18" t="s">
        <v>30</v>
      </c>
      <c r="L343" s="19">
        <v>1</v>
      </c>
      <c r="M343" s="20">
        <v>1</v>
      </c>
      <c r="N343" s="20">
        <v>1</v>
      </c>
      <c r="O343" s="20">
        <v>1</v>
      </c>
      <c r="P343" s="20">
        <v>1</v>
      </c>
      <c r="Q343" s="20">
        <v>1</v>
      </c>
      <c r="R343" s="20">
        <v>1</v>
      </c>
      <c r="S343" s="20" t="s">
        <v>33</v>
      </c>
      <c r="T343" s="20" t="s">
        <v>33</v>
      </c>
      <c r="U343" s="20" t="s">
        <v>33</v>
      </c>
      <c r="V343" s="20" t="s">
        <v>33</v>
      </c>
      <c r="W343" s="21" t="s">
        <v>33</v>
      </c>
      <c r="X343" s="67"/>
      <c r="Y343" s="19">
        <v>0</v>
      </c>
      <c r="Z343" s="20">
        <v>0</v>
      </c>
      <c r="AA343" s="20">
        <v>0</v>
      </c>
      <c r="AB343" s="20">
        <v>0</v>
      </c>
      <c r="AC343" s="20">
        <v>0</v>
      </c>
      <c r="AD343" s="20">
        <v>0</v>
      </c>
      <c r="AE343" s="21">
        <v>0</v>
      </c>
      <c r="AF343" s="55"/>
      <c r="AG343" s="20" t="s">
        <v>33</v>
      </c>
      <c r="AH343" s="21" t="s">
        <v>33</v>
      </c>
    </row>
    <row r="344" spans="1:34" x14ac:dyDescent="0.35">
      <c r="A344" s="15" t="s">
        <v>22</v>
      </c>
      <c r="B344" s="16" t="s">
        <v>23</v>
      </c>
      <c r="C344" s="16" t="s">
        <v>128</v>
      </c>
      <c r="D344" s="16" t="s">
        <v>67</v>
      </c>
      <c r="E344" s="16" t="s">
        <v>129</v>
      </c>
      <c r="F344" s="16" t="s">
        <v>133</v>
      </c>
      <c r="G344" s="16" t="s">
        <v>28</v>
      </c>
      <c r="H344" s="17">
        <v>5.0000000000000001E-3</v>
      </c>
      <c r="I344" s="16" t="s">
        <v>133</v>
      </c>
      <c r="J344" s="16" t="s">
        <v>208</v>
      </c>
      <c r="K344" s="18" t="s">
        <v>31</v>
      </c>
      <c r="L344" s="22">
        <v>3.39</v>
      </c>
      <c r="M344" s="23">
        <v>3.39</v>
      </c>
      <c r="N344" s="23">
        <v>3.39</v>
      </c>
      <c r="O344" s="23">
        <v>3.39</v>
      </c>
      <c r="P344" s="23">
        <v>3.39</v>
      </c>
      <c r="Q344" s="23">
        <v>3.39</v>
      </c>
      <c r="R344" s="23">
        <v>3.39</v>
      </c>
      <c r="S344" s="23">
        <v>3.29</v>
      </c>
      <c r="T344" s="23">
        <v>3.29</v>
      </c>
      <c r="U344" s="23">
        <v>2.83</v>
      </c>
      <c r="V344" s="23">
        <v>2.83</v>
      </c>
      <c r="W344" s="70">
        <v>3.13</v>
      </c>
      <c r="X344" s="67"/>
      <c r="Y344" s="22">
        <v>0</v>
      </c>
      <c r="Z344" s="23">
        <v>0</v>
      </c>
      <c r="AA344" s="23">
        <v>0</v>
      </c>
      <c r="AB344" s="23">
        <v>0</v>
      </c>
      <c r="AC344" s="23">
        <v>0</v>
      </c>
      <c r="AD344" s="23">
        <v>0</v>
      </c>
      <c r="AE344" s="70">
        <v>0</v>
      </c>
      <c r="AF344" s="50"/>
      <c r="AG344" s="76">
        <v>0.08</v>
      </c>
      <c r="AH344" s="77">
        <v>0.08</v>
      </c>
    </row>
    <row r="345" spans="1:34" x14ac:dyDescent="0.35">
      <c r="A345" s="15" t="s">
        <v>22</v>
      </c>
      <c r="B345" s="16" t="s">
        <v>23</v>
      </c>
      <c r="C345" s="16" t="s">
        <v>128</v>
      </c>
      <c r="D345" s="16" t="s">
        <v>67</v>
      </c>
      <c r="E345" s="16" t="s">
        <v>129</v>
      </c>
      <c r="F345" s="16" t="s">
        <v>133</v>
      </c>
      <c r="G345" s="16" t="s">
        <v>28</v>
      </c>
      <c r="H345" s="17">
        <v>5.0000000000000001E-3</v>
      </c>
      <c r="I345" s="16" t="s">
        <v>133</v>
      </c>
      <c r="J345" s="16" t="s">
        <v>209</v>
      </c>
      <c r="K345" s="18" t="s">
        <v>32</v>
      </c>
      <c r="L345" s="19">
        <v>1</v>
      </c>
      <c r="M345" s="20">
        <v>1</v>
      </c>
      <c r="N345" s="20">
        <v>1</v>
      </c>
      <c r="O345" s="20">
        <v>1</v>
      </c>
      <c r="P345" s="20">
        <v>1</v>
      </c>
      <c r="Q345" s="20">
        <v>1</v>
      </c>
      <c r="R345" s="20">
        <v>1</v>
      </c>
      <c r="S345" s="20" t="s">
        <v>33</v>
      </c>
      <c r="T345" s="20" t="s">
        <v>33</v>
      </c>
      <c r="U345" s="20" t="s">
        <v>33</v>
      </c>
      <c r="V345" s="20" t="s">
        <v>33</v>
      </c>
      <c r="W345" s="21" t="s">
        <v>33</v>
      </c>
      <c r="X345" s="67"/>
      <c r="Y345" s="19">
        <v>0</v>
      </c>
      <c r="Z345" s="20">
        <v>0</v>
      </c>
      <c r="AA345" s="20">
        <v>0</v>
      </c>
      <c r="AB345" s="20">
        <v>0</v>
      </c>
      <c r="AC345" s="20">
        <v>0</v>
      </c>
      <c r="AD345" s="20">
        <v>0</v>
      </c>
      <c r="AE345" s="21">
        <v>0</v>
      </c>
      <c r="AF345" s="55"/>
      <c r="AG345" s="20" t="s">
        <v>33</v>
      </c>
      <c r="AH345" s="21" t="s">
        <v>33</v>
      </c>
    </row>
    <row r="346" spans="1:34" x14ac:dyDescent="0.35">
      <c r="A346" s="24" t="s">
        <v>22</v>
      </c>
      <c r="B346" s="25" t="s">
        <v>23</v>
      </c>
      <c r="C346" s="25" t="s">
        <v>128</v>
      </c>
      <c r="D346" s="25" t="s">
        <v>67</v>
      </c>
      <c r="E346" s="25" t="s">
        <v>129</v>
      </c>
      <c r="F346" s="25" t="s">
        <v>133</v>
      </c>
      <c r="G346" s="25" t="s">
        <v>28</v>
      </c>
      <c r="H346" s="26">
        <v>5.0000000000000001E-3</v>
      </c>
      <c r="I346" s="25" t="s">
        <v>33</v>
      </c>
      <c r="J346" s="25" t="s">
        <v>208</v>
      </c>
      <c r="K346" s="27" t="s">
        <v>34</v>
      </c>
      <c r="L346" s="28">
        <v>0</v>
      </c>
      <c r="M346" s="29">
        <v>0</v>
      </c>
      <c r="N346" s="29">
        <v>0</v>
      </c>
      <c r="O346" s="29">
        <v>0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29">
        <v>0</v>
      </c>
      <c r="V346" s="29">
        <v>0</v>
      </c>
      <c r="W346" s="30">
        <v>0</v>
      </c>
      <c r="X346" s="67"/>
      <c r="Y346" s="57">
        <v>0</v>
      </c>
      <c r="Z346" s="58">
        <v>0</v>
      </c>
      <c r="AA346" s="58">
        <v>0</v>
      </c>
      <c r="AB346" s="58">
        <v>0</v>
      </c>
      <c r="AC346" s="58">
        <v>0</v>
      </c>
      <c r="AD346" s="58">
        <v>0</v>
      </c>
      <c r="AE346" s="71">
        <v>0</v>
      </c>
      <c r="AF346" s="56"/>
      <c r="AG346" s="58">
        <v>0</v>
      </c>
      <c r="AH346" s="71">
        <v>0</v>
      </c>
    </row>
    <row r="347" spans="1:34" x14ac:dyDescent="0.35">
      <c r="A347" s="31" t="s">
        <v>22</v>
      </c>
      <c r="B347" s="32" t="s">
        <v>23</v>
      </c>
      <c r="C347" s="32" t="s">
        <v>128</v>
      </c>
      <c r="D347" s="32" t="s">
        <v>89</v>
      </c>
      <c r="E347" s="32" t="s">
        <v>129</v>
      </c>
      <c r="F347" s="32" t="s">
        <v>134</v>
      </c>
      <c r="G347" s="32" t="s">
        <v>28</v>
      </c>
      <c r="H347" s="33">
        <v>1.4999999999999999E-2</v>
      </c>
      <c r="I347" s="32" t="s">
        <v>134</v>
      </c>
      <c r="J347" s="32" t="s">
        <v>208</v>
      </c>
      <c r="K347" s="34" t="s">
        <v>29</v>
      </c>
      <c r="L347" s="35">
        <v>5.99</v>
      </c>
      <c r="M347" s="36">
        <v>5.99</v>
      </c>
      <c r="N347" s="36">
        <v>5.99</v>
      </c>
      <c r="O347" s="36">
        <v>5.99</v>
      </c>
      <c r="P347" s="36">
        <v>5.99</v>
      </c>
      <c r="Q347" s="36">
        <v>5.99</v>
      </c>
      <c r="R347" s="36">
        <v>5.99</v>
      </c>
      <c r="S347" s="36">
        <v>5.99</v>
      </c>
      <c r="T347" s="36">
        <v>5.99</v>
      </c>
      <c r="U347" s="36">
        <v>4.99</v>
      </c>
      <c r="V347" s="36">
        <v>4.99</v>
      </c>
      <c r="W347" s="37">
        <v>5.69</v>
      </c>
      <c r="X347" s="67"/>
      <c r="Y347" s="60">
        <v>0</v>
      </c>
      <c r="Z347" s="61">
        <v>0</v>
      </c>
      <c r="AA347" s="61">
        <v>0</v>
      </c>
      <c r="AB347" s="61">
        <v>0</v>
      </c>
      <c r="AC347" s="61">
        <v>0</v>
      </c>
      <c r="AD347" s="61">
        <v>0</v>
      </c>
      <c r="AE347" s="69">
        <v>0</v>
      </c>
      <c r="AF347" s="59"/>
      <c r="AG347" s="61">
        <v>0.15</v>
      </c>
      <c r="AH347" s="69">
        <v>0.15</v>
      </c>
    </row>
    <row r="348" spans="1:34" x14ac:dyDescent="0.35">
      <c r="A348" s="15" t="s">
        <v>22</v>
      </c>
      <c r="B348" s="16" t="s">
        <v>23</v>
      </c>
      <c r="C348" s="16" t="s">
        <v>128</v>
      </c>
      <c r="D348" s="16" t="s">
        <v>89</v>
      </c>
      <c r="E348" s="16" t="s">
        <v>129</v>
      </c>
      <c r="F348" s="16" t="s">
        <v>134</v>
      </c>
      <c r="G348" s="16" t="s">
        <v>28</v>
      </c>
      <c r="H348" s="17">
        <v>1.4999999999999999E-2</v>
      </c>
      <c r="I348" s="16" t="s">
        <v>134</v>
      </c>
      <c r="J348" s="16" t="s">
        <v>209</v>
      </c>
      <c r="K348" s="18" t="s">
        <v>30</v>
      </c>
      <c r="L348" s="19">
        <v>1</v>
      </c>
      <c r="M348" s="20">
        <v>1</v>
      </c>
      <c r="N348" s="20">
        <v>1</v>
      </c>
      <c r="O348" s="20">
        <v>1</v>
      </c>
      <c r="P348" s="20">
        <v>1</v>
      </c>
      <c r="Q348" s="20">
        <v>1</v>
      </c>
      <c r="R348" s="20">
        <v>1</v>
      </c>
      <c r="S348" s="20" t="s">
        <v>33</v>
      </c>
      <c r="T348" s="20" t="s">
        <v>33</v>
      </c>
      <c r="U348" s="20" t="s">
        <v>33</v>
      </c>
      <c r="V348" s="20" t="s">
        <v>33</v>
      </c>
      <c r="W348" s="21" t="s">
        <v>33</v>
      </c>
      <c r="X348" s="67"/>
      <c r="Y348" s="19">
        <v>0</v>
      </c>
      <c r="Z348" s="20">
        <v>0</v>
      </c>
      <c r="AA348" s="20">
        <v>0</v>
      </c>
      <c r="AB348" s="20">
        <v>0</v>
      </c>
      <c r="AC348" s="20">
        <v>0</v>
      </c>
      <c r="AD348" s="20">
        <v>0</v>
      </c>
      <c r="AE348" s="21">
        <v>0</v>
      </c>
      <c r="AF348" s="55"/>
      <c r="AG348" s="20" t="s">
        <v>33</v>
      </c>
      <c r="AH348" s="21" t="s">
        <v>33</v>
      </c>
    </row>
    <row r="349" spans="1:34" x14ac:dyDescent="0.35">
      <c r="A349" s="15" t="s">
        <v>22</v>
      </c>
      <c r="B349" s="16" t="s">
        <v>23</v>
      </c>
      <c r="C349" s="16" t="s">
        <v>128</v>
      </c>
      <c r="D349" s="16" t="s">
        <v>89</v>
      </c>
      <c r="E349" s="16" t="s">
        <v>129</v>
      </c>
      <c r="F349" s="16" t="s">
        <v>134</v>
      </c>
      <c r="G349" s="16" t="s">
        <v>28</v>
      </c>
      <c r="H349" s="17">
        <v>1.4999999999999999E-2</v>
      </c>
      <c r="I349" s="16" t="s">
        <v>134</v>
      </c>
      <c r="J349" s="16" t="s">
        <v>208</v>
      </c>
      <c r="K349" s="18" t="s">
        <v>31</v>
      </c>
      <c r="L349" s="22">
        <v>5.99</v>
      </c>
      <c r="M349" s="23">
        <v>5.99</v>
      </c>
      <c r="N349" s="23">
        <v>5.99</v>
      </c>
      <c r="O349" s="23">
        <v>5.99</v>
      </c>
      <c r="P349" s="23">
        <v>5.99</v>
      </c>
      <c r="Q349" s="23">
        <v>5.99</v>
      </c>
      <c r="R349" s="23">
        <v>5.99</v>
      </c>
      <c r="S349" s="23">
        <v>5.99</v>
      </c>
      <c r="T349" s="23">
        <v>5.99</v>
      </c>
      <c r="U349" s="23">
        <v>4.99</v>
      </c>
      <c r="V349" s="23">
        <v>4.99</v>
      </c>
      <c r="W349" s="70">
        <v>5.69</v>
      </c>
      <c r="X349" s="67"/>
      <c r="Y349" s="22">
        <v>0</v>
      </c>
      <c r="Z349" s="23">
        <v>0</v>
      </c>
      <c r="AA349" s="23">
        <v>0</v>
      </c>
      <c r="AB349" s="23">
        <v>0</v>
      </c>
      <c r="AC349" s="23">
        <v>0</v>
      </c>
      <c r="AD349" s="23">
        <v>0</v>
      </c>
      <c r="AE349" s="70">
        <v>0</v>
      </c>
      <c r="AF349" s="50"/>
      <c r="AG349" s="76">
        <v>0.15</v>
      </c>
      <c r="AH349" s="77">
        <v>0.15</v>
      </c>
    </row>
    <row r="350" spans="1:34" x14ac:dyDescent="0.35">
      <c r="A350" s="15" t="s">
        <v>22</v>
      </c>
      <c r="B350" s="16" t="s">
        <v>23</v>
      </c>
      <c r="C350" s="16" t="s">
        <v>128</v>
      </c>
      <c r="D350" s="16" t="s">
        <v>89</v>
      </c>
      <c r="E350" s="16" t="s">
        <v>129</v>
      </c>
      <c r="F350" s="16" t="s">
        <v>134</v>
      </c>
      <c r="G350" s="16" t="s">
        <v>28</v>
      </c>
      <c r="H350" s="17">
        <v>1.4999999999999999E-2</v>
      </c>
      <c r="I350" s="16" t="s">
        <v>134</v>
      </c>
      <c r="J350" s="16" t="s">
        <v>209</v>
      </c>
      <c r="K350" s="18" t="s">
        <v>32</v>
      </c>
      <c r="L350" s="19">
        <v>1</v>
      </c>
      <c r="M350" s="20">
        <v>1</v>
      </c>
      <c r="N350" s="20">
        <v>1</v>
      </c>
      <c r="O350" s="20">
        <v>1</v>
      </c>
      <c r="P350" s="20">
        <v>1</v>
      </c>
      <c r="Q350" s="20">
        <v>1</v>
      </c>
      <c r="R350" s="20">
        <v>1</v>
      </c>
      <c r="S350" s="20" t="s">
        <v>33</v>
      </c>
      <c r="T350" s="20" t="s">
        <v>33</v>
      </c>
      <c r="U350" s="20" t="s">
        <v>33</v>
      </c>
      <c r="V350" s="20" t="s">
        <v>33</v>
      </c>
      <c r="W350" s="21" t="s">
        <v>33</v>
      </c>
      <c r="X350" s="67"/>
      <c r="Y350" s="19">
        <v>0</v>
      </c>
      <c r="Z350" s="20">
        <v>0</v>
      </c>
      <c r="AA350" s="20">
        <v>0</v>
      </c>
      <c r="AB350" s="20">
        <v>0</v>
      </c>
      <c r="AC350" s="20">
        <v>0</v>
      </c>
      <c r="AD350" s="20">
        <v>0</v>
      </c>
      <c r="AE350" s="21">
        <v>0</v>
      </c>
      <c r="AF350" s="55"/>
      <c r="AG350" s="20" t="s">
        <v>33</v>
      </c>
      <c r="AH350" s="21" t="s">
        <v>33</v>
      </c>
    </row>
    <row r="351" spans="1:34" x14ac:dyDescent="0.35">
      <c r="A351" s="24" t="s">
        <v>22</v>
      </c>
      <c r="B351" s="25" t="s">
        <v>23</v>
      </c>
      <c r="C351" s="25" t="s">
        <v>128</v>
      </c>
      <c r="D351" s="25" t="s">
        <v>89</v>
      </c>
      <c r="E351" s="25" t="s">
        <v>129</v>
      </c>
      <c r="F351" s="25" t="s">
        <v>134</v>
      </c>
      <c r="G351" s="25" t="s">
        <v>28</v>
      </c>
      <c r="H351" s="26">
        <v>1.4999999999999999E-2</v>
      </c>
      <c r="I351" s="25" t="s">
        <v>33</v>
      </c>
      <c r="J351" s="25" t="s">
        <v>208</v>
      </c>
      <c r="K351" s="27" t="s">
        <v>34</v>
      </c>
      <c r="L351" s="28">
        <v>0</v>
      </c>
      <c r="M351" s="29">
        <v>0</v>
      </c>
      <c r="N351" s="29">
        <v>0</v>
      </c>
      <c r="O351" s="29">
        <v>0</v>
      </c>
      <c r="P351" s="29">
        <v>0</v>
      </c>
      <c r="Q351" s="29">
        <v>0</v>
      </c>
      <c r="R351" s="29">
        <v>0</v>
      </c>
      <c r="S351" s="29">
        <v>0</v>
      </c>
      <c r="T351" s="29">
        <v>0</v>
      </c>
      <c r="U351" s="29">
        <v>0</v>
      </c>
      <c r="V351" s="29">
        <v>0</v>
      </c>
      <c r="W351" s="30">
        <v>0</v>
      </c>
      <c r="X351" s="67"/>
      <c r="Y351" s="57">
        <v>0</v>
      </c>
      <c r="Z351" s="58">
        <v>0</v>
      </c>
      <c r="AA351" s="58">
        <v>0</v>
      </c>
      <c r="AB351" s="58">
        <v>0</v>
      </c>
      <c r="AC351" s="58">
        <v>0</v>
      </c>
      <c r="AD351" s="58">
        <v>0</v>
      </c>
      <c r="AE351" s="71">
        <v>0</v>
      </c>
      <c r="AF351" s="56"/>
      <c r="AG351" s="58">
        <v>0</v>
      </c>
      <c r="AH351" s="71">
        <v>0</v>
      </c>
    </row>
    <row r="352" spans="1:34" x14ac:dyDescent="0.35">
      <c r="A352" s="31" t="s">
        <v>22</v>
      </c>
      <c r="B352" s="32" t="s">
        <v>23</v>
      </c>
      <c r="C352" s="32" t="s">
        <v>128</v>
      </c>
      <c r="D352" s="32" t="s">
        <v>116</v>
      </c>
      <c r="E352" s="32" t="s">
        <v>129</v>
      </c>
      <c r="F352" s="32" t="s">
        <v>135</v>
      </c>
      <c r="G352" s="32" t="s">
        <v>28</v>
      </c>
      <c r="H352" s="33">
        <v>1</v>
      </c>
      <c r="I352" s="32" t="s">
        <v>135</v>
      </c>
      <c r="J352" s="32" t="s">
        <v>208</v>
      </c>
      <c r="K352" s="34" t="s">
        <v>29</v>
      </c>
      <c r="L352" s="35">
        <v>248.4</v>
      </c>
      <c r="M352" s="36">
        <v>248.4</v>
      </c>
      <c r="N352" s="36">
        <v>248.4</v>
      </c>
      <c r="O352" s="36">
        <v>248.4</v>
      </c>
      <c r="P352" s="36">
        <v>248.4</v>
      </c>
      <c r="Q352" s="36">
        <v>248.4</v>
      </c>
      <c r="R352" s="36">
        <v>248.4</v>
      </c>
      <c r="S352" s="36">
        <v>248.4</v>
      </c>
      <c r="T352" s="36">
        <v>248.4</v>
      </c>
      <c r="U352" s="36">
        <v>207</v>
      </c>
      <c r="V352" s="36">
        <v>207</v>
      </c>
      <c r="W352" s="37">
        <v>207</v>
      </c>
      <c r="X352" s="67"/>
      <c r="Y352" s="60">
        <v>0</v>
      </c>
      <c r="Z352" s="61">
        <v>0</v>
      </c>
      <c r="AA352" s="61">
        <v>0</v>
      </c>
      <c r="AB352" s="61">
        <v>0</v>
      </c>
      <c r="AC352" s="61">
        <v>0</v>
      </c>
      <c r="AD352" s="61">
        <v>0</v>
      </c>
      <c r="AE352" s="69">
        <v>0</v>
      </c>
      <c r="AF352" s="59"/>
      <c r="AG352" s="61">
        <v>6.23</v>
      </c>
      <c r="AH352" s="69">
        <v>6.23</v>
      </c>
    </row>
    <row r="353" spans="1:34" x14ac:dyDescent="0.35">
      <c r="A353" s="15" t="s">
        <v>22</v>
      </c>
      <c r="B353" s="16" t="s">
        <v>23</v>
      </c>
      <c r="C353" s="16" t="s">
        <v>128</v>
      </c>
      <c r="D353" s="16" t="s">
        <v>116</v>
      </c>
      <c r="E353" s="16" t="s">
        <v>129</v>
      </c>
      <c r="F353" s="16" t="s">
        <v>135</v>
      </c>
      <c r="G353" s="16" t="s">
        <v>28</v>
      </c>
      <c r="H353" s="17">
        <v>1</v>
      </c>
      <c r="I353" s="16" t="s">
        <v>135</v>
      </c>
      <c r="J353" s="16" t="s">
        <v>209</v>
      </c>
      <c r="K353" s="18" t="s">
        <v>30</v>
      </c>
      <c r="L353" s="19">
        <v>1</v>
      </c>
      <c r="M353" s="20">
        <v>1</v>
      </c>
      <c r="N353" s="20">
        <v>1</v>
      </c>
      <c r="O353" s="20">
        <v>1</v>
      </c>
      <c r="P353" s="20">
        <v>1</v>
      </c>
      <c r="Q353" s="20">
        <v>1</v>
      </c>
      <c r="R353" s="20">
        <v>1</v>
      </c>
      <c r="S353" s="20" t="s">
        <v>33</v>
      </c>
      <c r="T353" s="20" t="s">
        <v>33</v>
      </c>
      <c r="U353" s="20" t="s">
        <v>33</v>
      </c>
      <c r="V353" s="20" t="s">
        <v>33</v>
      </c>
      <c r="W353" s="21" t="s">
        <v>33</v>
      </c>
      <c r="X353" s="67"/>
      <c r="Y353" s="19">
        <v>0</v>
      </c>
      <c r="Z353" s="20">
        <v>0</v>
      </c>
      <c r="AA353" s="20">
        <v>0</v>
      </c>
      <c r="AB353" s="20">
        <v>0</v>
      </c>
      <c r="AC353" s="20">
        <v>0</v>
      </c>
      <c r="AD353" s="20">
        <v>0</v>
      </c>
      <c r="AE353" s="21">
        <v>0</v>
      </c>
      <c r="AF353" s="55"/>
      <c r="AG353" s="20" t="s">
        <v>33</v>
      </c>
      <c r="AH353" s="21" t="s">
        <v>33</v>
      </c>
    </row>
    <row r="354" spans="1:34" x14ac:dyDescent="0.35">
      <c r="A354" s="15" t="s">
        <v>22</v>
      </c>
      <c r="B354" s="16" t="s">
        <v>23</v>
      </c>
      <c r="C354" s="16" t="s">
        <v>128</v>
      </c>
      <c r="D354" s="16" t="s">
        <v>116</v>
      </c>
      <c r="E354" s="16" t="s">
        <v>129</v>
      </c>
      <c r="F354" s="16" t="s">
        <v>135</v>
      </c>
      <c r="G354" s="16" t="s">
        <v>28</v>
      </c>
      <c r="H354" s="17">
        <v>1</v>
      </c>
      <c r="I354" s="16" t="s">
        <v>135</v>
      </c>
      <c r="J354" s="16" t="s">
        <v>208</v>
      </c>
      <c r="K354" s="18" t="s">
        <v>31</v>
      </c>
      <c r="L354" s="22">
        <v>248.4</v>
      </c>
      <c r="M354" s="23">
        <v>248.4</v>
      </c>
      <c r="N354" s="23">
        <v>248.4</v>
      </c>
      <c r="O354" s="23">
        <v>248.4</v>
      </c>
      <c r="P354" s="23">
        <v>248.4</v>
      </c>
      <c r="Q354" s="23">
        <v>248.4</v>
      </c>
      <c r="R354" s="23">
        <v>248.4</v>
      </c>
      <c r="S354" s="23">
        <v>248.4</v>
      </c>
      <c r="T354" s="23">
        <v>248.4</v>
      </c>
      <c r="U354" s="23">
        <v>207</v>
      </c>
      <c r="V354" s="23">
        <v>207</v>
      </c>
      <c r="W354" s="70">
        <v>207</v>
      </c>
      <c r="X354" s="67"/>
      <c r="Y354" s="22">
        <v>0</v>
      </c>
      <c r="Z354" s="23">
        <v>0</v>
      </c>
      <c r="AA354" s="23">
        <v>0</v>
      </c>
      <c r="AB354" s="23">
        <v>0</v>
      </c>
      <c r="AC354" s="23">
        <v>0</v>
      </c>
      <c r="AD354" s="23">
        <v>0</v>
      </c>
      <c r="AE354" s="70">
        <v>0</v>
      </c>
      <c r="AF354" s="50"/>
      <c r="AG354" s="76">
        <v>6.23</v>
      </c>
      <c r="AH354" s="77">
        <v>6.23</v>
      </c>
    </row>
    <row r="355" spans="1:34" x14ac:dyDescent="0.35">
      <c r="A355" s="15" t="s">
        <v>22</v>
      </c>
      <c r="B355" s="16" t="s">
        <v>23</v>
      </c>
      <c r="C355" s="16" t="s">
        <v>128</v>
      </c>
      <c r="D355" s="16" t="s">
        <v>116</v>
      </c>
      <c r="E355" s="16" t="s">
        <v>129</v>
      </c>
      <c r="F355" s="16" t="s">
        <v>135</v>
      </c>
      <c r="G355" s="16" t="s">
        <v>28</v>
      </c>
      <c r="H355" s="17">
        <v>1</v>
      </c>
      <c r="I355" s="16" t="s">
        <v>135</v>
      </c>
      <c r="J355" s="16" t="s">
        <v>209</v>
      </c>
      <c r="K355" s="18" t="s">
        <v>32</v>
      </c>
      <c r="L355" s="19">
        <v>1</v>
      </c>
      <c r="M355" s="20">
        <v>1</v>
      </c>
      <c r="N355" s="20">
        <v>1</v>
      </c>
      <c r="O355" s="20">
        <v>1</v>
      </c>
      <c r="P355" s="20">
        <v>1</v>
      </c>
      <c r="Q355" s="20">
        <v>1</v>
      </c>
      <c r="R355" s="20">
        <v>1</v>
      </c>
      <c r="S355" s="20" t="s">
        <v>33</v>
      </c>
      <c r="T355" s="20" t="s">
        <v>33</v>
      </c>
      <c r="U355" s="20" t="s">
        <v>33</v>
      </c>
      <c r="V355" s="20" t="s">
        <v>33</v>
      </c>
      <c r="W355" s="21" t="s">
        <v>33</v>
      </c>
      <c r="X355" s="67"/>
      <c r="Y355" s="19">
        <v>0</v>
      </c>
      <c r="Z355" s="20">
        <v>0</v>
      </c>
      <c r="AA355" s="20">
        <v>0</v>
      </c>
      <c r="AB355" s="20">
        <v>0</v>
      </c>
      <c r="AC355" s="20">
        <v>0</v>
      </c>
      <c r="AD355" s="20">
        <v>0</v>
      </c>
      <c r="AE355" s="21">
        <v>0</v>
      </c>
      <c r="AF355" s="55"/>
      <c r="AG355" s="20" t="s">
        <v>33</v>
      </c>
      <c r="AH355" s="21" t="s">
        <v>33</v>
      </c>
    </row>
    <row r="356" spans="1:34" x14ac:dyDescent="0.35">
      <c r="A356" s="24" t="s">
        <v>22</v>
      </c>
      <c r="B356" s="25" t="s">
        <v>23</v>
      </c>
      <c r="C356" s="25" t="s">
        <v>128</v>
      </c>
      <c r="D356" s="25" t="s">
        <v>116</v>
      </c>
      <c r="E356" s="25" t="s">
        <v>129</v>
      </c>
      <c r="F356" s="25" t="s">
        <v>135</v>
      </c>
      <c r="G356" s="25" t="s">
        <v>28</v>
      </c>
      <c r="H356" s="26">
        <v>1</v>
      </c>
      <c r="I356" s="25" t="s">
        <v>33</v>
      </c>
      <c r="J356" s="25" t="s">
        <v>208</v>
      </c>
      <c r="K356" s="27" t="s">
        <v>34</v>
      </c>
      <c r="L356" s="28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30">
        <v>0</v>
      </c>
      <c r="X356" s="67"/>
      <c r="Y356" s="57">
        <v>0</v>
      </c>
      <c r="Z356" s="58">
        <v>0</v>
      </c>
      <c r="AA356" s="58">
        <v>0</v>
      </c>
      <c r="AB356" s="58">
        <v>0</v>
      </c>
      <c r="AC356" s="58">
        <v>0</v>
      </c>
      <c r="AD356" s="58">
        <v>0</v>
      </c>
      <c r="AE356" s="71">
        <v>0</v>
      </c>
      <c r="AF356" s="56"/>
      <c r="AG356" s="58">
        <v>0</v>
      </c>
      <c r="AH356" s="71">
        <v>0</v>
      </c>
    </row>
    <row r="357" spans="1:34" x14ac:dyDescent="0.35">
      <c r="A357" s="31" t="s">
        <v>22</v>
      </c>
      <c r="B357" s="32" t="s">
        <v>23</v>
      </c>
      <c r="C357" s="32" t="s">
        <v>136</v>
      </c>
      <c r="D357" s="32" t="s">
        <v>137</v>
      </c>
      <c r="E357" s="32" t="s">
        <v>138</v>
      </c>
      <c r="F357" s="32" t="s">
        <v>139</v>
      </c>
      <c r="G357" s="32" t="s">
        <v>28</v>
      </c>
      <c r="H357" s="33">
        <v>2.5000000000000001E-3</v>
      </c>
      <c r="I357" s="32" t="s">
        <v>139</v>
      </c>
      <c r="J357" s="32" t="s">
        <v>208</v>
      </c>
      <c r="K357" s="34" t="s">
        <v>29</v>
      </c>
      <c r="L357" s="35">
        <v>3.99</v>
      </c>
      <c r="M357" s="36">
        <v>3.99</v>
      </c>
      <c r="N357" s="36">
        <v>3.99</v>
      </c>
      <c r="O357" s="36">
        <v>3.99</v>
      </c>
      <c r="P357" s="36">
        <v>3.99</v>
      </c>
      <c r="Q357" s="36">
        <v>3.99</v>
      </c>
      <c r="R357" s="36">
        <v>3.99</v>
      </c>
      <c r="S357" s="36">
        <v>2.99</v>
      </c>
      <c r="T357" s="36">
        <v>2.99</v>
      </c>
      <c r="U357" s="36">
        <v>2.85</v>
      </c>
      <c r="V357" s="36">
        <v>2.85</v>
      </c>
      <c r="W357" s="37">
        <v>2.69</v>
      </c>
      <c r="X357" s="67"/>
      <c r="Y357" s="60">
        <v>0</v>
      </c>
      <c r="Z357" s="61">
        <v>0</v>
      </c>
      <c r="AA357" s="61">
        <v>0</v>
      </c>
      <c r="AB357" s="61">
        <v>0</v>
      </c>
      <c r="AC357" s="61">
        <v>0</v>
      </c>
      <c r="AD357" s="61">
        <v>0</v>
      </c>
      <c r="AE357" s="69">
        <v>0</v>
      </c>
      <c r="AF357" s="59"/>
      <c r="AG357" s="61">
        <v>0.08</v>
      </c>
      <c r="AH357" s="69">
        <v>0.08</v>
      </c>
    </row>
    <row r="358" spans="1:34" x14ac:dyDescent="0.35">
      <c r="A358" s="15" t="s">
        <v>22</v>
      </c>
      <c r="B358" s="16" t="s">
        <v>23</v>
      </c>
      <c r="C358" s="16" t="s">
        <v>136</v>
      </c>
      <c r="D358" s="16" t="s">
        <v>137</v>
      </c>
      <c r="E358" s="16" t="s">
        <v>138</v>
      </c>
      <c r="F358" s="16" t="s">
        <v>139</v>
      </c>
      <c r="G358" s="16" t="s">
        <v>28</v>
      </c>
      <c r="H358" s="17">
        <v>2.5000000000000001E-3</v>
      </c>
      <c r="I358" s="16" t="s">
        <v>139</v>
      </c>
      <c r="J358" s="16" t="s">
        <v>209</v>
      </c>
      <c r="K358" s="18" t="s">
        <v>30</v>
      </c>
      <c r="L358" s="19">
        <v>1</v>
      </c>
      <c r="M358" s="20">
        <v>1</v>
      </c>
      <c r="N358" s="20">
        <v>1</v>
      </c>
      <c r="O358" s="20">
        <v>1</v>
      </c>
      <c r="P358" s="20">
        <v>1</v>
      </c>
      <c r="Q358" s="20">
        <v>1</v>
      </c>
      <c r="R358" s="20">
        <v>1</v>
      </c>
      <c r="S358" s="20" t="s">
        <v>33</v>
      </c>
      <c r="T358" s="20" t="s">
        <v>33</v>
      </c>
      <c r="U358" s="20" t="s">
        <v>33</v>
      </c>
      <c r="V358" s="20" t="s">
        <v>33</v>
      </c>
      <c r="W358" s="21" t="s">
        <v>33</v>
      </c>
      <c r="X358" s="67"/>
      <c r="Y358" s="19">
        <v>0</v>
      </c>
      <c r="Z358" s="20">
        <v>0</v>
      </c>
      <c r="AA358" s="20">
        <v>0</v>
      </c>
      <c r="AB358" s="20">
        <v>0</v>
      </c>
      <c r="AC358" s="20">
        <v>0</v>
      </c>
      <c r="AD358" s="20">
        <v>0</v>
      </c>
      <c r="AE358" s="21">
        <v>0</v>
      </c>
      <c r="AF358" s="55"/>
      <c r="AG358" s="20" t="s">
        <v>33</v>
      </c>
      <c r="AH358" s="21" t="s">
        <v>33</v>
      </c>
    </row>
    <row r="359" spans="1:34" x14ac:dyDescent="0.35">
      <c r="A359" s="15" t="s">
        <v>22</v>
      </c>
      <c r="B359" s="16" t="s">
        <v>23</v>
      </c>
      <c r="C359" s="16" t="s">
        <v>136</v>
      </c>
      <c r="D359" s="16" t="s">
        <v>137</v>
      </c>
      <c r="E359" s="16" t="s">
        <v>138</v>
      </c>
      <c r="F359" s="16" t="s">
        <v>139</v>
      </c>
      <c r="G359" s="16" t="s">
        <v>28</v>
      </c>
      <c r="H359" s="17">
        <v>2.5000000000000001E-3</v>
      </c>
      <c r="I359" s="16" t="s">
        <v>139</v>
      </c>
      <c r="J359" s="16" t="s">
        <v>208</v>
      </c>
      <c r="K359" s="18" t="s">
        <v>31</v>
      </c>
      <c r="L359" s="22">
        <v>3.99</v>
      </c>
      <c r="M359" s="23">
        <v>3.99</v>
      </c>
      <c r="N359" s="23">
        <v>3.99</v>
      </c>
      <c r="O359" s="23">
        <v>3.99</v>
      </c>
      <c r="P359" s="23">
        <v>3.99</v>
      </c>
      <c r="Q359" s="23">
        <v>3.99</v>
      </c>
      <c r="R359" s="23">
        <v>3.99</v>
      </c>
      <c r="S359" s="23">
        <v>2.99</v>
      </c>
      <c r="T359" s="23">
        <v>2.99</v>
      </c>
      <c r="U359" s="23">
        <v>2.85</v>
      </c>
      <c r="V359" s="23">
        <v>2.85</v>
      </c>
      <c r="W359" s="70">
        <v>2.69</v>
      </c>
      <c r="X359" s="67"/>
      <c r="Y359" s="22">
        <v>0</v>
      </c>
      <c r="Z359" s="23">
        <v>0</v>
      </c>
      <c r="AA359" s="23">
        <v>0</v>
      </c>
      <c r="AB359" s="23">
        <v>0</v>
      </c>
      <c r="AC359" s="23">
        <v>0</v>
      </c>
      <c r="AD359" s="23">
        <v>0</v>
      </c>
      <c r="AE359" s="70">
        <v>0</v>
      </c>
      <c r="AF359" s="50"/>
      <c r="AG359" s="76">
        <v>0.08</v>
      </c>
      <c r="AH359" s="77">
        <v>0.08</v>
      </c>
    </row>
    <row r="360" spans="1:34" x14ac:dyDescent="0.35">
      <c r="A360" s="15" t="s">
        <v>22</v>
      </c>
      <c r="B360" s="16" t="s">
        <v>23</v>
      </c>
      <c r="C360" s="16" t="s">
        <v>136</v>
      </c>
      <c r="D360" s="16" t="s">
        <v>137</v>
      </c>
      <c r="E360" s="16" t="s">
        <v>138</v>
      </c>
      <c r="F360" s="16" t="s">
        <v>139</v>
      </c>
      <c r="G360" s="16" t="s">
        <v>28</v>
      </c>
      <c r="H360" s="17">
        <v>2.5000000000000001E-3</v>
      </c>
      <c r="I360" s="16" t="s">
        <v>139</v>
      </c>
      <c r="J360" s="16" t="s">
        <v>209</v>
      </c>
      <c r="K360" s="18" t="s">
        <v>32</v>
      </c>
      <c r="L360" s="19">
        <v>1</v>
      </c>
      <c r="M360" s="20">
        <v>1</v>
      </c>
      <c r="N360" s="20">
        <v>1</v>
      </c>
      <c r="O360" s="20">
        <v>1</v>
      </c>
      <c r="P360" s="20">
        <v>1</v>
      </c>
      <c r="Q360" s="20">
        <v>1</v>
      </c>
      <c r="R360" s="20">
        <v>1</v>
      </c>
      <c r="S360" s="20" t="s">
        <v>33</v>
      </c>
      <c r="T360" s="20" t="s">
        <v>33</v>
      </c>
      <c r="U360" s="20" t="s">
        <v>33</v>
      </c>
      <c r="V360" s="20" t="s">
        <v>33</v>
      </c>
      <c r="W360" s="21" t="s">
        <v>33</v>
      </c>
      <c r="X360" s="67"/>
      <c r="Y360" s="19">
        <v>0</v>
      </c>
      <c r="Z360" s="20">
        <v>0</v>
      </c>
      <c r="AA360" s="20">
        <v>0</v>
      </c>
      <c r="AB360" s="20">
        <v>0</v>
      </c>
      <c r="AC360" s="20">
        <v>0</v>
      </c>
      <c r="AD360" s="20">
        <v>0</v>
      </c>
      <c r="AE360" s="21">
        <v>0</v>
      </c>
      <c r="AF360" s="55"/>
      <c r="AG360" s="20" t="s">
        <v>33</v>
      </c>
      <c r="AH360" s="21" t="s">
        <v>33</v>
      </c>
    </row>
    <row r="361" spans="1:34" x14ac:dyDescent="0.35">
      <c r="A361" s="24" t="s">
        <v>22</v>
      </c>
      <c r="B361" s="25" t="s">
        <v>23</v>
      </c>
      <c r="C361" s="25" t="s">
        <v>136</v>
      </c>
      <c r="D361" s="25" t="s">
        <v>137</v>
      </c>
      <c r="E361" s="25" t="s">
        <v>138</v>
      </c>
      <c r="F361" s="25" t="s">
        <v>139</v>
      </c>
      <c r="G361" s="25" t="s">
        <v>28</v>
      </c>
      <c r="H361" s="26">
        <v>2.5000000000000001E-3</v>
      </c>
      <c r="I361" s="25" t="s">
        <v>33</v>
      </c>
      <c r="J361" s="25" t="s">
        <v>208</v>
      </c>
      <c r="K361" s="27" t="s">
        <v>34</v>
      </c>
      <c r="L361" s="28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0</v>
      </c>
      <c r="T361" s="29">
        <v>0</v>
      </c>
      <c r="U361" s="29">
        <v>0</v>
      </c>
      <c r="V361" s="29">
        <v>0</v>
      </c>
      <c r="W361" s="30">
        <v>0</v>
      </c>
      <c r="X361" s="67"/>
      <c r="Y361" s="57">
        <v>0</v>
      </c>
      <c r="Z361" s="58">
        <v>0</v>
      </c>
      <c r="AA361" s="58">
        <v>0</v>
      </c>
      <c r="AB361" s="58">
        <v>0</v>
      </c>
      <c r="AC361" s="58">
        <v>0</v>
      </c>
      <c r="AD361" s="58">
        <v>0</v>
      </c>
      <c r="AE361" s="71">
        <v>0</v>
      </c>
      <c r="AF361" s="56"/>
      <c r="AG361" s="58">
        <v>0</v>
      </c>
      <c r="AH361" s="71">
        <v>0</v>
      </c>
    </row>
    <row r="362" spans="1:34" x14ac:dyDescent="0.35">
      <c r="A362" s="31" t="s">
        <v>22</v>
      </c>
      <c r="B362" s="32" t="s">
        <v>23</v>
      </c>
      <c r="C362" s="32" t="s">
        <v>136</v>
      </c>
      <c r="D362" s="32" t="s">
        <v>140</v>
      </c>
      <c r="E362" s="32" t="s">
        <v>138</v>
      </c>
      <c r="F362" s="32" t="s">
        <v>141</v>
      </c>
      <c r="G362" s="32" t="s">
        <v>28</v>
      </c>
      <c r="H362" s="33">
        <v>5.0000000000000001E-3</v>
      </c>
      <c r="I362" s="32" t="s">
        <v>141</v>
      </c>
      <c r="J362" s="32" t="s">
        <v>208</v>
      </c>
      <c r="K362" s="34" t="s">
        <v>29</v>
      </c>
      <c r="L362" s="35">
        <v>4.49</v>
      </c>
      <c r="M362" s="36">
        <v>4.49</v>
      </c>
      <c r="N362" s="36">
        <v>4.49</v>
      </c>
      <c r="O362" s="36">
        <v>4.49</v>
      </c>
      <c r="P362" s="36">
        <v>4.49</v>
      </c>
      <c r="Q362" s="36">
        <v>4.49</v>
      </c>
      <c r="R362" s="36">
        <v>4.49</v>
      </c>
      <c r="S362" s="36">
        <v>3.99</v>
      </c>
      <c r="T362" s="36">
        <v>3.99</v>
      </c>
      <c r="U362" s="36">
        <v>3.21</v>
      </c>
      <c r="V362" s="36">
        <v>3.21</v>
      </c>
      <c r="W362" s="37">
        <v>3.59</v>
      </c>
      <c r="X362" s="67"/>
      <c r="Y362" s="60">
        <v>0</v>
      </c>
      <c r="Z362" s="61">
        <v>0</v>
      </c>
      <c r="AA362" s="61">
        <v>0</v>
      </c>
      <c r="AB362" s="61">
        <v>0</v>
      </c>
      <c r="AC362" s="61">
        <v>0</v>
      </c>
      <c r="AD362" s="61">
        <v>0</v>
      </c>
      <c r="AE362" s="69">
        <v>0</v>
      </c>
      <c r="AF362" s="59"/>
      <c r="AG362" s="61">
        <v>0.1</v>
      </c>
      <c r="AH362" s="69">
        <v>0.1</v>
      </c>
    </row>
    <row r="363" spans="1:34" x14ac:dyDescent="0.35">
      <c r="A363" s="15" t="s">
        <v>22</v>
      </c>
      <c r="B363" s="16" t="s">
        <v>23</v>
      </c>
      <c r="C363" s="16" t="s">
        <v>136</v>
      </c>
      <c r="D363" s="16" t="s">
        <v>140</v>
      </c>
      <c r="E363" s="16" t="s">
        <v>138</v>
      </c>
      <c r="F363" s="16" t="s">
        <v>141</v>
      </c>
      <c r="G363" s="16" t="s">
        <v>28</v>
      </c>
      <c r="H363" s="17">
        <v>5.0000000000000001E-3</v>
      </c>
      <c r="I363" s="16" t="s">
        <v>141</v>
      </c>
      <c r="J363" s="16" t="s">
        <v>209</v>
      </c>
      <c r="K363" s="18" t="s">
        <v>30</v>
      </c>
      <c r="L363" s="19">
        <v>1</v>
      </c>
      <c r="M363" s="20">
        <v>1</v>
      </c>
      <c r="N363" s="20">
        <v>1</v>
      </c>
      <c r="O363" s="20">
        <v>1</v>
      </c>
      <c r="P363" s="20">
        <v>1</v>
      </c>
      <c r="Q363" s="20">
        <v>1</v>
      </c>
      <c r="R363" s="20">
        <v>1</v>
      </c>
      <c r="S363" s="20" t="s">
        <v>33</v>
      </c>
      <c r="T363" s="20" t="s">
        <v>33</v>
      </c>
      <c r="U363" s="20" t="s">
        <v>33</v>
      </c>
      <c r="V363" s="20" t="s">
        <v>33</v>
      </c>
      <c r="W363" s="21" t="s">
        <v>33</v>
      </c>
      <c r="X363" s="67"/>
      <c r="Y363" s="19">
        <v>0</v>
      </c>
      <c r="Z363" s="20">
        <v>0</v>
      </c>
      <c r="AA363" s="20">
        <v>0</v>
      </c>
      <c r="AB363" s="20">
        <v>0</v>
      </c>
      <c r="AC363" s="20">
        <v>0</v>
      </c>
      <c r="AD363" s="20">
        <v>0</v>
      </c>
      <c r="AE363" s="21">
        <v>0</v>
      </c>
      <c r="AF363" s="55"/>
      <c r="AG363" s="20" t="s">
        <v>33</v>
      </c>
      <c r="AH363" s="21" t="s">
        <v>33</v>
      </c>
    </row>
    <row r="364" spans="1:34" x14ac:dyDescent="0.35">
      <c r="A364" s="15" t="s">
        <v>22</v>
      </c>
      <c r="B364" s="16" t="s">
        <v>23</v>
      </c>
      <c r="C364" s="16" t="s">
        <v>136</v>
      </c>
      <c r="D364" s="16" t="s">
        <v>140</v>
      </c>
      <c r="E364" s="16" t="s">
        <v>138</v>
      </c>
      <c r="F364" s="16" t="s">
        <v>141</v>
      </c>
      <c r="G364" s="16" t="s">
        <v>28</v>
      </c>
      <c r="H364" s="17">
        <v>5.0000000000000001E-3</v>
      </c>
      <c r="I364" s="16" t="s">
        <v>141</v>
      </c>
      <c r="J364" s="16" t="s">
        <v>208</v>
      </c>
      <c r="K364" s="18" t="s">
        <v>31</v>
      </c>
      <c r="L364" s="22">
        <v>4.49</v>
      </c>
      <c r="M364" s="23">
        <v>4.49</v>
      </c>
      <c r="N364" s="23">
        <v>4.49</v>
      </c>
      <c r="O364" s="23">
        <v>4.49</v>
      </c>
      <c r="P364" s="23">
        <v>4.49</v>
      </c>
      <c r="Q364" s="23">
        <v>4.49</v>
      </c>
      <c r="R364" s="23">
        <v>4.49</v>
      </c>
      <c r="S364" s="23">
        <v>3.99</v>
      </c>
      <c r="T364" s="23">
        <v>3.99</v>
      </c>
      <c r="U364" s="23">
        <v>3.21</v>
      </c>
      <c r="V364" s="23">
        <v>3.21</v>
      </c>
      <c r="W364" s="70">
        <v>3.59</v>
      </c>
      <c r="X364" s="67"/>
      <c r="Y364" s="22">
        <v>0</v>
      </c>
      <c r="Z364" s="23">
        <v>0</v>
      </c>
      <c r="AA364" s="23">
        <v>0</v>
      </c>
      <c r="AB364" s="23">
        <v>0</v>
      </c>
      <c r="AC364" s="23">
        <v>0</v>
      </c>
      <c r="AD364" s="23">
        <v>0</v>
      </c>
      <c r="AE364" s="70">
        <v>0</v>
      </c>
      <c r="AF364" s="50"/>
      <c r="AG364" s="76">
        <v>0.1</v>
      </c>
      <c r="AH364" s="77">
        <v>0.1</v>
      </c>
    </row>
    <row r="365" spans="1:34" x14ac:dyDescent="0.35">
      <c r="A365" s="15" t="s">
        <v>22</v>
      </c>
      <c r="B365" s="16" t="s">
        <v>23</v>
      </c>
      <c r="C365" s="16" t="s">
        <v>136</v>
      </c>
      <c r="D365" s="16" t="s">
        <v>140</v>
      </c>
      <c r="E365" s="16" t="s">
        <v>138</v>
      </c>
      <c r="F365" s="16" t="s">
        <v>141</v>
      </c>
      <c r="G365" s="16" t="s">
        <v>28</v>
      </c>
      <c r="H365" s="17">
        <v>5.0000000000000001E-3</v>
      </c>
      <c r="I365" s="16" t="s">
        <v>141</v>
      </c>
      <c r="J365" s="16" t="s">
        <v>209</v>
      </c>
      <c r="K365" s="18" t="s">
        <v>32</v>
      </c>
      <c r="L365" s="19">
        <v>1</v>
      </c>
      <c r="M365" s="20">
        <v>1</v>
      </c>
      <c r="N365" s="20">
        <v>1</v>
      </c>
      <c r="O365" s="20">
        <v>1</v>
      </c>
      <c r="P365" s="20">
        <v>1</v>
      </c>
      <c r="Q365" s="20">
        <v>1</v>
      </c>
      <c r="R365" s="20">
        <v>1</v>
      </c>
      <c r="S365" s="20" t="s">
        <v>33</v>
      </c>
      <c r="T365" s="20" t="s">
        <v>33</v>
      </c>
      <c r="U365" s="20" t="s">
        <v>33</v>
      </c>
      <c r="V365" s="20" t="s">
        <v>33</v>
      </c>
      <c r="W365" s="21" t="s">
        <v>33</v>
      </c>
      <c r="X365" s="67"/>
      <c r="Y365" s="19">
        <v>0</v>
      </c>
      <c r="Z365" s="20">
        <v>0</v>
      </c>
      <c r="AA365" s="20">
        <v>0</v>
      </c>
      <c r="AB365" s="20">
        <v>0</v>
      </c>
      <c r="AC365" s="20">
        <v>0</v>
      </c>
      <c r="AD365" s="20">
        <v>0</v>
      </c>
      <c r="AE365" s="21">
        <v>0</v>
      </c>
      <c r="AF365" s="55"/>
      <c r="AG365" s="20" t="s">
        <v>33</v>
      </c>
      <c r="AH365" s="21" t="s">
        <v>33</v>
      </c>
    </row>
    <row r="366" spans="1:34" x14ac:dyDescent="0.35">
      <c r="A366" s="24" t="s">
        <v>22</v>
      </c>
      <c r="B366" s="25" t="s">
        <v>23</v>
      </c>
      <c r="C366" s="25" t="s">
        <v>136</v>
      </c>
      <c r="D366" s="25" t="s">
        <v>140</v>
      </c>
      <c r="E366" s="25" t="s">
        <v>138</v>
      </c>
      <c r="F366" s="25" t="s">
        <v>141</v>
      </c>
      <c r="G366" s="25" t="s">
        <v>28</v>
      </c>
      <c r="H366" s="26">
        <v>5.0000000000000001E-3</v>
      </c>
      <c r="I366" s="25" t="s">
        <v>33</v>
      </c>
      <c r="J366" s="25" t="s">
        <v>208</v>
      </c>
      <c r="K366" s="27" t="s">
        <v>34</v>
      </c>
      <c r="L366" s="28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0</v>
      </c>
      <c r="V366" s="29">
        <v>0</v>
      </c>
      <c r="W366" s="30">
        <v>0</v>
      </c>
      <c r="X366" s="67"/>
      <c r="Y366" s="57">
        <v>0</v>
      </c>
      <c r="Z366" s="58">
        <v>0</v>
      </c>
      <c r="AA366" s="58">
        <v>0</v>
      </c>
      <c r="AB366" s="58">
        <v>0</v>
      </c>
      <c r="AC366" s="58">
        <v>0</v>
      </c>
      <c r="AD366" s="58">
        <v>0</v>
      </c>
      <c r="AE366" s="71">
        <v>0</v>
      </c>
      <c r="AF366" s="56"/>
      <c r="AG366" s="58">
        <v>0</v>
      </c>
      <c r="AH366" s="71">
        <v>0</v>
      </c>
    </row>
    <row r="367" spans="1:34" x14ac:dyDescent="0.35">
      <c r="A367" s="31" t="s">
        <v>22</v>
      </c>
      <c r="B367" s="32" t="s">
        <v>23</v>
      </c>
      <c r="C367" s="32" t="s">
        <v>136</v>
      </c>
      <c r="D367" s="32" t="s">
        <v>77</v>
      </c>
      <c r="E367" s="32" t="s">
        <v>138</v>
      </c>
      <c r="F367" s="32" t="s">
        <v>142</v>
      </c>
      <c r="G367" s="32" t="s">
        <v>28</v>
      </c>
      <c r="H367" s="33">
        <v>0.01</v>
      </c>
      <c r="I367" s="32" t="s">
        <v>142</v>
      </c>
      <c r="J367" s="32" t="s">
        <v>208</v>
      </c>
      <c r="K367" s="34" t="s">
        <v>29</v>
      </c>
      <c r="L367" s="35">
        <v>7.99</v>
      </c>
      <c r="M367" s="36">
        <v>7.99</v>
      </c>
      <c r="N367" s="36">
        <v>7.99</v>
      </c>
      <c r="O367" s="36">
        <v>7.99</v>
      </c>
      <c r="P367" s="36">
        <v>7.99</v>
      </c>
      <c r="Q367" s="36">
        <v>7.99</v>
      </c>
      <c r="R367" s="36">
        <v>7.99</v>
      </c>
      <c r="S367" s="36">
        <v>6.99</v>
      </c>
      <c r="T367" s="36">
        <v>6.99</v>
      </c>
      <c r="U367" s="36">
        <v>5.71</v>
      </c>
      <c r="V367" s="36">
        <v>5.71</v>
      </c>
      <c r="W367" s="37">
        <v>6.29</v>
      </c>
      <c r="X367" s="67"/>
      <c r="Y367" s="60">
        <v>0</v>
      </c>
      <c r="Z367" s="61">
        <v>0</v>
      </c>
      <c r="AA367" s="61">
        <v>0</v>
      </c>
      <c r="AB367" s="61">
        <v>0</v>
      </c>
      <c r="AC367" s="61">
        <v>0</v>
      </c>
      <c r="AD367" s="61">
        <v>0</v>
      </c>
      <c r="AE367" s="69">
        <v>0</v>
      </c>
      <c r="AF367" s="59"/>
      <c r="AG367" s="61">
        <v>0.18</v>
      </c>
      <c r="AH367" s="69">
        <v>0.18</v>
      </c>
    </row>
    <row r="368" spans="1:34" x14ac:dyDescent="0.35">
      <c r="A368" s="15" t="s">
        <v>22</v>
      </c>
      <c r="B368" s="16" t="s">
        <v>23</v>
      </c>
      <c r="C368" s="16" t="s">
        <v>136</v>
      </c>
      <c r="D368" s="16" t="s">
        <v>77</v>
      </c>
      <c r="E368" s="16" t="s">
        <v>138</v>
      </c>
      <c r="F368" s="16" t="s">
        <v>142</v>
      </c>
      <c r="G368" s="16" t="s">
        <v>28</v>
      </c>
      <c r="H368" s="17">
        <v>0.01</v>
      </c>
      <c r="I368" s="16" t="s">
        <v>142</v>
      </c>
      <c r="J368" s="16" t="s">
        <v>209</v>
      </c>
      <c r="K368" s="18" t="s">
        <v>30</v>
      </c>
      <c r="L368" s="19">
        <v>1</v>
      </c>
      <c r="M368" s="20">
        <v>1</v>
      </c>
      <c r="N368" s="20">
        <v>1</v>
      </c>
      <c r="O368" s="20">
        <v>1</v>
      </c>
      <c r="P368" s="20">
        <v>1</v>
      </c>
      <c r="Q368" s="20">
        <v>1</v>
      </c>
      <c r="R368" s="20">
        <v>1</v>
      </c>
      <c r="S368" s="20" t="s">
        <v>33</v>
      </c>
      <c r="T368" s="20" t="s">
        <v>33</v>
      </c>
      <c r="U368" s="20" t="s">
        <v>33</v>
      </c>
      <c r="V368" s="20" t="s">
        <v>33</v>
      </c>
      <c r="W368" s="21" t="s">
        <v>33</v>
      </c>
      <c r="X368" s="67"/>
      <c r="Y368" s="19">
        <v>0</v>
      </c>
      <c r="Z368" s="20">
        <v>0</v>
      </c>
      <c r="AA368" s="20">
        <v>0</v>
      </c>
      <c r="AB368" s="20">
        <v>0</v>
      </c>
      <c r="AC368" s="20">
        <v>0</v>
      </c>
      <c r="AD368" s="20">
        <v>0</v>
      </c>
      <c r="AE368" s="21">
        <v>0</v>
      </c>
      <c r="AF368" s="55"/>
      <c r="AG368" s="20" t="s">
        <v>33</v>
      </c>
      <c r="AH368" s="21" t="s">
        <v>33</v>
      </c>
    </row>
    <row r="369" spans="1:34" x14ac:dyDescent="0.35">
      <c r="A369" s="15" t="s">
        <v>22</v>
      </c>
      <c r="B369" s="16" t="s">
        <v>23</v>
      </c>
      <c r="C369" s="16" t="s">
        <v>136</v>
      </c>
      <c r="D369" s="16" t="s">
        <v>77</v>
      </c>
      <c r="E369" s="16" t="s">
        <v>138</v>
      </c>
      <c r="F369" s="16" t="s">
        <v>142</v>
      </c>
      <c r="G369" s="16" t="s">
        <v>28</v>
      </c>
      <c r="H369" s="17">
        <v>0.01</v>
      </c>
      <c r="I369" s="16" t="s">
        <v>142</v>
      </c>
      <c r="J369" s="16" t="s">
        <v>208</v>
      </c>
      <c r="K369" s="18" t="s">
        <v>31</v>
      </c>
      <c r="L369" s="22">
        <v>7.99</v>
      </c>
      <c r="M369" s="23">
        <v>7.99</v>
      </c>
      <c r="N369" s="23">
        <v>7.99</v>
      </c>
      <c r="O369" s="23">
        <v>7.99</v>
      </c>
      <c r="P369" s="23">
        <v>7.99</v>
      </c>
      <c r="Q369" s="23">
        <v>7.99</v>
      </c>
      <c r="R369" s="23">
        <v>7.99</v>
      </c>
      <c r="S369" s="23">
        <v>6.99</v>
      </c>
      <c r="T369" s="23">
        <v>6.99</v>
      </c>
      <c r="U369" s="23">
        <v>5.71</v>
      </c>
      <c r="V369" s="23">
        <v>5.71</v>
      </c>
      <c r="W369" s="70">
        <v>6.29</v>
      </c>
      <c r="X369" s="67"/>
      <c r="Y369" s="22">
        <v>0</v>
      </c>
      <c r="Z369" s="23">
        <v>0</v>
      </c>
      <c r="AA369" s="23">
        <v>0</v>
      </c>
      <c r="AB369" s="23">
        <v>0</v>
      </c>
      <c r="AC369" s="23">
        <v>0</v>
      </c>
      <c r="AD369" s="23">
        <v>0</v>
      </c>
      <c r="AE369" s="70">
        <v>0</v>
      </c>
      <c r="AF369" s="50"/>
      <c r="AG369" s="76">
        <v>0.18</v>
      </c>
      <c r="AH369" s="77">
        <v>0.18</v>
      </c>
    </row>
    <row r="370" spans="1:34" x14ac:dyDescent="0.35">
      <c r="A370" s="15" t="s">
        <v>22</v>
      </c>
      <c r="B370" s="16" t="s">
        <v>23</v>
      </c>
      <c r="C370" s="16" t="s">
        <v>136</v>
      </c>
      <c r="D370" s="16" t="s">
        <v>77</v>
      </c>
      <c r="E370" s="16" t="s">
        <v>138</v>
      </c>
      <c r="F370" s="16" t="s">
        <v>142</v>
      </c>
      <c r="G370" s="16" t="s">
        <v>28</v>
      </c>
      <c r="H370" s="17">
        <v>0.01</v>
      </c>
      <c r="I370" s="16" t="s">
        <v>142</v>
      </c>
      <c r="J370" s="16" t="s">
        <v>209</v>
      </c>
      <c r="K370" s="18" t="s">
        <v>32</v>
      </c>
      <c r="L370" s="19">
        <v>1</v>
      </c>
      <c r="M370" s="20">
        <v>1</v>
      </c>
      <c r="N370" s="20">
        <v>1</v>
      </c>
      <c r="O370" s="20">
        <v>1</v>
      </c>
      <c r="P370" s="20">
        <v>1</v>
      </c>
      <c r="Q370" s="20">
        <v>1</v>
      </c>
      <c r="R370" s="20">
        <v>1</v>
      </c>
      <c r="S370" s="20" t="s">
        <v>33</v>
      </c>
      <c r="T370" s="20" t="s">
        <v>33</v>
      </c>
      <c r="U370" s="20" t="s">
        <v>33</v>
      </c>
      <c r="V370" s="20" t="s">
        <v>33</v>
      </c>
      <c r="W370" s="21" t="s">
        <v>33</v>
      </c>
      <c r="X370" s="67"/>
      <c r="Y370" s="19">
        <v>0</v>
      </c>
      <c r="Z370" s="20">
        <v>0</v>
      </c>
      <c r="AA370" s="20">
        <v>0</v>
      </c>
      <c r="AB370" s="20">
        <v>0</v>
      </c>
      <c r="AC370" s="20">
        <v>0</v>
      </c>
      <c r="AD370" s="20">
        <v>0</v>
      </c>
      <c r="AE370" s="21">
        <v>0</v>
      </c>
      <c r="AF370" s="55"/>
      <c r="AG370" s="20" t="s">
        <v>33</v>
      </c>
      <c r="AH370" s="21" t="s">
        <v>33</v>
      </c>
    </row>
    <row r="371" spans="1:34" x14ac:dyDescent="0.35">
      <c r="A371" s="24" t="s">
        <v>22</v>
      </c>
      <c r="B371" s="25" t="s">
        <v>23</v>
      </c>
      <c r="C371" s="25" t="s">
        <v>136</v>
      </c>
      <c r="D371" s="25" t="s">
        <v>77</v>
      </c>
      <c r="E371" s="25" t="s">
        <v>138</v>
      </c>
      <c r="F371" s="25" t="s">
        <v>142</v>
      </c>
      <c r="G371" s="25" t="s">
        <v>28</v>
      </c>
      <c r="H371" s="26">
        <v>0.01</v>
      </c>
      <c r="I371" s="25" t="s">
        <v>33</v>
      </c>
      <c r="J371" s="25" t="s">
        <v>208</v>
      </c>
      <c r="K371" s="27" t="s">
        <v>34</v>
      </c>
      <c r="L371" s="28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30">
        <v>0</v>
      </c>
      <c r="X371" s="67"/>
      <c r="Y371" s="57">
        <v>0</v>
      </c>
      <c r="Z371" s="58">
        <v>0</v>
      </c>
      <c r="AA371" s="58">
        <v>0</v>
      </c>
      <c r="AB371" s="58">
        <v>0</v>
      </c>
      <c r="AC371" s="58">
        <v>0</v>
      </c>
      <c r="AD371" s="58">
        <v>0</v>
      </c>
      <c r="AE371" s="71">
        <v>0</v>
      </c>
      <c r="AF371" s="56"/>
      <c r="AG371" s="58">
        <v>0</v>
      </c>
      <c r="AH371" s="71">
        <v>0</v>
      </c>
    </row>
    <row r="372" spans="1:34" x14ac:dyDescent="0.35">
      <c r="A372" s="31" t="s">
        <v>22</v>
      </c>
      <c r="B372" s="32" t="s">
        <v>23</v>
      </c>
      <c r="C372" s="32" t="s">
        <v>136</v>
      </c>
      <c r="D372" s="32" t="s">
        <v>93</v>
      </c>
      <c r="E372" s="32" t="s">
        <v>138</v>
      </c>
      <c r="F372" s="32" t="s">
        <v>143</v>
      </c>
      <c r="G372" s="32" t="s">
        <v>28</v>
      </c>
      <c r="H372" s="33">
        <v>0.02</v>
      </c>
      <c r="I372" s="32" t="s">
        <v>143</v>
      </c>
      <c r="J372" s="32" t="s">
        <v>208</v>
      </c>
      <c r="K372" s="34" t="s">
        <v>29</v>
      </c>
      <c r="L372" s="35">
        <v>10.49</v>
      </c>
      <c r="M372" s="36">
        <v>10.49</v>
      </c>
      <c r="N372" s="36">
        <v>10.49</v>
      </c>
      <c r="O372" s="36">
        <v>10.49</v>
      </c>
      <c r="P372" s="36">
        <v>10.49</v>
      </c>
      <c r="Q372" s="36">
        <v>10.49</v>
      </c>
      <c r="R372" s="36">
        <v>10.49</v>
      </c>
      <c r="S372" s="36">
        <v>9.99</v>
      </c>
      <c r="T372" s="36">
        <v>9.99</v>
      </c>
      <c r="U372" s="36">
        <v>7.49</v>
      </c>
      <c r="V372" s="36">
        <v>7.49</v>
      </c>
      <c r="W372" s="37">
        <v>8.99</v>
      </c>
      <c r="X372" s="67"/>
      <c r="Y372" s="60">
        <v>0</v>
      </c>
      <c r="Z372" s="61">
        <v>0</v>
      </c>
      <c r="AA372" s="61">
        <v>0</v>
      </c>
      <c r="AB372" s="61">
        <v>0</v>
      </c>
      <c r="AC372" s="61">
        <v>0</v>
      </c>
      <c r="AD372" s="61">
        <v>0</v>
      </c>
      <c r="AE372" s="69">
        <v>0</v>
      </c>
      <c r="AF372" s="59"/>
      <c r="AG372" s="61">
        <v>0.25</v>
      </c>
      <c r="AH372" s="69">
        <v>0.25</v>
      </c>
    </row>
    <row r="373" spans="1:34" x14ac:dyDescent="0.35">
      <c r="A373" s="15" t="s">
        <v>22</v>
      </c>
      <c r="B373" s="16" t="s">
        <v>23</v>
      </c>
      <c r="C373" s="16" t="s">
        <v>136</v>
      </c>
      <c r="D373" s="16" t="s">
        <v>93</v>
      </c>
      <c r="E373" s="16" t="s">
        <v>138</v>
      </c>
      <c r="F373" s="16" t="s">
        <v>143</v>
      </c>
      <c r="G373" s="16" t="s">
        <v>28</v>
      </c>
      <c r="H373" s="17">
        <v>0.02</v>
      </c>
      <c r="I373" s="16" t="s">
        <v>143</v>
      </c>
      <c r="J373" s="16" t="s">
        <v>209</v>
      </c>
      <c r="K373" s="18" t="s">
        <v>30</v>
      </c>
      <c r="L373" s="19">
        <v>1</v>
      </c>
      <c r="M373" s="20">
        <v>1</v>
      </c>
      <c r="N373" s="20">
        <v>1</v>
      </c>
      <c r="O373" s="20">
        <v>1</v>
      </c>
      <c r="P373" s="20">
        <v>1</v>
      </c>
      <c r="Q373" s="20">
        <v>1</v>
      </c>
      <c r="R373" s="20">
        <v>1</v>
      </c>
      <c r="S373" s="20" t="s">
        <v>33</v>
      </c>
      <c r="T373" s="20" t="s">
        <v>33</v>
      </c>
      <c r="U373" s="20" t="s">
        <v>33</v>
      </c>
      <c r="V373" s="20" t="s">
        <v>33</v>
      </c>
      <c r="W373" s="21" t="s">
        <v>33</v>
      </c>
      <c r="X373" s="67"/>
      <c r="Y373" s="19">
        <v>0</v>
      </c>
      <c r="Z373" s="20">
        <v>0</v>
      </c>
      <c r="AA373" s="20">
        <v>0</v>
      </c>
      <c r="AB373" s="20">
        <v>0</v>
      </c>
      <c r="AC373" s="20">
        <v>0</v>
      </c>
      <c r="AD373" s="20">
        <v>0</v>
      </c>
      <c r="AE373" s="21">
        <v>0</v>
      </c>
      <c r="AF373" s="55"/>
      <c r="AG373" s="20" t="s">
        <v>33</v>
      </c>
      <c r="AH373" s="21" t="s">
        <v>33</v>
      </c>
    </row>
    <row r="374" spans="1:34" x14ac:dyDescent="0.35">
      <c r="A374" s="15" t="s">
        <v>22</v>
      </c>
      <c r="B374" s="16" t="s">
        <v>23</v>
      </c>
      <c r="C374" s="16" t="s">
        <v>136</v>
      </c>
      <c r="D374" s="16" t="s">
        <v>93</v>
      </c>
      <c r="E374" s="16" t="s">
        <v>138</v>
      </c>
      <c r="F374" s="16" t="s">
        <v>143</v>
      </c>
      <c r="G374" s="16" t="s">
        <v>28</v>
      </c>
      <c r="H374" s="17">
        <v>0.02</v>
      </c>
      <c r="I374" s="16" t="s">
        <v>143</v>
      </c>
      <c r="J374" s="16" t="s">
        <v>208</v>
      </c>
      <c r="K374" s="18" t="s">
        <v>31</v>
      </c>
      <c r="L374" s="22">
        <v>10.49</v>
      </c>
      <c r="M374" s="23">
        <v>10.49</v>
      </c>
      <c r="N374" s="23">
        <v>10.49</v>
      </c>
      <c r="O374" s="23">
        <v>10.49</v>
      </c>
      <c r="P374" s="23">
        <v>10.49</v>
      </c>
      <c r="Q374" s="23">
        <v>10.49</v>
      </c>
      <c r="R374" s="23">
        <v>10.49</v>
      </c>
      <c r="S374" s="23">
        <v>9.99</v>
      </c>
      <c r="T374" s="23">
        <v>9.99</v>
      </c>
      <c r="U374" s="23">
        <v>7.49</v>
      </c>
      <c r="V374" s="23">
        <v>7.49</v>
      </c>
      <c r="W374" s="70">
        <v>8.99</v>
      </c>
      <c r="X374" s="67"/>
      <c r="Y374" s="22">
        <v>0</v>
      </c>
      <c r="Z374" s="23">
        <v>0</v>
      </c>
      <c r="AA374" s="23">
        <v>0</v>
      </c>
      <c r="AB374" s="23">
        <v>0</v>
      </c>
      <c r="AC374" s="23">
        <v>0</v>
      </c>
      <c r="AD374" s="23">
        <v>0</v>
      </c>
      <c r="AE374" s="70">
        <v>0</v>
      </c>
      <c r="AF374" s="50"/>
      <c r="AG374" s="76">
        <v>0.25</v>
      </c>
      <c r="AH374" s="77">
        <v>0.25</v>
      </c>
    </row>
    <row r="375" spans="1:34" x14ac:dyDescent="0.35">
      <c r="A375" s="15" t="s">
        <v>22</v>
      </c>
      <c r="B375" s="16" t="s">
        <v>23</v>
      </c>
      <c r="C375" s="16" t="s">
        <v>136</v>
      </c>
      <c r="D375" s="16" t="s">
        <v>93</v>
      </c>
      <c r="E375" s="16" t="s">
        <v>138</v>
      </c>
      <c r="F375" s="16" t="s">
        <v>143</v>
      </c>
      <c r="G375" s="16" t="s">
        <v>28</v>
      </c>
      <c r="H375" s="17">
        <v>0.02</v>
      </c>
      <c r="I375" s="16" t="s">
        <v>143</v>
      </c>
      <c r="J375" s="16" t="s">
        <v>209</v>
      </c>
      <c r="K375" s="18" t="s">
        <v>32</v>
      </c>
      <c r="L375" s="19">
        <v>1</v>
      </c>
      <c r="M375" s="20">
        <v>1</v>
      </c>
      <c r="N375" s="20">
        <v>1</v>
      </c>
      <c r="O375" s="20">
        <v>1</v>
      </c>
      <c r="P375" s="20">
        <v>1</v>
      </c>
      <c r="Q375" s="20">
        <v>1</v>
      </c>
      <c r="R375" s="20">
        <v>1</v>
      </c>
      <c r="S375" s="20" t="s">
        <v>33</v>
      </c>
      <c r="T375" s="20" t="s">
        <v>33</v>
      </c>
      <c r="U375" s="20" t="s">
        <v>33</v>
      </c>
      <c r="V375" s="20" t="s">
        <v>33</v>
      </c>
      <c r="W375" s="21" t="s">
        <v>33</v>
      </c>
      <c r="X375" s="67"/>
      <c r="Y375" s="19">
        <v>0</v>
      </c>
      <c r="Z375" s="20">
        <v>0</v>
      </c>
      <c r="AA375" s="20">
        <v>0</v>
      </c>
      <c r="AB375" s="20">
        <v>0</v>
      </c>
      <c r="AC375" s="20">
        <v>0</v>
      </c>
      <c r="AD375" s="20">
        <v>0</v>
      </c>
      <c r="AE375" s="21">
        <v>0</v>
      </c>
      <c r="AF375" s="55"/>
      <c r="AG375" s="20" t="s">
        <v>33</v>
      </c>
      <c r="AH375" s="21" t="s">
        <v>33</v>
      </c>
    </row>
    <row r="376" spans="1:34" x14ac:dyDescent="0.35">
      <c r="A376" s="24" t="s">
        <v>22</v>
      </c>
      <c r="B376" s="25" t="s">
        <v>23</v>
      </c>
      <c r="C376" s="25" t="s">
        <v>136</v>
      </c>
      <c r="D376" s="25" t="s">
        <v>93</v>
      </c>
      <c r="E376" s="25" t="s">
        <v>138</v>
      </c>
      <c r="F376" s="25" t="s">
        <v>143</v>
      </c>
      <c r="G376" s="25" t="s">
        <v>28</v>
      </c>
      <c r="H376" s="26">
        <v>0.02</v>
      </c>
      <c r="I376" s="25" t="s">
        <v>33</v>
      </c>
      <c r="J376" s="25" t="s">
        <v>208</v>
      </c>
      <c r="K376" s="27" t="s">
        <v>34</v>
      </c>
      <c r="L376" s="28">
        <v>0</v>
      </c>
      <c r="M376" s="29">
        <v>0</v>
      </c>
      <c r="N376" s="29">
        <v>0</v>
      </c>
      <c r="O376" s="29">
        <v>0</v>
      </c>
      <c r="P376" s="29">
        <v>0</v>
      </c>
      <c r="Q376" s="29">
        <v>0</v>
      </c>
      <c r="R376" s="29">
        <v>0</v>
      </c>
      <c r="S376" s="29">
        <v>0</v>
      </c>
      <c r="T376" s="29">
        <v>0</v>
      </c>
      <c r="U376" s="29">
        <v>0</v>
      </c>
      <c r="V376" s="29">
        <v>0</v>
      </c>
      <c r="W376" s="30">
        <v>0</v>
      </c>
      <c r="X376" s="67"/>
      <c r="Y376" s="57">
        <v>0</v>
      </c>
      <c r="Z376" s="58">
        <v>0</v>
      </c>
      <c r="AA376" s="58">
        <v>0</v>
      </c>
      <c r="AB376" s="58">
        <v>0</v>
      </c>
      <c r="AC376" s="58">
        <v>0</v>
      </c>
      <c r="AD376" s="58">
        <v>0</v>
      </c>
      <c r="AE376" s="71">
        <v>0</v>
      </c>
      <c r="AF376" s="56"/>
      <c r="AG376" s="58">
        <v>0</v>
      </c>
      <c r="AH376" s="71">
        <v>0</v>
      </c>
    </row>
    <row r="377" spans="1:34" x14ac:dyDescent="0.35">
      <c r="A377" s="31" t="s">
        <v>22</v>
      </c>
      <c r="B377" s="32" t="s">
        <v>23</v>
      </c>
      <c r="C377" s="32" t="s">
        <v>144</v>
      </c>
      <c r="D377" s="32" t="s">
        <v>145</v>
      </c>
      <c r="E377" s="32" t="s">
        <v>146</v>
      </c>
      <c r="F377" s="32" t="s">
        <v>147</v>
      </c>
      <c r="G377" s="32" t="s">
        <v>28</v>
      </c>
      <c r="H377" s="33">
        <v>1E-3</v>
      </c>
      <c r="I377" s="32" t="s">
        <v>147</v>
      </c>
      <c r="J377" s="32" t="s">
        <v>208</v>
      </c>
      <c r="K377" s="34" t="s">
        <v>29</v>
      </c>
      <c r="L377" s="35">
        <v>4.99</v>
      </c>
      <c r="M377" s="36">
        <v>4.99</v>
      </c>
      <c r="N377" s="36">
        <v>4.99</v>
      </c>
      <c r="O377" s="36">
        <v>4.99</v>
      </c>
      <c r="P377" s="36">
        <v>4.99</v>
      </c>
      <c r="Q377" s="36">
        <v>4.99</v>
      </c>
      <c r="R377" s="36">
        <v>4.99</v>
      </c>
      <c r="S377" s="36">
        <v>4.99</v>
      </c>
      <c r="T377" s="36">
        <v>4.99</v>
      </c>
      <c r="U377" s="36">
        <v>3.99</v>
      </c>
      <c r="V377" s="36">
        <v>3.99</v>
      </c>
      <c r="W377" s="37">
        <v>4.75</v>
      </c>
      <c r="X377" s="67"/>
      <c r="Y377" s="60">
        <v>0</v>
      </c>
      <c r="Z377" s="61">
        <v>0</v>
      </c>
      <c r="AA377" s="61">
        <v>0</v>
      </c>
      <c r="AB377" s="61">
        <v>0</v>
      </c>
      <c r="AC377" s="61">
        <v>0</v>
      </c>
      <c r="AD377" s="61">
        <v>0</v>
      </c>
      <c r="AE377" s="69">
        <v>0</v>
      </c>
      <c r="AF377" s="59"/>
      <c r="AG377" s="61">
        <v>0.13</v>
      </c>
      <c r="AH377" s="69">
        <v>0.13</v>
      </c>
    </row>
    <row r="378" spans="1:34" x14ac:dyDescent="0.35">
      <c r="A378" s="15" t="s">
        <v>22</v>
      </c>
      <c r="B378" s="16" t="s">
        <v>23</v>
      </c>
      <c r="C378" s="16" t="s">
        <v>144</v>
      </c>
      <c r="D378" s="16" t="s">
        <v>145</v>
      </c>
      <c r="E378" s="16" t="s">
        <v>146</v>
      </c>
      <c r="F378" s="16" t="s">
        <v>147</v>
      </c>
      <c r="G378" s="16" t="s">
        <v>28</v>
      </c>
      <c r="H378" s="17">
        <v>1E-3</v>
      </c>
      <c r="I378" s="16" t="s">
        <v>147</v>
      </c>
      <c r="J378" s="16" t="s">
        <v>209</v>
      </c>
      <c r="K378" s="18" t="s">
        <v>30</v>
      </c>
      <c r="L378" s="19">
        <v>1</v>
      </c>
      <c r="M378" s="20">
        <v>1</v>
      </c>
      <c r="N378" s="20">
        <v>1</v>
      </c>
      <c r="O378" s="20">
        <v>1</v>
      </c>
      <c r="P378" s="20">
        <v>1</v>
      </c>
      <c r="Q378" s="20">
        <v>1</v>
      </c>
      <c r="R378" s="20">
        <v>1</v>
      </c>
      <c r="S378" s="20" t="s">
        <v>33</v>
      </c>
      <c r="T378" s="20" t="s">
        <v>33</v>
      </c>
      <c r="U378" s="20" t="s">
        <v>33</v>
      </c>
      <c r="V378" s="20" t="s">
        <v>33</v>
      </c>
      <c r="W378" s="21" t="s">
        <v>33</v>
      </c>
      <c r="X378" s="67"/>
      <c r="Y378" s="19">
        <v>0</v>
      </c>
      <c r="Z378" s="20">
        <v>0</v>
      </c>
      <c r="AA378" s="20">
        <v>0</v>
      </c>
      <c r="AB378" s="20">
        <v>0</v>
      </c>
      <c r="AC378" s="20">
        <v>0</v>
      </c>
      <c r="AD378" s="20">
        <v>0</v>
      </c>
      <c r="AE378" s="21">
        <v>0</v>
      </c>
      <c r="AF378" s="55"/>
      <c r="AG378" s="20" t="s">
        <v>33</v>
      </c>
      <c r="AH378" s="21" t="s">
        <v>33</v>
      </c>
    </row>
    <row r="379" spans="1:34" x14ac:dyDescent="0.35">
      <c r="A379" s="15" t="s">
        <v>22</v>
      </c>
      <c r="B379" s="16" t="s">
        <v>23</v>
      </c>
      <c r="C379" s="16" t="s">
        <v>144</v>
      </c>
      <c r="D379" s="16" t="s">
        <v>145</v>
      </c>
      <c r="E379" s="16" t="s">
        <v>146</v>
      </c>
      <c r="F379" s="16" t="s">
        <v>147</v>
      </c>
      <c r="G379" s="16" t="s">
        <v>28</v>
      </c>
      <c r="H379" s="17">
        <v>1E-3</v>
      </c>
      <c r="I379" s="16" t="s">
        <v>147</v>
      </c>
      <c r="J379" s="16" t="s">
        <v>208</v>
      </c>
      <c r="K379" s="18" t="s">
        <v>31</v>
      </c>
      <c r="L379" s="22">
        <v>4.99</v>
      </c>
      <c r="M379" s="23">
        <v>4.99</v>
      </c>
      <c r="N379" s="23">
        <v>4.99</v>
      </c>
      <c r="O379" s="23">
        <v>4.99</v>
      </c>
      <c r="P379" s="23">
        <v>4.99</v>
      </c>
      <c r="Q379" s="23">
        <v>4.99</v>
      </c>
      <c r="R379" s="23">
        <v>4.99</v>
      </c>
      <c r="S379" s="23">
        <v>4.99</v>
      </c>
      <c r="T379" s="23">
        <v>4.99</v>
      </c>
      <c r="U379" s="23">
        <v>3.99</v>
      </c>
      <c r="V379" s="23">
        <v>3.99</v>
      </c>
      <c r="W379" s="70">
        <v>4.75</v>
      </c>
      <c r="X379" s="67"/>
      <c r="Y379" s="22">
        <v>0</v>
      </c>
      <c r="Z379" s="23">
        <v>0</v>
      </c>
      <c r="AA379" s="23">
        <v>0</v>
      </c>
      <c r="AB379" s="23">
        <v>0</v>
      </c>
      <c r="AC379" s="23">
        <v>0</v>
      </c>
      <c r="AD379" s="23">
        <v>0</v>
      </c>
      <c r="AE379" s="70">
        <v>0</v>
      </c>
      <c r="AF379" s="50"/>
      <c r="AG379" s="76">
        <v>0.13</v>
      </c>
      <c r="AH379" s="77">
        <v>0.13</v>
      </c>
    </row>
    <row r="380" spans="1:34" x14ac:dyDescent="0.35">
      <c r="A380" s="15" t="s">
        <v>22</v>
      </c>
      <c r="B380" s="16" t="s">
        <v>23</v>
      </c>
      <c r="C380" s="16" t="s">
        <v>144</v>
      </c>
      <c r="D380" s="16" t="s">
        <v>145</v>
      </c>
      <c r="E380" s="16" t="s">
        <v>146</v>
      </c>
      <c r="F380" s="16" t="s">
        <v>147</v>
      </c>
      <c r="G380" s="16" t="s">
        <v>28</v>
      </c>
      <c r="H380" s="17">
        <v>1E-3</v>
      </c>
      <c r="I380" s="16" t="s">
        <v>147</v>
      </c>
      <c r="J380" s="16" t="s">
        <v>209</v>
      </c>
      <c r="K380" s="18" t="s">
        <v>32</v>
      </c>
      <c r="L380" s="19">
        <v>1</v>
      </c>
      <c r="M380" s="20">
        <v>1</v>
      </c>
      <c r="N380" s="20">
        <v>1</v>
      </c>
      <c r="O380" s="20">
        <v>1</v>
      </c>
      <c r="P380" s="20">
        <v>1</v>
      </c>
      <c r="Q380" s="20">
        <v>1</v>
      </c>
      <c r="R380" s="20">
        <v>1</v>
      </c>
      <c r="S380" s="20" t="s">
        <v>33</v>
      </c>
      <c r="T380" s="20" t="s">
        <v>33</v>
      </c>
      <c r="U380" s="20" t="s">
        <v>33</v>
      </c>
      <c r="V380" s="20" t="s">
        <v>33</v>
      </c>
      <c r="W380" s="21" t="s">
        <v>33</v>
      </c>
      <c r="X380" s="67"/>
      <c r="Y380" s="19">
        <v>0</v>
      </c>
      <c r="Z380" s="20">
        <v>0</v>
      </c>
      <c r="AA380" s="20">
        <v>0</v>
      </c>
      <c r="AB380" s="20">
        <v>0</v>
      </c>
      <c r="AC380" s="20">
        <v>0</v>
      </c>
      <c r="AD380" s="20">
        <v>0</v>
      </c>
      <c r="AE380" s="21">
        <v>0</v>
      </c>
      <c r="AF380" s="55"/>
      <c r="AG380" s="20" t="s">
        <v>33</v>
      </c>
      <c r="AH380" s="21" t="s">
        <v>33</v>
      </c>
    </row>
    <row r="381" spans="1:34" x14ac:dyDescent="0.35">
      <c r="A381" s="24" t="s">
        <v>22</v>
      </c>
      <c r="B381" s="25" t="s">
        <v>23</v>
      </c>
      <c r="C381" s="25" t="s">
        <v>144</v>
      </c>
      <c r="D381" s="25" t="s">
        <v>145</v>
      </c>
      <c r="E381" s="25" t="s">
        <v>146</v>
      </c>
      <c r="F381" s="25" t="s">
        <v>147</v>
      </c>
      <c r="G381" s="25" t="s">
        <v>28</v>
      </c>
      <c r="H381" s="26">
        <v>1E-3</v>
      </c>
      <c r="I381" s="25" t="s">
        <v>33</v>
      </c>
      <c r="J381" s="25" t="s">
        <v>208</v>
      </c>
      <c r="K381" s="27" t="s">
        <v>34</v>
      </c>
      <c r="L381" s="28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30">
        <v>0</v>
      </c>
      <c r="X381" s="67"/>
      <c r="Y381" s="57">
        <v>0</v>
      </c>
      <c r="Z381" s="58">
        <v>0</v>
      </c>
      <c r="AA381" s="58">
        <v>0</v>
      </c>
      <c r="AB381" s="58">
        <v>0</v>
      </c>
      <c r="AC381" s="58">
        <v>0</v>
      </c>
      <c r="AD381" s="58">
        <v>0</v>
      </c>
      <c r="AE381" s="71">
        <v>0</v>
      </c>
      <c r="AF381" s="56"/>
      <c r="AG381" s="58">
        <v>0</v>
      </c>
      <c r="AH381" s="71">
        <v>0</v>
      </c>
    </row>
    <row r="382" spans="1:34" x14ac:dyDescent="0.35">
      <c r="A382" s="31" t="s">
        <v>22</v>
      </c>
      <c r="B382" s="32" t="s">
        <v>23</v>
      </c>
      <c r="C382" s="32" t="s">
        <v>148</v>
      </c>
      <c r="D382" s="32" t="s">
        <v>149</v>
      </c>
      <c r="E382" s="32" t="s">
        <v>150</v>
      </c>
      <c r="F382" s="32" t="s">
        <v>151</v>
      </c>
      <c r="G382" s="32" t="s">
        <v>28</v>
      </c>
      <c r="H382" s="33">
        <v>2E-3</v>
      </c>
      <c r="I382" s="32" t="s">
        <v>151</v>
      </c>
      <c r="J382" s="32" t="s">
        <v>208</v>
      </c>
      <c r="K382" s="34" t="s">
        <v>29</v>
      </c>
      <c r="L382" s="35">
        <v>2.19</v>
      </c>
      <c r="M382" s="36">
        <v>2.19</v>
      </c>
      <c r="N382" s="36">
        <v>2.19</v>
      </c>
      <c r="O382" s="36">
        <v>2.19</v>
      </c>
      <c r="P382" s="36">
        <v>2.19</v>
      </c>
      <c r="Q382" s="36">
        <v>2.19</v>
      </c>
      <c r="R382" s="36">
        <v>2.19</v>
      </c>
      <c r="S382" s="36">
        <v>1.99</v>
      </c>
      <c r="T382" s="36">
        <v>1.99</v>
      </c>
      <c r="U382" s="36">
        <v>1.83</v>
      </c>
      <c r="V382" s="36">
        <v>1.83</v>
      </c>
      <c r="W382" s="37">
        <v>1.99</v>
      </c>
      <c r="X382" s="67"/>
      <c r="Y382" s="60">
        <v>0</v>
      </c>
      <c r="Z382" s="61">
        <v>0</v>
      </c>
      <c r="AA382" s="61">
        <v>0</v>
      </c>
      <c r="AB382" s="61">
        <v>0</v>
      </c>
      <c r="AC382" s="61">
        <v>0</v>
      </c>
      <c r="AD382" s="61">
        <v>0</v>
      </c>
      <c r="AE382" s="69">
        <v>0</v>
      </c>
      <c r="AF382" s="59"/>
      <c r="AG382" s="61">
        <v>0.05</v>
      </c>
      <c r="AH382" s="69">
        <v>0.05</v>
      </c>
    </row>
    <row r="383" spans="1:34" x14ac:dyDescent="0.35">
      <c r="A383" s="15" t="s">
        <v>22</v>
      </c>
      <c r="B383" s="16" t="s">
        <v>23</v>
      </c>
      <c r="C383" s="16" t="s">
        <v>148</v>
      </c>
      <c r="D383" s="16" t="s">
        <v>149</v>
      </c>
      <c r="E383" s="16" t="s">
        <v>150</v>
      </c>
      <c r="F383" s="16" t="s">
        <v>151</v>
      </c>
      <c r="G383" s="16" t="s">
        <v>28</v>
      </c>
      <c r="H383" s="17">
        <v>2E-3</v>
      </c>
      <c r="I383" s="16" t="s">
        <v>151</v>
      </c>
      <c r="J383" s="16" t="s">
        <v>209</v>
      </c>
      <c r="K383" s="18" t="s">
        <v>30</v>
      </c>
      <c r="L383" s="19">
        <v>1</v>
      </c>
      <c r="M383" s="20">
        <v>1</v>
      </c>
      <c r="N383" s="20">
        <v>1</v>
      </c>
      <c r="O383" s="20">
        <v>1</v>
      </c>
      <c r="P383" s="20">
        <v>1</v>
      </c>
      <c r="Q383" s="20">
        <v>1</v>
      </c>
      <c r="R383" s="20">
        <v>1</v>
      </c>
      <c r="S383" s="20" t="s">
        <v>33</v>
      </c>
      <c r="T383" s="20" t="s">
        <v>33</v>
      </c>
      <c r="U383" s="20" t="s">
        <v>33</v>
      </c>
      <c r="V383" s="20" t="s">
        <v>33</v>
      </c>
      <c r="W383" s="21" t="s">
        <v>33</v>
      </c>
      <c r="X383" s="67"/>
      <c r="Y383" s="19">
        <v>0</v>
      </c>
      <c r="Z383" s="20">
        <v>0</v>
      </c>
      <c r="AA383" s="20">
        <v>0</v>
      </c>
      <c r="AB383" s="20">
        <v>0</v>
      </c>
      <c r="AC383" s="20">
        <v>0</v>
      </c>
      <c r="AD383" s="20">
        <v>0</v>
      </c>
      <c r="AE383" s="21">
        <v>0</v>
      </c>
      <c r="AF383" s="55"/>
      <c r="AG383" s="20" t="s">
        <v>33</v>
      </c>
      <c r="AH383" s="21" t="s">
        <v>33</v>
      </c>
    </row>
    <row r="384" spans="1:34" x14ac:dyDescent="0.35">
      <c r="A384" s="15" t="s">
        <v>22</v>
      </c>
      <c r="B384" s="16" t="s">
        <v>23</v>
      </c>
      <c r="C384" s="16" t="s">
        <v>148</v>
      </c>
      <c r="D384" s="16" t="s">
        <v>149</v>
      </c>
      <c r="E384" s="16" t="s">
        <v>150</v>
      </c>
      <c r="F384" s="16" t="s">
        <v>151</v>
      </c>
      <c r="G384" s="16" t="s">
        <v>28</v>
      </c>
      <c r="H384" s="17">
        <v>2E-3</v>
      </c>
      <c r="I384" s="16" t="s">
        <v>151</v>
      </c>
      <c r="J384" s="16" t="s">
        <v>208</v>
      </c>
      <c r="K384" s="18" t="s">
        <v>31</v>
      </c>
      <c r="L384" s="22">
        <v>2.19</v>
      </c>
      <c r="M384" s="23">
        <v>2.19</v>
      </c>
      <c r="N384" s="23">
        <v>2.19</v>
      </c>
      <c r="O384" s="23">
        <v>2.19</v>
      </c>
      <c r="P384" s="23">
        <v>2.19</v>
      </c>
      <c r="Q384" s="23">
        <v>2.19</v>
      </c>
      <c r="R384" s="23">
        <v>2.19</v>
      </c>
      <c r="S384" s="23">
        <v>1.99</v>
      </c>
      <c r="T384" s="23">
        <v>1.99</v>
      </c>
      <c r="U384" s="23">
        <v>1.83</v>
      </c>
      <c r="V384" s="23">
        <v>1.83</v>
      </c>
      <c r="W384" s="70">
        <v>1.99</v>
      </c>
      <c r="X384" s="67"/>
      <c r="Y384" s="22">
        <v>0</v>
      </c>
      <c r="Z384" s="23">
        <v>0</v>
      </c>
      <c r="AA384" s="23">
        <v>0</v>
      </c>
      <c r="AB384" s="23">
        <v>0</v>
      </c>
      <c r="AC384" s="23">
        <v>0</v>
      </c>
      <c r="AD384" s="23">
        <v>0</v>
      </c>
      <c r="AE384" s="70">
        <v>0</v>
      </c>
      <c r="AF384" s="50"/>
      <c r="AG384" s="76">
        <v>0.05</v>
      </c>
      <c r="AH384" s="77">
        <v>0.05</v>
      </c>
    </row>
    <row r="385" spans="1:34" x14ac:dyDescent="0.35">
      <c r="A385" s="15" t="s">
        <v>22</v>
      </c>
      <c r="B385" s="16" t="s">
        <v>23</v>
      </c>
      <c r="C385" s="16" t="s">
        <v>148</v>
      </c>
      <c r="D385" s="16" t="s">
        <v>149</v>
      </c>
      <c r="E385" s="16" t="s">
        <v>150</v>
      </c>
      <c r="F385" s="16" t="s">
        <v>151</v>
      </c>
      <c r="G385" s="16" t="s">
        <v>28</v>
      </c>
      <c r="H385" s="17">
        <v>2E-3</v>
      </c>
      <c r="I385" s="16" t="s">
        <v>151</v>
      </c>
      <c r="J385" s="16" t="s">
        <v>209</v>
      </c>
      <c r="K385" s="18" t="s">
        <v>32</v>
      </c>
      <c r="L385" s="19">
        <v>1</v>
      </c>
      <c r="M385" s="20">
        <v>1</v>
      </c>
      <c r="N385" s="20">
        <v>1</v>
      </c>
      <c r="O385" s="20">
        <v>1</v>
      </c>
      <c r="P385" s="20">
        <v>1</v>
      </c>
      <c r="Q385" s="20">
        <v>1</v>
      </c>
      <c r="R385" s="20">
        <v>1</v>
      </c>
      <c r="S385" s="20" t="s">
        <v>33</v>
      </c>
      <c r="T385" s="20" t="s">
        <v>33</v>
      </c>
      <c r="U385" s="20" t="s">
        <v>33</v>
      </c>
      <c r="V385" s="20" t="s">
        <v>33</v>
      </c>
      <c r="W385" s="21" t="s">
        <v>33</v>
      </c>
      <c r="X385" s="67"/>
      <c r="Y385" s="19">
        <v>0</v>
      </c>
      <c r="Z385" s="20">
        <v>0</v>
      </c>
      <c r="AA385" s="20">
        <v>0</v>
      </c>
      <c r="AB385" s="20">
        <v>0</v>
      </c>
      <c r="AC385" s="20">
        <v>0</v>
      </c>
      <c r="AD385" s="20">
        <v>0</v>
      </c>
      <c r="AE385" s="21">
        <v>0</v>
      </c>
      <c r="AF385" s="55"/>
      <c r="AG385" s="20" t="s">
        <v>33</v>
      </c>
      <c r="AH385" s="21" t="s">
        <v>33</v>
      </c>
    </row>
    <row r="386" spans="1:34" x14ac:dyDescent="0.35">
      <c r="A386" s="24" t="s">
        <v>22</v>
      </c>
      <c r="B386" s="25" t="s">
        <v>23</v>
      </c>
      <c r="C386" s="25" t="s">
        <v>148</v>
      </c>
      <c r="D386" s="25" t="s">
        <v>149</v>
      </c>
      <c r="E386" s="25" t="s">
        <v>150</v>
      </c>
      <c r="F386" s="25" t="s">
        <v>151</v>
      </c>
      <c r="G386" s="25" t="s">
        <v>28</v>
      </c>
      <c r="H386" s="26">
        <v>2E-3</v>
      </c>
      <c r="I386" s="25" t="s">
        <v>33</v>
      </c>
      <c r="J386" s="25" t="s">
        <v>208</v>
      </c>
      <c r="K386" s="27" t="s">
        <v>34</v>
      </c>
      <c r="L386" s="28">
        <v>0</v>
      </c>
      <c r="M386" s="29">
        <v>0</v>
      </c>
      <c r="N386" s="29">
        <v>0</v>
      </c>
      <c r="O386" s="29">
        <v>0</v>
      </c>
      <c r="P386" s="29">
        <v>0</v>
      </c>
      <c r="Q386" s="29">
        <v>0</v>
      </c>
      <c r="R386" s="29">
        <v>0</v>
      </c>
      <c r="S386" s="29">
        <v>0</v>
      </c>
      <c r="T386" s="29">
        <v>0</v>
      </c>
      <c r="U386" s="29">
        <v>0</v>
      </c>
      <c r="V386" s="29">
        <v>0</v>
      </c>
      <c r="W386" s="30">
        <v>0</v>
      </c>
      <c r="X386" s="67"/>
      <c r="Y386" s="57">
        <v>0</v>
      </c>
      <c r="Z386" s="58">
        <v>0</v>
      </c>
      <c r="AA386" s="58">
        <v>0</v>
      </c>
      <c r="AB386" s="58">
        <v>0</v>
      </c>
      <c r="AC386" s="58">
        <v>0</v>
      </c>
      <c r="AD386" s="58">
        <v>0</v>
      </c>
      <c r="AE386" s="71">
        <v>0</v>
      </c>
      <c r="AF386" s="56"/>
      <c r="AG386" s="58">
        <v>0</v>
      </c>
      <c r="AH386" s="71">
        <v>0</v>
      </c>
    </row>
    <row r="387" spans="1:34" x14ac:dyDescent="0.35">
      <c r="A387" s="31" t="s">
        <v>22</v>
      </c>
      <c r="B387" s="32" t="s">
        <v>23</v>
      </c>
      <c r="C387" s="32" t="s">
        <v>148</v>
      </c>
      <c r="D387" s="32" t="s">
        <v>152</v>
      </c>
      <c r="E387" s="32" t="s">
        <v>150</v>
      </c>
      <c r="F387" s="32" t="s">
        <v>153</v>
      </c>
      <c r="G387" s="32" t="s">
        <v>28</v>
      </c>
      <c r="H387" s="33">
        <v>0.01</v>
      </c>
      <c r="I387" s="32" t="s">
        <v>153</v>
      </c>
      <c r="J387" s="32" t="s">
        <v>208</v>
      </c>
      <c r="K387" s="34" t="s">
        <v>29</v>
      </c>
      <c r="L387" s="35">
        <v>10.49</v>
      </c>
      <c r="M387" s="36">
        <v>10.49</v>
      </c>
      <c r="N387" s="36">
        <v>10.49</v>
      </c>
      <c r="O387" s="36">
        <v>10.49</v>
      </c>
      <c r="P387" s="36">
        <v>10.49</v>
      </c>
      <c r="Q387" s="36">
        <v>10.49</v>
      </c>
      <c r="R387" s="36">
        <v>10.49</v>
      </c>
      <c r="S387" s="36">
        <v>9.49</v>
      </c>
      <c r="T387" s="36">
        <v>9.49</v>
      </c>
      <c r="U387" s="36">
        <v>8.74</v>
      </c>
      <c r="V387" s="36">
        <v>8.74</v>
      </c>
      <c r="W387" s="37">
        <v>9.49</v>
      </c>
      <c r="X387" s="67"/>
      <c r="Y387" s="60">
        <v>0</v>
      </c>
      <c r="Z387" s="61">
        <v>0</v>
      </c>
      <c r="AA387" s="61">
        <v>0</v>
      </c>
      <c r="AB387" s="61">
        <v>0</v>
      </c>
      <c r="AC387" s="61">
        <v>0</v>
      </c>
      <c r="AD387" s="61">
        <v>0</v>
      </c>
      <c r="AE387" s="69">
        <v>0</v>
      </c>
      <c r="AF387" s="59"/>
      <c r="AG387" s="61">
        <v>0.24</v>
      </c>
      <c r="AH387" s="69">
        <v>0.24</v>
      </c>
    </row>
    <row r="388" spans="1:34" x14ac:dyDescent="0.35">
      <c r="A388" s="15" t="s">
        <v>22</v>
      </c>
      <c r="B388" s="16" t="s">
        <v>23</v>
      </c>
      <c r="C388" s="16" t="s">
        <v>148</v>
      </c>
      <c r="D388" s="16" t="s">
        <v>152</v>
      </c>
      <c r="E388" s="16" t="s">
        <v>150</v>
      </c>
      <c r="F388" s="16" t="s">
        <v>153</v>
      </c>
      <c r="G388" s="16" t="s">
        <v>28</v>
      </c>
      <c r="H388" s="17">
        <v>0.01</v>
      </c>
      <c r="I388" s="16" t="s">
        <v>153</v>
      </c>
      <c r="J388" s="16" t="s">
        <v>209</v>
      </c>
      <c r="K388" s="18" t="s">
        <v>30</v>
      </c>
      <c r="L388" s="19">
        <v>1</v>
      </c>
      <c r="M388" s="20">
        <v>1</v>
      </c>
      <c r="N388" s="20">
        <v>1</v>
      </c>
      <c r="O388" s="20">
        <v>1</v>
      </c>
      <c r="P388" s="20">
        <v>1</v>
      </c>
      <c r="Q388" s="20">
        <v>1</v>
      </c>
      <c r="R388" s="20">
        <v>1</v>
      </c>
      <c r="S388" s="20" t="s">
        <v>33</v>
      </c>
      <c r="T388" s="20" t="s">
        <v>33</v>
      </c>
      <c r="U388" s="20" t="s">
        <v>33</v>
      </c>
      <c r="V388" s="20" t="s">
        <v>33</v>
      </c>
      <c r="W388" s="21" t="s">
        <v>33</v>
      </c>
      <c r="X388" s="67"/>
      <c r="Y388" s="19">
        <v>0</v>
      </c>
      <c r="Z388" s="20">
        <v>0</v>
      </c>
      <c r="AA388" s="20">
        <v>0</v>
      </c>
      <c r="AB388" s="20">
        <v>0</v>
      </c>
      <c r="AC388" s="20">
        <v>0</v>
      </c>
      <c r="AD388" s="20">
        <v>0</v>
      </c>
      <c r="AE388" s="21">
        <v>0</v>
      </c>
      <c r="AF388" s="55"/>
      <c r="AG388" s="20" t="s">
        <v>33</v>
      </c>
      <c r="AH388" s="21" t="s">
        <v>33</v>
      </c>
    </row>
    <row r="389" spans="1:34" x14ac:dyDescent="0.35">
      <c r="A389" s="15" t="s">
        <v>22</v>
      </c>
      <c r="B389" s="16" t="s">
        <v>23</v>
      </c>
      <c r="C389" s="16" t="s">
        <v>148</v>
      </c>
      <c r="D389" s="16" t="s">
        <v>152</v>
      </c>
      <c r="E389" s="16" t="s">
        <v>150</v>
      </c>
      <c r="F389" s="16" t="s">
        <v>153</v>
      </c>
      <c r="G389" s="16" t="s">
        <v>28</v>
      </c>
      <c r="H389" s="17">
        <v>0.01</v>
      </c>
      <c r="I389" s="16" t="s">
        <v>153</v>
      </c>
      <c r="J389" s="16" t="s">
        <v>208</v>
      </c>
      <c r="K389" s="18" t="s">
        <v>31</v>
      </c>
      <c r="L389" s="22">
        <v>10.49</v>
      </c>
      <c r="M389" s="23">
        <v>10.49</v>
      </c>
      <c r="N389" s="23">
        <v>10.49</v>
      </c>
      <c r="O389" s="23">
        <v>10.49</v>
      </c>
      <c r="P389" s="23">
        <v>10.49</v>
      </c>
      <c r="Q389" s="23">
        <v>10.49</v>
      </c>
      <c r="R389" s="23">
        <v>10.49</v>
      </c>
      <c r="S389" s="23">
        <v>9.49</v>
      </c>
      <c r="T389" s="23">
        <v>9.49</v>
      </c>
      <c r="U389" s="23">
        <v>8.74</v>
      </c>
      <c r="V389" s="23">
        <v>8.74</v>
      </c>
      <c r="W389" s="70">
        <v>9.49</v>
      </c>
      <c r="X389" s="67"/>
      <c r="Y389" s="22">
        <v>0</v>
      </c>
      <c r="Z389" s="23">
        <v>0</v>
      </c>
      <c r="AA389" s="23">
        <v>0</v>
      </c>
      <c r="AB389" s="23">
        <v>0</v>
      </c>
      <c r="AC389" s="23">
        <v>0</v>
      </c>
      <c r="AD389" s="23">
        <v>0</v>
      </c>
      <c r="AE389" s="70">
        <v>0</v>
      </c>
      <c r="AF389" s="50"/>
      <c r="AG389" s="76">
        <v>0.24</v>
      </c>
      <c r="AH389" s="77">
        <v>0.24</v>
      </c>
    </row>
    <row r="390" spans="1:34" x14ac:dyDescent="0.35">
      <c r="A390" s="15" t="s">
        <v>22</v>
      </c>
      <c r="B390" s="16" t="s">
        <v>23</v>
      </c>
      <c r="C390" s="16" t="s">
        <v>148</v>
      </c>
      <c r="D390" s="16" t="s">
        <v>152</v>
      </c>
      <c r="E390" s="16" t="s">
        <v>150</v>
      </c>
      <c r="F390" s="16" t="s">
        <v>153</v>
      </c>
      <c r="G390" s="16" t="s">
        <v>28</v>
      </c>
      <c r="H390" s="17">
        <v>0.01</v>
      </c>
      <c r="I390" s="16" t="s">
        <v>153</v>
      </c>
      <c r="J390" s="16" t="s">
        <v>209</v>
      </c>
      <c r="K390" s="18" t="s">
        <v>32</v>
      </c>
      <c r="L390" s="19">
        <v>1</v>
      </c>
      <c r="M390" s="20">
        <v>1</v>
      </c>
      <c r="N390" s="20">
        <v>1</v>
      </c>
      <c r="O390" s="20">
        <v>1</v>
      </c>
      <c r="P390" s="20">
        <v>1</v>
      </c>
      <c r="Q390" s="20">
        <v>1</v>
      </c>
      <c r="R390" s="20">
        <v>1</v>
      </c>
      <c r="S390" s="20" t="s">
        <v>33</v>
      </c>
      <c r="T390" s="20" t="s">
        <v>33</v>
      </c>
      <c r="U390" s="20" t="s">
        <v>33</v>
      </c>
      <c r="V390" s="20" t="s">
        <v>33</v>
      </c>
      <c r="W390" s="21" t="s">
        <v>33</v>
      </c>
      <c r="X390" s="67"/>
      <c r="Y390" s="19">
        <v>0</v>
      </c>
      <c r="Z390" s="20">
        <v>0</v>
      </c>
      <c r="AA390" s="20">
        <v>0</v>
      </c>
      <c r="AB390" s="20">
        <v>0</v>
      </c>
      <c r="AC390" s="20">
        <v>0</v>
      </c>
      <c r="AD390" s="20">
        <v>0</v>
      </c>
      <c r="AE390" s="21">
        <v>0</v>
      </c>
      <c r="AF390" s="55"/>
      <c r="AG390" s="20" t="s">
        <v>33</v>
      </c>
      <c r="AH390" s="21" t="s">
        <v>33</v>
      </c>
    </row>
    <row r="391" spans="1:34" x14ac:dyDescent="0.35">
      <c r="A391" s="24" t="s">
        <v>22</v>
      </c>
      <c r="B391" s="25" t="s">
        <v>23</v>
      </c>
      <c r="C391" s="25" t="s">
        <v>148</v>
      </c>
      <c r="D391" s="25" t="s">
        <v>152</v>
      </c>
      <c r="E391" s="25" t="s">
        <v>150</v>
      </c>
      <c r="F391" s="25" t="s">
        <v>153</v>
      </c>
      <c r="G391" s="25" t="s">
        <v>28</v>
      </c>
      <c r="H391" s="26">
        <v>0.01</v>
      </c>
      <c r="I391" s="25" t="s">
        <v>33</v>
      </c>
      <c r="J391" s="25" t="s">
        <v>208</v>
      </c>
      <c r="K391" s="27" t="s">
        <v>34</v>
      </c>
      <c r="L391" s="28">
        <v>0</v>
      </c>
      <c r="M391" s="29">
        <v>0</v>
      </c>
      <c r="N391" s="29">
        <v>0</v>
      </c>
      <c r="O391" s="29">
        <v>0</v>
      </c>
      <c r="P391" s="29">
        <v>0</v>
      </c>
      <c r="Q391" s="29">
        <v>0</v>
      </c>
      <c r="R391" s="29">
        <v>0</v>
      </c>
      <c r="S391" s="29">
        <v>0</v>
      </c>
      <c r="T391" s="29">
        <v>0</v>
      </c>
      <c r="U391" s="29">
        <v>0</v>
      </c>
      <c r="V391" s="29">
        <v>0</v>
      </c>
      <c r="W391" s="30">
        <v>0</v>
      </c>
      <c r="X391" s="67"/>
      <c r="Y391" s="57">
        <v>0</v>
      </c>
      <c r="Z391" s="58">
        <v>0</v>
      </c>
      <c r="AA391" s="58">
        <v>0</v>
      </c>
      <c r="AB391" s="58">
        <v>0</v>
      </c>
      <c r="AC391" s="58">
        <v>0</v>
      </c>
      <c r="AD391" s="58">
        <v>0</v>
      </c>
      <c r="AE391" s="71">
        <v>0</v>
      </c>
      <c r="AF391" s="56"/>
      <c r="AG391" s="58">
        <v>0</v>
      </c>
      <c r="AH391" s="71">
        <v>0</v>
      </c>
    </row>
    <row r="392" spans="1:34" x14ac:dyDescent="0.35">
      <c r="A392" s="31" t="s">
        <v>22</v>
      </c>
      <c r="B392" s="32" t="s">
        <v>23</v>
      </c>
      <c r="C392" s="32" t="s">
        <v>128</v>
      </c>
      <c r="D392" s="32" t="s">
        <v>152</v>
      </c>
      <c r="E392" s="32" t="s">
        <v>150</v>
      </c>
      <c r="F392" s="32" t="s">
        <v>154</v>
      </c>
      <c r="G392" s="32" t="s">
        <v>28</v>
      </c>
      <c r="H392" s="33">
        <v>0.01</v>
      </c>
      <c r="I392" s="32" t="s">
        <v>154</v>
      </c>
      <c r="J392" s="32" t="s">
        <v>208</v>
      </c>
      <c r="K392" s="34" t="s">
        <v>29</v>
      </c>
      <c r="L392" s="35">
        <v>10.99</v>
      </c>
      <c r="M392" s="36">
        <v>10.99</v>
      </c>
      <c r="N392" s="36">
        <v>10.99</v>
      </c>
      <c r="O392" s="36">
        <v>10.99</v>
      </c>
      <c r="P392" s="36">
        <v>10.99</v>
      </c>
      <c r="Q392" s="36">
        <v>10.99</v>
      </c>
      <c r="R392" s="36">
        <v>10.99</v>
      </c>
      <c r="S392" s="36">
        <v>9.99</v>
      </c>
      <c r="T392" s="36">
        <v>9.99</v>
      </c>
      <c r="U392" s="36">
        <v>9.16</v>
      </c>
      <c r="V392" s="36">
        <v>9.16</v>
      </c>
      <c r="W392" s="37">
        <v>9.99</v>
      </c>
      <c r="X392" s="67"/>
      <c r="Y392" s="60">
        <v>0</v>
      </c>
      <c r="Z392" s="61">
        <v>0</v>
      </c>
      <c r="AA392" s="61">
        <v>0</v>
      </c>
      <c r="AB392" s="61">
        <v>0</v>
      </c>
      <c r="AC392" s="61">
        <v>0</v>
      </c>
      <c r="AD392" s="61">
        <v>0</v>
      </c>
      <c r="AE392" s="69">
        <v>0</v>
      </c>
      <c r="AF392" s="59"/>
      <c r="AG392" s="61">
        <v>0.25</v>
      </c>
      <c r="AH392" s="69">
        <v>0.25</v>
      </c>
    </row>
    <row r="393" spans="1:34" x14ac:dyDescent="0.35">
      <c r="A393" s="15" t="s">
        <v>22</v>
      </c>
      <c r="B393" s="16" t="s">
        <v>23</v>
      </c>
      <c r="C393" s="16" t="s">
        <v>128</v>
      </c>
      <c r="D393" s="16" t="s">
        <v>152</v>
      </c>
      <c r="E393" s="16" t="s">
        <v>150</v>
      </c>
      <c r="F393" s="16" t="s">
        <v>154</v>
      </c>
      <c r="G393" s="16" t="s">
        <v>28</v>
      </c>
      <c r="H393" s="17">
        <v>0.01</v>
      </c>
      <c r="I393" s="16" t="s">
        <v>154</v>
      </c>
      <c r="J393" s="16" t="s">
        <v>209</v>
      </c>
      <c r="K393" s="18" t="s">
        <v>30</v>
      </c>
      <c r="L393" s="19">
        <v>1</v>
      </c>
      <c r="M393" s="20">
        <v>1</v>
      </c>
      <c r="N393" s="20">
        <v>1</v>
      </c>
      <c r="O393" s="20">
        <v>1</v>
      </c>
      <c r="P393" s="20">
        <v>1</v>
      </c>
      <c r="Q393" s="20">
        <v>1</v>
      </c>
      <c r="R393" s="20">
        <v>1</v>
      </c>
      <c r="S393" s="20" t="s">
        <v>33</v>
      </c>
      <c r="T393" s="20" t="s">
        <v>33</v>
      </c>
      <c r="U393" s="20" t="s">
        <v>33</v>
      </c>
      <c r="V393" s="20" t="s">
        <v>33</v>
      </c>
      <c r="W393" s="21" t="s">
        <v>33</v>
      </c>
      <c r="X393" s="67"/>
      <c r="Y393" s="19">
        <v>0</v>
      </c>
      <c r="Z393" s="20">
        <v>0</v>
      </c>
      <c r="AA393" s="20">
        <v>0</v>
      </c>
      <c r="AB393" s="20">
        <v>0</v>
      </c>
      <c r="AC393" s="20">
        <v>0</v>
      </c>
      <c r="AD393" s="20">
        <v>0</v>
      </c>
      <c r="AE393" s="21">
        <v>0</v>
      </c>
      <c r="AF393" s="55"/>
      <c r="AG393" s="20" t="s">
        <v>33</v>
      </c>
      <c r="AH393" s="21" t="s">
        <v>33</v>
      </c>
    </row>
    <row r="394" spans="1:34" x14ac:dyDescent="0.35">
      <c r="A394" s="15" t="s">
        <v>22</v>
      </c>
      <c r="B394" s="16" t="s">
        <v>23</v>
      </c>
      <c r="C394" s="16" t="s">
        <v>128</v>
      </c>
      <c r="D394" s="16" t="s">
        <v>152</v>
      </c>
      <c r="E394" s="16" t="s">
        <v>150</v>
      </c>
      <c r="F394" s="16" t="s">
        <v>154</v>
      </c>
      <c r="G394" s="16" t="s">
        <v>28</v>
      </c>
      <c r="H394" s="17">
        <v>0.01</v>
      </c>
      <c r="I394" s="16" t="s">
        <v>154</v>
      </c>
      <c r="J394" s="16" t="s">
        <v>208</v>
      </c>
      <c r="K394" s="18" t="s">
        <v>31</v>
      </c>
      <c r="L394" s="22">
        <v>10.99</v>
      </c>
      <c r="M394" s="23">
        <v>10.99</v>
      </c>
      <c r="N394" s="23">
        <v>10.99</v>
      </c>
      <c r="O394" s="23">
        <v>10.99</v>
      </c>
      <c r="P394" s="23">
        <v>10.99</v>
      </c>
      <c r="Q394" s="23">
        <v>10.99</v>
      </c>
      <c r="R394" s="23">
        <v>10.99</v>
      </c>
      <c r="S394" s="23">
        <v>9.99</v>
      </c>
      <c r="T394" s="23">
        <v>9.99</v>
      </c>
      <c r="U394" s="23">
        <v>9.16</v>
      </c>
      <c r="V394" s="23">
        <v>9.16</v>
      </c>
      <c r="W394" s="70">
        <v>9.99</v>
      </c>
      <c r="X394" s="67"/>
      <c r="Y394" s="22">
        <v>0</v>
      </c>
      <c r="Z394" s="23">
        <v>0</v>
      </c>
      <c r="AA394" s="23">
        <v>0</v>
      </c>
      <c r="AB394" s="23">
        <v>0</v>
      </c>
      <c r="AC394" s="23">
        <v>0</v>
      </c>
      <c r="AD394" s="23">
        <v>0</v>
      </c>
      <c r="AE394" s="70">
        <v>0</v>
      </c>
      <c r="AF394" s="50"/>
      <c r="AG394" s="76">
        <v>0.25</v>
      </c>
      <c r="AH394" s="77">
        <v>0.25</v>
      </c>
    </row>
    <row r="395" spans="1:34" x14ac:dyDescent="0.35">
      <c r="A395" s="15" t="s">
        <v>22</v>
      </c>
      <c r="B395" s="16" t="s">
        <v>23</v>
      </c>
      <c r="C395" s="16" t="s">
        <v>128</v>
      </c>
      <c r="D395" s="16" t="s">
        <v>152</v>
      </c>
      <c r="E395" s="16" t="s">
        <v>150</v>
      </c>
      <c r="F395" s="16" t="s">
        <v>154</v>
      </c>
      <c r="G395" s="16" t="s">
        <v>28</v>
      </c>
      <c r="H395" s="17">
        <v>0.01</v>
      </c>
      <c r="I395" s="16" t="s">
        <v>154</v>
      </c>
      <c r="J395" s="16" t="s">
        <v>209</v>
      </c>
      <c r="K395" s="18" t="s">
        <v>32</v>
      </c>
      <c r="L395" s="19">
        <v>1</v>
      </c>
      <c r="M395" s="20">
        <v>1</v>
      </c>
      <c r="N395" s="20">
        <v>1</v>
      </c>
      <c r="O395" s="20">
        <v>1</v>
      </c>
      <c r="P395" s="20">
        <v>1</v>
      </c>
      <c r="Q395" s="20">
        <v>1</v>
      </c>
      <c r="R395" s="20">
        <v>1</v>
      </c>
      <c r="S395" s="20" t="s">
        <v>33</v>
      </c>
      <c r="T395" s="20" t="s">
        <v>33</v>
      </c>
      <c r="U395" s="20" t="s">
        <v>33</v>
      </c>
      <c r="V395" s="20" t="s">
        <v>33</v>
      </c>
      <c r="W395" s="21" t="s">
        <v>33</v>
      </c>
      <c r="X395" s="67"/>
      <c r="Y395" s="19">
        <v>0</v>
      </c>
      <c r="Z395" s="20">
        <v>0</v>
      </c>
      <c r="AA395" s="20">
        <v>0</v>
      </c>
      <c r="AB395" s="20">
        <v>0</v>
      </c>
      <c r="AC395" s="20">
        <v>0</v>
      </c>
      <c r="AD395" s="20">
        <v>0</v>
      </c>
      <c r="AE395" s="21">
        <v>0</v>
      </c>
      <c r="AF395" s="55"/>
      <c r="AG395" s="20" t="s">
        <v>33</v>
      </c>
      <c r="AH395" s="21" t="s">
        <v>33</v>
      </c>
    </row>
    <row r="396" spans="1:34" x14ac:dyDescent="0.35">
      <c r="A396" s="24" t="s">
        <v>22</v>
      </c>
      <c r="B396" s="25" t="s">
        <v>23</v>
      </c>
      <c r="C396" s="25" t="s">
        <v>128</v>
      </c>
      <c r="D396" s="25" t="s">
        <v>152</v>
      </c>
      <c r="E396" s="25" t="s">
        <v>150</v>
      </c>
      <c r="F396" s="25" t="s">
        <v>154</v>
      </c>
      <c r="G396" s="25" t="s">
        <v>28</v>
      </c>
      <c r="H396" s="26">
        <v>0.01</v>
      </c>
      <c r="I396" s="25" t="s">
        <v>33</v>
      </c>
      <c r="J396" s="25" t="s">
        <v>208</v>
      </c>
      <c r="K396" s="27" t="s">
        <v>34</v>
      </c>
      <c r="L396" s="28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30">
        <v>0</v>
      </c>
      <c r="X396" s="67"/>
      <c r="Y396" s="57">
        <v>0</v>
      </c>
      <c r="Z396" s="58">
        <v>0</v>
      </c>
      <c r="AA396" s="58">
        <v>0</v>
      </c>
      <c r="AB396" s="58">
        <v>0</v>
      </c>
      <c r="AC396" s="58">
        <v>0</v>
      </c>
      <c r="AD396" s="58">
        <v>0</v>
      </c>
      <c r="AE396" s="71">
        <v>0</v>
      </c>
      <c r="AF396" s="56"/>
      <c r="AG396" s="58">
        <v>0</v>
      </c>
      <c r="AH396" s="71">
        <v>0</v>
      </c>
    </row>
    <row r="397" spans="1:34" x14ac:dyDescent="0.35">
      <c r="A397" s="31" t="s">
        <v>22</v>
      </c>
      <c r="B397" s="32" t="s">
        <v>23</v>
      </c>
      <c r="C397" s="32" t="s">
        <v>117</v>
      </c>
      <c r="D397" s="32" t="s">
        <v>149</v>
      </c>
      <c r="E397" s="32" t="s">
        <v>118</v>
      </c>
      <c r="F397" s="32" t="s">
        <v>155</v>
      </c>
      <c r="G397" s="32" t="s">
        <v>28</v>
      </c>
      <c r="H397" s="33">
        <v>2E-3</v>
      </c>
      <c r="I397" s="32" t="s">
        <v>155</v>
      </c>
      <c r="J397" s="32" t="s">
        <v>208</v>
      </c>
      <c r="K397" s="34" t="s">
        <v>29</v>
      </c>
      <c r="L397" s="35">
        <v>3.99</v>
      </c>
      <c r="M397" s="36">
        <v>3.99</v>
      </c>
      <c r="N397" s="36">
        <v>3.99</v>
      </c>
      <c r="O397" s="36">
        <v>3.99</v>
      </c>
      <c r="P397" s="36">
        <v>3.99</v>
      </c>
      <c r="Q397" s="36">
        <v>3.99</v>
      </c>
      <c r="R397" s="36">
        <v>3.99</v>
      </c>
      <c r="S397" s="36">
        <v>3.79</v>
      </c>
      <c r="T397" s="36">
        <v>3.79</v>
      </c>
      <c r="U397" s="36">
        <v>1.83</v>
      </c>
      <c r="V397" s="36">
        <v>1.83</v>
      </c>
      <c r="W397" s="37">
        <v>1.99</v>
      </c>
      <c r="X397" s="67"/>
      <c r="Y397" s="60">
        <v>0</v>
      </c>
      <c r="Z397" s="61">
        <v>0</v>
      </c>
      <c r="AA397" s="61">
        <v>0</v>
      </c>
      <c r="AB397" s="61">
        <v>0</v>
      </c>
      <c r="AC397" s="61">
        <v>0</v>
      </c>
      <c r="AD397" s="61">
        <v>0</v>
      </c>
      <c r="AE397" s="69">
        <v>0</v>
      </c>
      <c r="AF397" s="59"/>
      <c r="AG397" s="61">
        <v>0.1</v>
      </c>
      <c r="AH397" s="69">
        <v>0.1</v>
      </c>
    </row>
    <row r="398" spans="1:34" x14ac:dyDescent="0.35">
      <c r="A398" s="15" t="s">
        <v>22</v>
      </c>
      <c r="B398" s="16" t="s">
        <v>23</v>
      </c>
      <c r="C398" s="16" t="s">
        <v>117</v>
      </c>
      <c r="D398" s="16" t="s">
        <v>149</v>
      </c>
      <c r="E398" s="16" t="s">
        <v>118</v>
      </c>
      <c r="F398" s="16" t="s">
        <v>155</v>
      </c>
      <c r="G398" s="16" t="s">
        <v>28</v>
      </c>
      <c r="H398" s="17">
        <v>2E-3</v>
      </c>
      <c r="I398" s="16" t="s">
        <v>155</v>
      </c>
      <c r="J398" s="16" t="s">
        <v>209</v>
      </c>
      <c r="K398" s="18" t="s">
        <v>30</v>
      </c>
      <c r="L398" s="19">
        <v>1</v>
      </c>
      <c r="M398" s="20">
        <v>1</v>
      </c>
      <c r="N398" s="20">
        <v>1</v>
      </c>
      <c r="O398" s="20">
        <v>1</v>
      </c>
      <c r="P398" s="20">
        <v>1</v>
      </c>
      <c r="Q398" s="20">
        <v>1</v>
      </c>
      <c r="R398" s="20">
        <v>1</v>
      </c>
      <c r="S398" s="20" t="s">
        <v>33</v>
      </c>
      <c r="T398" s="20" t="s">
        <v>33</v>
      </c>
      <c r="U398" s="20" t="s">
        <v>33</v>
      </c>
      <c r="V398" s="20" t="s">
        <v>33</v>
      </c>
      <c r="W398" s="21" t="s">
        <v>33</v>
      </c>
      <c r="X398" s="67"/>
      <c r="Y398" s="19">
        <v>0</v>
      </c>
      <c r="Z398" s="20">
        <v>0</v>
      </c>
      <c r="AA398" s="20">
        <v>0</v>
      </c>
      <c r="AB398" s="20">
        <v>0</v>
      </c>
      <c r="AC398" s="20">
        <v>0</v>
      </c>
      <c r="AD398" s="20">
        <v>0</v>
      </c>
      <c r="AE398" s="21">
        <v>0</v>
      </c>
      <c r="AF398" s="55"/>
      <c r="AG398" s="20" t="s">
        <v>33</v>
      </c>
      <c r="AH398" s="21" t="s">
        <v>33</v>
      </c>
    </row>
    <row r="399" spans="1:34" x14ac:dyDescent="0.35">
      <c r="A399" s="15" t="s">
        <v>22</v>
      </c>
      <c r="B399" s="16" t="s">
        <v>23</v>
      </c>
      <c r="C399" s="16" t="s">
        <v>117</v>
      </c>
      <c r="D399" s="16" t="s">
        <v>149</v>
      </c>
      <c r="E399" s="16" t="s">
        <v>118</v>
      </c>
      <c r="F399" s="16" t="s">
        <v>155</v>
      </c>
      <c r="G399" s="16" t="s">
        <v>28</v>
      </c>
      <c r="H399" s="17">
        <v>2E-3</v>
      </c>
      <c r="I399" s="16" t="s">
        <v>155</v>
      </c>
      <c r="J399" s="16" t="s">
        <v>208</v>
      </c>
      <c r="K399" s="18" t="s">
        <v>31</v>
      </c>
      <c r="L399" s="22">
        <v>3.99</v>
      </c>
      <c r="M399" s="23">
        <v>3.99</v>
      </c>
      <c r="N399" s="23">
        <v>3.99</v>
      </c>
      <c r="O399" s="23">
        <v>3.99</v>
      </c>
      <c r="P399" s="23">
        <v>3.99</v>
      </c>
      <c r="Q399" s="23">
        <v>3.99</v>
      </c>
      <c r="R399" s="23">
        <v>3.99</v>
      </c>
      <c r="S399" s="23">
        <v>3.79</v>
      </c>
      <c r="T399" s="23">
        <v>3.79</v>
      </c>
      <c r="U399" s="23">
        <v>1.83</v>
      </c>
      <c r="V399" s="23">
        <v>1.83</v>
      </c>
      <c r="W399" s="70">
        <v>1.99</v>
      </c>
      <c r="X399" s="67"/>
      <c r="Y399" s="22">
        <v>0</v>
      </c>
      <c r="Z399" s="23">
        <v>0</v>
      </c>
      <c r="AA399" s="23">
        <v>0</v>
      </c>
      <c r="AB399" s="23">
        <v>0</v>
      </c>
      <c r="AC399" s="23">
        <v>0</v>
      </c>
      <c r="AD399" s="23">
        <v>0</v>
      </c>
      <c r="AE399" s="70">
        <v>0</v>
      </c>
      <c r="AF399" s="50"/>
      <c r="AG399" s="76">
        <v>0.1</v>
      </c>
      <c r="AH399" s="77">
        <v>0.1</v>
      </c>
    </row>
    <row r="400" spans="1:34" x14ac:dyDescent="0.35">
      <c r="A400" s="15" t="s">
        <v>22</v>
      </c>
      <c r="B400" s="16" t="s">
        <v>23</v>
      </c>
      <c r="C400" s="16" t="s">
        <v>117</v>
      </c>
      <c r="D400" s="16" t="s">
        <v>149</v>
      </c>
      <c r="E400" s="16" t="s">
        <v>118</v>
      </c>
      <c r="F400" s="16" t="s">
        <v>155</v>
      </c>
      <c r="G400" s="16" t="s">
        <v>28</v>
      </c>
      <c r="H400" s="17">
        <v>2E-3</v>
      </c>
      <c r="I400" s="16" t="s">
        <v>155</v>
      </c>
      <c r="J400" s="16" t="s">
        <v>209</v>
      </c>
      <c r="K400" s="18" t="s">
        <v>32</v>
      </c>
      <c r="L400" s="19">
        <v>1</v>
      </c>
      <c r="M400" s="20">
        <v>1</v>
      </c>
      <c r="N400" s="20">
        <v>1</v>
      </c>
      <c r="O400" s="20">
        <v>1</v>
      </c>
      <c r="P400" s="20">
        <v>1</v>
      </c>
      <c r="Q400" s="20">
        <v>1</v>
      </c>
      <c r="R400" s="20">
        <v>1</v>
      </c>
      <c r="S400" s="20" t="s">
        <v>33</v>
      </c>
      <c r="T400" s="20" t="s">
        <v>33</v>
      </c>
      <c r="U400" s="20" t="s">
        <v>33</v>
      </c>
      <c r="V400" s="20" t="s">
        <v>33</v>
      </c>
      <c r="W400" s="21" t="s">
        <v>33</v>
      </c>
      <c r="X400" s="67"/>
      <c r="Y400" s="19">
        <v>0</v>
      </c>
      <c r="Z400" s="20">
        <v>0</v>
      </c>
      <c r="AA400" s="20">
        <v>0</v>
      </c>
      <c r="AB400" s="20">
        <v>0</v>
      </c>
      <c r="AC400" s="20">
        <v>0</v>
      </c>
      <c r="AD400" s="20">
        <v>0</v>
      </c>
      <c r="AE400" s="21">
        <v>0</v>
      </c>
      <c r="AF400" s="55"/>
      <c r="AG400" s="20" t="s">
        <v>33</v>
      </c>
      <c r="AH400" s="21" t="s">
        <v>33</v>
      </c>
    </row>
    <row r="401" spans="1:34" x14ac:dyDescent="0.35">
      <c r="A401" s="24" t="s">
        <v>22</v>
      </c>
      <c r="B401" s="25" t="s">
        <v>23</v>
      </c>
      <c r="C401" s="25" t="s">
        <v>117</v>
      </c>
      <c r="D401" s="25" t="s">
        <v>149</v>
      </c>
      <c r="E401" s="25" t="s">
        <v>118</v>
      </c>
      <c r="F401" s="25" t="s">
        <v>155</v>
      </c>
      <c r="G401" s="25" t="s">
        <v>28</v>
      </c>
      <c r="H401" s="26">
        <v>2E-3</v>
      </c>
      <c r="I401" s="25" t="s">
        <v>33</v>
      </c>
      <c r="J401" s="25" t="s">
        <v>208</v>
      </c>
      <c r="K401" s="27" t="s">
        <v>34</v>
      </c>
      <c r="L401" s="28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30">
        <v>0</v>
      </c>
      <c r="X401" s="67"/>
      <c r="Y401" s="57">
        <v>0</v>
      </c>
      <c r="Z401" s="58">
        <v>0</v>
      </c>
      <c r="AA401" s="58">
        <v>0</v>
      </c>
      <c r="AB401" s="58">
        <v>0</v>
      </c>
      <c r="AC401" s="58">
        <v>0</v>
      </c>
      <c r="AD401" s="58">
        <v>0</v>
      </c>
      <c r="AE401" s="71">
        <v>0</v>
      </c>
      <c r="AF401" s="56"/>
      <c r="AG401" s="58">
        <v>0</v>
      </c>
      <c r="AH401" s="71">
        <v>0</v>
      </c>
    </row>
    <row r="402" spans="1:34" x14ac:dyDescent="0.35">
      <c r="A402" s="31" t="s">
        <v>22</v>
      </c>
      <c r="B402" s="32" t="s">
        <v>23</v>
      </c>
      <c r="C402" s="32" t="s">
        <v>117</v>
      </c>
      <c r="D402" s="32" t="s">
        <v>152</v>
      </c>
      <c r="E402" s="32" t="s">
        <v>118</v>
      </c>
      <c r="F402" s="32" t="s">
        <v>156</v>
      </c>
      <c r="G402" s="32" t="s">
        <v>28</v>
      </c>
      <c r="H402" s="33">
        <v>0.01</v>
      </c>
      <c r="I402" s="32" t="s">
        <v>156</v>
      </c>
      <c r="J402" s="32" t="s">
        <v>208</v>
      </c>
      <c r="K402" s="34" t="s">
        <v>29</v>
      </c>
      <c r="L402" s="35">
        <v>13.49</v>
      </c>
      <c r="M402" s="36">
        <v>13.49</v>
      </c>
      <c r="N402" s="36">
        <v>13.49</v>
      </c>
      <c r="O402" s="36">
        <v>13.49</v>
      </c>
      <c r="P402" s="36">
        <v>13.49</v>
      </c>
      <c r="Q402" s="36">
        <v>13.49</v>
      </c>
      <c r="R402" s="36">
        <v>13.49</v>
      </c>
      <c r="S402" s="36">
        <v>12.49</v>
      </c>
      <c r="T402" s="36">
        <v>12.49</v>
      </c>
      <c r="U402" s="36">
        <v>11.24</v>
      </c>
      <c r="V402" s="36">
        <v>11.24</v>
      </c>
      <c r="W402" s="37">
        <v>12.49</v>
      </c>
      <c r="X402" s="67"/>
      <c r="Y402" s="60">
        <v>0</v>
      </c>
      <c r="Z402" s="61">
        <v>0</v>
      </c>
      <c r="AA402" s="61">
        <v>0</v>
      </c>
      <c r="AB402" s="61">
        <v>0</v>
      </c>
      <c r="AC402" s="61">
        <v>0</v>
      </c>
      <c r="AD402" s="61">
        <v>0</v>
      </c>
      <c r="AE402" s="69">
        <v>0</v>
      </c>
      <c r="AF402" s="68"/>
      <c r="AG402" s="61">
        <v>0.31</v>
      </c>
      <c r="AH402" s="69">
        <v>0.31</v>
      </c>
    </row>
    <row r="403" spans="1:34" x14ac:dyDescent="0.35">
      <c r="A403" s="15" t="s">
        <v>22</v>
      </c>
      <c r="B403" s="16" t="s">
        <v>23</v>
      </c>
      <c r="C403" s="16" t="s">
        <v>117</v>
      </c>
      <c r="D403" s="16" t="s">
        <v>152</v>
      </c>
      <c r="E403" s="16" t="s">
        <v>118</v>
      </c>
      <c r="F403" s="16" t="s">
        <v>156</v>
      </c>
      <c r="G403" s="16" t="s">
        <v>28</v>
      </c>
      <c r="H403" s="17">
        <v>0.01</v>
      </c>
      <c r="I403" s="16" t="s">
        <v>156</v>
      </c>
      <c r="J403" s="16" t="s">
        <v>209</v>
      </c>
      <c r="K403" s="18" t="s">
        <v>30</v>
      </c>
      <c r="L403" s="19">
        <v>1</v>
      </c>
      <c r="M403" s="20">
        <v>1</v>
      </c>
      <c r="N403" s="20">
        <v>1</v>
      </c>
      <c r="O403" s="20">
        <v>1</v>
      </c>
      <c r="P403" s="20">
        <v>1</v>
      </c>
      <c r="Q403" s="20">
        <v>1</v>
      </c>
      <c r="R403" s="20">
        <v>1</v>
      </c>
      <c r="S403" s="20" t="s">
        <v>33</v>
      </c>
      <c r="T403" s="20" t="s">
        <v>33</v>
      </c>
      <c r="U403" s="20" t="s">
        <v>33</v>
      </c>
      <c r="V403" s="20" t="s">
        <v>33</v>
      </c>
      <c r="W403" s="21" t="s">
        <v>33</v>
      </c>
      <c r="X403" s="67"/>
      <c r="Y403" s="19">
        <v>0</v>
      </c>
      <c r="Z403" s="20">
        <v>0</v>
      </c>
      <c r="AA403" s="20">
        <v>0</v>
      </c>
      <c r="AB403" s="20">
        <v>0</v>
      </c>
      <c r="AC403" s="20">
        <v>0</v>
      </c>
      <c r="AD403" s="20">
        <v>0</v>
      </c>
      <c r="AE403" s="21">
        <v>0</v>
      </c>
      <c r="AF403" s="68"/>
      <c r="AG403" s="20" t="s">
        <v>33</v>
      </c>
      <c r="AH403" s="21" t="s">
        <v>33</v>
      </c>
    </row>
    <row r="404" spans="1:34" x14ac:dyDescent="0.35">
      <c r="A404" s="15" t="s">
        <v>22</v>
      </c>
      <c r="B404" s="16" t="s">
        <v>23</v>
      </c>
      <c r="C404" s="16" t="s">
        <v>117</v>
      </c>
      <c r="D404" s="16" t="s">
        <v>152</v>
      </c>
      <c r="E404" s="16" t="s">
        <v>118</v>
      </c>
      <c r="F404" s="16" t="s">
        <v>156</v>
      </c>
      <c r="G404" s="16" t="s">
        <v>28</v>
      </c>
      <c r="H404" s="17">
        <v>0.01</v>
      </c>
      <c r="I404" s="16" t="s">
        <v>156</v>
      </c>
      <c r="J404" s="16" t="s">
        <v>208</v>
      </c>
      <c r="K404" s="18" t="s">
        <v>31</v>
      </c>
      <c r="L404" s="22">
        <v>13.49</v>
      </c>
      <c r="M404" s="23">
        <v>13.49</v>
      </c>
      <c r="N404" s="23">
        <v>13.49</v>
      </c>
      <c r="O404" s="23">
        <v>13.49</v>
      </c>
      <c r="P404" s="23">
        <v>13.49</v>
      </c>
      <c r="Q404" s="23">
        <v>13.49</v>
      </c>
      <c r="R404" s="23">
        <v>13.49</v>
      </c>
      <c r="S404" s="23">
        <v>12.49</v>
      </c>
      <c r="T404" s="23">
        <v>12.49</v>
      </c>
      <c r="U404" s="23">
        <v>11.24</v>
      </c>
      <c r="V404" s="23">
        <v>11.24</v>
      </c>
      <c r="W404" s="70">
        <v>12.49</v>
      </c>
      <c r="X404" s="67"/>
      <c r="Y404" s="22">
        <v>0</v>
      </c>
      <c r="Z404" s="23">
        <v>0</v>
      </c>
      <c r="AA404" s="23">
        <v>0</v>
      </c>
      <c r="AB404" s="23">
        <v>0</v>
      </c>
      <c r="AC404" s="23">
        <v>0</v>
      </c>
      <c r="AD404" s="23">
        <v>0</v>
      </c>
      <c r="AE404" s="70">
        <v>0</v>
      </c>
      <c r="AF404" s="68"/>
      <c r="AG404" s="76">
        <v>0.31</v>
      </c>
      <c r="AH404" s="77">
        <v>0.31</v>
      </c>
    </row>
    <row r="405" spans="1:34" x14ac:dyDescent="0.35">
      <c r="A405" s="15" t="s">
        <v>22</v>
      </c>
      <c r="B405" s="16" t="s">
        <v>23</v>
      </c>
      <c r="C405" s="16" t="s">
        <v>117</v>
      </c>
      <c r="D405" s="16" t="s">
        <v>152</v>
      </c>
      <c r="E405" s="16" t="s">
        <v>118</v>
      </c>
      <c r="F405" s="16" t="s">
        <v>156</v>
      </c>
      <c r="G405" s="16" t="s">
        <v>28</v>
      </c>
      <c r="H405" s="17">
        <v>0.01</v>
      </c>
      <c r="I405" s="16" t="s">
        <v>156</v>
      </c>
      <c r="J405" s="16" t="s">
        <v>209</v>
      </c>
      <c r="K405" s="18" t="s">
        <v>32</v>
      </c>
      <c r="L405" s="19">
        <v>1</v>
      </c>
      <c r="M405" s="20">
        <v>1</v>
      </c>
      <c r="N405" s="20">
        <v>1</v>
      </c>
      <c r="O405" s="20">
        <v>1</v>
      </c>
      <c r="P405" s="20">
        <v>1</v>
      </c>
      <c r="Q405" s="20">
        <v>1</v>
      </c>
      <c r="R405" s="20">
        <v>1</v>
      </c>
      <c r="S405" s="20" t="s">
        <v>33</v>
      </c>
      <c r="T405" s="20" t="s">
        <v>33</v>
      </c>
      <c r="U405" s="20" t="s">
        <v>33</v>
      </c>
      <c r="V405" s="20" t="s">
        <v>33</v>
      </c>
      <c r="W405" s="21" t="s">
        <v>33</v>
      </c>
      <c r="X405" s="67"/>
      <c r="Y405" s="19">
        <v>0</v>
      </c>
      <c r="Z405" s="20">
        <v>0</v>
      </c>
      <c r="AA405" s="20">
        <v>0</v>
      </c>
      <c r="AB405" s="20">
        <v>0</v>
      </c>
      <c r="AC405" s="20">
        <v>0</v>
      </c>
      <c r="AD405" s="20">
        <v>0</v>
      </c>
      <c r="AE405" s="21">
        <v>0</v>
      </c>
      <c r="AF405" s="68"/>
      <c r="AG405" s="20" t="s">
        <v>33</v>
      </c>
      <c r="AH405" s="21" t="s">
        <v>33</v>
      </c>
    </row>
    <row r="406" spans="1:34" x14ac:dyDescent="0.35">
      <c r="A406" s="24" t="s">
        <v>22</v>
      </c>
      <c r="B406" s="25" t="s">
        <v>23</v>
      </c>
      <c r="C406" s="25" t="s">
        <v>117</v>
      </c>
      <c r="D406" s="25" t="s">
        <v>152</v>
      </c>
      <c r="E406" s="25" t="s">
        <v>118</v>
      </c>
      <c r="F406" s="25" t="s">
        <v>156</v>
      </c>
      <c r="G406" s="25" t="s">
        <v>28</v>
      </c>
      <c r="H406" s="26">
        <v>0.01</v>
      </c>
      <c r="I406" s="25" t="s">
        <v>33</v>
      </c>
      <c r="J406" s="25" t="s">
        <v>208</v>
      </c>
      <c r="K406" s="27" t="s">
        <v>34</v>
      </c>
      <c r="L406" s="28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v>0</v>
      </c>
      <c r="S406" s="29">
        <v>0</v>
      </c>
      <c r="T406" s="29">
        <v>0</v>
      </c>
      <c r="U406" s="29">
        <v>0</v>
      </c>
      <c r="V406" s="29">
        <v>0</v>
      </c>
      <c r="W406" s="30">
        <v>0</v>
      </c>
      <c r="X406" s="67"/>
      <c r="Y406" s="57">
        <v>0</v>
      </c>
      <c r="Z406" s="58">
        <v>0</v>
      </c>
      <c r="AA406" s="58">
        <v>0</v>
      </c>
      <c r="AB406" s="58">
        <v>0</v>
      </c>
      <c r="AC406" s="58">
        <v>0</v>
      </c>
      <c r="AD406" s="58">
        <v>0</v>
      </c>
      <c r="AE406" s="71">
        <v>0</v>
      </c>
      <c r="AF406" s="68"/>
      <c r="AG406" s="58">
        <v>0</v>
      </c>
      <c r="AH406" s="71">
        <v>0</v>
      </c>
    </row>
    <row r="407" spans="1:34" x14ac:dyDescent="0.35">
      <c r="A407" s="31" t="s">
        <v>22</v>
      </c>
      <c r="B407" s="32" t="s">
        <v>23</v>
      </c>
      <c r="C407" s="32" t="s">
        <v>148</v>
      </c>
      <c r="D407" s="32" t="s">
        <v>157</v>
      </c>
      <c r="E407" s="32" t="s">
        <v>150</v>
      </c>
      <c r="F407" s="32" t="s">
        <v>158</v>
      </c>
      <c r="G407" s="32" t="s">
        <v>28</v>
      </c>
      <c r="H407" s="33">
        <v>0.01</v>
      </c>
      <c r="I407" s="32" t="s">
        <v>158</v>
      </c>
      <c r="J407" s="32" t="s">
        <v>208</v>
      </c>
      <c r="K407" s="34" t="s">
        <v>29</v>
      </c>
      <c r="L407" s="35">
        <v>16.489999999999998</v>
      </c>
      <c r="M407" s="36">
        <v>16.489999999999998</v>
      </c>
      <c r="N407" s="36">
        <v>16.489999999999998</v>
      </c>
      <c r="O407" s="36">
        <v>16.489999999999998</v>
      </c>
      <c r="P407" s="36">
        <v>16.489999999999998</v>
      </c>
      <c r="Q407" s="36">
        <v>16.489999999999998</v>
      </c>
      <c r="R407" s="36">
        <v>16.489999999999998</v>
      </c>
      <c r="S407" s="36">
        <v>15.49</v>
      </c>
      <c r="T407" s="36">
        <v>15.49</v>
      </c>
      <c r="U407" s="36">
        <v>14.46</v>
      </c>
      <c r="V407" s="36">
        <v>14.46</v>
      </c>
      <c r="W407" s="37">
        <v>14.46</v>
      </c>
      <c r="X407" s="67"/>
      <c r="Y407" s="60">
        <v>0</v>
      </c>
      <c r="Z407" s="61">
        <v>0</v>
      </c>
      <c r="AA407" s="61">
        <v>0</v>
      </c>
      <c r="AB407" s="61">
        <v>0</v>
      </c>
      <c r="AC407" s="61">
        <v>0</v>
      </c>
      <c r="AD407" s="61">
        <v>0</v>
      </c>
      <c r="AE407" s="69">
        <v>0</v>
      </c>
      <c r="AF407" s="59"/>
      <c r="AG407" s="61">
        <v>0.39</v>
      </c>
      <c r="AH407" s="69">
        <v>0.39</v>
      </c>
    </row>
    <row r="408" spans="1:34" x14ac:dyDescent="0.35">
      <c r="A408" s="15" t="s">
        <v>22</v>
      </c>
      <c r="B408" s="16" t="s">
        <v>23</v>
      </c>
      <c r="C408" s="16" t="s">
        <v>148</v>
      </c>
      <c r="D408" s="16" t="s">
        <v>157</v>
      </c>
      <c r="E408" s="16" t="s">
        <v>150</v>
      </c>
      <c r="F408" s="16" t="s">
        <v>158</v>
      </c>
      <c r="G408" s="16" t="s">
        <v>28</v>
      </c>
      <c r="H408" s="17">
        <v>0.01</v>
      </c>
      <c r="I408" s="16" t="s">
        <v>158</v>
      </c>
      <c r="J408" s="16" t="s">
        <v>209</v>
      </c>
      <c r="K408" s="18" t="s">
        <v>30</v>
      </c>
      <c r="L408" s="19">
        <v>1</v>
      </c>
      <c r="M408" s="20">
        <v>1</v>
      </c>
      <c r="N408" s="20">
        <v>1</v>
      </c>
      <c r="O408" s="20">
        <v>1</v>
      </c>
      <c r="P408" s="20">
        <v>1</v>
      </c>
      <c r="Q408" s="20">
        <v>1</v>
      </c>
      <c r="R408" s="20">
        <v>1</v>
      </c>
      <c r="S408" s="20" t="s">
        <v>33</v>
      </c>
      <c r="T408" s="20" t="s">
        <v>33</v>
      </c>
      <c r="U408" s="20" t="s">
        <v>33</v>
      </c>
      <c r="V408" s="20" t="s">
        <v>33</v>
      </c>
      <c r="W408" s="21" t="s">
        <v>33</v>
      </c>
      <c r="X408" s="67"/>
      <c r="Y408" s="19">
        <v>0</v>
      </c>
      <c r="Z408" s="20">
        <v>0</v>
      </c>
      <c r="AA408" s="20">
        <v>0</v>
      </c>
      <c r="AB408" s="20">
        <v>0</v>
      </c>
      <c r="AC408" s="20">
        <v>0</v>
      </c>
      <c r="AD408" s="20">
        <v>0</v>
      </c>
      <c r="AE408" s="21">
        <v>0</v>
      </c>
      <c r="AF408" s="55"/>
      <c r="AG408" s="20" t="s">
        <v>33</v>
      </c>
      <c r="AH408" s="21" t="s">
        <v>33</v>
      </c>
    </row>
    <row r="409" spans="1:34" x14ac:dyDescent="0.35">
      <c r="A409" s="15" t="s">
        <v>22</v>
      </c>
      <c r="B409" s="16" t="s">
        <v>23</v>
      </c>
      <c r="C409" s="16" t="s">
        <v>148</v>
      </c>
      <c r="D409" s="16" t="s">
        <v>157</v>
      </c>
      <c r="E409" s="16" t="s">
        <v>150</v>
      </c>
      <c r="F409" s="16" t="s">
        <v>158</v>
      </c>
      <c r="G409" s="16" t="s">
        <v>28</v>
      </c>
      <c r="H409" s="17">
        <v>0.01</v>
      </c>
      <c r="I409" s="16" t="s">
        <v>158</v>
      </c>
      <c r="J409" s="16" t="s">
        <v>208</v>
      </c>
      <c r="K409" s="18" t="s">
        <v>31</v>
      </c>
      <c r="L409" s="22">
        <v>16.489999999999998</v>
      </c>
      <c r="M409" s="23">
        <v>16.489999999999998</v>
      </c>
      <c r="N409" s="23">
        <v>16.489999999999998</v>
      </c>
      <c r="O409" s="23">
        <v>16.489999999999998</v>
      </c>
      <c r="P409" s="23">
        <v>16.489999999999998</v>
      </c>
      <c r="Q409" s="23">
        <v>16.489999999999998</v>
      </c>
      <c r="R409" s="23">
        <v>16.489999999999998</v>
      </c>
      <c r="S409" s="23">
        <v>15.49</v>
      </c>
      <c r="T409" s="23">
        <v>15.49</v>
      </c>
      <c r="U409" s="23">
        <v>14.46</v>
      </c>
      <c r="V409" s="23">
        <v>14.46</v>
      </c>
      <c r="W409" s="70">
        <v>14.46</v>
      </c>
      <c r="X409" s="67"/>
      <c r="Y409" s="22">
        <v>0</v>
      </c>
      <c r="Z409" s="23">
        <v>0</v>
      </c>
      <c r="AA409" s="23">
        <v>0</v>
      </c>
      <c r="AB409" s="23">
        <v>0</v>
      </c>
      <c r="AC409" s="23">
        <v>0</v>
      </c>
      <c r="AD409" s="23">
        <v>0</v>
      </c>
      <c r="AE409" s="70">
        <v>0</v>
      </c>
      <c r="AF409" s="50"/>
      <c r="AG409" s="76">
        <v>0.39</v>
      </c>
      <c r="AH409" s="77">
        <v>0.39</v>
      </c>
    </row>
    <row r="410" spans="1:34" x14ac:dyDescent="0.35">
      <c r="A410" s="15" t="s">
        <v>22</v>
      </c>
      <c r="B410" s="16" t="s">
        <v>23</v>
      </c>
      <c r="C410" s="16" t="s">
        <v>148</v>
      </c>
      <c r="D410" s="16" t="s">
        <v>157</v>
      </c>
      <c r="E410" s="16" t="s">
        <v>150</v>
      </c>
      <c r="F410" s="16" t="s">
        <v>158</v>
      </c>
      <c r="G410" s="16" t="s">
        <v>28</v>
      </c>
      <c r="H410" s="17">
        <v>0.01</v>
      </c>
      <c r="I410" s="16" t="s">
        <v>158</v>
      </c>
      <c r="J410" s="16" t="s">
        <v>209</v>
      </c>
      <c r="K410" s="18" t="s">
        <v>32</v>
      </c>
      <c r="L410" s="19">
        <v>1</v>
      </c>
      <c r="M410" s="20">
        <v>1</v>
      </c>
      <c r="N410" s="20">
        <v>1</v>
      </c>
      <c r="O410" s="20">
        <v>1</v>
      </c>
      <c r="P410" s="20">
        <v>1</v>
      </c>
      <c r="Q410" s="20">
        <v>1</v>
      </c>
      <c r="R410" s="20">
        <v>1</v>
      </c>
      <c r="S410" s="20" t="s">
        <v>33</v>
      </c>
      <c r="T410" s="20" t="s">
        <v>33</v>
      </c>
      <c r="U410" s="20" t="s">
        <v>33</v>
      </c>
      <c r="V410" s="20" t="s">
        <v>33</v>
      </c>
      <c r="W410" s="21" t="s">
        <v>33</v>
      </c>
      <c r="X410" s="67"/>
      <c r="Y410" s="19">
        <v>0</v>
      </c>
      <c r="Z410" s="20">
        <v>0</v>
      </c>
      <c r="AA410" s="20">
        <v>0</v>
      </c>
      <c r="AB410" s="20">
        <v>0</v>
      </c>
      <c r="AC410" s="20">
        <v>0</v>
      </c>
      <c r="AD410" s="20">
        <v>0</v>
      </c>
      <c r="AE410" s="21">
        <v>0</v>
      </c>
      <c r="AF410" s="55"/>
      <c r="AG410" s="20" t="s">
        <v>33</v>
      </c>
      <c r="AH410" s="21" t="s">
        <v>33</v>
      </c>
    </row>
    <row r="411" spans="1:34" x14ac:dyDescent="0.35">
      <c r="A411" s="24" t="s">
        <v>22</v>
      </c>
      <c r="B411" s="25" t="s">
        <v>23</v>
      </c>
      <c r="C411" s="25" t="s">
        <v>148</v>
      </c>
      <c r="D411" s="25" t="s">
        <v>157</v>
      </c>
      <c r="E411" s="25" t="s">
        <v>150</v>
      </c>
      <c r="F411" s="25" t="s">
        <v>158</v>
      </c>
      <c r="G411" s="25" t="s">
        <v>28</v>
      </c>
      <c r="H411" s="26">
        <v>0.01</v>
      </c>
      <c r="I411" s="25" t="s">
        <v>33</v>
      </c>
      <c r="J411" s="25" t="s">
        <v>208</v>
      </c>
      <c r="K411" s="27" t="s">
        <v>34</v>
      </c>
      <c r="L411" s="28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30">
        <v>0</v>
      </c>
      <c r="X411" s="67"/>
      <c r="Y411" s="57">
        <v>0</v>
      </c>
      <c r="Z411" s="58">
        <v>0</v>
      </c>
      <c r="AA411" s="58">
        <v>0</v>
      </c>
      <c r="AB411" s="58">
        <v>0</v>
      </c>
      <c r="AC411" s="58">
        <v>0</v>
      </c>
      <c r="AD411" s="58">
        <v>0</v>
      </c>
      <c r="AE411" s="71">
        <v>0</v>
      </c>
      <c r="AF411" s="56"/>
      <c r="AG411" s="58">
        <v>0</v>
      </c>
      <c r="AH411" s="71">
        <v>0</v>
      </c>
    </row>
    <row r="412" spans="1:34" x14ac:dyDescent="0.35">
      <c r="A412" s="31" t="s">
        <v>22</v>
      </c>
      <c r="B412" s="32" t="s">
        <v>23</v>
      </c>
      <c r="C412" s="32" t="s">
        <v>136</v>
      </c>
      <c r="D412" s="32" t="s">
        <v>137</v>
      </c>
      <c r="E412" s="32" t="s">
        <v>159</v>
      </c>
      <c r="F412" s="32" t="s">
        <v>160</v>
      </c>
      <c r="G412" s="32" t="s">
        <v>28</v>
      </c>
      <c r="H412" s="33">
        <v>2.5000000000000001E-3</v>
      </c>
      <c r="I412" s="32" t="s">
        <v>160</v>
      </c>
      <c r="J412" s="32" t="s">
        <v>208</v>
      </c>
      <c r="K412" s="34" t="s">
        <v>29</v>
      </c>
      <c r="L412" s="35">
        <v>7.99</v>
      </c>
      <c r="M412" s="36">
        <v>7.99</v>
      </c>
      <c r="N412" s="36">
        <v>7.99</v>
      </c>
      <c r="O412" s="36">
        <v>7.99</v>
      </c>
      <c r="P412" s="36">
        <v>7.99</v>
      </c>
      <c r="Q412" s="36">
        <v>7.99</v>
      </c>
      <c r="R412" s="36">
        <v>7.99</v>
      </c>
      <c r="S412" s="36">
        <v>7.99</v>
      </c>
      <c r="T412" s="36">
        <v>7.99</v>
      </c>
      <c r="U412" s="36">
        <v>7.22</v>
      </c>
      <c r="V412" s="36">
        <v>7.22</v>
      </c>
      <c r="W412" s="37">
        <v>7.29</v>
      </c>
      <c r="X412" s="67"/>
      <c r="Y412" s="60">
        <v>0</v>
      </c>
      <c r="Z412" s="61">
        <v>0</v>
      </c>
      <c r="AA412" s="61">
        <v>0</v>
      </c>
      <c r="AB412" s="61">
        <v>0</v>
      </c>
      <c r="AC412" s="61">
        <v>0</v>
      </c>
      <c r="AD412" s="61">
        <v>0</v>
      </c>
      <c r="AE412" s="69">
        <v>0</v>
      </c>
      <c r="AF412" s="59"/>
      <c r="AG412" s="61">
        <v>0.2</v>
      </c>
      <c r="AH412" s="69">
        <v>0.2</v>
      </c>
    </row>
    <row r="413" spans="1:34" x14ac:dyDescent="0.35">
      <c r="A413" s="15" t="s">
        <v>22</v>
      </c>
      <c r="B413" s="16" t="s">
        <v>23</v>
      </c>
      <c r="C413" s="16" t="s">
        <v>136</v>
      </c>
      <c r="D413" s="16" t="s">
        <v>137</v>
      </c>
      <c r="E413" s="16" t="s">
        <v>159</v>
      </c>
      <c r="F413" s="16" t="s">
        <v>160</v>
      </c>
      <c r="G413" s="16" t="s">
        <v>28</v>
      </c>
      <c r="H413" s="17">
        <v>2.5000000000000001E-3</v>
      </c>
      <c r="I413" s="16" t="s">
        <v>160</v>
      </c>
      <c r="J413" s="16" t="s">
        <v>209</v>
      </c>
      <c r="K413" s="18" t="s">
        <v>30</v>
      </c>
      <c r="L413" s="19">
        <v>1</v>
      </c>
      <c r="M413" s="20">
        <v>1</v>
      </c>
      <c r="N413" s="20">
        <v>1</v>
      </c>
      <c r="O413" s="20">
        <v>1</v>
      </c>
      <c r="P413" s="20">
        <v>1</v>
      </c>
      <c r="Q413" s="20">
        <v>1</v>
      </c>
      <c r="R413" s="20">
        <v>1</v>
      </c>
      <c r="S413" s="20" t="s">
        <v>33</v>
      </c>
      <c r="T413" s="20" t="s">
        <v>33</v>
      </c>
      <c r="U413" s="20" t="s">
        <v>33</v>
      </c>
      <c r="V413" s="20" t="s">
        <v>33</v>
      </c>
      <c r="W413" s="21" t="s">
        <v>33</v>
      </c>
      <c r="X413" s="67"/>
      <c r="Y413" s="19">
        <v>0</v>
      </c>
      <c r="Z413" s="20">
        <v>0</v>
      </c>
      <c r="AA413" s="20">
        <v>0</v>
      </c>
      <c r="AB413" s="20">
        <v>0</v>
      </c>
      <c r="AC413" s="20">
        <v>0</v>
      </c>
      <c r="AD413" s="20">
        <v>0</v>
      </c>
      <c r="AE413" s="21">
        <v>0</v>
      </c>
      <c r="AF413" s="55"/>
      <c r="AG413" s="20" t="s">
        <v>33</v>
      </c>
      <c r="AH413" s="21" t="s">
        <v>33</v>
      </c>
    </row>
    <row r="414" spans="1:34" x14ac:dyDescent="0.35">
      <c r="A414" s="15" t="s">
        <v>22</v>
      </c>
      <c r="B414" s="16" t="s">
        <v>23</v>
      </c>
      <c r="C414" s="16" t="s">
        <v>136</v>
      </c>
      <c r="D414" s="16" t="s">
        <v>137</v>
      </c>
      <c r="E414" s="16" t="s">
        <v>159</v>
      </c>
      <c r="F414" s="16" t="s">
        <v>160</v>
      </c>
      <c r="G414" s="16" t="s">
        <v>28</v>
      </c>
      <c r="H414" s="17">
        <v>2.5000000000000001E-3</v>
      </c>
      <c r="I414" s="16" t="s">
        <v>160</v>
      </c>
      <c r="J414" s="16" t="s">
        <v>208</v>
      </c>
      <c r="K414" s="18" t="s">
        <v>31</v>
      </c>
      <c r="L414" s="22">
        <v>7.99</v>
      </c>
      <c r="M414" s="23">
        <v>7.99</v>
      </c>
      <c r="N414" s="23">
        <v>7.99</v>
      </c>
      <c r="O414" s="23">
        <v>7.99</v>
      </c>
      <c r="P414" s="23">
        <v>7.99</v>
      </c>
      <c r="Q414" s="23">
        <v>7.99</v>
      </c>
      <c r="R414" s="23">
        <v>7.99</v>
      </c>
      <c r="S414" s="23">
        <v>7.99</v>
      </c>
      <c r="T414" s="23">
        <v>7.99</v>
      </c>
      <c r="U414" s="23">
        <v>7.22</v>
      </c>
      <c r="V414" s="23">
        <v>7.22</v>
      </c>
      <c r="W414" s="70">
        <v>7.29</v>
      </c>
      <c r="X414" s="67"/>
      <c r="Y414" s="22">
        <v>0</v>
      </c>
      <c r="Z414" s="23">
        <v>0</v>
      </c>
      <c r="AA414" s="23">
        <v>0</v>
      </c>
      <c r="AB414" s="23">
        <v>0</v>
      </c>
      <c r="AC414" s="23">
        <v>0</v>
      </c>
      <c r="AD414" s="23">
        <v>0</v>
      </c>
      <c r="AE414" s="70">
        <v>0</v>
      </c>
      <c r="AF414" s="50"/>
      <c r="AG414" s="76">
        <v>0.2</v>
      </c>
      <c r="AH414" s="77">
        <v>0.2</v>
      </c>
    </row>
    <row r="415" spans="1:34" x14ac:dyDescent="0.35">
      <c r="A415" s="15" t="s">
        <v>22</v>
      </c>
      <c r="B415" s="16" t="s">
        <v>23</v>
      </c>
      <c r="C415" s="16" t="s">
        <v>136</v>
      </c>
      <c r="D415" s="16" t="s">
        <v>137</v>
      </c>
      <c r="E415" s="16" t="s">
        <v>159</v>
      </c>
      <c r="F415" s="16" t="s">
        <v>160</v>
      </c>
      <c r="G415" s="16" t="s">
        <v>28</v>
      </c>
      <c r="H415" s="17">
        <v>2.5000000000000001E-3</v>
      </c>
      <c r="I415" s="16" t="s">
        <v>160</v>
      </c>
      <c r="J415" s="16" t="s">
        <v>209</v>
      </c>
      <c r="K415" s="18" t="s">
        <v>32</v>
      </c>
      <c r="L415" s="19">
        <v>1</v>
      </c>
      <c r="M415" s="20">
        <v>1</v>
      </c>
      <c r="N415" s="20">
        <v>1</v>
      </c>
      <c r="O415" s="20">
        <v>1</v>
      </c>
      <c r="P415" s="20">
        <v>1</v>
      </c>
      <c r="Q415" s="20">
        <v>1</v>
      </c>
      <c r="R415" s="20">
        <v>1</v>
      </c>
      <c r="S415" s="20" t="s">
        <v>33</v>
      </c>
      <c r="T415" s="20" t="s">
        <v>33</v>
      </c>
      <c r="U415" s="20" t="s">
        <v>33</v>
      </c>
      <c r="V415" s="20" t="s">
        <v>33</v>
      </c>
      <c r="W415" s="21" t="s">
        <v>33</v>
      </c>
      <c r="X415" s="67"/>
      <c r="Y415" s="19">
        <v>0</v>
      </c>
      <c r="Z415" s="20">
        <v>0</v>
      </c>
      <c r="AA415" s="20">
        <v>0</v>
      </c>
      <c r="AB415" s="20">
        <v>0</v>
      </c>
      <c r="AC415" s="20">
        <v>0</v>
      </c>
      <c r="AD415" s="20">
        <v>0</v>
      </c>
      <c r="AE415" s="21">
        <v>0</v>
      </c>
      <c r="AF415" s="55"/>
      <c r="AG415" s="20" t="s">
        <v>33</v>
      </c>
      <c r="AH415" s="21" t="s">
        <v>33</v>
      </c>
    </row>
    <row r="416" spans="1:34" x14ac:dyDescent="0.35">
      <c r="A416" s="24" t="s">
        <v>22</v>
      </c>
      <c r="B416" s="25" t="s">
        <v>23</v>
      </c>
      <c r="C416" s="25" t="s">
        <v>136</v>
      </c>
      <c r="D416" s="25" t="s">
        <v>137</v>
      </c>
      <c r="E416" s="25" t="s">
        <v>159</v>
      </c>
      <c r="F416" s="25" t="s">
        <v>160</v>
      </c>
      <c r="G416" s="25" t="s">
        <v>28</v>
      </c>
      <c r="H416" s="26">
        <v>2.5000000000000001E-3</v>
      </c>
      <c r="I416" s="25" t="s">
        <v>33</v>
      </c>
      <c r="J416" s="25" t="s">
        <v>208</v>
      </c>
      <c r="K416" s="27" t="s">
        <v>34</v>
      </c>
      <c r="L416" s="28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30">
        <v>0</v>
      </c>
      <c r="X416" s="67"/>
      <c r="Y416" s="57">
        <v>0</v>
      </c>
      <c r="Z416" s="58">
        <v>0</v>
      </c>
      <c r="AA416" s="58">
        <v>0</v>
      </c>
      <c r="AB416" s="58">
        <v>0</v>
      </c>
      <c r="AC416" s="58">
        <v>0</v>
      </c>
      <c r="AD416" s="58">
        <v>0</v>
      </c>
      <c r="AE416" s="71">
        <v>0</v>
      </c>
      <c r="AF416" s="56"/>
      <c r="AG416" s="58">
        <v>0</v>
      </c>
      <c r="AH416" s="71">
        <v>0</v>
      </c>
    </row>
    <row r="417" spans="1:34" x14ac:dyDescent="0.35">
      <c r="A417" s="31" t="s">
        <v>22</v>
      </c>
      <c r="B417" s="32" t="s">
        <v>23</v>
      </c>
      <c r="C417" s="32" t="s">
        <v>136</v>
      </c>
      <c r="D417" s="32" t="s">
        <v>140</v>
      </c>
      <c r="E417" s="32" t="s">
        <v>159</v>
      </c>
      <c r="F417" s="32" t="s">
        <v>161</v>
      </c>
      <c r="G417" s="32" t="s">
        <v>28</v>
      </c>
      <c r="H417" s="33">
        <v>3.5500000000000002E-3</v>
      </c>
      <c r="I417" s="32" t="s">
        <v>161</v>
      </c>
      <c r="J417" s="32" t="s">
        <v>208</v>
      </c>
      <c r="K417" s="34" t="s">
        <v>29</v>
      </c>
      <c r="L417" s="35">
        <v>9.99</v>
      </c>
      <c r="M417" s="36">
        <v>9.99</v>
      </c>
      <c r="N417" s="36">
        <v>9.99</v>
      </c>
      <c r="O417" s="36">
        <v>9.99</v>
      </c>
      <c r="P417" s="36">
        <v>9.99</v>
      </c>
      <c r="Q417" s="36">
        <v>9.99</v>
      </c>
      <c r="R417" s="36">
        <v>9.99</v>
      </c>
      <c r="S417" s="36">
        <v>9.99</v>
      </c>
      <c r="T417" s="36">
        <v>9.99</v>
      </c>
      <c r="U417" s="36">
        <v>8.85</v>
      </c>
      <c r="V417" s="36">
        <v>8.85</v>
      </c>
      <c r="W417" s="37">
        <v>9.36</v>
      </c>
      <c r="X417" s="67"/>
      <c r="Y417" s="60">
        <v>0</v>
      </c>
      <c r="Z417" s="61">
        <v>0</v>
      </c>
      <c r="AA417" s="61">
        <v>0</v>
      </c>
      <c r="AB417" s="61">
        <v>0</v>
      </c>
      <c r="AC417" s="61">
        <v>0</v>
      </c>
      <c r="AD417" s="61">
        <v>0</v>
      </c>
      <c r="AE417" s="69">
        <v>0</v>
      </c>
      <c r="AF417" s="59"/>
      <c r="AG417" s="61">
        <v>0.25</v>
      </c>
      <c r="AH417" s="69">
        <v>0.25</v>
      </c>
    </row>
    <row r="418" spans="1:34" x14ac:dyDescent="0.35">
      <c r="A418" s="15" t="s">
        <v>22</v>
      </c>
      <c r="B418" s="16" t="s">
        <v>23</v>
      </c>
      <c r="C418" s="16" t="s">
        <v>136</v>
      </c>
      <c r="D418" s="16" t="s">
        <v>140</v>
      </c>
      <c r="E418" s="16" t="s">
        <v>159</v>
      </c>
      <c r="F418" s="16" t="s">
        <v>161</v>
      </c>
      <c r="G418" s="16" t="s">
        <v>28</v>
      </c>
      <c r="H418" s="17">
        <v>3.5500000000000002E-3</v>
      </c>
      <c r="I418" s="16" t="s">
        <v>161</v>
      </c>
      <c r="J418" s="16" t="s">
        <v>209</v>
      </c>
      <c r="K418" s="18" t="s">
        <v>30</v>
      </c>
      <c r="L418" s="19">
        <v>1</v>
      </c>
      <c r="M418" s="20">
        <v>1</v>
      </c>
      <c r="N418" s="20">
        <v>1</v>
      </c>
      <c r="O418" s="20">
        <v>1</v>
      </c>
      <c r="P418" s="20">
        <v>1</v>
      </c>
      <c r="Q418" s="20">
        <v>1</v>
      </c>
      <c r="R418" s="20">
        <v>1</v>
      </c>
      <c r="S418" s="20" t="s">
        <v>33</v>
      </c>
      <c r="T418" s="20" t="s">
        <v>33</v>
      </c>
      <c r="U418" s="20" t="s">
        <v>33</v>
      </c>
      <c r="V418" s="20" t="s">
        <v>33</v>
      </c>
      <c r="W418" s="21" t="s">
        <v>33</v>
      </c>
      <c r="X418" s="67"/>
      <c r="Y418" s="19">
        <v>0</v>
      </c>
      <c r="Z418" s="20">
        <v>0</v>
      </c>
      <c r="AA418" s="20">
        <v>0</v>
      </c>
      <c r="AB418" s="20">
        <v>0</v>
      </c>
      <c r="AC418" s="20">
        <v>0</v>
      </c>
      <c r="AD418" s="20">
        <v>0</v>
      </c>
      <c r="AE418" s="21">
        <v>0</v>
      </c>
      <c r="AF418" s="55"/>
      <c r="AG418" s="20" t="s">
        <v>33</v>
      </c>
      <c r="AH418" s="21" t="s">
        <v>33</v>
      </c>
    </row>
    <row r="419" spans="1:34" x14ac:dyDescent="0.35">
      <c r="A419" s="15" t="s">
        <v>22</v>
      </c>
      <c r="B419" s="16" t="s">
        <v>23</v>
      </c>
      <c r="C419" s="16" t="s">
        <v>136</v>
      </c>
      <c r="D419" s="16" t="s">
        <v>140</v>
      </c>
      <c r="E419" s="16" t="s">
        <v>159</v>
      </c>
      <c r="F419" s="16" t="s">
        <v>161</v>
      </c>
      <c r="G419" s="16" t="s">
        <v>28</v>
      </c>
      <c r="H419" s="17">
        <v>3.5500000000000002E-3</v>
      </c>
      <c r="I419" s="16" t="s">
        <v>161</v>
      </c>
      <c r="J419" s="16" t="s">
        <v>208</v>
      </c>
      <c r="K419" s="18" t="s">
        <v>31</v>
      </c>
      <c r="L419" s="22">
        <v>9.99</v>
      </c>
      <c r="M419" s="23">
        <v>9.99</v>
      </c>
      <c r="N419" s="23">
        <v>9.99</v>
      </c>
      <c r="O419" s="23">
        <v>9.99</v>
      </c>
      <c r="P419" s="23">
        <v>9.99</v>
      </c>
      <c r="Q419" s="23">
        <v>9.99</v>
      </c>
      <c r="R419" s="23">
        <v>9.99</v>
      </c>
      <c r="S419" s="23">
        <v>9.99</v>
      </c>
      <c r="T419" s="23">
        <v>9.99</v>
      </c>
      <c r="U419" s="23">
        <v>8.85</v>
      </c>
      <c r="V419" s="23">
        <v>8.85</v>
      </c>
      <c r="W419" s="70">
        <v>9.36</v>
      </c>
      <c r="X419" s="67"/>
      <c r="Y419" s="22">
        <v>0</v>
      </c>
      <c r="Z419" s="23">
        <v>0</v>
      </c>
      <c r="AA419" s="23">
        <v>0</v>
      </c>
      <c r="AB419" s="23">
        <v>0</v>
      </c>
      <c r="AC419" s="23">
        <v>0</v>
      </c>
      <c r="AD419" s="23">
        <v>0</v>
      </c>
      <c r="AE419" s="70">
        <v>0</v>
      </c>
      <c r="AF419" s="50"/>
      <c r="AG419" s="76">
        <v>0.25</v>
      </c>
      <c r="AH419" s="77">
        <v>0.25</v>
      </c>
    </row>
    <row r="420" spans="1:34" x14ac:dyDescent="0.35">
      <c r="A420" s="15" t="s">
        <v>22</v>
      </c>
      <c r="B420" s="16" t="s">
        <v>23</v>
      </c>
      <c r="C420" s="16" t="s">
        <v>136</v>
      </c>
      <c r="D420" s="16" t="s">
        <v>140</v>
      </c>
      <c r="E420" s="16" t="s">
        <v>159</v>
      </c>
      <c r="F420" s="16" t="s">
        <v>161</v>
      </c>
      <c r="G420" s="16" t="s">
        <v>28</v>
      </c>
      <c r="H420" s="17">
        <v>3.5500000000000002E-3</v>
      </c>
      <c r="I420" s="16" t="s">
        <v>161</v>
      </c>
      <c r="J420" s="16" t="s">
        <v>209</v>
      </c>
      <c r="K420" s="18" t="s">
        <v>32</v>
      </c>
      <c r="L420" s="19">
        <v>1</v>
      </c>
      <c r="M420" s="20">
        <v>1</v>
      </c>
      <c r="N420" s="20">
        <v>1</v>
      </c>
      <c r="O420" s="20">
        <v>1</v>
      </c>
      <c r="P420" s="20">
        <v>1</v>
      </c>
      <c r="Q420" s="20">
        <v>1</v>
      </c>
      <c r="R420" s="20">
        <v>1</v>
      </c>
      <c r="S420" s="20" t="s">
        <v>33</v>
      </c>
      <c r="T420" s="20" t="s">
        <v>33</v>
      </c>
      <c r="U420" s="20" t="s">
        <v>33</v>
      </c>
      <c r="V420" s="20" t="s">
        <v>33</v>
      </c>
      <c r="W420" s="21" t="s">
        <v>33</v>
      </c>
      <c r="X420" s="67"/>
      <c r="Y420" s="19">
        <v>0</v>
      </c>
      <c r="Z420" s="20">
        <v>0</v>
      </c>
      <c r="AA420" s="20">
        <v>0</v>
      </c>
      <c r="AB420" s="20">
        <v>0</v>
      </c>
      <c r="AC420" s="20">
        <v>0</v>
      </c>
      <c r="AD420" s="20">
        <v>0</v>
      </c>
      <c r="AE420" s="21">
        <v>0</v>
      </c>
      <c r="AF420" s="55"/>
      <c r="AG420" s="20" t="s">
        <v>33</v>
      </c>
      <c r="AH420" s="21" t="s">
        <v>33</v>
      </c>
    </row>
    <row r="421" spans="1:34" x14ac:dyDescent="0.35">
      <c r="A421" s="24" t="s">
        <v>22</v>
      </c>
      <c r="B421" s="25" t="s">
        <v>23</v>
      </c>
      <c r="C421" s="25" t="s">
        <v>136</v>
      </c>
      <c r="D421" s="25" t="s">
        <v>140</v>
      </c>
      <c r="E421" s="25" t="s">
        <v>159</v>
      </c>
      <c r="F421" s="25" t="s">
        <v>161</v>
      </c>
      <c r="G421" s="25" t="s">
        <v>28</v>
      </c>
      <c r="H421" s="26">
        <v>3.5500000000000002E-3</v>
      </c>
      <c r="I421" s="25" t="s">
        <v>33</v>
      </c>
      <c r="J421" s="25" t="s">
        <v>208</v>
      </c>
      <c r="K421" s="27" t="s">
        <v>34</v>
      </c>
      <c r="L421" s="28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0</v>
      </c>
      <c r="W421" s="30">
        <v>0</v>
      </c>
      <c r="X421" s="67"/>
      <c r="Y421" s="57">
        <v>0</v>
      </c>
      <c r="Z421" s="58">
        <v>0</v>
      </c>
      <c r="AA421" s="58">
        <v>0</v>
      </c>
      <c r="AB421" s="58">
        <v>0</v>
      </c>
      <c r="AC421" s="58">
        <v>0</v>
      </c>
      <c r="AD421" s="58">
        <v>0</v>
      </c>
      <c r="AE421" s="71">
        <v>0</v>
      </c>
      <c r="AF421" s="56"/>
      <c r="AG421" s="58">
        <v>0</v>
      </c>
      <c r="AH421" s="71">
        <v>0</v>
      </c>
    </row>
    <row r="422" spans="1:34" x14ac:dyDescent="0.35">
      <c r="A422" s="31" t="s">
        <v>22</v>
      </c>
      <c r="B422" s="32" t="s">
        <v>23</v>
      </c>
      <c r="C422" s="32" t="s">
        <v>24</v>
      </c>
      <c r="D422" s="32" t="s">
        <v>25</v>
      </c>
      <c r="E422" s="32" t="s">
        <v>26</v>
      </c>
      <c r="F422" s="32" t="s">
        <v>193</v>
      </c>
      <c r="G422" s="32" t="s">
        <v>28</v>
      </c>
      <c r="H422" s="33">
        <v>2E-3</v>
      </c>
      <c r="I422" s="32" t="s">
        <v>193</v>
      </c>
      <c r="J422" s="32" t="s">
        <v>208</v>
      </c>
      <c r="K422" s="34" t="s">
        <v>29</v>
      </c>
      <c r="L422" s="35">
        <v>1.49</v>
      </c>
      <c r="M422" s="36">
        <v>1.49</v>
      </c>
      <c r="N422" s="36">
        <v>1.49</v>
      </c>
      <c r="O422" s="36">
        <v>1.49</v>
      </c>
      <c r="P422" s="36">
        <v>1.49</v>
      </c>
      <c r="Q422" s="36">
        <v>1.49</v>
      </c>
      <c r="R422" s="36">
        <v>1.49</v>
      </c>
      <c r="S422" s="36">
        <v>1.49</v>
      </c>
      <c r="T422" s="36">
        <v>1.49</v>
      </c>
      <c r="U422" s="36">
        <v>1.24</v>
      </c>
      <c r="V422" s="36">
        <v>1.24</v>
      </c>
      <c r="W422" s="37">
        <v>1.41</v>
      </c>
      <c r="X422" s="67"/>
      <c r="Y422" s="60">
        <v>0</v>
      </c>
      <c r="Z422" s="61">
        <v>0</v>
      </c>
      <c r="AA422" s="61">
        <v>0</v>
      </c>
      <c r="AB422" s="61">
        <v>0</v>
      </c>
      <c r="AC422" s="61">
        <v>0</v>
      </c>
      <c r="AD422" s="61">
        <v>0</v>
      </c>
      <c r="AE422" s="69">
        <v>0</v>
      </c>
      <c r="AF422" s="59"/>
      <c r="AG422" s="61">
        <v>0.04</v>
      </c>
      <c r="AH422" s="69">
        <v>0.04</v>
      </c>
    </row>
    <row r="423" spans="1:34" x14ac:dyDescent="0.35">
      <c r="A423" s="15" t="s">
        <v>22</v>
      </c>
      <c r="B423" s="16" t="s">
        <v>23</v>
      </c>
      <c r="C423" s="16" t="s">
        <v>24</v>
      </c>
      <c r="D423" s="16" t="s">
        <v>25</v>
      </c>
      <c r="E423" s="16" t="s">
        <v>26</v>
      </c>
      <c r="F423" s="16" t="s">
        <v>193</v>
      </c>
      <c r="G423" s="16" t="s">
        <v>28</v>
      </c>
      <c r="H423" s="17">
        <v>2E-3</v>
      </c>
      <c r="I423" s="16" t="s">
        <v>193</v>
      </c>
      <c r="J423" s="16" t="s">
        <v>209</v>
      </c>
      <c r="K423" s="18" t="s">
        <v>30</v>
      </c>
      <c r="L423" s="19">
        <v>1</v>
      </c>
      <c r="M423" s="20">
        <v>1</v>
      </c>
      <c r="N423" s="20">
        <v>1</v>
      </c>
      <c r="O423" s="20">
        <v>1</v>
      </c>
      <c r="P423" s="20">
        <v>1</v>
      </c>
      <c r="Q423" s="20">
        <v>1</v>
      </c>
      <c r="R423" s="20">
        <v>1</v>
      </c>
      <c r="S423" s="20" t="s">
        <v>33</v>
      </c>
      <c r="T423" s="20" t="s">
        <v>33</v>
      </c>
      <c r="U423" s="20" t="s">
        <v>33</v>
      </c>
      <c r="V423" s="20" t="s">
        <v>33</v>
      </c>
      <c r="W423" s="21" t="s">
        <v>33</v>
      </c>
      <c r="X423" s="67"/>
      <c r="Y423" s="19">
        <v>0</v>
      </c>
      <c r="Z423" s="20">
        <v>0</v>
      </c>
      <c r="AA423" s="20">
        <v>0</v>
      </c>
      <c r="AB423" s="20">
        <v>0</v>
      </c>
      <c r="AC423" s="20">
        <v>0</v>
      </c>
      <c r="AD423" s="20">
        <v>0</v>
      </c>
      <c r="AE423" s="21">
        <v>0</v>
      </c>
      <c r="AF423" s="55"/>
      <c r="AG423" s="20" t="s">
        <v>33</v>
      </c>
      <c r="AH423" s="21" t="s">
        <v>33</v>
      </c>
    </row>
    <row r="424" spans="1:34" x14ac:dyDescent="0.35">
      <c r="A424" s="15" t="s">
        <v>22</v>
      </c>
      <c r="B424" s="16" t="s">
        <v>23</v>
      </c>
      <c r="C424" s="16" t="s">
        <v>24</v>
      </c>
      <c r="D424" s="16" t="s">
        <v>25</v>
      </c>
      <c r="E424" s="16" t="s">
        <v>26</v>
      </c>
      <c r="F424" s="16" t="s">
        <v>193</v>
      </c>
      <c r="G424" s="16" t="s">
        <v>28</v>
      </c>
      <c r="H424" s="17">
        <v>2E-3</v>
      </c>
      <c r="I424" s="16" t="s">
        <v>193</v>
      </c>
      <c r="J424" s="16" t="s">
        <v>208</v>
      </c>
      <c r="K424" s="18" t="s">
        <v>31</v>
      </c>
      <c r="L424" s="78">
        <v>1.49</v>
      </c>
      <c r="M424" s="76">
        <v>1.49</v>
      </c>
      <c r="N424" s="76">
        <v>1.49</v>
      </c>
      <c r="O424" s="76">
        <v>1.49</v>
      </c>
      <c r="P424" s="76">
        <v>1.49</v>
      </c>
      <c r="Q424" s="76">
        <v>1.49</v>
      </c>
      <c r="R424" s="76">
        <v>1.49</v>
      </c>
      <c r="S424" s="76">
        <v>1.49</v>
      </c>
      <c r="T424" s="76">
        <v>1.49</v>
      </c>
      <c r="U424" s="76">
        <v>1.24</v>
      </c>
      <c r="V424" s="76">
        <v>1.24</v>
      </c>
      <c r="W424" s="77">
        <v>1.41</v>
      </c>
      <c r="X424" s="67"/>
      <c r="Y424" s="78">
        <v>0</v>
      </c>
      <c r="Z424" s="76">
        <v>0</v>
      </c>
      <c r="AA424" s="76">
        <v>0</v>
      </c>
      <c r="AB424" s="76">
        <v>0</v>
      </c>
      <c r="AC424" s="76">
        <v>0</v>
      </c>
      <c r="AD424" s="76">
        <v>0</v>
      </c>
      <c r="AE424" s="77">
        <v>0</v>
      </c>
      <c r="AF424" s="50"/>
      <c r="AG424" s="76">
        <v>0.04</v>
      </c>
      <c r="AH424" s="77">
        <v>0.04</v>
      </c>
    </row>
    <row r="425" spans="1:34" x14ac:dyDescent="0.35">
      <c r="A425" s="15" t="s">
        <v>22</v>
      </c>
      <c r="B425" s="16" t="s">
        <v>23</v>
      </c>
      <c r="C425" s="16" t="s">
        <v>24</v>
      </c>
      <c r="D425" s="16" t="s">
        <v>25</v>
      </c>
      <c r="E425" s="16" t="s">
        <v>26</v>
      </c>
      <c r="F425" s="16" t="s">
        <v>193</v>
      </c>
      <c r="G425" s="16" t="s">
        <v>28</v>
      </c>
      <c r="H425" s="17">
        <v>2E-3</v>
      </c>
      <c r="I425" s="16" t="s">
        <v>193</v>
      </c>
      <c r="J425" s="16" t="s">
        <v>209</v>
      </c>
      <c r="K425" s="18" t="s">
        <v>32</v>
      </c>
      <c r="L425" s="19">
        <v>1</v>
      </c>
      <c r="M425" s="20">
        <v>1</v>
      </c>
      <c r="N425" s="20">
        <v>1</v>
      </c>
      <c r="O425" s="20">
        <v>1</v>
      </c>
      <c r="P425" s="20">
        <v>1</v>
      </c>
      <c r="Q425" s="20">
        <v>1</v>
      </c>
      <c r="R425" s="20">
        <v>1</v>
      </c>
      <c r="S425" s="20" t="s">
        <v>33</v>
      </c>
      <c r="T425" s="20" t="s">
        <v>33</v>
      </c>
      <c r="U425" s="20" t="s">
        <v>33</v>
      </c>
      <c r="V425" s="20" t="s">
        <v>33</v>
      </c>
      <c r="W425" s="21" t="s">
        <v>33</v>
      </c>
      <c r="X425" s="67"/>
      <c r="Y425" s="19">
        <v>0</v>
      </c>
      <c r="Z425" s="20">
        <v>0</v>
      </c>
      <c r="AA425" s="20">
        <v>0</v>
      </c>
      <c r="AB425" s="20">
        <v>0</v>
      </c>
      <c r="AC425" s="20">
        <v>0</v>
      </c>
      <c r="AD425" s="20">
        <v>0</v>
      </c>
      <c r="AE425" s="21">
        <v>0</v>
      </c>
      <c r="AF425" s="55"/>
      <c r="AG425" s="20" t="s">
        <v>33</v>
      </c>
      <c r="AH425" s="21" t="s">
        <v>33</v>
      </c>
    </row>
    <row r="426" spans="1:34" x14ac:dyDescent="0.35">
      <c r="A426" s="24" t="s">
        <v>22</v>
      </c>
      <c r="B426" s="25" t="s">
        <v>23</v>
      </c>
      <c r="C426" s="25" t="s">
        <v>24</v>
      </c>
      <c r="D426" s="25" t="s">
        <v>25</v>
      </c>
      <c r="E426" s="25" t="s">
        <v>26</v>
      </c>
      <c r="F426" s="25" t="s">
        <v>193</v>
      </c>
      <c r="G426" s="25" t="s">
        <v>28</v>
      </c>
      <c r="H426" s="26">
        <v>2E-3</v>
      </c>
      <c r="I426" s="25" t="s">
        <v>33</v>
      </c>
      <c r="J426" s="25" t="s">
        <v>208</v>
      </c>
      <c r="K426" s="27" t="s">
        <v>34</v>
      </c>
      <c r="L426" s="28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30">
        <v>0</v>
      </c>
      <c r="X426" s="67"/>
      <c r="Y426" s="57">
        <v>0</v>
      </c>
      <c r="Z426" s="58">
        <v>0</v>
      </c>
      <c r="AA426" s="58">
        <v>0</v>
      </c>
      <c r="AB426" s="58">
        <v>0</v>
      </c>
      <c r="AC426" s="58">
        <v>0</v>
      </c>
      <c r="AD426" s="58">
        <v>0</v>
      </c>
      <c r="AE426" s="71">
        <v>0</v>
      </c>
      <c r="AF426" s="56"/>
      <c r="AG426" s="58">
        <v>0</v>
      </c>
      <c r="AH426" s="71">
        <v>0</v>
      </c>
    </row>
    <row r="427" spans="1:34" x14ac:dyDescent="0.35">
      <c r="A427" s="31" t="s">
        <v>22</v>
      </c>
      <c r="B427" s="32" t="s">
        <v>23</v>
      </c>
      <c r="C427" s="32" t="s">
        <v>24</v>
      </c>
      <c r="D427" s="32" t="s">
        <v>55</v>
      </c>
      <c r="E427" s="32" t="s">
        <v>26</v>
      </c>
      <c r="F427" s="32" t="s">
        <v>194</v>
      </c>
      <c r="G427" s="32" t="s">
        <v>28</v>
      </c>
      <c r="H427" s="33">
        <v>3.4999999999999996E-3</v>
      </c>
      <c r="I427" s="32" t="s">
        <v>194</v>
      </c>
      <c r="J427" s="32" t="s">
        <v>208</v>
      </c>
      <c r="K427" s="34" t="s">
        <v>29</v>
      </c>
      <c r="L427" s="35">
        <v>2.4900000000000002</v>
      </c>
      <c r="M427" s="36">
        <v>2.4900000000000002</v>
      </c>
      <c r="N427" s="36">
        <v>2.4900000000000002</v>
      </c>
      <c r="O427" s="36">
        <v>2.4900000000000002</v>
      </c>
      <c r="P427" s="36">
        <v>2.4900000000000002</v>
      </c>
      <c r="Q427" s="36">
        <v>2.4900000000000002</v>
      </c>
      <c r="R427" s="36">
        <v>2.4900000000000002</v>
      </c>
      <c r="S427" s="36">
        <v>2.39</v>
      </c>
      <c r="T427" s="36">
        <v>2.39</v>
      </c>
      <c r="U427" s="36">
        <v>2.08</v>
      </c>
      <c r="V427" s="36">
        <v>2.08</v>
      </c>
      <c r="W427" s="37">
        <v>2.27</v>
      </c>
      <c r="X427" s="67"/>
      <c r="Y427" s="60">
        <v>0</v>
      </c>
      <c r="Z427" s="61">
        <v>0</v>
      </c>
      <c r="AA427" s="61">
        <v>0</v>
      </c>
      <c r="AB427" s="61">
        <v>0</v>
      </c>
      <c r="AC427" s="61">
        <v>0</v>
      </c>
      <c r="AD427" s="61">
        <v>0</v>
      </c>
      <c r="AE427" s="69">
        <v>0</v>
      </c>
      <c r="AF427" s="59"/>
      <c r="AG427" s="61">
        <v>0.06</v>
      </c>
      <c r="AH427" s="69">
        <v>0.06</v>
      </c>
    </row>
    <row r="428" spans="1:34" x14ac:dyDescent="0.35">
      <c r="A428" s="15" t="s">
        <v>22</v>
      </c>
      <c r="B428" s="16" t="s">
        <v>23</v>
      </c>
      <c r="C428" s="16" t="s">
        <v>24</v>
      </c>
      <c r="D428" s="16" t="s">
        <v>55</v>
      </c>
      <c r="E428" s="16" t="s">
        <v>26</v>
      </c>
      <c r="F428" s="16" t="s">
        <v>194</v>
      </c>
      <c r="G428" s="16" t="s">
        <v>28</v>
      </c>
      <c r="H428" s="17">
        <v>3.4999999999999996E-3</v>
      </c>
      <c r="I428" s="16" t="s">
        <v>194</v>
      </c>
      <c r="J428" s="16" t="s">
        <v>209</v>
      </c>
      <c r="K428" s="18" t="s">
        <v>30</v>
      </c>
      <c r="L428" s="19">
        <v>1</v>
      </c>
      <c r="M428" s="20">
        <v>1</v>
      </c>
      <c r="N428" s="20">
        <v>1</v>
      </c>
      <c r="O428" s="20">
        <v>1</v>
      </c>
      <c r="P428" s="20">
        <v>1</v>
      </c>
      <c r="Q428" s="20">
        <v>1</v>
      </c>
      <c r="R428" s="20">
        <v>1</v>
      </c>
      <c r="S428" s="20" t="s">
        <v>33</v>
      </c>
      <c r="T428" s="20" t="s">
        <v>33</v>
      </c>
      <c r="U428" s="20" t="s">
        <v>33</v>
      </c>
      <c r="V428" s="20" t="s">
        <v>33</v>
      </c>
      <c r="W428" s="21" t="s">
        <v>33</v>
      </c>
      <c r="X428" s="67"/>
      <c r="Y428" s="19">
        <v>0</v>
      </c>
      <c r="Z428" s="20">
        <v>0</v>
      </c>
      <c r="AA428" s="20">
        <v>0</v>
      </c>
      <c r="AB428" s="20">
        <v>0</v>
      </c>
      <c r="AC428" s="20">
        <v>0</v>
      </c>
      <c r="AD428" s="20">
        <v>0</v>
      </c>
      <c r="AE428" s="21">
        <v>0</v>
      </c>
      <c r="AF428" s="55"/>
      <c r="AG428" s="20" t="s">
        <v>33</v>
      </c>
      <c r="AH428" s="21" t="s">
        <v>33</v>
      </c>
    </row>
    <row r="429" spans="1:34" x14ac:dyDescent="0.35">
      <c r="A429" s="15" t="s">
        <v>22</v>
      </c>
      <c r="B429" s="16" t="s">
        <v>23</v>
      </c>
      <c r="C429" s="16" t="s">
        <v>24</v>
      </c>
      <c r="D429" s="16" t="s">
        <v>55</v>
      </c>
      <c r="E429" s="16" t="s">
        <v>26</v>
      </c>
      <c r="F429" s="16" t="s">
        <v>194</v>
      </c>
      <c r="G429" s="16" t="s">
        <v>28</v>
      </c>
      <c r="H429" s="17">
        <v>3.4999999999999996E-3</v>
      </c>
      <c r="I429" s="16" t="s">
        <v>194</v>
      </c>
      <c r="J429" s="16" t="s">
        <v>208</v>
      </c>
      <c r="K429" s="18" t="s">
        <v>31</v>
      </c>
      <c r="L429" s="78">
        <v>2.4900000000000002</v>
      </c>
      <c r="M429" s="76">
        <v>2.4900000000000002</v>
      </c>
      <c r="N429" s="76">
        <v>2.4900000000000002</v>
      </c>
      <c r="O429" s="76">
        <v>2.4900000000000002</v>
      </c>
      <c r="P429" s="76">
        <v>2.4900000000000002</v>
      </c>
      <c r="Q429" s="76">
        <v>2.4900000000000002</v>
      </c>
      <c r="R429" s="76">
        <v>2.4900000000000002</v>
      </c>
      <c r="S429" s="76">
        <v>2.4900000000000002</v>
      </c>
      <c r="T429" s="76">
        <v>2.4900000000000002</v>
      </c>
      <c r="U429" s="76">
        <v>2.16</v>
      </c>
      <c r="V429" s="76">
        <v>2.16</v>
      </c>
      <c r="W429" s="77">
        <v>2.36</v>
      </c>
      <c r="X429" s="67"/>
      <c r="Y429" s="78">
        <v>0</v>
      </c>
      <c r="Z429" s="76">
        <v>0</v>
      </c>
      <c r="AA429" s="76">
        <v>0</v>
      </c>
      <c r="AB429" s="76">
        <v>0</v>
      </c>
      <c r="AC429" s="76">
        <v>0</v>
      </c>
      <c r="AD429" s="76">
        <v>0</v>
      </c>
      <c r="AE429" s="77">
        <v>0</v>
      </c>
      <c r="AF429" s="50"/>
      <c r="AG429" s="76">
        <v>0.06</v>
      </c>
      <c r="AH429" s="77">
        <v>0.06</v>
      </c>
    </row>
    <row r="430" spans="1:34" x14ac:dyDescent="0.35">
      <c r="A430" s="15" t="s">
        <v>22</v>
      </c>
      <c r="B430" s="16" t="s">
        <v>23</v>
      </c>
      <c r="C430" s="16" t="s">
        <v>24</v>
      </c>
      <c r="D430" s="16" t="s">
        <v>55</v>
      </c>
      <c r="E430" s="16" t="s">
        <v>26</v>
      </c>
      <c r="F430" s="16" t="s">
        <v>194</v>
      </c>
      <c r="G430" s="16" t="s">
        <v>28</v>
      </c>
      <c r="H430" s="17">
        <v>3.4999999999999996E-3</v>
      </c>
      <c r="I430" s="16" t="s">
        <v>194</v>
      </c>
      <c r="J430" s="16" t="s">
        <v>209</v>
      </c>
      <c r="K430" s="18" t="s">
        <v>32</v>
      </c>
      <c r="L430" s="19">
        <v>1</v>
      </c>
      <c r="M430" s="20">
        <v>1</v>
      </c>
      <c r="N430" s="20">
        <v>1</v>
      </c>
      <c r="O430" s="20">
        <v>1</v>
      </c>
      <c r="P430" s="20">
        <v>1</v>
      </c>
      <c r="Q430" s="20">
        <v>1</v>
      </c>
      <c r="R430" s="20">
        <v>1</v>
      </c>
      <c r="S430" s="20" t="s">
        <v>33</v>
      </c>
      <c r="T430" s="20" t="s">
        <v>33</v>
      </c>
      <c r="U430" s="20" t="s">
        <v>33</v>
      </c>
      <c r="V430" s="20" t="s">
        <v>33</v>
      </c>
      <c r="W430" s="21" t="s">
        <v>33</v>
      </c>
      <c r="X430" s="67"/>
      <c r="Y430" s="19">
        <v>0</v>
      </c>
      <c r="Z430" s="20">
        <v>0</v>
      </c>
      <c r="AA430" s="20">
        <v>0</v>
      </c>
      <c r="AB430" s="20">
        <v>0</v>
      </c>
      <c r="AC430" s="20">
        <v>0</v>
      </c>
      <c r="AD430" s="20">
        <v>0</v>
      </c>
      <c r="AE430" s="21">
        <v>0</v>
      </c>
      <c r="AF430" s="55"/>
      <c r="AG430" s="20" t="s">
        <v>33</v>
      </c>
      <c r="AH430" s="21" t="s">
        <v>33</v>
      </c>
    </row>
    <row r="431" spans="1:34" x14ac:dyDescent="0.35">
      <c r="A431" s="24" t="s">
        <v>22</v>
      </c>
      <c r="B431" s="25" t="s">
        <v>23</v>
      </c>
      <c r="C431" s="25" t="s">
        <v>24</v>
      </c>
      <c r="D431" s="25" t="s">
        <v>55</v>
      </c>
      <c r="E431" s="25" t="s">
        <v>26</v>
      </c>
      <c r="F431" s="25" t="s">
        <v>194</v>
      </c>
      <c r="G431" s="25" t="s">
        <v>28</v>
      </c>
      <c r="H431" s="26">
        <v>3.4999999999999996E-3</v>
      </c>
      <c r="I431" s="25" t="s">
        <v>33</v>
      </c>
      <c r="J431" s="25" t="s">
        <v>208</v>
      </c>
      <c r="K431" s="27" t="s">
        <v>34</v>
      </c>
      <c r="L431" s="28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29">
        <v>4.1841004184100417E-2</v>
      </c>
      <c r="T431" s="29">
        <v>4.1841004184100417E-2</v>
      </c>
      <c r="U431" s="29">
        <v>3.8461538461538547E-2</v>
      </c>
      <c r="V431" s="29">
        <v>3.8461538461538547E-2</v>
      </c>
      <c r="W431" s="30">
        <v>3.9647577092510877E-2</v>
      </c>
      <c r="X431" s="67"/>
      <c r="Y431" s="57">
        <v>0</v>
      </c>
      <c r="Z431" s="58">
        <v>0</v>
      </c>
      <c r="AA431" s="58">
        <v>0</v>
      </c>
      <c r="AB431" s="58">
        <v>0</v>
      </c>
      <c r="AC431" s="58">
        <v>0</v>
      </c>
      <c r="AD431" s="58">
        <v>0</v>
      </c>
      <c r="AE431" s="71">
        <v>0</v>
      </c>
      <c r="AF431" s="56"/>
      <c r="AG431" s="58">
        <v>0</v>
      </c>
      <c r="AH431" s="71">
        <v>0</v>
      </c>
    </row>
    <row r="432" spans="1:34" x14ac:dyDescent="0.35">
      <c r="A432" s="31" t="s">
        <v>22</v>
      </c>
      <c r="B432" s="32" t="s">
        <v>23</v>
      </c>
      <c r="C432" s="32" t="s">
        <v>24</v>
      </c>
      <c r="D432" s="32" t="s">
        <v>77</v>
      </c>
      <c r="E432" s="32" t="s">
        <v>78</v>
      </c>
      <c r="F432" s="32" t="s">
        <v>195</v>
      </c>
      <c r="G432" s="32" t="s">
        <v>80</v>
      </c>
      <c r="H432" s="33">
        <v>0.01</v>
      </c>
      <c r="I432" s="32" t="s">
        <v>195</v>
      </c>
      <c r="J432" s="32" t="s">
        <v>208</v>
      </c>
      <c r="K432" s="34" t="s">
        <v>29</v>
      </c>
      <c r="L432" s="35">
        <v>3.99</v>
      </c>
      <c r="M432" s="36">
        <v>3.99</v>
      </c>
      <c r="N432" s="36">
        <v>3.99</v>
      </c>
      <c r="O432" s="36">
        <v>3.99</v>
      </c>
      <c r="P432" s="36">
        <v>3.99</v>
      </c>
      <c r="Q432" s="36">
        <v>3.99</v>
      </c>
      <c r="R432" s="36">
        <v>3.99</v>
      </c>
      <c r="S432" s="36">
        <v>3.79</v>
      </c>
      <c r="T432" s="36">
        <v>3.79</v>
      </c>
      <c r="U432" s="36">
        <v>3.32</v>
      </c>
      <c r="V432" s="36">
        <v>3.32</v>
      </c>
      <c r="W432" s="37">
        <v>3.53</v>
      </c>
      <c r="X432" s="67"/>
      <c r="Y432" s="60">
        <v>0</v>
      </c>
      <c r="Z432" s="61">
        <v>0</v>
      </c>
      <c r="AA432" s="61">
        <v>0</v>
      </c>
      <c r="AB432" s="61">
        <v>0</v>
      </c>
      <c r="AC432" s="61">
        <v>0</v>
      </c>
      <c r="AD432" s="61">
        <v>0</v>
      </c>
      <c r="AE432" s="69">
        <v>0</v>
      </c>
      <c r="AF432" s="59"/>
      <c r="AG432" s="61">
        <v>0.1</v>
      </c>
      <c r="AH432" s="69">
        <v>0.1</v>
      </c>
    </row>
    <row r="433" spans="1:34" x14ac:dyDescent="0.35">
      <c r="A433" s="15" t="s">
        <v>22</v>
      </c>
      <c r="B433" s="16" t="s">
        <v>23</v>
      </c>
      <c r="C433" s="16" t="s">
        <v>24</v>
      </c>
      <c r="D433" s="16" t="s">
        <v>77</v>
      </c>
      <c r="E433" s="16" t="s">
        <v>78</v>
      </c>
      <c r="F433" s="16" t="s">
        <v>195</v>
      </c>
      <c r="G433" s="16" t="s">
        <v>80</v>
      </c>
      <c r="H433" s="17">
        <v>0.01</v>
      </c>
      <c r="I433" s="16" t="s">
        <v>195</v>
      </c>
      <c r="J433" s="16" t="s">
        <v>209</v>
      </c>
      <c r="K433" s="18" t="s">
        <v>30</v>
      </c>
      <c r="L433" s="19">
        <v>1</v>
      </c>
      <c r="M433" s="20">
        <v>1</v>
      </c>
      <c r="N433" s="20">
        <v>1</v>
      </c>
      <c r="O433" s="20">
        <v>1</v>
      </c>
      <c r="P433" s="20">
        <v>1</v>
      </c>
      <c r="Q433" s="20">
        <v>1</v>
      </c>
      <c r="R433" s="20">
        <v>1</v>
      </c>
      <c r="S433" s="20" t="s">
        <v>33</v>
      </c>
      <c r="T433" s="20" t="s">
        <v>33</v>
      </c>
      <c r="U433" s="20" t="s">
        <v>33</v>
      </c>
      <c r="V433" s="20" t="s">
        <v>33</v>
      </c>
      <c r="W433" s="21" t="s">
        <v>33</v>
      </c>
      <c r="X433" s="67"/>
      <c r="Y433" s="19">
        <v>0</v>
      </c>
      <c r="Z433" s="20">
        <v>0</v>
      </c>
      <c r="AA433" s="20">
        <v>0</v>
      </c>
      <c r="AB433" s="20">
        <v>0</v>
      </c>
      <c r="AC433" s="20">
        <v>0</v>
      </c>
      <c r="AD433" s="20">
        <v>0</v>
      </c>
      <c r="AE433" s="21">
        <v>0</v>
      </c>
      <c r="AF433" s="55"/>
      <c r="AG433" s="20" t="s">
        <v>33</v>
      </c>
      <c r="AH433" s="21" t="s">
        <v>33</v>
      </c>
    </row>
    <row r="434" spans="1:34" x14ac:dyDescent="0.35">
      <c r="A434" s="15" t="s">
        <v>22</v>
      </c>
      <c r="B434" s="16" t="s">
        <v>23</v>
      </c>
      <c r="C434" s="16" t="s">
        <v>24</v>
      </c>
      <c r="D434" s="16" t="s">
        <v>77</v>
      </c>
      <c r="E434" s="16" t="s">
        <v>78</v>
      </c>
      <c r="F434" s="16" t="s">
        <v>195</v>
      </c>
      <c r="G434" s="16" t="s">
        <v>80</v>
      </c>
      <c r="H434" s="17">
        <v>0.01</v>
      </c>
      <c r="I434" s="16" t="s">
        <v>195</v>
      </c>
      <c r="J434" s="16" t="s">
        <v>208</v>
      </c>
      <c r="K434" s="18" t="s">
        <v>31</v>
      </c>
      <c r="L434" s="78">
        <v>3.99</v>
      </c>
      <c r="M434" s="76">
        <v>3.99</v>
      </c>
      <c r="N434" s="76">
        <v>3.99</v>
      </c>
      <c r="O434" s="76">
        <v>3.99</v>
      </c>
      <c r="P434" s="76">
        <v>3.99</v>
      </c>
      <c r="Q434" s="76">
        <v>3.99</v>
      </c>
      <c r="R434" s="76">
        <v>3.99</v>
      </c>
      <c r="S434" s="76">
        <v>3.79</v>
      </c>
      <c r="T434" s="76">
        <v>3.79</v>
      </c>
      <c r="U434" s="76">
        <v>3.32</v>
      </c>
      <c r="V434" s="76">
        <v>3.32</v>
      </c>
      <c r="W434" s="77">
        <v>3.53</v>
      </c>
      <c r="X434" s="67"/>
      <c r="Y434" s="78">
        <v>0</v>
      </c>
      <c r="Z434" s="76">
        <v>0</v>
      </c>
      <c r="AA434" s="76">
        <v>0</v>
      </c>
      <c r="AB434" s="76">
        <v>0</v>
      </c>
      <c r="AC434" s="76">
        <v>0</v>
      </c>
      <c r="AD434" s="76">
        <v>0</v>
      </c>
      <c r="AE434" s="77">
        <v>0</v>
      </c>
      <c r="AF434" s="50"/>
      <c r="AG434" s="76">
        <v>0.1</v>
      </c>
      <c r="AH434" s="77">
        <v>0.1</v>
      </c>
    </row>
    <row r="435" spans="1:34" x14ac:dyDescent="0.35">
      <c r="A435" s="15" t="s">
        <v>22</v>
      </c>
      <c r="B435" s="16" t="s">
        <v>23</v>
      </c>
      <c r="C435" s="16" t="s">
        <v>24</v>
      </c>
      <c r="D435" s="16" t="s">
        <v>77</v>
      </c>
      <c r="E435" s="16" t="s">
        <v>78</v>
      </c>
      <c r="F435" s="16" t="s">
        <v>195</v>
      </c>
      <c r="G435" s="16" t="s">
        <v>80</v>
      </c>
      <c r="H435" s="17">
        <v>0.01</v>
      </c>
      <c r="I435" s="16" t="s">
        <v>195</v>
      </c>
      <c r="J435" s="16" t="s">
        <v>209</v>
      </c>
      <c r="K435" s="18" t="s">
        <v>32</v>
      </c>
      <c r="L435" s="19">
        <v>1</v>
      </c>
      <c r="M435" s="20">
        <v>1</v>
      </c>
      <c r="N435" s="20">
        <v>1</v>
      </c>
      <c r="O435" s="20">
        <v>1</v>
      </c>
      <c r="P435" s="20">
        <v>1</v>
      </c>
      <c r="Q435" s="20">
        <v>1</v>
      </c>
      <c r="R435" s="20">
        <v>1</v>
      </c>
      <c r="S435" s="20" t="s">
        <v>33</v>
      </c>
      <c r="T435" s="20" t="s">
        <v>33</v>
      </c>
      <c r="U435" s="20" t="s">
        <v>33</v>
      </c>
      <c r="V435" s="20" t="s">
        <v>33</v>
      </c>
      <c r="W435" s="21" t="s">
        <v>33</v>
      </c>
      <c r="X435" s="67"/>
      <c r="Y435" s="19">
        <v>0</v>
      </c>
      <c r="Z435" s="20">
        <v>0</v>
      </c>
      <c r="AA435" s="20">
        <v>0</v>
      </c>
      <c r="AB435" s="20">
        <v>0</v>
      </c>
      <c r="AC435" s="20">
        <v>0</v>
      </c>
      <c r="AD435" s="20">
        <v>0</v>
      </c>
      <c r="AE435" s="21">
        <v>0</v>
      </c>
      <c r="AF435" s="55"/>
      <c r="AG435" s="20" t="s">
        <v>33</v>
      </c>
      <c r="AH435" s="21" t="s">
        <v>33</v>
      </c>
    </row>
    <row r="436" spans="1:34" x14ac:dyDescent="0.35">
      <c r="A436" s="24" t="s">
        <v>22</v>
      </c>
      <c r="B436" s="25" t="s">
        <v>23</v>
      </c>
      <c r="C436" s="25" t="s">
        <v>24</v>
      </c>
      <c r="D436" s="25" t="s">
        <v>77</v>
      </c>
      <c r="E436" s="25" t="s">
        <v>78</v>
      </c>
      <c r="F436" s="25" t="s">
        <v>195</v>
      </c>
      <c r="G436" s="25" t="s">
        <v>80</v>
      </c>
      <c r="H436" s="26">
        <v>0.01</v>
      </c>
      <c r="I436" s="25" t="s">
        <v>33</v>
      </c>
      <c r="J436" s="25" t="s">
        <v>208</v>
      </c>
      <c r="K436" s="27" t="s">
        <v>34</v>
      </c>
      <c r="L436" s="28">
        <v>0</v>
      </c>
      <c r="M436" s="29">
        <v>0</v>
      </c>
      <c r="N436" s="29">
        <v>0</v>
      </c>
      <c r="O436" s="29">
        <v>0</v>
      </c>
      <c r="P436" s="29">
        <v>0</v>
      </c>
      <c r="Q436" s="29">
        <v>0</v>
      </c>
      <c r="R436" s="29">
        <v>0</v>
      </c>
      <c r="S436" s="29">
        <v>0</v>
      </c>
      <c r="T436" s="29">
        <v>0</v>
      </c>
      <c r="U436" s="29">
        <v>0</v>
      </c>
      <c r="V436" s="29">
        <v>0</v>
      </c>
      <c r="W436" s="30">
        <v>0</v>
      </c>
      <c r="X436" s="67"/>
      <c r="Y436" s="57">
        <v>0</v>
      </c>
      <c r="Z436" s="58">
        <v>0</v>
      </c>
      <c r="AA436" s="58">
        <v>0</v>
      </c>
      <c r="AB436" s="58">
        <v>0</v>
      </c>
      <c r="AC436" s="58">
        <v>0</v>
      </c>
      <c r="AD436" s="58">
        <v>0</v>
      </c>
      <c r="AE436" s="71">
        <v>0</v>
      </c>
      <c r="AF436" s="56"/>
      <c r="AG436" s="58">
        <v>0</v>
      </c>
      <c r="AH436" s="71">
        <v>0</v>
      </c>
    </row>
    <row r="437" spans="1:34" x14ac:dyDescent="0.35">
      <c r="A437" s="31" t="s">
        <v>22</v>
      </c>
      <c r="B437" s="32" t="s">
        <v>23</v>
      </c>
      <c r="C437" s="32" t="s">
        <v>24</v>
      </c>
      <c r="D437" s="32" t="s">
        <v>89</v>
      </c>
      <c r="E437" s="32" t="s">
        <v>78</v>
      </c>
      <c r="F437" s="32" t="s">
        <v>196</v>
      </c>
      <c r="G437" s="32" t="s">
        <v>80</v>
      </c>
      <c r="H437" s="33">
        <v>1.4999999999999999E-2</v>
      </c>
      <c r="I437" s="32" t="s">
        <v>196</v>
      </c>
      <c r="J437" s="32" t="s">
        <v>208</v>
      </c>
      <c r="K437" s="34" t="s">
        <v>29</v>
      </c>
      <c r="L437" s="35">
        <v>4.99</v>
      </c>
      <c r="M437" s="36">
        <v>4.99</v>
      </c>
      <c r="N437" s="36">
        <v>4.99</v>
      </c>
      <c r="O437" s="36">
        <v>4.99</v>
      </c>
      <c r="P437" s="36">
        <v>4.99</v>
      </c>
      <c r="Q437" s="36">
        <v>4.99</v>
      </c>
      <c r="R437" s="36">
        <v>4.99</v>
      </c>
      <c r="S437" s="36">
        <v>4.79</v>
      </c>
      <c r="T437" s="36">
        <v>4.79</v>
      </c>
      <c r="U437" s="36">
        <v>3.99</v>
      </c>
      <c r="V437" s="36">
        <v>3.99</v>
      </c>
      <c r="W437" s="37">
        <v>4.3899999999999997</v>
      </c>
      <c r="X437" s="67"/>
      <c r="Y437" s="60">
        <v>4.79</v>
      </c>
      <c r="Z437" s="61">
        <v>4.79</v>
      </c>
      <c r="AA437" s="61">
        <v>4.79</v>
      </c>
      <c r="AB437" s="61">
        <v>4.79</v>
      </c>
      <c r="AC437" s="61">
        <v>4.79</v>
      </c>
      <c r="AD437" s="61">
        <v>4.79</v>
      </c>
      <c r="AE437" s="69">
        <v>4.79</v>
      </c>
      <c r="AF437" s="59"/>
      <c r="AG437" s="61">
        <v>0.12</v>
      </c>
      <c r="AH437" s="69">
        <v>0.12</v>
      </c>
    </row>
    <row r="438" spans="1:34" x14ac:dyDescent="0.35">
      <c r="A438" s="15" t="s">
        <v>22</v>
      </c>
      <c r="B438" s="16" t="s">
        <v>23</v>
      </c>
      <c r="C438" s="16" t="s">
        <v>24</v>
      </c>
      <c r="D438" s="16" t="s">
        <v>89</v>
      </c>
      <c r="E438" s="16" t="s">
        <v>78</v>
      </c>
      <c r="F438" s="16" t="s">
        <v>196</v>
      </c>
      <c r="G438" s="16" t="s">
        <v>80</v>
      </c>
      <c r="H438" s="17">
        <v>1.4999999999999999E-2</v>
      </c>
      <c r="I438" s="16" t="s">
        <v>196</v>
      </c>
      <c r="J438" s="16" t="s">
        <v>209</v>
      </c>
      <c r="K438" s="18" t="s">
        <v>30</v>
      </c>
      <c r="L438" s="19">
        <v>0.4</v>
      </c>
      <c r="M438" s="20">
        <v>0.4</v>
      </c>
      <c r="N438" s="20">
        <v>0.4</v>
      </c>
      <c r="O438" s="20">
        <v>0.4</v>
      </c>
      <c r="P438" s="20">
        <v>0.4</v>
      </c>
      <c r="Q438" s="20">
        <v>0.4</v>
      </c>
      <c r="R438" s="20">
        <v>0.4</v>
      </c>
      <c r="S438" s="20" t="s">
        <v>33</v>
      </c>
      <c r="T438" s="20" t="s">
        <v>33</v>
      </c>
      <c r="U438" s="20" t="s">
        <v>33</v>
      </c>
      <c r="V438" s="20" t="s">
        <v>33</v>
      </c>
      <c r="W438" s="21" t="s">
        <v>33</v>
      </c>
      <c r="X438" s="67"/>
      <c r="Y438" s="19">
        <v>0.6</v>
      </c>
      <c r="Z438" s="20">
        <v>0.6</v>
      </c>
      <c r="AA438" s="20">
        <v>0.6</v>
      </c>
      <c r="AB438" s="20">
        <v>0.6</v>
      </c>
      <c r="AC438" s="20">
        <v>0.6</v>
      </c>
      <c r="AD438" s="20">
        <v>0.6</v>
      </c>
      <c r="AE438" s="21">
        <v>0.6</v>
      </c>
      <c r="AF438" s="55"/>
      <c r="AG438" s="20" t="s">
        <v>33</v>
      </c>
      <c r="AH438" s="21" t="s">
        <v>33</v>
      </c>
    </row>
    <row r="439" spans="1:34" x14ac:dyDescent="0.35">
      <c r="A439" s="15" t="s">
        <v>22</v>
      </c>
      <c r="B439" s="16" t="s">
        <v>23</v>
      </c>
      <c r="C439" s="16" t="s">
        <v>24</v>
      </c>
      <c r="D439" s="16" t="s">
        <v>89</v>
      </c>
      <c r="E439" s="16" t="s">
        <v>78</v>
      </c>
      <c r="F439" s="16" t="s">
        <v>196</v>
      </c>
      <c r="G439" s="16" t="s">
        <v>80</v>
      </c>
      <c r="H439" s="17">
        <v>1.4999999999999999E-2</v>
      </c>
      <c r="I439" s="16" t="s">
        <v>196</v>
      </c>
      <c r="J439" s="16" t="s">
        <v>208</v>
      </c>
      <c r="K439" s="18" t="s">
        <v>31</v>
      </c>
      <c r="L439" s="78">
        <v>4.99</v>
      </c>
      <c r="M439" s="76">
        <v>4.99</v>
      </c>
      <c r="N439" s="76">
        <v>4.99</v>
      </c>
      <c r="O439" s="76">
        <v>4.99</v>
      </c>
      <c r="P439" s="76">
        <v>4.99</v>
      </c>
      <c r="Q439" s="76">
        <v>4.99</v>
      </c>
      <c r="R439" s="76">
        <v>4.99</v>
      </c>
      <c r="S439" s="76">
        <v>4.79</v>
      </c>
      <c r="T439" s="76">
        <v>4.79</v>
      </c>
      <c r="U439" s="76">
        <v>3.99</v>
      </c>
      <c r="V439" s="76">
        <v>3.99</v>
      </c>
      <c r="W439" s="77">
        <v>4.3899999999999997</v>
      </c>
      <c r="X439" s="67"/>
      <c r="Y439" s="78">
        <v>4.79</v>
      </c>
      <c r="Z439" s="76">
        <v>4.79</v>
      </c>
      <c r="AA439" s="76">
        <v>4.79</v>
      </c>
      <c r="AB439" s="76">
        <v>4.79</v>
      </c>
      <c r="AC439" s="76">
        <v>4.79</v>
      </c>
      <c r="AD439" s="76">
        <v>4.79</v>
      </c>
      <c r="AE439" s="77">
        <v>4.79</v>
      </c>
      <c r="AF439" s="50"/>
      <c r="AG439" s="76">
        <v>0.12</v>
      </c>
      <c r="AH439" s="77">
        <v>0.12</v>
      </c>
    </row>
    <row r="440" spans="1:34" x14ac:dyDescent="0.35">
      <c r="A440" s="15" t="s">
        <v>22</v>
      </c>
      <c r="B440" s="16" t="s">
        <v>23</v>
      </c>
      <c r="C440" s="16" t="s">
        <v>24</v>
      </c>
      <c r="D440" s="16" t="s">
        <v>89</v>
      </c>
      <c r="E440" s="16" t="s">
        <v>78</v>
      </c>
      <c r="F440" s="16" t="s">
        <v>196</v>
      </c>
      <c r="G440" s="16" t="s">
        <v>80</v>
      </c>
      <c r="H440" s="17">
        <v>1.4999999999999999E-2</v>
      </c>
      <c r="I440" s="16" t="s">
        <v>196</v>
      </c>
      <c r="J440" s="16" t="s">
        <v>209</v>
      </c>
      <c r="K440" s="18" t="s">
        <v>32</v>
      </c>
      <c r="L440" s="19">
        <v>0.4</v>
      </c>
      <c r="M440" s="20">
        <v>0.4</v>
      </c>
      <c r="N440" s="20">
        <v>0.4</v>
      </c>
      <c r="O440" s="20">
        <v>0.4</v>
      </c>
      <c r="P440" s="20">
        <v>0.4</v>
      </c>
      <c r="Q440" s="20">
        <v>0.4</v>
      </c>
      <c r="R440" s="20">
        <v>0.4</v>
      </c>
      <c r="S440" s="20" t="s">
        <v>33</v>
      </c>
      <c r="T440" s="20" t="s">
        <v>33</v>
      </c>
      <c r="U440" s="20" t="s">
        <v>33</v>
      </c>
      <c r="V440" s="20" t="s">
        <v>33</v>
      </c>
      <c r="W440" s="21" t="s">
        <v>33</v>
      </c>
      <c r="X440" s="67"/>
      <c r="Y440" s="19">
        <v>0.6</v>
      </c>
      <c r="Z440" s="20">
        <v>0.6</v>
      </c>
      <c r="AA440" s="20">
        <v>0.6</v>
      </c>
      <c r="AB440" s="20">
        <v>0.6</v>
      </c>
      <c r="AC440" s="20">
        <v>0.6</v>
      </c>
      <c r="AD440" s="20">
        <v>0.6</v>
      </c>
      <c r="AE440" s="21">
        <v>0.6</v>
      </c>
      <c r="AF440" s="55"/>
      <c r="AG440" s="20" t="s">
        <v>33</v>
      </c>
      <c r="AH440" s="21" t="s">
        <v>33</v>
      </c>
    </row>
    <row r="441" spans="1:34" x14ac:dyDescent="0.35">
      <c r="A441" s="24" t="s">
        <v>22</v>
      </c>
      <c r="B441" s="25" t="s">
        <v>23</v>
      </c>
      <c r="C441" s="25" t="s">
        <v>24</v>
      </c>
      <c r="D441" s="25" t="s">
        <v>89</v>
      </c>
      <c r="E441" s="25" t="s">
        <v>78</v>
      </c>
      <c r="F441" s="25" t="s">
        <v>196</v>
      </c>
      <c r="G441" s="25" t="s">
        <v>80</v>
      </c>
      <c r="H441" s="26">
        <v>1.4999999999999999E-2</v>
      </c>
      <c r="I441" s="25" t="s">
        <v>33</v>
      </c>
      <c r="J441" s="25" t="s">
        <v>208</v>
      </c>
      <c r="K441" s="27" t="s">
        <v>34</v>
      </c>
      <c r="L441" s="28">
        <v>0</v>
      </c>
      <c r="M441" s="29">
        <v>0</v>
      </c>
      <c r="N441" s="29">
        <v>0</v>
      </c>
      <c r="O441" s="29">
        <v>0</v>
      </c>
      <c r="P441" s="29">
        <v>0</v>
      </c>
      <c r="Q441" s="29">
        <v>0</v>
      </c>
      <c r="R441" s="29">
        <v>0</v>
      </c>
      <c r="S441" s="29">
        <v>0</v>
      </c>
      <c r="T441" s="29">
        <v>0</v>
      </c>
      <c r="U441" s="29">
        <v>0</v>
      </c>
      <c r="V441" s="29">
        <v>0</v>
      </c>
      <c r="W441" s="30">
        <v>0</v>
      </c>
      <c r="X441" s="67"/>
      <c r="Y441" s="57">
        <v>0</v>
      </c>
      <c r="Z441" s="58">
        <v>0</v>
      </c>
      <c r="AA441" s="58">
        <v>0</v>
      </c>
      <c r="AB441" s="58">
        <v>0</v>
      </c>
      <c r="AC441" s="58">
        <v>0</v>
      </c>
      <c r="AD441" s="58">
        <v>0</v>
      </c>
      <c r="AE441" s="71">
        <v>0</v>
      </c>
      <c r="AF441" s="56"/>
      <c r="AG441" s="58">
        <v>0</v>
      </c>
      <c r="AH441" s="71">
        <v>0</v>
      </c>
    </row>
    <row r="442" spans="1:34" x14ac:dyDescent="0.35">
      <c r="A442" s="31" t="s">
        <v>22</v>
      </c>
      <c r="B442" s="32" t="s">
        <v>23</v>
      </c>
      <c r="C442" s="32" t="s">
        <v>24</v>
      </c>
      <c r="D442" s="32" t="s">
        <v>93</v>
      </c>
      <c r="E442" s="32" t="s">
        <v>78</v>
      </c>
      <c r="F442" s="32" t="s">
        <v>197</v>
      </c>
      <c r="G442" s="32" t="s">
        <v>95</v>
      </c>
      <c r="H442" s="33">
        <v>0.02</v>
      </c>
      <c r="I442" s="32" t="s">
        <v>197</v>
      </c>
      <c r="J442" s="32" t="s">
        <v>208</v>
      </c>
      <c r="K442" s="34" t="s">
        <v>29</v>
      </c>
      <c r="L442" s="35">
        <v>6.79</v>
      </c>
      <c r="M442" s="36">
        <v>6.79</v>
      </c>
      <c r="N442" s="36">
        <v>6.79</v>
      </c>
      <c r="O442" s="36">
        <v>6.79</v>
      </c>
      <c r="P442" s="36">
        <v>6.79</v>
      </c>
      <c r="Q442" s="36">
        <v>6.79</v>
      </c>
      <c r="R442" s="36">
        <v>6.79</v>
      </c>
      <c r="S442" s="36">
        <v>6.49</v>
      </c>
      <c r="T442" s="36">
        <v>6.49</v>
      </c>
      <c r="U442" s="36">
        <v>5.66</v>
      </c>
      <c r="V442" s="36">
        <v>5.66</v>
      </c>
      <c r="W442" s="37">
        <v>6.06</v>
      </c>
      <c r="X442" s="67"/>
      <c r="Y442" s="60">
        <v>6.29</v>
      </c>
      <c r="Z442" s="61">
        <v>6.29</v>
      </c>
      <c r="AA442" s="61">
        <v>6.29</v>
      </c>
      <c r="AB442" s="61">
        <v>6.29</v>
      </c>
      <c r="AC442" s="61">
        <v>6.29</v>
      </c>
      <c r="AD442" s="61">
        <v>6.29</v>
      </c>
      <c r="AE442" s="69">
        <v>6.29</v>
      </c>
      <c r="AF442" s="59"/>
      <c r="AG442" s="61">
        <v>0.16</v>
      </c>
      <c r="AH442" s="69">
        <v>0.16</v>
      </c>
    </row>
    <row r="443" spans="1:34" x14ac:dyDescent="0.35">
      <c r="A443" s="15" t="s">
        <v>22</v>
      </c>
      <c r="B443" s="16" t="s">
        <v>23</v>
      </c>
      <c r="C443" s="16" t="s">
        <v>24</v>
      </c>
      <c r="D443" s="16" t="s">
        <v>93</v>
      </c>
      <c r="E443" s="16" t="s">
        <v>78</v>
      </c>
      <c r="F443" s="16" t="s">
        <v>197</v>
      </c>
      <c r="G443" s="16" t="s">
        <v>95</v>
      </c>
      <c r="H443" s="17">
        <v>0.02</v>
      </c>
      <c r="I443" s="16" t="s">
        <v>197</v>
      </c>
      <c r="J443" s="16" t="s">
        <v>209</v>
      </c>
      <c r="K443" s="18" t="s">
        <v>30</v>
      </c>
      <c r="L443" s="19">
        <v>0.5</v>
      </c>
      <c r="M443" s="20">
        <v>0.5</v>
      </c>
      <c r="N443" s="20">
        <v>0.5</v>
      </c>
      <c r="O443" s="20">
        <v>0.5</v>
      </c>
      <c r="P443" s="20">
        <v>0.5</v>
      </c>
      <c r="Q443" s="20">
        <v>0.5</v>
      </c>
      <c r="R443" s="20">
        <v>0.5</v>
      </c>
      <c r="S443" s="20" t="s">
        <v>33</v>
      </c>
      <c r="T443" s="20" t="s">
        <v>33</v>
      </c>
      <c r="U443" s="20" t="s">
        <v>33</v>
      </c>
      <c r="V443" s="20" t="s">
        <v>33</v>
      </c>
      <c r="W443" s="21" t="s">
        <v>33</v>
      </c>
      <c r="X443" s="67"/>
      <c r="Y443" s="19">
        <v>0.5</v>
      </c>
      <c r="Z443" s="20">
        <v>0.5</v>
      </c>
      <c r="AA443" s="20">
        <v>0.5</v>
      </c>
      <c r="AB443" s="20">
        <v>0.5</v>
      </c>
      <c r="AC443" s="20">
        <v>0.5</v>
      </c>
      <c r="AD443" s="20">
        <v>0.5</v>
      </c>
      <c r="AE443" s="21">
        <v>0.5</v>
      </c>
      <c r="AF443" s="55"/>
      <c r="AG443" s="20" t="s">
        <v>33</v>
      </c>
      <c r="AH443" s="21" t="s">
        <v>33</v>
      </c>
    </row>
    <row r="444" spans="1:34" x14ac:dyDescent="0.35">
      <c r="A444" s="15" t="s">
        <v>22</v>
      </c>
      <c r="B444" s="16" t="s">
        <v>23</v>
      </c>
      <c r="C444" s="16" t="s">
        <v>24</v>
      </c>
      <c r="D444" s="16" t="s">
        <v>93</v>
      </c>
      <c r="E444" s="16" t="s">
        <v>78</v>
      </c>
      <c r="F444" s="16" t="s">
        <v>197</v>
      </c>
      <c r="G444" s="16" t="s">
        <v>95</v>
      </c>
      <c r="H444" s="17">
        <v>0.02</v>
      </c>
      <c r="I444" s="16" t="s">
        <v>197</v>
      </c>
      <c r="J444" s="16" t="s">
        <v>208</v>
      </c>
      <c r="K444" s="18" t="s">
        <v>31</v>
      </c>
      <c r="L444" s="78">
        <v>6.99</v>
      </c>
      <c r="M444" s="76">
        <v>6.99</v>
      </c>
      <c r="N444" s="76">
        <v>6.99</v>
      </c>
      <c r="O444" s="76">
        <v>6.99</v>
      </c>
      <c r="P444" s="76">
        <v>6.99</v>
      </c>
      <c r="Q444" s="76">
        <v>6.99</v>
      </c>
      <c r="R444" s="76">
        <v>6.99</v>
      </c>
      <c r="S444" s="76">
        <v>6.79</v>
      </c>
      <c r="T444" s="76">
        <v>6.79</v>
      </c>
      <c r="U444" s="76">
        <v>5.8267157584683362</v>
      </c>
      <c r="V444" s="76">
        <v>5.8267157584683362</v>
      </c>
      <c r="W444" s="77">
        <v>6.45</v>
      </c>
      <c r="X444" s="67"/>
      <c r="Y444" s="78">
        <v>6.59</v>
      </c>
      <c r="Z444" s="76">
        <v>6.59</v>
      </c>
      <c r="AA444" s="76">
        <v>6.59</v>
      </c>
      <c r="AB444" s="76">
        <v>6.59</v>
      </c>
      <c r="AC444" s="76">
        <v>6.59</v>
      </c>
      <c r="AD444" s="76">
        <v>6.59</v>
      </c>
      <c r="AE444" s="77">
        <v>6.59</v>
      </c>
      <c r="AF444" s="50"/>
      <c r="AG444" s="76">
        <v>0.17</v>
      </c>
      <c r="AH444" s="77">
        <v>0.17</v>
      </c>
    </row>
    <row r="445" spans="1:34" x14ac:dyDescent="0.35">
      <c r="A445" s="15" t="s">
        <v>22</v>
      </c>
      <c r="B445" s="16" t="s">
        <v>23</v>
      </c>
      <c r="C445" s="16" t="s">
        <v>24</v>
      </c>
      <c r="D445" s="16" t="s">
        <v>93</v>
      </c>
      <c r="E445" s="16" t="s">
        <v>78</v>
      </c>
      <c r="F445" s="16" t="s">
        <v>197</v>
      </c>
      <c r="G445" s="16" t="s">
        <v>95</v>
      </c>
      <c r="H445" s="17">
        <v>0.02</v>
      </c>
      <c r="I445" s="16" t="s">
        <v>197</v>
      </c>
      <c r="J445" s="16" t="s">
        <v>209</v>
      </c>
      <c r="K445" s="18" t="s">
        <v>32</v>
      </c>
      <c r="L445" s="19">
        <v>0.5</v>
      </c>
      <c r="M445" s="20">
        <v>0.5</v>
      </c>
      <c r="N445" s="20">
        <v>0.5</v>
      </c>
      <c r="O445" s="20">
        <v>0.5</v>
      </c>
      <c r="P445" s="20">
        <v>0.5</v>
      </c>
      <c r="Q445" s="20">
        <v>0.5</v>
      </c>
      <c r="R445" s="20">
        <v>0.5</v>
      </c>
      <c r="S445" s="20" t="s">
        <v>33</v>
      </c>
      <c r="T445" s="20" t="s">
        <v>33</v>
      </c>
      <c r="U445" s="20" t="s">
        <v>33</v>
      </c>
      <c r="V445" s="20" t="s">
        <v>33</v>
      </c>
      <c r="W445" s="21" t="s">
        <v>33</v>
      </c>
      <c r="X445" s="67"/>
      <c r="Y445" s="19">
        <v>0.5</v>
      </c>
      <c r="Z445" s="20">
        <v>0.5</v>
      </c>
      <c r="AA445" s="20">
        <v>0.5</v>
      </c>
      <c r="AB445" s="20">
        <v>0.5</v>
      </c>
      <c r="AC445" s="20">
        <v>0.5</v>
      </c>
      <c r="AD445" s="20">
        <v>0.5</v>
      </c>
      <c r="AE445" s="21">
        <v>0.5</v>
      </c>
      <c r="AF445" s="55"/>
      <c r="AG445" s="20" t="s">
        <v>33</v>
      </c>
      <c r="AH445" s="21" t="s">
        <v>33</v>
      </c>
    </row>
    <row r="446" spans="1:34" x14ac:dyDescent="0.35">
      <c r="A446" s="24" t="s">
        <v>22</v>
      </c>
      <c r="B446" s="25" t="s">
        <v>23</v>
      </c>
      <c r="C446" s="25" t="s">
        <v>24</v>
      </c>
      <c r="D446" s="25" t="s">
        <v>93</v>
      </c>
      <c r="E446" s="25" t="s">
        <v>78</v>
      </c>
      <c r="F446" s="25" t="s">
        <v>197</v>
      </c>
      <c r="G446" s="25" t="s">
        <v>95</v>
      </c>
      <c r="H446" s="26">
        <v>0.02</v>
      </c>
      <c r="I446" s="25" t="s">
        <v>33</v>
      </c>
      <c r="J446" s="25" t="s">
        <v>208</v>
      </c>
      <c r="K446" s="27" t="s">
        <v>34</v>
      </c>
      <c r="L446" s="28">
        <v>2.9455081001472871E-2</v>
      </c>
      <c r="M446" s="29">
        <v>2.9455081001472871E-2</v>
      </c>
      <c r="N446" s="29">
        <v>2.9455081001472871E-2</v>
      </c>
      <c r="O446" s="29">
        <v>2.9455081001472871E-2</v>
      </c>
      <c r="P446" s="29">
        <v>2.9455081001472871E-2</v>
      </c>
      <c r="Q446" s="29">
        <v>2.9455081001472871E-2</v>
      </c>
      <c r="R446" s="29">
        <v>2.9455081001472871E-2</v>
      </c>
      <c r="S446" s="29">
        <v>4.6224961479198745E-2</v>
      </c>
      <c r="T446" s="29">
        <v>4.6224961479198745E-2</v>
      </c>
      <c r="U446" s="29">
        <v>2.9455081001472871E-2</v>
      </c>
      <c r="V446" s="29">
        <v>2.9455081001472871E-2</v>
      </c>
      <c r="W446" s="30">
        <v>6.4356435643564414E-2</v>
      </c>
      <c r="X446" s="67"/>
      <c r="Y446" s="57">
        <v>4.7694753577106397E-2</v>
      </c>
      <c r="Z446" s="58">
        <v>4.7694753577106397E-2</v>
      </c>
      <c r="AA446" s="58">
        <v>4.7694753577106397E-2</v>
      </c>
      <c r="AB446" s="58">
        <v>4.7694753577106397E-2</v>
      </c>
      <c r="AC446" s="58">
        <v>4.7694753577106397E-2</v>
      </c>
      <c r="AD446" s="58">
        <v>4.7694753577106397E-2</v>
      </c>
      <c r="AE446" s="71">
        <v>4.7694753577106397E-2</v>
      </c>
      <c r="AF446" s="56"/>
      <c r="AG446" s="58">
        <v>0</v>
      </c>
      <c r="AH446" s="71">
        <v>0</v>
      </c>
    </row>
    <row r="447" spans="1:34" x14ac:dyDescent="0.35">
      <c r="A447" s="31" t="s">
        <v>22</v>
      </c>
      <c r="B447" s="32" t="s">
        <v>23</v>
      </c>
      <c r="C447" s="32" t="s">
        <v>24</v>
      </c>
      <c r="D447" s="32" t="s">
        <v>199</v>
      </c>
      <c r="E447" s="32" t="s">
        <v>78</v>
      </c>
      <c r="F447" s="32" t="s">
        <v>200</v>
      </c>
      <c r="G447" s="32" t="s">
        <v>80</v>
      </c>
      <c r="H447" s="33">
        <v>2.5000000000000001E-2</v>
      </c>
      <c r="I447" s="32" t="s">
        <v>200</v>
      </c>
      <c r="J447" s="32" t="s">
        <v>208</v>
      </c>
      <c r="K447" s="34" t="s">
        <v>29</v>
      </c>
      <c r="L447" s="35">
        <v>8.69</v>
      </c>
      <c r="M447" s="36">
        <v>8.69</v>
      </c>
      <c r="N447" s="36">
        <v>8.69</v>
      </c>
      <c r="O447" s="36">
        <v>8.69</v>
      </c>
      <c r="P447" s="36">
        <v>8.69</v>
      </c>
      <c r="Q447" s="36">
        <v>8.69</v>
      </c>
      <c r="R447" s="36">
        <v>8.69</v>
      </c>
      <c r="S447" s="36">
        <v>6.49</v>
      </c>
      <c r="T447" s="36">
        <v>6.49</v>
      </c>
      <c r="U447" s="36">
        <v>7.24</v>
      </c>
      <c r="V447" s="36">
        <v>7.24</v>
      </c>
      <c r="W447" s="37">
        <v>6.51</v>
      </c>
      <c r="X447" s="67"/>
      <c r="Y447" s="60">
        <v>0</v>
      </c>
      <c r="Z447" s="61">
        <v>0</v>
      </c>
      <c r="AA447" s="61">
        <v>0</v>
      </c>
      <c r="AB447" s="61">
        <v>0</v>
      </c>
      <c r="AC447" s="61">
        <v>0</v>
      </c>
      <c r="AD447" s="61">
        <v>0</v>
      </c>
      <c r="AE447" s="69">
        <v>0</v>
      </c>
      <c r="AF447" s="59"/>
      <c r="AG447" s="61">
        <v>0</v>
      </c>
      <c r="AH447" s="69">
        <v>0</v>
      </c>
    </row>
    <row r="448" spans="1:34" x14ac:dyDescent="0.35">
      <c r="A448" s="15" t="s">
        <v>22</v>
      </c>
      <c r="B448" s="16" t="s">
        <v>23</v>
      </c>
      <c r="C448" s="16" t="s">
        <v>24</v>
      </c>
      <c r="D448" s="16" t="s">
        <v>199</v>
      </c>
      <c r="E448" s="16" t="s">
        <v>78</v>
      </c>
      <c r="F448" s="16" t="s">
        <v>200</v>
      </c>
      <c r="G448" s="16" t="s">
        <v>80</v>
      </c>
      <c r="H448" s="17">
        <v>2.5000000000000001E-2</v>
      </c>
      <c r="I448" s="16" t="s">
        <v>200</v>
      </c>
      <c r="J448" s="16" t="s">
        <v>209</v>
      </c>
      <c r="K448" s="18" t="s">
        <v>30</v>
      </c>
      <c r="L448" s="19">
        <v>1</v>
      </c>
      <c r="M448" s="20">
        <v>1</v>
      </c>
      <c r="N448" s="20">
        <v>1</v>
      </c>
      <c r="O448" s="20">
        <v>1</v>
      </c>
      <c r="P448" s="20">
        <v>1</v>
      </c>
      <c r="Q448" s="20">
        <v>1</v>
      </c>
      <c r="R448" s="20">
        <v>1</v>
      </c>
      <c r="S448" s="20" t="s">
        <v>33</v>
      </c>
      <c r="T448" s="20" t="s">
        <v>33</v>
      </c>
      <c r="U448" s="20" t="s">
        <v>33</v>
      </c>
      <c r="V448" s="20" t="s">
        <v>33</v>
      </c>
      <c r="W448" s="21" t="s">
        <v>33</v>
      </c>
      <c r="X448" s="67"/>
      <c r="Y448" s="19">
        <v>0</v>
      </c>
      <c r="Z448" s="20">
        <v>0</v>
      </c>
      <c r="AA448" s="20">
        <v>0</v>
      </c>
      <c r="AB448" s="20">
        <v>0</v>
      </c>
      <c r="AC448" s="20">
        <v>0</v>
      </c>
      <c r="AD448" s="20">
        <v>0</v>
      </c>
      <c r="AE448" s="21">
        <v>0</v>
      </c>
      <c r="AF448" s="55"/>
      <c r="AG448" s="20" t="s">
        <v>33</v>
      </c>
      <c r="AH448" s="21" t="s">
        <v>33</v>
      </c>
    </row>
    <row r="449" spans="1:34" x14ac:dyDescent="0.35">
      <c r="A449" s="15" t="s">
        <v>22</v>
      </c>
      <c r="B449" s="16" t="s">
        <v>23</v>
      </c>
      <c r="C449" s="16" t="s">
        <v>24</v>
      </c>
      <c r="D449" s="16" t="s">
        <v>199</v>
      </c>
      <c r="E449" s="16" t="s">
        <v>78</v>
      </c>
      <c r="F449" s="16" t="s">
        <v>200</v>
      </c>
      <c r="G449" s="16" t="s">
        <v>80</v>
      </c>
      <c r="H449" s="17">
        <v>2.5000000000000001E-2</v>
      </c>
      <c r="I449" s="16" t="s">
        <v>200</v>
      </c>
      <c r="J449" s="16" t="s">
        <v>208</v>
      </c>
      <c r="K449" s="18" t="s">
        <v>31</v>
      </c>
      <c r="L449" s="78">
        <v>8.69</v>
      </c>
      <c r="M449" s="76">
        <v>8.69</v>
      </c>
      <c r="N449" s="76">
        <v>8.69</v>
      </c>
      <c r="O449" s="76">
        <v>8.69</v>
      </c>
      <c r="P449" s="76">
        <v>8.69</v>
      </c>
      <c r="Q449" s="76">
        <v>8.69</v>
      </c>
      <c r="R449" s="76">
        <v>8.69</v>
      </c>
      <c r="S449" s="76">
        <v>6.79</v>
      </c>
      <c r="T449" s="76">
        <v>6.79</v>
      </c>
      <c r="U449" s="76">
        <v>7.24</v>
      </c>
      <c r="V449" s="76">
        <v>7.24</v>
      </c>
      <c r="W449" s="77">
        <v>6.45</v>
      </c>
      <c r="X449" s="67"/>
      <c r="Y449" s="78">
        <v>0</v>
      </c>
      <c r="Z449" s="76">
        <v>0</v>
      </c>
      <c r="AA449" s="76">
        <v>0</v>
      </c>
      <c r="AB449" s="76">
        <v>0</v>
      </c>
      <c r="AC449" s="76">
        <v>0</v>
      </c>
      <c r="AD449" s="76">
        <v>0</v>
      </c>
      <c r="AE449" s="77">
        <v>0</v>
      </c>
      <c r="AF449" s="50"/>
      <c r="AG449" s="76">
        <v>0.17</v>
      </c>
      <c r="AH449" s="77">
        <v>0.17</v>
      </c>
    </row>
    <row r="450" spans="1:34" x14ac:dyDescent="0.35">
      <c r="A450" s="15" t="s">
        <v>22</v>
      </c>
      <c r="B450" s="16" t="s">
        <v>23</v>
      </c>
      <c r="C450" s="16" t="s">
        <v>24</v>
      </c>
      <c r="D450" s="16" t="s">
        <v>199</v>
      </c>
      <c r="E450" s="16" t="s">
        <v>78</v>
      </c>
      <c r="F450" s="16" t="s">
        <v>200</v>
      </c>
      <c r="G450" s="16" t="s">
        <v>80</v>
      </c>
      <c r="H450" s="17">
        <v>2.5000000000000001E-2</v>
      </c>
      <c r="I450" s="16" t="s">
        <v>200</v>
      </c>
      <c r="J450" s="16" t="s">
        <v>209</v>
      </c>
      <c r="K450" s="18" t="s">
        <v>32</v>
      </c>
      <c r="L450" s="19">
        <v>1</v>
      </c>
      <c r="M450" s="20">
        <v>1</v>
      </c>
      <c r="N450" s="20">
        <v>1</v>
      </c>
      <c r="O450" s="20">
        <v>1</v>
      </c>
      <c r="P450" s="20">
        <v>1</v>
      </c>
      <c r="Q450" s="20">
        <v>1</v>
      </c>
      <c r="R450" s="20">
        <v>1</v>
      </c>
      <c r="S450" s="20" t="s">
        <v>33</v>
      </c>
      <c r="T450" s="20" t="s">
        <v>33</v>
      </c>
      <c r="U450" s="20" t="s">
        <v>33</v>
      </c>
      <c r="V450" s="20" t="s">
        <v>33</v>
      </c>
      <c r="W450" s="21" t="s">
        <v>33</v>
      </c>
      <c r="X450" s="67"/>
      <c r="Y450" s="19">
        <v>0</v>
      </c>
      <c r="Z450" s="20">
        <v>0</v>
      </c>
      <c r="AA450" s="20">
        <v>0</v>
      </c>
      <c r="AB450" s="20">
        <v>0</v>
      </c>
      <c r="AC450" s="20">
        <v>0</v>
      </c>
      <c r="AD450" s="20">
        <v>0</v>
      </c>
      <c r="AE450" s="21">
        <v>0</v>
      </c>
      <c r="AF450" s="55"/>
      <c r="AG450" s="20" t="s">
        <v>33</v>
      </c>
      <c r="AH450" s="21" t="s">
        <v>33</v>
      </c>
    </row>
    <row r="451" spans="1:34" x14ac:dyDescent="0.35">
      <c r="A451" s="24" t="s">
        <v>22</v>
      </c>
      <c r="B451" s="25" t="s">
        <v>23</v>
      </c>
      <c r="C451" s="25" t="s">
        <v>24</v>
      </c>
      <c r="D451" s="25" t="s">
        <v>199</v>
      </c>
      <c r="E451" s="25" t="s">
        <v>78</v>
      </c>
      <c r="F451" s="25" t="s">
        <v>200</v>
      </c>
      <c r="G451" s="25" t="s">
        <v>80</v>
      </c>
      <c r="H451" s="26">
        <v>2.5000000000000001E-2</v>
      </c>
      <c r="I451" s="25" t="s">
        <v>33</v>
      </c>
      <c r="J451" s="25" t="s">
        <v>208</v>
      </c>
      <c r="K451" s="27" t="s">
        <v>34</v>
      </c>
      <c r="L451" s="28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29">
        <v>4.6224961479198745E-2</v>
      </c>
      <c r="T451" s="29">
        <v>4.6224961479198745E-2</v>
      </c>
      <c r="U451" s="29">
        <v>0</v>
      </c>
      <c r="V451" s="29">
        <v>0</v>
      </c>
      <c r="W451" s="30">
        <v>-9.2165898617511122E-3</v>
      </c>
      <c r="X451" s="67"/>
      <c r="Y451" s="57">
        <v>0</v>
      </c>
      <c r="Z451" s="58">
        <v>0</v>
      </c>
      <c r="AA451" s="58">
        <v>0</v>
      </c>
      <c r="AB451" s="58">
        <v>0</v>
      </c>
      <c r="AC451" s="58">
        <v>0</v>
      </c>
      <c r="AD451" s="58">
        <v>0</v>
      </c>
      <c r="AE451" s="71">
        <v>0</v>
      </c>
      <c r="AF451" s="56"/>
      <c r="AG451" s="58">
        <v>0</v>
      </c>
      <c r="AH451" s="71">
        <v>0</v>
      </c>
    </row>
    <row r="452" spans="1:34" x14ac:dyDescent="0.35">
      <c r="A452" s="31" t="s">
        <v>22</v>
      </c>
      <c r="B452" s="32" t="s">
        <v>23</v>
      </c>
      <c r="C452" s="32" t="s">
        <v>24</v>
      </c>
      <c r="D452" s="32" t="s">
        <v>77</v>
      </c>
      <c r="E452" s="32" t="s">
        <v>78</v>
      </c>
      <c r="F452" s="32" t="s">
        <v>201</v>
      </c>
      <c r="G452" s="32" t="s">
        <v>80</v>
      </c>
      <c r="H452" s="33">
        <v>0.01</v>
      </c>
      <c r="I452" s="32" t="s">
        <v>201</v>
      </c>
      <c r="J452" s="32" t="s">
        <v>208</v>
      </c>
      <c r="K452" s="34" t="s">
        <v>29</v>
      </c>
      <c r="L452" s="35">
        <v>3.25</v>
      </c>
      <c r="M452" s="36">
        <v>3.25</v>
      </c>
      <c r="N452" s="36">
        <v>3.25</v>
      </c>
      <c r="O452" s="36">
        <v>3.25</v>
      </c>
      <c r="P452" s="36">
        <v>3.25</v>
      </c>
      <c r="Q452" s="36">
        <v>3.25</v>
      </c>
      <c r="R452" s="36">
        <v>3.25</v>
      </c>
      <c r="S452" s="36">
        <v>3.25</v>
      </c>
      <c r="T452" s="36">
        <v>3.25</v>
      </c>
      <c r="U452" s="36">
        <v>2.7</v>
      </c>
      <c r="V452" s="36">
        <v>2.7</v>
      </c>
      <c r="W452" s="37">
        <v>3.1</v>
      </c>
      <c r="X452" s="67"/>
      <c r="Y452" s="60">
        <v>0</v>
      </c>
      <c r="Z452" s="61">
        <v>0</v>
      </c>
      <c r="AA452" s="61">
        <v>0</v>
      </c>
      <c r="AB452" s="61">
        <v>0</v>
      </c>
      <c r="AC452" s="61">
        <v>0</v>
      </c>
      <c r="AD452" s="61">
        <v>0</v>
      </c>
      <c r="AE452" s="69">
        <v>0</v>
      </c>
      <c r="AF452" s="59"/>
      <c r="AG452" s="61">
        <v>0</v>
      </c>
      <c r="AH452" s="69">
        <v>0</v>
      </c>
    </row>
    <row r="453" spans="1:34" x14ac:dyDescent="0.35">
      <c r="A453" s="15" t="s">
        <v>22</v>
      </c>
      <c r="B453" s="16" t="s">
        <v>23</v>
      </c>
      <c r="C453" s="16" t="s">
        <v>24</v>
      </c>
      <c r="D453" s="16" t="s">
        <v>77</v>
      </c>
      <c r="E453" s="16" t="s">
        <v>78</v>
      </c>
      <c r="F453" s="16" t="s">
        <v>201</v>
      </c>
      <c r="G453" s="16" t="s">
        <v>80</v>
      </c>
      <c r="H453" s="17">
        <v>0.01</v>
      </c>
      <c r="I453" s="16" t="s">
        <v>201</v>
      </c>
      <c r="J453" s="16" t="s">
        <v>209</v>
      </c>
      <c r="K453" s="18" t="s">
        <v>30</v>
      </c>
      <c r="L453" s="19">
        <v>1</v>
      </c>
      <c r="M453" s="20">
        <v>1</v>
      </c>
      <c r="N453" s="20">
        <v>1</v>
      </c>
      <c r="O453" s="20">
        <v>1</v>
      </c>
      <c r="P453" s="20">
        <v>1</v>
      </c>
      <c r="Q453" s="20">
        <v>1</v>
      </c>
      <c r="R453" s="20">
        <v>1</v>
      </c>
      <c r="S453" s="20" t="s">
        <v>33</v>
      </c>
      <c r="T453" s="20" t="s">
        <v>33</v>
      </c>
      <c r="U453" s="20" t="s">
        <v>33</v>
      </c>
      <c r="V453" s="20" t="s">
        <v>33</v>
      </c>
      <c r="W453" s="21" t="s">
        <v>33</v>
      </c>
      <c r="X453" s="67"/>
      <c r="Y453" s="19">
        <v>0</v>
      </c>
      <c r="Z453" s="20">
        <v>0</v>
      </c>
      <c r="AA453" s="20">
        <v>0</v>
      </c>
      <c r="AB453" s="20">
        <v>0</v>
      </c>
      <c r="AC453" s="20">
        <v>0</v>
      </c>
      <c r="AD453" s="20">
        <v>0</v>
      </c>
      <c r="AE453" s="21">
        <v>0</v>
      </c>
      <c r="AF453" s="55"/>
      <c r="AG453" s="20" t="s">
        <v>33</v>
      </c>
      <c r="AH453" s="21" t="s">
        <v>33</v>
      </c>
    </row>
    <row r="454" spans="1:34" x14ac:dyDescent="0.35">
      <c r="A454" s="15" t="s">
        <v>22</v>
      </c>
      <c r="B454" s="16" t="s">
        <v>23</v>
      </c>
      <c r="C454" s="16" t="s">
        <v>24</v>
      </c>
      <c r="D454" s="16" t="s">
        <v>77</v>
      </c>
      <c r="E454" s="16" t="s">
        <v>78</v>
      </c>
      <c r="F454" s="16" t="s">
        <v>201</v>
      </c>
      <c r="G454" s="16" t="s">
        <v>80</v>
      </c>
      <c r="H454" s="17">
        <v>0.01</v>
      </c>
      <c r="I454" s="16" t="s">
        <v>201</v>
      </c>
      <c r="J454" s="16" t="s">
        <v>208</v>
      </c>
      <c r="K454" s="18" t="s">
        <v>31</v>
      </c>
      <c r="L454" s="82">
        <v>3.2450000000000001</v>
      </c>
      <c r="M454" s="83">
        <v>3.2450000000000001</v>
      </c>
      <c r="N454" s="83">
        <v>3.2450000000000001</v>
      </c>
      <c r="O454" s="83">
        <v>3.2450000000000001</v>
      </c>
      <c r="P454" s="83">
        <v>3.2450000000000001</v>
      </c>
      <c r="Q454" s="83">
        <v>3.2450000000000001</v>
      </c>
      <c r="R454" s="83">
        <v>3.2450000000000001</v>
      </c>
      <c r="S454" s="83">
        <v>3.2450000000000001</v>
      </c>
      <c r="T454" s="83">
        <v>3.2450000000000001</v>
      </c>
      <c r="U454" s="83">
        <v>2.7041666666666671</v>
      </c>
      <c r="V454" s="83">
        <v>2.7041666666666671</v>
      </c>
      <c r="W454" s="84">
        <v>3.1037514318442154</v>
      </c>
      <c r="X454" s="67"/>
      <c r="Y454" s="82">
        <v>0</v>
      </c>
      <c r="Z454" s="83">
        <v>0</v>
      </c>
      <c r="AA454" s="83">
        <v>0</v>
      </c>
      <c r="AB454" s="83">
        <v>0</v>
      </c>
      <c r="AC454" s="83">
        <v>0</v>
      </c>
      <c r="AD454" s="83">
        <v>0</v>
      </c>
      <c r="AE454" s="84">
        <v>0</v>
      </c>
      <c r="AF454" s="50"/>
      <c r="AG454" s="76">
        <v>0.08</v>
      </c>
      <c r="AH454" s="77">
        <v>0.08</v>
      </c>
    </row>
    <row r="455" spans="1:34" x14ac:dyDescent="0.35">
      <c r="A455" s="15" t="s">
        <v>22</v>
      </c>
      <c r="B455" s="16" t="s">
        <v>23</v>
      </c>
      <c r="C455" s="16" t="s">
        <v>24</v>
      </c>
      <c r="D455" s="16" t="s">
        <v>77</v>
      </c>
      <c r="E455" s="16" t="s">
        <v>78</v>
      </c>
      <c r="F455" s="16" t="s">
        <v>201</v>
      </c>
      <c r="G455" s="16" t="s">
        <v>80</v>
      </c>
      <c r="H455" s="17">
        <v>0.01</v>
      </c>
      <c r="I455" s="16" t="s">
        <v>201</v>
      </c>
      <c r="J455" s="16" t="s">
        <v>209</v>
      </c>
      <c r="K455" s="18" t="s">
        <v>32</v>
      </c>
      <c r="L455" s="19">
        <v>1</v>
      </c>
      <c r="M455" s="20">
        <v>1</v>
      </c>
      <c r="N455" s="20">
        <v>1</v>
      </c>
      <c r="O455" s="20">
        <v>1</v>
      </c>
      <c r="P455" s="20">
        <v>1</v>
      </c>
      <c r="Q455" s="20">
        <v>1</v>
      </c>
      <c r="R455" s="20">
        <v>1</v>
      </c>
      <c r="S455" s="20" t="s">
        <v>33</v>
      </c>
      <c r="T455" s="20" t="s">
        <v>33</v>
      </c>
      <c r="U455" s="20" t="s">
        <v>33</v>
      </c>
      <c r="V455" s="20" t="s">
        <v>33</v>
      </c>
      <c r="W455" s="21" t="s">
        <v>33</v>
      </c>
      <c r="X455" s="67"/>
      <c r="Y455" s="19">
        <v>0</v>
      </c>
      <c r="Z455" s="20">
        <v>0</v>
      </c>
      <c r="AA455" s="20">
        <v>0</v>
      </c>
      <c r="AB455" s="20">
        <v>0</v>
      </c>
      <c r="AC455" s="20">
        <v>0</v>
      </c>
      <c r="AD455" s="20">
        <v>0</v>
      </c>
      <c r="AE455" s="21">
        <v>0</v>
      </c>
      <c r="AF455" s="55"/>
      <c r="AG455" s="20" t="s">
        <v>33</v>
      </c>
      <c r="AH455" s="21" t="s">
        <v>33</v>
      </c>
    </row>
    <row r="456" spans="1:34" x14ac:dyDescent="0.35">
      <c r="A456" s="24" t="s">
        <v>22</v>
      </c>
      <c r="B456" s="25" t="s">
        <v>23</v>
      </c>
      <c r="C456" s="25" t="s">
        <v>24</v>
      </c>
      <c r="D456" s="25" t="s">
        <v>77</v>
      </c>
      <c r="E456" s="25" t="s">
        <v>78</v>
      </c>
      <c r="F456" s="25" t="s">
        <v>201</v>
      </c>
      <c r="G456" s="25" t="s">
        <v>80</v>
      </c>
      <c r="H456" s="26">
        <v>0.01</v>
      </c>
      <c r="I456" s="25" t="s">
        <v>33</v>
      </c>
      <c r="J456" s="25" t="s">
        <v>208</v>
      </c>
      <c r="K456" s="27" t="s">
        <v>34</v>
      </c>
      <c r="L456" s="28">
        <v>-1.5384615384614886E-3</v>
      </c>
      <c r="M456" s="29">
        <v>-1.5384615384614886E-3</v>
      </c>
      <c r="N456" s="29">
        <v>-1.5384615384614886E-3</v>
      </c>
      <c r="O456" s="29">
        <v>-1.5384615384614886E-3</v>
      </c>
      <c r="P456" s="29">
        <v>-1.5384615384614886E-3</v>
      </c>
      <c r="Q456" s="29">
        <v>-1.5384615384614886E-3</v>
      </c>
      <c r="R456" s="29">
        <v>-1.5384615384614886E-3</v>
      </c>
      <c r="S456" s="29">
        <v>-1.5384615384614886E-3</v>
      </c>
      <c r="T456" s="29">
        <v>-1.5384615384614886E-3</v>
      </c>
      <c r="U456" s="29">
        <v>1.5432098765433278E-3</v>
      </c>
      <c r="V456" s="29">
        <v>1.5432098765433278E-3</v>
      </c>
      <c r="W456" s="30">
        <v>1.2101393045855779E-3</v>
      </c>
      <c r="X456" s="67"/>
      <c r="Y456" s="57">
        <v>0</v>
      </c>
      <c r="Z456" s="58">
        <v>0</v>
      </c>
      <c r="AA456" s="58">
        <v>0</v>
      </c>
      <c r="AB456" s="58">
        <v>0</v>
      </c>
      <c r="AC456" s="58">
        <v>0</v>
      </c>
      <c r="AD456" s="58">
        <v>0</v>
      </c>
      <c r="AE456" s="71">
        <v>0</v>
      </c>
      <c r="AF456" s="56"/>
      <c r="AG456" s="58">
        <v>0</v>
      </c>
      <c r="AH456" s="71">
        <v>0</v>
      </c>
    </row>
    <row r="457" spans="1:34" x14ac:dyDescent="0.35">
      <c r="A457" s="31" t="s">
        <v>22</v>
      </c>
      <c r="B457" s="32" t="s">
        <v>23</v>
      </c>
      <c r="C457" s="32" t="s">
        <v>24</v>
      </c>
      <c r="D457" s="32" t="s">
        <v>89</v>
      </c>
      <c r="E457" s="32" t="s">
        <v>78</v>
      </c>
      <c r="F457" s="32" t="s">
        <v>202</v>
      </c>
      <c r="G457" s="32" t="s">
        <v>80</v>
      </c>
      <c r="H457" s="33">
        <v>1.4999999999999999E-2</v>
      </c>
      <c r="I457" s="32" t="s">
        <v>202</v>
      </c>
      <c r="J457" s="32" t="s">
        <v>208</v>
      </c>
      <c r="K457" s="34" t="s">
        <v>29</v>
      </c>
      <c r="L457" s="35">
        <v>4.3899999999999997</v>
      </c>
      <c r="M457" s="36">
        <v>4.3899999999999997</v>
      </c>
      <c r="N457" s="36">
        <v>4.3899999999999997</v>
      </c>
      <c r="O457" s="36">
        <v>4.3899999999999997</v>
      </c>
      <c r="P457" s="36">
        <v>4.3899999999999997</v>
      </c>
      <c r="Q457" s="36">
        <v>4.3899999999999997</v>
      </c>
      <c r="R457" s="36">
        <v>4.3899999999999997</v>
      </c>
      <c r="S457" s="36">
        <v>3.29</v>
      </c>
      <c r="T457" s="36">
        <v>3.29</v>
      </c>
      <c r="U457" s="36">
        <v>3.74</v>
      </c>
      <c r="V457" s="36">
        <v>3.74</v>
      </c>
      <c r="W457" s="37">
        <v>3.8</v>
      </c>
      <c r="X457" s="67"/>
      <c r="Y457" s="60">
        <v>0</v>
      </c>
      <c r="Z457" s="61">
        <v>0</v>
      </c>
      <c r="AA457" s="61">
        <v>0</v>
      </c>
      <c r="AB457" s="61">
        <v>0</v>
      </c>
      <c r="AC457" s="61">
        <v>0</v>
      </c>
      <c r="AD457" s="61">
        <v>0</v>
      </c>
      <c r="AE457" s="69">
        <v>0</v>
      </c>
      <c r="AF457" s="59"/>
      <c r="AG457" s="61">
        <v>0</v>
      </c>
      <c r="AH457" s="69">
        <v>0</v>
      </c>
    </row>
    <row r="458" spans="1:34" x14ac:dyDescent="0.35">
      <c r="A458" s="15" t="s">
        <v>22</v>
      </c>
      <c r="B458" s="16" t="s">
        <v>23</v>
      </c>
      <c r="C458" s="16" t="s">
        <v>24</v>
      </c>
      <c r="D458" s="16" t="s">
        <v>89</v>
      </c>
      <c r="E458" s="16" t="s">
        <v>78</v>
      </c>
      <c r="F458" s="16" t="s">
        <v>202</v>
      </c>
      <c r="G458" s="16" t="s">
        <v>80</v>
      </c>
      <c r="H458" s="17">
        <v>1.4999999999999999E-2</v>
      </c>
      <c r="I458" s="16" t="s">
        <v>202</v>
      </c>
      <c r="J458" s="16" t="s">
        <v>209</v>
      </c>
      <c r="K458" s="18" t="s">
        <v>30</v>
      </c>
      <c r="L458" s="19">
        <v>1</v>
      </c>
      <c r="M458" s="20">
        <v>1</v>
      </c>
      <c r="N458" s="20">
        <v>1</v>
      </c>
      <c r="O458" s="20">
        <v>1</v>
      </c>
      <c r="P458" s="20">
        <v>1</v>
      </c>
      <c r="Q458" s="20">
        <v>1</v>
      </c>
      <c r="R458" s="20">
        <v>1</v>
      </c>
      <c r="S458" s="20" t="s">
        <v>33</v>
      </c>
      <c r="T458" s="20" t="s">
        <v>33</v>
      </c>
      <c r="U458" s="20" t="s">
        <v>33</v>
      </c>
      <c r="V458" s="20" t="s">
        <v>33</v>
      </c>
      <c r="W458" s="21" t="s">
        <v>33</v>
      </c>
      <c r="X458" s="67"/>
      <c r="Y458" s="19">
        <v>0</v>
      </c>
      <c r="Z458" s="20">
        <v>0</v>
      </c>
      <c r="AA458" s="20">
        <v>0</v>
      </c>
      <c r="AB458" s="20">
        <v>0</v>
      </c>
      <c r="AC458" s="20">
        <v>0</v>
      </c>
      <c r="AD458" s="20">
        <v>0</v>
      </c>
      <c r="AE458" s="21">
        <v>0</v>
      </c>
      <c r="AF458" s="55"/>
      <c r="AG458" s="20" t="s">
        <v>33</v>
      </c>
      <c r="AH458" s="21" t="s">
        <v>33</v>
      </c>
    </row>
    <row r="459" spans="1:34" x14ac:dyDescent="0.35">
      <c r="A459" s="15" t="s">
        <v>22</v>
      </c>
      <c r="B459" s="16" t="s">
        <v>23</v>
      </c>
      <c r="C459" s="16" t="s">
        <v>24</v>
      </c>
      <c r="D459" s="16" t="s">
        <v>89</v>
      </c>
      <c r="E459" s="16" t="s">
        <v>78</v>
      </c>
      <c r="F459" s="16" t="s">
        <v>202</v>
      </c>
      <c r="G459" s="16" t="s">
        <v>80</v>
      </c>
      <c r="H459" s="17">
        <v>1.4999999999999999E-2</v>
      </c>
      <c r="I459" s="16" t="s">
        <v>202</v>
      </c>
      <c r="J459" s="16" t="s">
        <v>208</v>
      </c>
      <c r="K459" s="18" t="s">
        <v>31</v>
      </c>
      <c r="L459" s="78">
        <v>4.79</v>
      </c>
      <c r="M459" s="76">
        <v>4.79</v>
      </c>
      <c r="N459" s="76">
        <v>4.79</v>
      </c>
      <c r="O459" s="76">
        <v>4.79</v>
      </c>
      <c r="P459" s="76">
        <v>4.79</v>
      </c>
      <c r="Q459" s="76">
        <v>4.79</v>
      </c>
      <c r="R459" s="76">
        <v>4.79</v>
      </c>
      <c r="S459" s="76">
        <v>3.5900000000000003</v>
      </c>
      <c r="T459" s="76">
        <v>3.5900000000000003</v>
      </c>
      <c r="U459" s="76">
        <v>3.74</v>
      </c>
      <c r="V459" s="76">
        <v>3.74</v>
      </c>
      <c r="W459" s="76">
        <v>3.8</v>
      </c>
      <c r="X459" s="67"/>
      <c r="Y459" s="78">
        <v>0</v>
      </c>
      <c r="Z459" s="76">
        <v>0</v>
      </c>
      <c r="AA459" s="76">
        <v>0</v>
      </c>
      <c r="AB459" s="76">
        <v>0</v>
      </c>
      <c r="AC459" s="76">
        <v>0</v>
      </c>
      <c r="AD459" s="76">
        <v>0</v>
      </c>
      <c r="AE459" s="77">
        <v>0</v>
      </c>
      <c r="AF459" s="50"/>
      <c r="AG459" s="76">
        <v>0.09</v>
      </c>
      <c r="AH459" s="77">
        <v>0.09</v>
      </c>
    </row>
    <row r="460" spans="1:34" x14ac:dyDescent="0.35">
      <c r="A460" s="15" t="s">
        <v>22</v>
      </c>
      <c r="B460" s="16" t="s">
        <v>23</v>
      </c>
      <c r="C460" s="16" t="s">
        <v>24</v>
      </c>
      <c r="D460" s="16" t="s">
        <v>89</v>
      </c>
      <c r="E460" s="16" t="s">
        <v>78</v>
      </c>
      <c r="F460" s="16" t="s">
        <v>202</v>
      </c>
      <c r="G460" s="16" t="s">
        <v>80</v>
      </c>
      <c r="H460" s="17">
        <v>1.4999999999999999E-2</v>
      </c>
      <c r="I460" s="16" t="s">
        <v>202</v>
      </c>
      <c r="J460" s="16" t="s">
        <v>209</v>
      </c>
      <c r="K460" s="18" t="s">
        <v>32</v>
      </c>
      <c r="L460" s="19">
        <v>1</v>
      </c>
      <c r="M460" s="20">
        <v>1</v>
      </c>
      <c r="N460" s="20">
        <v>1</v>
      </c>
      <c r="O460" s="20">
        <v>1</v>
      </c>
      <c r="P460" s="20">
        <v>1</v>
      </c>
      <c r="Q460" s="20">
        <v>1</v>
      </c>
      <c r="R460" s="20">
        <v>1</v>
      </c>
      <c r="S460" s="20" t="s">
        <v>33</v>
      </c>
      <c r="T460" s="20" t="s">
        <v>33</v>
      </c>
      <c r="U460" s="20" t="s">
        <v>33</v>
      </c>
      <c r="V460" s="20" t="s">
        <v>33</v>
      </c>
      <c r="W460" s="21" t="s">
        <v>33</v>
      </c>
      <c r="X460" s="67"/>
      <c r="Y460" s="19">
        <v>0</v>
      </c>
      <c r="Z460" s="20">
        <v>0</v>
      </c>
      <c r="AA460" s="20">
        <v>0</v>
      </c>
      <c r="AB460" s="20">
        <v>0</v>
      </c>
      <c r="AC460" s="20">
        <v>0</v>
      </c>
      <c r="AD460" s="20">
        <v>0</v>
      </c>
      <c r="AE460" s="21">
        <v>0</v>
      </c>
      <c r="AF460" s="55"/>
      <c r="AG460" s="20" t="s">
        <v>33</v>
      </c>
      <c r="AH460" s="21" t="s">
        <v>33</v>
      </c>
    </row>
    <row r="461" spans="1:34" x14ac:dyDescent="0.35">
      <c r="A461" s="24" t="s">
        <v>22</v>
      </c>
      <c r="B461" s="25" t="s">
        <v>23</v>
      </c>
      <c r="C461" s="25" t="s">
        <v>24</v>
      </c>
      <c r="D461" s="25" t="s">
        <v>89</v>
      </c>
      <c r="E461" s="25" t="s">
        <v>78</v>
      </c>
      <c r="F461" s="25" t="s">
        <v>202</v>
      </c>
      <c r="G461" s="25" t="s">
        <v>80</v>
      </c>
      <c r="H461" s="26">
        <v>1.4999999999999999E-2</v>
      </c>
      <c r="I461" s="25" t="s">
        <v>33</v>
      </c>
      <c r="J461" s="25" t="s">
        <v>208</v>
      </c>
      <c r="K461" s="27" t="s">
        <v>34</v>
      </c>
      <c r="L461" s="28">
        <v>9.111617312072906E-2</v>
      </c>
      <c r="M461" s="29">
        <v>9.111617312072906E-2</v>
      </c>
      <c r="N461" s="29">
        <v>9.111617312072906E-2</v>
      </c>
      <c r="O461" s="29">
        <v>9.111617312072906E-2</v>
      </c>
      <c r="P461" s="29">
        <v>9.111617312072906E-2</v>
      </c>
      <c r="Q461" s="29">
        <v>9.111617312072906E-2</v>
      </c>
      <c r="R461" s="29">
        <v>9.111617312072906E-2</v>
      </c>
      <c r="S461" s="29">
        <v>9.1185410334346573E-2</v>
      </c>
      <c r="T461" s="29">
        <v>9.1185410334346573E-2</v>
      </c>
      <c r="U461" s="29">
        <v>0</v>
      </c>
      <c r="V461" s="29">
        <v>0</v>
      </c>
      <c r="W461" s="30">
        <v>0</v>
      </c>
      <c r="X461" s="67"/>
      <c r="Y461" s="57">
        <v>0</v>
      </c>
      <c r="Z461" s="58">
        <v>0</v>
      </c>
      <c r="AA461" s="58">
        <v>0</v>
      </c>
      <c r="AB461" s="58">
        <v>0</v>
      </c>
      <c r="AC461" s="58">
        <v>0</v>
      </c>
      <c r="AD461" s="58">
        <v>0</v>
      </c>
      <c r="AE461" s="71">
        <v>0</v>
      </c>
      <c r="AF461" s="56"/>
      <c r="AG461" s="58">
        <v>0</v>
      </c>
      <c r="AH461" s="71">
        <v>0</v>
      </c>
    </row>
    <row r="462" spans="1:34" x14ac:dyDescent="0.35">
      <c r="A462" s="31" t="s">
        <v>22</v>
      </c>
      <c r="B462" s="32" t="s">
        <v>23</v>
      </c>
      <c r="C462" s="32" t="s">
        <v>24</v>
      </c>
      <c r="D462" s="32" t="s">
        <v>93</v>
      </c>
      <c r="E462" s="32" t="s">
        <v>78</v>
      </c>
      <c r="F462" s="32" t="s">
        <v>203</v>
      </c>
      <c r="G462" s="32" t="s">
        <v>80</v>
      </c>
      <c r="H462" s="33">
        <v>0.02</v>
      </c>
      <c r="I462" s="32" t="s">
        <v>203</v>
      </c>
      <c r="J462" s="32" t="s">
        <v>208</v>
      </c>
      <c r="K462" s="34" t="s">
        <v>29</v>
      </c>
      <c r="L462" s="35">
        <v>6.19</v>
      </c>
      <c r="M462" s="36">
        <v>6.19</v>
      </c>
      <c r="N462" s="36">
        <v>6.19</v>
      </c>
      <c r="O462" s="36">
        <v>6.19</v>
      </c>
      <c r="P462" s="36">
        <v>6.19</v>
      </c>
      <c r="Q462" s="36">
        <v>6.19</v>
      </c>
      <c r="R462" s="36">
        <v>6.19</v>
      </c>
      <c r="S462" s="36">
        <v>6.19</v>
      </c>
      <c r="T462" s="36">
        <v>6.19</v>
      </c>
      <c r="U462" s="36">
        <v>6.49</v>
      </c>
      <c r="V462" s="36">
        <v>6.49</v>
      </c>
      <c r="W462" s="37">
        <v>7.19</v>
      </c>
      <c r="X462" s="67"/>
      <c r="Y462" s="60">
        <v>0</v>
      </c>
      <c r="Z462" s="61">
        <v>0</v>
      </c>
      <c r="AA462" s="61">
        <v>0</v>
      </c>
      <c r="AB462" s="61">
        <v>0</v>
      </c>
      <c r="AC462" s="61">
        <v>0</v>
      </c>
      <c r="AD462" s="61">
        <v>0</v>
      </c>
      <c r="AE462" s="69">
        <v>0</v>
      </c>
      <c r="AF462" s="59"/>
      <c r="AG462" s="61">
        <v>0</v>
      </c>
      <c r="AH462" s="69">
        <v>0</v>
      </c>
    </row>
    <row r="463" spans="1:34" x14ac:dyDescent="0.35">
      <c r="A463" s="15" t="s">
        <v>22</v>
      </c>
      <c r="B463" s="16" t="s">
        <v>23</v>
      </c>
      <c r="C463" s="16" t="s">
        <v>24</v>
      </c>
      <c r="D463" s="16" t="s">
        <v>93</v>
      </c>
      <c r="E463" s="16" t="s">
        <v>78</v>
      </c>
      <c r="F463" s="16" t="s">
        <v>203</v>
      </c>
      <c r="G463" s="16" t="s">
        <v>80</v>
      </c>
      <c r="H463" s="17">
        <v>0.02</v>
      </c>
      <c r="I463" s="16" t="s">
        <v>203</v>
      </c>
      <c r="J463" s="16" t="s">
        <v>209</v>
      </c>
      <c r="K463" s="18" t="s">
        <v>30</v>
      </c>
      <c r="L463" s="19">
        <v>1</v>
      </c>
      <c r="M463" s="20">
        <v>1</v>
      </c>
      <c r="N463" s="20">
        <v>1</v>
      </c>
      <c r="O463" s="20">
        <v>1</v>
      </c>
      <c r="P463" s="20">
        <v>1</v>
      </c>
      <c r="Q463" s="20">
        <v>1</v>
      </c>
      <c r="R463" s="20">
        <v>1</v>
      </c>
      <c r="S463" s="20" t="s">
        <v>33</v>
      </c>
      <c r="T463" s="20" t="s">
        <v>33</v>
      </c>
      <c r="U463" s="20" t="s">
        <v>33</v>
      </c>
      <c r="V463" s="20" t="s">
        <v>33</v>
      </c>
      <c r="W463" s="21" t="s">
        <v>33</v>
      </c>
      <c r="X463" s="67"/>
      <c r="Y463" s="19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0</v>
      </c>
      <c r="AE463" s="21">
        <v>0</v>
      </c>
      <c r="AF463" s="55"/>
      <c r="AG463" s="20" t="s">
        <v>33</v>
      </c>
      <c r="AH463" s="21" t="s">
        <v>33</v>
      </c>
    </row>
    <row r="464" spans="1:34" x14ac:dyDescent="0.35">
      <c r="A464" s="15" t="s">
        <v>22</v>
      </c>
      <c r="B464" s="16" t="s">
        <v>23</v>
      </c>
      <c r="C464" s="16" t="s">
        <v>24</v>
      </c>
      <c r="D464" s="16" t="s">
        <v>93</v>
      </c>
      <c r="E464" s="16" t="s">
        <v>78</v>
      </c>
      <c r="F464" s="16" t="s">
        <v>203</v>
      </c>
      <c r="G464" s="16" t="s">
        <v>80</v>
      </c>
      <c r="H464" s="17">
        <v>0.02</v>
      </c>
      <c r="I464" s="16" t="s">
        <v>203</v>
      </c>
      <c r="J464" s="16" t="s">
        <v>208</v>
      </c>
      <c r="K464" s="18" t="s">
        <v>31</v>
      </c>
      <c r="L464" s="82">
        <v>6.19</v>
      </c>
      <c r="M464" s="83">
        <v>6.19</v>
      </c>
      <c r="N464" s="83">
        <v>6.19</v>
      </c>
      <c r="O464" s="83">
        <v>6.19</v>
      </c>
      <c r="P464" s="83">
        <v>6.19</v>
      </c>
      <c r="Q464" s="83">
        <v>6.19</v>
      </c>
      <c r="R464" s="83">
        <v>6.19</v>
      </c>
      <c r="S464" s="83">
        <v>6.19</v>
      </c>
      <c r="T464" s="83">
        <v>6.19</v>
      </c>
      <c r="U464" s="83">
        <v>6.59</v>
      </c>
      <c r="V464" s="83">
        <v>6.59</v>
      </c>
      <c r="W464" s="83">
        <v>7.29</v>
      </c>
      <c r="X464" s="67"/>
      <c r="Y464" s="82">
        <v>0</v>
      </c>
      <c r="Z464" s="83">
        <v>0</v>
      </c>
      <c r="AA464" s="83">
        <v>0</v>
      </c>
      <c r="AB464" s="83">
        <v>0</v>
      </c>
      <c r="AC464" s="83">
        <v>0</v>
      </c>
      <c r="AD464" s="83">
        <v>0</v>
      </c>
      <c r="AE464" s="84">
        <v>0</v>
      </c>
      <c r="AF464" s="50"/>
      <c r="AG464" s="76">
        <v>0.16</v>
      </c>
      <c r="AH464" s="77">
        <v>0.16</v>
      </c>
    </row>
    <row r="465" spans="1:34" x14ac:dyDescent="0.35">
      <c r="A465" s="15" t="s">
        <v>22</v>
      </c>
      <c r="B465" s="16" t="s">
        <v>23</v>
      </c>
      <c r="C465" s="16" t="s">
        <v>24</v>
      </c>
      <c r="D465" s="16" t="s">
        <v>93</v>
      </c>
      <c r="E465" s="16" t="s">
        <v>78</v>
      </c>
      <c r="F465" s="16" t="s">
        <v>203</v>
      </c>
      <c r="G465" s="16" t="s">
        <v>80</v>
      </c>
      <c r="H465" s="17">
        <v>0.02</v>
      </c>
      <c r="I465" s="16" t="s">
        <v>203</v>
      </c>
      <c r="J465" s="16" t="s">
        <v>209</v>
      </c>
      <c r="K465" s="18" t="s">
        <v>32</v>
      </c>
      <c r="L465" s="19">
        <v>1</v>
      </c>
      <c r="M465" s="20">
        <v>1</v>
      </c>
      <c r="N465" s="20">
        <v>1</v>
      </c>
      <c r="O465" s="20">
        <v>1</v>
      </c>
      <c r="P465" s="20">
        <v>1</v>
      </c>
      <c r="Q465" s="20">
        <v>1</v>
      </c>
      <c r="R465" s="20">
        <v>1</v>
      </c>
      <c r="S465" s="20" t="s">
        <v>33</v>
      </c>
      <c r="T465" s="20" t="s">
        <v>33</v>
      </c>
      <c r="U465" s="20" t="s">
        <v>33</v>
      </c>
      <c r="V465" s="20" t="s">
        <v>33</v>
      </c>
      <c r="W465" s="21" t="s">
        <v>33</v>
      </c>
      <c r="X465" s="67"/>
      <c r="Y465" s="19">
        <v>0</v>
      </c>
      <c r="Z465" s="20">
        <v>0</v>
      </c>
      <c r="AA465" s="20">
        <v>0</v>
      </c>
      <c r="AB465" s="20">
        <v>0</v>
      </c>
      <c r="AC465" s="20">
        <v>0</v>
      </c>
      <c r="AD465" s="20">
        <v>0</v>
      </c>
      <c r="AE465" s="21">
        <v>0</v>
      </c>
      <c r="AF465" s="55"/>
      <c r="AG465" s="20" t="s">
        <v>33</v>
      </c>
      <c r="AH465" s="21" t="s">
        <v>33</v>
      </c>
    </row>
    <row r="466" spans="1:34" x14ac:dyDescent="0.35">
      <c r="A466" s="24" t="s">
        <v>22</v>
      </c>
      <c r="B466" s="25" t="s">
        <v>23</v>
      </c>
      <c r="C466" s="25" t="s">
        <v>24</v>
      </c>
      <c r="D466" s="25" t="s">
        <v>93</v>
      </c>
      <c r="E466" s="25" t="s">
        <v>78</v>
      </c>
      <c r="F466" s="25" t="s">
        <v>203</v>
      </c>
      <c r="G466" s="25" t="s">
        <v>80</v>
      </c>
      <c r="H466" s="26">
        <v>0.02</v>
      </c>
      <c r="I466" s="25" t="s">
        <v>33</v>
      </c>
      <c r="J466" s="25" t="s">
        <v>208</v>
      </c>
      <c r="K466" s="27" t="s">
        <v>34</v>
      </c>
      <c r="L466" s="28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1.5408320493066174E-2</v>
      </c>
      <c r="V466" s="29">
        <v>1.5408320493066174E-2</v>
      </c>
      <c r="W466" s="30">
        <v>1.3908205841446364E-2</v>
      </c>
      <c r="X466" s="67"/>
      <c r="Y466" s="57">
        <v>0</v>
      </c>
      <c r="Z466" s="58">
        <v>0</v>
      </c>
      <c r="AA466" s="58">
        <v>0</v>
      </c>
      <c r="AB466" s="58">
        <v>0</v>
      </c>
      <c r="AC466" s="58">
        <v>0</v>
      </c>
      <c r="AD466" s="58">
        <v>0</v>
      </c>
      <c r="AE466" s="71">
        <v>0</v>
      </c>
      <c r="AF466" s="56"/>
      <c r="AG466" s="58">
        <v>0</v>
      </c>
      <c r="AH466" s="71">
        <v>0</v>
      </c>
    </row>
    <row r="467" spans="1:34" x14ac:dyDescent="0.35">
      <c r="A467" s="31" t="s">
        <v>22</v>
      </c>
      <c r="B467" s="32" t="s">
        <v>23</v>
      </c>
      <c r="C467" s="32" t="s">
        <v>24</v>
      </c>
      <c r="D467" s="32" t="s">
        <v>55</v>
      </c>
      <c r="E467" s="32" t="s">
        <v>26</v>
      </c>
      <c r="F467" s="32" t="s">
        <v>204</v>
      </c>
      <c r="G467" s="32" t="s">
        <v>28</v>
      </c>
      <c r="H467" s="33">
        <v>3.5000000000000001E-3</v>
      </c>
      <c r="I467" s="32" t="s">
        <v>204</v>
      </c>
      <c r="J467" s="32" t="s">
        <v>208</v>
      </c>
      <c r="K467" s="34" t="s">
        <v>29</v>
      </c>
      <c r="L467" s="35">
        <v>2.4900000000000002</v>
      </c>
      <c r="M467" s="36">
        <v>2.4900000000000002</v>
      </c>
      <c r="N467" s="36">
        <v>2.4900000000000002</v>
      </c>
      <c r="O467" s="36">
        <v>2.4900000000000002</v>
      </c>
      <c r="P467" s="36">
        <v>2.4900000000000002</v>
      </c>
      <c r="Q467" s="36">
        <v>2.4900000000000002</v>
      </c>
      <c r="R467" s="36">
        <v>2.4900000000000002</v>
      </c>
      <c r="S467" s="36">
        <v>2.39</v>
      </c>
      <c r="T467" s="36">
        <v>2.39</v>
      </c>
      <c r="U467" s="36">
        <v>2.59</v>
      </c>
      <c r="V467" s="36">
        <v>2.59</v>
      </c>
      <c r="W467" s="37">
        <v>2.69</v>
      </c>
      <c r="X467" s="67"/>
      <c r="Y467" s="60">
        <v>0</v>
      </c>
      <c r="Z467" s="61">
        <v>0</v>
      </c>
      <c r="AA467" s="61">
        <v>0</v>
      </c>
      <c r="AB467" s="61">
        <v>0</v>
      </c>
      <c r="AC467" s="61">
        <v>0</v>
      </c>
      <c r="AD467" s="61">
        <v>0</v>
      </c>
      <c r="AE467" s="69">
        <v>0</v>
      </c>
      <c r="AF467" s="59"/>
      <c r="AG467" s="61">
        <v>0</v>
      </c>
      <c r="AH467" s="69">
        <v>0</v>
      </c>
    </row>
    <row r="468" spans="1:34" x14ac:dyDescent="0.35">
      <c r="A468" s="15" t="s">
        <v>22</v>
      </c>
      <c r="B468" s="16" t="s">
        <v>23</v>
      </c>
      <c r="C468" s="16" t="s">
        <v>24</v>
      </c>
      <c r="D468" s="16" t="s">
        <v>55</v>
      </c>
      <c r="E468" s="16" t="s">
        <v>26</v>
      </c>
      <c r="F468" s="16" t="s">
        <v>204</v>
      </c>
      <c r="G468" s="16" t="s">
        <v>28</v>
      </c>
      <c r="H468" s="17">
        <v>3.5000000000000001E-3</v>
      </c>
      <c r="I468" s="16" t="s">
        <v>204</v>
      </c>
      <c r="J468" s="16" t="s">
        <v>209</v>
      </c>
      <c r="K468" s="18" t="s">
        <v>30</v>
      </c>
      <c r="L468" s="19">
        <v>1</v>
      </c>
      <c r="M468" s="20">
        <v>1</v>
      </c>
      <c r="N468" s="20">
        <v>1</v>
      </c>
      <c r="O468" s="20">
        <v>1</v>
      </c>
      <c r="P468" s="20">
        <v>1</v>
      </c>
      <c r="Q468" s="20">
        <v>1</v>
      </c>
      <c r="R468" s="20">
        <v>1</v>
      </c>
      <c r="S468" s="20" t="s">
        <v>33</v>
      </c>
      <c r="T468" s="20" t="s">
        <v>33</v>
      </c>
      <c r="U468" s="20" t="s">
        <v>33</v>
      </c>
      <c r="V468" s="20" t="s">
        <v>33</v>
      </c>
      <c r="W468" s="21" t="s">
        <v>33</v>
      </c>
      <c r="X468" s="67"/>
      <c r="Y468" s="19">
        <v>0</v>
      </c>
      <c r="Z468" s="20">
        <v>0</v>
      </c>
      <c r="AA468" s="20">
        <v>0</v>
      </c>
      <c r="AB468" s="20">
        <v>0</v>
      </c>
      <c r="AC468" s="20">
        <v>0</v>
      </c>
      <c r="AD468" s="20">
        <v>0</v>
      </c>
      <c r="AE468" s="21">
        <v>0</v>
      </c>
      <c r="AF468" s="55"/>
      <c r="AG468" s="20" t="s">
        <v>33</v>
      </c>
      <c r="AH468" s="21" t="s">
        <v>33</v>
      </c>
    </row>
    <row r="469" spans="1:34" x14ac:dyDescent="0.35">
      <c r="A469" s="15" t="s">
        <v>22</v>
      </c>
      <c r="B469" s="16" t="s">
        <v>23</v>
      </c>
      <c r="C469" s="16" t="s">
        <v>24</v>
      </c>
      <c r="D469" s="16" t="s">
        <v>55</v>
      </c>
      <c r="E469" s="16" t="s">
        <v>26</v>
      </c>
      <c r="F469" s="16" t="s">
        <v>204</v>
      </c>
      <c r="G469" s="16" t="s">
        <v>28</v>
      </c>
      <c r="H469" s="17">
        <v>3.5000000000000001E-3</v>
      </c>
      <c r="I469" s="16" t="s">
        <v>204</v>
      </c>
      <c r="J469" s="16" t="s">
        <v>208</v>
      </c>
      <c r="K469" s="18" t="s">
        <v>31</v>
      </c>
      <c r="L469" s="82">
        <v>2.4900000000000002</v>
      </c>
      <c r="M469" s="83">
        <v>2.4900000000000002</v>
      </c>
      <c r="N469" s="83">
        <v>2.4900000000000002</v>
      </c>
      <c r="O469" s="83">
        <v>2.4900000000000002</v>
      </c>
      <c r="P469" s="83">
        <v>2.4900000000000002</v>
      </c>
      <c r="Q469" s="83">
        <v>2.4900000000000002</v>
      </c>
      <c r="R469" s="83">
        <v>2.4900000000000002</v>
      </c>
      <c r="S469" s="83">
        <v>2.4900000000000002</v>
      </c>
      <c r="T469" s="83">
        <v>2.4900000000000002</v>
      </c>
      <c r="U469" s="83">
        <v>2.5900000000000003</v>
      </c>
      <c r="V469" s="83">
        <v>2.5900000000000003</v>
      </c>
      <c r="W469" s="83">
        <v>2.7900000000000005</v>
      </c>
      <c r="X469" s="67"/>
      <c r="Y469" s="82">
        <v>0</v>
      </c>
      <c r="Z469" s="83">
        <v>0</v>
      </c>
      <c r="AA469" s="83">
        <v>0</v>
      </c>
      <c r="AB469" s="83">
        <v>0</v>
      </c>
      <c r="AC469" s="83">
        <v>0</v>
      </c>
      <c r="AD469" s="83">
        <v>0</v>
      </c>
      <c r="AE469" s="84">
        <v>0</v>
      </c>
      <c r="AF469" s="50"/>
      <c r="AG469" s="76">
        <v>0.06</v>
      </c>
      <c r="AH469" s="77">
        <v>0.06</v>
      </c>
    </row>
    <row r="470" spans="1:34" x14ac:dyDescent="0.35">
      <c r="A470" s="15" t="s">
        <v>22</v>
      </c>
      <c r="B470" s="16" t="s">
        <v>23</v>
      </c>
      <c r="C470" s="16" t="s">
        <v>24</v>
      </c>
      <c r="D470" s="16" t="s">
        <v>55</v>
      </c>
      <c r="E470" s="16" t="s">
        <v>26</v>
      </c>
      <c r="F470" s="16" t="s">
        <v>204</v>
      </c>
      <c r="G470" s="16" t="s">
        <v>28</v>
      </c>
      <c r="H470" s="17">
        <v>3.5000000000000001E-3</v>
      </c>
      <c r="I470" s="16" t="s">
        <v>204</v>
      </c>
      <c r="J470" s="16" t="s">
        <v>209</v>
      </c>
      <c r="K470" s="18" t="s">
        <v>32</v>
      </c>
      <c r="L470" s="19">
        <v>1</v>
      </c>
      <c r="M470" s="20">
        <v>1</v>
      </c>
      <c r="N470" s="20">
        <v>1</v>
      </c>
      <c r="O470" s="20">
        <v>1</v>
      </c>
      <c r="P470" s="20">
        <v>1</v>
      </c>
      <c r="Q470" s="20">
        <v>1</v>
      </c>
      <c r="R470" s="20">
        <v>1</v>
      </c>
      <c r="S470" s="20" t="s">
        <v>33</v>
      </c>
      <c r="T470" s="20" t="s">
        <v>33</v>
      </c>
      <c r="U470" s="20" t="s">
        <v>33</v>
      </c>
      <c r="V470" s="20" t="s">
        <v>33</v>
      </c>
      <c r="W470" s="21" t="s">
        <v>33</v>
      </c>
      <c r="X470" s="67"/>
      <c r="Y470" s="19">
        <v>0</v>
      </c>
      <c r="Z470" s="20">
        <v>0</v>
      </c>
      <c r="AA470" s="20">
        <v>0</v>
      </c>
      <c r="AB470" s="20">
        <v>0</v>
      </c>
      <c r="AC470" s="20">
        <v>0</v>
      </c>
      <c r="AD470" s="20">
        <v>0</v>
      </c>
      <c r="AE470" s="21">
        <v>0</v>
      </c>
      <c r="AF470" s="55"/>
      <c r="AG470" s="20" t="s">
        <v>33</v>
      </c>
      <c r="AH470" s="21" t="s">
        <v>33</v>
      </c>
    </row>
    <row r="471" spans="1:34" x14ac:dyDescent="0.35">
      <c r="A471" s="24" t="s">
        <v>22</v>
      </c>
      <c r="B471" s="25" t="s">
        <v>23</v>
      </c>
      <c r="C471" s="25" t="s">
        <v>24</v>
      </c>
      <c r="D471" s="25" t="s">
        <v>55</v>
      </c>
      <c r="E471" s="25" t="s">
        <v>26</v>
      </c>
      <c r="F471" s="25" t="s">
        <v>204</v>
      </c>
      <c r="G471" s="25" t="s">
        <v>28</v>
      </c>
      <c r="H471" s="26">
        <v>3.5000000000000001E-3</v>
      </c>
      <c r="I471" s="25" t="s">
        <v>33</v>
      </c>
      <c r="J471" s="25" t="s">
        <v>208</v>
      </c>
      <c r="K471" s="27" t="s">
        <v>34</v>
      </c>
      <c r="L471" s="28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4.1841004184100417E-2</v>
      </c>
      <c r="T471" s="29">
        <v>4.1841004184100417E-2</v>
      </c>
      <c r="U471" s="29">
        <v>2.2204460492503131E-16</v>
      </c>
      <c r="V471" s="29">
        <v>2.2204460492503131E-16</v>
      </c>
      <c r="W471" s="30">
        <v>3.7174721189591198E-2</v>
      </c>
      <c r="X471" s="67"/>
      <c r="Y471" s="57">
        <v>0</v>
      </c>
      <c r="Z471" s="58">
        <v>0</v>
      </c>
      <c r="AA471" s="58">
        <v>0</v>
      </c>
      <c r="AB471" s="58">
        <v>0</v>
      </c>
      <c r="AC471" s="58">
        <v>0</v>
      </c>
      <c r="AD471" s="58">
        <v>0</v>
      </c>
      <c r="AE471" s="71">
        <v>0</v>
      </c>
      <c r="AF471" s="56"/>
      <c r="AG471" s="58">
        <v>0</v>
      </c>
      <c r="AH471" s="71">
        <v>0</v>
      </c>
    </row>
    <row r="472" spans="1:34" x14ac:dyDescent="0.35">
      <c r="A472" s="31" t="s">
        <v>22</v>
      </c>
      <c r="B472" s="32" t="s">
        <v>23</v>
      </c>
      <c r="C472" s="32" t="s">
        <v>136</v>
      </c>
      <c r="D472" s="32" t="s">
        <v>205</v>
      </c>
      <c r="E472" s="32" t="s">
        <v>159</v>
      </c>
      <c r="F472" s="32" t="s">
        <v>206</v>
      </c>
      <c r="G472" s="32" t="s">
        <v>28</v>
      </c>
      <c r="H472" s="33">
        <v>4.7299999999999998E-3</v>
      </c>
      <c r="I472" s="32" t="s">
        <v>206</v>
      </c>
      <c r="J472" s="32" t="s">
        <v>208</v>
      </c>
      <c r="K472" s="34" t="s">
        <v>29</v>
      </c>
      <c r="L472" s="35">
        <v>14.99</v>
      </c>
      <c r="M472" s="36">
        <v>14.99</v>
      </c>
      <c r="N472" s="36">
        <v>14.99</v>
      </c>
      <c r="O472" s="36">
        <v>14.99</v>
      </c>
      <c r="P472" s="36">
        <v>14.99</v>
      </c>
      <c r="Q472" s="36">
        <v>14.99</v>
      </c>
      <c r="R472" s="36">
        <v>14.99</v>
      </c>
      <c r="S472" s="36">
        <v>14.99</v>
      </c>
      <c r="T472" s="36">
        <v>14.99</v>
      </c>
      <c r="U472" s="36">
        <v>10.89</v>
      </c>
      <c r="V472" s="36">
        <v>10.89</v>
      </c>
      <c r="W472" s="37">
        <v>10.99</v>
      </c>
      <c r="X472" s="67"/>
      <c r="Y472" s="60">
        <v>0</v>
      </c>
      <c r="Z472" s="61">
        <v>0</v>
      </c>
      <c r="AA472" s="61">
        <v>0</v>
      </c>
      <c r="AB472" s="61">
        <v>0</v>
      </c>
      <c r="AC472" s="61">
        <v>0</v>
      </c>
      <c r="AD472" s="61">
        <v>0</v>
      </c>
      <c r="AE472" s="69">
        <v>0</v>
      </c>
      <c r="AF472" s="59"/>
      <c r="AG472" s="61">
        <v>0</v>
      </c>
      <c r="AH472" s="69">
        <v>0</v>
      </c>
    </row>
    <row r="473" spans="1:34" x14ac:dyDescent="0.35">
      <c r="A473" s="15" t="s">
        <v>22</v>
      </c>
      <c r="B473" s="16" t="s">
        <v>23</v>
      </c>
      <c r="C473" s="16" t="s">
        <v>136</v>
      </c>
      <c r="D473" s="16" t="s">
        <v>205</v>
      </c>
      <c r="E473" s="16" t="s">
        <v>159</v>
      </c>
      <c r="F473" s="16" t="s">
        <v>206</v>
      </c>
      <c r="G473" s="16" t="s">
        <v>28</v>
      </c>
      <c r="H473" s="17">
        <v>4.7299999999999998E-3</v>
      </c>
      <c r="I473" s="16" t="s">
        <v>206</v>
      </c>
      <c r="J473" s="16" t="s">
        <v>209</v>
      </c>
      <c r="K473" s="18" t="s">
        <v>30</v>
      </c>
      <c r="L473" s="19">
        <v>1</v>
      </c>
      <c r="M473" s="20">
        <v>1</v>
      </c>
      <c r="N473" s="20">
        <v>1</v>
      </c>
      <c r="O473" s="20">
        <v>1</v>
      </c>
      <c r="P473" s="20">
        <v>1</v>
      </c>
      <c r="Q473" s="20">
        <v>1</v>
      </c>
      <c r="R473" s="20">
        <v>1</v>
      </c>
      <c r="S473" s="20" t="s">
        <v>33</v>
      </c>
      <c r="T473" s="20" t="s">
        <v>33</v>
      </c>
      <c r="U473" s="20" t="s">
        <v>33</v>
      </c>
      <c r="V473" s="20" t="s">
        <v>33</v>
      </c>
      <c r="W473" s="21" t="s">
        <v>33</v>
      </c>
      <c r="X473" s="67"/>
      <c r="Y473" s="19">
        <v>0</v>
      </c>
      <c r="Z473" s="20">
        <v>0</v>
      </c>
      <c r="AA473" s="20">
        <v>0</v>
      </c>
      <c r="AB473" s="20">
        <v>0</v>
      </c>
      <c r="AC473" s="20">
        <v>0</v>
      </c>
      <c r="AD473" s="20">
        <v>0</v>
      </c>
      <c r="AE473" s="21">
        <v>0</v>
      </c>
      <c r="AF473" s="55"/>
      <c r="AG473" s="20" t="s">
        <v>33</v>
      </c>
      <c r="AH473" s="21" t="s">
        <v>33</v>
      </c>
    </row>
    <row r="474" spans="1:34" x14ac:dyDescent="0.35">
      <c r="A474" s="15" t="s">
        <v>22</v>
      </c>
      <c r="B474" s="16" t="s">
        <v>23</v>
      </c>
      <c r="C474" s="16" t="s">
        <v>136</v>
      </c>
      <c r="D474" s="16" t="s">
        <v>205</v>
      </c>
      <c r="E474" s="16" t="s">
        <v>159</v>
      </c>
      <c r="F474" s="16" t="s">
        <v>206</v>
      </c>
      <c r="G474" s="16" t="s">
        <v>28</v>
      </c>
      <c r="H474" s="17">
        <v>4.7299999999999998E-3</v>
      </c>
      <c r="I474" s="16" t="s">
        <v>206</v>
      </c>
      <c r="J474" s="16" t="s">
        <v>208</v>
      </c>
      <c r="K474" s="18" t="s">
        <v>31</v>
      </c>
      <c r="L474" s="78">
        <v>14.99</v>
      </c>
      <c r="M474" s="76">
        <v>14.99</v>
      </c>
      <c r="N474" s="76">
        <v>14.99</v>
      </c>
      <c r="O474" s="76">
        <v>14.99</v>
      </c>
      <c r="P474" s="76">
        <v>14.99</v>
      </c>
      <c r="Q474" s="76">
        <v>14.99</v>
      </c>
      <c r="R474" s="76">
        <v>14.99</v>
      </c>
      <c r="S474" s="76">
        <v>14.99</v>
      </c>
      <c r="T474" s="76">
        <v>14.99</v>
      </c>
      <c r="U474" s="76">
        <v>10.89</v>
      </c>
      <c r="V474" s="76">
        <v>10.89</v>
      </c>
      <c r="W474" s="77">
        <v>10.99</v>
      </c>
      <c r="X474" s="67"/>
      <c r="Y474" s="78">
        <v>0</v>
      </c>
      <c r="Z474" s="76">
        <v>0</v>
      </c>
      <c r="AA474" s="76">
        <v>0</v>
      </c>
      <c r="AB474" s="76">
        <v>0</v>
      </c>
      <c r="AC474" s="76">
        <v>0</v>
      </c>
      <c r="AD474" s="76">
        <v>0</v>
      </c>
      <c r="AE474" s="77">
        <v>0</v>
      </c>
      <c r="AF474" s="50"/>
      <c r="AG474" s="76">
        <v>0.38</v>
      </c>
      <c r="AH474" s="77">
        <v>0.38</v>
      </c>
    </row>
    <row r="475" spans="1:34" x14ac:dyDescent="0.35">
      <c r="A475" s="15" t="s">
        <v>22</v>
      </c>
      <c r="B475" s="16" t="s">
        <v>23</v>
      </c>
      <c r="C475" s="16" t="s">
        <v>136</v>
      </c>
      <c r="D475" s="16" t="s">
        <v>205</v>
      </c>
      <c r="E475" s="16" t="s">
        <v>159</v>
      </c>
      <c r="F475" s="16" t="s">
        <v>206</v>
      </c>
      <c r="G475" s="16" t="s">
        <v>28</v>
      </c>
      <c r="H475" s="17">
        <v>4.7299999999999998E-3</v>
      </c>
      <c r="I475" s="16" t="s">
        <v>206</v>
      </c>
      <c r="J475" s="16" t="s">
        <v>209</v>
      </c>
      <c r="K475" s="18" t="s">
        <v>32</v>
      </c>
      <c r="L475" s="19">
        <v>1</v>
      </c>
      <c r="M475" s="20">
        <v>1</v>
      </c>
      <c r="N475" s="20">
        <v>1</v>
      </c>
      <c r="O475" s="20">
        <v>1</v>
      </c>
      <c r="P475" s="20">
        <v>1</v>
      </c>
      <c r="Q475" s="20">
        <v>1</v>
      </c>
      <c r="R475" s="20">
        <v>1</v>
      </c>
      <c r="S475" s="20" t="s">
        <v>33</v>
      </c>
      <c r="T475" s="20" t="s">
        <v>33</v>
      </c>
      <c r="U475" s="20" t="s">
        <v>33</v>
      </c>
      <c r="V475" s="20" t="s">
        <v>33</v>
      </c>
      <c r="W475" s="21" t="s">
        <v>33</v>
      </c>
      <c r="X475" s="67"/>
      <c r="Y475" s="19">
        <v>0</v>
      </c>
      <c r="Z475" s="20">
        <v>0</v>
      </c>
      <c r="AA475" s="20">
        <v>0</v>
      </c>
      <c r="AB475" s="20">
        <v>0</v>
      </c>
      <c r="AC475" s="20">
        <v>0</v>
      </c>
      <c r="AD475" s="20">
        <v>0</v>
      </c>
      <c r="AE475" s="21">
        <v>0</v>
      </c>
      <c r="AF475" s="55"/>
      <c r="AG475" s="20" t="s">
        <v>33</v>
      </c>
      <c r="AH475" s="21" t="s">
        <v>33</v>
      </c>
    </row>
    <row r="476" spans="1:34" x14ac:dyDescent="0.35">
      <c r="A476" s="24" t="s">
        <v>22</v>
      </c>
      <c r="B476" s="25" t="s">
        <v>23</v>
      </c>
      <c r="C476" s="25" t="s">
        <v>136</v>
      </c>
      <c r="D476" s="25" t="s">
        <v>205</v>
      </c>
      <c r="E476" s="25" t="s">
        <v>159</v>
      </c>
      <c r="F476" s="25" t="s">
        <v>206</v>
      </c>
      <c r="G476" s="25" t="s">
        <v>28</v>
      </c>
      <c r="H476" s="26">
        <v>4.7299999999999998E-3</v>
      </c>
      <c r="I476" s="25" t="s">
        <v>33</v>
      </c>
      <c r="J476" s="25" t="s">
        <v>208</v>
      </c>
      <c r="K476" s="27" t="s">
        <v>34</v>
      </c>
      <c r="L476" s="28">
        <v>0</v>
      </c>
      <c r="M476" s="29">
        <v>0</v>
      </c>
      <c r="N476" s="29">
        <v>0</v>
      </c>
      <c r="O476" s="29">
        <v>0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30">
        <v>0</v>
      </c>
      <c r="X476" s="67"/>
      <c r="Y476" s="57">
        <v>0</v>
      </c>
      <c r="Z476" s="58">
        <v>0</v>
      </c>
      <c r="AA476" s="58">
        <v>0</v>
      </c>
      <c r="AB476" s="58">
        <v>0</v>
      </c>
      <c r="AC476" s="58">
        <v>0</v>
      </c>
      <c r="AD476" s="58">
        <v>0</v>
      </c>
      <c r="AE476" s="71">
        <v>0</v>
      </c>
      <c r="AF476" s="56"/>
      <c r="AG476" s="58">
        <v>0</v>
      </c>
      <c r="AH476" s="71">
        <v>0</v>
      </c>
    </row>
    <row r="477" spans="1:34" x14ac:dyDescent="0.35">
      <c r="A477" s="31" t="s">
        <v>22</v>
      </c>
      <c r="B477" s="32" t="s">
        <v>23</v>
      </c>
      <c r="C477" s="32" t="s">
        <v>136</v>
      </c>
      <c r="D477" s="32" t="s">
        <v>205</v>
      </c>
      <c r="E477" s="32" t="s">
        <v>138</v>
      </c>
      <c r="F477" s="32" t="s">
        <v>207</v>
      </c>
      <c r="G477" s="32" t="s">
        <v>28</v>
      </c>
      <c r="H477" s="33">
        <v>4.7299999999999998E-3</v>
      </c>
      <c r="I477" s="32" t="s">
        <v>207</v>
      </c>
      <c r="J477" s="32" t="s">
        <v>208</v>
      </c>
      <c r="K477" s="34" t="s">
        <v>29</v>
      </c>
      <c r="L477" s="35">
        <v>5.79</v>
      </c>
      <c r="M477" s="36">
        <v>5.79</v>
      </c>
      <c r="N477" s="36">
        <v>5.79</v>
      </c>
      <c r="O477" s="36">
        <v>5.79</v>
      </c>
      <c r="P477" s="36">
        <v>5.79</v>
      </c>
      <c r="Q477" s="36">
        <v>5.79</v>
      </c>
      <c r="R477" s="36">
        <v>5.79</v>
      </c>
      <c r="S477" s="36">
        <v>5.39</v>
      </c>
      <c r="T477" s="36">
        <v>5.39</v>
      </c>
      <c r="U477" s="36">
        <v>4.1399999999999997</v>
      </c>
      <c r="V477" s="36">
        <v>4.1399999999999997</v>
      </c>
      <c r="W477" s="37">
        <v>4.1399999999999997</v>
      </c>
      <c r="X477" s="67"/>
      <c r="Y477" s="60">
        <v>0</v>
      </c>
      <c r="Z477" s="61">
        <v>0</v>
      </c>
      <c r="AA477" s="61">
        <v>0</v>
      </c>
      <c r="AB477" s="61">
        <v>0</v>
      </c>
      <c r="AC477" s="61">
        <v>0</v>
      </c>
      <c r="AD477" s="61">
        <v>0</v>
      </c>
      <c r="AE477" s="69">
        <v>0</v>
      </c>
      <c r="AF477" s="59"/>
      <c r="AG477" s="61">
        <v>0</v>
      </c>
      <c r="AH477" s="69">
        <v>0</v>
      </c>
    </row>
    <row r="478" spans="1:34" x14ac:dyDescent="0.35">
      <c r="A478" s="15" t="s">
        <v>22</v>
      </c>
      <c r="B478" s="16" t="s">
        <v>23</v>
      </c>
      <c r="C478" s="16" t="s">
        <v>136</v>
      </c>
      <c r="D478" s="16" t="s">
        <v>205</v>
      </c>
      <c r="E478" s="16" t="s">
        <v>138</v>
      </c>
      <c r="F478" s="16" t="s">
        <v>207</v>
      </c>
      <c r="G478" s="16" t="s">
        <v>28</v>
      </c>
      <c r="H478" s="17">
        <v>4.7299999999999998E-3</v>
      </c>
      <c r="I478" s="16" t="s">
        <v>207</v>
      </c>
      <c r="J478" s="16" t="s">
        <v>209</v>
      </c>
      <c r="K478" s="18" t="s">
        <v>30</v>
      </c>
      <c r="L478" s="19">
        <v>1</v>
      </c>
      <c r="M478" s="20">
        <v>1</v>
      </c>
      <c r="N478" s="20">
        <v>1</v>
      </c>
      <c r="O478" s="20">
        <v>1</v>
      </c>
      <c r="P478" s="20">
        <v>1</v>
      </c>
      <c r="Q478" s="20">
        <v>1</v>
      </c>
      <c r="R478" s="20">
        <v>1</v>
      </c>
      <c r="S478" s="20" t="s">
        <v>33</v>
      </c>
      <c r="T478" s="20" t="s">
        <v>33</v>
      </c>
      <c r="U478" s="20" t="s">
        <v>33</v>
      </c>
      <c r="V478" s="20" t="s">
        <v>33</v>
      </c>
      <c r="W478" s="21" t="s">
        <v>33</v>
      </c>
      <c r="X478" s="67"/>
      <c r="Y478" s="19">
        <v>0</v>
      </c>
      <c r="Z478" s="20">
        <v>0</v>
      </c>
      <c r="AA478" s="20">
        <v>0</v>
      </c>
      <c r="AB478" s="20">
        <v>0</v>
      </c>
      <c r="AC478" s="20">
        <v>0</v>
      </c>
      <c r="AD478" s="20">
        <v>0</v>
      </c>
      <c r="AE478" s="21">
        <v>0</v>
      </c>
      <c r="AF478" s="55"/>
      <c r="AG478" s="20" t="s">
        <v>33</v>
      </c>
      <c r="AH478" s="21" t="s">
        <v>33</v>
      </c>
    </row>
    <row r="479" spans="1:34" x14ac:dyDescent="0.35">
      <c r="A479" s="15" t="s">
        <v>22</v>
      </c>
      <c r="B479" s="16" t="s">
        <v>23</v>
      </c>
      <c r="C479" s="16" t="s">
        <v>136</v>
      </c>
      <c r="D479" s="16" t="s">
        <v>205</v>
      </c>
      <c r="E479" s="16" t="s">
        <v>138</v>
      </c>
      <c r="F479" s="16" t="s">
        <v>207</v>
      </c>
      <c r="G479" s="16" t="s">
        <v>28</v>
      </c>
      <c r="H479" s="17">
        <v>4.7299999999999998E-3</v>
      </c>
      <c r="I479" s="16" t="s">
        <v>207</v>
      </c>
      <c r="J479" s="16" t="s">
        <v>208</v>
      </c>
      <c r="K479" s="18" t="s">
        <v>31</v>
      </c>
      <c r="L479" s="78">
        <v>5.79</v>
      </c>
      <c r="M479" s="76">
        <v>5.79</v>
      </c>
      <c r="N479" s="76">
        <v>5.79</v>
      </c>
      <c r="O479" s="76">
        <v>5.79</v>
      </c>
      <c r="P479" s="76">
        <v>5.79</v>
      </c>
      <c r="Q479" s="76">
        <v>5.79</v>
      </c>
      <c r="R479" s="76">
        <v>5.79</v>
      </c>
      <c r="S479" s="76">
        <v>5.39</v>
      </c>
      <c r="T479" s="76">
        <v>5.39</v>
      </c>
      <c r="U479" s="76">
        <v>4.1399999999999997</v>
      </c>
      <c r="V479" s="76">
        <v>4.1399999999999997</v>
      </c>
      <c r="W479" s="77">
        <v>4.99</v>
      </c>
      <c r="X479" s="67"/>
      <c r="Y479" s="78">
        <v>0</v>
      </c>
      <c r="Z479" s="76">
        <v>0</v>
      </c>
      <c r="AA479" s="76">
        <v>0</v>
      </c>
      <c r="AB479" s="76">
        <v>0</v>
      </c>
      <c r="AC479" s="76">
        <v>0</v>
      </c>
      <c r="AD479" s="76">
        <v>0</v>
      </c>
      <c r="AE479" s="77">
        <v>0</v>
      </c>
      <c r="AF479" s="50"/>
      <c r="AG479" s="76">
        <v>0.14000000000000001</v>
      </c>
      <c r="AH479" s="77">
        <v>0.14000000000000001</v>
      </c>
    </row>
    <row r="480" spans="1:34" x14ac:dyDescent="0.35">
      <c r="A480" s="15" t="s">
        <v>22</v>
      </c>
      <c r="B480" s="16" t="s">
        <v>23</v>
      </c>
      <c r="C480" s="16" t="s">
        <v>136</v>
      </c>
      <c r="D480" s="16" t="s">
        <v>205</v>
      </c>
      <c r="E480" s="16" t="s">
        <v>138</v>
      </c>
      <c r="F480" s="16" t="s">
        <v>207</v>
      </c>
      <c r="G480" s="16" t="s">
        <v>28</v>
      </c>
      <c r="H480" s="17">
        <v>4.7299999999999998E-3</v>
      </c>
      <c r="I480" s="16" t="s">
        <v>207</v>
      </c>
      <c r="J480" s="16" t="s">
        <v>209</v>
      </c>
      <c r="K480" s="18" t="s">
        <v>32</v>
      </c>
      <c r="L480" s="19">
        <v>1</v>
      </c>
      <c r="M480" s="20">
        <v>1</v>
      </c>
      <c r="N480" s="20">
        <v>1</v>
      </c>
      <c r="O480" s="20">
        <v>1</v>
      </c>
      <c r="P480" s="20">
        <v>1</v>
      </c>
      <c r="Q480" s="20">
        <v>1</v>
      </c>
      <c r="R480" s="20">
        <v>1</v>
      </c>
      <c r="S480" s="20" t="s">
        <v>33</v>
      </c>
      <c r="T480" s="20" t="s">
        <v>33</v>
      </c>
      <c r="U480" s="20" t="s">
        <v>33</v>
      </c>
      <c r="V480" s="20" t="s">
        <v>33</v>
      </c>
      <c r="W480" s="21" t="s">
        <v>33</v>
      </c>
      <c r="X480" s="67"/>
      <c r="Y480" s="19">
        <v>0</v>
      </c>
      <c r="Z480" s="20">
        <v>0</v>
      </c>
      <c r="AA480" s="20">
        <v>0</v>
      </c>
      <c r="AB480" s="20">
        <v>0</v>
      </c>
      <c r="AC480" s="20">
        <v>0</v>
      </c>
      <c r="AD480" s="20">
        <v>0</v>
      </c>
      <c r="AE480" s="21">
        <v>0</v>
      </c>
      <c r="AF480" s="55"/>
      <c r="AG480" s="20" t="s">
        <v>33</v>
      </c>
      <c r="AH480" s="21" t="s">
        <v>33</v>
      </c>
    </row>
    <row r="481" spans="1:34" x14ac:dyDescent="0.35">
      <c r="A481" s="24" t="s">
        <v>22</v>
      </c>
      <c r="B481" s="25" t="s">
        <v>23</v>
      </c>
      <c r="C481" s="25" t="s">
        <v>136</v>
      </c>
      <c r="D481" s="25" t="s">
        <v>205</v>
      </c>
      <c r="E481" s="25" t="s">
        <v>138</v>
      </c>
      <c r="F481" s="25" t="s">
        <v>207</v>
      </c>
      <c r="G481" s="25" t="s">
        <v>28</v>
      </c>
      <c r="H481" s="26">
        <v>4.7299999999999998E-3</v>
      </c>
      <c r="I481" s="25" t="s">
        <v>33</v>
      </c>
      <c r="J481" s="25" t="s">
        <v>208</v>
      </c>
      <c r="K481" s="27" t="s">
        <v>34</v>
      </c>
      <c r="L481" s="28">
        <v>0</v>
      </c>
      <c r="M481" s="29">
        <v>0</v>
      </c>
      <c r="N481" s="29">
        <v>0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0</v>
      </c>
      <c r="W481" s="30">
        <v>0.20531400966183599</v>
      </c>
      <c r="X481" s="67"/>
      <c r="Y481" s="57">
        <v>0</v>
      </c>
      <c r="Z481" s="58">
        <v>0</v>
      </c>
      <c r="AA481" s="58">
        <v>0</v>
      </c>
      <c r="AB481" s="58">
        <v>0</v>
      </c>
      <c r="AC481" s="58">
        <v>0</v>
      </c>
      <c r="AD481" s="58">
        <v>0</v>
      </c>
      <c r="AE481" s="71">
        <v>0</v>
      </c>
      <c r="AF481" s="56"/>
      <c r="AG481" s="58">
        <v>0</v>
      </c>
      <c r="AH481" s="71">
        <v>0</v>
      </c>
    </row>
    <row r="482" spans="1:34" x14ac:dyDescent="0.35">
      <c r="A482" s="31" t="s">
        <v>22</v>
      </c>
      <c r="B482" s="32" t="s">
        <v>23</v>
      </c>
      <c r="C482" s="32" t="s">
        <v>162</v>
      </c>
      <c r="D482" s="32" t="s">
        <v>162</v>
      </c>
      <c r="E482" s="32" t="s">
        <v>162</v>
      </c>
      <c r="F482" s="32" t="s">
        <v>163</v>
      </c>
      <c r="G482" s="32" t="s">
        <v>162</v>
      </c>
      <c r="H482" s="33">
        <v>1</v>
      </c>
      <c r="I482" s="32" t="s">
        <v>163</v>
      </c>
      <c r="J482" s="32" t="s">
        <v>208</v>
      </c>
      <c r="K482" s="34" t="s">
        <v>29</v>
      </c>
      <c r="L482" s="35">
        <v>0</v>
      </c>
      <c r="M482" s="36">
        <v>0</v>
      </c>
      <c r="N482" s="36">
        <v>0</v>
      </c>
      <c r="O482" s="36">
        <v>0</v>
      </c>
      <c r="P482" s="36">
        <v>0</v>
      </c>
      <c r="Q482" s="36">
        <v>0</v>
      </c>
      <c r="R482" s="36">
        <v>0</v>
      </c>
      <c r="S482" s="36">
        <v>0</v>
      </c>
      <c r="T482" s="36">
        <v>0</v>
      </c>
      <c r="U482" s="36">
        <v>0</v>
      </c>
      <c r="V482" s="36">
        <v>0</v>
      </c>
      <c r="W482" s="37">
        <v>0</v>
      </c>
      <c r="X482" s="67"/>
      <c r="Y482" s="60">
        <v>0</v>
      </c>
      <c r="Z482" s="61">
        <v>0</v>
      </c>
      <c r="AA482" s="61">
        <v>0</v>
      </c>
      <c r="AB482" s="61">
        <v>0</v>
      </c>
      <c r="AC482" s="61">
        <v>0</v>
      </c>
      <c r="AD482" s="61">
        <v>0</v>
      </c>
      <c r="AE482" s="69">
        <v>0</v>
      </c>
      <c r="AF482" s="59"/>
      <c r="AG482" s="61">
        <v>0</v>
      </c>
      <c r="AH482" s="69">
        <v>0</v>
      </c>
    </row>
    <row r="483" spans="1:34" x14ac:dyDescent="0.35">
      <c r="A483" s="15" t="s">
        <v>22</v>
      </c>
      <c r="B483" s="16" t="s">
        <v>23</v>
      </c>
      <c r="C483" s="16" t="s">
        <v>162</v>
      </c>
      <c r="D483" s="16" t="s">
        <v>162</v>
      </c>
      <c r="E483" s="16" t="s">
        <v>162</v>
      </c>
      <c r="F483" s="16" t="s">
        <v>163</v>
      </c>
      <c r="G483" s="16" t="s">
        <v>162</v>
      </c>
      <c r="H483" s="17">
        <v>1</v>
      </c>
      <c r="I483" s="16" t="s">
        <v>163</v>
      </c>
      <c r="J483" s="16" t="s">
        <v>209</v>
      </c>
      <c r="K483" s="18" t="s">
        <v>30</v>
      </c>
      <c r="L483" s="19">
        <v>1</v>
      </c>
      <c r="M483" s="20">
        <v>1</v>
      </c>
      <c r="N483" s="20">
        <v>1</v>
      </c>
      <c r="O483" s="20">
        <v>1</v>
      </c>
      <c r="P483" s="20">
        <v>1</v>
      </c>
      <c r="Q483" s="20">
        <v>1</v>
      </c>
      <c r="R483" s="20">
        <v>1</v>
      </c>
      <c r="S483" s="20" t="s">
        <v>33</v>
      </c>
      <c r="T483" s="20" t="s">
        <v>33</v>
      </c>
      <c r="U483" s="20" t="s">
        <v>33</v>
      </c>
      <c r="V483" s="20" t="s">
        <v>33</v>
      </c>
      <c r="W483" s="21" t="s">
        <v>33</v>
      </c>
      <c r="X483" s="67"/>
      <c r="Y483" s="19">
        <v>0</v>
      </c>
      <c r="Z483" s="20">
        <v>0</v>
      </c>
      <c r="AA483" s="20">
        <v>0</v>
      </c>
      <c r="AB483" s="20">
        <v>0</v>
      </c>
      <c r="AC483" s="20">
        <v>0</v>
      </c>
      <c r="AD483" s="20">
        <v>0</v>
      </c>
      <c r="AE483" s="21">
        <v>0</v>
      </c>
      <c r="AF483" s="55"/>
      <c r="AG483" s="20" t="s">
        <v>33</v>
      </c>
      <c r="AH483" s="21" t="s">
        <v>33</v>
      </c>
    </row>
    <row r="484" spans="1:34" x14ac:dyDescent="0.35">
      <c r="A484" s="15" t="s">
        <v>22</v>
      </c>
      <c r="B484" s="16" t="s">
        <v>23</v>
      </c>
      <c r="C484" s="16" t="s">
        <v>162</v>
      </c>
      <c r="D484" s="16" t="s">
        <v>162</v>
      </c>
      <c r="E484" s="16" t="s">
        <v>162</v>
      </c>
      <c r="F484" s="16" t="s">
        <v>163</v>
      </c>
      <c r="G484" s="16" t="s">
        <v>162</v>
      </c>
      <c r="H484" s="17">
        <v>1</v>
      </c>
      <c r="I484" s="16" t="s">
        <v>163</v>
      </c>
      <c r="J484" s="16" t="s">
        <v>208</v>
      </c>
      <c r="K484" s="18" t="s">
        <v>31</v>
      </c>
      <c r="L484" s="22">
        <v>0</v>
      </c>
      <c r="M484" s="23">
        <v>0</v>
      </c>
      <c r="N484" s="23">
        <v>0</v>
      </c>
      <c r="O484" s="23">
        <v>0</v>
      </c>
      <c r="P484" s="23">
        <v>0</v>
      </c>
      <c r="Q484" s="23">
        <v>0</v>
      </c>
      <c r="R484" s="23">
        <v>0</v>
      </c>
      <c r="S484" s="23">
        <v>0</v>
      </c>
      <c r="T484" s="23">
        <v>0</v>
      </c>
      <c r="U484" s="23">
        <v>0</v>
      </c>
      <c r="V484" s="23">
        <v>0</v>
      </c>
      <c r="W484" s="70">
        <v>0</v>
      </c>
      <c r="X484" s="67"/>
      <c r="Y484" s="22">
        <v>0</v>
      </c>
      <c r="Z484" s="23">
        <v>0</v>
      </c>
      <c r="AA484" s="23">
        <v>0</v>
      </c>
      <c r="AB484" s="23">
        <v>0</v>
      </c>
      <c r="AC484" s="23">
        <v>0</v>
      </c>
      <c r="AD484" s="23">
        <v>0</v>
      </c>
      <c r="AE484" s="70">
        <v>0</v>
      </c>
      <c r="AF484" s="50"/>
      <c r="AG484" s="76">
        <v>0</v>
      </c>
      <c r="AH484" s="77">
        <v>0</v>
      </c>
    </row>
    <row r="485" spans="1:34" x14ac:dyDescent="0.35">
      <c r="A485" s="15" t="s">
        <v>22</v>
      </c>
      <c r="B485" s="16" t="s">
        <v>23</v>
      </c>
      <c r="C485" s="16" t="s">
        <v>162</v>
      </c>
      <c r="D485" s="16" t="s">
        <v>162</v>
      </c>
      <c r="E485" s="16" t="s">
        <v>162</v>
      </c>
      <c r="F485" s="16" t="s">
        <v>163</v>
      </c>
      <c r="G485" s="16" t="s">
        <v>162</v>
      </c>
      <c r="H485" s="17">
        <v>1</v>
      </c>
      <c r="I485" s="16" t="s">
        <v>163</v>
      </c>
      <c r="J485" s="16" t="s">
        <v>209</v>
      </c>
      <c r="K485" s="18" t="s">
        <v>32</v>
      </c>
      <c r="L485" s="19">
        <v>1</v>
      </c>
      <c r="M485" s="20">
        <v>1</v>
      </c>
      <c r="N485" s="20">
        <v>1</v>
      </c>
      <c r="O485" s="20">
        <v>1</v>
      </c>
      <c r="P485" s="20">
        <v>1</v>
      </c>
      <c r="Q485" s="20">
        <v>1</v>
      </c>
      <c r="R485" s="20">
        <v>1</v>
      </c>
      <c r="S485" s="20" t="s">
        <v>33</v>
      </c>
      <c r="T485" s="20" t="s">
        <v>33</v>
      </c>
      <c r="U485" s="20" t="s">
        <v>33</v>
      </c>
      <c r="V485" s="20" t="s">
        <v>33</v>
      </c>
      <c r="W485" s="21" t="s">
        <v>33</v>
      </c>
      <c r="X485" s="67"/>
      <c r="Y485" s="19">
        <v>0</v>
      </c>
      <c r="Z485" s="20">
        <v>0</v>
      </c>
      <c r="AA485" s="20">
        <v>0</v>
      </c>
      <c r="AB485" s="20">
        <v>0</v>
      </c>
      <c r="AC485" s="20">
        <v>0</v>
      </c>
      <c r="AD485" s="20">
        <v>0</v>
      </c>
      <c r="AE485" s="21">
        <v>0</v>
      </c>
      <c r="AF485" s="55"/>
      <c r="AG485" s="20" t="s">
        <v>33</v>
      </c>
      <c r="AH485" s="21" t="s">
        <v>33</v>
      </c>
    </row>
    <row r="486" spans="1:34" x14ac:dyDescent="0.35">
      <c r="A486" s="24" t="s">
        <v>22</v>
      </c>
      <c r="B486" s="25" t="s">
        <v>23</v>
      </c>
      <c r="C486" s="25" t="s">
        <v>162</v>
      </c>
      <c r="D486" s="25" t="s">
        <v>162</v>
      </c>
      <c r="E486" s="25" t="s">
        <v>162</v>
      </c>
      <c r="F486" s="25" t="s">
        <v>163</v>
      </c>
      <c r="G486" s="25" t="s">
        <v>162</v>
      </c>
      <c r="H486" s="26">
        <v>1</v>
      </c>
      <c r="I486" s="25" t="s">
        <v>33</v>
      </c>
      <c r="J486" s="25" t="s">
        <v>208</v>
      </c>
      <c r="K486" s="27" t="s">
        <v>34</v>
      </c>
      <c r="L486" s="28">
        <v>0</v>
      </c>
      <c r="M486" s="29">
        <v>0</v>
      </c>
      <c r="N486" s="29">
        <v>0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30">
        <v>0</v>
      </c>
      <c r="X486" s="67"/>
      <c r="Y486" s="57">
        <v>0</v>
      </c>
      <c r="Z486" s="58">
        <v>0</v>
      </c>
      <c r="AA486" s="58">
        <v>0</v>
      </c>
      <c r="AB486" s="58">
        <v>0</v>
      </c>
      <c r="AC486" s="58">
        <v>0</v>
      </c>
      <c r="AD486" s="58">
        <v>0</v>
      </c>
      <c r="AE486" s="71">
        <v>0</v>
      </c>
      <c r="AF486" s="56"/>
      <c r="AG486" s="58">
        <v>0</v>
      </c>
      <c r="AH486" s="71">
        <v>0</v>
      </c>
    </row>
    <row r="487" spans="1:34" x14ac:dyDescent="0.35">
      <c r="A487" s="31" t="s">
        <v>22</v>
      </c>
      <c r="B487" s="32" t="s">
        <v>23</v>
      </c>
      <c r="C487" s="32" t="s">
        <v>162</v>
      </c>
      <c r="D487" s="32" t="s">
        <v>162</v>
      </c>
      <c r="E487" s="32" t="s">
        <v>162</v>
      </c>
      <c r="F487" s="32" t="s">
        <v>164</v>
      </c>
      <c r="G487" s="32" t="s">
        <v>162</v>
      </c>
      <c r="H487" s="33">
        <v>1</v>
      </c>
      <c r="I487" s="32" t="s">
        <v>164</v>
      </c>
      <c r="J487" s="32" t="s">
        <v>208</v>
      </c>
      <c r="K487" s="34" t="s">
        <v>29</v>
      </c>
      <c r="L487" s="35">
        <v>0</v>
      </c>
      <c r="M487" s="36">
        <v>0</v>
      </c>
      <c r="N487" s="36">
        <v>0</v>
      </c>
      <c r="O487" s="36">
        <v>0</v>
      </c>
      <c r="P487" s="36">
        <v>0</v>
      </c>
      <c r="Q487" s="36">
        <v>0</v>
      </c>
      <c r="R487" s="36">
        <v>0</v>
      </c>
      <c r="S487" s="36">
        <v>0</v>
      </c>
      <c r="T487" s="36">
        <v>0</v>
      </c>
      <c r="U487" s="36">
        <v>0</v>
      </c>
      <c r="V487" s="36">
        <v>0</v>
      </c>
      <c r="W487" s="37">
        <v>0</v>
      </c>
      <c r="X487" s="67"/>
      <c r="Y487" s="60">
        <v>0</v>
      </c>
      <c r="Z487" s="61">
        <v>0</v>
      </c>
      <c r="AA487" s="61">
        <v>0</v>
      </c>
      <c r="AB487" s="61">
        <v>0</v>
      </c>
      <c r="AC487" s="61">
        <v>0</v>
      </c>
      <c r="AD487" s="61">
        <v>0</v>
      </c>
      <c r="AE487" s="69">
        <v>0</v>
      </c>
      <c r="AF487" s="59"/>
      <c r="AG487" s="61">
        <v>0</v>
      </c>
      <c r="AH487" s="69">
        <v>0</v>
      </c>
    </row>
    <row r="488" spans="1:34" x14ac:dyDescent="0.35">
      <c r="A488" s="15" t="s">
        <v>22</v>
      </c>
      <c r="B488" s="16" t="s">
        <v>23</v>
      </c>
      <c r="C488" s="16" t="s">
        <v>162</v>
      </c>
      <c r="D488" s="16" t="s">
        <v>162</v>
      </c>
      <c r="E488" s="16" t="s">
        <v>162</v>
      </c>
      <c r="F488" s="16" t="s">
        <v>164</v>
      </c>
      <c r="G488" s="16" t="s">
        <v>162</v>
      </c>
      <c r="H488" s="17">
        <v>1</v>
      </c>
      <c r="I488" s="16" t="s">
        <v>164</v>
      </c>
      <c r="J488" s="16" t="s">
        <v>209</v>
      </c>
      <c r="K488" s="18" t="s">
        <v>30</v>
      </c>
      <c r="L488" s="19">
        <v>1</v>
      </c>
      <c r="M488" s="20">
        <v>1</v>
      </c>
      <c r="N488" s="20">
        <v>1</v>
      </c>
      <c r="O488" s="20">
        <v>1</v>
      </c>
      <c r="P488" s="20">
        <v>1</v>
      </c>
      <c r="Q488" s="20">
        <v>1</v>
      </c>
      <c r="R488" s="20">
        <v>1</v>
      </c>
      <c r="S488" s="20" t="s">
        <v>33</v>
      </c>
      <c r="T488" s="20" t="s">
        <v>33</v>
      </c>
      <c r="U488" s="20" t="s">
        <v>33</v>
      </c>
      <c r="V488" s="20" t="s">
        <v>33</v>
      </c>
      <c r="W488" s="21" t="s">
        <v>33</v>
      </c>
      <c r="X488" s="67"/>
      <c r="Y488" s="19">
        <v>0</v>
      </c>
      <c r="Z488" s="20">
        <v>0</v>
      </c>
      <c r="AA488" s="20">
        <v>0</v>
      </c>
      <c r="AB488" s="20">
        <v>0</v>
      </c>
      <c r="AC488" s="20">
        <v>0</v>
      </c>
      <c r="AD488" s="20">
        <v>0</v>
      </c>
      <c r="AE488" s="21">
        <v>0</v>
      </c>
      <c r="AF488" s="55"/>
      <c r="AG488" s="20" t="s">
        <v>33</v>
      </c>
      <c r="AH488" s="21" t="s">
        <v>33</v>
      </c>
    </row>
    <row r="489" spans="1:34" x14ac:dyDescent="0.35">
      <c r="A489" s="15" t="s">
        <v>22</v>
      </c>
      <c r="B489" s="16" t="s">
        <v>23</v>
      </c>
      <c r="C489" s="16" t="s">
        <v>162</v>
      </c>
      <c r="D489" s="16" t="s">
        <v>162</v>
      </c>
      <c r="E489" s="16" t="s">
        <v>162</v>
      </c>
      <c r="F489" s="16" t="s">
        <v>164</v>
      </c>
      <c r="G489" s="16" t="s">
        <v>162</v>
      </c>
      <c r="H489" s="17">
        <v>1</v>
      </c>
      <c r="I489" s="16" t="s">
        <v>164</v>
      </c>
      <c r="J489" s="16" t="s">
        <v>208</v>
      </c>
      <c r="K489" s="18" t="s">
        <v>31</v>
      </c>
      <c r="L489" s="22">
        <v>0</v>
      </c>
      <c r="M489" s="23">
        <v>0</v>
      </c>
      <c r="N489" s="23">
        <v>0</v>
      </c>
      <c r="O489" s="23">
        <v>0</v>
      </c>
      <c r="P489" s="23">
        <v>0</v>
      </c>
      <c r="Q489" s="23">
        <v>0</v>
      </c>
      <c r="R489" s="23">
        <v>0</v>
      </c>
      <c r="S489" s="23">
        <v>0</v>
      </c>
      <c r="T489" s="23">
        <v>0</v>
      </c>
      <c r="U489" s="23">
        <v>0</v>
      </c>
      <c r="V489" s="23">
        <v>0</v>
      </c>
      <c r="W489" s="70">
        <v>0</v>
      </c>
      <c r="X489" s="67"/>
      <c r="Y489" s="22">
        <v>0</v>
      </c>
      <c r="Z489" s="23">
        <v>0</v>
      </c>
      <c r="AA489" s="23">
        <v>0</v>
      </c>
      <c r="AB489" s="23">
        <v>0</v>
      </c>
      <c r="AC489" s="23">
        <v>0</v>
      </c>
      <c r="AD489" s="23">
        <v>0</v>
      </c>
      <c r="AE489" s="70">
        <v>0</v>
      </c>
      <c r="AF489" s="50"/>
      <c r="AG489" s="76">
        <v>0</v>
      </c>
      <c r="AH489" s="77">
        <v>0</v>
      </c>
    </row>
    <row r="490" spans="1:34" x14ac:dyDescent="0.35">
      <c r="A490" s="15" t="s">
        <v>22</v>
      </c>
      <c r="B490" s="16" t="s">
        <v>23</v>
      </c>
      <c r="C490" s="16" t="s">
        <v>162</v>
      </c>
      <c r="D490" s="16" t="s">
        <v>162</v>
      </c>
      <c r="E490" s="16" t="s">
        <v>162</v>
      </c>
      <c r="F490" s="16" t="s">
        <v>164</v>
      </c>
      <c r="G490" s="16" t="s">
        <v>162</v>
      </c>
      <c r="H490" s="17">
        <v>1</v>
      </c>
      <c r="I490" s="16" t="s">
        <v>164</v>
      </c>
      <c r="J490" s="16" t="s">
        <v>209</v>
      </c>
      <c r="K490" s="18" t="s">
        <v>32</v>
      </c>
      <c r="L490" s="19">
        <v>1</v>
      </c>
      <c r="M490" s="20">
        <v>1</v>
      </c>
      <c r="N490" s="20">
        <v>1</v>
      </c>
      <c r="O490" s="20">
        <v>1</v>
      </c>
      <c r="P490" s="20">
        <v>1</v>
      </c>
      <c r="Q490" s="20">
        <v>1</v>
      </c>
      <c r="R490" s="20">
        <v>1</v>
      </c>
      <c r="S490" s="20" t="s">
        <v>33</v>
      </c>
      <c r="T490" s="20" t="s">
        <v>33</v>
      </c>
      <c r="U490" s="20" t="s">
        <v>33</v>
      </c>
      <c r="V490" s="20" t="s">
        <v>33</v>
      </c>
      <c r="W490" s="21" t="s">
        <v>33</v>
      </c>
      <c r="X490" s="67"/>
      <c r="Y490" s="19">
        <v>0</v>
      </c>
      <c r="Z490" s="20">
        <v>0</v>
      </c>
      <c r="AA490" s="20">
        <v>0</v>
      </c>
      <c r="AB490" s="20">
        <v>0</v>
      </c>
      <c r="AC490" s="20">
        <v>0</v>
      </c>
      <c r="AD490" s="20">
        <v>0</v>
      </c>
      <c r="AE490" s="21">
        <v>0</v>
      </c>
      <c r="AF490" s="55"/>
      <c r="AG490" s="20" t="s">
        <v>33</v>
      </c>
      <c r="AH490" s="21" t="s">
        <v>33</v>
      </c>
    </row>
    <row r="491" spans="1:34" x14ac:dyDescent="0.35">
      <c r="A491" s="24" t="s">
        <v>22</v>
      </c>
      <c r="B491" s="25" t="s">
        <v>23</v>
      </c>
      <c r="C491" s="25" t="s">
        <v>162</v>
      </c>
      <c r="D491" s="25" t="s">
        <v>162</v>
      </c>
      <c r="E491" s="25" t="s">
        <v>162</v>
      </c>
      <c r="F491" s="25" t="s">
        <v>164</v>
      </c>
      <c r="G491" s="25" t="s">
        <v>162</v>
      </c>
      <c r="H491" s="26">
        <v>1</v>
      </c>
      <c r="I491" s="25" t="s">
        <v>33</v>
      </c>
      <c r="J491" s="25" t="s">
        <v>208</v>
      </c>
      <c r="K491" s="27" t="s">
        <v>34</v>
      </c>
      <c r="L491" s="28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30">
        <v>0</v>
      </c>
      <c r="X491" s="67"/>
      <c r="Y491" s="57">
        <v>0</v>
      </c>
      <c r="Z491" s="58">
        <v>0</v>
      </c>
      <c r="AA491" s="58">
        <v>0</v>
      </c>
      <c r="AB491" s="58">
        <v>0</v>
      </c>
      <c r="AC491" s="58">
        <v>0</v>
      </c>
      <c r="AD491" s="58">
        <v>0</v>
      </c>
      <c r="AE491" s="71">
        <v>0</v>
      </c>
      <c r="AF491" s="56"/>
      <c r="AG491" s="58">
        <v>0</v>
      </c>
      <c r="AH491" s="71">
        <v>0</v>
      </c>
    </row>
    <row r="492" spans="1:34" x14ac:dyDescent="0.35">
      <c r="A492" s="31" t="s">
        <v>22</v>
      </c>
      <c r="B492" s="32" t="s">
        <v>23</v>
      </c>
      <c r="C492" s="32" t="s">
        <v>162</v>
      </c>
      <c r="D492" s="32" t="s">
        <v>162</v>
      </c>
      <c r="E492" s="32" t="s">
        <v>162</v>
      </c>
      <c r="F492" s="32" t="s">
        <v>165</v>
      </c>
      <c r="G492" s="32" t="s">
        <v>162</v>
      </c>
      <c r="H492" s="33">
        <v>1</v>
      </c>
      <c r="I492" s="32" t="s">
        <v>165</v>
      </c>
      <c r="J492" s="32" t="s">
        <v>208</v>
      </c>
      <c r="K492" s="34" t="s">
        <v>29</v>
      </c>
      <c r="L492" s="35">
        <v>0</v>
      </c>
      <c r="M492" s="36">
        <v>0</v>
      </c>
      <c r="N492" s="36">
        <v>0</v>
      </c>
      <c r="O492" s="36">
        <v>0</v>
      </c>
      <c r="P492" s="36">
        <v>0</v>
      </c>
      <c r="Q492" s="36">
        <v>0</v>
      </c>
      <c r="R492" s="36">
        <v>0</v>
      </c>
      <c r="S492" s="36">
        <v>0</v>
      </c>
      <c r="T492" s="36">
        <v>0</v>
      </c>
      <c r="U492" s="36">
        <v>0</v>
      </c>
      <c r="V492" s="36">
        <v>0</v>
      </c>
      <c r="W492" s="37">
        <v>0</v>
      </c>
      <c r="X492" s="67"/>
      <c r="Y492" s="60">
        <v>0</v>
      </c>
      <c r="Z492" s="61">
        <v>0</v>
      </c>
      <c r="AA492" s="61">
        <v>0</v>
      </c>
      <c r="AB492" s="61">
        <v>0</v>
      </c>
      <c r="AC492" s="61">
        <v>0</v>
      </c>
      <c r="AD492" s="61">
        <v>0</v>
      </c>
      <c r="AE492" s="69">
        <v>0</v>
      </c>
      <c r="AF492" s="59"/>
      <c r="AG492" s="61">
        <v>0</v>
      </c>
      <c r="AH492" s="69">
        <v>0</v>
      </c>
    </row>
    <row r="493" spans="1:34" x14ac:dyDescent="0.35">
      <c r="A493" s="15" t="s">
        <v>22</v>
      </c>
      <c r="B493" s="16" t="s">
        <v>23</v>
      </c>
      <c r="C493" s="16" t="s">
        <v>162</v>
      </c>
      <c r="D493" s="16" t="s">
        <v>162</v>
      </c>
      <c r="E493" s="16" t="s">
        <v>162</v>
      </c>
      <c r="F493" s="16" t="s">
        <v>165</v>
      </c>
      <c r="G493" s="16" t="s">
        <v>162</v>
      </c>
      <c r="H493" s="17">
        <v>1</v>
      </c>
      <c r="I493" s="16" t="s">
        <v>165</v>
      </c>
      <c r="J493" s="16" t="s">
        <v>209</v>
      </c>
      <c r="K493" s="18" t="s">
        <v>30</v>
      </c>
      <c r="L493" s="19">
        <v>1</v>
      </c>
      <c r="M493" s="20">
        <v>1</v>
      </c>
      <c r="N493" s="20">
        <v>1</v>
      </c>
      <c r="O493" s="20">
        <v>1</v>
      </c>
      <c r="P493" s="20">
        <v>1</v>
      </c>
      <c r="Q493" s="20">
        <v>1</v>
      </c>
      <c r="R493" s="20">
        <v>1</v>
      </c>
      <c r="S493" s="20" t="s">
        <v>33</v>
      </c>
      <c r="T493" s="20" t="s">
        <v>33</v>
      </c>
      <c r="U493" s="20" t="s">
        <v>33</v>
      </c>
      <c r="V493" s="20" t="s">
        <v>33</v>
      </c>
      <c r="W493" s="21" t="s">
        <v>33</v>
      </c>
      <c r="X493" s="67"/>
      <c r="Y493" s="19">
        <v>0</v>
      </c>
      <c r="Z493" s="20">
        <v>0</v>
      </c>
      <c r="AA493" s="20">
        <v>0</v>
      </c>
      <c r="AB493" s="20">
        <v>0</v>
      </c>
      <c r="AC493" s="20">
        <v>0</v>
      </c>
      <c r="AD493" s="20">
        <v>0</v>
      </c>
      <c r="AE493" s="21">
        <v>0</v>
      </c>
      <c r="AF493" s="55"/>
      <c r="AG493" s="20" t="s">
        <v>33</v>
      </c>
      <c r="AH493" s="21" t="s">
        <v>33</v>
      </c>
    </row>
    <row r="494" spans="1:34" x14ac:dyDescent="0.35">
      <c r="A494" s="15" t="s">
        <v>22</v>
      </c>
      <c r="B494" s="16" t="s">
        <v>23</v>
      </c>
      <c r="C494" s="16" t="s">
        <v>162</v>
      </c>
      <c r="D494" s="16" t="s">
        <v>162</v>
      </c>
      <c r="E494" s="16" t="s">
        <v>162</v>
      </c>
      <c r="F494" s="16" t="s">
        <v>165</v>
      </c>
      <c r="G494" s="16" t="s">
        <v>162</v>
      </c>
      <c r="H494" s="17">
        <v>1</v>
      </c>
      <c r="I494" s="16" t="s">
        <v>165</v>
      </c>
      <c r="J494" s="16" t="s">
        <v>208</v>
      </c>
      <c r="K494" s="18" t="s">
        <v>31</v>
      </c>
      <c r="L494" s="22">
        <v>0</v>
      </c>
      <c r="M494" s="23">
        <v>0</v>
      </c>
      <c r="N494" s="23">
        <v>0</v>
      </c>
      <c r="O494" s="23">
        <v>0</v>
      </c>
      <c r="P494" s="23">
        <v>0</v>
      </c>
      <c r="Q494" s="23">
        <v>0</v>
      </c>
      <c r="R494" s="23">
        <v>0</v>
      </c>
      <c r="S494" s="23">
        <v>0</v>
      </c>
      <c r="T494" s="23">
        <v>0</v>
      </c>
      <c r="U494" s="23">
        <v>0</v>
      </c>
      <c r="V494" s="23">
        <v>0</v>
      </c>
      <c r="W494" s="70">
        <v>0</v>
      </c>
      <c r="X494" s="67"/>
      <c r="Y494" s="22">
        <v>0</v>
      </c>
      <c r="Z494" s="23">
        <v>0</v>
      </c>
      <c r="AA494" s="23">
        <v>0</v>
      </c>
      <c r="AB494" s="23">
        <v>0</v>
      </c>
      <c r="AC494" s="23">
        <v>0</v>
      </c>
      <c r="AD494" s="23">
        <v>0</v>
      </c>
      <c r="AE494" s="70">
        <v>0</v>
      </c>
      <c r="AF494" s="50"/>
      <c r="AG494" s="76">
        <v>0</v>
      </c>
      <c r="AH494" s="77">
        <v>0</v>
      </c>
    </row>
    <row r="495" spans="1:34" x14ac:dyDescent="0.35">
      <c r="A495" s="15" t="s">
        <v>22</v>
      </c>
      <c r="B495" s="16" t="s">
        <v>23</v>
      </c>
      <c r="C495" s="16" t="s">
        <v>162</v>
      </c>
      <c r="D495" s="16" t="s">
        <v>162</v>
      </c>
      <c r="E495" s="16" t="s">
        <v>162</v>
      </c>
      <c r="F495" s="16" t="s">
        <v>165</v>
      </c>
      <c r="G495" s="16" t="s">
        <v>162</v>
      </c>
      <c r="H495" s="17">
        <v>1</v>
      </c>
      <c r="I495" s="16" t="s">
        <v>165</v>
      </c>
      <c r="J495" s="16" t="s">
        <v>209</v>
      </c>
      <c r="K495" s="18" t="s">
        <v>32</v>
      </c>
      <c r="L495" s="19">
        <v>1</v>
      </c>
      <c r="M495" s="20">
        <v>1</v>
      </c>
      <c r="N495" s="20">
        <v>1</v>
      </c>
      <c r="O495" s="20">
        <v>1</v>
      </c>
      <c r="P495" s="20">
        <v>1</v>
      </c>
      <c r="Q495" s="20">
        <v>1</v>
      </c>
      <c r="R495" s="20">
        <v>1</v>
      </c>
      <c r="S495" s="20" t="s">
        <v>33</v>
      </c>
      <c r="T495" s="20" t="s">
        <v>33</v>
      </c>
      <c r="U495" s="20" t="s">
        <v>33</v>
      </c>
      <c r="V495" s="20" t="s">
        <v>33</v>
      </c>
      <c r="W495" s="21" t="s">
        <v>33</v>
      </c>
      <c r="X495" s="67"/>
      <c r="Y495" s="62">
        <v>0</v>
      </c>
      <c r="Z495" s="63">
        <v>0</v>
      </c>
      <c r="AA495" s="63">
        <v>0</v>
      </c>
      <c r="AB495" s="63">
        <v>0</v>
      </c>
      <c r="AC495" s="63">
        <v>0</v>
      </c>
      <c r="AD495" s="63">
        <v>0</v>
      </c>
      <c r="AE495" s="73">
        <v>0</v>
      </c>
      <c r="AF495" s="55"/>
      <c r="AG495" s="63" t="s">
        <v>33</v>
      </c>
      <c r="AH495" s="73" t="s">
        <v>33</v>
      </c>
    </row>
    <row r="496" spans="1:34" ht="15" thickBot="1" x14ac:dyDescent="0.4">
      <c r="A496" s="41" t="s">
        <v>22</v>
      </c>
      <c r="B496" s="42" t="s">
        <v>23</v>
      </c>
      <c r="C496" s="42" t="s">
        <v>162</v>
      </c>
      <c r="D496" s="42" t="s">
        <v>162</v>
      </c>
      <c r="E496" s="42" t="s">
        <v>162</v>
      </c>
      <c r="F496" s="42" t="s">
        <v>165</v>
      </c>
      <c r="G496" s="42" t="s">
        <v>162</v>
      </c>
      <c r="H496" s="43">
        <v>1</v>
      </c>
      <c r="I496" s="42" t="s">
        <v>33</v>
      </c>
      <c r="J496" s="42" t="s">
        <v>208</v>
      </c>
      <c r="K496" s="44" t="s">
        <v>34</v>
      </c>
      <c r="L496" s="45">
        <v>0</v>
      </c>
      <c r="M496" s="46">
        <v>0</v>
      </c>
      <c r="N496" s="46">
        <v>0</v>
      </c>
      <c r="O496" s="46">
        <v>0</v>
      </c>
      <c r="P496" s="46">
        <v>0</v>
      </c>
      <c r="Q496" s="46">
        <v>0</v>
      </c>
      <c r="R496" s="46">
        <v>0</v>
      </c>
      <c r="S496" s="46">
        <v>0</v>
      </c>
      <c r="T496" s="46">
        <v>0</v>
      </c>
      <c r="U496" s="46">
        <v>0</v>
      </c>
      <c r="V496" s="46">
        <v>0</v>
      </c>
      <c r="W496" s="47">
        <v>0</v>
      </c>
      <c r="X496" s="67"/>
      <c r="Y496" s="65">
        <v>0</v>
      </c>
      <c r="Z496" s="66">
        <v>0</v>
      </c>
      <c r="AA496" s="66">
        <v>0</v>
      </c>
      <c r="AB496" s="66">
        <v>0</v>
      </c>
      <c r="AC496" s="66">
        <v>0</v>
      </c>
      <c r="AD496" s="66">
        <v>0</v>
      </c>
      <c r="AE496" s="74">
        <v>0</v>
      </c>
      <c r="AF496" s="64"/>
      <c r="AG496" s="66">
        <v>0</v>
      </c>
      <c r="AH496" s="74">
        <v>0</v>
      </c>
    </row>
    <row r="497" spans="1:34" x14ac:dyDescent="0.35">
      <c r="A497" s="8" t="s">
        <v>166</v>
      </c>
      <c r="B497" s="9" t="s">
        <v>23</v>
      </c>
      <c r="C497" s="9" t="s">
        <v>24</v>
      </c>
      <c r="D497" s="9" t="s">
        <v>25</v>
      </c>
      <c r="E497" s="9" t="s">
        <v>26</v>
      </c>
      <c r="F497" s="9" t="s">
        <v>27</v>
      </c>
      <c r="G497" s="9" t="s">
        <v>28</v>
      </c>
      <c r="H497" s="10">
        <v>2E-3</v>
      </c>
      <c r="I497" s="9" t="s">
        <v>27</v>
      </c>
      <c r="J497" s="11" t="s">
        <v>208</v>
      </c>
      <c r="K497" s="12" t="s">
        <v>29</v>
      </c>
      <c r="L497" s="13">
        <v>1.69</v>
      </c>
      <c r="M497" s="11">
        <v>1.69</v>
      </c>
      <c r="N497" s="11">
        <v>1.69</v>
      </c>
      <c r="O497" s="11">
        <v>1.69</v>
      </c>
      <c r="P497" s="11">
        <v>1.69</v>
      </c>
      <c r="Q497" s="11">
        <v>1.69</v>
      </c>
      <c r="R497" s="11">
        <v>1.69</v>
      </c>
      <c r="S497" s="11">
        <v>1.69</v>
      </c>
      <c r="T497" s="11">
        <v>1.69</v>
      </c>
      <c r="U497" s="11">
        <v>1.41</v>
      </c>
      <c r="V497" s="11">
        <v>1.41</v>
      </c>
      <c r="W497" s="14">
        <v>1.61</v>
      </c>
      <c r="X497" s="67"/>
      <c r="Y497" s="53">
        <v>0</v>
      </c>
      <c r="Z497" s="54">
        <v>0</v>
      </c>
      <c r="AA497" s="54">
        <v>0</v>
      </c>
      <c r="AB497" s="54">
        <v>0</v>
      </c>
      <c r="AC497" s="54">
        <v>0</v>
      </c>
      <c r="AD497" s="54">
        <v>0</v>
      </c>
      <c r="AE497" s="72">
        <v>0</v>
      </c>
      <c r="AF497" s="52"/>
      <c r="AG497" s="54">
        <v>0.04</v>
      </c>
      <c r="AH497" s="72">
        <v>0.04</v>
      </c>
    </row>
    <row r="498" spans="1:34" x14ac:dyDescent="0.35">
      <c r="A498" s="15" t="s">
        <v>166</v>
      </c>
      <c r="B498" s="16" t="s">
        <v>23</v>
      </c>
      <c r="C498" s="16" t="s">
        <v>24</v>
      </c>
      <c r="D498" s="16" t="s">
        <v>25</v>
      </c>
      <c r="E498" s="16" t="s">
        <v>26</v>
      </c>
      <c r="F498" s="16" t="s">
        <v>27</v>
      </c>
      <c r="G498" s="16" t="s">
        <v>28</v>
      </c>
      <c r="H498" s="17">
        <v>2E-3</v>
      </c>
      <c r="I498" s="16" t="s">
        <v>27</v>
      </c>
      <c r="J498" s="16" t="s">
        <v>209</v>
      </c>
      <c r="K498" s="18" t="s">
        <v>30</v>
      </c>
      <c r="L498" s="19">
        <v>1</v>
      </c>
      <c r="M498" s="20">
        <v>1</v>
      </c>
      <c r="N498" s="20">
        <v>1</v>
      </c>
      <c r="O498" s="20">
        <v>1</v>
      </c>
      <c r="P498" s="20">
        <v>1</v>
      </c>
      <c r="Q498" s="20">
        <v>1</v>
      </c>
      <c r="R498" s="20">
        <v>1</v>
      </c>
      <c r="S498" s="20" t="s">
        <v>33</v>
      </c>
      <c r="T498" s="20" t="s">
        <v>33</v>
      </c>
      <c r="U498" s="20" t="s">
        <v>33</v>
      </c>
      <c r="V498" s="20" t="s">
        <v>33</v>
      </c>
      <c r="W498" s="21" t="s">
        <v>33</v>
      </c>
      <c r="X498" s="67"/>
      <c r="Y498" s="19">
        <v>0</v>
      </c>
      <c r="Z498" s="20">
        <v>0</v>
      </c>
      <c r="AA498" s="20">
        <v>0</v>
      </c>
      <c r="AB498" s="20">
        <v>0</v>
      </c>
      <c r="AC498" s="20">
        <v>0</v>
      </c>
      <c r="AD498" s="20">
        <v>0</v>
      </c>
      <c r="AE498" s="21">
        <v>0</v>
      </c>
      <c r="AF498" s="55"/>
      <c r="AG498" s="20" t="s">
        <v>33</v>
      </c>
      <c r="AH498" s="21" t="s">
        <v>33</v>
      </c>
    </row>
    <row r="499" spans="1:34" x14ac:dyDescent="0.35">
      <c r="A499" s="15" t="s">
        <v>166</v>
      </c>
      <c r="B499" s="16" t="s">
        <v>23</v>
      </c>
      <c r="C499" s="16" t="s">
        <v>24</v>
      </c>
      <c r="D499" s="16" t="s">
        <v>25</v>
      </c>
      <c r="E499" s="16" t="s">
        <v>26</v>
      </c>
      <c r="F499" s="16" t="s">
        <v>27</v>
      </c>
      <c r="G499" s="16" t="s">
        <v>28</v>
      </c>
      <c r="H499" s="17">
        <v>2E-3</v>
      </c>
      <c r="I499" s="16" t="s">
        <v>27</v>
      </c>
      <c r="J499" s="16" t="s">
        <v>208</v>
      </c>
      <c r="K499" s="18" t="s">
        <v>31</v>
      </c>
      <c r="L499" s="22">
        <v>1.69</v>
      </c>
      <c r="M499" s="23">
        <v>1.69</v>
      </c>
      <c r="N499" s="23">
        <v>1.69</v>
      </c>
      <c r="O499" s="23">
        <v>1.69</v>
      </c>
      <c r="P499" s="23">
        <v>1.69</v>
      </c>
      <c r="Q499" s="23">
        <v>1.69</v>
      </c>
      <c r="R499" s="23">
        <v>1.69</v>
      </c>
      <c r="S499" s="23">
        <v>1.69</v>
      </c>
      <c r="T499" s="23">
        <v>1.69</v>
      </c>
      <c r="U499" s="23">
        <v>1.41</v>
      </c>
      <c r="V499" s="23">
        <v>1.41</v>
      </c>
      <c r="W499" s="70">
        <v>1.61</v>
      </c>
      <c r="X499" s="67"/>
      <c r="Y499" s="22">
        <v>0</v>
      </c>
      <c r="Z499" s="23">
        <v>0</v>
      </c>
      <c r="AA499" s="23">
        <v>0</v>
      </c>
      <c r="AB499" s="23">
        <v>0</v>
      </c>
      <c r="AC499" s="23">
        <v>0</v>
      </c>
      <c r="AD499" s="23">
        <v>0</v>
      </c>
      <c r="AE499" s="70">
        <v>0</v>
      </c>
      <c r="AF499" s="50"/>
      <c r="AG499" s="76">
        <v>0.04</v>
      </c>
      <c r="AH499" s="77">
        <v>0.04</v>
      </c>
    </row>
    <row r="500" spans="1:34" x14ac:dyDescent="0.35">
      <c r="A500" s="15" t="s">
        <v>166</v>
      </c>
      <c r="B500" s="16" t="s">
        <v>23</v>
      </c>
      <c r="C500" s="16" t="s">
        <v>24</v>
      </c>
      <c r="D500" s="16" t="s">
        <v>25</v>
      </c>
      <c r="E500" s="16" t="s">
        <v>26</v>
      </c>
      <c r="F500" s="16" t="s">
        <v>27</v>
      </c>
      <c r="G500" s="16" t="s">
        <v>28</v>
      </c>
      <c r="H500" s="17">
        <v>2E-3</v>
      </c>
      <c r="I500" s="16" t="s">
        <v>27</v>
      </c>
      <c r="J500" s="16" t="s">
        <v>209</v>
      </c>
      <c r="K500" s="18" t="s">
        <v>32</v>
      </c>
      <c r="L500" s="19">
        <v>1</v>
      </c>
      <c r="M500" s="20">
        <v>1</v>
      </c>
      <c r="N500" s="20">
        <v>1</v>
      </c>
      <c r="O500" s="20">
        <v>1</v>
      </c>
      <c r="P500" s="20">
        <v>1</v>
      </c>
      <c r="Q500" s="20">
        <v>1</v>
      </c>
      <c r="R500" s="20">
        <v>1</v>
      </c>
      <c r="S500" s="20" t="s">
        <v>33</v>
      </c>
      <c r="T500" s="20" t="s">
        <v>33</v>
      </c>
      <c r="U500" s="20" t="s">
        <v>33</v>
      </c>
      <c r="V500" s="20" t="s">
        <v>33</v>
      </c>
      <c r="W500" s="21" t="s">
        <v>33</v>
      </c>
      <c r="X500" s="67"/>
      <c r="Y500" s="19">
        <v>0</v>
      </c>
      <c r="Z500" s="20">
        <v>0</v>
      </c>
      <c r="AA500" s="20">
        <v>0</v>
      </c>
      <c r="AB500" s="20">
        <v>0</v>
      </c>
      <c r="AC500" s="20">
        <v>0</v>
      </c>
      <c r="AD500" s="20">
        <v>0</v>
      </c>
      <c r="AE500" s="21">
        <v>0</v>
      </c>
      <c r="AF500" s="55"/>
      <c r="AG500" s="20" t="s">
        <v>33</v>
      </c>
      <c r="AH500" s="21" t="s">
        <v>33</v>
      </c>
    </row>
    <row r="501" spans="1:34" x14ac:dyDescent="0.35">
      <c r="A501" s="24" t="s">
        <v>166</v>
      </c>
      <c r="B501" s="25" t="s">
        <v>23</v>
      </c>
      <c r="C501" s="25" t="s">
        <v>24</v>
      </c>
      <c r="D501" s="25" t="s">
        <v>25</v>
      </c>
      <c r="E501" s="25" t="s">
        <v>26</v>
      </c>
      <c r="F501" s="25" t="s">
        <v>27</v>
      </c>
      <c r="G501" s="25" t="s">
        <v>28</v>
      </c>
      <c r="H501" s="26">
        <v>2E-3</v>
      </c>
      <c r="I501" s="25" t="s">
        <v>33</v>
      </c>
      <c r="J501" s="25" t="s">
        <v>208</v>
      </c>
      <c r="K501" s="27" t="s">
        <v>34</v>
      </c>
      <c r="L501" s="28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29">
        <v>0</v>
      </c>
      <c r="U501" s="29">
        <v>0</v>
      </c>
      <c r="V501" s="29">
        <v>0</v>
      </c>
      <c r="W501" s="30">
        <v>0</v>
      </c>
      <c r="X501" s="67"/>
      <c r="Y501" s="57">
        <v>0</v>
      </c>
      <c r="Z501" s="58">
        <v>0</v>
      </c>
      <c r="AA501" s="58">
        <v>0</v>
      </c>
      <c r="AB501" s="58">
        <v>0</v>
      </c>
      <c r="AC501" s="58">
        <v>0</v>
      </c>
      <c r="AD501" s="58">
        <v>0</v>
      </c>
      <c r="AE501" s="71">
        <v>0</v>
      </c>
      <c r="AF501" s="56"/>
      <c r="AG501" s="58">
        <v>0</v>
      </c>
      <c r="AH501" s="71">
        <v>0</v>
      </c>
    </row>
    <row r="502" spans="1:34" x14ac:dyDescent="0.35">
      <c r="A502" s="31" t="s">
        <v>166</v>
      </c>
      <c r="B502" s="32" t="s">
        <v>23</v>
      </c>
      <c r="C502" s="32" t="s">
        <v>24</v>
      </c>
      <c r="D502" s="32" t="s">
        <v>25</v>
      </c>
      <c r="E502" s="32" t="s">
        <v>26</v>
      </c>
      <c r="F502" s="32" t="s">
        <v>35</v>
      </c>
      <c r="G502" s="32" t="s">
        <v>28</v>
      </c>
      <c r="H502" s="33">
        <v>2E-3</v>
      </c>
      <c r="I502" s="32" t="s">
        <v>35</v>
      </c>
      <c r="J502" s="32" t="s">
        <v>208</v>
      </c>
      <c r="K502" s="34" t="s">
        <v>29</v>
      </c>
      <c r="L502" s="35">
        <v>1.69</v>
      </c>
      <c r="M502" s="36">
        <v>1.69</v>
      </c>
      <c r="N502" s="36">
        <v>1.69</v>
      </c>
      <c r="O502" s="36">
        <v>1.69</v>
      </c>
      <c r="P502" s="36">
        <v>1.69</v>
      </c>
      <c r="Q502" s="36">
        <v>1.69</v>
      </c>
      <c r="R502" s="36">
        <v>1.69</v>
      </c>
      <c r="S502" s="36">
        <v>1.69</v>
      </c>
      <c r="T502" s="36">
        <v>1.69</v>
      </c>
      <c r="U502" s="36">
        <v>1.41</v>
      </c>
      <c r="V502" s="36">
        <v>1.41</v>
      </c>
      <c r="W502" s="37">
        <v>1.61</v>
      </c>
      <c r="X502" s="67"/>
      <c r="Y502" s="60">
        <v>0</v>
      </c>
      <c r="Z502" s="61">
        <v>0</v>
      </c>
      <c r="AA502" s="61">
        <v>0</v>
      </c>
      <c r="AB502" s="61">
        <v>0</v>
      </c>
      <c r="AC502" s="61">
        <v>0</v>
      </c>
      <c r="AD502" s="61">
        <v>0</v>
      </c>
      <c r="AE502" s="69">
        <v>0</v>
      </c>
      <c r="AF502" s="59"/>
      <c r="AG502" s="61">
        <v>0.04</v>
      </c>
      <c r="AH502" s="69">
        <v>0.04</v>
      </c>
    </row>
    <row r="503" spans="1:34" x14ac:dyDescent="0.35">
      <c r="A503" s="15" t="s">
        <v>166</v>
      </c>
      <c r="B503" s="16" t="s">
        <v>23</v>
      </c>
      <c r="C503" s="16" t="s">
        <v>24</v>
      </c>
      <c r="D503" s="16" t="s">
        <v>25</v>
      </c>
      <c r="E503" s="16" t="s">
        <v>26</v>
      </c>
      <c r="F503" s="16" t="s">
        <v>35</v>
      </c>
      <c r="G503" s="16" t="s">
        <v>28</v>
      </c>
      <c r="H503" s="17">
        <v>2E-3</v>
      </c>
      <c r="I503" s="16" t="s">
        <v>35</v>
      </c>
      <c r="J503" s="16" t="s">
        <v>209</v>
      </c>
      <c r="K503" s="18" t="s">
        <v>30</v>
      </c>
      <c r="L503" s="19">
        <v>1</v>
      </c>
      <c r="M503" s="20">
        <v>1</v>
      </c>
      <c r="N503" s="20">
        <v>1</v>
      </c>
      <c r="O503" s="20">
        <v>1</v>
      </c>
      <c r="P503" s="20">
        <v>1</v>
      </c>
      <c r="Q503" s="20">
        <v>1</v>
      </c>
      <c r="R503" s="20">
        <v>1</v>
      </c>
      <c r="S503" s="20" t="s">
        <v>33</v>
      </c>
      <c r="T503" s="20" t="s">
        <v>33</v>
      </c>
      <c r="U503" s="20" t="s">
        <v>33</v>
      </c>
      <c r="V503" s="20" t="s">
        <v>33</v>
      </c>
      <c r="W503" s="21" t="s">
        <v>33</v>
      </c>
      <c r="X503" s="67"/>
      <c r="Y503" s="19">
        <v>0</v>
      </c>
      <c r="Z503" s="20">
        <v>0</v>
      </c>
      <c r="AA503" s="20">
        <v>0</v>
      </c>
      <c r="AB503" s="20">
        <v>0</v>
      </c>
      <c r="AC503" s="20">
        <v>0</v>
      </c>
      <c r="AD503" s="20">
        <v>0</v>
      </c>
      <c r="AE503" s="21">
        <v>0</v>
      </c>
      <c r="AF503" s="55"/>
      <c r="AG503" s="20" t="s">
        <v>33</v>
      </c>
      <c r="AH503" s="21" t="s">
        <v>33</v>
      </c>
    </row>
    <row r="504" spans="1:34" x14ac:dyDescent="0.35">
      <c r="A504" s="15" t="s">
        <v>166</v>
      </c>
      <c r="B504" s="16" t="s">
        <v>23</v>
      </c>
      <c r="C504" s="16" t="s">
        <v>24</v>
      </c>
      <c r="D504" s="16" t="s">
        <v>25</v>
      </c>
      <c r="E504" s="16" t="s">
        <v>26</v>
      </c>
      <c r="F504" s="16" t="s">
        <v>35</v>
      </c>
      <c r="G504" s="16" t="s">
        <v>28</v>
      </c>
      <c r="H504" s="17">
        <v>2E-3</v>
      </c>
      <c r="I504" s="16" t="s">
        <v>35</v>
      </c>
      <c r="J504" s="16" t="s">
        <v>208</v>
      </c>
      <c r="K504" s="18" t="s">
        <v>31</v>
      </c>
      <c r="L504" s="78">
        <v>1.69</v>
      </c>
      <c r="M504" s="76">
        <v>1.69</v>
      </c>
      <c r="N504" s="76">
        <v>1.69</v>
      </c>
      <c r="O504" s="76">
        <v>1.69</v>
      </c>
      <c r="P504" s="76">
        <v>1.69</v>
      </c>
      <c r="Q504" s="76">
        <v>1.69</v>
      </c>
      <c r="R504" s="76">
        <v>1.69</v>
      </c>
      <c r="S504" s="76">
        <v>1.69</v>
      </c>
      <c r="T504" s="76">
        <v>1.69</v>
      </c>
      <c r="U504" s="76">
        <v>1.41</v>
      </c>
      <c r="V504" s="76">
        <v>1.41</v>
      </c>
      <c r="W504" s="77">
        <v>1.61</v>
      </c>
      <c r="X504" s="79"/>
      <c r="Y504" s="78">
        <v>0</v>
      </c>
      <c r="Z504" s="76">
        <v>0</v>
      </c>
      <c r="AA504" s="76">
        <v>0</v>
      </c>
      <c r="AB504" s="76">
        <v>0</v>
      </c>
      <c r="AC504" s="76">
        <v>0</v>
      </c>
      <c r="AD504" s="76">
        <v>0</v>
      </c>
      <c r="AE504" s="77">
        <v>0</v>
      </c>
      <c r="AF504" s="50"/>
      <c r="AG504" s="76">
        <v>0.04</v>
      </c>
      <c r="AH504" s="77">
        <v>0.04</v>
      </c>
    </row>
    <row r="505" spans="1:34" x14ac:dyDescent="0.35">
      <c r="A505" s="15" t="s">
        <v>166</v>
      </c>
      <c r="B505" s="16" t="s">
        <v>23</v>
      </c>
      <c r="C505" s="16" t="s">
        <v>24</v>
      </c>
      <c r="D505" s="16" t="s">
        <v>25</v>
      </c>
      <c r="E505" s="16" t="s">
        <v>26</v>
      </c>
      <c r="F505" s="16" t="s">
        <v>35</v>
      </c>
      <c r="G505" s="16" t="s">
        <v>28</v>
      </c>
      <c r="H505" s="17">
        <v>2E-3</v>
      </c>
      <c r="I505" s="16" t="s">
        <v>35</v>
      </c>
      <c r="J505" s="16" t="s">
        <v>209</v>
      </c>
      <c r="K505" s="18" t="s">
        <v>32</v>
      </c>
      <c r="L505" s="19">
        <v>1</v>
      </c>
      <c r="M505" s="20">
        <v>1</v>
      </c>
      <c r="N505" s="20">
        <v>1</v>
      </c>
      <c r="O505" s="20">
        <v>1</v>
      </c>
      <c r="P505" s="20">
        <v>1</v>
      </c>
      <c r="Q505" s="20">
        <v>1</v>
      </c>
      <c r="R505" s="20">
        <v>1</v>
      </c>
      <c r="S505" s="20" t="s">
        <v>33</v>
      </c>
      <c r="T505" s="20" t="s">
        <v>33</v>
      </c>
      <c r="U505" s="20" t="s">
        <v>33</v>
      </c>
      <c r="V505" s="20" t="s">
        <v>33</v>
      </c>
      <c r="W505" s="21" t="s">
        <v>33</v>
      </c>
      <c r="X505" s="67"/>
      <c r="Y505" s="19">
        <v>0</v>
      </c>
      <c r="Z505" s="20">
        <v>0</v>
      </c>
      <c r="AA505" s="20">
        <v>0</v>
      </c>
      <c r="AB505" s="20">
        <v>0</v>
      </c>
      <c r="AC505" s="20">
        <v>0</v>
      </c>
      <c r="AD505" s="20">
        <v>0</v>
      </c>
      <c r="AE505" s="21">
        <v>0</v>
      </c>
      <c r="AF505" s="55"/>
      <c r="AG505" s="20" t="s">
        <v>33</v>
      </c>
      <c r="AH505" s="21" t="s">
        <v>33</v>
      </c>
    </row>
    <row r="506" spans="1:34" x14ac:dyDescent="0.35">
      <c r="A506" s="24" t="s">
        <v>166</v>
      </c>
      <c r="B506" s="25" t="s">
        <v>23</v>
      </c>
      <c r="C506" s="25" t="s">
        <v>24</v>
      </c>
      <c r="D506" s="25" t="s">
        <v>25</v>
      </c>
      <c r="E506" s="25" t="s">
        <v>26</v>
      </c>
      <c r="F506" s="25" t="s">
        <v>35</v>
      </c>
      <c r="G506" s="25" t="s">
        <v>28</v>
      </c>
      <c r="H506" s="26">
        <v>2E-3</v>
      </c>
      <c r="I506" s="25" t="s">
        <v>33</v>
      </c>
      <c r="J506" s="25" t="s">
        <v>208</v>
      </c>
      <c r="K506" s="27" t="s">
        <v>34</v>
      </c>
      <c r="L506" s="28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29">
        <v>0</v>
      </c>
      <c r="T506" s="29">
        <v>0</v>
      </c>
      <c r="U506" s="29">
        <v>0</v>
      </c>
      <c r="V506" s="29">
        <v>0</v>
      </c>
      <c r="W506" s="30">
        <v>0</v>
      </c>
      <c r="X506" s="67"/>
      <c r="Y506" s="57">
        <v>0</v>
      </c>
      <c r="Z506" s="58">
        <v>0</v>
      </c>
      <c r="AA506" s="58">
        <v>0</v>
      </c>
      <c r="AB506" s="58">
        <v>0</v>
      </c>
      <c r="AC506" s="58">
        <v>0</v>
      </c>
      <c r="AD506" s="58">
        <v>0</v>
      </c>
      <c r="AE506" s="71">
        <v>0</v>
      </c>
      <c r="AF506" s="56"/>
      <c r="AG506" s="58">
        <v>0</v>
      </c>
      <c r="AH506" s="71">
        <v>0</v>
      </c>
    </row>
    <row r="507" spans="1:34" x14ac:dyDescent="0.35">
      <c r="A507" s="31" t="s">
        <v>166</v>
      </c>
      <c r="B507" s="32" t="s">
        <v>23</v>
      </c>
      <c r="C507" s="32" t="s">
        <v>24</v>
      </c>
      <c r="D507" s="32" t="s">
        <v>25</v>
      </c>
      <c r="E507" s="32" t="s">
        <v>26</v>
      </c>
      <c r="F507" s="32" t="s">
        <v>36</v>
      </c>
      <c r="G507" s="32" t="s">
        <v>28</v>
      </c>
      <c r="H507" s="33">
        <v>2E-3</v>
      </c>
      <c r="I507" s="32" t="s">
        <v>36</v>
      </c>
      <c r="J507" s="32" t="s">
        <v>208</v>
      </c>
      <c r="K507" s="34" t="s">
        <v>29</v>
      </c>
      <c r="L507" s="35">
        <v>1.49</v>
      </c>
      <c r="M507" s="36">
        <v>1.49</v>
      </c>
      <c r="N507" s="36">
        <v>1.49</v>
      </c>
      <c r="O507" s="36">
        <v>1.49</v>
      </c>
      <c r="P507" s="36">
        <v>1.49</v>
      </c>
      <c r="Q507" s="36">
        <v>1.49</v>
      </c>
      <c r="R507" s="36">
        <v>1.49</v>
      </c>
      <c r="S507" s="36">
        <v>1.49</v>
      </c>
      <c r="T507" s="36">
        <v>1.49</v>
      </c>
      <c r="U507" s="36">
        <v>1.24</v>
      </c>
      <c r="V507" s="36">
        <v>1.24</v>
      </c>
      <c r="W507" s="37">
        <v>1.42</v>
      </c>
      <c r="X507" s="67"/>
      <c r="Y507" s="60">
        <v>0</v>
      </c>
      <c r="Z507" s="61">
        <v>0</v>
      </c>
      <c r="AA507" s="61">
        <v>0</v>
      </c>
      <c r="AB507" s="61">
        <v>0</v>
      </c>
      <c r="AC507" s="61">
        <v>0</v>
      </c>
      <c r="AD507" s="61">
        <v>0</v>
      </c>
      <c r="AE507" s="69">
        <v>0</v>
      </c>
      <c r="AF507" s="59"/>
      <c r="AG507" s="61">
        <v>0.04</v>
      </c>
      <c r="AH507" s="69">
        <v>0.04</v>
      </c>
    </row>
    <row r="508" spans="1:34" x14ac:dyDescent="0.35">
      <c r="A508" s="15" t="s">
        <v>166</v>
      </c>
      <c r="B508" s="16" t="s">
        <v>23</v>
      </c>
      <c r="C508" s="16" t="s">
        <v>24</v>
      </c>
      <c r="D508" s="16" t="s">
        <v>25</v>
      </c>
      <c r="E508" s="16" t="s">
        <v>26</v>
      </c>
      <c r="F508" s="16" t="s">
        <v>36</v>
      </c>
      <c r="G508" s="16" t="s">
        <v>28</v>
      </c>
      <c r="H508" s="17">
        <v>2E-3</v>
      </c>
      <c r="I508" s="16" t="s">
        <v>36</v>
      </c>
      <c r="J508" s="16" t="s">
        <v>209</v>
      </c>
      <c r="K508" s="18" t="s">
        <v>30</v>
      </c>
      <c r="L508" s="19">
        <v>1</v>
      </c>
      <c r="M508" s="20">
        <v>1</v>
      </c>
      <c r="N508" s="20">
        <v>1</v>
      </c>
      <c r="O508" s="20">
        <v>1</v>
      </c>
      <c r="P508" s="20">
        <v>1</v>
      </c>
      <c r="Q508" s="20">
        <v>1</v>
      </c>
      <c r="R508" s="20">
        <v>1</v>
      </c>
      <c r="S508" s="20" t="s">
        <v>33</v>
      </c>
      <c r="T508" s="20" t="s">
        <v>33</v>
      </c>
      <c r="U508" s="20" t="s">
        <v>33</v>
      </c>
      <c r="V508" s="20" t="s">
        <v>33</v>
      </c>
      <c r="W508" s="21" t="s">
        <v>33</v>
      </c>
      <c r="X508" s="67"/>
      <c r="Y508" s="19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21">
        <v>0</v>
      </c>
      <c r="AF508" s="55"/>
      <c r="AG508" s="20" t="s">
        <v>33</v>
      </c>
      <c r="AH508" s="21" t="s">
        <v>33</v>
      </c>
    </row>
    <row r="509" spans="1:34" x14ac:dyDescent="0.35">
      <c r="A509" s="15" t="s">
        <v>166</v>
      </c>
      <c r="B509" s="16" t="s">
        <v>23</v>
      </c>
      <c r="C509" s="16" t="s">
        <v>24</v>
      </c>
      <c r="D509" s="16" t="s">
        <v>25</v>
      </c>
      <c r="E509" s="16" t="s">
        <v>26</v>
      </c>
      <c r="F509" s="16" t="s">
        <v>36</v>
      </c>
      <c r="G509" s="16" t="s">
        <v>28</v>
      </c>
      <c r="H509" s="17">
        <v>2E-3</v>
      </c>
      <c r="I509" s="16" t="s">
        <v>36</v>
      </c>
      <c r="J509" s="16" t="s">
        <v>208</v>
      </c>
      <c r="K509" s="18" t="s">
        <v>31</v>
      </c>
      <c r="L509" s="22">
        <v>1.49</v>
      </c>
      <c r="M509" s="23">
        <v>1.49</v>
      </c>
      <c r="N509" s="23">
        <v>1.49</v>
      </c>
      <c r="O509" s="23">
        <v>1.49</v>
      </c>
      <c r="P509" s="23">
        <v>1.49</v>
      </c>
      <c r="Q509" s="23">
        <v>1.49</v>
      </c>
      <c r="R509" s="23">
        <v>1.49</v>
      </c>
      <c r="S509" s="23">
        <v>1.49</v>
      </c>
      <c r="T509" s="23">
        <v>1.49</v>
      </c>
      <c r="U509" s="23">
        <v>1.24</v>
      </c>
      <c r="V509" s="23">
        <v>1.24</v>
      </c>
      <c r="W509" s="70">
        <v>1.42</v>
      </c>
      <c r="X509" s="67"/>
      <c r="Y509" s="22">
        <v>0</v>
      </c>
      <c r="Z509" s="23">
        <v>0</v>
      </c>
      <c r="AA509" s="23">
        <v>0</v>
      </c>
      <c r="AB509" s="23">
        <v>0</v>
      </c>
      <c r="AC509" s="23">
        <v>0</v>
      </c>
      <c r="AD509" s="23">
        <v>0</v>
      </c>
      <c r="AE509" s="70">
        <v>0</v>
      </c>
      <c r="AF509" s="50"/>
      <c r="AG509" s="76">
        <v>0.04</v>
      </c>
      <c r="AH509" s="77">
        <v>0.04</v>
      </c>
    </row>
    <row r="510" spans="1:34" x14ac:dyDescent="0.35">
      <c r="A510" s="15" t="s">
        <v>166</v>
      </c>
      <c r="B510" s="16" t="s">
        <v>23</v>
      </c>
      <c r="C510" s="16" t="s">
        <v>24</v>
      </c>
      <c r="D510" s="16" t="s">
        <v>25</v>
      </c>
      <c r="E510" s="16" t="s">
        <v>26</v>
      </c>
      <c r="F510" s="16" t="s">
        <v>36</v>
      </c>
      <c r="G510" s="16" t="s">
        <v>28</v>
      </c>
      <c r="H510" s="17">
        <v>2E-3</v>
      </c>
      <c r="I510" s="16" t="s">
        <v>36</v>
      </c>
      <c r="J510" s="16" t="s">
        <v>209</v>
      </c>
      <c r="K510" s="18" t="s">
        <v>32</v>
      </c>
      <c r="L510" s="19">
        <v>1</v>
      </c>
      <c r="M510" s="20">
        <v>1</v>
      </c>
      <c r="N510" s="20">
        <v>1</v>
      </c>
      <c r="O510" s="20">
        <v>1</v>
      </c>
      <c r="P510" s="20">
        <v>1</v>
      </c>
      <c r="Q510" s="20">
        <v>1</v>
      </c>
      <c r="R510" s="20">
        <v>1</v>
      </c>
      <c r="S510" s="20" t="s">
        <v>33</v>
      </c>
      <c r="T510" s="20" t="s">
        <v>33</v>
      </c>
      <c r="U510" s="20" t="s">
        <v>33</v>
      </c>
      <c r="V510" s="20" t="s">
        <v>33</v>
      </c>
      <c r="W510" s="21" t="s">
        <v>33</v>
      </c>
      <c r="X510" s="67"/>
      <c r="Y510" s="19">
        <v>0</v>
      </c>
      <c r="Z510" s="20">
        <v>0</v>
      </c>
      <c r="AA510" s="20">
        <v>0</v>
      </c>
      <c r="AB510" s="20">
        <v>0</v>
      </c>
      <c r="AC510" s="20">
        <v>0</v>
      </c>
      <c r="AD510" s="20">
        <v>0</v>
      </c>
      <c r="AE510" s="21">
        <v>0</v>
      </c>
      <c r="AF510" s="55"/>
      <c r="AG510" s="20" t="s">
        <v>33</v>
      </c>
      <c r="AH510" s="21" t="s">
        <v>33</v>
      </c>
    </row>
    <row r="511" spans="1:34" x14ac:dyDescent="0.35">
      <c r="A511" s="24" t="s">
        <v>166</v>
      </c>
      <c r="B511" s="25" t="s">
        <v>23</v>
      </c>
      <c r="C511" s="25" t="s">
        <v>24</v>
      </c>
      <c r="D511" s="25" t="s">
        <v>25</v>
      </c>
      <c r="E511" s="25" t="s">
        <v>26</v>
      </c>
      <c r="F511" s="25" t="s">
        <v>36</v>
      </c>
      <c r="G511" s="25" t="s">
        <v>28</v>
      </c>
      <c r="H511" s="26">
        <v>2E-3</v>
      </c>
      <c r="I511" s="25" t="s">
        <v>33</v>
      </c>
      <c r="J511" s="25" t="s">
        <v>208</v>
      </c>
      <c r="K511" s="27" t="s">
        <v>34</v>
      </c>
      <c r="L511" s="28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30">
        <v>0</v>
      </c>
      <c r="X511" s="67"/>
      <c r="Y511" s="57">
        <v>0</v>
      </c>
      <c r="Z511" s="58">
        <v>0</v>
      </c>
      <c r="AA511" s="58">
        <v>0</v>
      </c>
      <c r="AB511" s="58">
        <v>0</v>
      </c>
      <c r="AC511" s="58">
        <v>0</v>
      </c>
      <c r="AD511" s="58">
        <v>0</v>
      </c>
      <c r="AE511" s="71">
        <v>0</v>
      </c>
      <c r="AF511" s="56"/>
      <c r="AG511" s="58">
        <v>0</v>
      </c>
      <c r="AH511" s="71">
        <v>0</v>
      </c>
    </row>
    <row r="512" spans="1:34" x14ac:dyDescent="0.35">
      <c r="A512" s="31" t="s">
        <v>166</v>
      </c>
      <c r="B512" s="32" t="s">
        <v>23</v>
      </c>
      <c r="C512" s="32" t="s">
        <v>24</v>
      </c>
      <c r="D512" s="32" t="s">
        <v>25</v>
      </c>
      <c r="E512" s="32" t="s">
        <v>26</v>
      </c>
      <c r="F512" s="32" t="s">
        <v>37</v>
      </c>
      <c r="G512" s="32" t="s">
        <v>28</v>
      </c>
      <c r="H512" s="33">
        <v>2E-3</v>
      </c>
      <c r="I512" s="32" t="s">
        <v>37</v>
      </c>
      <c r="J512" s="32" t="s">
        <v>208</v>
      </c>
      <c r="K512" s="34" t="s">
        <v>29</v>
      </c>
      <c r="L512" s="35">
        <v>1.49</v>
      </c>
      <c r="M512" s="36">
        <v>1.49</v>
      </c>
      <c r="N512" s="36">
        <v>1.49</v>
      </c>
      <c r="O512" s="36">
        <v>1.49</v>
      </c>
      <c r="P512" s="36">
        <v>1.49</v>
      </c>
      <c r="Q512" s="36">
        <v>1.49</v>
      </c>
      <c r="R512" s="36">
        <v>1.49</v>
      </c>
      <c r="S512" s="36">
        <v>1.49</v>
      </c>
      <c r="T512" s="36">
        <v>1.49</v>
      </c>
      <c r="U512" s="36">
        <v>1.24</v>
      </c>
      <c r="V512" s="36">
        <v>1.24</v>
      </c>
      <c r="W512" s="37">
        <v>1.42</v>
      </c>
      <c r="X512" s="67"/>
      <c r="Y512" s="60">
        <v>0</v>
      </c>
      <c r="Z512" s="61">
        <v>0</v>
      </c>
      <c r="AA512" s="61">
        <v>0</v>
      </c>
      <c r="AB512" s="61">
        <v>0</v>
      </c>
      <c r="AC512" s="61">
        <v>0</v>
      </c>
      <c r="AD512" s="61">
        <v>0</v>
      </c>
      <c r="AE512" s="69">
        <v>0</v>
      </c>
      <c r="AF512" s="59"/>
      <c r="AG512" s="61">
        <v>0.04</v>
      </c>
      <c r="AH512" s="69">
        <v>0.04</v>
      </c>
    </row>
    <row r="513" spans="1:34" x14ac:dyDescent="0.35">
      <c r="A513" s="15" t="s">
        <v>166</v>
      </c>
      <c r="B513" s="16" t="s">
        <v>23</v>
      </c>
      <c r="C513" s="16" t="s">
        <v>24</v>
      </c>
      <c r="D513" s="16" t="s">
        <v>25</v>
      </c>
      <c r="E513" s="16" t="s">
        <v>26</v>
      </c>
      <c r="F513" s="16" t="s">
        <v>37</v>
      </c>
      <c r="G513" s="16" t="s">
        <v>28</v>
      </c>
      <c r="H513" s="17">
        <v>2E-3</v>
      </c>
      <c r="I513" s="16" t="s">
        <v>37</v>
      </c>
      <c r="J513" s="16" t="s">
        <v>209</v>
      </c>
      <c r="K513" s="18" t="s">
        <v>30</v>
      </c>
      <c r="L513" s="19">
        <v>1</v>
      </c>
      <c r="M513" s="20">
        <v>1</v>
      </c>
      <c r="N513" s="20">
        <v>1</v>
      </c>
      <c r="O513" s="20">
        <v>1</v>
      </c>
      <c r="P513" s="20">
        <v>1</v>
      </c>
      <c r="Q513" s="20">
        <v>1</v>
      </c>
      <c r="R513" s="20">
        <v>1</v>
      </c>
      <c r="S513" s="20" t="s">
        <v>33</v>
      </c>
      <c r="T513" s="20" t="s">
        <v>33</v>
      </c>
      <c r="U513" s="20" t="s">
        <v>33</v>
      </c>
      <c r="V513" s="20" t="s">
        <v>33</v>
      </c>
      <c r="W513" s="21" t="s">
        <v>33</v>
      </c>
      <c r="X513" s="67"/>
      <c r="Y513" s="19">
        <v>0</v>
      </c>
      <c r="Z513" s="20">
        <v>0</v>
      </c>
      <c r="AA513" s="20">
        <v>0</v>
      </c>
      <c r="AB513" s="20">
        <v>0</v>
      </c>
      <c r="AC513" s="20">
        <v>0</v>
      </c>
      <c r="AD513" s="20">
        <v>0</v>
      </c>
      <c r="AE513" s="21">
        <v>0</v>
      </c>
      <c r="AF513" s="55"/>
      <c r="AG513" s="20" t="s">
        <v>33</v>
      </c>
      <c r="AH513" s="21" t="s">
        <v>33</v>
      </c>
    </row>
    <row r="514" spans="1:34" x14ac:dyDescent="0.35">
      <c r="A514" s="15" t="s">
        <v>166</v>
      </c>
      <c r="B514" s="16" t="s">
        <v>23</v>
      </c>
      <c r="C514" s="16" t="s">
        <v>24</v>
      </c>
      <c r="D514" s="16" t="s">
        <v>25</v>
      </c>
      <c r="E514" s="16" t="s">
        <v>26</v>
      </c>
      <c r="F514" s="16" t="s">
        <v>37</v>
      </c>
      <c r="G514" s="16" t="s">
        <v>28</v>
      </c>
      <c r="H514" s="17">
        <v>2E-3</v>
      </c>
      <c r="I514" s="16" t="s">
        <v>37</v>
      </c>
      <c r="J514" s="16" t="s">
        <v>208</v>
      </c>
      <c r="K514" s="18" t="s">
        <v>31</v>
      </c>
      <c r="L514" s="22">
        <v>1.49</v>
      </c>
      <c r="M514" s="23">
        <v>1.49</v>
      </c>
      <c r="N514" s="23">
        <v>1.49</v>
      </c>
      <c r="O514" s="23">
        <v>1.49</v>
      </c>
      <c r="P514" s="23">
        <v>1.49</v>
      </c>
      <c r="Q514" s="23">
        <v>1.49</v>
      </c>
      <c r="R514" s="23">
        <v>1.49</v>
      </c>
      <c r="S514" s="23">
        <v>1.49</v>
      </c>
      <c r="T514" s="23">
        <v>1.49</v>
      </c>
      <c r="U514" s="23">
        <v>1.24</v>
      </c>
      <c r="V514" s="23">
        <v>1.24</v>
      </c>
      <c r="W514" s="70">
        <v>1.42</v>
      </c>
      <c r="X514" s="67"/>
      <c r="Y514" s="22">
        <v>0</v>
      </c>
      <c r="Z514" s="23">
        <v>0</v>
      </c>
      <c r="AA514" s="23">
        <v>0</v>
      </c>
      <c r="AB514" s="23">
        <v>0</v>
      </c>
      <c r="AC514" s="23">
        <v>0</v>
      </c>
      <c r="AD514" s="23">
        <v>0</v>
      </c>
      <c r="AE514" s="70">
        <v>0</v>
      </c>
      <c r="AF514" s="50"/>
      <c r="AG514" s="76">
        <v>0.04</v>
      </c>
      <c r="AH514" s="77">
        <v>0.04</v>
      </c>
    </row>
    <row r="515" spans="1:34" x14ac:dyDescent="0.35">
      <c r="A515" s="15" t="s">
        <v>166</v>
      </c>
      <c r="B515" s="16" t="s">
        <v>23</v>
      </c>
      <c r="C515" s="16" t="s">
        <v>24</v>
      </c>
      <c r="D515" s="16" t="s">
        <v>25</v>
      </c>
      <c r="E515" s="16" t="s">
        <v>26</v>
      </c>
      <c r="F515" s="16" t="s">
        <v>37</v>
      </c>
      <c r="G515" s="16" t="s">
        <v>28</v>
      </c>
      <c r="H515" s="17">
        <v>2E-3</v>
      </c>
      <c r="I515" s="16" t="s">
        <v>37</v>
      </c>
      <c r="J515" s="16" t="s">
        <v>209</v>
      </c>
      <c r="K515" s="18" t="s">
        <v>32</v>
      </c>
      <c r="L515" s="19">
        <v>1</v>
      </c>
      <c r="M515" s="20">
        <v>1</v>
      </c>
      <c r="N515" s="20">
        <v>1</v>
      </c>
      <c r="O515" s="20">
        <v>1</v>
      </c>
      <c r="P515" s="20">
        <v>1</v>
      </c>
      <c r="Q515" s="20">
        <v>1</v>
      </c>
      <c r="R515" s="20">
        <v>1</v>
      </c>
      <c r="S515" s="20" t="s">
        <v>33</v>
      </c>
      <c r="T515" s="20" t="s">
        <v>33</v>
      </c>
      <c r="U515" s="20" t="s">
        <v>33</v>
      </c>
      <c r="V515" s="20" t="s">
        <v>33</v>
      </c>
      <c r="W515" s="21" t="s">
        <v>33</v>
      </c>
      <c r="X515" s="67"/>
      <c r="Y515" s="19">
        <v>0</v>
      </c>
      <c r="Z515" s="20">
        <v>0</v>
      </c>
      <c r="AA515" s="20">
        <v>0</v>
      </c>
      <c r="AB515" s="20">
        <v>0</v>
      </c>
      <c r="AC515" s="20">
        <v>0</v>
      </c>
      <c r="AD515" s="20">
        <v>0</v>
      </c>
      <c r="AE515" s="21">
        <v>0</v>
      </c>
      <c r="AF515" s="55"/>
      <c r="AG515" s="20" t="s">
        <v>33</v>
      </c>
      <c r="AH515" s="21" t="s">
        <v>33</v>
      </c>
    </row>
    <row r="516" spans="1:34" x14ac:dyDescent="0.35">
      <c r="A516" s="24" t="s">
        <v>166</v>
      </c>
      <c r="B516" s="25" t="s">
        <v>23</v>
      </c>
      <c r="C516" s="25" t="s">
        <v>24</v>
      </c>
      <c r="D516" s="25" t="s">
        <v>25</v>
      </c>
      <c r="E516" s="25" t="s">
        <v>26</v>
      </c>
      <c r="F516" s="25" t="s">
        <v>37</v>
      </c>
      <c r="G516" s="25" t="s">
        <v>28</v>
      </c>
      <c r="H516" s="26">
        <v>2E-3</v>
      </c>
      <c r="I516" s="25" t="s">
        <v>33</v>
      </c>
      <c r="J516" s="25" t="s">
        <v>208</v>
      </c>
      <c r="K516" s="27" t="s">
        <v>34</v>
      </c>
      <c r="L516" s="28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30">
        <v>0</v>
      </c>
      <c r="X516" s="67"/>
      <c r="Y516" s="57">
        <v>0</v>
      </c>
      <c r="Z516" s="58">
        <v>0</v>
      </c>
      <c r="AA516" s="58">
        <v>0</v>
      </c>
      <c r="AB516" s="58">
        <v>0</v>
      </c>
      <c r="AC516" s="58">
        <v>0</v>
      </c>
      <c r="AD516" s="58">
        <v>0</v>
      </c>
      <c r="AE516" s="71">
        <v>0</v>
      </c>
      <c r="AF516" s="56"/>
      <c r="AG516" s="58">
        <v>0</v>
      </c>
      <c r="AH516" s="71">
        <v>0</v>
      </c>
    </row>
    <row r="517" spans="1:34" x14ac:dyDescent="0.35">
      <c r="A517" s="31" t="s">
        <v>166</v>
      </c>
      <c r="B517" s="32" t="s">
        <v>23</v>
      </c>
      <c r="C517" s="32" t="s">
        <v>24</v>
      </c>
      <c r="D517" s="32" t="s">
        <v>25</v>
      </c>
      <c r="E517" s="32" t="s">
        <v>26</v>
      </c>
      <c r="F517" s="32" t="s">
        <v>38</v>
      </c>
      <c r="G517" s="32" t="s">
        <v>28</v>
      </c>
      <c r="H517" s="33">
        <v>2E-3</v>
      </c>
      <c r="I517" s="32" t="s">
        <v>38</v>
      </c>
      <c r="J517" s="32" t="s">
        <v>208</v>
      </c>
      <c r="K517" s="34" t="s">
        <v>29</v>
      </c>
      <c r="L517" s="35">
        <v>1.49</v>
      </c>
      <c r="M517" s="36">
        <v>1.49</v>
      </c>
      <c r="N517" s="36">
        <v>1.49</v>
      </c>
      <c r="O517" s="36">
        <v>1.49</v>
      </c>
      <c r="P517" s="36">
        <v>1.49</v>
      </c>
      <c r="Q517" s="36">
        <v>1.49</v>
      </c>
      <c r="R517" s="36">
        <v>1.49</v>
      </c>
      <c r="S517" s="36">
        <v>1.49</v>
      </c>
      <c r="T517" s="36">
        <v>1.49</v>
      </c>
      <c r="U517" s="36">
        <v>1.24</v>
      </c>
      <c r="V517" s="36">
        <v>1.24</v>
      </c>
      <c r="W517" s="37">
        <v>1.42</v>
      </c>
      <c r="X517" s="67"/>
      <c r="Y517" s="60">
        <v>0</v>
      </c>
      <c r="Z517" s="61">
        <v>0</v>
      </c>
      <c r="AA517" s="61">
        <v>0</v>
      </c>
      <c r="AB517" s="61">
        <v>0</v>
      </c>
      <c r="AC517" s="61">
        <v>0</v>
      </c>
      <c r="AD517" s="61">
        <v>0</v>
      </c>
      <c r="AE517" s="69">
        <v>0</v>
      </c>
      <c r="AF517" s="59"/>
      <c r="AG517" s="61">
        <v>0.04</v>
      </c>
      <c r="AH517" s="69">
        <v>0.04</v>
      </c>
    </row>
    <row r="518" spans="1:34" x14ac:dyDescent="0.35">
      <c r="A518" s="15" t="s">
        <v>166</v>
      </c>
      <c r="B518" s="16" t="s">
        <v>23</v>
      </c>
      <c r="C518" s="16" t="s">
        <v>24</v>
      </c>
      <c r="D518" s="16" t="s">
        <v>25</v>
      </c>
      <c r="E518" s="16" t="s">
        <v>26</v>
      </c>
      <c r="F518" s="16" t="s">
        <v>38</v>
      </c>
      <c r="G518" s="16" t="s">
        <v>28</v>
      </c>
      <c r="H518" s="17">
        <v>2E-3</v>
      </c>
      <c r="I518" s="16" t="s">
        <v>38</v>
      </c>
      <c r="J518" s="16" t="s">
        <v>209</v>
      </c>
      <c r="K518" s="18" t="s">
        <v>30</v>
      </c>
      <c r="L518" s="19">
        <v>1</v>
      </c>
      <c r="M518" s="20">
        <v>1</v>
      </c>
      <c r="N518" s="20">
        <v>1</v>
      </c>
      <c r="O518" s="20">
        <v>1</v>
      </c>
      <c r="P518" s="20">
        <v>1</v>
      </c>
      <c r="Q518" s="20">
        <v>1</v>
      </c>
      <c r="R518" s="20">
        <v>1</v>
      </c>
      <c r="S518" s="20" t="s">
        <v>33</v>
      </c>
      <c r="T518" s="20" t="s">
        <v>33</v>
      </c>
      <c r="U518" s="20" t="s">
        <v>33</v>
      </c>
      <c r="V518" s="20" t="s">
        <v>33</v>
      </c>
      <c r="W518" s="21" t="s">
        <v>33</v>
      </c>
      <c r="X518" s="67"/>
      <c r="Y518" s="19">
        <v>0</v>
      </c>
      <c r="Z518" s="20">
        <v>0</v>
      </c>
      <c r="AA518" s="20">
        <v>0</v>
      </c>
      <c r="AB518" s="20">
        <v>0</v>
      </c>
      <c r="AC518" s="20">
        <v>0</v>
      </c>
      <c r="AD518" s="20">
        <v>0</v>
      </c>
      <c r="AE518" s="21">
        <v>0</v>
      </c>
      <c r="AF518" s="55"/>
      <c r="AG518" s="20" t="s">
        <v>33</v>
      </c>
      <c r="AH518" s="21" t="s">
        <v>33</v>
      </c>
    </row>
    <row r="519" spans="1:34" x14ac:dyDescent="0.35">
      <c r="A519" s="15" t="s">
        <v>166</v>
      </c>
      <c r="B519" s="16" t="s">
        <v>23</v>
      </c>
      <c r="C519" s="16" t="s">
        <v>24</v>
      </c>
      <c r="D519" s="16" t="s">
        <v>25</v>
      </c>
      <c r="E519" s="16" t="s">
        <v>26</v>
      </c>
      <c r="F519" s="16" t="s">
        <v>38</v>
      </c>
      <c r="G519" s="16" t="s">
        <v>28</v>
      </c>
      <c r="H519" s="17">
        <v>2E-3</v>
      </c>
      <c r="I519" s="16" t="s">
        <v>38</v>
      </c>
      <c r="J519" s="16" t="s">
        <v>208</v>
      </c>
      <c r="K519" s="18" t="s">
        <v>31</v>
      </c>
      <c r="L519" s="22">
        <v>1.49</v>
      </c>
      <c r="M519" s="23">
        <v>1.49</v>
      </c>
      <c r="N519" s="23">
        <v>1.49</v>
      </c>
      <c r="O519" s="23">
        <v>1.49</v>
      </c>
      <c r="P519" s="23">
        <v>1.49</v>
      </c>
      <c r="Q519" s="23">
        <v>1.49</v>
      </c>
      <c r="R519" s="23">
        <v>1.49</v>
      </c>
      <c r="S519" s="23">
        <v>1.49</v>
      </c>
      <c r="T519" s="23">
        <v>1.49</v>
      </c>
      <c r="U519" s="23">
        <v>1.24</v>
      </c>
      <c r="V519" s="23">
        <v>1.24</v>
      </c>
      <c r="W519" s="70">
        <v>1.42</v>
      </c>
      <c r="X519" s="67"/>
      <c r="Y519" s="22">
        <v>0</v>
      </c>
      <c r="Z519" s="23">
        <v>0</v>
      </c>
      <c r="AA519" s="23">
        <v>0</v>
      </c>
      <c r="AB519" s="23">
        <v>0</v>
      </c>
      <c r="AC519" s="23">
        <v>0</v>
      </c>
      <c r="AD519" s="23">
        <v>0</v>
      </c>
      <c r="AE519" s="70">
        <v>0</v>
      </c>
      <c r="AF519" s="50"/>
      <c r="AG519" s="76">
        <v>0.04</v>
      </c>
      <c r="AH519" s="77">
        <v>0.04</v>
      </c>
    </row>
    <row r="520" spans="1:34" x14ac:dyDescent="0.35">
      <c r="A520" s="15" t="s">
        <v>166</v>
      </c>
      <c r="B520" s="16" t="s">
        <v>23</v>
      </c>
      <c r="C520" s="16" t="s">
        <v>24</v>
      </c>
      <c r="D520" s="16" t="s">
        <v>25</v>
      </c>
      <c r="E520" s="16" t="s">
        <v>26</v>
      </c>
      <c r="F520" s="16" t="s">
        <v>38</v>
      </c>
      <c r="G520" s="16" t="s">
        <v>28</v>
      </c>
      <c r="H520" s="17">
        <v>2E-3</v>
      </c>
      <c r="I520" s="16" t="s">
        <v>38</v>
      </c>
      <c r="J520" s="16" t="s">
        <v>209</v>
      </c>
      <c r="K520" s="18" t="s">
        <v>32</v>
      </c>
      <c r="L520" s="19">
        <v>1</v>
      </c>
      <c r="M520" s="20">
        <v>1</v>
      </c>
      <c r="N520" s="20">
        <v>1</v>
      </c>
      <c r="O520" s="20">
        <v>1</v>
      </c>
      <c r="P520" s="20">
        <v>1</v>
      </c>
      <c r="Q520" s="20">
        <v>1</v>
      </c>
      <c r="R520" s="20">
        <v>1</v>
      </c>
      <c r="S520" s="20" t="s">
        <v>33</v>
      </c>
      <c r="T520" s="20" t="s">
        <v>33</v>
      </c>
      <c r="U520" s="20" t="s">
        <v>33</v>
      </c>
      <c r="V520" s="20" t="s">
        <v>33</v>
      </c>
      <c r="W520" s="21" t="s">
        <v>33</v>
      </c>
      <c r="X520" s="67"/>
      <c r="Y520" s="19">
        <v>0</v>
      </c>
      <c r="Z520" s="20">
        <v>0</v>
      </c>
      <c r="AA520" s="20">
        <v>0</v>
      </c>
      <c r="AB520" s="20">
        <v>0</v>
      </c>
      <c r="AC520" s="20">
        <v>0</v>
      </c>
      <c r="AD520" s="20">
        <v>0</v>
      </c>
      <c r="AE520" s="21">
        <v>0</v>
      </c>
      <c r="AF520" s="55"/>
      <c r="AG520" s="20" t="s">
        <v>33</v>
      </c>
      <c r="AH520" s="21" t="s">
        <v>33</v>
      </c>
    </row>
    <row r="521" spans="1:34" x14ac:dyDescent="0.35">
      <c r="A521" s="24" t="s">
        <v>166</v>
      </c>
      <c r="B521" s="25" t="s">
        <v>23</v>
      </c>
      <c r="C521" s="25" t="s">
        <v>24</v>
      </c>
      <c r="D521" s="25" t="s">
        <v>25</v>
      </c>
      <c r="E521" s="25" t="s">
        <v>26</v>
      </c>
      <c r="F521" s="25" t="s">
        <v>38</v>
      </c>
      <c r="G521" s="25" t="s">
        <v>28</v>
      </c>
      <c r="H521" s="26">
        <v>2E-3</v>
      </c>
      <c r="I521" s="25" t="s">
        <v>33</v>
      </c>
      <c r="J521" s="25" t="s">
        <v>208</v>
      </c>
      <c r="K521" s="27" t="s">
        <v>34</v>
      </c>
      <c r="L521" s="28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0</v>
      </c>
      <c r="U521" s="29">
        <v>0</v>
      </c>
      <c r="V521" s="29">
        <v>0</v>
      </c>
      <c r="W521" s="30">
        <v>0</v>
      </c>
      <c r="X521" s="67"/>
      <c r="Y521" s="57">
        <v>0</v>
      </c>
      <c r="Z521" s="58">
        <v>0</v>
      </c>
      <c r="AA521" s="58">
        <v>0</v>
      </c>
      <c r="AB521" s="58">
        <v>0</v>
      </c>
      <c r="AC521" s="58">
        <v>0</v>
      </c>
      <c r="AD521" s="58">
        <v>0</v>
      </c>
      <c r="AE521" s="71">
        <v>0</v>
      </c>
      <c r="AF521" s="56"/>
      <c r="AG521" s="58">
        <v>0</v>
      </c>
      <c r="AH521" s="71">
        <v>0</v>
      </c>
    </row>
    <row r="522" spans="1:34" x14ac:dyDescent="0.35">
      <c r="A522" s="31" t="s">
        <v>166</v>
      </c>
      <c r="B522" s="32" t="s">
        <v>23</v>
      </c>
      <c r="C522" s="32" t="s">
        <v>24</v>
      </c>
      <c r="D522" s="32" t="s">
        <v>39</v>
      </c>
      <c r="E522" s="32" t="s">
        <v>26</v>
      </c>
      <c r="F522" s="32" t="s">
        <v>40</v>
      </c>
      <c r="G522" s="32" t="s">
        <v>28</v>
      </c>
      <c r="H522" s="33">
        <v>2.6900000000000001E-3</v>
      </c>
      <c r="I522" s="32" t="s">
        <v>40</v>
      </c>
      <c r="J522" s="32" t="s">
        <v>208</v>
      </c>
      <c r="K522" s="34" t="s">
        <v>29</v>
      </c>
      <c r="L522" s="35">
        <v>2.19</v>
      </c>
      <c r="M522" s="36">
        <v>2.19</v>
      </c>
      <c r="N522" s="36">
        <v>2.19</v>
      </c>
      <c r="O522" s="36">
        <v>2.19</v>
      </c>
      <c r="P522" s="36">
        <v>2.19</v>
      </c>
      <c r="Q522" s="36">
        <v>2.19</v>
      </c>
      <c r="R522" s="36">
        <v>2.19</v>
      </c>
      <c r="S522" s="36">
        <v>1.73</v>
      </c>
      <c r="T522" s="36">
        <v>1.73</v>
      </c>
      <c r="U522" s="36">
        <v>1.83</v>
      </c>
      <c r="V522" s="36">
        <v>1.83</v>
      </c>
      <c r="W522" s="37">
        <v>1.89</v>
      </c>
      <c r="X522" s="67"/>
      <c r="Y522" s="60">
        <v>0</v>
      </c>
      <c r="Z522" s="61">
        <v>0</v>
      </c>
      <c r="AA522" s="61">
        <v>0</v>
      </c>
      <c r="AB522" s="61">
        <v>0</v>
      </c>
      <c r="AC522" s="61">
        <v>0</v>
      </c>
      <c r="AD522" s="61">
        <v>0</v>
      </c>
      <c r="AE522" s="69">
        <v>0</v>
      </c>
      <c r="AF522" s="59"/>
      <c r="AG522" s="61">
        <v>0.04</v>
      </c>
      <c r="AH522" s="69">
        <v>0.04</v>
      </c>
    </row>
    <row r="523" spans="1:34" x14ac:dyDescent="0.35">
      <c r="A523" s="15" t="s">
        <v>166</v>
      </c>
      <c r="B523" s="16" t="s">
        <v>23</v>
      </c>
      <c r="C523" s="16" t="s">
        <v>24</v>
      </c>
      <c r="D523" s="16" t="s">
        <v>39</v>
      </c>
      <c r="E523" s="16" t="s">
        <v>26</v>
      </c>
      <c r="F523" s="16" t="s">
        <v>40</v>
      </c>
      <c r="G523" s="16" t="s">
        <v>28</v>
      </c>
      <c r="H523" s="17">
        <v>2.6900000000000001E-3</v>
      </c>
      <c r="I523" s="16" t="s">
        <v>40</v>
      </c>
      <c r="J523" s="16" t="s">
        <v>209</v>
      </c>
      <c r="K523" s="18" t="s">
        <v>30</v>
      </c>
      <c r="L523" s="19">
        <v>1</v>
      </c>
      <c r="M523" s="20">
        <v>1</v>
      </c>
      <c r="N523" s="20">
        <v>1</v>
      </c>
      <c r="O523" s="20">
        <v>1</v>
      </c>
      <c r="P523" s="20">
        <v>1</v>
      </c>
      <c r="Q523" s="20">
        <v>1</v>
      </c>
      <c r="R523" s="20">
        <v>1</v>
      </c>
      <c r="S523" s="20" t="s">
        <v>33</v>
      </c>
      <c r="T523" s="20" t="s">
        <v>33</v>
      </c>
      <c r="U523" s="20" t="s">
        <v>33</v>
      </c>
      <c r="V523" s="20" t="s">
        <v>33</v>
      </c>
      <c r="W523" s="21" t="s">
        <v>33</v>
      </c>
      <c r="X523" s="67"/>
      <c r="Y523" s="19">
        <v>0</v>
      </c>
      <c r="Z523" s="20">
        <v>0</v>
      </c>
      <c r="AA523" s="20">
        <v>0</v>
      </c>
      <c r="AB523" s="20">
        <v>0</v>
      </c>
      <c r="AC523" s="20">
        <v>0</v>
      </c>
      <c r="AD523" s="20">
        <v>0</v>
      </c>
      <c r="AE523" s="21">
        <v>0</v>
      </c>
      <c r="AF523" s="55"/>
      <c r="AG523" s="20" t="s">
        <v>33</v>
      </c>
      <c r="AH523" s="21" t="s">
        <v>33</v>
      </c>
    </row>
    <row r="524" spans="1:34" x14ac:dyDescent="0.35">
      <c r="A524" s="15" t="s">
        <v>166</v>
      </c>
      <c r="B524" s="16" t="s">
        <v>23</v>
      </c>
      <c r="C524" s="16" t="s">
        <v>24</v>
      </c>
      <c r="D524" s="16" t="s">
        <v>39</v>
      </c>
      <c r="E524" s="16" t="s">
        <v>26</v>
      </c>
      <c r="F524" s="16" t="s">
        <v>40</v>
      </c>
      <c r="G524" s="16" t="s">
        <v>28</v>
      </c>
      <c r="H524" s="17">
        <v>2.6900000000000001E-3</v>
      </c>
      <c r="I524" s="16" t="s">
        <v>40</v>
      </c>
      <c r="J524" s="16" t="s">
        <v>208</v>
      </c>
      <c r="K524" s="18" t="s">
        <v>31</v>
      </c>
      <c r="L524" s="22">
        <v>2.19</v>
      </c>
      <c r="M524" s="23">
        <v>2.19</v>
      </c>
      <c r="N524" s="23">
        <v>2.19</v>
      </c>
      <c r="O524" s="23">
        <v>2.19</v>
      </c>
      <c r="P524" s="23">
        <v>2.19</v>
      </c>
      <c r="Q524" s="23">
        <v>2.19</v>
      </c>
      <c r="R524" s="23">
        <v>2.19</v>
      </c>
      <c r="S524" s="81">
        <v>1.85</v>
      </c>
      <c r="T524" s="81">
        <v>1.85</v>
      </c>
      <c r="U524" s="23">
        <v>1.83</v>
      </c>
      <c r="V524" s="23">
        <v>1.83</v>
      </c>
      <c r="W524" s="80">
        <v>1.85</v>
      </c>
      <c r="X524" s="67"/>
      <c r="Y524" s="22">
        <v>0</v>
      </c>
      <c r="Z524" s="23">
        <v>0</v>
      </c>
      <c r="AA524" s="23">
        <v>0</v>
      </c>
      <c r="AB524" s="23">
        <v>0</v>
      </c>
      <c r="AC524" s="23">
        <v>0</v>
      </c>
      <c r="AD524" s="23">
        <v>0</v>
      </c>
      <c r="AE524" s="70">
        <v>0</v>
      </c>
      <c r="AF524" s="50"/>
      <c r="AG524" s="76">
        <v>0.05</v>
      </c>
      <c r="AH524" s="77">
        <v>0.05</v>
      </c>
    </row>
    <row r="525" spans="1:34" x14ac:dyDescent="0.35">
      <c r="A525" s="15" t="s">
        <v>166</v>
      </c>
      <c r="B525" s="16" t="s">
        <v>23</v>
      </c>
      <c r="C525" s="16" t="s">
        <v>24</v>
      </c>
      <c r="D525" s="16" t="s">
        <v>39</v>
      </c>
      <c r="E525" s="16" t="s">
        <v>26</v>
      </c>
      <c r="F525" s="16" t="s">
        <v>40</v>
      </c>
      <c r="G525" s="16" t="s">
        <v>28</v>
      </c>
      <c r="H525" s="17">
        <v>2.6900000000000001E-3</v>
      </c>
      <c r="I525" s="16" t="s">
        <v>40</v>
      </c>
      <c r="J525" s="16" t="s">
        <v>209</v>
      </c>
      <c r="K525" s="18" t="s">
        <v>32</v>
      </c>
      <c r="L525" s="19">
        <v>1</v>
      </c>
      <c r="M525" s="20">
        <v>1</v>
      </c>
      <c r="N525" s="20">
        <v>1</v>
      </c>
      <c r="O525" s="20">
        <v>1</v>
      </c>
      <c r="P525" s="20">
        <v>1</v>
      </c>
      <c r="Q525" s="20">
        <v>1</v>
      </c>
      <c r="R525" s="20">
        <v>1</v>
      </c>
      <c r="S525" s="20" t="s">
        <v>33</v>
      </c>
      <c r="T525" s="20" t="s">
        <v>33</v>
      </c>
      <c r="U525" s="20" t="s">
        <v>33</v>
      </c>
      <c r="V525" s="20" t="s">
        <v>33</v>
      </c>
      <c r="W525" s="21" t="s">
        <v>33</v>
      </c>
      <c r="X525" s="67"/>
      <c r="Y525" s="19">
        <v>0</v>
      </c>
      <c r="Z525" s="20">
        <v>0</v>
      </c>
      <c r="AA525" s="20">
        <v>0</v>
      </c>
      <c r="AB525" s="20">
        <v>0</v>
      </c>
      <c r="AC525" s="20">
        <v>0</v>
      </c>
      <c r="AD525" s="20">
        <v>0</v>
      </c>
      <c r="AE525" s="21">
        <v>0</v>
      </c>
      <c r="AF525" s="55"/>
      <c r="AG525" s="20" t="s">
        <v>33</v>
      </c>
      <c r="AH525" s="21" t="s">
        <v>33</v>
      </c>
    </row>
    <row r="526" spans="1:34" x14ac:dyDescent="0.35">
      <c r="A526" s="24" t="s">
        <v>166</v>
      </c>
      <c r="B526" s="25" t="s">
        <v>23</v>
      </c>
      <c r="C526" s="25" t="s">
        <v>24</v>
      </c>
      <c r="D526" s="25" t="s">
        <v>39</v>
      </c>
      <c r="E526" s="25" t="s">
        <v>26</v>
      </c>
      <c r="F526" s="25" t="s">
        <v>40</v>
      </c>
      <c r="G526" s="25" t="s">
        <v>28</v>
      </c>
      <c r="H526" s="26">
        <v>2.6900000000000001E-3</v>
      </c>
      <c r="I526" s="25" t="s">
        <v>33</v>
      </c>
      <c r="J526" s="25" t="s">
        <v>208</v>
      </c>
      <c r="K526" s="27" t="s">
        <v>34</v>
      </c>
      <c r="L526" s="28">
        <v>0</v>
      </c>
      <c r="M526" s="29">
        <v>0</v>
      </c>
      <c r="N526" s="29">
        <v>0</v>
      </c>
      <c r="O526" s="29">
        <v>0</v>
      </c>
      <c r="P526" s="29">
        <v>0</v>
      </c>
      <c r="Q526" s="29">
        <v>0</v>
      </c>
      <c r="R526" s="29">
        <v>0</v>
      </c>
      <c r="S526" s="29">
        <v>6.9364161849710948E-2</v>
      </c>
      <c r="T526" s="29">
        <v>6.9364161849710948E-2</v>
      </c>
      <c r="U526" s="29">
        <v>0</v>
      </c>
      <c r="V526" s="29">
        <v>0</v>
      </c>
      <c r="W526" s="30">
        <v>-2.1164021164021052E-2</v>
      </c>
      <c r="X526" s="67"/>
      <c r="Y526" s="57">
        <v>0</v>
      </c>
      <c r="Z526" s="58">
        <v>0</v>
      </c>
      <c r="AA526" s="58">
        <v>0</v>
      </c>
      <c r="AB526" s="58">
        <v>0</v>
      </c>
      <c r="AC526" s="58">
        <v>0</v>
      </c>
      <c r="AD526" s="58">
        <v>0</v>
      </c>
      <c r="AE526" s="71">
        <v>0</v>
      </c>
      <c r="AF526" s="56"/>
      <c r="AG526" s="58">
        <v>0</v>
      </c>
      <c r="AH526" s="71">
        <v>0</v>
      </c>
    </row>
    <row r="527" spans="1:34" x14ac:dyDescent="0.35">
      <c r="A527" s="31" t="s">
        <v>166</v>
      </c>
      <c r="B527" s="32" t="s">
        <v>23</v>
      </c>
      <c r="C527" s="32" t="s">
        <v>24</v>
      </c>
      <c r="D527" s="32" t="s">
        <v>39</v>
      </c>
      <c r="E527" s="32" t="s">
        <v>26</v>
      </c>
      <c r="F527" s="32" t="s">
        <v>41</v>
      </c>
      <c r="G527" s="32" t="s">
        <v>28</v>
      </c>
      <c r="H527" s="33">
        <v>2.6900000000000001E-3</v>
      </c>
      <c r="I527" s="32" t="s">
        <v>41</v>
      </c>
      <c r="J527" s="32" t="s">
        <v>208</v>
      </c>
      <c r="K527" s="34" t="s">
        <v>29</v>
      </c>
      <c r="L527" s="35">
        <v>2.19</v>
      </c>
      <c r="M527" s="36">
        <v>2.19</v>
      </c>
      <c r="N527" s="36">
        <v>2.19</v>
      </c>
      <c r="O527" s="36">
        <v>2.19</v>
      </c>
      <c r="P527" s="36">
        <v>2.19</v>
      </c>
      <c r="Q527" s="36">
        <v>2.19</v>
      </c>
      <c r="R527" s="36">
        <v>2.19</v>
      </c>
      <c r="S527" s="36">
        <v>1.73</v>
      </c>
      <c r="T527" s="36">
        <v>1.73</v>
      </c>
      <c r="U527" s="36">
        <v>1.83</v>
      </c>
      <c r="V527" s="36">
        <v>1.83</v>
      </c>
      <c r="W527" s="37">
        <v>1.79</v>
      </c>
      <c r="X527" s="67"/>
      <c r="Y527" s="60">
        <v>0</v>
      </c>
      <c r="Z527" s="61">
        <v>0</v>
      </c>
      <c r="AA527" s="61">
        <v>0</v>
      </c>
      <c r="AB527" s="61">
        <v>0</v>
      </c>
      <c r="AC527" s="61">
        <v>0</v>
      </c>
      <c r="AD527" s="61">
        <v>0</v>
      </c>
      <c r="AE527" s="69">
        <v>0</v>
      </c>
      <c r="AF527" s="59"/>
      <c r="AG527" s="61">
        <v>0.04</v>
      </c>
      <c r="AH527" s="69">
        <v>0.04</v>
      </c>
    </row>
    <row r="528" spans="1:34" x14ac:dyDescent="0.35">
      <c r="A528" s="15" t="s">
        <v>166</v>
      </c>
      <c r="B528" s="16" t="s">
        <v>23</v>
      </c>
      <c r="C528" s="16" t="s">
        <v>24</v>
      </c>
      <c r="D528" s="16" t="s">
        <v>39</v>
      </c>
      <c r="E528" s="16" t="s">
        <v>26</v>
      </c>
      <c r="F528" s="16" t="s">
        <v>41</v>
      </c>
      <c r="G528" s="16" t="s">
        <v>28</v>
      </c>
      <c r="H528" s="17">
        <v>2.6900000000000001E-3</v>
      </c>
      <c r="I528" s="16" t="s">
        <v>41</v>
      </c>
      <c r="J528" s="16" t="s">
        <v>209</v>
      </c>
      <c r="K528" s="18" t="s">
        <v>30</v>
      </c>
      <c r="L528" s="19">
        <v>1</v>
      </c>
      <c r="M528" s="20">
        <v>1</v>
      </c>
      <c r="N528" s="20">
        <v>1</v>
      </c>
      <c r="O528" s="20">
        <v>1</v>
      </c>
      <c r="P528" s="20">
        <v>1</v>
      </c>
      <c r="Q528" s="20">
        <v>1</v>
      </c>
      <c r="R528" s="20">
        <v>1</v>
      </c>
      <c r="S528" s="20" t="s">
        <v>33</v>
      </c>
      <c r="T528" s="20" t="s">
        <v>33</v>
      </c>
      <c r="U528" s="20" t="s">
        <v>33</v>
      </c>
      <c r="V528" s="20" t="s">
        <v>33</v>
      </c>
      <c r="W528" s="21" t="s">
        <v>33</v>
      </c>
      <c r="X528" s="67"/>
      <c r="Y528" s="19">
        <v>0</v>
      </c>
      <c r="Z528" s="20">
        <v>0</v>
      </c>
      <c r="AA528" s="20">
        <v>0</v>
      </c>
      <c r="AB528" s="20">
        <v>0</v>
      </c>
      <c r="AC528" s="20">
        <v>0</v>
      </c>
      <c r="AD528" s="20">
        <v>0</v>
      </c>
      <c r="AE528" s="21">
        <v>0</v>
      </c>
      <c r="AF528" s="55"/>
      <c r="AG528" s="20" t="s">
        <v>33</v>
      </c>
      <c r="AH528" s="21" t="s">
        <v>33</v>
      </c>
    </row>
    <row r="529" spans="1:34" x14ac:dyDescent="0.35">
      <c r="A529" s="15" t="s">
        <v>166</v>
      </c>
      <c r="B529" s="16" t="s">
        <v>23</v>
      </c>
      <c r="C529" s="16" t="s">
        <v>24</v>
      </c>
      <c r="D529" s="16" t="s">
        <v>39</v>
      </c>
      <c r="E529" s="16" t="s">
        <v>26</v>
      </c>
      <c r="F529" s="16" t="s">
        <v>41</v>
      </c>
      <c r="G529" s="16" t="s">
        <v>28</v>
      </c>
      <c r="H529" s="17">
        <v>2.6900000000000001E-3</v>
      </c>
      <c r="I529" s="16" t="s">
        <v>41</v>
      </c>
      <c r="J529" s="16" t="s">
        <v>208</v>
      </c>
      <c r="K529" s="18" t="s">
        <v>31</v>
      </c>
      <c r="L529" s="22">
        <v>2.19</v>
      </c>
      <c r="M529" s="23">
        <v>2.19</v>
      </c>
      <c r="N529" s="23">
        <v>2.19</v>
      </c>
      <c r="O529" s="23">
        <v>2.19</v>
      </c>
      <c r="P529" s="23">
        <v>2.19</v>
      </c>
      <c r="Q529" s="23">
        <v>2.19</v>
      </c>
      <c r="R529" s="23">
        <v>2.19</v>
      </c>
      <c r="S529" s="81">
        <v>1.85</v>
      </c>
      <c r="T529" s="81">
        <v>1.85</v>
      </c>
      <c r="U529" s="23">
        <v>1.83</v>
      </c>
      <c r="V529" s="23">
        <v>1.83</v>
      </c>
      <c r="W529" s="80">
        <v>1.79</v>
      </c>
      <c r="X529" s="67"/>
      <c r="Y529" s="22">
        <v>0</v>
      </c>
      <c r="Z529" s="23">
        <v>0</v>
      </c>
      <c r="AA529" s="23">
        <v>0</v>
      </c>
      <c r="AB529" s="23">
        <v>0</v>
      </c>
      <c r="AC529" s="23">
        <v>0</v>
      </c>
      <c r="AD529" s="23">
        <v>0</v>
      </c>
      <c r="AE529" s="70">
        <v>0</v>
      </c>
      <c r="AF529" s="50"/>
      <c r="AG529" s="76">
        <v>0.05</v>
      </c>
      <c r="AH529" s="77">
        <v>0.05</v>
      </c>
    </row>
    <row r="530" spans="1:34" x14ac:dyDescent="0.35">
      <c r="A530" s="15" t="s">
        <v>166</v>
      </c>
      <c r="B530" s="16" t="s">
        <v>23</v>
      </c>
      <c r="C530" s="16" t="s">
        <v>24</v>
      </c>
      <c r="D530" s="16" t="s">
        <v>39</v>
      </c>
      <c r="E530" s="16" t="s">
        <v>26</v>
      </c>
      <c r="F530" s="16" t="s">
        <v>41</v>
      </c>
      <c r="G530" s="16" t="s">
        <v>28</v>
      </c>
      <c r="H530" s="17">
        <v>2.6900000000000001E-3</v>
      </c>
      <c r="I530" s="16" t="s">
        <v>41</v>
      </c>
      <c r="J530" s="16" t="s">
        <v>209</v>
      </c>
      <c r="K530" s="18" t="s">
        <v>32</v>
      </c>
      <c r="L530" s="19">
        <v>1</v>
      </c>
      <c r="M530" s="20">
        <v>1</v>
      </c>
      <c r="N530" s="20">
        <v>1</v>
      </c>
      <c r="O530" s="20">
        <v>1</v>
      </c>
      <c r="P530" s="20">
        <v>1</v>
      </c>
      <c r="Q530" s="20">
        <v>1</v>
      </c>
      <c r="R530" s="20">
        <v>1</v>
      </c>
      <c r="S530" s="20" t="s">
        <v>33</v>
      </c>
      <c r="T530" s="20" t="s">
        <v>33</v>
      </c>
      <c r="U530" s="20" t="s">
        <v>33</v>
      </c>
      <c r="V530" s="20" t="s">
        <v>33</v>
      </c>
      <c r="W530" s="21" t="s">
        <v>33</v>
      </c>
      <c r="X530" s="67"/>
      <c r="Y530" s="19">
        <v>0</v>
      </c>
      <c r="Z530" s="20">
        <v>0</v>
      </c>
      <c r="AA530" s="20">
        <v>0</v>
      </c>
      <c r="AB530" s="20">
        <v>0</v>
      </c>
      <c r="AC530" s="20">
        <v>0</v>
      </c>
      <c r="AD530" s="20">
        <v>0</v>
      </c>
      <c r="AE530" s="21">
        <v>0</v>
      </c>
      <c r="AF530" s="55"/>
      <c r="AG530" s="20" t="s">
        <v>33</v>
      </c>
      <c r="AH530" s="21" t="s">
        <v>33</v>
      </c>
    </row>
    <row r="531" spans="1:34" x14ac:dyDescent="0.35">
      <c r="A531" s="24" t="s">
        <v>166</v>
      </c>
      <c r="B531" s="25" t="s">
        <v>23</v>
      </c>
      <c r="C531" s="25" t="s">
        <v>24</v>
      </c>
      <c r="D531" s="25" t="s">
        <v>39</v>
      </c>
      <c r="E531" s="25" t="s">
        <v>26</v>
      </c>
      <c r="F531" s="25" t="s">
        <v>41</v>
      </c>
      <c r="G531" s="25" t="s">
        <v>28</v>
      </c>
      <c r="H531" s="26">
        <v>2.6900000000000001E-3</v>
      </c>
      <c r="I531" s="25" t="s">
        <v>33</v>
      </c>
      <c r="J531" s="25" t="s">
        <v>208</v>
      </c>
      <c r="K531" s="27" t="s">
        <v>34</v>
      </c>
      <c r="L531" s="28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29">
        <v>6.9364161849710948E-2</v>
      </c>
      <c r="T531" s="29">
        <v>6.9364161849710948E-2</v>
      </c>
      <c r="U531" s="29">
        <v>0</v>
      </c>
      <c r="V531" s="29">
        <v>0</v>
      </c>
      <c r="W531" s="30">
        <v>0</v>
      </c>
      <c r="X531" s="67"/>
      <c r="Y531" s="57">
        <v>0</v>
      </c>
      <c r="Z531" s="58">
        <v>0</v>
      </c>
      <c r="AA531" s="58">
        <v>0</v>
      </c>
      <c r="AB531" s="58">
        <v>0</v>
      </c>
      <c r="AC531" s="58">
        <v>0</v>
      </c>
      <c r="AD531" s="58">
        <v>0</v>
      </c>
      <c r="AE531" s="71">
        <v>0</v>
      </c>
      <c r="AF531" s="56"/>
      <c r="AG531" s="58">
        <v>0</v>
      </c>
      <c r="AH531" s="71">
        <v>0</v>
      </c>
    </row>
    <row r="532" spans="1:34" x14ac:dyDescent="0.35">
      <c r="A532" s="31" t="s">
        <v>166</v>
      </c>
      <c r="B532" s="32" t="s">
        <v>23</v>
      </c>
      <c r="C532" s="32" t="s">
        <v>24</v>
      </c>
      <c r="D532" s="32" t="s">
        <v>39</v>
      </c>
      <c r="E532" s="32" t="s">
        <v>42</v>
      </c>
      <c r="F532" s="32" t="s">
        <v>43</v>
      </c>
      <c r="G532" s="32" t="s">
        <v>28</v>
      </c>
      <c r="H532" s="33">
        <v>2.6900000000000001E-3</v>
      </c>
      <c r="I532" s="32" t="s">
        <v>43</v>
      </c>
      <c r="J532" s="32" t="s">
        <v>208</v>
      </c>
      <c r="K532" s="34" t="s">
        <v>29</v>
      </c>
      <c r="L532" s="35">
        <v>1.99</v>
      </c>
      <c r="M532" s="36">
        <v>1.99</v>
      </c>
      <c r="N532" s="36">
        <v>1.99</v>
      </c>
      <c r="O532" s="36">
        <v>1.99</v>
      </c>
      <c r="P532" s="36">
        <v>1.99</v>
      </c>
      <c r="Q532" s="36">
        <v>1.99</v>
      </c>
      <c r="R532" s="36">
        <v>1.99</v>
      </c>
      <c r="S532" s="36">
        <v>1.89</v>
      </c>
      <c r="T532" s="36">
        <v>1.89</v>
      </c>
      <c r="U532" s="36">
        <v>1.66</v>
      </c>
      <c r="V532" s="36">
        <v>1.66</v>
      </c>
      <c r="W532" s="37">
        <v>1.79</v>
      </c>
      <c r="X532" s="67"/>
      <c r="Y532" s="60">
        <v>0</v>
      </c>
      <c r="Z532" s="61">
        <v>0</v>
      </c>
      <c r="AA532" s="61">
        <v>0</v>
      </c>
      <c r="AB532" s="61">
        <v>0</v>
      </c>
      <c r="AC532" s="61">
        <v>0</v>
      </c>
      <c r="AD532" s="61">
        <v>0</v>
      </c>
      <c r="AE532" s="69">
        <v>0</v>
      </c>
      <c r="AF532" s="59"/>
      <c r="AG532" s="61">
        <v>0.05</v>
      </c>
      <c r="AH532" s="69">
        <v>0.05</v>
      </c>
    </row>
    <row r="533" spans="1:34" x14ac:dyDescent="0.35">
      <c r="A533" s="15" t="s">
        <v>166</v>
      </c>
      <c r="B533" s="16" t="s">
        <v>23</v>
      </c>
      <c r="C533" s="16" t="s">
        <v>24</v>
      </c>
      <c r="D533" s="16" t="s">
        <v>39</v>
      </c>
      <c r="E533" s="16" t="s">
        <v>42</v>
      </c>
      <c r="F533" s="16" t="s">
        <v>43</v>
      </c>
      <c r="G533" s="16" t="s">
        <v>28</v>
      </c>
      <c r="H533" s="17">
        <v>2.6900000000000001E-3</v>
      </c>
      <c r="I533" s="16" t="s">
        <v>43</v>
      </c>
      <c r="J533" s="16" t="s">
        <v>209</v>
      </c>
      <c r="K533" s="18" t="s">
        <v>30</v>
      </c>
      <c r="L533" s="19">
        <v>1</v>
      </c>
      <c r="M533" s="20">
        <v>1</v>
      </c>
      <c r="N533" s="20">
        <v>1</v>
      </c>
      <c r="O533" s="20">
        <v>1</v>
      </c>
      <c r="P533" s="20">
        <v>1</v>
      </c>
      <c r="Q533" s="20">
        <v>1</v>
      </c>
      <c r="R533" s="20">
        <v>1</v>
      </c>
      <c r="S533" s="20" t="s">
        <v>33</v>
      </c>
      <c r="T533" s="20" t="s">
        <v>33</v>
      </c>
      <c r="U533" s="20" t="s">
        <v>33</v>
      </c>
      <c r="V533" s="20" t="s">
        <v>33</v>
      </c>
      <c r="W533" s="21" t="s">
        <v>33</v>
      </c>
      <c r="X533" s="67"/>
      <c r="Y533" s="19">
        <v>0</v>
      </c>
      <c r="Z533" s="20">
        <v>0</v>
      </c>
      <c r="AA533" s="20">
        <v>0</v>
      </c>
      <c r="AB533" s="20">
        <v>0</v>
      </c>
      <c r="AC533" s="20">
        <v>0</v>
      </c>
      <c r="AD533" s="20">
        <v>0</v>
      </c>
      <c r="AE533" s="21">
        <v>0</v>
      </c>
      <c r="AF533" s="55"/>
      <c r="AG533" s="20" t="s">
        <v>33</v>
      </c>
      <c r="AH533" s="21" t="s">
        <v>33</v>
      </c>
    </row>
    <row r="534" spans="1:34" x14ac:dyDescent="0.35">
      <c r="A534" s="15" t="s">
        <v>166</v>
      </c>
      <c r="B534" s="16" t="s">
        <v>23</v>
      </c>
      <c r="C534" s="16" t="s">
        <v>24</v>
      </c>
      <c r="D534" s="16" t="s">
        <v>39</v>
      </c>
      <c r="E534" s="16" t="s">
        <v>42</v>
      </c>
      <c r="F534" s="16" t="s">
        <v>43</v>
      </c>
      <c r="G534" s="16" t="s">
        <v>28</v>
      </c>
      <c r="H534" s="17">
        <v>2.6900000000000001E-3</v>
      </c>
      <c r="I534" s="16" t="s">
        <v>43</v>
      </c>
      <c r="J534" s="16" t="s">
        <v>208</v>
      </c>
      <c r="K534" s="18" t="s">
        <v>31</v>
      </c>
      <c r="L534" s="22">
        <v>1.99</v>
      </c>
      <c r="M534" s="23">
        <v>1.99</v>
      </c>
      <c r="N534" s="23">
        <v>1.99</v>
      </c>
      <c r="O534" s="23">
        <v>1.99</v>
      </c>
      <c r="P534" s="23">
        <v>1.99</v>
      </c>
      <c r="Q534" s="23">
        <v>1.99</v>
      </c>
      <c r="R534" s="23">
        <v>1.99</v>
      </c>
      <c r="S534" s="23">
        <v>1.89</v>
      </c>
      <c r="T534" s="23">
        <v>1.89</v>
      </c>
      <c r="U534" s="23">
        <v>1.66</v>
      </c>
      <c r="V534" s="23">
        <v>1.66</v>
      </c>
      <c r="W534" s="70">
        <v>1.79</v>
      </c>
      <c r="X534" s="67"/>
      <c r="Y534" s="22">
        <v>0</v>
      </c>
      <c r="Z534" s="23">
        <v>0</v>
      </c>
      <c r="AA534" s="23">
        <v>0</v>
      </c>
      <c r="AB534" s="23">
        <v>0</v>
      </c>
      <c r="AC534" s="23">
        <v>0</v>
      </c>
      <c r="AD534" s="23">
        <v>0</v>
      </c>
      <c r="AE534" s="70">
        <v>0</v>
      </c>
      <c r="AF534" s="50"/>
      <c r="AG534" s="76">
        <v>0.05</v>
      </c>
      <c r="AH534" s="77">
        <v>0.05</v>
      </c>
    </row>
    <row r="535" spans="1:34" x14ac:dyDescent="0.35">
      <c r="A535" s="15" t="s">
        <v>166</v>
      </c>
      <c r="B535" s="16" t="s">
        <v>23</v>
      </c>
      <c r="C535" s="16" t="s">
        <v>24</v>
      </c>
      <c r="D535" s="16" t="s">
        <v>39</v>
      </c>
      <c r="E535" s="16" t="s">
        <v>42</v>
      </c>
      <c r="F535" s="16" t="s">
        <v>43</v>
      </c>
      <c r="G535" s="16" t="s">
        <v>28</v>
      </c>
      <c r="H535" s="17">
        <v>2.6900000000000001E-3</v>
      </c>
      <c r="I535" s="16" t="s">
        <v>43</v>
      </c>
      <c r="J535" s="16" t="s">
        <v>209</v>
      </c>
      <c r="K535" s="18" t="s">
        <v>32</v>
      </c>
      <c r="L535" s="19">
        <v>1</v>
      </c>
      <c r="M535" s="20">
        <v>1</v>
      </c>
      <c r="N535" s="20">
        <v>1</v>
      </c>
      <c r="O535" s="20">
        <v>1</v>
      </c>
      <c r="P535" s="20">
        <v>1</v>
      </c>
      <c r="Q535" s="20">
        <v>1</v>
      </c>
      <c r="R535" s="20">
        <v>1</v>
      </c>
      <c r="S535" s="20" t="s">
        <v>33</v>
      </c>
      <c r="T535" s="20" t="s">
        <v>33</v>
      </c>
      <c r="U535" s="20" t="s">
        <v>33</v>
      </c>
      <c r="V535" s="20" t="s">
        <v>33</v>
      </c>
      <c r="W535" s="21" t="s">
        <v>33</v>
      </c>
      <c r="X535" s="67"/>
      <c r="Y535" s="19">
        <v>0</v>
      </c>
      <c r="Z535" s="20">
        <v>0</v>
      </c>
      <c r="AA535" s="20">
        <v>0</v>
      </c>
      <c r="AB535" s="20">
        <v>0</v>
      </c>
      <c r="AC535" s="20">
        <v>0</v>
      </c>
      <c r="AD535" s="20">
        <v>0</v>
      </c>
      <c r="AE535" s="21">
        <v>0</v>
      </c>
      <c r="AF535" s="55"/>
      <c r="AG535" s="20" t="s">
        <v>33</v>
      </c>
      <c r="AH535" s="21" t="s">
        <v>33</v>
      </c>
    </row>
    <row r="536" spans="1:34" x14ac:dyDescent="0.35">
      <c r="A536" s="24" t="s">
        <v>166</v>
      </c>
      <c r="B536" s="25" t="s">
        <v>23</v>
      </c>
      <c r="C536" s="25" t="s">
        <v>24</v>
      </c>
      <c r="D536" s="25" t="s">
        <v>39</v>
      </c>
      <c r="E536" s="25" t="s">
        <v>42</v>
      </c>
      <c r="F536" s="25" t="s">
        <v>43</v>
      </c>
      <c r="G536" s="25" t="s">
        <v>28</v>
      </c>
      <c r="H536" s="26">
        <v>2.6900000000000001E-3</v>
      </c>
      <c r="I536" s="25" t="s">
        <v>33</v>
      </c>
      <c r="J536" s="25" t="s">
        <v>208</v>
      </c>
      <c r="K536" s="27" t="s">
        <v>34</v>
      </c>
      <c r="L536" s="28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29">
        <v>0</v>
      </c>
      <c r="V536" s="29">
        <v>0</v>
      </c>
      <c r="W536" s="30">
        <v>0</v>
      </c>
      <c r="X536" s="67"/>
      <c r="Y536" s="57">
        <v>0</v>
      </c>
      <c r="Z536" s="58">
        <v>0</v>
      </c>
      <c r="AA536" s="58">
        <v>0</v>
      </c>
      <c r="AB536" s="58">
        <v>0</v>
      </c>
      <c r="AC536" s="58">
        <v>0</v>
      </c>
      <c r="AD536" s="58">
        <v>0</v>
      </c>
      <c r="AE536" s="71">
        <v>0</v>
      </c>
      <c r="AF536" s="56"/>
      <c r="AG536" s="58">
        <v>0</v>
      </c>
      <c r="AH536" s="71">
        <v>0</v>
      </c>
    </row>
    <row r="537" spans="1:34" x14ac:dyDescent="0.35">
      <c r="A537" s="31" t="s">
        <v>166</v>
      </c>
      <c r="B537" s="32" t="s">
        <v>23</v>
      </c>
      <c r="C537" s="32" t="s">
        <v>24</v>
      </c>
      <c r="D537" s="32" t="s">
        <v>39</v>
      </c>
      <c r="E537" s="32" t="s">
        <v>44</v>
      </c>
      <c r="F537" s="32" t="s">
        <v>45</v>
      </c>
      <c r="G537" s="32" t="s">
        <v>28</v>
      </c>
      <c r="H537" s="33">
        <v>2.6900000000000001E-3</v>
      </c>
      <c r="I537" s="32" t="s">
        <v>45</v>
      </c>
      <c r="J537" s="32" t="s">
        <v>208</v>
      </c>
      <c r="K537" s="34" t="s">
        <v>29</v>
      </c>
      <c r="L537" s="35">
        <v>1.99</v>
      </c>
      <c r="M537" s="36">
        <v>1.99</v>
      </c>
      <c r="N537" s="36">
        <v>1.99</v>
      </c>
      <c r="O537" s="36">
        <v>1.99</v>
      </c>
      <c r="P537" s="36">
        <v>1.99</v>
      </c>
      <c r="Q537" s="36">
        <v>1.99</v>
      </c>
      <c r="R537" s="36">
        <v>1.99</v>
      </c>
      <c r="S537" s="36">
        <v>1.99</v>
      </c>
      <c r="T537" s="36">
        <v>1.99</v>
      </c>
      <c r="U537" s="36">
        <v>1.66</v>
      </c>
      <c r="V537" s="36">
        <v>1.66</v>
      </c>
      <c r="W537" s="37">
        <v>1.89</v>
      </c>
      <c r="X537" s="67"/>
      <c r="Y537" s="60">
        <v>0</v>
      </c>
      <c r="Z537" s="61">
        <v>0</v>
      </c>
      <c r="AA537" s="61">
        <v>0</v>
      </c>
      <c r="AB537" s="61">
        <v>0</v>
      </c>
      <c r="AC537" s="61">
        <v>0</v>
      </c>
      <c r="AD537" s="61">
        <v>0</v>
      </c>
      <c r="AE537" s="69">
        <v>0</v>
      </c>
      <c r="AF537" s="59"/>
      <c r="AG537" s="61">
        <v>0.05</v>
      </c>
      <c r="AH537" s="69">
        <v>0.05</v>
      </c>
    </row>
    <row r="538" spans="1:34" x14ac:dyDescent="0.35">
      <c r="A538" s="15" t="s">
        <v>166</v>
      </c>
      <c r="B538" s="16" t="s">
        <v>23</v>
      </c>
      <c r="C538" s="16" t="s">
        <v>24</v>
      </c>
      <c r="D538" s="16" t="s">
        <v>39</v>
      </c>
      <c r="E538" s="16" t="s">
        <v>44</v>
      </c>
      <c r="F538" s="16" t="s">
        <v>45</v>
      </c>
      <c r="G538" s="16" t="s">
        <v>28</v>
      </c>
      <c r="H538" s="17">
        <v>2.6900000000000001E-3</v>
      </c>
      <c r="I538" s="16" t="s">
        <v>45</v>
      </c>
      <c r="J538" s="16" t="s">
        <v>209</v>
      </c>
      <c r="K538" s="18" t="s">
        <v>30</v>
      </c>
      <c r="L538" s="19">
        <v>1</v>
      </c>
      <c r="M538" s="20">
        <v>1</v>
      </c>
      <c r="N538" s="20">
        <v>1</v>
      </c>
      <c r="O538" s="20">
        <v>1</v>
      </c>
      <c r="P538" s="20">
        <v>1</v>
      </c>
      <c r="Q538" s="20">
        <v>1</v>
      </c>
      <c r="R538" s="20">
        <v>1</v>
      </c>
      <c r="S538" s="20" t="s">
        <v>33</v>
      </c>
      <c r="T538" s="20" t="s">
        <v>33</v>
      </c>
      <c r="U538" s="20" t="s">
        <v>33</v>
      </c>
      <c r="V538" s="20" t="s">
        <v>33</v>
      </c>
      <c r="W538" s="21" t="s">
        <v>33</v>
      </c>
      <c r="X538" s="67"/>
      <c r="Y538" s="19">
        <v>0</v>
      </c>
      <c r="Z538" s="20">
        <v>0</v>
      </c>
      <c r="AA538" s="20">
        <v>0</v>
      </c>
      <c r="AB538" s="20">
        <v>0</v>
      </c>
      <c r="AC538" s="20">
        <v>0</v>
      </c>
      <c r="AD538" s="20">
        <v>0</v>
      </c>
      <c r="AE538" s="21">
        <v>0</v>
      </c>
      <c r="AF538" s="55"/>
      <c r="AG538" s="20" t="s">
        <v>33</v>
      </c>
      <c r="AH538" s="21" t="s">
        <v>33</v>
      </c>
    </row>
    <row r="539" spans="1:34" x14ac:dyDescent="0.35">
      <c r="A539" s="15" t="s">
        <v>166</v>
      </c>
      <c r="B539" s="16" t="s">
        <v>23</v>
      </c>
      <c r="C539" s="16" t="s">
        <v>24</v>
      </c>
      <c r="D539" s="16" t="s">
        <v>39</v>
      </c>
      <c r="E539" s="16" t="s">
        <v>44</v>
      </c>
      <c r="F539" s="16" t="s">
        <v>45</v>
      </c>
      <c r="G539" s="16" t="s">
        <v>28</v>
      </c>
      <c r="H539" s="17">
        <v>2.6900000000000001E-3</v>
      </c>
      <c r="I539" s="16" t="s">
        <v>45</v>
      </c>
      <c r="J539" s="16" t="s">
        <v>208</v>
      </c>
      <c r="K539" s="18" t="s">
        <v>31</v>
      </c>
      <c r="L539" s="22">
        <v>1.99</v>
      </c>
      <c r="M539" s="23">
        <v>1.99</v>
      </c>
      <c r="N539" s="23">
        <v>1.99</v>
      </c>
      <c r="O539" s="23">
        <v>1.99</v>
      </c>
      <c r="P539" s="23">
        <v>1.99</v>
      </c>
      <c r="Q539" s="23">
        <v>1.99</v>
      </c>
      <c r="R539" s="23">
        <v>1.99</v>
      </c>
      <c r="S539" s="23">
        <v>1.99</v>
      </c>
      <c r="T539" s="23">
        <v>1.99</v>
      </c>
      <c r="U539" s="23">
        <v>1.66</v>
      </c>
      <c r="V539" s="23">
        <v>1.66</v>
      </c>
      <c r="W539" s="70">
        <v>1.89</v>
      </c>
      <c r="X539" s="67"/>
      <c r="Y539" s="22">
        <v>0</v>
      </c>
      <c r="Z539" s="23">
        <v>0</v>
      </c>
      <c r="AA539" s="23">
        <v>0</v>
      </c>
      <c r="AB539" s="23">
        <v>0</v>
      </c>
      <c r="AC539" s="23">
        <v>0</v>
      </c>
      <c r="AD539" s="23">
        <v>0</v>
      </c>
      <c r="AE539" s="70">
        <v>0</v>
      </c>
      <c r="AF539" s="50"/>
      <c r="AG539" s="76">
        <v>0.05</v>
      </c>
      <c r="AH539" s="77">
        <v>0.05</v>
      </c>
    </row>
    <row r="540" spans="1:34" x14ac:dyDescent="0.35">
      <c r="A540" s="15" t="s">
        <v>166</v>
      </c>
      <c r="B540" s="16" t="s">
        <v>23</v>
      </c>
      <c r="C540" s="16" t="s">
        <v>24</v>
      </c>
      <c r="D540" s="16" t="s">
        <v>39</v>
      </c>
      <c r="E540" s="16" t="s">
        <v>44</v>
      </c>
      <c r="F540" s="16" t="s">
        <v>45</v>
      </c>
      <c r="G540" s="16" t="s">
        <v>28</v>
      </c>
      <c r="H540" s="17">
        <v>2.6900000000000001E-3</v>
      </c>
      <c r="I540" s="16" t="s">
        <v>45</v>
      </c>
      <c r="J540" s="16" t="s">
        <v>209</v>
      </c>
      <c r="K540" s="18" t="s">
        <v>32</v>
      </c>
      <c r="L540" s="19">
        <v>1</v>
      </c>
      <c r="M540" s="20">
        <v>1</v>
      </c>
      <c r="N540" s="20">
        <v>1</v>
      </c>
      <c r="O540" s="20">
        <v>1</v>
      </c>
      <c r="P540" s="20">
        <v>1</v>
      </c>
      <c r="Q540" s="20">
        <v>1</v>
      </c>
      <c r="R540" s="20">
        <v>1</v>
      </c>
      <c r="S540" s="20" t="s">
        <v>33</v>
      </c>
      <c r="T540" s="20" t="s">
        <v>33</v>
      </c>
      <c r="U540" s="20" t="s">
        <v>33</v>
      </c>
      <c r="V540" s="20" t="s">
        <v>33</v>
      </c>
      <c r="W540" s="21" t="s">
        <v>33</v>
      </c>
      <c r="X540" s="67"/>
      <c r="Y540" s="19">
        <v>0</v>
      </c>
      <c r="Z540" s="20">
        <v>0</v>
      </c>
      <c r="AA540" s="20">
        <v>0</v>
      </c>
      <c r="AB540" s="20">
        <v>0</v>
      </c>
      <c r="AC540" s="20">
        <v>0</v>
      </c>
      <c r="AD540" s="20">
        <v>0</v>
      </c>
      <c r="AE540" s="21">
        <v>0</v>
      </c>
      <c r="AF540" s="55"/>
      <c r="AG540" s="20" t="s">
        <v>33</v>
      </c>
      <c r="AH540" s="21" t="s">
        <v>33</v>
      </c>
    </row>
    <row r="541" spans="1:34" x14ac:dyDescent="0.35">
      <c r="A541" s="24" t="s">
        <v>166</v>
      </c>
      <c r="B541" s="25" t="s">
        <v>23</v>
      </c>
      <c r="C541" s="25" t="s">
        <v>24</v>
      </c>
      <c r="D541" s="25" t="s">
        <v>39</v>
      </c>
      <c r="E541" s="25" t="s">
        <v>44</v>
      </c>
      <c r="F541" s="25" t="s">
        <v>45</v>
      </c>
      <c r="G541" s="25" t="s">
        <v>28</v>
      </c>
      <c r="H541" s="26">
        <v>2.6900000000000001E-3</v>
      </c>
      <c r="I541" s="25" t="s">
        <v>33</v>
      </c>
      <c r="J541" s="25" t="s">
        <v>208</v>
      </c>
      <c r="K541" s="27" t="s">
        <v>34</v>
      </c>
      <c r="L541" s="28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30">
        <v>0</v>
      </c>
      <c r="X541" s="67"/>
      <c r="Y541" s="57">
        <v>0</v>
      </c>
      <c r="Z541" s="58">
        <v>0</v>
      </c>
      <c r="AA541" s="58">
        <v>0</v>
      </c>
      <c r="AB541" s="58">
        <v>0</v>
      </c>
      <c r="AC541" s="58">
        <v>0</v>
      </c>
      <c r="AD541" s="58">
        <v>0</v>
      </c>
      <c r="AE541" s="71">
        <v>0</v>
      </c>
      <c r="AF541" s="56"/>
      <c r="AG541" s="58">
        <v>0</v>
      </c>
      <c r="AH541" s="71">
        <v>0</v>
      </c>
    </row>
    <row r="542" spans="1:34" x14ac:dyDescent="0.35">
      <c r="A542" s="31" t="s">
        <v>166</v>
      </c>
      <c r="B542" s="32" t="s">
        <v>23</v>
      </c>
      <c r="C542" s="32" t="s">
        <v>24</v>
      </c>
      <c r="D542" s="32" t="s">
        <v>39</v>
      </c>
      <c r="E542" s="32" t="s">
        <v>46</v>
      </c>
      <c r="F542" s="32" t="s">
        <v>47</v>
      </c>
      <c r="G542" s="32" t="s">
        <v>28</v>
      </c>
      <c r="H542" s="33">
        <v>2.6900000000000001E-3</v>
      </c>
      <c r="I542" s="32" t="s">
        <v>47</v>
      </c>
      <c r="J542" s="32" t="s">
        <v>208</v>
      </c>
      <c r="K542" s="34" t="s">
        <v>29</v>
      </c>
      <c r="L542" s="35">
        <v>3.99</v>
      </c>
      <c r="M542" s="36">
        <v>3.99</v>
      </c>
      <c r="N542" s="36">
        <v>3.99</v>
      </c>
      <c r="O542" s="36">
        <v>3.99</v>
      </c>
      <c r="P542" s="36">
        <v>3.99</v>
      </c>
      <c r="Q542" s="36">
        <v>3.99</v>
      </c>
      <c r="R542" s="36">
        <v>3.99</v>
      </c>
      <c r="S542" s="36">
        <v>3.99</v>
      </c>
      <c r="T542" s="36">
        <v>3.99</v>
      </c>
      <c r="U542" s="36">
        <v>3.33</v>
      </c>
      <c r="V542" s="36">
        <v>3.33</v>
      </c>
      <c r="W542" s="37">
        <v>3.8</v>
      </c>
      <c r="X542" s="67"/>
      <c r="Y542" s="60">
        <v>0</v>
      </c>
      <c r="Z542" s="61">
        <v>0</v>
      </c>
      <c r="AA542" s="61">
        <v>0</v>
      </c>
      <c r="AB542" s="61">
        <v>0</v>
      </c>
      <c r="AC542" s="61">
        <v>0</v>
      </c>
      <c r="AD542" s="61">
        <v>0</v>
      </c>
      <c r="AE542" s="69">
        <v>0</v>
      </c>
      <c r="AF542" s="59"/>
      <c r="AG542" s="61">
        <v>0.1</v>
      </c>
      <c r="AH542" s="69">
        <v>0.1</v>
      </c>
    </row>
    <row r="543" spans="1:34" x14ac:dyDescent="0.35">
      <c r="A543" s="15" t="s">
        <v>166</v>
      </c>
      <c r="B543" s="16" t="s">
        <v>23</v>
      </c>
      <c r="C543" s="16" t="s">
        <v>24</v>
      </c>
      <c r="D543" s="16" t="s">
        <v>39</v>
      </c>
      <c r="E543" s="16" t="s">
        <v>46</v>
      </c>
      <c r="F543" s="16" t="s">
        <v>47</v>
      </c>
      <c r="G543" s="16" t="s">
        <v>28</v>
      </c>
      <c r="H543" s="17">
        <v>2.6900000000000001E-3</v>
      </c>
      <c r="I543" s="16" t="s">
        <v>47</v>
      </c>
      <c r="J543" s="16" t="s">
        <v>209</v>
      </c>
      <c r="K543" s="18" t="s">
        <v>30</v>
      </c>
      <c r="L543" s="19">
        <v>1</v>
      </c>
      <c r="M543" s="20">
        <v>1</v>
      </c>
      <c r="N543" s="20">
        <v>1</v>
      </c>
      <c r="O543" s="20">
        <v>1</v>
      </c>
      <c r="P543" s="20">
        <v>1</v>
      </c>
      <c r="Q543" s="20">
        <v>1</v>
      </c>
      <c r="R543" s="20">
        <v>1</v>
      </c>
      <c r="S543" s="20" t="s">
        <v>33</v>
      </c>
      <c r="T543" s="20" t="s">
        <v>33</v>
      </c>
      <c r="U543" s="20" t="s">
        <v>33</v>
      </c>
      <c r="V543" s="20" t="s">
        <v>33</v>
      </c>
      <c r="W543" s="21" t="s">
        <v>33</v>
      </c>
      <c r="X543" s="67"/>
      <c r="Y543" s="19">
        <v>0</v>
      </c>
      <c r="Z543" s="20">
        <v>0</v>
      </c>
      <c r="AA543" s="20">
        <v>0</v>
      </c>
      <c r="AB543" s="20">
        <v>0</v>
      </c>
      <c r="AC543" s="20">
        <v>0</v>
      </c>
      <c r="AD543" s="20">
        <v>0</v>
      </c>
      <c r="AE543" s="21">
        <v>0</v>
      </c>
      <c r="AF543" s="55"/>
      <c r="AG543" s="20" t="s">
        <v>33</v>
      </c>
      <c r="AH543" s="21" t="s">
        <v>33</v>
      </c>
    </row>
    <row r="544" spans="1:34" x14ac:dyDescent="0.35">
      <c r="A544" s="15" t="s">
        <v>166</v>
      </c>
      <c r="B544" s="16" t="s">
        <v>23</v>
      </c>
      <c r="C544" s="16" t="s">
        <v>24</v>
      </c>
      <c r="D544" s="16" t="s">
        <v>39</v>
      </c>
      <c r="E544" s="16" t="s">
        <v>46</v>
      </c>
      <c r="F544" s="16" t="s">
        <v>47</v>
      </c>
      <c r="G544" s="16" t="s">
        <v>28</v>
      </c>
      <c r="H544" s="17">
        <v>2.6900000000000001E-3</v>
      </c>
      <c r="I544" s="16" t="s">
        <v>47</v>
      </c>
      <c r="J544" s="16" t="s">
        <v>208</v>
      </c>
      <c r="K544" s="18" t="s">
        <v>31</v>
      </c>
      <c r="L544" s="22">
        <v>3.99</v>
      </c>
      <c r="M544" s="23">
        <v>3.99</v>
      </c>
      <c r="N544" s="23">
        <v>3.99</v>
      </c>
      <c r="O544" s="23">
        <v>3.99</v>
      </c>
      <c r="P544" s="23">
        <v>3.99</v>
      </c>
      <c r="Q544" s="23">
        <v>3.99</v>
      </c>
      <c r="R544" s="23">
        <v>3.99</v>
      </c>
      <c r="S544" s="23">
        <v>3.99</v>
      </c>
      <c r="T544" s="23">
        <v>3.99</v>
      </c>
      <c r="U544" s="23">
        <v>3.33</v>
      </c>
      <c r="V544" s="23">
        <v>3.33</v>
      </c>
      <c r="W544" s="70">
        <v>3.8</v>
      </c>
      <c r="X544" s="67"/>
      <c r="Y544" s="22">
        <v>0</v>
      </c>
      <c r="Z544" s="23">
        <v>0</v>
      </c>
      <c r="AA544" s="23">
        <v>0</v>
      </c>
      <c r="AB544" s="23">
        <v>0</v>
      </c>
      <c r="AC544" s="23">
        <v>0</v>
      </c>
      <c r="AD544" s="23">
        <v>0</v>
      </c>
      <c r="AE544" s="70">
        <v>0</v>
      </c>
      <c r="AF544" s="50"/>
      <c r="AG544" s="76">
        <v>0.1</v>
      </c>
      <c r="AH544" s="77">
        <v>0.1</v>
      </c>
    </row>
    <row r="545" spans="1:34" x14ac:dyDescent="0.35">
      <c r="A545" s="15" t="s">
        <v>166</v>
      </c>
      <c r="B545" s="16" t="s">
        <v>23</v>
      </c>
      <c r="C545" s="16" t="s">
        <v>24</v>
      </c>
      <c r="D545" s="16" t="s">
        <v>39</v>
      </c>
      <c r="E545" s="16" t="s">
        <v>46</v>
      </c>
      <c r="F545" s="16" t="s">
        <v>47</v>
      </c>
      <c r="G545" s="16" t="s">
        <v>28</v>
      </c>
      <c r="H545" s="17">
        <v>2.6900000000000001E-3</v>
      </c>
      <c r="I545" s="16" t="s">
        <v>47</v>
      </c>
      <c r="J545" s="16" t="s">
        <v>209</v>
      </c>
      <c r="K545" s="18" t="s">
        <v>32</v>
      </c>
      <c r="L545" s="19">
        <v>1</v>
      </c>
      <c r="M545" s="20">
        <v>1</v>
      </c>
      <c r="N545" s="20">
        <v>1</v>
      </c>
      <c r="O545" s="20">
        <v>1</v>
      </c>
      <c r="P545" s="20">
        <v>1</v>
      </c>
      <c r="Q545" s="20">
        <v>1</v>
      </c>
      <c r="R545" s="20">
        <v>1</v>
      </c>
      <c r="S545" s="20" t="s">
        <v>33</v>
      </c>
      <c r="T545" s="20" t="s">
        <v>33</v>
      </c>
      <c r="U545" s="20" t="s">
        <v>33</v>
      </c>
      <c r="V545" s="20" t="s">
        <v>33</v>
      </c>
      <c r="W545" s="21" t="s">
        <v>33</v>
      </c>
      <c r="X545" s="67"/>
      <c r="Y545" s="19">
        <v>0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1">
        <v>0</v>
      </c>
      <c r="AF545" s="55"/>
      <c r="AG545" s="20" t="s">
        <v>33</v>
      </c>
      <c r="AH545" s="21" t="s">
        <v>33</v>
      </c>
    </row>
    <row r="546" spans="1:34" x14ac:dyDescent="0.35">
      <c r="A546" s="24" t="s">
        <v>166</v>
      </c>
      <c r="B546" s="25" t="s">
        <v>23</v>
      </c>
      <c r="C546" s="25" t="s">
        <v>24</v>
      </c>
      <c r="D546" s="25" t="s">
        <v>39</v>
      </c>
      <c r="E546" s="25" t="s">
        <v>46</v>
      </c>
      <c r="F546" s="25" t="s">
        <v>47</v>
      </c>
      <c r="G546" s="25" t="s">
        <v>28</v>
      </c>
      <c r="H546" s="26">
        <v>2.6900000000000001E-3</v>
      </c>
      <c r="I546" s="25" t="s">
        <v>33</v>
      </c>
      <c r="J546" s="25" t="s">
        <v>208</v>
      </c>
      <c r="K546" s="27" t="s">
        <v>34</v>
      </c>
      <c r="L546" s="28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29">
        <v>0</v>
      </c>
      <c r="T546" s="29">
        <v>0</v>
      </c>
      <c r="U546" s="29">
        <v>0</v>
      </c>
      <c r="V546" s="29">
        <v>0</v>
      </c>
      <c r="W546" s="30">
        <v>0</v>
      </c>
      <c r="X546" s="67"/>
      <c r="Y546" s="57">
        <v>0</v>
      </c>
      <c r="Z546" s="58">
        <v>0</v>
      </c>
      <c r="AA546" s="58">
        <v>0</v>
      </c>
      <c r="AB546" s="58">
        <v>0</v>
      </c>
      <c r="AC546" s="58">
        <v>0</v>
      </c>
      <c r="AD546" s="58">
        <v>0</v>
      </c>
      <c r="AE546" s="71">
        <v>0</v>
      </c>
      <c r="AF546" s="56"/>
      <c r="AG546" s="58">
        <v>0</v>
      </c>
      <c r="AH546" s="71">
        <v>0</v>
      </c>
    </row>
    <row r="547" spans="1:34" x14ac:dyDescent="0.35">
      <c r="A547" s="31" t="s">
        <v>166</v>
      </c>
      <c r="B547" s="32" t="s">
        <v>23</v>
      </c>
      <c r="C547" s="32" t="s">
        <v>24</v>
      </c>
      <c r="D547" s="32" t="s">
        <v>39</v>
      </c>
      <c r="E547" s="32" t="s">
        <v>48</v>
      </c>
      <c r="F547" s="32" t="s">
        <v>49</v>
      </c>
      <c r="G547" s="32" t="s">
        <v>28</v>
      </c>
      <c r="H547" s="33">
        <v>2.6900000000000001E-3</v>
      </c>
      <c r="I547" s="32" t="s">
        <v>49</v>
      </c>
      <c r="J547" s="32" t="s">
        <v>208</v>
      </c>
      <c r="K547" s="34" t="s">
        <v>29</v>
      </c>
      <c r="L547" s="35">
        <v>1.69</v>
      </c>
      <c r="M547" s="36">
        <v>1.69</v>
      </c>
      <c r="N547" s="36">
        <v>1.69</v>
      </c>
      <c r="O547" s="36">
        <v>1.69</v>
      </c>
      <c r="P547" s="36">
        <v>1.69</v>
      </c>
      <c r="Q547" s="36">
        <v>1.69</v>
      </c>
      <c r="R547" s="36">
        <v>1.69</v>
      </c>
      <c r="S547" s="36">
        <v>1.69</v>
      </c>
      <c r="T547" s="36">
        <v>1.69</v>
      </c>
      <c r="U547" s="36">
        <v>1.41</v>
      </c>
      <c r="V547" s="36">
        <v>1.41</v>
      </c>
      <c r="W547" s="37">
        <v>1.61</v>
      </c>
      <c r="X547" s="67"/>
      <c r="Y547" s="60">
        <v>0</v>
      </c>
      <c r="Z547" s="61">
        <v>0</v>
      </c>
      <c r="AA547" s="61">
        <v>0</v>
      </c>
      <c r="AB547" s="61">
        <v>0</v>
      </c>
      <c r="AC547" s="61">
        <v>0</v>
      </c>
      <c r="AD547" s="61">
        <v>0</v>
      </c>
      <c r="AE547" s="69">
        <v>0</v>
      </c>
      <c r="AF547" s="59"/>
      <c r="AG547" s="61">
        <v>0.04</v>
      </c>
      <c r="AH547" s="69">
        <v>0.04</v>
      </c>
    </row>
    <row r="548" spans="1:34" x14ac:dyDescent="0.35">
      <c r="A548" s="15" t="s">
        <v>166</v>
      </c>
      <c r="B548" s="16" t="s">
        <v>23</v>
      </c>
      <c r="C548" s="16" t="s">
        <v>24</v>
      </c>
      <c r="D548" s="16" t="s">
        <v>39</v>
      </c>
      <c r="E548" s="16" t="s">
        <v>48</v>
      </c>
      <c r="F548" s="16" t="s">
        <v>49</v>
      </c>
      <c r="G548" s="16" t="s">
        <v>28</v>
      </c>
      <c r="H548" s="17">
        <v>2.6900000000000001E-3</v>
      </c>
      <c r="I548" s="16" t="s">
        <v>49</v>
      </c>
      <c r="J548" s="16" t="s">
        <v>209</v>
      </c>
      <c r="K548" s="18" t="s">
        <v>30</v>
      </c>
      <c r="L548" s="19">
        <v>1</v>
      </c>
      <c r="M548" s="20">
        <v>1</v>
      </c>
      <c r="N548" s="20">
        <v>1</v>
      </c>
      <c r="O548" s="20">
        <v>1</v>
      </c>
      <c r="P548" s="20">
        <v>1</v>
      </c>
      <c r="Q548" s="20">
        <v>1</v>
      </c>
      <c r="R548" s="20">
        <v>1</v>
      </c>
      <c r="S548" s="20" t="s">
        <v>33</v>
      </c>
      <c r="T548" s="20" t="s">
        <v>33</v>
      </c>
      <c r="U548" s="20" t="s">
        <v>33</v>
      </c>
      <c r="V548" s="20" t="s">
        <v>33</v>
      </c>
      <c r="W548" s="21" t="s">
        <v>33</v>
      </c>
      <c r="X548" s="67"/>
      <c r="Y548" s="19">
        <v>0</v>
      </c>
      <c r="Z548" s="20">
        <v>0</v>
      </c>
      <c r="AA548" s="20">
        <v>0</v>
      </c>
      <c r="AB548" s="20">
        <v>0</v>
      </c>
      <c r="AC548" s="20">
        <v>0</v>
      </c>
      <c r="AD548" s="20">
        <v>0</v>
      </c>
      <c r="AE548" s="21">
        <v>0</v>
      </c>
      <c r="AF548" s="55"/>
      <c r="AG548" s="20" t="s">
        <v>33</v>
      </c>
      <c r="AH548" s="21" t="s">
        <v>33</v>
      </c>
    </row>
    <row r="549" spans="1:34" x14ac:dyDescent="0.35">
      <c r="A549" s="15" t="s">
        <v>166</v>
      </c>
      <c r="B549" s="16" t="s">
        <v>23</v>
      </c>
      <c r="C549" s="16" t="s">
        <v>24</v>
      </c>
      <c r="D549" s="16" t="s">
        <v>39</v>
      </c>
      <c r="E549" s="16" t="s">
        <v>48</v>
      </c>
      <c r="F549" s="16" t="s">
        <v>49</v>
      </c>
      <c r="G549" s="16" t="s">
        <v>28</v>
      </c>
      <c r="H549" s="17">
        <v>2.6900000000000001E-3</v>
      </c>
      <c r="I549" s="16" t="s">
        <v>49</v>
      </c>
      <c r="J549" s="16" t="s">
        <v>208</v>
      </c>
      <c r="K549" s="18" t="s">
        <v>31</v>
      </c>
      <c r="L549" s="82">
        <v>1.89</v>
      </c>
      <c r="M549" s="83">
        <v>1.89</v>
      </c>
      <c r="N549" s="83">
        <v>1.89</v>
      </c>
      <c r="O549" s="83">
        <v>1.89</v>
      </c>
      <c r="P549" s="83">
        <v>1.89</v>
      </c>
      <c r="Q549" s="83">
        <v>1.89</v>
      </c>
      <c r="R549" s="83">
        <v>1.89</v>
      </c>
      <c r="S549" s="83">
        <v>1.59</v>
      </c>
      <c r="T549" s="83">
        <v>1.59</v>
      </c>
      <c r="U549" s="83">
        <v>2.0900000000000003</v>
      </c>
      <c r="V549" s="83">
        <v>2.0900000000000003</v>
      </c>
      <c r="W549" s="83">
        <v>2.0900000000000003</v>
      </c>
      <c r="X549" s="67"/>
      <c r="Y549" s="82">
        <v>0</v>
      </c>
      <c r="Z549" s="83">
        <v>0</v>
      </c>
      <c r="AA549" s="83">
        <v>0</v>
      </c>
      <c r="AB549" s="83">
        <v>0</v>
      </c>
      <c r="AC549" s="83">
        <v>0</v>
      </c>
      <c r="AD549" s="83">
        <v>0</v>
      </c>
      <c r="AE549" s="84">
        <v>0</v>
      </c>
      <c r="AF549" s="50"/>
      <c r="AG549" s="76">
        <v>0.04</v>
      </c>
      <c r="AH549" s="77">
        <v>0.04</v>
      </c>
    </row>
    <row r="550" spans="1:34" x14ac:dyDescent="0.35">
      <c r="A550" s="15" t="s">
        <v>166</v>
      </c>
      <c r="B550" s="16" t="s">
        <v>23</v>
      </c>
      <c r="C550" s="16" t="s">
        <v>24</v>
      </c>
      <c r="D550" s="16" t="s">
        <v>39</v>
      </c>
      <c r="E550" s="16" t="s">
        <v>48</v>
      </c>
      <c r="F550" s="16" t="s">
        <v>49</v>
      </c>
      <c r="G550" s="16" t="s">
        <v>28</v>
      </c>
      <c r="H550" s="17">
        <v>2.6900000000000001E-3</v>
      </c>
      <c r="I550" s="16" t="s">
        <v>49</v>
      </c>
      <c r="J550" s="16" t="s">
        <v>209</v>
      </c>
      <c r="K550" s="18" t="s">
        <v>32</v>
      </c>
      <c r="L550" s="19">
        <v>1</v>
      </c>
      <c r="M550" s="20">
        <v>1</v>
      </c>
      <c r="N550" s="20">
        <v>1</v>
      </c>
      <c r="O550" s="20">
        <v>1</v>
      </c>
      <c r="P550" s="20">
        <v>1</v>
      </c>
      <c r="Q550" s="20">
        <v>1</v>
      </c>
      <c r="R550" s="20">
        <v>1</v>
      </c>
      <c r="S550" s="20" t="s">
        <v>33</v>
      </c>
      <c r="T550" s="20" t="s">
        <v>33</v>
      </c>
      <c r="U550" s="20" t="s">
        <v>33</v>
      </c>
      <c r="V550" s="20" t="s">
        <v>33</v>
      </c>
      <c r="W550" s="21" t="s">
        <v>33</v>
      </c>
      <c r="X550" s="67"/>
      <c r="Y550" s="19">
        <v>0</v>
      </c>
      <c r="Z550" s="20">
        <v>0</v>
      </c>
      <c r="AA550" s="20">
        <v>0</v>
      </c>
      <c r="AB550" s="20">
        <v>0</v>
      </c>
      <c r="AC550" s="20">
        <v>0</v>
      </c>
      <c r="AD550" s="20">
        <v>0</v>
      </c>
      <c r="AE550" s="21">
        <v>0</v>
      </c>
      <c r="AF550" s="55"/>
      <c r="AG550" s="20" t="s">
        <v>33</v>
      </c>
      <c r="AH550" s="21" t="s">
        <v>33</v>
      </c>
    </row>
    <row r="551" spans="1:34" x14ac:dyDescent="0.35">
      <c r="A551" s="24" t="s">
        <v>166</v>
      </c>
      <c r="B551" s="25" t="s">
        <v>23</v>
      </c>
      <c r="C551" s="25" t="s">
        <v>24</v>
      </c>
      <c r="D551" s="25" t="s">
        <v>39</v>
      </c>
      <c r="E551" s="25" t="s">
        <v>48</v>
      </c>
      <c r="F551" s="25" t="s">
        <v>49</v>
      </c>
      <c r="G551" s="25" t="s">
        <v>28</v>
      </c>
      <c r="H551" s="26">
        <v>2.6900000000000001E-3</v>
      </c>
      <c r="I551" s="25" t="s">
        <v>33</v>
      </c>
      <c r="J551" s="25" t="s">
        <v>208</v>
      </c>
      <c r="K551" s="27" t="s">
        <v>34</v>
      </c>
      <c r="L551" s="28">
        <v>0.11834319526627213</v>
      </c>
      <c r="M551" s="29">
        <v>0.11834319526627213</v>
      </c>
      <c r="N551" s="29">
        <v>0.11834319526627213</v>
      </c>
      <c r="O551" s="29">
        <v>0.11834319526627213</v>
      </c>
      <c r="P551" s="29">
        <v>0.11834319526627213</v>
      </c>
      <c r="Q551" s="29">
        <v>0.11834319526627213</v>
      </c>
      <c r="R551" s="29">
        <v>0.11834319526627213</v>
      </c>
      <c r="S551" s="29">
        <v>-5.9171597633136064E-2</v>
      </c>
      <c r="T551" s="29">
        <v>-5.9171597633136064E-2</v>
      </c>
      <c r="U551" s="29">
        <v>0.48226950354609954</v>
      </c>
      <c r="V551" s="29">
        <v>0.48226950354609954</v>
      </c>
      <c r="W551" s="30">
        <v>0.29813664596273304</v>
      </c>
      <c r="X551" s="67"/>
      <c r="Y551" s="57">
        <v>0</v>
      </c>
      <c r="Z551" s="58">
        <v>0</v>
      </c>
      <c r="AA551" s="58">
        <v>0</v>
      </c>
      <c r="AB551" s="58">
        <v>0</v>
      </c>
      <c r="AC551" s="58">
        <v>0</v>
      </c>
      <c r="AD551" s="58">
        <v>0</v>
      </c>
      <c r="AE551" s="71">
        <v>0</v>
      </c>
      <c r="AF551" s="56"/>
      <c r="AG551" s="58">
        <v>0</v>
      </c>
      <c r="AH551" s="71">
        <v>0</v>
      </c>
    </row>
    <row r="552" spans="1:34" x14ac:dyDescent="0.35">
      <c r="A552" s="31" t="s">
        <v>166</v>
      </c>
      <c r="B552" s="32" t="s">
        <v>23</v>
      </c>
      <c r="C552" s="32" t="s">
        <v>24</v>
      </c>
      <c r="D552" s="32" t="s">
        <v>50</v>
      </c>
      <c r="E552" s="32" t="s">
        <v>26</v>
      </c>
      <c r="F552" s="32" t="s">
        <v>51</v>
      </c>
      <c r="G552" s="32" t="s">
        <v>28</v>
      </c>
      <c r="H552" s="33">
        <v>2.8999999999999998E-3</v>
      </c>
      <c r="I552" s="32" t="s">
        <v>51</v>
      </c>
      <c r="J552" s="32" t="s">
        <v>208</v>
      </c>
      <c r="K552" s="34" t="s">
        <v>29</v>
      </c>
      <c r="L552" s="35">
        <v>2.79</v>
      </c>
      <c r="M552" s="36">
        <v>2.79</v>
      </c>
      <c r="N552" s="36">
        <v>2.79</v>
      </c>
      <c r="O552" s="36">
        <v>2.79</v>
      </c>
      <c r="P552" s="36">
        <v>2.79</v>
      </c>
      <c r="Q552" s="36">
        <v>2.79</v>
      </c>
      <c r="R552" s="36">
        <v>2.79</v>
      </c>
      <c r="S552" s="36">
        <v>2.79</v>
      </c>
      <c r="T552" s="36">
        <v>2.79</v>
      </c>
      <c r="U552" s="36">
        <v>2.33</v>
      </c>
      <c r="V552" s="36">
        <v>2.33</v>
      </c>
      <c r="W552" s="37">
        <v>2.65</v>
      </c>
      <c r="X552" s="67"/>
      <c r="Y552" s="60">
        <v>0</v>
      </c>
      <c r="Z552" s="61">
        <v>0</v>
      </c>
      <c r="AA552" s="61">
        <v>0</v>
      </c>
      <c r="AB552" s="61">
        <v>0</v>
      </c>
      <c r="AC552" s="61">
        <v>0</v>
      </c>
      <c r="AD552" s="61">
        <v>0</v>
      </c>
      <c r="AE552" s="69">
        <v>0</v>
      </c>
      <c r="AF552" s="59"/>
      <c r="AG552" s="61">
        <v>7.0000000000000007E-2</v>
      </c>
      <c r="AH552" s="69">
        <v>7.0000000000000007E-2</v>
      </c>
    </row>
    <row r="553" spans="1:34" x14ac:dyDescent="0.35">
      <c r="A553" s="15" t="s">
        <v>166</v>
      </c>
      <c r="B553" s="16" t="s">
        <v>23</v>
      </c>
      <c r="C553" s="16" t="s">
        <v>24</v>
      </c>
      <c r="D553" s="16" t="s">
        <v>50</v>
      </c>
      <c r="E553" s="16" t="s">
        <v>26</v>
      </c>
      <c r="F553" s="16" t="s">
        <v>51</v>
      </c>
      <c r="G553" s="16" t="s">
        <v>28</v>
      </c>
      <c r="H553" s="17">
        <v>2.8999999999999998E-3</v>
      </c>
      <c r="I553" s="16" t="s">
        <v>51</v>
      </c>
      <c r="J553" s="16" t="s">
        <v>209</v>
      </c>
      <c r="K553" s="18" t="s">
        <v>30</v>
      </c>
      <c r="L553" s="19">
        <v>1</v>
      </c>
      <c r="M553" s="20">
        <v>1</v>
      </c>
      <c r="N553" s="20">
        <v>1</v>
      </c>
      <c r="O553" s="20">
        <v>1</v>
      </c>
      <c r="P553" s="20">
        <v>1</v>
      </c>
      <c r="Q553" s="20">
        <v>1</v>
      </c>
      <c r="R553" s="20">
        <v>1</v>
      </c>
      <c r="S553" s="20" t="s">
        <v>33</v>
      </c>
      <c r="T553" s="20" t="s">
        <v>33</v>
      </c>
      <c r="U553" s="20" t="s">
        <v>33</v>
      </c>
      <c r="V553" s="20" t="s">
        <v>33</v>
      </c>
      <c r="W553" s="21" t="s">
        <v>33</v>
      </c>
      <c r="X553" s="67"/>
      <c r="Y553" s="19">
        <v>0</v>
      </c>
      <c r="Z553" s="20">
        <v>0</v>
      </c>
      <c r="AA553" s="20">
        <v>0</v>
      </c>
      <c r="AB553" s="20">
        <v>0</v>
      </c>
      <c r="AC553" s="20">
        <v>0</v>
      </c>
      <c r="AD553" s="20">
        <v>0</v>
      </c>
      <c r="AE553" s="21">
        <v>0</v>
      </c>
      <c r="AF553" s="55"/>
      <c r="AG553" s="20" t="s">
        <v>33</v>
      </c>
      <c r="AH553" s="21" t="s">
        <v>33</v>
      </c>
    </row>
    <row r="554" spans="1:34" x14ac:dyDescent="0.35">
      <c r="A554" s="15" t="s">
        <v>166</v>
      </c>
      <c r="B554" s="16" t="s">
        <v>23</v>
      </c>
      <c r="C554" s="16" t="s">
        <v>24</v>
      </c>
      <c r="D554" s="16" t="s">
        <v>50</v>
      </c>
      <c r="E554" s="16" t="s">
        <v>26</v>
      </c>
      <c r="F554" s="16" t="s">
        <v>51</v>
      </c>
      <c r="G554" s="16" t="s">
        <v>28</v>
      </c>
      <c r="H554" s="17">
        <v>2.8999999999999998E-3</v>
      </c>
      <c r="I554" s="16" t="s">
        <v>51</v>
      </c>
      <c r="J554" s="16" t="s">
        <v>208</v>
      </c>
      <c r="K554" s="18" t="s">
        <v>31</v>
      </c>
      <c r="L554" s="22">
        <v>2.79</v>
      </c>
      <c r="M554" s="23">
        <v>2.79</v>
      </c>
      <c r="N554" s="23">
        <v>2.79</v>
      </c>
      <c r="O554" s="23">
        <v>2.79</v>
      </c>
      <c r="P554" s="23">
        <v>2.79</v>
      </c>
      <c r="Q554" s="23">
        <v>2.79</v>
      </c>
      <c r="R554" s="23">
        <v>2.79</v>
      </c>
      <c r="S554" s="23">
        <v>2.79</v>
      </c>
      <c r="T554" s="23">
        <v>2.79</v>
      </c>
      <c r="U554" s="23">
        <v>2.33</v>
      </c>
      <c r="V554" s="23">
        <v>2.33</v>
      </c>
      <c r="W554" s="70">
        <v>2.65</v>
      </c>
      <c r="X554" s="67"/>
      <c r="Y554" s="22">
        <v>0</v>
      </c>
      <c r="Z554" s="23">
        <v>0</v>
      </c>
      <c r="AA554" s="23">
        <v>0</v>
      </c>
      <c r="AB554" s="23">
        <v>0</v>
      </c>
      <c r="AC554" s="23">
        <v>0</v>
      </c>
      <c r="AD554" s="23">
        <v>0</v>
      </c>
      <c r="AE554" s="70">
        <v>0</v>
      </c>
      <c r="AF554" s="50"/>
      <c r="AG554" s="76">
        <v>7.0000000000000007E-2</v>
      </c>
      <c r="AH554" s="77">
        <v>7.0000000000000007E-2</v>
      </c>
    </row>
    <row r="555" spans="1:34" x14ac:dyDescent="0.35">
      <c r="A555" s="15" t="s">
        <v>166</v>
      </c>
      <c r="B555" s="16" t="s">
        <v>23</v>
      </c>
      <c r="C555" s="16" t="s">
        <v>24</v>
      </c>
      <c r="D555" s="16" t="s">
        <v>50</v>
      </c>
      <c r="E555" s="16" t="s">
        <v>26</v>
      </c>
      <c r="F555" s="16" t="s">
        <v>51</v>
      </c>
      <c r="G555" s="16" t="s">
        <v>28</v>
      </c>
      <c r="H555" s="17">
        <v>2.8999999999999998E-3</v>
      </c>
      <c r="I555" s="16" t="s">
        <v>51</v>
      </c>
      <c r="J555" s="16" t="s">
        <v>209</v>
      </c>
      <c r="K555" s="18" t="s">
        <v>32</v>
      </c>
      <c r="L555" s="19">
        <v>1</v>
      </c>
      <c r="M555" s="20">
        <v>1</v>
      </c>
      <c r="N555" s="20">
        <v>1</v>
      </c>
      <c r="O555" s="20">
        <v>1</v>
      </c>
      <c r="P555" s="20">
        <v>1</v>
      </c>
      <c r="Q555" s="20">
        <v>1</v>
      </c>
      <c r="R555" s="20">
        <v>1</v>
      </c>
      <c r="S555" s="20" t="s">
        <v>33</v>
      </c>
      <c r="T555" s="20" t="s">
        <v>33</v>
      </c>
      <c r="U555" s="20" t="s">
        <v>33</v>
      </c>
      <c r="V555" s="20" t="s">
        <v>33</v>
      </c>
      <c r="W555" s="21" t="s">
        <v>33</v>
      </c>
      <c r="X555" s="67"/>
      <c r="Y555" s="19">
        <v>0</v>
      </c>
      <c r="Z555" s="20">
        <v>0</v>
      </c>
      <c r="AA555" s="20">
        <v>0</v>
      </c>
      <c r="AB555" s="20">
        <v>0</v>
      </c>
      <c r="AC555" s="20">
        <v>0</v>
      </c>
      <c r="AD555" s="20">
        <v>0</v>
      </c>
      <c r="AE555" s="21">
        <v>0</v>
      </c>
      <c r="AF555" s="55"/>
      <c r="AG555" s="20" t="s">
        <v>33</v>
      </c>
      <c r="AH555" s="21" t="s">
        <v>33</v>
      </c>
    </row>
    <row r="556" spans="1:34" x14ac:dyDescent="0.35">
      <c r="A556" s="24" t="s">
        <v>166</v>
      </c>
      <c r="B556" s="25" t="s">
        <v>23</v>
      </c>
      <c r="C556" s="25" t="s">
        <v>24</v>
      </c>
      <c r="D556" s="25" t="s">
        <v>50</v>
      </c>
      <c r="E556" s="25" t="s">
        <v>26</v>
      </c>
      <c r="F556" s="25" t="s">
        <v>51</v>
      </c>
      <c r="G556" s="25" t="s">
        <v>28</v>
      </c>
      <c r="H556" s="26">
        <v>2.8999999999999998E-3</v>
      </c>
      <c r="I556" s="25" t="s">
        <v>33</v>
      </c>
      <c r="J556" s="25" t="s">
        <v>208</v>
      </c>
      <c r="K556" s="27" t="s">
        <v>34</v>
      </c>
      <c r="L556" s="28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30">
        <v>0</v>
      </c>
      <c r="X556" s="67"/>
      <c r="Y556" s="57">
        <v>0</v>
      </c>
      <c r="Z556" s="58">
        <v>0</v>
      </c>
      <c r="AA556" s="58">
        <v>0</v>
      </c>
      <c r="AB556" s="58">
        <v>0</v>
      </c>
      <c r="AC556" s="58">
        <v>0</v>
      </c>
      <c r="AD556" s="58">
        <v>0</v>
      </c>
      <c r="AE556" s="71">
        <v>0</v>
      </c>
      <c r="AF556" s="56"/>
      <c r="AG556" s="58">
        <v>0</v>
      </c>
      <c r="AH556" s="71">
        <v>0</v>
      </c>
    </row>
    <row r="557" spans="1:34" x14ac:dyDescent="0.35">
      <c r="A557" s="31" t="s">
        <v>166</v>
      </c>
      <c r="B557" s="32" t="s">
        <v>23</v>
      </c>
      <c r="C557" s="32" t="s">
        <v>24</v>
      </c>
      <c r="D557" s="32" t="s">
        <v>52</v>
      </c>
      <c r="E557" s="32" t="s">
        <v>26</v>
      </c>
      <c r="F557" s="32" t="s">
        <v>53</v>
      </c>
      <c r="G557" s="32" t="s">
        <v>28</v>
      </c>
      <c r="H557" s="33">
        <v>3.0999999999999999E-3</v>
      </c>
      <c r="I557" s="32" t="s">
        <v>53</v>
      </c>
      <c r="J557" s="32" t="s">
        <v>208</v>
      </c>
      <c r="K557" s="34" t="s">
        <v>29</v>
      </c>
      <c r="L557" s="35">
        <v>2.29</v>
      </c>
      <c r="M557" s="36">
        <v>2.29</v>
      </c>
      <c r="N557" s="36">
        <v>2.29</v>
      </c>
      <c r="O557" s="36">
        <v>2.29</v>
      </c>
      <c r="P557" s="36">
        <v>2.29</v>
      </c>
      <c r="Q557" s="36">
        <v>2.29</v>
      </c>
      <c r="R557" s="36">
        <v>2.29</v>
      </c>
      <c r="S557" s="36">
        <v>2.19</v>
      </c>
      <c r="T557" s="36">
        <v>2.19</v>
      </c>
      <c r="U557" s="36">
        <v>1.91</v>
      </c>
      <c r="V557" s="36">
        <v>1.91</v>
      </c>
      <c r="W557" s="37">
        <v>2.08</v>
      </c>
      <c r="X557" s="67"/>
      <c r="Y557" s="60">
        <v>0</v>
      </c>
      <c r="Z557" s="61">
        <v>0</v>
      </c>
      <c r="AA557" s="61">
        <v>0</v>
      </c>
      <c r="AB557" s="61">
        <v>0</v>
      </c>
      <c r="AC557" s="61">
        <v>0</v>
      </c>
      <c r="AD557" s="61">
        <v>0</v>
      </c>
      <c r="AE557" s="69">
        <v>0</v>
      </c>
      <c r="AF557" s="59"/>
      <c r="AG557" s="61">
        <v>0.05</v>
      </c>
      <c r="AH557" s="69">
        <v>0.05</v>
      </c>
    </row>
    <row r="558" spans="1:34" x14ac:dyDescent="0.35">
      <c r="A558" s="15" t="s">
        <v>166</v>
      </c>
      <c r="B558" s="16" t="s">
        <v>23</v>
      </c>
      <c r="C558" s="16" t="s">
        <v>24</v>
      </c>
      <c r="D558" s="16" t="s">
        <v>52</v>
      </c>
      <c r="E558" s="16" t="s">
        <v>26</v>
      </c>
      <c r="F558" s="16" t="s">
        <v>53</v>
      </c>
      <c r="G558" s="16" t="s">
        <v>28</v>
      </c>
      <c r="H558" s="17">
        <v>3.0999999999999999E-3</v>
      </c>
      <c r="I558" s="16" t="s">
        <v>53</v>
      </c>
      <c r="J558" s="16" t="s">
        <v>209</v>
      </c>
      <c r="K558" s="18" t="s">
        <v>30</v>
      </c>
      <c r="L558" s="19">
        <v>1</v>
      </c>
      <c r="M558" s="20">
        <v>1</v>
      </c>
      <c r="N558" s="20">
        <v>1</v>
      </c>
      <c r="O558" s="20">
        <v>1</v>
      </c>
      <c r="P558" s="20">
        <v>1</v>
      </c>
      <c r="Q558" s="20">
        <v>1</v>
      </c>
      <c r="R558" s="20">
        <v>1</v>
      </c>
      <c r="S558" s="20" t="s">
        <v>33</v>
      </c>
      <c r="T558" s="20" t="s">
        <v>33</v>
      </c>
      <c r="U558" s="20" t="s">
        <v>33</v>
      </c>
      <c r="V558" s="20" t="s">
        <v>33</v>
      </c>
      <c r="W558" s="21" t="s">
        <v>33</v>
      </c>
      <c r="X558" s="67"/>
      <c r="Y558" s="19">
        <v>0</v>
      </c>
      <c r="Z558" s="20">
        <v>0</v>
      </c>
      <c r="AA558" s="20">
        <v>0</v>
      </c>
      <c r="AB558" s="20">
        <v>0</v>
      </c>
      <c r="AC558" s="20">
        <v>0</v>
      </c>
      <c r="AD558" s="20">
        <v>0</v>
      </c>
      <c r="AE558" s="21">
        <v>0</v>
      </c>
      <c r="AF558" s="55"/>
      <c r="AG558" s="20" t="s">
        <v>33</v>
      </c>
      <c r="AH558" s="21" t="s">
        <v>33</v>
      </c>
    </row>
    <row r="559" spans="1:34" x14ac:dyDescent="0.35">
      <c r="A559" s="15" t="s">
        <v>166</v>
      </c>
      <c r="B559" s="16" t="s">
        <v>23</v>
      </c>
      <c r="C559" s="16" t="s">
        <v>24</v>
      </c>
      <c r="D559" s="16" t="s">
        <v>52</v>
      </c>
      <c r="E559" s="16" t="s">
        <v>26</v>
      </c>
      <c r="F559" s="16" t="s">
        <v>53</v>
      </c>
      <c r="G559" s="16" t="s">
        <v>28</v>
      </c>
      <c r="H559" s="17">
        <v>3.0999999999999999E-3</v>
      </c>
      <c r="I559" s="16" t="s">
        <v>53</v>
      </c>
      <c r="J559" s="16" t="s">
        <v>208</v>
      </c>
      <c r="K559" s="18" t="s">
        <v>31</v>
      </c>
      <c r="L559" s="22">
        <v>2.29</v>
      </c>
      <c r="M559" s="23">
        <v>2.29</v>
      </c>
      <c r="N559" s="23">
        <v>2.29</v>
      </c>
      <c r="O559" s="23">
        <v>2.29</v>
      </c>
      <c r="P559" s="23">
        <v>2.29</v>
      </c>
      <c r="Q559" s="23">
        <v>2.29</v>
      </c>
      <c r="R559" s="23">
        <v>2.29</v>
      </c>
      <c r="S559" s="23">
        <v>2.19</v>
      </c>
      <c r="T559" s="23">
        <v>2.19</v>
      </c>
      <c r="U559" s="23">
        <v>1.91</v>
      </c>
      <c r="V559" s="23">
        <v>1.91</v>
      </c>
      <c r="W559" s="70">
        <v>2.08</v>
      </c>
      <c r="X559" s="67"/>
      <c r="Y559" s="22">
        <v>0</v>
      </c>
      <c r="Z559" s="23">
        <v>0</v>
      </c>
      <c r="AA559" s="23">
        <v>0</v>
      </c>
      <c r="AB559" s="23">
        <v>0</v>
      </c>
      <c r="AC559" s="23">
        <v>0</v>
      </c>
      <c r="AD559" s="23">
        <v>0</v>
      </c>
      <c r="AE559" s="70">
        <v>0</v>
      </c>
      <c r="AF559" s="50"/>
      <c r="AG559" s="76">
        <v>0.05</v>
      </c>
      <c r="AH559" s="77">
        <v>0.05</v>
      </c>
    </row>
    <row r="560" spans="1:34" x14ac:dyDescent="0.35">
      <c r="A560" s="15" t="s">
        <v>166</v>
      </c>
      <c r="B560" s="16" t="s">
        <v>23</v>
      </c>
      <c r="C560" s="16" t="s">
        <v>24</v>
      </c>
      <c r="D560" s="16" t="s">
        <v>52</v>
      </c>
      <c r="E560" s="16" t="s">
        <v>26</v>
      </c>
      <c r="F560" s="16" t="s">
        <v>53</v>
      </c>
      <c r="G560" s="16" t="s">
        <v>28</v>
      </c>
      <c r="H560" s="17">
        <v>3.0999999999999999E-3</v>
      </c>
      <c r="I560" s="16" t="s">
        <v>53</v>
      </c>
      <c r="J560" s="16" t="s">
        <v>209</v>
      </c>
      <c r="K560" s="18" t="s">
        <v>32</v>
      </c>
      <c r="L560" s="19">
        <v>1</v>
      </c>
      <c r="M560" s="20">
        <v>1</v>
      </c>
      <c r="N560" s="20">
        <v>1</v>
      </c>
      <c r="O560" s="20">
        <v>1</v>
      </c>
      <c r="P560" s="20">
        <v>1</v>
      </c>
      <c r="Q560" s="20">
        <v>1</v>
      </c>
      <c r="R560" s="20">
        <v>1</v>
      </c>
      <c r="S560" s="20" t="s">
        <v>33</v>
      </c>
      <c r="T560" s="20" t="s">
        <v>33</v>
      </c>
      <c r="U560" s="20" t="s">
        <v>33</v>
      </c>
      <c r="V560" s="20" t="s">
        <v>33</v>
      </c>
      <c r="W560" s="21" t="s">
        <v>33</v>
      </c>
      <c r="X560" s="67"/>
      <c r="Y560" s="19">
        <v>0</v>
      </c>
      <c r="Z560" s="20">
        <v>0</v>
      </c>
      <c r="AA560" s="20">
        <v>0</v>
      </c>
      <c r="AB560" s="20">
        <v>0</v>
      </c>
      <c r="AC560" s="20">
        <v>0</v>
      </c>
      <c r="AD560" s="20">
        <v>0</v>
      </c>
      <c r="AE560" s="21">
        <v>0</v>
      </c>
      <c r="AF560" s="55"/>
      <c r="AG560" s="20" t="s">
        <v>33</v>
      </c>
      <c r="AH560" s="21" t="s">
        <v>33</v>
      </c>
    </row>
    <row r="561" spans="1:34" x14ac:dyDescent="0.35">
      <c r="A561" s="24" t="s">
        <v>166</v>
      </c>
      <c r="B561" s="25" t="s">
        <v>23</v>
      </c>
      <c r="C561" s="25" t="s">
        <v>24</v>
      </c>
      <c r="D561" s="25" t="s">
        <v>52</v>
      </c>
      <c r="E561" s="25" t="s">
        <v>26</v>
      </c>
      <c r="F561" s="25" t="s">
        <v>53</v>
      </c>
      <c r="G561" s="25" t="s">
        <v>28</v>
      </c>
      <c r="H561" s="26">
        <v>3.0999999999999999E-3</v>
      </c>
      <c r="I561" s="25" t="s">
        <v>33</v>
      </c>
      <c r="J561" s="25" t="s">
        <v>208</v>
      </c>
      <c r="K561" s="27" t="s">
        <v>34</v>
      </c>
      <c r="L561" s="28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0</v>
      </c>
      <c r="W561" s="30">
        <v>0</v>
      </c>
      <c r="X561" s="67"/>
      <c r="Y561" s="57">
        <v>0</v>
      </c>
      <c r="Z561" s="58">
        <v>0</v>
      </c>
      <c r="AA561" s="58">
        <v>0</v>
      </c>
      <c r="AB561" s="58">
        <v>0</v>
      </c>
      <c r="AC561" s="58">
        <v>0</v>
      </c>
      <c r="AD561" s="58">
        <v>0</v>
      </c>
      <c r="AE561" s="71">
        <v>0</v>
      </c>
      <c r="AF561" s="56"/>
      <c r="AG561" s="58">
        <v>0</v>
      </c>
      <c r="AH561" s="71">
        <v>0</v>
      </c>
    </row>
    <row r="562" spans="1:34" x14ac:dyDescent="0.35">
      <c r="A562" s="31" t="s">
        <v>166</v>
      </c>
      <c r="B562" s="32" t="s">
        <v>23</v>
      </c>
      <c r="C562" s="32" t="s">
        <v>24</v>
      </c>
      <c r="D562" s="32" t="s">
        <v>52</v>
      </c>
      <c r="E562" s="32" t="s">
        <v>26</v>
      </c>
      <c r="F562" s="32" t="s">
        <v>54</v>
      </c>
      <c r="G562" s="32" t="s">
        <v>28</v>
      </c>
      <c r="H562" s="33">
        <v>3.0999999999999999E-3</v>
      </c>
      <c r="I562" s="32" t="s">
        <v>54</v>
      </c>
      <c r="J562" s="32" t="s">
        <v>208</v>
      </c>
      <c r="K562" s="34" t="s">
        <v>29</v>
      </c>
      <c r="L562" s="35">
        <v>2.29</v>
      </c>
      <c r="M562" s="36">
        <v>2.29</v>
      </c>
      <c r="N562" s="36">
        <v>2.29</v>
      </c>
      <c r="O562" s="36">
        <v>2.29</v>
      </c>
      <c r="P562" s="36">
        <v>2.29</v>
      </c>
      <c r="Q562" s="36">
        <v>2.29</v>
      </c>
      <c r="R562" s="36">
        <v>2.29</v>
      </c>
      <c r="S562" s="36">
        <v>2.19</v>
      </c>
      <c r="T562" s="36">
        <v>2.19</v>
      </c>
      <c r="U562" s="36">
        <v>1.91</v>
      </c>
      <c r="V562" s="36">
        <v>1.91</v>
      </c>
      <c r="W562" s="37">
        <v>2.08</v>
      </c>
      <c r="X562" s="67"/>
      <c r="Y562" s="60">
        <v>0</v>
      </c>
      <c r="Z562" s="61">
        <v>0</v>
      </c>
      <c r="AA562" s="61">
        <v>0</v>
      </c>
      <c r="AB562" s="61">
        <v>0</v>
      </c>
      <c r="AC562" s="61">
        <v>0</v>
      </c>
      <c r="AD562" s="61">
        <v>0</v>
      </c>
      <c r="AE562" s="69">
        <v>0</v>
      </c>
      <c r="AF562" s="59"/>
      <c r="AG562" s="61">
        <v>0.05</v>
      </c>
      <c r="AH562" s="69">
        <v>0.05</v>
      </c>
    </row>
    <row r="563" spans="1:34" x14ac:dyDescent="0.35">
      <c r="A563" s="15" t="s">
        <v>166</v>
      </c>
      <c r="B563" s="16" t="s">
        <v>23</v>
      </c>
      <c r="C563" s="16" t="s">
        <v>24</v>
      </c>
      <c r="D563" s="16" t="s">
        <v>52</v>
      </c>
      <c r="E563" s="16" t="s">
        <v>26</v>
      </c>
      <c r="F563" s="16" t="s">
        <v>54</v>
      </c>
      <c r="G563" s="16" t="s">
        <v>28</v>
      </c>
      <c r="H563" s="17">
        <v>3.0999999999999999E-3</v>
      </c>
      <c r="I563" s="16" t="s">
        <v>54</v>
      </c>
      <c r="J563" s="16" t="s">
        <v>209</v>
      </c>
      <c r="K563" s="18" t="s">
        <v>30</v>
      </c>
      <c r="L563" s="19">
        <v>1</v>
      </c>
      <c r="M563" s="20">
        <v>1</v>
      </c>
      <c r="N563" s="20">
        <v>1</v>
      </c>
      <c r="O563" s="20">
        <v>1</v>
      </c>
      <c r="P563" s="20">
        <v>1</v>
      </c>
      <c r="Q563" s="20">
        <v>1</v>
      </c>
      <c r="R563" s="20">
        <v>1</v>
      </c>
      <c r="S563" s="20" t="s">
        <v>33</v>
      </c>
      <c r="T563" s="20" t="s">
        <v>33</v>
      </c>
      <c r="U563" s="20" t="s">
        <v>33</v>
      </c>
      <c r="V563" s="20" t="s">
        <v>33</v>
      </c>
      <c r="W563" s="21" t="s">
        <v>33</v>
      </c>
      <c r="X563" s="67"/>
      <c r="Y563" s="19">
        <v>0</v>
      </c>
      <c r="Z563" s="20">
        <v>0</v>
      </c>
      <c r="AA563" s="20">
        <v>0</v>
      </c>
      <c r="AB563" s="20">
        <v>0</v>
      </c>
      <c r="AC563" s="20">
        <v>0</v>
      </c>
      <c r="AD563" s="20">
        <v>0</v>
      </c>
      <c r="AE563" s="21">
        <v>0</v>
      </c>
      <c r="AF563" s="55"/>
      <c r="AG563" s="20" t="s">
        <v>33</v>
      </c>
      <c r="AH563" s="21" t="s">
        <v>33</v>
      </c>
    </row>
    <row r="564" spans="1:34" x14ac:dyDescent="0.35">
      <c r="A564" s="15" t="s">
        <v>166</v>
      </c>
      <c r="B564" s="16" t="s">
        <v>23</v>
      </c>
      <c r="C564" s="16" t="s">
        <v>24</v>
      </c>
      <c r="D564" s="16" t="s">
        <v>52</v>
      </c>
      <c r="E564" s="16" t="s">
        <v>26</v>
      </c>
      <c r="F564" s="16" t="s">
        <v>54</v>
      </c>
      <c r="G564" s="16" t="s">
        <v>28</v>
      </c>
      <c r="H564" s="17">
        <v>3.0999999999999999E-3</v>
      </c>
      <c r="I564" s="16" t="s">
        <v>54</v>
      </c>
      <c r="J564" s="16" t="s">
        <v>208</v>
      </c>
      <c r="K564" s="18" t="s">
        <v>31</v>
      </c>
      <c r="L564" s="22">
        <v>2.29</v>
      </c>
      <c r="M564" s="23">
        <v>2.29</v>
      </c>
      <c r="N564" s="23">
        <v>2.29</v>
      </c>
      <c r="O564" s="23">
        <v>2.29</v>
      </c>
      <c r="P564" s="23">
        <v>2.29</v>
      </c>
      <c r="Q564" s="23">
        <v>2.29</v>
      </c>
      <c r="R564" s="23">
        <v>2.29</v>
      </c>
      <c r="S564" s="23">
        <v>2.19</v>
      </c>
      <c r="T564" s="23">
        <v>2.19</v>
      </c>
      <c r="U564" s="23">
        <v>1.91</v>
      </c>
      <c r="V564" s="23">
        <v>1.91</v>
      </c>
      <c r="W564" s="70">
        <v>2.08</v>
      </c>
      <c r="X564" s="67"/>
      <c r="Y564" s="22">
        <v>0</v>
      </c>
      <c r="Z564" s="23">
        <v>0</v>
      </c>
      <c r="AA564" s="23">
        <v>0</v>
      </c>
      <c r="AB564" s="23">
        <v>0</v>
      </c>
      <c r="AC564" s="23">
        <v>0</v>
      </c>
      <c r="AD564" s="23">
        <v>0</v>
      </c>
      <c r="AE564" s="70">
        <v>0</v>
      </c>
      <c r="AF564" s="50"/>
      <c r="AG564" s="76">
        <v>0.05</v>
      </c>
      <c r="AH564" s="77">
        <v>0.05</v>
      </c>
    </row>
    <row r="565" spans="1:34" x14ac:dyDescent="0.35">
      <c r="A565" s="15" t="s">
        <v>166</v>
      </c>
      <c r="B565" s="16" t="s">
        <v>23</v>
      </c>
      <c r="C565" s="16" t="s">
        <v>24</v>
      </c>
      <c r="D565" s="16" t="s">
        <v>52</v>
      </c>
      <c r="E565" s="16" t="s">
        <v>26</v>
      </c>
      <c r="F565" s="16" t="s">
        <v>54</v>
      </c>
      <c r="G565" s="16" t="s">
        <v>28</v>
      </c>
      <c r="H565" s="17">
        <v>3.0999999999999999E-3</v>
      </c>
      <c r="I565" s="16" t="s">
        <v>54</v>
      </c>
      <c r="J565" s="16" t="s">
        <v>209</v>
      </c>
      <c r="K565" s="18" t="s">
        <v>32</v>
      </c>
      <c r="L565" s="19">
        <v>1</v>
      </c>
      <c r="M565" s="20">
        <v>1</v>
      </c>
      <c r="N565" s="20">
        <v>1</v>
      </c>
      <c r="O565" s="20">
        <v>1</v>
      </c>
      <c r="P565" s="20">
        <v>1</v>
      </c>
      <c r="Q565" s="20">
        <v>1</v>
      </c>
      <c r="R565" s="20">
        <v>1</v>
      </c>
      <c r="S565" s="20" t="s">
        <v>33</v>
      </c>
      <c r="T565" s="20" t="s">
        <v>33</v>
      </c>
      <c r="U565" s="20" t="s">
        <v>33</v>
      </c>
      <c r="V565" s="20" t="s">
        <v>33</v>
      </c>
      <c r="W565" s="21" t="s">
        <v>33</v>
      </c>
      <c r="X565" s="67"/>
      <c r="Y565" s="19">
        <v>0</v>
      </c>
      <c r="Z565" s="20">
        <v>0</v>
      </c>
      <c r="AA565" s="20">
        <v>0</v>
      </c>
      <c r="AB565" s="20">
        <v>0</v>
      </c>
      <c r="AC565" s="20">
        <v>0</v>
      </c>
      <c r="AD565" s="20">
        <v>0</v>
      </c>
      <c r="AE565" s="21">
        <v>0</v>
      </c>
      <c r="AF565" s="55"/>
      <c r="AG565" s="20" t="s">
        <v>33</v>
      </c>
      <c r="AH565" s="21" t="s">
        <v>33</v>
      </c>
    </row>
    <row r="566" spans="1:34" x14ac:dyDescent="0.35">
      <c r="A566" s="24" t="s">
        <v>166</v>
      </c>
      <c r="B566" s="25" t="s">
        <v>23</v>
      </c>
      <c r="C566" s="25" t="s">
        <v>24</v>
      </c>
      <c r="D566" s="25" t="s">
        <v>52</v>
      </c>
      <c r="E566" s="25" t="s">
        <v>26</v>
      </c>
      <c r="F566" s="25" t="s">
        <v>54</v>
      </c>
      <c r="G566" s="25" t="s">
        <v>28</v>
      </c>
      <c r="H566" s="26">
        <v>3.0999999999999999E-3</v>
      </c>
      <c r="I566" s="25" t="s">
        <v>33</v>
      </c>
      <c r="J566" s="25" t="s">
        <v>208</v>
      </c>
      <c r="K566" s="27" t="s">
        <v>34</v>
      </c>
      <c r="L566" s="28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29">
        <v>0</v>
      </c>
      <c r="T566" s="29">
        <v>0</v>
      </c>
      <c r="U566" s="29">
        <v>0</v>
      </c>
      <c r="V566" s="29">
        <v>0</v>
      </c>
      <c r="W566" s="30">
        <v>0</v>
      </c>
      <c r="X566" s="67"/>
      <c r="Y566" s="57">
        <v>0</v>
      </c>
      <c r="Z566" s="58">
        <v>0</v>
      </c>
      <c r="AA566" s="58">
        <v>0</v>
      </c>
      <c r="AB566" s="58">
        <v>0</v>
      </c>
      <c r="AC566" s="58">
        <v>0</v>
      </c>
      <c r="AD566" s="58">
        <v>0</v>
      </c>
      <c r="AE566" s="71">
        <v>0</v>
      </c>
      <c r="AF566" s="56"/>
      <c r="AG566" s="58">
        <v>0</v>
      </c>
      <c r="AH566" s="71">
        <v>0</v>
      </c>
    </row>
    <row r="567" spans="1:34" x14ac:dyDescent="0.35">
      <c r="A567" s="31" t="s">
        <v>166</v>
      </c>
      <c r="B567" s="32" t="s">
        <v>23</v>
      </c>
      <c r="C567" s="32" t="s">
        <v>24</v>
      </c>
      <c r="D567" s="32" t="s">
        <v>55</v>
      </c>
      <c r="E567" s="32" t="s">
        <v>26</v>
      </c>
      <c r="F567" s="32" t="s">
        <v>56</v>
      </c>
      <c r="G567" s="32" t="s">
        <v>28</v>
      </c>
      <c r="H567" s="33">
        <v>3.4999999999999996E-3</v>
      </c>
      <c r="I567" s="32" t="s">
        <v>56</v>
      </c>
      <c r="J567" s="32" t="s">
        <v>208</v>
      </c>
      <c r="K567" s="34" t="s">
        <v>29</v>
      </c>
      <c r="L567" s="35">
        <v>2.79</v>
      </c>
      <c r="M567" s="36">
        <v>2.79</v>
      </c>
      <c r="N567" s="36">
        <v>2.79</v>
      </c>
      <c r="O567" s="36">
        <v>2.79</v>
      </c>
      <c r="P567" s="36">
        <v>2.79</v>
      </c>
      <c r="Q567" s="36">
        <v>2.79</v>
      </c>
      <c r="R567" s="36">
        <v>2.79</v>
      </c>
      <c r="S567" s="36">
        <v>2.69</v>
      </c>
      <c r="T567" s="36">
        <v>2.69</v>
      </c>
      <c r="U567" s="36">
        <v>2.29</v>
      </c>
      <c r="V567" s="36">
        <v>2.29</v>
      </c>
      <c r="W567" s="37">
        <v>2.37</v>
      </c>
      <c r="X567" s="67"/>
      <c r="Y567" s="60">
        <v>2.4900000000000002</v>
      </c>
      <c r="Z567" s="61">
        <v>2.4900000000000002</v>
      </c>
      <c r="AA567" s="61">
        <v>2.4900000000000002</v>
      </c>
      <c r="AB567" s="61">
        <v>2.4900000000000002</v>
      </c>
      <c r="AC567" s="61">
        <v>2.4900000000000002</v>
      </c>
      <c r="AD567" s="61">
        <v>2.4900000000000002</v>
      </c>
      <c r="AE567" s="69">
        <v>2.4900000000000002</v>
      </c>
      <c r="AF567" s="59"/>
      <c r="AG567" s="61">
        <v>7.0000000000000007E-2</v>
      </c>
      <c r="AH567" s="69">
        <v>7.0000000000000007E-2</v>
      </c>
    </row>
    <row r="568" spans="1:34" x14ac:dyDescent="0.35">
      <c r="A568" s="15" t="s">
        <v>166</v>
      </c>
      <c r="B568" s="16" t="s">
        <v>23</v>
      </c>
      <c r="C568" s="16" t="s">
        <v>24</v>
      </c>
      <c r="D568" s="16" t="s">
        <v>55</v>
      </c>
      <c r="E568" s="16" t="s">
        <v>26</v>
      </c>
      <c r="F568" s="16" t="s">
        <v>56</v>
      </c>
      <c r="G568" s="16" t="s">
        <v>28</v>
      </c>
      <c r="H568" s="17">
        <v>3.4999999999999996E-3</v>
      </c>
      <c r="I568" s="16" t="s">
        <v>56</v>
      </c>
      <c r="J568" s="16" t="s">
        <v>209</v>
      </c>
      <c r="K568" s="18" t="s">
        <v>30</v>
      </c>
      <c r="L568" s="19">
        <v>0.7</v>
      </c>
      <c r="M568" s="20">
        <v>0.7</v>
      </c>
      <c r="N568" s="20">
        <v>0.7</v>
      </c>
      <c r="O568" s="20">
        <v>0.7</v>
      </c>
      <c r="P568" s="20">
        <v>0.7</v>
      </c>
      <c r="Q568" s="20">
        <v>0.7</v>
      </c>
      <c r="R568" s="20">
        <v>0.7</v>
      </c>
      <c r="S568" s="20" t="s">
        <v>33</v>
      </c>
      <c r="T568" s="20" t="s">
        <v>33</v>
      </c>
      <c r="U568" s="20" t="s">
        <v>33</v>
      </c>
      <c r="V568" s="20" t="s">
        <v>33</v>
      </c>
      <c r="W568" s="21" t="s">
        <v>33</v>
      </c>
      <c r="X568" s="67"/>
      <c r="Y568" s="19">
        <v>0.3</v>
      </c>
      <c r="Z568" s="20">
        <v>0.3</v>
      </c>
      <c r="AA568" s="20">
        <v>0.3</v>
      </c>
      <c r="AB568" s="20">
        <v>0.3</v>
      </c>
      <c r="AC568" s="20">
        <v>0.3</v>
      </c>
      <c r="AD568" s="20">
        <v>0.3</v>
      </c>
      <c r="AE568" s="21">
        <v>0.3</v>
      </c>
      <c r="AF568" s="55"/>
      <c r="AG568" s="20" t="s">
        <v>33</v>
      </c>
      <c r="AH568" s="21" t="s">
        <v>33</v>
      </c>
    </row>
    <row r="569" spans="1:34" x14ac:dyDescent="0.35">
      <c r="A569" s="15" t="s">
        <v>166</v>
      </c>
      <c r="B569" s="16" t="s">
        <v>23</v>
      </c>
      <c r="C569" s="16" t="s">
        <v>24</v>
      </c>
      <c r="D569" s="16" t="s">
        <v>55</v>
      </c>
      <c r="E569" s="16" t="s">
        <v>26</v>
      </c>
      <c r="F569" s="16" t="s">
        <v>56</v>
      </c>
      <c r="G569" s="16" t="s">
        <v>28</v>
      </c>
      <c r="H569" s="17">
        <v>3.4999999999999996E-3</v>
      </c>
      <c r="I569" s="16" t="s">
        <v>56</v>
      </c>
      <c r="J569" s="16" t="s">
        <v>208</v>
      </c>
      <c r="K569" s="18" t="s">
        <v>31</v>
      </c>
      <c r="L569" s="22">
        <v>2.79</v>
      </c>
      <c r="M569" s="23">
        <v>2.79</v>
      </c>
      <c r="N569" s="23">
        <v>2.79</v>
      </c>
      <c r="O569" s="23">
        <v>2.79</v>
      </c>
      <c r="P569" s="23">
        <v>2.79</v>
      </c>
      <c r="Q569" s="23">
        <v>2.79</v>
      </c>
      <c r="R569" s="23">
        <v>2.79</v>
      </c>
      <c r="S569" s="23">
        <v>2.79</v>
      </c>
      <c r="T569" s="23">
        <v>2.79</v>
      </c>
      <c r="U569" s="23">
        <v>2.3250000000000002</v>
      </c>
      <c r="V569" s="23">
        <v>2.3250000000000002</v>
      </c>
      <c r="W569" s="80">
        <v>2.5199999999999996</v>
      </c>
      <c r="X569" s="67"/>
      <c r="Y569" s="85">
        <v>2.4900000000000002</v>
      </c>
      <c r="Z569" s="81">
        <v>2.4900000000000002</v>
      </c>
      <c r="AA569" s="81">
        <v>2.4900000000000002</v>
      </c>
      <c r="AB569" s="81">
        <v>2.4900000000000002</v>
      </c>
      <c r="AC569" s="81">
        <v>2.4900000000000002</v>
      </c>
      <c r="AD569" s="81">
        <v>2.4900000000000002</v>
      </c>
      <c r="AE569" s="80">
        <v>2.4900000000000002</v>
      </c>
      <c r="AF569" s="50"/>
      <c r="AG569" s="76">
        <v>7.0000000000000007E-2</v>
      </c>
      <c r="AH569" s="77">
        <v>7.0000000000000007E-2</v>
      </c>
    </row>
    <row r="570" spans="1:34" x14ac:dyDescent="0.35">
      <c r="A570" s="15" t="s">
        <v>166</v>
      </c>
      <c r="B570" s="16" t="s">
        <v>23</v>
      </c>
      <c r="C570" s="16" t="s">
        <v>24</v>
      </c>
      <c r="D570" s="16" t="s">
        <v>55</v>
      </c>
      <c r="E570" s="16" t="s">
        <v>26</v>
      </c>
      <c r="F570" s="16" t="s">
        <v>56</v>
      </c>
      <c r="G570" s="16" t="s">
        <v>28</v>
      </c>
      <c r="H570" s="17">
        <v>3.4999999999999996E-3</v>
      </c>
      <c r="I570" s="16" t="s">
        <v>56</v>
      </c>
      <c r="J570" s="16" t="s">
        <v>209</v>
      </c>
      <c r="K570" s="18" t="s">
        <v>32</v>
      </c>
      <c r="L570" s="19">
        <v>0.7</v>
      </c>
      <c r="M570" s="20">
        <v>0.7</v>
      </c>
      <c r="N570" s="20">
        <v>0.7</v>
      </c>
      <c r="O570" s="20">
        <v>0.7</v>
      </c>
      <c r="P570" s="20">
        <v>0.7</v>
      </c>
      <c r="Q570" s="20">
        <v>0.7</v>
      </c>
      <c r="R570" s="20">
        <v>0.7</v>
      </c>
      <c r="S570" s="20" t="s">
        <v>33</v>
      </c>
      <c r="T570" s="20" t="s">
        <v>33</v>
      </c>
      <c r="U570" s="20" t="s">
        <v>33</v>
      </c>
      <c r="V570" s="20" t="s">
        <v>33</v>
      </c>
      <c r="W570" s="21" t="s">
        <v>33</v>
      </c>
      <c r="X570" s="67"/>
      <c r="Y570" s="19">
        <v>0.3</v>
      </c>
      <c r="Z570" s="20">
        <v>0.3</v>
      </c>
      <c r="AA570" s="20">
        <v>0.3</v>
      </c>
      <c r="AB570" s="20">
        <v>0.3</v>
      </c>
      <c r="AC570" s="20">
        <v>0.3</v>
      </c>
      <c r="AD570" s="20">
        <v>0.3</v>
      </c>
      <c r="AE570" s="21">
        <v>0.3</v>
      </c>
      <c r="AF570" s="55"/>
      <c r="AG570" s="20" t="s">
        <v>33</v>
      </c>
      <c r="AH570" s="21" t="s">
        <v>33</v>
      </c>
    </row>
    <row r="571" spans="1:34" x14ac:dyDescent="0.35">
      <c r="A571" s="24" t="s">
        <v>166</v>
      </c>
      <c r="B571" s="25" t="s">
        <v>23</v>
      </c>
      <c r="C571" s="25" t="s">
        <v>24</v>
      </c>
      <c r="D571" s="25" t="s">
        <v>55</v>
      </c>
      <c r="E571" s="25" t="s">
        <v>26</v>
      </c>
      <c r="F571" s="25" t="s">
        <v>56</v>
      </c>
      <c r="G571" s="25" t="s">
        <v>28</v>
      </c>
      <c r="H571" s="26">
        <v>3.4999999999999996E-3</v>
      </c>
      <c r="I571" s="25" t="s">
        <v>33</v>
      </c>
      <c r="J571" s="25" t="s">
        <v>208</v>
      </c>
      <c r="K571" s="27" t="s">
        <v>34</v>
      </c>
      <c r="L571" s="28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29">
        <v>3.7174721189591198E-2</v>
      </c>
      <c r="T571" s="29">
        <v>3.7174721189591198E-2</v>
      </c>
      <c r="U571" s="29">
        <v>1.5283842794759916E-2</v>
      </c>
      <c r="V571" s="29">
        <v>1.5283842794759916E-2</v>
      </c>
      <c r="W571" s="30">
        <v>6.3291139240506E-2</v>
      </c>
      <c r="X571" s="67"/>
      <c r="Y571" s="57">
        <v>0</v>
      </c>
      <c r="Z571" s="58">
        <v>0</v>
      </c>
      <c r="AA571" s="58">
        <v>0</v>
      </c>
      <c r="AB571" s="58">
        <v>0</v>
      </c>
      <c r="AC571" s="58">
        <v>0</v>
      </c>
      <c r="AD571" s="58">
        <v>0</v>
      </c>
      <c r="AE571" s="71">
        <v>0</v>
      </c>
      <c r="AF571" s="56"/>
      <c r="AG571" s="58">
        <v>0</v>
      </c>
      <c r="AH571" s="71">
        <v>0</v>
      </c>
    </row>
    <row r="572" spans="1:34" x14ac:dyDescent="0.35">
      <c r="A572" s="31" t="s">
        <v>166</v>
      </c>
      <c r="B572" s="32" t="s">
        <v>23</v>
      </c>
      <c r="C572" s="32" t="s">
        <v>24</v>
      </c>
      <c r="D572" s="32" t="s">
        <v>55</v>
      </c>
      <c r="E572" s="32" t="s">
        <v>26</v>
      </c>
      <c r="F572" s="32" t="s">
        <v>57</v>
      </c>
      <c r="G572" s="32" t="s">
        <v>28</v>
      </c>
      <c r="H572" s="33">
        <v>3.4999999999999996E-3</v>
      </c>
      <c r="I572" s="32" t="s">
        <v>57</v>
      </c>
      <c r="J572" s="32" t="s">
        <v>208</v>
      </c>
      <c r="K572" s="34" t="s">
        <v>29</v>
      </c>
      <c r="L572" s="35">
        <v>2.79</v>
      </c>
      <c r="M572" s="36">
        <v>2.79</v>
      </c>
      <c r="N572" s="36">
        <v>2.79</v>
      </c>
      <c r="O572" s="36">
        <v>2.79</v>
      </c>
      <c r="P572" s="36">
        <v>2.79</v>
      </c>
      <c r="Q572" s="36">
        <v>2.79</v>
      </c>
      <c r="R572" s="36">
        <v>2.79</v>
      </c>
      <c r="S572" s="36">
        <v>2.69</v>
      </c>
      <c r="T572" s="36">
        <v>2.69</v>
      </c>
      <c r="U572" s="36">
        <v>2.29</v>
      </c>
      <c r="V572" s="36">
        <v>2.29</v>
      </c>
      <c r="W572" s="37">
        <v>2.37</v>
      </c>
      <c r="X572" s="67"/>
      <c r="Y572" s="60">
        <v>2.4900000000000002</v>
      </c>
      <c r="Z572" s="61">
        <v>2.4900000000000002</v>
      </c>
      <c r="AA572" s="61">
        <v>2.4900000000000002</v>
      </c>
      <c r="AB572" s="61">
        <v>2.4900000000000002</v>
      </c>
      <c r="AC572" s="61">
        <v>2.4900000000000002</v>
      </c>
      <c r="AD572" s="61">
        <v>2.4900000000000002</v>
      </c>
      <c r="AE572" s="69">
        <v>2.4900000000000002</v>
      </c>
      <c r="AF572" s="59"/>
      <c r="AG572" s="61">
        <v>7.0000000000000007E-2</v>
      </c>
      <c r="AH572" s="69">
        <v>7.0000000000000007E-2</v>
      </c>
    </row>
    <row r="573" spans="1:34" x14ac:dyDescent="0.35">
      <c r="A573" s="15" t="s">
        <v>166</v>
      </c>
      <c r="B573" s="16" t="s">
        <v>23</v>
      </c>
      <c r="C573" s="16" t="s">
        <v>24</v>
      </c>
      <c r="D573" s="16" t="s">
        <v>55</v>
      </c>
      <c r="E573" s="16" t="s">
        <v>26</v>
      </c>
      <c r="F573" s="16" t="s">
        <v>57</v>
      </c>
      <c r="G573" s="16" t="s">
        <v>28</v>
      </c>
      <c r="H573" s="17">
        <v>3.4999999999999996E-3</v>
      </c>
      <c r="I573" s="16" t="s">
        <v>57</v>
      </c>
      <c r="J573" s="16" t="s">
        <v>209</v>
      </c>
      <c r="K573" s="18" t="s">
        <v>30</v>
      </c>
      <c r="L573" s="19">
        <v>0.7</v>
      </c>
      <c r="M573" s="20">
        <v>0.7</v>
      </c>
      <c r="N573" s="20">
        <v>0.7</v>
      </c>
      <c r="O573" s="20">
        <v>0.7</v>
      </c>
      <c r="P573" s="20">
        <v>0.7</v>
      </c>
      <c r="Q573" s="20">
        <v>0.7</v>
      </c>
      <c r="R573" s="20">
        <v>0.7</v>
      </c>
      <c r="S573" s="20" t="s">
        <v>33</v>
      </c>
      <c r="T573" s="20" t="s">
        <v>33</v>
      </c>
      <c r="U573" s="20" t="s">
        <v>33</v>
      </c>
      <c r="V573" s="20" t="s">
        <v>33</v>
      </c>
      <c r="W573" s="21" t="s">
        <v>33</v>
      </c>
      <c r="X573" s="67"/>
      <c r="Y573" s="19">
        <v>0.3</v>
      </c>
      <c r="Z573" s="20">
        <v>0.3</v>
      </c>
      <c r="AA573" s="20">
        <v>0.3</v>
      </c>
      <c r="AB573" s="20">
        <v>0.3</v>
      </c>
      <c r="AC573" s="20">
        <v>0.3</v>
      </c>
      <c r="AD573" s="20">
        <v>0.3</v>
      </c>
      <c r="AE573" s="21">
        <v>0.3</v>
      </c>
      <c r="AF573" s="55"/>
      <c r="AG573" s="20" t="s">
        <v>33</v>
      </c>
      <c r="AH573" s="21" t="s">
        <v>33</v>
      </c>
    </row>
    <row r="574" spans="1:34" x14ac:dyDescent="0.35">
      <c r="A574" s="15" t="s">
        <v>166</v>
      </c>
      <c r="B574" s="16" t="s">
        <v>23</v>
      </c>
      <c r="C574" s="16" t="s">
        <v>24</v>
      </c>
      <c r="D574" s="16" t="s">
        <v>55</v>
      </c>
      <c r="E574" s="16" t="s">
        <v>26</v>
      </c>
      <c r="F574" s="16" t="s">
        <v>57</v>
      </c>
      <c r="G574" s="16" t="s">
        <v>28</v>
      </c>
      <c r="H574" s="17">
        <v>3.4999999999999996E-3</v>
      </c>
      <c r="I574" s="16" t="s">
        <v>57</v>
      </c>
      <c r="J574" s="16" t="s">
        <v>208</v>
      </c>
      <c r="K574" s="18" t="s">
        <v>31</v>
      </c>
      <c r="L574" s="78">
        <v>2.79</v>
      </c>
      <c r="M574" s="76">
        <v>2.79</v>
      </c>
      <c r="N574" s="76">
        <v>2.79</v>
      </c>
      <c r="O574" s="76">
        <v>2.79</v>
      </c>
      <c r="P574" s="76">
        <v>2.79</v>
      </c>
      <c r="Q574" s="76">
        <v>2.79</v>
      </c>
      <c r="R574" s="76">
        <v>2.79</v>
      </c>
      <c r="S574" s="76">
        <v>2.79</v>
      </c>
      <c r="T574" s="76">
        <v>2.79</v>
      </c>
      <c r="U574" s="76">
        <v>2.3250000000000002</v>
      </c>
      <c r="V574" s="76">
        <v>2.3250000000000002</v>
      </c>
      <c r="W574" s="77">
        <v>2.5199999999999996</v>
      </c>
      <c r="X574" s="67"/>
      <c r="Y574" s="78">
        <v>2.4900000000000002</v>
      </c>
      <c r="Z574" s="76">
        <v>2.4900000000000002</v>
      </c>
      <c r="AA574" s="76">
        <v>2.4900000000000002</v>
      </c>
      <c r="AB574" s="76">
        <v>2.4900000000000002</v>
      </c>
      <c r="AC574" s="76">
        <v>2.4900000000000002</v>
      </c>
      <c r="AD574" s="76">
        <v>2.4900000000000002</v>
      </c>
      <c r="AE574" s="77">
        <v>2.4900000000000002</v>
      </c>
      <c r="AF574" s="50"/>
      <c r="AG574" s="76">
        <v>7.0000000000000007E-2</v>
      </c>
      <c r="AH574" s="77">
        <v>7.0000000000000007E-2</v>
      </c>
    </row>
    <row r="575" spans="1:34" x14ac:dyDescent="0.35">
      <c r="A575" s="15" t="s">
        <v>166</v>
      </c>
      <c r="B575" s="16" t="s">
        <v>23</v>
      </c>
      <c r="C575" s="16" t="s">
        <v>24</v>
      </c>
      <c r="D575" s="16" t="s">
        <v>55</v>
      </c>
      <c r="E575" s="16" t="s">
        <v>26</v>
      </c>
      <c r="F575" s="16" t="s">
        <v>57</v>
      </c>
      <c r="G575" s="16" t="s">
        <v>28</v>
      </c>
      <c r="H575" s="17">
        <v>3.4999999999999996E-3</v>
      </c>
      <c r="I575" s="16" t="s">
        <v>57</v>
      </c>
      <c r="J575" s="16" t="s">
        <v>209</v>
      </c>
      <c r="K575" s="18" t="s">
        <v>32</v>
      </c>
      <c r="L575" s="19">
        <v>0.7</v>
      </c>
      <c r="M575" s="20">
        <v>0.7</v>
      </c>
      <c r="N575" s="20">
        <v>0.7</v>
      </c>
      <c r="O575" s="20">
        <v>0.7</v>
      </c>
      <c r="P575" s="20">
        <v>0.7</v>
      </c>
      <c r="Q575" s="20">
        <v>0.7</v>
      </c>
      <c r="R575" s="20">
        <v>0.7</v>
      </c>
      <c r="S575" s="20" t="s">
        <v>33</v>
      </c>
      <c r="T575" s="20" t="s">
        <v>33</v>
      </c>
      <c r="U575" s="20" t="s">
        <v>33</v>
      </c>
      <c r="V575" s="20" t="s">
        <v>33</v>
      </c>
      <c r="W575" s="21" t="s">
        <v>33</v>
      </c>
      <c r="X575" s="67"/>
      <c r="Y575" s="19">
        <v>0.3</v>
      </c>
      <c r="Z575" s="20">
        <v>0.3</v>
      </c>
      <c r="AA575" s="20">
        <v>0.3</v>
      </c>
      <c r="AB575" s="20">
        <v>0.3</v>
      </c>
      <c r="AC575" s="20">
        <v>0.3</v>
      </c>
      <c r="AD575" s="20">
        <v>0.3</v>
      </c>
      <c r="AE575" s="21">
        <v>0.3</v>
      </c>
      <c r="AF575" s="55"/>
      <c r="AG575" s="20" t="s">
        <v>33</v>
      </c>
      <c r="AH575" s="21" t="s">
        <v>33</v>
      </c>
    </row>
    <row r="576" spans="1:34" x14ac:dyDescent="0.35">
      <c r="A576" s="24" t="s">
        <v>166</v>
      </c>
      <c r="B576" s="25" t="s">
        <v>23</v>
      </c>
      <c r="C576" s="25" t="s">
        <v>24</v>
      </c>
      <c r="D576" s="25" t="s">
        <v>55</v>
      </c>
      <c r="E576" s="25" t="s">
        <v>26</v>
      </c>
      <c r="F576" s="25" t="s">
        <v>57</v>
      </c>
      <c r="G576" s="25" t="s">
        <v>28</v>
      </c>
      <c r="H576" s="26">
        <v>3.4999999999999996E-3</v>
      </c>
      <c r="I576" s="25" t="s">
        <v>33</v>
      </c>
      <c r="J576" s="25" t="s">
        <v>208</v>
      </c>
      <c r="K576" s="27" t="s">
        <v>34</v>
      </c>
      <c r="L576" s="28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29">
        <v>3.7174721189591198E-2</v>
      </c>
      <c r="T576" s="29">
        <v>3.7174721189591198E-2</v>
      </c>
      <c r="U576" s="29">
        <v>1.5283842794759916E-2</v>
      </c>
      <c r="V576" s="29">
        <v>1.5283842794759916E-2</v>
      </c>
      <c r="W576" s="30">
        <v>6.3291139240506E-2</v>
      </c>
      <c r="X576" s="67"/>
      <c r="Y576" s="57">
        <v>0</v>
      </c>
      <c r="Z576" s="58">
        <v>0</v>
      </c>
      <c r="AA576" s="58">
        <v>0</v>
      </c>
      <c r="AB576" s="58">
        <v>0</v>
      </c>
      <c r="AC576" s="58">
        <v>0</v>
      </c>
      <c r="AD576" s="58">
        <v>0</v>
      </c>
      <c r="AE576" s="71">
        <v>0</v>
      </c>
      <c r="AF576" s="56"/>
      <c r="AG576" s="58">
        <v>0</v>
      </c>
      <c r="AH576" s="71">
        <v>0</v>
      </c>
    </row>
    <row r="577" spans="1:34" x14ac:dyDescent="0.35">
      <c r="A577" s="31" t="s">
        <v>166</v>
      </c>
      <c r="B577" s="32" t="s">
        <v>23</v>
      </c>
      <c r="C577" s="32" t="s">
        <v>24</v>
      </c>
      <c r="D577" s="32" t="s">
        <v>55</v>
      </c>
      <c r="E577" s="32" t="s">
        <v>26</v>
      </c>
      <c r="F577" s="32" t="s">
        <v>58</v>
      </c>
      <c r="G577" s="32" t="s">
        <v>28</v>
      </c>
      <c r="H577" s="33">
        <v>3.4999999999999996E-3</v>
      </c>
      <c r="I577" s="32" t="s">
        <v>58</v>
      </c>
      <c r="J577" s="32" t="s">
        <v>208</v>
      </c>
      <c r="K577" s="34" t="s">
        <v>29</v>
      </c>
      <c r="L577" s="35">
        <v>2.4900000000000002</v>
      </c>
      <c r="M577" s="36">
        <v>2.4900000000000002</v>
      </c>
      <c r="N577" s="36">
        <v>2.4900000000000002</v>
      </c>
      <c r="O577" s="36">
        <v>2.4900000000000002</v>
      </c>
      <c r="P577" s="36">
        <v>2.4900000000000002</v>
      </c>
      <c r="Q577" s="36">
        <v>2.4900000000000002</v>
      </c>
      <c r="R577" s="36">
        <v>2.4900000000000002</v>
      </c>
      <c r="S577" s="36">
        <v>2.39</v>
      </c>
      <c r="T577" s="36">
        <v>2.39</v>
      </c>
      <c r="U577" s="36">
        <v>2.08</v>
      </c>
      <c r="V577" s="36">
        <v>2.08</v>
      </c>
      <c r="W577" s="37">
        <v>2.27</v>
      </c>
      <c r="X577" s="67"/>
      <c r="Y577" s="60">
        <v>0</v>
      </c>
      <c r="Z577" s="61">
        <v>0</v>
      </c>
      <c r="AA577" s="61">
        <v>0</v>
      </c>
      <c r="AB577" s="61">
        <v>0</v>
      </c>
      <c r="AC577" s="61">
        <v>0</v>
      </c>
      <c r="AD577" s="61">
        <v>0</v>
      </c>
      <c r="AE577" s="69">
        <v>0</v>
      </c>
      <c r="AF577" s="59"/>
      <c r="AG577" s="61">
        <v>0.06</v>
      </c>
      <c r="AH577" s="69">
        <v>0.06</v>
      </c>
    </row>
    <row r="578" spans="1:34" x14ac:dyDescent="0.35">
      <c r="A578" s="15" t="s">
        <v>166</v>
      </c>
      <c r="B578" s="16" t="s">
        <v>23</v>
      </c>
      <c r="C578" s="16" t="s">
        <v>24</v>
      </c>
      <c r="D578" s="16" t="s">
        <v>55</v>
      </c>
      <c r="E578" s="16" t="s">
        <v>26</v>
      </c>
      <c r="F578" s="16" t="s">
        <v>58</v>
      </c>
      <c r="G578" s="16" t="s">
        <v>28</v>
      </c>
      <c r="H578" s="17">
        <v>3.4999999999999996E-3</v>
      </c>
      <c r="I578" s="16" t="s">
        <v>58</v>
      </c>
      <c r="J578" s="16" t="s">
        <v>209</v>
      </c>
      <c r="K578" s="18" t="s">
        <v>30</v>
      </c>
      <c r="L578" s="19">
        <v>1</v>
      </c>
      <c r="M578" s="20">
        <v>1</v>
      </c>
      <c r="N578" s="20">
        <v>1</v>
      </c>
      <c r="O578" s="20">
        <v>1</v>
      </c>
      <c r="P578" s="20">
        <v>1</v>
      </c>
      <c r="Q578" s="20">
        <v>1</v>
      </c>
      <c r="R578" s="20">
        <v>1</v>
      </c>
      <c r="S578" s="20" t="s">
        <v>33</v>
      </c>
      <c r="T578" s="20" t="s">
        <v>33</v>
      </c>
      <c r="U578" s="20" t="s">
        <v>33</v>
      </c>
      <c r="V578" s="20" t="s">
        <v>33</v>
      </c>
      <c r="W578" s="21" t="s">
        <v>33</v>
      </c>
      <c r="X578" s="67"/>
      <c r="Y578" s="19">
        <v>0</v>
      </c>
      <c r="Z578" s="20">
        <v>0</v>
      </c>
      <c r="AA578" s="20">
        <v>0</v>
      </c>
      <c r="AB578" s="20">
        <v>0</v>
      </c>
      <c r="AC578" s="20">
        <v>0</v>
      </c>
      <c r="AD578" s="20">
        <v>0</v>
      </c>
      <c r="AE578" s="21">
        <v>0</v>
      </c>
      <c r="AF578" s="55"/>
      <c r="AG578" s="20" t="s">
        <v>33</v>
      </c>
      <c r="AH578" s="21" t="s">
        <v>33</v>
      </c>
    </row>
    <row r="579" spans="1:34" x14ac:dyDescent="0.35">
      <c r="A579" s="15" t="s">
        <v>166</v>
      </c>
      <c r="B579" s="16" t="s">
        <v>23</v>
      </c>
      <c r="C579" s="16" t="s">
        <v>24</v>
      </c>
      <c r="D579" s="16" t="s">
        <v>55</v>
      </c>
      <c r="E579" s="16" t="s">
        <v>26</v>
      </c>
      <c r="F579" s="16" t="s">
        <v>58</v>
      </c>
      <c r="G579" s="16" t="s">
        <v>28</v>
      </c>
      <c r="H579" s="17">
        <v>3.4999999999999996E-3</v>
      </c>
      <c r="I579" s="16" t="s">
        <v>58</v>
      </c>
      <c r="J579" s="16" t="s">
        <v>208</v>
      </c>
      <c r="K579" s="18" t="s">
        <v>31</v>
      </c>
      <c r="L579" s="22">
        <v>2.4900000000000002</v>
      </c>
      <c r="M579" s="23">
        <v>2.4900000000000002</v>
      </c>
      <c r="N579" s="23">
        <v>2.4900000000000002</v>
      </c>
      <c r="O579" s="23">
        <v>2.4900000000000002</v>
      </c>
      <c r="P579" s="23">
        <v>2.4900000000000002</v>
      </c>
      <c r="Q579" s="23">
        <v>2.4900000000000002</v>
      </c>
      <c r="R579" s="23">
        <v>2.4900000000000002</v>
      </c>
      <c r="S579" s="81">
        <v>2.4900000000000002</v>
      </c>
      <c r="T579" s="81">
        <v>2.4900000000000002</v>
      </c>
      <c r="U579" s="81">
        <v>2.16</v>
      </c>
      <c r="V579" s="81">
        <v>2.16</v>
      </c>
      <c r="W579" s="80">
        <v>2.36</v>
      </c>
      <c r="X579" s="67"/>
      <c r="Y579" s="22">
        <v>0</v>
      </c>
      <c r="Z579" s="23">
        <v>0</v>
      </c>
      <c r="AA579" s="23">
        <v>0</v>
      </c>
      <c r="AB579" s="23">
        <v>0</v>
      </c>
      <c r="AC579" s="23">
        <v>0</v>
      </c>
      <c r="AD579" s="23">
        <v>0</v>
      </c>
      <c r="AE579" s="70">
        <v>0</v>
      </c>
      <c r="AF579" s="50"/>
      <c r="AG579" s="76">
        <v>0.06</v>
      </c>
      <c r="AH579" s="77">
        <v>0.06</v>
      </c>
    </row>
    <row r="580" spans="1:34" x14ac:dyDescent="0.35">
      <c r="A580" s="15" t="s">
        <v>166</v>
      </c>
      <c r="B580" s="16" t="s">
        <v>23</v>
      </c>
      <c r="C580" s="16" t="s">
        <v>24</v>
      </c>
      <c r="D580" s="16" t="s">
        <v>55</v>
      </c>
      <c r="E580" s="16" t="s">
        <v>26</v>
      </c>
      <c r="F580" s="16" t="s">
        <v>58</v>
      </c>
      <c r="G580" s="16" t="s">
        <v>28</v>
      </c>
      <c r="H580" s="17">
        <v>3.4999999999999996E-3</v>
      </c>
      <c r="I580" s="16" t="s">
        <v>58</v>
      </c>
      <c r="J580" s="16" t="s">
        <v>209</v>
      </c>
      <c r="K580" s="18" t="s">
        <v>32</v>
      </c>
      <c r="L580" s="19">
        <v>1</v>
      </c>
      <c r="M580" s="20">
        <v>1</v>
      </c>
      <c r="N580" s="20">
        <v>1</v>
      </c>
      <c r="O580" s="20">
        <v>1</v>
      </c>
      <c r="P580" s="20">
        <v>1</v>
      </c>
      <c r="Q580" s="20">
        <v>1</v>
      </c>
      <c r="R580" s="20">
        <v>1</v>
      </c>
      <c r="S580" s="20" t="s">
        <v>33</v>
      </c>
      <c r="T580" s="20" t="s">
        <v>33</v>
      </c>
      <c r="U580" s="20" t="s">
        <v>33</v>
      </c>
      <c r="V580" s="20" t="s">
        <v>33</v>
      </c>
      <c r="W580" s="21" t="s">
        <v>33</v>
      </c>
      <c r="X580" s="67"/>
      <c r="Y580" s="19">
        <v>0</v>
      </c>
      <c r="Z580" s="20">
        <v>0</v>
      </c>
      <c r="AA580" s="20">
        <v>0</v>
      </c>
      <c r="AB580" s="20">
        <v>0</v>
      </c>
      <c r="AC580" s="20">
        <v>0</v>
      </c>
      <c r="AD580" s="20">
        <v>0</v>
      </c>
      <c r="AE580" s="21">
        <v>0</v>
      </c>
      <c r="AF580" s="55"/>
      <c r="AG580" s="20" t="s">
        <v>33</v>
      </c>
      <c r="AH580" s="21" t="s">
        <v>33</v>
      </c>
    </row>
    <row r="581" spans="1:34" x14ac:dyDescent="0.35">
      <c r="A581" s="24" t="s">
        <v>166</v>
      </c>
      <c r="B581" s="25" t="s">
        <v>23</v>
      </c>
      <c r="C581" s="25" t="s">
        <v>24</v>
      </c>
      <c r="D581" s="25" t="s">
        <v>55</v>
      </c>
      <c r="E581" s="25" t="s">
        <v>26</v>
      </c>
      <c r="F581" s="25" t="s">
        <v>58</v>
      </c>
      <c r="G581" s="25" t="s">
        <v>28</v>
      </c>
      <c r="H581" s="26">
        <v>3.4999999999999996E-3</v>
      </c>
      <c r="I581" s="25" t="s">
        <v>33</v>
      </c>
      <c r="J581" s="25" t="s">
        <v>208</v>
      </c>
      <c r="K581" s="27" t="s">
        <v>34</v>
      </c>
      <c r="L581" s="28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29">
        <v>4.1841004184100417E-2</v>
      </c>
      <c r="T581" s="29">
        <v>4.1841004184100417E-2</v>
      </c>
      <c r="U581" s="29">
        <v>3.8461538461538547E-2</v>
      </c>
      <c r="V581" s="29">
        <v>3.8461538461538547E-2</v>
      </c>
      <c r="W581" s="30">
        <v>3.9647577092510877E-2</v>
      </c>
      <c r="X581" s="67"/>
      <c r="Y581" s="57">
        <v>0</v>
      </c>
      <c r="Z581" s="58">
        <v>0</v>
      </c>
      <c r="AA581" s="58">
        <v>0</v>
      </c>
      <c r="AB581" s="58">
        <v>0</v>
      </c>
      <c r="AC581" s="58">
        <v>0</v>
      </c>
      <c r="AD581" s="58">
        <v>0</v>
      </c>
      <c r="AE581" s="71">
        <v>0</v>
      </c>
      <c r="AF581" s="56"/>
      <c r="AG581" s="58">
        <v>0</v>
      </c>
      <c r="AH581" s="71">
        <v>0</v>
      </c>
    </row>
    <row r="582" spans="1:34" x14ac:dyDescent="0.35">
      <c r="A582" s="31" t="s">
        <v>166</v>
      </c>
      <c r="B582" s="32" t="s">
        <v>23</v>
      </c>
      <c r="C582" s="32" t="s">
        <v>24</v>
      </c>
      <c r="D582" s="32" t="s">
        <v>55</v>
      </c>
      <c r="E582" s="32" t="s">
        <v>26</v>
      </c>
      <c r="F582" s="32" t="s">
        <v>59</v>
      </c>
      <c r="G582" s="32" t="s">
        <v>28</v>
      </c>
      <c r="H582" s="33">
        <v>3.4999999999999996E-3</v>
      </c>
      <c r="I582" s="32" t="s">
        <v>59</v>
      </c>
      <c r="J582" s="32" t="s">
        <v>208</v>
      </c>
      <c r="K582" s="34" t="s">
        <v>29</v>
      </c>
      <c r="L582" s="35">
        <v>2.4900000000000002</v>
      </c>
      <c r="M582" s="36">
        <v>2.4900000000000002</v>
      </c>
      <c r="N582" s="36">
        <v>2.4900000000000002</v>
      </c>
      <c r="O582" s="36">
        <v>2.4900000000000002</v>
      </c>
      <c r="P582" s="36">
        <v>2.4900000000000002</v>
      </c>
      <c r="Q582" s="36">
        <v>2.4900000000000002</v>
      </c>
      <c r="R582" s="36">
        <v>2.4900000000000002</v>
      </c>
      <c r="S582" s="36">
        <v>2.39</v>
      </c>
      <c r="T582" s="36">
        <v>2.39</v>
      </c>
      <c r="U582" s="36">
        <v>2.08</v>
      </c>
      <c r="V582" s="36">
        <v>2.08</v>
      </c>
      <c r="W582" s="37">
        <v>2.27</v>
      </c>
      <c r="X582" s="67"/>
      <c r="Y582" s="60">
        <v>0</v>
      </c>
      <c r="Z582" s="61">
        <v>0</v>
      </c>
      <c r="AA582" s="61">
        <v>0</v>
      </c>
      <c r="AB582" s="61">
        <v>0</v>
      </c>
      <c r="AC582" s="61">
        <v>0</v>
      </c>
      <c r="AD582" s="61">
        <v>0</v>
      </c>
      <c r="AE582" s="69">
        <v>0</v>
      </c>
      <c r="AF582" s="59"/>
      <c r="AG582" s="61">
        <v>0.06</v>
      </c>
      <c r="AH582" s="69">
        <v>0.06</v>
      </c>
    </row>
    <row r="583" spans="1:34" x14ac:dyDescent="0.35">
      <c r="A583" s="15" t="s">
        <v>166</v>
      </c>
      <c r="B583" s="16" t="s">
        <v>23</v>
      </c>
      <c r="C583" s="16" t="s">
        <v>24</v>
      </c>
      <c r="D583" s="16" t="s">
        <v>55</v>
      </c>
      <c r="E583" s="16" t="s">
        <v>26</v>
      </c>
      <c r="F583" s="16" t="s">
        <v>59</v>
      </c>
      <c r="G583" s="16" t="s">
        <v>28</v>
      </c>
      <c r="H583" s="17">
        <v>3.4999999999999996E-3</v>
      </c>
      <c r="I583" s="16" t="s">
        <v>59</v>
      </c>
      <c r="J583" s="16" t="s">
        <v>209</v>
      </c>
      <c r="K583" s="18" t="s">
        <v>30</v>
      </c>
      <c r="L583" s="19">
        <v>1</v>
      </c>
      <c r="M583" s="20">
        <v>1</v>
      </c>
      <c r="N583" s="20">
        <v>1</v>
      </c>
      <c r="O583" s="20">
        <v>1</v>
      </c>
      <c r="P583" s="20">
        <v>1</v>
      </c>
      <c r="Q583" s="20">
        <v>1</v>
      </c>
      <c r="R583" s="20">
        <v>1</v>
      </c>
      <c r="S583" s="20" t="s">
        <v>33</v>
      </c>
      <c r="T583" s="20" t="s">
        <v>33</v>
      </c>
      <c r="U583" s="20" t="s">
        <v>33</v>
      </c>
      <c r="V583" s="20" t="s">
        <v>33</v>
      </c>
      <c r="W583" s="21" t="s">
        <v>33</v>
      </c>
      <c r="X583" s="67"/>
      <c r="Y583" s="19">
        <v>0</v>
      </c>
      <c r="Z583" s="20">
        <v>0</v>
      </c>
      <c r="AA583" s="20">
        <v>0</v>
      </c>
      <c r="AB583" s="20">
        <v>0</v>
      </c>
      <c r="AC583" s="20">
        <v>0</v>
      </c>
      <c r="AD583" s="20">
        <v>0</v>
      </c>
      <c r="AE583" s="21">
        <v>0</v>
      </c>
      <c r="AF583" s="55"/>
      <c r="AG583" s="20" t="s">
        <v>33</v>
      </c>
      <c r="AH583" s="21" t="s">
        <v>33</v>
      </c>
    </row>
    <row r="584" spans="1:34" x14ac:dyDescent="0.35">
      <c r="A584" s="15" t="s">
        <v>166</v>
      </c>
      <c r="B584" s="16" t="s">
        <v>23</v>
      </c>
      <c r="C584" s="16" t="s">
        <v>24</v>
      </c>
      <c r="D584" s="16" t="s">
        <v>55</v>
      </c>
      <c r="E584" s="16" t="s">
        <v>26</v>
      </c>
      <c r="F584" s="16" t="s">
        <v>59</v>
      </c>
      <c r="G584" s="16" t="s">
        <v>28</v>
      </c>
      <c r="H584" s="17">
        <v>3.4999999999999996E-3</v>
      </c>
      <c r="I584" s="16" t="s">
        <v>59</v>
      </c>
      <c r="J584" s="16" t="s">
        <v>208</v>
      </c>
      <c r="K584" s="18" t="s">
        <v>31</v>
      </c>
      <c r="L584" s="22">
        <v>2.4900000000000002</v>
      </c>
      <c r="M584" s="23">
        <v>2.4900000000000002</v>
      </c>
      <c r="N584" s="23">
        <v>2.4900000000000002</v>
      </c>
      <c r="O584" s="23">
        <v>2.4900000000000002</v>
      </c>
      <c r="P584" s="23">
        <v>2.4900000000000002</v>
      </c>
      <c r="Q584" s="23">
        <v>2.4900000000000002</v>
      </c>
      <c r="R584" s="23">
        <v>2.4900000000000002</v>
      </c>
      <c r="S584" s="81">
        <v>2.4900000000000002</v>
      </c>
      <c r="T584" s="81">
        <v>2.4900000000000002</v>
      </c>
      <c r="U584" s="81">
        <v>2.16</v>
      </c>
      <c r="V584" s="81">
        <v>2.16</v>
      </c>
      <c r="W584" s="80">
        <v>2.36</v>
      </c>
      <c r="X584" s="67"/>
      <c r="Y584" s="22">
        <v>0</v>
      </c>
      <c r="Z584" s="23">
        <v>0</v>
      </c>
      <c r="AA584" s="23">
        <v>0</v>
      </c>
      <c r="AB584" s="23">
        <v>0</v>
      </c>
      <c r="AC584" s="23">
        <v>0</v>
      </c>
      <c r="AD584" s="23">
        <v>0</v>
      </c>
      <c r="AE584" s="70">
        <v>0</v>
      </c>
      <c r="AF584" s="50"/>
      <c r="AG584" s="76">
        <v>0.06</v>
      </c>
      <c r="AH584" s="77">
        <v>0.06</v>
      </c>
    </row>
    <row r="585" spans="1:34" x14ac:dyDescent="0.35">
      <c r="A585" s="15" t="s">
        <v>166</v>
      </c>
      <c r="B585" s="16" t="s">
        <v>23</v>
      </c>
      <c r="C585" s="16" t="s">
        <v>24</v>
      </c>
      <c r="D585" s="16" t="s">
        <v>55</v>
      </c>
      <c r="E585" s="16" t="s">
        <v>26</v>
      </c>
      <c r="F585" s="16" t="s">
        <v>59</v>
      </c>
      <c r="G585" s="16" t="s">
        <v>28</v>
      </c>
      <c r="H585" s="17">
        <v>3.4999999999999996E-3</v>
      </c>
      <c r="I585" s="16" t="s">
        <v>59</v>
      </c>
      <c r="J585" s="16" t="s">
        <v>209</v>
      </c>
      <c r="K585" s="18" t="s">
        <v>32</v>
      </c>
      <c r="L585" s="19">
        <v>1</v>
      </c>
      <c r="M585" s="20">
        <v>1</v>
      </c>
      <c r="N585" s="20">
        <v>1</v>
      </c>
      <c r="O585" s="20">
        <v>1</v>
      </c>
      <c r="P585" s="20">
        <v>1</v>
      </c>
      <c r="Q585" s="20">
        <v>1</v>
      </c>
      <c r="R585" s="20">
        <v>1</v>
      </c>
      <c r="S585" s="20" t="s">
        <v>33</v>
      </c>
      <c r="T585" s="20" t="s">
        <v>33</v>
      </c>
      <c r="U585" s="20" t="s">
        <v>33</v>
      </c>
      <c r="V585" s="20" t="s">
        <v>33</v>
      </c>
      <c r="W585" s="21" t="s">
        <v>33</v>
      </c>
      <c r="X585" s="67"/>
      <c r="Y585" s="19">
        <v>0</v>
      </c>
      <c r="Z585" s="20">
        <v>0</v>
      </c>
      <c r="AA585" s="20">
        <v>0</v>
      </c>
      <c r="AB585" s="20">
        <v>0</v>
      </c>
      <c r="AC585" s="20">
        <v>0</v>
      </c>
      <c r="AD585" s="20">
        <v>0</v>
      </c>
      <c r="AE585" s="21">
        <v>0</v>
      </c>
      <c r="AF585" s="55"/>
      <c r="AG585" s="20" t="s">
        <v>33</v>
      </c>
      <c r="AH585" s="21" t="s">
        <v>33</v>
      </c>
    </row>
    <row r="586" spans="1:34" x14ac:dyDescent="0.35">
      <c r="A586" s="24" t="s">
        <v>166</v>
      </c>
      <c r="B586" s="25" t="s">
        <v>23</v>
      </c>
      <c r="C586" s="25" t="s">
        <v>24</v>
      </c>
      <c r="D586" s="25" t="s">
        <v>55</v>
      </c>
      <c r="E586" s="25" t="s">
        <v>26</v>
      </c>
      <c r="F586" s="25" t="s">
        <v>59</v>
      </c>
      <c r="G586" s="25" t="s">
        <v>28</v>
      </c>
      <c r="H586" s="26">
        <v>3.4999999999999996E-3</v>
      </c>
      <c r="I586" s="25" t="s">
        <v>33</v>
      </c>
      <c r="J586" s="25" t="s">
        <v>208</v>
      </c>
      <c r="K586" s="27" t="s">
        <v>34</v>
      </c>
      <c r="L586" s="28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29">
        <v>4.1841004184100417E-2</v>
      </c>
      <c r="T586" s="29">
        <v>4.1841004184100417E-2</v>
      </c>
      <c r="U586" s="29">
        <v>3.8461538461538547E-2</v>
      </c>
      <c r="V586" s="29">
        <v>3.8461538461538547E-2</v>
      </c>
      <c r="W586" s="30">
        <v>3.9647577092510877E-2</v>
      </c>
      <c r="X586" s="67"/>
      <c r="Y586" s="57">
        <v>0</v>
      </c>
      <c r="Z586" s="58">
        <v>0</v>
      </c>
      <c r="AA586" s="58">
        <v>0</v>
      </c>
      <c r="AB586" s="58">
        <v>0</v>
      </c>
      <c r="AC586" s="58">
        <v>0</v>
      </c>
      <c r="AD586" s="58">
        <v>0</v>
      </c>
      <c r="AE586" s="71">
        <v>0</v>
      </c>
      <c r="AF586" s="56"/>
      <c r="AG586" s="58">
        <v>0</v>
      </c>
      <c r="AH586" s="71">
        <v>0</v>
      </c>
    </row>
    <row r="587" spans="1:34" x14ac:dyDescent="0.35">
      <c r="A587" s="31" t="s">
        <v>166</v>
      </c>
      <c r="B587" s="32" t="s">
        <v>23</v>
      </c>
      <c r="C587" s="32" t="s">
        <v>24</v>
      </c>
      <c r="D587" s="32" t="s">
        <v>55</v>
      </c>
      <c r="E587" s="32" t="s">
        <v>26</v>
      </c>
      <c r="F587" s="32" t="s">
        <v>60</v>
      </c>
      <c r="G587" s="32" t="s">
        <v>28</v>
      </c>
      <c r="H587" s="33">
        <v>3.4999999999999996E-3</v>
      </c>
      <c r="I587" s="32" t="s">
        <v>60</v>
      </c>
      <c r="J587" s="32" t="s">
        <v>208</v>
      </c>
      <c r="K587" s="34" t="s">
        <v>29</v>
      </c>
      <c r="L587" s="35">
        <v>2.4900000000000002</v>
      </c>
      <c r="M587" s="36">
        <v>2.4900000000000002</v>
      </c>
      <c r="N587" s="36">
        <v>2.4900000000000002</v>
      </c>
      <c r="O587" s="36">
        <v>2.4900000000000002</v>
      </c>
      <c r="P587" s="36">
        <v>2.4900000000000002</v>
      </c>
      <c r="Q587" s="36">
        <v>2.4900000000000002</v>
      </c>
      <c r="R587" s="36">
        <v>2.4900000000000002</v>
      </c>
      <c r="S587" s="36">
        <v>2.39</v>
      </c>
      <c r="T587" s="36">
        <v>2.39</v>
      </c>
      <c r="U587" s="36">
        <v>2.08</v>
      </c>
      <c r="V587" s="36">
        <v>2.08</v>
      </c>
      <c r="W587" s="37">
        <v>2.27</v>
      </c>
      <c r="X587" s="67"/>
      <c r="Y587" s="60">
        <v>0</v>
      </c>
      <c r="Z587" s="61">
        <v>0</v>
      </c>
      <c r="AA587" s="61">
        <v>0</v>
      </c>
      <c r="AB587" s="61">
        <v>0</v>
      </c>
      <c r="AC587" s="61">
        <v>0</v>
      </c>
      <c r="AD587" s="61">
        <v>0</v>
      </c>
      <c r="AE587" s="69">
        <v>0</v>
      </c>
      <c r="AF587" s="59"/>
      <c r="AG587" s="61">
        <v>0.06</v>
      </c>
      <c r="AH587" s="69">
        <v>0.06</v>
      </c>
    </row>
    <row r="588" spans="1:34" x14ac:dyDescent="0.35">
      <c r="A588" s="15" t="s">
        <v>166</v>
      </c>
      <c r="B588" s="16" t="s">
        <v>23</v>
      </c>
      <c r="C588" s="16" t="s">
        <v>24</v>
      </c>
      <c r="D588" s="16" t="s">
        <v>55</v>
      </c>
      <c r="E588" s="16" t="s">
        <v>26</v>
      </c>
      <c r="F588" s="16" t="s">
        <v>60</v>
      </c>
      <c r="G588" s="16" t="s">
        <v>28</v>
      </c>
      <c r="H588" s="17">
        <v>3.4999999999999996E-3</v>
      </c>
      <c r="I588" s="16" t="s">
        <v>60</v>
      </c>
      <c r="J588" s="16" t="s">
        <v>209</v>
      </c>
      <c r="K588" s="18" t="s">
        <v>30</v>
      </c>
      <c r="L588" s="19">
        <v>1</v>
      </c>
      <c r="M588" s="20">
        <v>1</v>
      </c>
      <c r="N588" s="20">
        <v>1</v>
      </c>
      <c r="O588" s="20">
        <v>1</v>
      </c>
      <c r="P588" s="20">
        <v>1</v>
      </c>
      <c r="Q588" s="20">
        <v>1</v>
      </c>
      <c r="R588" s="20">
        <v>1</v>
      </c>
      <c r="S588" s="20" t="s">
        <v>33</v>
      </c>
      <c r="T588" s="20" t="s">
        <v>33</v>
      </c>
      <c r="U588" s="20" t="s">
        <v>33</v>
      </c>
      <c r="V588" s="20" t="s">
        <v>33</v>
      </c>
      <c r="W588" s="21" t="s">
        <v>33</v>
      </c>
      <c r="X588" s="67"/>
      <c r="Y588" s="19">
        <v>0</v>
      </c>
      <c r="Z588" s="20">
        <v>0</v>
      </c>
      <c r="AA588" s="20">
        <v>0</v>
      </c>
      <c r="AB588" s="20">
        <v>0</v>
      </c>
      <c r="AC588" s="20">
        <v>0</v>
      </c>
      <c r="AD588" s="20">
        <v>0</v>
      </c>
      <c r="AE588" s="21">
        <v>0</v>
      </c>
      <c r="AF588" s="55"/>
      <c r="AG588" s="20" t="s">
        <v>33</v>
      </c>
      <c r="AH588" s="21" t="s">
        <v>33</v>
      </c>
    </row>
    <row r="589" spans="1:34" x14ac:dyDescent="0.35">
      <c r="A589" s="15" t="s">
        <v>166</v>
      </c>
      <c r="B589" s="16" t="s">
        <v>23</v>
      </c>
      <c r="C589" s="16" t="s">
        <v>24</v>
      </c>
      <c r="D589" s="16" t="s">
        <v>55</v>
      </c>
      <c r="E589" s="16" t="s">
        <v>26</v>
      </c>
      <c r="F589" s="16" t="s">
        <v>60</v>
      </c>
      <c r="G589" s="16" t="s">
        <v>28</v>
      </c>
      <c r="H589" s="17">
        <v>3.4999999999999996E-3</v>
      </c>
      <c r="I589" s="16" t="s">
        <v>60</v>
      </c>
      <c r="J589" s="16" t="s">
        <v>208</v>
      </c>
      <c r="K589" s="18" t="s">
        <v>31</v>
      </c>
      <c r="L589" s="22">
        <v>2.4900000000000002</v>
      </c>
      <c r="M589" s="23">
        <v>2.4900000000000002</v>
      </c>
      <c r="N589" s="23">
        <v>2.4900000000000002</v>
      </c>
      <c r="O589" s="23">
        <v>2.4900000000000002</v>
      </c>
      <c r="P589" s="23">
        <v>2.4900000000000002</v>
      </c>
      <c r="Q589" s="23">
        <v>2.4900000000000002</v>
      </c>
      <c r="R589" s="23">
        <v>2.4900000000000002</v>
      </c>
      <c r="S589" s="81">
        <v>2.4900000000000002</v>
      </c>
      <c r="T589" s="81">
        <v>2.4900000000000002</v>
      </c>
      <c r="U589" s="81">
        <v>2.16</v>
      </c>
      <c r="V589" s="81">
        <v>2.16</v>
      </c>
      <c r="W589" s="80">
        <v>2.36</v>
      </c>
      <c r="X589" s="67"/>
      <c r="Y589" s="22">
        <v>0</v>
      </c>
      <c r="Z589" s="23">
        <v>0</v>
      </c>
      <c r="AA589" s="23">
        <v>0</v>
      </c>
      <c r="AB589" s="23">
        <v>0</v>
      </c>
      <c r="AC589" s="23">
        <v>0</v>
      </c>
      <c r="AD589" s="23">
        <v>0</v>
      </c>
      <c r="AE589" s="70">
        <v>0</v>
      </c>
      <c r="AF589" s="50"/>
      <c r="AG589" s="76">
        <v>0.06</v>
      </c>
      <c r="AH589" s="77">
        <v>0.06</v>
      </c>
    </row>
    <row r="590" spans="1:34" x14ac:dyDescent="0.35">
      <c r="A590" s="15" t="s">
        <v>166</v>
      </c>
      <c r="B590" s="16" t="s">
        <v>23</v>
      </c>
      <c r="C590" s="16" t="s">
        <v>24</v>
      </c>
      <c r="D590" s="16" t="s">
        <v>55</v>
      </c>
      <c r="E590" s="16" t="s">
        <v>26</v>
      </c>
      <c r="F590" s="16" t="s">
        <v>60</v>
      </c>
      <c r="G590" s="16" t="s">
        <v>28</v>
      </c>
      <c r="H590" s="17">
        <v>3.4999999999999996E-3</v>
      </c>
      <c r="I590" s="16" t="s">
        <v>60</v>
      </c>
      <c r="J590" s="16" t="s">
        <v>209</v>
      </c>
      <c r="K590" s="18" t="s">
        <v>32</v>
      </c>
      <c r="L590" s="19">
        <v>1</v>
      </c>
      <c r="M590" s="20">
        <v>1</v>
      </c>
      <c r="N590" s="20">
        <v>1</v>
      </c>
      <c r="O590" s="20">
        <v>1</v>
      </c>
      <c r="P590" s="20">
        <v>1</v>
      </c>
      <c r="Q590" s="20">
        <v>1</v>
      </c>
      <c r="R590" s="20">
        <v>1</v>
      </c>
      <c r="S590" s="20" t="s">
        <v>33</v>
      </c>
      <c r="T590" s="20" t="s">
        <v>33</v>
      </c>
      <c r="U590" s="20" t="s">
        <v>33</v>
      </c>
      <c r="V590" s="20" t="s">
        <v>33</v>
      </c>
      <c r="W590" s="21" t="s">
        <v>33</v>
      </c>
      <c r="X590" s="67"/>
      <c r="Y590" s="19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0</v>
      </c>
      <c r="AE590" s="21">
        <v>0</v>
      </c>
      <c r="AF590" s="55"/>
      <c r="AG590" s="20" t="s">
        <v>33</v>
      </c>
      <c r="AH590" s="21" t="s">
        <v>33</v>
      </c>
    </row>
    <row r="591" spans="1:34" x14ac:dyDescent="0.35">
      <c r="A591" s="24" t="s">
        <v>166</v>
      </c>
      <c r="B591" s="25" t="s">
        <v>23</v>
      </c>
      <c r="C591" s="25" t="s">
        <v>24</v>
      </c>
      <c r="D591" s="25" t="s">
        <v>55</v>
      </c>
      <c r="E591" s="25" t="s">
        <v>26</v>
      </c>
      <c r="F591" s="25" t="s">
        <v>60</v>
      </c>
      <c r="G591" s="25" t="s">
        <v>28</v>
      </c>
      <c r="H591" s="26">
        <v>3.4999999999999996E-3</v>
      </c>
      <c r="I591" s="25" t="s">
        <v>33</v>
      </c>
      <c r="J591" s="25" t="s">
        <v>208</v>
      </c>
      <c r="K591" s="27" t="s">
        <v>34</v>
      </c>
      <c r="L591" s="28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29">
        <v>4.1841004184100417E-2</v>
      </c>
      <c r="T591" s="29">
        <v>4.1841004184100417E-2</v>
      </c>
      <c r="U591" s="29">
        <v>3.8461538461538547E-2</v>
      </c>
      <c r="V591" s="29">
        <v>3.8461538461538547E-2</v>
      </c>
      <c r="W591" s="30">
        <v>3.9647577092510877E-2</v>
      </c>
      <c r="X591" s="67"/>
      <c r="Y591" s="57">
        <v>0</v>
      </c>
      <c r="Z591" s="58">
        <v>0</v>
      </c>
      <c r="AA591" s="58">
        <v>0</v>
      </c>
      <c r="AB591" s="58">
        <v>0</v>
      </c>
      <c r="AC591" s="58">
        <v>0</v>
      </c>
      <c r="AD591" s="58">
        <v>0</v>
      </c>
      <c r="AE591" s="71">
        <v>0</v>
      </c>
      <c r="AF591" s="56"/>
      <c r="AG591" s="58">
        <v>0</v>
      </c>
      <c r="AH591" s="71">
        <v>0</v>
      </c>
    </row>
    <row r="592" spans="1:34" x14ac:dyDescent="0.35">
      <c r="A592" s="31" t="s">
        <v>166</v>
      </c>
      <c r="B592" s="32" t="s">
        <v>23</v>
      </c>
      <c r="C592" s="32" t="s">
        <v>24</v>
      </c>
      <c r="D592" s="32" t="s">
        <v>55</v>
      </c>
      <c r="E592" s="32" t="s">
        <v>44</v>
      </c>
      <c r="F592" s="32" t="s">
        <v>61</v>
      </c>
      <c r="G592" s="32" t="s">
        <v>28</v>
      </c>
      <c r="H592" s="33">
        <v>3.4999999999999996E-3</v>
      </c>
      <c r="I592" s="32" t="s">
        <v>61</v>
      </c>
      <c r="J592" s="32" t="s">
        <v>208</v>
      </c>
      <c r="K592" s="34" t="s">
        <v>29</v>
      </c>
      <c r="L592" s="35">
        <v>3.19</v>
      </c>
      <c r="M592" s="36">
        <v>3.19</v>
      </c>
      <c r="N592" s="36">
        <v>3.19</v>
      </c>
      <c r="O592" s="36">
        <v>3.19</v>
      </c>
      <c r="P592" s="36">
        <v>3.19</v>
      </c>
      <c r="Q592" s="36">
        <v>3.19</v>
      </c>
      <c r="R592" s="36">
        <v>3.19</v>
      </c>
      <c r="S592" s="36">
        <v>3.19</v>
      </c>
      <c r="T592" s="36">
        <v>3.19</v>
      </c>
      <c r="U592" s="36">
        <v>2.66</v>
      </c>
      <c r="V592" s="36">
        <v>2.66</v>
      </c>
      <c r="W592" s="37">
        <v>3.03</v>
      </c>
      <c r="X592" s="67"/>
      <c r="Y592" s="60">
        <v>0</v>
      </c>
      <c r="Z592" s="61">
        <v>0</v>
      </c>
      <c r="AA592" s="61">
        <v>0</v>
      </c>
      <c r="AB592" s="61">
        <v>0</v>
      </c>
      <c r="AC592" s="61">
        <v>0</v>
      </c>
      <c r="AD592" s="61">
        <v>0</v>
      </c>
      <c r="AE592" s="69">
        <v>0</v>
      </c>
      <c r="AF592" s="59"/>
      <c r="AG592" s="61">
        <v>0.08</v>
      </c>
      <c r="AH592" s="69">
        <v>0.08</v>
      </c>
    </row>
    <row r="593" spans="1:34" x14ac:dyDescent="0.35">
      <c r="A593" s="15" t="s">
        <v>166</v>
      </c>
      <c r="B593" s="16" t="s">
        <v>23</v>
      </c>
      <c r="C593" s="16" t="s">
        <v>24</v>
      </c>
      <c r="D593" s="16" t="s">
        <v>55</v>
      </c>
      <c r="E593" s="16" t="s">
        <v>44</v>
      </c>
      <c r="F593" s="16" t="s">
        <v>61</v>
      </c>
      <c r="G593" s="16" t="s">
        <v>28</v>
      </c>
      <c r="H593" s="17">
        <v>3.4999999999999996E-3</v>
      </c>
      <c r="I593" s="16" t="s">
        <v>61</v>
      </c>
      <c r="J593" s="16" t="s">
        <v>209</v>
      </c>
      <c r="K593" s="18" t="s">
        <v>30</v>
      </c>
      <c r="L593" s="19">
        <v>1</v>
      </c>
      <c r="M593" s="20">
        <v>1</v>
      </c>
      <c r="N593" s="20">
        <v>1</v>
      </c>
      <c r="O593" s="20">
        <v>1</v>
      </c>
      <c r="P593" s="20">
        <v>1</v>
      </c>
      <c r="Q593" s="20">
        <v>1</v>
      </c>
      <c r="R593" s="20">
        <v>1</v>
      </c>
      <c r="S593" s="20" t="s">
        <v>33</v>
      </c>
      <c r="T593" s="20" t="s">
        <v>33</v>
      </c>
      <c r="U593" s="20" t="s">
        <v>33</v>
      </c>
      <c r="V593" s="20" t="s">
        <v>33</v>
      </c>
      <c r="W593" s="21" t="s">
        <v>33</v>
      </c>
      <c r="X593" s="67"/>
      <c r="Y593" s="19">
        <v>0</v>
      </c>
      <c r="Z593" s="20">
        <v>0</v>
      </c>
      <c r="AA593" s="20">
        <v>0</v>
      </c>
      <c r="AB593" s="20">
        <v>0</v>
      </c>
      <c r="AC593" s="20">
        <v>0</v>
      </c>
      <c r="AD593" s="20">
        <v>0</v>
      </c>
      <c r="AE593" s="21">
        <v>0</v>
      </c>
      <c r="AF593" s="55"/>
      <c r="AG593" s="20" t="s">
        <v>33</v>
      </c>
      <c r="AH593" s="21" t="s">
        <v>33</v>
      </c>
    </row>
    <row r="594" spans="1:34" x14ac:dyDescent="0.35">
      <c r="A594" s="15" t="s">
        <v>166</v>
      </c>
      <c r="B594" s="16" t="s">
        <v>23</v>
      </c>
      <c r="C594" s="16" t="s">
        <v>24</v>
      </c>
      <c r="D594" s="16" t="s">
        <v>55</v>
      </c>
      <c r="E594" s="16" t="s">
        <v>44</v>
      </c>
      <c r="F594" s="16" t="s">
        <v>61</v>
      </c>
      <c r="G594" s="16" t="s">
        <v>28</v>
      </c>
      <c r="H594" s="17">
        <v>3.4999999999999996E-3</v>
      </c>
      <c r="I594" s="16" t="s">
        <v>61</v>
      </c>
      <c r="J594" s="16" t="s">
        <v>208</v>
      </c>
      <c r="K594" s="18" t="s">
        <v>31</v>
      </c>
      <c r="L594" s="85">
        <v>3.49</v>
      </c>
      <c r="M594" s="81">
        <v>3.49</v>
      </c>
      <c r="N594" s="81">
        <v>3.49</v>
      </c>
      <c r="O594" s="81">
        <v>3.49</v>
      </c>
      <c r="P594" s="81">
        <v>3.49</v>
      </c>
      <c r="Q594" s="81">
        <v>3.49</v>
      </c>
      <c r="R594" s="81">
        <v>3.49</v>
      </c>
      <c r="S594" s="81">
        <v>3.49</v>
      </c>
      <c r="T594" s="81">
        <v>3.49</v>
      </c>
      <c r="U594" s="81">
        <v>2.9101567398119124</v>
      </c>
      <c r="V594" s="81">
        <v>2.9101567398119124</v>
      </c>
      <c r="W594" s="80">
        <v>3.31</v>
      </c>
      <c r="X594" s="67"/>
      <c r="Y594" s="22">
        <v>0</v>
      </c>
      <c r="Z594" s="23">
        <v>0</v>
      </c>
      <c r="AA594" s="23">
        <v>0</v>
      </c>
      <c r="AB594" s="23">
        <v>0</v>
      </c>
      <c r="AC594" s="23">
        <v>0</v>
      </c>
      <c r="AD594" s="23">
        <v>0</v>
      </c>
      <c r="AE594" s="70">
        <v>0</v>
      </c>
      <c r="AF594" s="50"/>
      <c r="AG594" s="76">
        <v>0.09</v>
      </c>
      <c r="AH594" s="77">
        <v>0.09</v>
      </c>
    </row>
    <row r="595" spans="1:34" x14ac:dyDescent="0.35">
      <c r="A595" s="15" t="s">
        <v>166</v>
      </c>
      <c r="B595" s="16" t="s">
        <v>23</v>
      </c>
      <c r="C595" s="16" t="s">
        <v>24</v>
      </c>
      <c r="D595" s="16" t="s">
        <v>55</v>
      </c>
      <c r="E595" s="16" t="s">
        <v>44</v>
      </c>
      <c r="F595" s="16" t="s">
        <v>61</v>
      </c>
      <c r="G595" s="16" t="s">
        <v>28</v>
      </c>
      <c r="H595" s="17">
        <v>3.4999999999999996E-3</v>
      </c>
      <c r="I595" s="16" t="s">
        <v>61</v>
      </c>
      <c r="J595" s="16" t="s">
        <v>209</v>
      </c>
      <c r="K595" s="18" t="s">
        <v>32</v>
      </c>
      <c r="L595" s="19">
        <v>1</v>
      </c>
      <c r="M595" s="20">
        <v>1</v>
      </c>
      <c r="N595" s="20">
        <v>1</v>
      </c>
      <c r="O595" s="20">
        <v>1</v>
      </c>
      <c r="P595" s="20">
        <v>1</v>
      </c>
      <c r="Q595" s="20">
        <v>1</v>
      </c>
      <c r="R595" s="20">
        <v>1</v>
      </c>
      <c r="S595" s="20" t="s">
        <v>33</v>
      </c>
      <c r="T595" s="20" t="s">
        <v>33</v>
      </c>
      <c r="U595" s="20" t="s">
        <v>33</v>
      </c>
      <c r="V595" s="20" t="s">
        <v>33</v>
      </c>
      <c r="W595" s="21" t="s">
        <v>33</v>
      </c>
      <c r="X595" s="67"/>
      <c r="Y595" s="19">
        <v>0</v>
      </c>
      <c r="Z595" s="20">
        <v>0</v>
      </c>
      <c r="AA595" s="20">
        <v>0</v>
      </c>
      <c r="AB595" s="20">
        <v>0</v>
      </c>
      <c r="AC595" s="20">
        <v>0</v>
      </c>
      <c r="AD595" s="20">
        <v>0</v>
      </c>
      <c r="AE595" s="21">
        <v>0</v>
      </c>
      <c r="AF595" s="55"/>
      <c r="AG595" s="20" t="s">
        <v>33</v>
      </c>
      <c r="AH595" s="21" t="s">
        <v>33</v>
      </c>
    </row>
    <row r="596" spans="1:34" x14ac:dyDescent="0.35">
      <c r="A596" s="24" t="s">
        <v>166</v>
      </c>
      <c r="B596" s="25" t="s">
        <v>23</v>
      </c>
      <c r="C596" s="25" t="s">
        <v>24</v>
      </c>
      <c r="D596" s="25" t="s">
        <v>55</v>
      </c>
      <c r="E596" s="25" t="s">
        <v>44</v>
      </c>
      <c r="F596" s="25" t="s">
        <v>61</v>
      </c>
      <c r="G596" s="25" t="s">
        <v>28</v>
      </c>
      <c r="H596" s="26">
        <v>3.4999999999999996E-3</v>
      </c>
      <c r="I596" s="25" t="s">
        <v>33</v>
      </c>
      <c r="J596" s="25" t="s">
        <v>208</v>
      </c>
      <c r="K596" s="27" t="s">
        <v>34</v>
      </c>
      <c r="L596" s="28">
        <v>9.404388714733547E-2</v>
      </c>
      <c r="M596" s="29">
        <v>9.404388714733547E-2</v>
      </c>
      <c r="N596" s="29">
        <v>9.404388714733547E-2</v>
      </c>
      <c r="O596" s="29">
        <v>9.404388714733547E-2</v>
      </c>
      <c r="P596" s="29">
        <v>9.404388714733547E-2</v>
      </c>
      <c r="Q596" s="29">
        <v>9.404388714733547E-2</v>
      </c>
      <c r="R596" s="29">
        <v>9.404388714733547E-2</v>
      </c>
      <c r="S596" s="29">
        <v>9.404388714733547E-2</v>
      </c>
      <c r="T596" s="29">
        <v>9.404388714733547E-2</v>
      </c>
      <c r="U596" s="29">
        <v>9.404388714733547E-2</v>
      </c>
      <c r="V596" s="29">
        <v>9.404388714733547E-2</v>
      </c>
      <c r="W596" s="30">
        <v>9.2409240924092417E-2</v>
      </c>
      <c r="X596" s="67"/>
      <c r="Y596" s="57">
        <v>0</v>
      </c>
      <c r="Z596" s="58">
        <v>0</v>
      </c>
      <c r="AA596" s="58">
        <v>0</v>
      </c>
      <c r="AB596" s="58">
        <v>0</v>
      </c>
      <c r="AC596" s="58">
        <v>0</v>
      </c>
      <c r="AD596" s="58">
        <v>0</v>
      </c>
      <c r="AE596" s="71">
        <v>0</v>
      </c>
      <c r="AF596" s="56"/>
      <c r="AG596" s="58">
        <v>0</v>
      </c>
      <c r="AH596" s="71">
        <v>0</v>
      </c>
    </row>
    <row r="597" spans="1:34" x14ac:dyDescent="0.35">
      <c r="A597" s="31" t="s">
        <v>166</v>
      </c>
      <c r="B597" s="32" t="s">
        <v>23</v>
      </c>
      <c r="C597" s="32" t="s">
        <v>24</v>
      </c>
      <c r="D597" s="32" t="s">
        <v>55</v>
      </c>
      <c r="E597" s="32" t="s">
        <v>48</v>
      </c>
      <c r="F597" s="32" t="s">
        <v>62</v>
      </c>
      <c r="G597" s="32" t="s">
        <v>28</v>
      </c>
      <c r="H597" s="33">
        <v>3.4999999999999996E-3</v>
      </c>
      <c r="I597" s="32" t="s">
        <v>62</v>
      </c>
      <c r="J597" s="32" t="s">
        <v>208</v>
      </c>
      <c r="K597" s="34" t="s">
        <v>29</v>
      </c>
      <c r="L597" s="35">
        <v>2.39</v>
      </c>
      <c r="M597" s="36">
        <v>2.39</v>
      </c>
      <c r="N597" s="36">
        <v>2.39</v>
      </c>
      <c r="O597" s="36">
        <v>2.39</v>
      </c>
      <c r="P597" s="36">
        <v>2.39</v>
      </c>
      <c r="Q597" s="36">
        <v>2.39</v>
      </c>
      <c r="R597" s="36">
        <v>2.39</v>
      </c>
      <c r="S597" s="36">
        <v>2.29</v>
      </c>
      <c r="T597" s="36">
        <v>2.29</v>
      </c>
      <c r="U597" s="36">
        <v>1.99</v>
      </c>
      <c r="V597" s="36">
        <v>1.99</v>
      </c>
      <c r="W597" s="37">
        <v>2.19</v>
      </c>
      <c r="X597" s="67"/>
      <c r="Y597" s="60">
        <v>0</v>
      </c>
      <c r="Z597" s="61">
        <v>0</v>
      </c>
      <c r="AA597" s="61">
        <v>0</v>
      </c>
      <c r="AB597" s="61">
        <v>0</v>
      </c>
      <c r="AC597" s="61">
        <v>0</v>
      </c>
      <c r="AD597" s="61">
        <v>0</v>
      </c>
      <c r="AE597" s="69">
        <v>0</v>
      </c>
      <c r="AF597" s="59"/>
      <c r="AG597" s="61">
        <v>0.06</v>
      </c>
      <c r="AH597" s="69">
        <v>0.06</v>
      </c>
    </row>
    <row r="598" spans="1:34" x14ac:dyDescent="0.35">
      <c r="A598" s="15" t="s">
        <v>166</v>
      </c>
      <c r="B598" s="16" t="s">
        <v>23</v>
      </c>
      <c r="C598" s="16" t="s">
        <v>24</v>
      </c>
      <c r="D598" s="16" t="s">
        <v>55</v>
      </c>
      <c r="E598" s="16" t="s">
        <v>48</v>
      </c>
      <c r="F598" s="16" t="s">
        <v>62</v>
      </c>
      <c r="G598" s="16" t="s">
        <v>28</v>
      </c>
      <c r="H598" s="17">
        <v>3.4999999999999996E-3</v>
      </c>
      <c r="I598" s="16" t="s">
        <v>62</v>
      </c>
      <c r="J598" s="16" t="s">
        <v>209</v>
      </c>
      <c r="K598" s="18" t="s">
        <v>30</v>
      </c>
      <c r="L598" s="19">
        <v>1</v>
      </c>
      <c r="M598" s="20">
        <v>1</v>
      </c>
      <c r="N598" s="20">
        <v>1</v>
      </c>
      <c r="O598" s="20">
        <v>1</v>
      </c>
      <c r="P598" s="20">
        <v>1</v>
      </c>
      <c r="Q598" s="20">
        <v>1</v>
      </c>
      <c r="R598" s="20">
        <v>1</v>
      </c>
      <c r="S598" s="20" t="s">
        <v>33</v>
      </c>
      <c r="T598" s="20" t="s">
        <v>33</v>
      </c>
      <c r="U598" s="20" t="s">
        <v>33</v>
      </c>
      <c r="V598" s="20" t="s">
        <v>33</v>
      </c>
      <c r="W598" s="21" t="s">
        <v>33</v>
      </c>
      <c r="X598" s="67"/>
      <c r="Y598" s="19">
        <v>0</v>
      </c>
      <c r="Z598" s="20">
        <v>0</v>
      </c>
      <c r="AA598" s="20">
        <v>0</v>
      </c>
      <c r="AB598" s="20">
        <v>0</v>
      </c>
      <c r="AC598" s="20">
        <v>0</v>
      </c>
      <c r="AD598" s="20">
        <v>0</v>
      </c>
      <c r="AE598" s="21">
        <v>0</v>
      </c>
      <c r="AF598" s="55"/>
      <c r="AG598" s="20" t="s">
        <v>33</v>
      </c>
      <c r="AH598" s="21" t="s">
        <v>33</v>
      </c>
    </row>
    <row r="599" spans="1:34" x14ac:dyDescent="0.35">
      <c r="A599" s="15" t="s">
        <v>166</v>
      </c>
      <c r="B599" s="16" t="s">
        <v>23</v>
      </c>
      <c r="C599" s="16" t="s">
        <v>24</v>
      </c>
      <c r="D599" s="16" t="s">
        <v>55</v>
      </c>
      <c r="E599" s="16" t="s">
        <v>48</v>
      </c>
      <c r="F599" s="16" t="s">
        <v>62</v>
      </c>
      <c r="G599" s="16" t="s">
        <v>28</v>
      </c>
      <c r="H599" s="17">
        <v>3.4999999999999996E-3</v>
      </c>
      <c r="I599" s="16" t="s">
        <v>62</v>
      </c>
      <c r="J599" s="16" t="s">
        <v>208</v>
      </c>
      <c r="K599" s="18" t="s">
        <v>31</v>
      </c>
      <c r="L599" s="83">
        <v>2.39</v>
      </c>
      <c r="M599" s="83">
        <v>2.39</v>
      </c>
      <c r="N599" s="83">
        <v>2.39</v>
      </c>
      <c r="O599" s="83">
        <v>2.39</v>
      </c>
      <c r="P599" s="83">
        <v>2.39</v>
      </c>
      <c r="Q599" s="83">
        <v>2.39</v>
      </c>
      <c r="R599" s="83">
        <v>2.39</v>
      </c>
      <c r="S599" s="83">
        <v>2.4900000000000002</v>
      </c>
      <c r="T599" s="83">
        <v>2.4900000000000002</v>
      </c>
      <c r="U599" s="83">
        <v>2.5900000000000003</v>
      </c>
      <c r="V599" s="83">
        <v>2.5900000000000003</v>
      </c>
      <c r="W599" s="83">
        <v>2.7900000000000005</v>
      </c>
      <c r="X599" s="67"/>
      <c r="Y599" s="82">
        <v>0</v>
      </c>
      <c r="Z599" s="83">
        <v>0</v>
      </c>
      <c r="AA599" s="83">
        <v>0</v>
      </c>
      <c r="AB599" s="83">
        <v>0</v>
      </c>
      <c r="AC599" s="83">
        <v>0</v>
      </c>
      <c r="AD599" s="83">
        <v>0</v>
      </c>
      <c r="AE599" s="84">
        <v>0</v>
      </c>
      <c r="AF599" s="50"/>
      <c r="AG599" s="76">
        <v>0.06</v>
      </c>
      <c r="AH599" s="77">
        <v>0.06</v>
      </c>
    </row>
    <row r="600" spans="1:34" x14ac:dyDescent="0.35">
      <c r="A600" s="15" t="s">
        <v>166</v>
      </c>
      <c r="B600" s="16" t="s">
        <v>23</v>
      </c>
      <c r="C600" s="16" t="s">
        <v>24</v>
      </c>
      <c r="D600" s="16" t="s">
        <v>55</v>
      </c>
      <c r="E600" s="16" t="s">
        <v>48</v>
      </c>
      <c r="F600" s="16" t="s">
        <v>62</v>
      </c>
      <c r="G600" s="16" t="s">
        <v>28</v>
      </c>
      <c r="H600" s="17">
        <v>3.4999999999999996E-3</v>
      </c>
      <c r="I600" s="16" t="s">
        <v>62</v>
      </c>
      <c r="J600" s="16" t="s">
        <v>209</v>
      </c>
      <c r="K600" s="18" t="s">
        <v>32</v>
      </c>
      <c r="L600" s="19">
        <v>1</v>
      </c>
      <c r="M600" s="20">
        <v>1</v>
      </c>
      <c r="N600" s="20">
        <v>1</v>
      </c>
      <c r="O600" s="20">
        <v>1</v>
      </c>
      <c r="P600" s="20">
        <v>1</v>
      </c>
      <c r="Q600" s="20">
        <v>1</v>
      </c>
      <c r="R600" s="20">
        <v>1</v>
      </c>
      <c r="S600" s="20" t="s">
        <v>33</v>
      </c>
      <c r="T600" s="20" t="s">
        <v>33</v>
      </c>
      <c r="U600" s="20" t="s">
        <v>33</v>
      </c>
      <c r="V600" s="20" t="s">
        <v>33</v>
      </c>
      <c r="W600" s="21" t="s">
        <v>33</v>
      </c>
      <c r="X600" s="67"/>
      <c r="Y600" s="19">
        <v>0</v>
      </c>
      <c r="Z600" s="20">
        <v>0</v>
      </c>
      <c r="AA600" s="20">
        <v>0</v>
      </c>
      <c r="AB600" s="20">
        <v>0</v>
      </c>
      <c r="AC600" s="20">
        <v>0</v>
      </c>
      <c r="AD600" s="20">
        <v>0</v>
      </c>
      <c r="AE600" s="21">
        <v>0</v>
      </c>
      <c r="AF600" s="55"/>
      <c r="AG600" s="20" t="s">
        <v>33</v>
      </c>
      <c r="AH600" s="21" t="s">
        <v>33</v>
      </c>
    </row>
    <row r="601" spans="1:34" x14ac:dyDescent="0.35">
      <c r="A601" s="24" t="s">
        <v>166</v>
      </c>
      <c r="B601" s="25" t="s">
        <v>23</v>
      </c>
      <c r="C601" s="25" t="s">
        <v>24</v>
      </c>
      <c r="D601" s="25" t="s">
        <v>55</v>
      </c>
      <c r="E601" s="25" t="s">
        <v>48</v>
      </c>
      <c r="F601" s="25" t="s">
        <v>62</v>
      </c>
      <c r="G601" s="25" t="s">
        <v>28</v>
      </c>
      <c r="H601" s="26">
        <v>3.4999999999999996E-3</v>
      </c>
      <c r="I601" s="25" t="s">
        <v>33</v>
      </c>
      <c r="J601" s="25" t="s">
        <v>208</v>
      </c>
      <c r="K601" s="27" t="s">
        <v>34</v>
      </c>
      <c r="L601" s="28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8.7336244541484698E-2</v>
      </c>
      <c r="T601" s="29">
        <v>8.7336244541484698E-2</v>
      </c>
      <c r="U601" s="29">
        <v>0.30150753768844241</v>
      </c>
      <c r="V601" s="29">
        <v>0.30150753768844241</v>
      </c>
      <c r="W601" s="30">
        <v>0.27397260273972623</v>
      </c>
      <c r="X601" s="67"/>
      <c r="Y601" s="57">
        <v>0</v>
      </c>
      <c r="Z601" s="58">
        <v>0</v>
      </c>
      <c r="AA601" s="58">
        <v>0</v>
      </c>
      <c r="AB601" s="58">
        <v>0</v>
      </c>
      <c r="AC601" s="58">
        <v>0</v>
      </c>
      <c r="AD601" s="58">
        <v>0</v>
      </c>
      <c r="AE601" s="71">
        <v>0</v>
      </c>
      <c r="AF601" s="56"/>
      <c r="AG601" s="58">
        <v>0</v>
      </c>
      <c r="AH601" s="71">
        <v>0</v>
      </c>
    </row>
    <row r="602" spans="1:34" x14ac:dyDescent="0.35">
      <c r="A602" s="31" t="s">
        <v>166</v>
      </c>
      <c r="B602" s="32" t="s">
        <v>23</v>
      </c>
      <c r="C602" s="32" t="s">
        <v>24</v>
      </c>
      <c r="D602" s="32" t="s">
        <v>63</v>
      </c>
      <c r="E602" s="32" t="s">
        <v>44</v>
      </c>
      <c r="F602" s="32" t="s">
        <v>64</v>
      </c>
      <c r="G602" s="32" t="s">
        <v>28</v>
      </c>
      <c r="H602" s="33">
        <v>2.7499999999999998E-3</v>
      </c>
      <c r="I602" s="32" t="s">
        <v>64</v>
      </c>
      <c r="J602" s="32" t="s">
        <v>208</v>
      </c>
      <c r="K602" s="34" t="s">
        <v>29</v>
      </c>
      <c r="L602" s="35">
        <v>3.99</v>
      </c>
      <c r="M602" s="36">
        <v>3.99</v>
      </c>
      <c r="N602" s="36">
        <v>3.99</v>
      </c>
      <c r="O602" s="36">
        <v>3.99</v>
      </c>
      <c r="P602" s="36">
        <v>3.99</v>
      </c>
      <c r="Q602" s="36">
        <v>3.99</v>
      </c>
      <c r="R602" s="36">
        <v>3.99</v>
      </c>
      <c r="S602" s="36">
        <v>3.99</v>
      </c>
      <c r="T602" s="36">
        <v>3.99</v>
      </c>
      <c r="U602" s="36">
        <v>3.33</v>
      </c>
      <c r="V602" s="36">
        <v>3.33</v>
      </c>
      <c r="W602" s="37">
        <v>3.79</v>
      </c>
      <c r="X602" s="67"/>
      <c r="Y602" s="60">
        <v>0</v>
      </c>
      <c r="Z602" s="61">
        <v>0</v>
      </c>
      <c r="AA602" s="61">
        <v>0</v>
      </c>
      <c r="AB602" s="61">
        <v>0</v>
      </c>
      <c r="AC602" s="61">
        <v>0</v>
      </c>
      <c r="AD602" s="61">
        <v>0</v>
      </c>
      <c r="AE602" s="69">
        <v>0</v>
      </c>
      <c r="AF602" s="59"/>
      <c r="AG602" s="61">
        <v>0.1</v>
      </c>
      <c r="AH602" s="69">
        <v>0.1</v>
      </c>
    </row>
    <row r="603" spans="1:34" x14ac:dyDescent="0.35">
      <c r="A603" s="15" t="s">
        <v>166</v>
      </c>
      <c r="B603" s="16" t="s">
        <v>23</v>
      </c>
      <c r="C603" s="16" t="s">
        <v>24</v>
      </c>
      <c r="D603" s="16" t="s">
        <v>63</v>
      </c>
      <c r="E603" s="16" t="s">
        <v>44</v>
      </c>
      <c r="F603" s="16" t="s">
        <v>64</v>
      </c>
      <c r="G603" s="16" t="s">
        <v>28</v>
      </c>
      <c r="H603" s="17">
        <v>2.7499999999999998E-3</v>
      </c>
      <c r="I603" s="16" t="s">
        <v>64</v>
      </c>
      <c r="J603" s="16" t="s">
        <v>209</v>
      </c>
      <c r="K603" s="18" t="s">
        <v>30</v>
      </c>
      <c r="L603" s="19">
        <v>1</v>
      </c>
      <c r="M603" s="20">
        <v>1</v>
      </c>
      <c r="N603" s="20">
        <v>1</v>
      </c>
      <c r="O603" s="20">
        <v>1</v>
      </c>
      <c r="P603" s="20">
        <v>1</v>
      </c>
      <c r="Q603" s="20">
        <v>1</v>
      </c>
      <c r="R603" s="20">
        <v>1</v>
      </c>
      <c r="S603" s="20" t="s">
        <v>33</v>
      </c>
      <c r="T603" s="20" t="s">
        <v>33</v>
      </c>
      <c r="U603" s="20" t="s">
        <v>33</v>
      </c>
      <c r="V603" s="20" t="s">
        <v>33</v>
      </c>
      <c r="W603" s="21" t="s">
        <v>33</v>
      </c>
      <c r="X603" s="67"/>
      <c r="Y603" s="19">
        <v>0</v>
      </c>
      <c r="Z603" s="20">
        <v>0</v>
      </c>
      <c r="AA603" s="20">
        <v>0</v>
      </c>
      <c r="AB603" s="20">
        <v>0</v>
      </c>
      <c r="AC603" s="20">
        <v>0</v>
      </c>
      <c r="AD603" s="20">
        <v>0</v>
      </c>
      <c r="AE603" s="21">
        <v>0</v>
      </c>
      <c r="AF603" s="55"/>
      <c r="AG603" s="20" t="s">
        <v>33</v>
      </c>
      <c r="AH603" s="21" t="s">
        <v>33</v>
      </c>
    </row>
    <row r="604" spans="1:34" x14ac:dyDescent="0.35">
      <c r="A604" s="15" t="s">
        <v>166</v>
      </c>
      <c r="B604" s="16" t="s">
        <v>23</v>
      </c>
      <c r="C604" s="16" t="s">
        <v>24</v>
      </c>
      <c r="D604" s="16" t="s">
        <v>63</v>
      </c>
      <c r="E604" s="16" t="s">
        <v>44</v>
      </c>
      <c r="F604" s="16" t="s">
        <v>64</v>
      </c>
      <c r="G604" s="16" t="s">
        <v>28</v>
      </c>
      <c r="H604" s="17">
        <v>2.7499999999999998E-3</v>
      </c>
      <c r="I604" s="16" t="s">
        <v>64</v>
      </c>
      <c r="J604" s="16" t="s">
        <v>208</v>
      </c>
      <c r="K604" s="18" t="s">
        <v>31</v>
      </c>
      <c r="L604" s="22">
        <v>3.99</v>
      </c>
      <c r="M604" s="23">
        <v>3.99</v>
      </c>
      <c r="N604" s="23">
        <v>3.99</v>
      </c>
      <c r="O604" s="23">
        <v>3.99</v>
      </c>
      <c r="P604" s="23">
        <v>3.99</v>
      </c>
      <c r="Q604" s="23">
        <v>3.99</v>
      </c>
      <c r="R604" s="23">
        <v>3.99</v>
      </c>
      <c r="S604" s="23">
        <v>3.99</v>
      </c>
      <c r="T604" s="23">
        <v>3.99</v>
      </c>
      <c r="U604" s="23">
        <v>3.33</v>
      </c>
      <c r="V604" s="23">
        <v>3.33</v>
      </c>
      <c r="W604" s="70">
        <v>3.79</v>
      </c>
      <c r="X604" s="67"/>
      <c r="Y604" s="22">
        <v>0</v>
      </c>
      <c r="Z604" s="23">
        <v>0</v>
      </c>
      <c r="AA604" s="23">
        <v>0</v>
      </c>
      <c r="AB604" s="23">
        <v>0</v>
      </c>
      <c r="AC604" s="23">
        <v>0</v>
      </c>
      <c r="AD604" s="23">
        <v>0</v>
      </c>
      <c r="AE604" s="70">
        <v>0</v>
      </c>
      <c r="AF604" s="50"/>
      <c r="AG604" s="76">
        <v>0.1</v>
      </c>
      <c r="AH604" s="77">
        <v>0.1</v>
      </c>
    </row>
    <row r="605" spans="1:34" x14ac:dyDescent="0.35">
      <c r="A605" s="15" t="s">
        <v>166</v>
      </c>
      <c r="B605" s="16" t="s">
        <v>23</v>
      </c>
      <c r="C605" s="16" t="s">
        <v>24</v>
      </c>
      <c r="D605" s="16" t="s">
        <v>63</v>
      </c>
      <c r="E605" s="16" t="s">
        <v>44</v>
      </c>
      <c r="F605" s="16" t="s">
        <v>64</v>
      </c>
      <c r="G605" s="16" t="s">
        <v>28</v>
      </c>
      <c r="H605" s="17">
        <v>2.7499999999999998E-3</v>
      </c>
      <c r="I605" s="16" t="s">
        <v>64</v>
      </c>
      <c r="J605" s="16" t="s">
        <v>209</v>
      </c>
      <c r="K605" s="18" t="s">
        <v>32</v>
      </c>
      <c r="L605" s="19">
        <v>1</v>
      </c>
      <c r="M605" s="20">
        <v>1</v>
      </c>
      <c r="N605" s="20">
        <v>1</v>
      </c>
      <c r="O605" s="20">
        <v>1</v>
      </c>
      <c r="P605" s="20">
        <v>1</v>
      </c>
      <c r="Q605" s="20">
        <v>1</v>
      </c>
      <c r="R605" s="20">
        <v>1</v>
      </c>
      <c r="S605" s="20" t="s">
        <v>33</v>
      </c>
      <c r="T605" s="20" t="s">
        <v>33</v>
      </c>
      <c r="U605" s="20" t="s">
        <v>33</v>
      </c>
      <c r="V605" s="20" t="s">
        <v>33</v>
      </c>
      <c r="W605" s="21" t="s">
        <v>33</v>
      </c>
      <c r="X605" s="67"/>
      <c r="Y605" s="19">
        <v>0</v>
      </c>
      <c r="Z605" s="20">
        <v>0</v>
      </c>
      <c r="AA605" s="20">
        <v>0</v>
      </c>
      <c r="AB605" s="20">
        <v>0</v>
      </c>
      <c r="AC605" s="20">
        <v>0</v>
      </c>
      <c r="AD605" s="20">
        <v>0</v>
      </c>
      <c r="AE605" s="21">
        <v>0</v>
      </c>
      <c r="AF605" s="55"/>
      <c r="AG605" s="20" t="s">
        <v>33</v>
      </c>
      <c r="AH605" s="21" t="s">
        <v>33</v>
      </c>
    </row>
    <row r="606" spans="1:34" x14ac:dyDescent="0.35">
      <c r="A606" s="24" t="s">
        <v>166</v>
      </c>
      <c r="B606" s="25" t="s">
        <v>23</v>
      </c>
      <c r="C606" s="25" t="s">
        <v>24</v>
      </c>
      <c r="D606" s="25" t="s">
        <v>63</v>
      </c>
      <c r="E606" s="25" t="s">
        <v>44</v>
      </c>
      <c r="F606" s="25" t="s">
        <v>64</v>
      </c>
      <c r="G606" s="25" t="s">
        <v>28</v>
      </c>
      <c r="H606" s="26">
        <v>2.7499999999999998E-3</v>
      </c>
      <c r="I606" s="25" t="s">
        <v>33</v>
      </c>
      <c r="J606" s="25" t="s">
        <v>208</v>
      </c>
      <c r="K606" s="27" t="s">
        <v>34</v>
      </c>
      <c r="L606" s="28">
        <v>0</v>
      </c>
      <c r="M606" s="29">
        <v>0</v>
      </c>
      <c r="N606" s="29">
        <v>0</v>
      </c>
      <c r="O606" s="29">
        <v>0</v>
      </c>
      <c r="P606" s="29">
        <v>0</v>
      </c>
      <c r="Q606" s="29">
        <v>0</v>
      </c>
      <c r="R606" s="29">
        <v>0</v>
      </c>
      <c r="S606" s="29">
        <v>0</v>
      </c>
      <c r="T606" s="29">
        <v>0</v>
      </c>
      <c r="U606" s="29">
        <v>0</v>
      </c>
      <c r="V606" s="29">
        <v>0</v>
      </c>
      <c r="W606" s="30">
        <v>0</v>
      </c>
      <c r="X606" s="67"/>
      <c r="Y606" s="57">
        <v>0</v>
      </c>
      <c r="Z606" s="58">
        <v>0</v>
      </c>
      <c r="AA606" s="58">
        <v>0</v>
      </c>
      <c r="AB606" s="58">
        <v>0</v>
      </c>
      <c r="AC606" s="58">
        <v>0</v>
      </c>
      <c r="AD606" s="58">
        <v>0</v>
      </c>
      <c r="AE606" s="71">
        <v>0</v>
      </c>
      <c r="AF606" s="56"/>
      <c r="AG606" s="58">
        <v>0</v>
      </c>
      <c r="AH606" s="71">
        <v>0</v>
      </c>
    </row>
    <row r="607" spans="1:34" x14ac:dyDescent="0.35">
      <c r="A607" s="31" t="s">
        <v>166</v>
      </c>
      <c r="B607" s="32" t="s">
        <v>23</v>
      </c>
      <c r="C607" s="32" t="s">
        <v>24</v>
      </c>
      <c r="D607" s="32" t="s">
        <v>65</v>
      </c>
      <c r="E607" s="32" t="s">
        <v>26</v>
      </c>
      <c r="F607" s="32" t="s">
        <v>66</v>
      </c>
      <c r="G607" s="32" t="s">
        <v>28</v>
      </c>
      <c r="H607" s="33">
        <v>4.5000000000000005E-3</v>
      </c>
      <c r="I607" s="32" t="s">
        <v>66</v>
      </c>
      <c r="J607" s="32" t="s">
        <v>208</v>
      </c>
      <c r="K607" s="34" t="s">
        <v>29</v>
      </c>
      <c r="L607" s="35">
        <v>2.69</v>
      </c>
      <c r="M607" s="36">
        <v>2.69</v>
      </c>
      <c r="N607" s="36">
        <v>2.69</v>
      </c>
      <c r="O607" s="36">
        <v>2.69</v>
      </c>
      <c r="P607" s="36">
        <v>2.69</v>
      </c>
      <c r="Q607" s="36">
        <v>2.69</v>
      </c>
      <c r="R607" s="36">
        <v>2.69</v>
      </c>
      <c r="S607" s="36">
        <v>2.69</v>
      </c>
      <c r="T607" s="36">
        <v>2.69</v>
      </c>
      <c r="U607" s="36">
        <v>1.99</v>
      </c>
      <c r="V607" s="36">
        <v>1.99</v>
      </c>
      <c r="W607" s="37">
        <v>2.4900000000000002</v>
      </c>
      <c r="X607" s="67"/>
      <c r="Y607" s="60">
        <v>0</v>
      </c>
      <c r="Z607" s="61">
        <v>0</v>
      </c>
      <c r="AA607" s="61">
        <v>0</v>
      </c>
      <c r="AB607" s="61">
        <v>0</v>
      </c>
      <c r="AC607" s="61">
        <v>0</v>
      </c>
      <c r="AD607" s="61">
        <v>0</v>
      </c>
      <c r="AE607" s="69">
        <v>0</v>
      </c>
      <c r="AF607" s="59"/>
      <c r="AG607" s="61">
        <v>7.0000000000000007E-2</v>
      </c>
      <c r="AH607" s="69">
        <v>7.0000000000000007E-2</v>
      </c>
    </row>
    <row r="608" spans="1:34" x14ac:dyDescent="0.35">
      <c r="A608" s="15" t="s">
        <v>166</v>
      </c>
      <c r="B608" s="16" t="s">
        <v>23</v>
      </c>
      <c r="C608" s="16" t="s">
        <v>24</v>
      </c>
      <c r="D608" s="16" t="s">
        <v>65</v>
      </c>
      <c r="E608" s="16" t="s">
        <v>26</v>
      </c>
      <c r="F608" s="16" t="s">
        <v>66</v>
      </c>
      <c r="G608" s="16" t="s">
        <v>28</v>
      </c>
      <c r="H608" s="17">
        <v>4.5000000000000005E-3</v>
      </c>
      <c r="I608" s="16" t="s">
        <v>66</v>
      </c>
      <c r="J608" s="16" t="s">
        <v>209</v>
      </c>
      <c r="K608" s="18" t="s">
        <v>30</v>
      </c>
      <c r="L608" s="19">
        <v>1</v>
      </c>
      <c r="M608" s="20">
        <v>1</v>
      </c>
      <c r="N608" s="20">
        <v>1</v>
      </c>
      <c r="O608" s="20">
        <v>1</v>
      </c>
      <c r="P608" s="20">
        <v>1</v>
      </c>
      <c r="Q608" s="20">
        <v>1</v>
      </c>
      <c r="R608" s="20">
        <v>1</v>
      </c>
      <c r="S608" s="20" t="s">
        <v>33</v>
      </c>
      <c r="T608" s="20" t="s">
        <v>33</v>
      </c>
      <c r="U608" s="20" t="s">
        <v>33</v>
      </c>
      <c r="V608" s="20" t="s">
        <v>33</v>
      </c>
      <c r="W608" s="21" t="s">
        <v>33</v>
      </c>
      <c r="X608" s="67"/>
      <c r="Y608" s="19">
        <v>0</v>
      </c>
      <c r="Z608" s="20">
        <v>0</v>
      </c>
      <c r="AA608" s="20">
        <v>0</v>
      </c>
      <c r="AB608" s="20">
        <v>0</v>
      </c>
      <c r="AC608" s="20">
        <v>0</v>
      </c>
      <c r="AD608" s="20">
        <v>0</v>
      </c>
      <c r="AE608" s="21">
        <v>0</v>
      </c>
      <c r="AF608" s="55"/>
      <c r="AG608" s="20" t="s">
        <v>33</v>
      </c>
      <c r="AH608" s="21" t="s">
        <v>33</v>
      </c>
    </row>
    <row r="609" spans="1:34" x14ac:dyDescent="0.35">
      <c r="A609" s="15" t="s">
        <v>166</v>
      </c>
      <c r="B609" s="16" t="s">
        <v>23</v>
      </c>
      <c r="C609" s="16" t="s">
        <v>24</v>
      </c>
      <c r="D609" s="16" t="s">
        <v>65</v>
      </c>
      <c r="E609" s="16" t="s">
        <v>26</v>
      </c>
      <c r="F609" s="16" t="s">
        <v>66</v>
      </c>
      <c r="G609" s="16" t="s">
        <v>28</v>
      </c>
      <c r="H609" s="17">
        <v>4.5000000000000005E-3</v>
      </c>
      <c r="I609" s="16" t="s">
        <v>66</v>
      </c>
      <c r="J609" s="16" t="s">
        <v>208</v>
      </c>
      <c r="K609" s="18" t="s">
        <v>31</v>
      </c>
      <c r="L609" s="22">
        <v>2.69</v>
      </c>
      <c r="M609" s="23">
        <v>2.69</v>
      </c>
      <c r="N609" s="23">
        <v>2.69</v>
      </c>
      <c r="O609" s="23">
        <v>2.69</v>
      </c>
      <c r="P609" s="23">
        <v>2.69</v>
      </c>
      <c r="Q609" s="23">
        <v>2.69</v>
      </c>
      <c r="R609" s="23">
        <v>2.69</v>
      </c>
      <c r="S609" s="23">
        <v>2.69</v>
      </c>
      <c r="T609" s="23">
        <v>2.69</v>
      </c>
      <c r="U609" s="23">
        <v>1.99</v>
      </c>
      <c r="V609" s="23">
        <v>1.99</v>
      </c>
      <c r="W609" s="70">
        <v>2.4900000000000002</v>
      </c>
      <c r="X609" s="67"/>
      <c r="Y609" s="22">
        <v>0</v>
      </c>
      <c r="Z609" s="23">
        <v>0</v>
      </c>
      <c r="AA609" s="23">
        <v>0</v>
      </c>
      <c r="AB609" s="23">
        <v>0</v>
      </c>
      <c r="AC609" s="23">
        <v>0</v>
      </c>
      <c r="AD609" s="23">
        <v>0</v>
      </c>
      <c r="AE609" s="70">
        <v>0</v>
      </c>
      <c r="AF609" s="50"/>
      <c r="AG609" s="76">
        <v>7.0000000000000007E-2</v>
      </c>
      <c r="AH609" s="77">
        <v>7.0000000000000007E-2</v>
      </c>
    </row>
    <row r="610" spans="1:34" x14ac:dyDescent="0.35">
      <c r="A610" s="15" t="s">
        <v>166</v>
      </c>
      <c r="B610" s="16" t="s">
        <v>23</v>
      </c>
      <c r="C610" s="16" t="s">
        <v>24</v>
      </c>
      <c r="D610" s="16" t="s">
        <v>65</v>
      </c>
      <c r="E610" s="16" t="s">
        <v>26</v>
      </c>
      <c r="F610" s="16" t="s">
        <v>66</v>
      </c>
      <c r="G610" s="16" t="s">
        <v>28</v>
      </c>
      <c r="H610" s="17">
        <v>4.5000000000000005E-3</v>
      </c>
      <c r="I610" s="16" t="s">
        <v>66</v>
      </c>
      <c r="J610" s="16" t="s">
        <v>209</v>
      </c>
      <c r="K610" s="18" t="s">
        <v>32</v>
      </c>
      <c r="L610" s="19">
        <v>1</v>
      </c>
      <c r="M610" s="20">
        <v>1</v>
      </c>
      <c r="N610" s="20">
        <v>1</v>
      </c>
      <c r="O610" s="20">
        <v>1</v>
      </c>
      <c r="P610" s="20">
        <v>1</v>
      </c>
      <c r="Q610" s="20">
        <v>1</v>
      </c>
      <c r="R610" s="20">
        <v>1</v>
      </c>
      <c r="S610" s="20" t="s">
        <v>33</v>
      </c>
      <c r="T610" s="20" t="s">
        <v>33</v>
      </c>
      <c r="U610" s="20" t="s">
        <v>33</v>
      </c>
      <c r="V610" s="20" t="s">
        <v>33</v>
      </c>
      <c r="W610" s="21" t="s">
        <v>33</v>
      </c>
      <c r="X610" s="67"/>
      <c r="Y610" s="19">
        <v>0</v>
      </c>
      <c r="Z610" s="20">
        <v>0</v>
      </c>
      <c r="AA610" s="20">
        <v>0</v>
      </c>
      <c r="AB610" s="20">
        <v>0</v>
      </c>
      <c r="AC610" s="20">
        <v>0</v>
      </c>
      <c r="AD610" s="20">
        <v>0</v>
      </c>
      <c r="AE610" s="21">
        <v>0</v>
      </c>
      <c r="AF610" s="55"/>
      <c r="AG610" s="20" t="s">
        <v>33</v>
      </c>
      <c r="AH610" s="21" t="s">
        <v>33</v>
      </c>
    </row>
    <row r="611" spans="1:34" x14ac:dyDescent="0.35">
      <c r="A611" s="24" t="s">
        <v>166</v>
      </c>
      <c r="B611" s="25" t="s">
        <v>23</v>
      </c>
      <c r="C611" s="25" t="s">
        <v>24</v>
      </c>
      <c r="D611" s="25" t="s">
        <v>65</v>
      </c>
      <c r="E611" s="25" t="s">
        <v>26</v>
      </c>
      <c r="F611" s="25" t="s">
        <v>66</v>
      </c>
      <c r="G611" s="25" t="s">
        <v>28</v>
      </c>
      <c r="H611" s="26">
        <v>4.5000000000000005E-3</v>
      </c>
      <c r="I611" s="25" t="s">
        <v>33</v>
      </c>
      <c r="J611" s="25" t="s">
        <v>208</v>
      </c>
      <c r="K611" s="27" t="s">
        <v>34</v>
      </c>
      <c r="L611" s="28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30">
        <v>0</v>
      </c>
      <c r="X611" s="67"/>
      <c r="Y611" s="57">
        <v>0</v>
      </c>
      <c r="Z611" s="58">
        <v>0</v>
      </c>
      <c r="AA611" s="58">
        <v>0</v>
      </c>
      <c r="AB611" s="58">
        <v>0</v>
      </c>
      <c r="AC611" s="58">
        <v>0</v>
      </c>
      <c r="AD611" s="58">
        <v>0</v>
      </c>
      <c r="AE611" s="71">
        <v>0</v>
      </c>
      <c r="AF611" s="56"/>
      <c r="AG611" s="58">
        <v>0</v>
      </c>
      <c r="AH611" s="71">
        <v>0</v>
      </c>
    </row>
    <row r="612" spans="1:34" x14ac:dyDescent="0.35">
      <c r="A612" s="31" t="s">
        <v>166</v>
      </c>
      <c r="B612" s="32" t="s">
        <v>23</v>
      </c>
      <c r="C612" s="32" t="s">
        <v>24</v>
      </c>
      <c r="D612" s="32" t="s">
        <v>67</v>
      </c>
      <c r="E612" s="32" t="s">
        <v>26</v>
      </c>
      <c r="F612" s="32" t="s">
        <v>68</v>
      </c>
      <c r="G612" s="32" t="s">
        <v>28</v>
      </c>
      <c r="H612" s="33">
        <v>5.0000000000000001E-3</v>
      </c>
      <c r="I612" s="32" t="s">
        <v>68</v>
      </c>
      <c r="J612" s="32" t="s">
        <v>208</v>
      </c>
      <c r="K612" s="34" t="s">
        <v>29</v>
      </c>
      <c r="L612" s="35">
        <v>3.79</v>
      </c>
      <c r="M612" s="36">
        <v>3.79</v>
      </c>
      <c r="N612" s="36">
        <v>3.79</v>
      </c>
      <c r="O612" s="36">
        <v>3.79</v>
      </c>
      <c r="P612" s="36">
        <v>3.79</v>
      </c>
      <c r="Q612" s="36">
        <v>3.79</v>
      </c>
      <c r="R612" s="36">
        <v>3.79</v>
      </c>
      <c r="S612" s="36">
        <v>3.49</v>
      </c>
      <c r="T612" s="36">
        <v>3.49</v>
      </c>
      <c r="U612" s="36">
        <v>2.99</v>
      </c>
      <c r="V612" s="36">
        <v>2.99</v>
      </c>
      <c r="W612" s="37">
        <v>3.32</v>
      </c>
      <c r="X612" s="67"/>
      <c r="Y612" s="60">
        <v>3.39</v>
      </c>
      <c r="Z612" s="61">
        <v>3.39</v>
      </c>
      <c r="AA612" s="61">
        <v>3.39</v>
      </c>
      <c r="AB612" s="61">
        <v>3.39</v>
      </c>
      <c r="AC612" s="61">
        <v>3.39</v>
      </c>
      <c r="AD612" s="61">
        <v>3.39</v>
      </c>
      <c r="AE612" s="69">
        <v>3.39</v>
      </c>
      <c r="AF612" s="59"/>
      <c r="AG612" s="61">
        <v>0.09</v>
      </c>
      <c r="AH612" s="69">
        <v>0.09</v>
      </c>
    </row>
    <row r="613" spans="1:34" x14ac:dyDescent="0.35">
      <c r="A613" s="15" t="s">
        <v>166</v>
      </c>
      <c r="B613" s="16" t="s">
        <v>23</v>
      </c>
      <c r="C613" s="16" t="s">
        <v>24</v>
      </c>
      <c r="D613" s="16" t="s">
        <v>67</v>
      </c>
      <c r="E613" s="16" t="s">
        <v>26</v>
      </c>
      <c r="F613" s="16" t="s">
        <v>68</v>
      </c>
      <c r="G613" s="16" t="s">
        <v>28</v>
      </c>
      <c r="H613" s="17">
        <v>5.0000000000000001E-3</v>
      </c>
      <c r="I613" s="16" t="s">
        <v>68</v>
      </c>
      <c r="J613" s="16" t="s">
        <v>209</v>
      </c>
      <c r="K613" s="18" t="s">
        <v>30</v>
      </c>
      <c r="L613" s="19">
        <v>0.5</v>
      </c>
      <c r="M613" s="20">
        <v>0.5</v>
      </c>
      <c r="N613" s="20">
        <v>0.5</v>
      </c>
      <c r="O613" s="20">
        <v>0.5</v>
      </c>
      <c r="P613" s="20">
        <v>0.5</v>
      </c>
      <c r="Q613" s="20">
        <v>0.5</v>
      </c>
      <c r="R613" s="20">
        <v>0.5</v>
      </c>
      <c r="S613" s="20" t="s">
        <v>33</v>
      </c>
      <c r="T613" s="20" t="s">
        <v>33</v>
      </c>
      <c r="U613" s="20" t="s">
        <v>33</v>
      </c>
      <c r="V613" s="20" t="s">
        <v>33</v>
      </c>
      <c r="W613" s="21" t="s">
        <v>33</v>
      </c>
      <c r="X613" s="67"/>
      <c r="Y613" s="19">
        <v>0.5</v>
      </c>
      <c r="Z613" s="20">
        <v>0.5</v>
      </c>
      <c r="AA613" s="20">
        <v>0.5</v>
      </c>
      <c r="AB613" s="20">
        <v>0.5</v>
      </c>
      <c r="AC613" s="20">
        <v>0.5</v>
      </c>
      <c r="AD613" s="20">
        <v>0.5</v>
      </c>
      <c r="AE613" s="21">
        <v>0.5</v>
      </c>
      <c r="AF613" s="55"/>
      <c r="AG613" s="20" t="s">
        <v>33</v>
      </c>
      <c r="AH613" s="21" t="s">
        <v>33</v>
      </c>
    </row>
    <row r="614" spans="1:34" x14ac:dyDescent="0.35">
      <c r="A614" s="15" t="s">
        <v>166</v>
      </c>
      <c r="B614" s="16" t="s">
        <v>23</v>
      </c>
      <c r="C614" s="16" t="s">
        <v>24</v>
      </c>
      <c r="D614" s="16" t="s">
        <v>67</v>
      </c>
      <c r="E614" s="16" t="s">
        <v>26</v>
      </c>
      <c r="F614" s="16" t="s">
        <v>68</v>
      </c>
      <c r="G614" s="16" t="s">
        <v>28</v>
      </c>
      <c r="H614" s="17">
        <v>5.0000000000000001E-3</v>
      </c>
      <c r="I614" s="16" t="s">
        <v>68</v>
      </c>
      <c r="J614" s="16" t="s">
        <v>208</v>
      </c>
      <c r="K614" s="18" t="s">
        <v>31</v>
      </c>
      <c r="L614" s="78">
        <v>3.99</v>
      </c>
      <c r="M614" s="76">
        <v>3.99</v>
      </c>
      <c r="N614" s="76">
        <v>3.99</v>
      </c>
      <c r="O614" s="76">
        <v>3.99</v>
      </c>
      <c r="P614" s="76">
        <v>3.99</v>
      </c>
      <c r="Q614" s="76">
        <v>3.99</v>
      </c>
      <c r="R614" s="76">
        <v>3.99</v>
      </c>
      <c r="S614" s="76">
        <v>3.69</v>
      </c>
      <c r="T614" s="76">
        <v>3.69</v>
      </c>
      <c r="U614" s="76">
        <v>2.78</v>
      </c>
      <c r="V614" s="76">
        <v>2.78</v>
      </c>
      <c r="W614" s="77">
        <v>3.52</v>
      </c>
      <c r="X614" s="67"/>
      <c r="Y614" s="78">
        <v>0</v>
      </c>
      <c r="Z614" s="76">
        <v>0</v>
      </c>
      <c r="AA614" s="76">
        <v>0</v>
      </c>
      <c r="AB614" s="76">
        <v>0</v>
      </c>
      <c r="AC614" s="76">
        <v>0</v>
      </c>
      <c r="AD614" s="76">
        <v>0</v>
      </c>
      <c r="AE614" s="77">
        <v>0</v>
      </c>
      <c r="AF614" s="50"/>
      <c r="AG614" s="76">
        <v>0.09</v>
      </c>
      <c r="AH614" s="77">
        <v>0.09</v>
      </c>
    </row>
    <row r="615" spans="1:34" x14ac:dyDescent="0.35">
      <c r="A615" s="15" t="s">
        <v>166</v>
      </c>
      <c r="B615" s="16" t="s">
        <v>23</v>
      </c>
      <c r="C615" s="16" t="s">
        <v>24</v>
      </c>
      <c r="D615" s="16" t="s">
        <v>67</v>
      </c>
      <c r="E615" s="16" t="s">
        <v>26</v>
      </c>
      <c r="F615" s="16" t="s">
        <v>68</v>
      </c>
      <c r="G615" s="16" t="s">
        <v>28</v>
      </c>
      <c r="H615" s="17">
        <v>5.0000000000000001E-3</v>
      </c>
      <c r="I615" s="16" t="s">
        <v>68</v>
      </c>
      <c r="J615" s="16" t="s">
        <v>209</v>
      </c>
      <c r="K615" s="18" t="s">
        <v>32</v>
      </c>
      <c r="L615" s="19">
        <v>1</v>
      </c>
      <c r="M615" s="20">
        <v>1</v>
      </c>
      <c r="N615" s="20">
        <v>1</v>
      </c>
      <c r="O615" s="20">
        <v>1</v>
      </c>
      <c r="P615" s="20">
        <v>1</v>
      </c>
      <c r="Q615" s="20">
        <v>1</v>
      </c>
      <c r="R615" s="20">
        <v>1</v>
      </c>
      <c r="S615" s="20" t="s">
        <v>33</v>
      </c>
      <c r="T615" s="20" t="s">
        <v>33</v>
      </c>
      <c r="U615" s="20" t="s">
        <v>33</v>
      </c>
      <c r="V615" s="20" t="s">
        <v>33</v>
      </c>
      <c r="W615" s="21" t="s">
        <v>33</v>
      </c>
      <c r="X615" s="67"/>
      <c r="Y615" s="19">
        <v>0</v>
      </c>
      <c r="Z615" s="20">
        <v>0</v>
      </c>
      <c r="AA615" s="20">
        <v>0</v>
      </c>
      <c r="AB615" s="20">
        <v>0</v>
      </c>
      <c r="AC615" s="20">
        <v>0</v>
      </c>
      <c r="AD615" s="20">
        <v>0</v>
      </c>
      <c r="AE615" s="21">
        <v>0</v>
      </c>
      <c r="AF615" s="55"/>
      <c r="AG615" s="20" t="s">
        <v>33</v>
      </c>
      <c r="AH615" s="21" t="s">
        <v>33</v>
      </c>
    </row>
    <row r="616" spans="1:34" x14ac:dyDescent="0.35">
      <c r="A616" s="24" t="s">
        <v>166</v>
      </c>
      <c r="B616" s="25" t="s">
        <v>23</v>
      </c>
      <c r="C616" s="25" t="s">
        <v>24</v>
      </c>
      <c r="D616" s="25" t="s">
        <v>67</v>
      </c>
      <c r="E616" s="25" t="s">
        <v>26</v>
      </c>
      <c r="F616" s="25" t="s">
        <v>68</v>
      </c>
      <c r="G616" s="25" t="s">
        <v>28</v>
      </c>
      <c r="H616" s="26">
        <v>5.0000000000000001E-3</v>
      </c>
      <c r="I616" s="25" t="s">
        <v>33</v>
      </c>
      <c r="J616" s="25" t="s">
        <v>208</v>
      </c>
      <c r="K616" s="27" t="s">
        <v>34</v>
      </c>
      <c r="L616" s="28">
        <v>5.2770448548812743E-2</v>
      </c>
      <c r="M616" s="29">
        <v>5.2770448548812743E-2</v>
      </c>
      <c r="N616" s="29">
        <v>5.2770448548812743E-2</v>
      </c>
      <c r="O616" s="29">
        <v>5.2770448548812743E-2</v>
      </c>
      <c r="P616" s="29">
        <v>5.2770448548812743E-2</v>
      </c>
      <c r="Q616" s="29">
        <v>5.2770448548812743E-2</v>
      </c>
      <c r="R616" s="29">
        <v>5.2770448548812743E-2</v>
      </c>
      <c r="S616" s="29">
        <v>5.7306590257879542E-2</v>
      </c>
      <c r="T616" s="29">
        <v>5.7306590257879542E-2</v>
      </c>
      <c r="U616" s="29">
        <v>-7.0234113712374757E-2</v>
      </c>
      <c r="V616" s="29">
        <v>-7.0234113712374757E-2</v>
      </c>
      <c r="W616" s="30">
        <v>6.024096385542177E-2</v>
      </c>
      <c r="X616" s="67"/>
      <c r="Y616" s="57">
        <v>0</v>
      </c>
      <c r="Z616" s="58">
        <v>0</v>
      </c>
      <c r="AA616" s="58">
        <v>0</v>
      </c>
      <c r="AB616" s="58">
        <v>0</v>
      </c>
      <c r="AC616" s="58">
        <v>0</v>
      </c>
      <c r="AD616" s="58">
        <v>0</v>
      </c>
      <c r="AE616" s="71">
        <v>0</v>
      </c>
      <c r="AF616" s="56"/>
      <c r="AG616" s="58">
        <v>0</v>
      </c>
      <c r="AH616" s="71">
        <v>0</v>
      </c>
    </row>
    <row r="617" spans="1:34" x14ac:dyDescent="0.35">
      <c r="A617" s="31" t="s">
        <v>166</v>
      </c>
      <c r="B617" s="32" t="s">
        <v>23</v>
      </c>
      <c r="C617" s="32" t="s">
        <v>24</v>
      </c>
      <c r="D617" s="32" t="s">
        <v>67</v>
      </c>
      <c r="E617" s="32" t="s">
        <v>26</v>
      </c>
      <c r="F617" s="32" t="s">
        <v>69</v>
      </c>
      <c r="G617" s="32" t="s">
        <v>28</v>
      </c>
      <c r="H617" s="33">
        <v>5.0000000000000001E-3</v>
      </c>
      <c r="I617" s="32" t="s">
        <v>69</v>
      </c>
      <c r="J617" s="32" t="s">
        <v>208</v>
      </c>
      <c r="K617" s="34" t="s">
        <v>29</v>
      </c>
      <c r="L617" s="35">
        <v>3.79</v>
      </c>
      <c r="M617" s="36">
        <v>3.79</v>
      </c>
      <c r="N617" s="36">
        <v>3.79</v>
      </c>
      <c r="O617" s="36">
        <v>3.79</v>
      </c>
      <c r="P617" s="36">
        <v>3.79</v>
      </c>
      <c r="Q617" s="36">
        <v>3.79</v>
      </c>
      <c r="R617" s="36">
        <v>3.79</v>
      </c>
      <c r="S617" s="36">
        <v>3.49</v>
      </c>
      <c r="T617" s="36">
        <v>3.49</v>
      </c>
      <c r="U617" s="36">
        <v>2.99</v>
      </c>
      <c r="V617" s="36">
        <v>2.99</v>
      </c>
      <c r="W617" s="37">
        <v>3.32</v>
      </c>
      <c r="X617" s="67"/>
      <c r="Y617" s="60">
        <v>3.39</v>
      </c>
      <c r="Z617" s="61">
        <v>3.39</v>
      </c>
      <c r="AA617" s="61">
        <v>3.39</v>
      </c>
      <c r="AB617" s="61">
        <v>3.39</v>
      </c>
      <c r="AC617" s="61">
        <v>3.39</v>
      </c>
      <c r="AD617" s="61">
        <v>3.39</v>
      </c>
      <c r="AE617" s="69">
        <v>3.39</v>
      </c>
      <c r="AF617" s="59"/>
      <c r="AG617" s="61">
        <v>0.09</v>
      </c>
      <c r="AH617" s="69">
        <v>0.09</v>
      </c>
    </row>
    <row r="618" spans="1:34" x14ac:dyDescent="0.35">
      <c r="A618" s="15" t="s">
        <v>166</v>
      </c>
      <c r="B618" s="16" t="s">
        <v>23</v>
      </c>
      <c r="C618" s="16" t="s">
        <v>24</v>
      </c>
      <c r="D618" s="16" t="s">
        <v>67</v>
      </c>
      <c r="E618" s="16" t="s">
        <v>26</v>
      </c>
      <c r="F618" s="16" t="s">
        <v>69</v>
      </c>
      <c r="G618" s="16" t="s">
        <v>28</v>
      </c>
      <c r="H618" s="17">
        <v>5.0000000000000001E-3</v>
      </c>
      <c r="I618" s="16" t="s">
        <v>69</v>
      </c>
      <c r="J618" s="16" t="s">
        <v>209</v>
      </c>
      <c r="K618" s="18" t="s">
        <v>30</v>
      </c>
      <c r="L618" s="19">
        <v>0.5</v>
      </c>
      <c r="M618" s="20">
        <v>0.5</v>
      </c>
      <c r="N618" s="20">
        <v>0.5</v>
      </c>
      <c r="O618" s="20">
        <v>0.5</v>
      </c>
      <c r="P618" s="20">
        <v>0.5</v>
      </c>
      <c r="Q618" s="20">
        <v>0.5</v>
      </c>
      <c r="R618" s="20">
        <v>0.5</v>
      </c>
      <c r="S618" s="20" t="s">
        <v>33</v>
      </c>
      <c r="T618" s="20" t="s">
        <v>33</v>
      </c>
      <c r="U618" s="20" t="s">
        <v>33</v>
      </c>
      <c r="V618" s="20" t="s">
        <v>33</v>
      </c>
      <c r="W618" s="21" t="s">
        <v>33</v>
      </c>
      <c r="X618" s="67"/>
      <c r="Y618" s="19">
        <v>0.5</v>
      </c>
      <c r="Z618" s="20">
        <v>0.5</v>
      </c>
      <c r="AA618" s="20">
        <v>0.5</v>
      </c>
      <c r="AB618" s="20">
        <v>0.5</v>
      </c>
      <c r="AC618" s="20">
        <v>0.5</v>
      </c>
      <c r="AD618" s="20">
        <v>0.5</v>
      </c>
      <c r="AE618" s="21">
        <v>0.5</v>
      </c>
      <c r="AF618" s="55"/>
      <c r="AG618" s="20" t="s">
        <v>33</v>
      </c>
      <c r="AH618" s="21" t="s">
        <v>33</v>
      </c>
    </row>
    <row r="619" spans="1:34" x14ac:dyDescent="0.35">
      <c r="A619" s="15" t="s">
        <v>166</v>
      </c>
      <c r="B619" s="16" t="s">
        <v>23</v>
      </c>
      <c r="C619" s="16" t="s">
        <v>24</v>
      </c>
      <c r="D619" s="16" t="s">
        <v>67</v>
      </c>
      <c r="E619" s="16" t="s">
        <v>26</v>
      </c>
      <c r="F619" s="16" t="s">
        <v>69</v>
      </c>
      <c r="G619" s="16" t="s">
        <v>28</v>
      </c>
      <c r="H619" s="17">
        <v>5.0000000000000001E-3</v>
      </c>
      <c r="I619" s="16" t="s">
        <v>69</v>
      </c>
      <c r="J619" s="16" t="s">
        <v>208</v>
      </c>
      <c r="K619" s="18" t="s">
        <v>31</v>
      </c>
      <c r="L619" s="78">
        <v>3.79</v>
      </c>
      <c r="M619" s="76">
        <v>3.79</v>
      </c>
      <c r="N619" s="76">
        <v>3.79</v>
      </c>
      <c r="O619" s="76">
        <v>3.79</v>
      </c>
      <c r="P619" s="76">
        <v>3.79</v>
      </c>
      <c r="Q619" s="76">
        <v>3.79</v>
      </c>
      <c r="R619" s="76">
        <v>3.79</v>
      </c>
      <c r="S619" s="76">
        <v>3.59</v>
      </c>
      <c r="T619" s="76">
        <v>3.59</v>
      </c>
      <c r="U619" s="76">
        <v>2.63</v>
      </c>
      <c r="V619" s="76">
        <v>2.63</v>
      </c>
      <c r="W619" s="77">
        <v>3.52</v>
      </c>
      <c r="X619" s="67"/>
      <c r="Y619" s="78">
        <v>0</v>
      </c>
      <c r="Z619" s="76">
        <v>0</v>
      </c>
      <c r="AA619" s="76">
        <v>0</v>
      </c>
      <c r="AB619" s="76">
        <v>0</v>
      </c>
      <c r="AC619" s="76">
        <v>0</v>
      </c>
      <c r="AD619" s="76">
        <v>0</v>
      </c>
      <c r="AE619" s="77">
        <v>0</v>
      </c>
      <c r="AF619" s="50"/>
      <c r="AG619" s="76">
        <v>0.09</v>
      </c>
      <c r="AH619" s="77">
        <v>0.09</v>
      </c>
    </row>
    <row r="620" spans="1:34" x14ac:dyDescent="0.35">
      <c r="A620" s="15" t="s">
        <v>166</v>
      </c>
      <c r="B620" s="16" t="s">
        <v>23</v>
      </c>
      <c r="C620" s="16" t="s">
        <v>24</v>
      </c>
      <c r="D620" s="16" t="s">
        <v>67</v>
      </c>
      <c r="E620" s="16" t="s">
        <v>26</v>
      </c>
      <c r="F620" s="16" t="s">
        <v>69</v>
      </c>
      <c r="G620" s="16" t="s">
        <v>28</v>
      </c>
      <c r="H620" s="17">
        <v>5.0000000000000001E-3</v>
      </c>
      <c r="I620" s="16" t="s">
        <v>69</v>
      </c>
      <c r="J620" s="16" t="s">
        <v>209</v>
      </c>
      <c r="K620" s="18" t="s">
        <v>32</v>
      </c>
      <c r="L620" s="19">
        <v>1</v>
      </c>
      <c r="M620" s="20">
        <v>1</v>
      </c>
      <c r="N620" s="20">
        <v>1</v>
      </c>
      <c r="O620" s="20">
        <v>1</v>
      </c>
      <c r="P620" s="20">
        <v>1</v>
      </c>
      <c r="Q620" s="20">
        <v>1</v>
      </c>
      <c r="R620" s="20">
        <v>1</v>
      </c>
      <c r="S620" s="20" t="s">
        <v>33</v>
      </c>
      <c r="T620" s="20" t="s">
        <v>33</v>
      </c>
      <c r="U620" s="20" t="s">
        <v>33</v>
      </c>
      <c r="V620" s="20" t="s">
        <v>33</v>
      </c>
      <c r="W620" s="21" t="s">
        <v>33</v>
      </c>
      <c r="X620" s="67"/>
      <c r="Y620" s="19">
        <v>0</v>
      </c>
      <c r="Z620" s="20">
        <v>0</v>
      </c>
      <c r="AA620" s="20">
        <v>0</v>
      </c>
      <c r="AB620" s="20">
        <v>0</v>
      </c>
      <c r="AC620" s="20">
        <v>0</v>
      </c>
      <c r="AD620" s="20">
        <v>0</v>
      </c>
      <c r="AE620" s="21">
        <v>0</v>
      </c>
      <c r="AF620" s="55"/>
      <c r="AG620" s="20" t="s">
        <v>33</v>
      </c>
      <c r="AH620" s="21" t="s">
        <v>33</v>
      </c>
    </row>
    <row r="621" spans="1:34" x14ac:dyDescent="0.35">
      <c r="A621" s="24" t="s">
        <v>166</v>
      </c>
      <c r="B621" s="25" t="s">
        <v>23</v>
      </c>
      <c r="C621" s="25" t="s">
        <v>24</v>
      </c>
      <c r="D621" s="25" t="s">
        <v>67</v>
      </c>
      <c r="E621" s="25" t="s">
        <v>26</v>
      </c>
      <c r="F621" s="25" t="s">
        <v>69</v>
      </c>
      <c r="G621" s="25" t="s">
        <v>28</v>
      </c>
      <c r="H621" s="26">
        <v>5.0000000000000001E-3</v>
      </c>
      <c r="I621" s="25" t="s">
        <v>33</v>
      </c>
      <c r="J621" s="25" t="s">
        <v>208</v>
      </c>
      <c r="K621" s="27" t="s">
        <v>34</v>
      </c>
      <c r="L621" s="28">
        <v>0</v>
      </c>
      <c r="M621" s="29">
        <v>0</v>
      </c>
      <c r="N621" s="29">
        <v>0</v>
      </c>
      <c r="O621" s="29">
        <v>0</v>
      </c>
      <c r="P621" s="29">
        <v>0</v>
      </c>
      <c r="Q621" s="29">
        <v>0</v>
      </c>
      <c r="R621" s="29">
        <v>0</v>
      </c>
      <c r="S621" s="29">
        <v>2.8653295128939771E-2</v>
      </c>
      <c r="T621" s="29">
        <v>2.8653295128939771E-2</v>
      </c>
      <c r="U621" s="29">
        <v>-0.12040133779264228</v>
      </c>
      <c r="V621" s="29">
        <v>-0.12040133779264228</v>
      </c>
      <c r="W621" s="30">
        <v>6.024096385542177E-2</v>
      </c>
      <c r="X621" s="67"/>
      <c r="Y621" s="57">
        <v>0</v>
      </c>
      <c r="Z621" s="58">
        <v>0</v>
      </c>
      <c r="AA621" s="58">
        <v>0</v>
      </c>
      <c r="AB621" s="58">
        <v>0</v>
      </c>
      <c r="AC621" s="58">
        <v>0</v>
      </c>
      <c r="AD621" s="58">
        <v>0</v>
      </c>
      <c r="AE621" s="71">
        <v>0</v>
      </c>
      <c r="AF621" s="56"/>
      <c r="AG621" s="58">
        <v>0</v>
      </c>
      <c r="AH621" s="71">
        <v>0</v>
      </c>
    </row>
    <row r="622" spans="1:34" x14ac:dyDescent="0.35">
      <c r="A622" s="31" t="s">
        <v>166</v>
      </c>
      <c r="B622" s="32" t="s">
        <v>23</v>
      </c>
      <c r="C622" s="32" t="s">
        <v>24</v>
      </c>
      <c r="D622" s="32" t="s">
        <v>67</v>
      </c>
      <c r="E622" s="32" t="s">
        <v>42</v>
      </c>
      <c r="F622" s="32" t="s">
        <v>70</v>
      </c>
      <c r="G622" s="32" t="s">
        <v>28</v>
      </c>
      <c r="H622" s="33">
        <v>5.0000000000000001E-3</v>
      </c>
      <c r="I622" s="32" t="s">
        <v>70</v>
      </c>
      <c r="J622" s="32" t="s">
        <v>208</v>
      </c>
      <c r="K622" s="34" t="s">
        <v>29</v>
      </c>
      <c r="L622" s="35">
        <v>3.79</v>
      </c>
      <c r="M622" s="36">
        <v>3.79</v>
      </c>
      <c r="N622" s="36">
        <v>3.79</v>
      </c>
      <c r="O622" s="36">
        <v>3.79</v>
      </c>
      <c r="P622" s="36">
        <v>3.79</v>
      </c>
      <c r="Q622" s="36">
        <v>3.79</v>
      </c>
      <c r="R622" s="36">
        <v>3.79</v>
      </c>
      <c r="S622" s="36">
        <v>3.49</v>
      </c>
      <c r="T622" s="36">
        <v>3.49</v>
      </c>
      <c r="U622" s="36">
        <v>2.99</v>
      </c>
      <c r="V622" s="36">
        <v>2.99</v>
      </c>
      <c r="W622" s="37">
        <v>3.32</v>
      </c>
      <c r="X622" s="67"/>
      <c r="Y622" s="60">
        <v>3.39</v>
      </c>
      <c r="Z622" s="61">
        <v>3.39</v>
      </c>
      <c r="AA622" s="61">
        <v>3.39</v>
      </c>
      <c r="AB622" s="61">
        <v>3.39</v>
      </c>
      <c r="AC622" s="61">
        <v>3.39</v>
      </c>
      <c r="AD622" s="61">
        <v>3.39</v>
      </c>
      <c r="AE622" s="69">
        <v>3.39</v>
      </c>
      <c r="AF622" s="59"/>
      <c r="AG622" s="61">
        <v>0.09</v>
      </c>
      <c r="AH622" s="69">
        <v>0.09</v>
      </c>
    </row>
    <row r="623" spans="1:34" x14ac:dyDescent="0.35">
      <c r="A623" s="15" t="s">
        <v>166</v>
      </c>
      <c r="B623" s="16" t="s">
        <v>23</v>
      </c>
      <c r="C623" s="16" t="s">
        <v>24</v>
      </c>
      <c r="D623" s="16" t="s">
        <v>67</v>
      </c>
      <c r="E623" s="16" t="s">
        <v>42</v>
      </c>
      <c r="F623" s="16" t="s">
        <v>70</v>
      </c>
      <c r="G623" s="16" t="s">
        <v>28</v>
      </c>
      <c r="H623" s="17">
        <v>5.0000000000000001E-3</v>
      </c>
      <c r="I623" s="16" t="s">
        <v>70</v>
      </c>
      <c r="J623" s="16" t="s">
        <v>209</v>
      </c>
      <c r="K623" s="18" t="s">
        <v>30</v>
      </c>
      <c r="L623" s="19">
        <v>0.5</v>
      </c>
      <c r="M623" s="20">
        <v>0.5</v>
      </c>
      <c r="N623" s="20">
        <v>0.5</v>
      </c>
      <c r="O623" s="20">
        <v>0.5</v>
      </c>
      <c r="P623" s="20">
        <v>0.5</v>
      </c>
      <c r="Q623" s="20">
        <v>0.5</v>
      </c>
      <c r="R623" s="20">
        <v>0.5</v>
      </c>
      <c r="S623" s="20" t="s">
        <v>33</v>
      </c>
      <c r="T623" s="20" t="s">
        <v>33</v>
      </c>
      <c r="U623" s="20" t="s">
        <v>33</v>
      </c>
      <c r="V623" s="20" t="s">
        <v>33</v>
      </c>
      <c r="W623" s="21" t="s">
        <v>33</v>
      </c>
      <c r="X623" s="67"/>
      <c r="Y623" s="19">
        <v>0.5</v>
      </c>
      <c r="Z623" s="20">
        <v>0.5</v>
      </c>
      <c r="AA623" s="20">
        <v>0.5</v>
      </c>
      <c r="AB623" s="20">
        <v>0.5</v>
      </c>
      <c r="AC623" s="20">
        <v>0.5</v>
      </c>
      <c r="AD623" s="20">
        <v>0.5</v>
      </c>
      <c r="AE623" s="21">
        <v>0.5</v>
      </c>
      <c r="AF623" s="55"/>
      <c r="AG623" s="20" t="s">
        <v>33</v>
      </c>
      <c r="AH623" s="21" t="s">
        <v>33</v>
      </c>
    </row>
    <row r="624" spans="1:34" x14ac:dyDescent="0.35">
      <c r="A624" s="15" t="s">
        <v>166</v>
      </c>
      <c r="B624" s="16" t="s">
        <v>23</v>
      </c>
      <c r="C624" s="16" t="s">
        <v>24</v>
      </c>
      <c r="D624" s="16" t="s">
        <v>67</v>
      </c>
      <c r="E624" s="16" t="s">
        <v>42</v>
      </c>
      <c r="F624" s="16" t="s">
        <v>70</v>
      </c>
      <c r="G624" s="16" t="s">
        <v>28</v>
      </c>
      <c r="H624" s="17">
        <v>5.0000000000000001E-3</v>
      </c>
      <c r="I624" s="16" t="s">
        <v>70</v>
      </c>
      <c r="J624" s="16" t="s">
        <v>208</v>
      </c>
      <c r="K624" s="18" t="s">
        <v>31</v>
      </c>
      <c r="L624" s="22">
        <v>3.79</v>
      </c>
      <c r="M624" s="23">
        <v>3.79</v>
      </c>
      <c r="N624" s="23">
        <v>3.79</v>
      </c>
      <c r="O624" s="23">
        <v>3.79</v>
      </c>
      <c r="P624" s="23">
        <v>3.79</v>
      </c>
      <c r="Q624" s="23">
        <v>3.79</v>
      </c>
      <c r="R624" s="23">
        <v>3.79</v>
      </c>
      <c r="S624" s="23">
        <v>3.49</v>
      </c>
      <c r="T624" s="23">
        <v>3.49</v>
      </c>
      <c r="U624" s="23">
        <v>2.99</v>
      </c>
      <c r="V624" s="23">
        <v>2.99</v>
      </c>
      <c r="W624" s="70">
        <v>3.32</v>
      </c>
      <c r="X624" s="67"/>
      <c r="Y624" s="85">
        <v>3.49</v>
      </c>
      <c r="Z624" s="81">
        <v>3.49</v>
      </c>
      <c r="AA624" s="81">
        <v>3.49</v>
      </c>
      <c r="AB624" s="81">
        <v>3.49</v>
      </c>
      <c r="AC624" s="81">
        <v>3.49</v>
      </c>
      <c r="AD624" s="81">
        <v>3.49</v>
      </c>
      <c r="AE624" s="80">
        <v>3.49</v>
      </c>
      <c r="AF624" s="50"/>
      <c r="AG624" s="76">
        <v>0.09</v>
      </c>
      <c r="AH624" s="77">
        <v>0.09</v>
      </c>
    </row>
    <row r="625" spans="1:34" x14ac:dyDescent="0.35">
      <c r="A625" s="15" t="s">
        <v>166</v>
      </c>
      <c r="B625" s="16" t="s">
        <v>23</v>
      </c>
      <c r="C625" s="16" t="s">
        <v>24</v>
      </c>
      <c r="D625" s="16" t="s">
        <v>67</v>
      </c>
      <c r="E625" s="16" t="s">
        <v>42</v>
      </c>
      <c r="F625" s="16" t="s">
        <v>70</v>
      </c>
      <c r="G625" s="16" t="s">
        <v>28</v>
      </c>
      <c r="H625" s="17">
        <v>5.0000000000000001E-3</v>
      </c>
      <c r="I625" s="16" t="s">
        <v>70</v>
      </c>
      <c r="J625" s="16" t="s">
        <v>209</v>
      </c>
      <c r="K625" s="18" t="s">
        <v>32</v>
      </c>
      <c r="L625" s="19">
        <v>0.5</v>
      </c>
      <c r="M625" s="20">
        <v>0.5</v>
      </c>
      <c r="N625" s="20">
        <v>0.5</v>
      </c>
      <c r="O625" s="20">
        <v>0.5</v>
      </c>
      <c r="P625" s="20">
        <v>0.5</v>
      </c>
      <c r="Q625" s="20">
        <v>0.5</v>
      </c>
      <c r="R625" s="20">
        <v>0.5</v>
      </c>
      <c r="S625" s="20" t="s">
        <v>33</v>
      </c>
      <c r="T625" s="20" t="s">
        <v>33</v>
      </c>
      <c r="U625" s="20" t="s">
        <v>33</v>
      </c>
      <c r="V625" s="20" t="s">
        <v>33</v>
      </c>
      <c r="W625" s="21" t="s">
        <v>33</v>
      </c>
      <c r="X625" s="67"/>
      <c r="Y625" s="19">
        <v>0.5</v>
      </c>
      <c r="Z625" s="20">
        <v>0.5</v>
      </c>
      <c r="AA625" s="20">
        <v>0.5</v>
      </c>
      <c r="AB625" s="20">
        <v>0.5</v>
      </c>
      <c r="AC625" s="20">
        <v>0.5</v>
      </c>
      <c r="AD625" s="20">
        <v>0.5</v>
      </c>
      <c r="AE625" s="21">
        <v>0.5</v>
      </c>
      <c r="AF625" s="55"/>
      <c r="AG625" s="20" t="s">
        <v>33</v>
      </c>
      <c r="AH625" s="21" t="s">
        <v>33</v>
      </c>
    </row>
    <row r="626" spans="1:34" x14ac:dyDescent="0.35">
      <c r="A626" s="24" t="s">
        <v>166</v>
      </c>
      <c r="B626" s="25" t="s">
        <v>23</v>
      </c>
      <c r="C626" s="25" t="s">
        <v>24</v>
      </c>
      <c r="D626" s="25" t="s">
        <v>67</v>
      </c>
      <c r="E626" s="25" t="s">
        <v>42</v>
      </c>
      <c r="F626" s="25" t="s">
        <v>70</v>
      </c>
      <c r="G626" s="25" t="s">
        <v>28</v>
      </c>
      <c r="H626" s="26">
        <v>5.0000000000000001E-3</v>
      </c>
      <c r="I626" s="25" t="s">
        <v>33</v>
      </c>
      <c r="J626" s="25" t="s">
        <v>208</v>
      </c>
      <c r="K626" s="27" t="s">
        <v>34</v>
      </c>
      <c r="L626" s="28">
        <v>0</v>
      </c>
      <c r="M626" s="29">
        <v>0</v>
      </c>
      <c r="N626" s="29">
        <v>0</v>
      </c>
      <c r="O626" s="29">
        <v>0</v>
      </c>
      <c r="P626" s="29">
        <v>0</v>
      </c>
      <c r="Q626" s="29">
        <v>0</v>
      </c>
      <c r="R626" s="29">
        <v>0</v>
      </c>
      <c r="S626" s="29">
        <v>0</v>
      </c>
      <c r="T626" s="29">
        <v>0</v>
      </c>
      <c r="U626" s="29">
        <v>0</v>
      </c>
      <c r="V626" s="29">
        <v>0</v>
      </c>
      <c r="W626" s="30">
        <v>0</v>
      </c>
      <c r="X626" s="67"/>
      <c r="Y626" s="57">
        <v>2.9498525073746285E-2</v>
      </c>
      <c r="Z626" s="58">
        <v>2.9498525073746285E-2</v>
      </c>
      <c r="AA626" s="58">
        <v>2.9498525073746285E-2</v>
      </c>
      <c r="AB626" s="58">
        <v>2.9498525073746285E-2</v>
      </c>
      <c r="AC626" s="58">
        <v>2.9498525073746285E-2</v>
      </c>
      <c r="AD626" s="58">
        <v>2.9498525073746285E-2</v>
      </c>
      <c r="AE626" s="71">
        <v>2.9498525073746285E-2</v>
      </c>
      <c r="AF626" s="56"/>
      <c r="AG626" s="58">
        <v>0</v>
      </c>
      <c r="AH626" s="71">
        <v>0</v>
      </c>
    </row>
    <row r="627" spans="1:34" x14ac:dyDescent="0.35">
      <c r="A627" s="31" t="s">
        <v>166</v>
      </c>
      <c r="B627" s="32" t="s">
        <v>23</v>
      </c>
      <c r="C627" s="32" t="s">
        <v>24</v>
      </c>
      <c r="D627" s="32" t="s">
        <v>71</v>
      </c>
      <c r="E627" s="32" t="s">
        <v>26</v>
      </c>
      <c r="F627" s="32" t="s">
        <v>72</v>
      </c>
      <c r="G627" s="32" t="s">
        <v>28</v>
      </c>
      <c r="H627" s="33">
        <v>6.0000000000000001E-3</v>
      </c>
      <c r="I627" s="32" t="s">
        <v>72</v>
      </c>
      <c r="J627" s="32" t="s">
        <v>208</v>
      </c>
      <c r="K627" s="34" t="s">
        <v>29</v>
      </c>
      <c r="L627" s="35">
        <v>3.99</v>
      </c>
      <c r="M627" s="36">
        <v>3.99</v>
      </c>
      <c r="N627" s="36">
        <v>3.99</v>
      </c>
      <c r="O627" s="36">
        <v>3.99</v>
      </c>
      <c r="P627" s="36">
        <v>3.99</v>
      </c>
      <c r="Q627" s="36">
        <v>3.99</v>
      </c>
      <c r="R627" s="36">
        <v>3.99</v>
      </c>
      <c r="S627" s="36">
        <v>3.69</v>
      </c>
      <c r="T627" s="36">
        <v>3.69</v>
      </c>
      <c r="U627" s="36">
        <v>3.33</v>
      </c>
      <c r="V627" s="36">
        <v>3.33</v>
      </c>
      <c r="W627" s="37">
        <v>3.5</v>
      </c>
      <c r="X627" s="67"/>
      <c r="Y627" s="60">
        <v>0</v>
      </c>
      <c r="Z627" s="61">
        <v>0</v>
      </c>
      <c r="AA627" s="61">
        <v>0</v>
      </c>
      <c r="AB627" s="61">
        <v>0</v>
      </c>
      <c r="AC627" s="61">
        <v>0</v>
      </c>
      <c r="AD627" s="61">
        <v>0</v>
      </c>
      <c r="AE627" s="69">
        <v>0</v>
      </c>
      <c r="AF627" s="59"/>
      <c r="AG627" s="61">
        <v>0.09</v>
      </c>
      <c r="AH627" s="69">
        <v>0.09</v>
      </c>
    </row>
    <row r="628" spans="1:34" x14ac:dyDescent="0.35">
      <c r="A628" s="15" t="s">
        <v>166</v>
      </c>
      <c r="B628" s="16" t="s">
        <v>23</v>
      </c>
      <c r="C628" s="16" t="s">
        <v>24</v>
      </c>
      <c r="D628" s="16" t="s">
        <v>71</v>
      </c>
      <c r="E628" s="16" t="s">
        <v>26</v>
      </c>
      <c r="F628" s="16" t="s">
        <v>72</v>
      </c>
      <c r="G628" s="16" t="s">
        <v>28</v>
      </c>
      <c r="H628" s="17">
        <v>6.0000000000000001E-3</v>
      </c>
      <c r="I628" s="16" t="s">
        <v>72</v>
      </c>
      <c r="J628" s="16" t="s">
        <v>209</v>
      </c>
      <c r="K628" s="18" t="s">
        <v>30</v>
      </c>
      <c r="L628" s="19">
        <v>1</v>
      </c>
      <c r="M628" s="20">
        <v>1</v>
      </c>
      <c r="N628" s="20">
        <v>1</v>
      </c>
      <c r="O628" s="20">
        <v>1</v>
      </c>
      <c r="P628" s="20">
        <v>1</v>
      </c>
      <c r="Q628" s="20">
        <v>1</v>
      </c>
      <c r="R628" s="20">
        <v>1</v>
      </c>
      <c r="S628" s="20" t="s">
        <v>33</v>
      </c>
      <c r="T628" s="20" t="s">
        <v>33</v>
      </c>
      <c r="U628" s="20" t="s">
        <v>33</v>
      </c>
      <c r="V628" s="20" t="s">
        <v>33</v>
      </c>
      <c r="W628" s="21" t="s">
        <v>33</v>
      </c>
      <c r="X628" s="67"/>
      <c r="Y628" s="19">
        <v>0</v>
      </c>
      <c r="Z628" s="20">
        <v>0</v>
      </c>
      <c r="AA628" s="20">
        <v>0</v>
      </c>
      <c r="AB628" s="20">
        <v>0</v>
      </c>
      <c r="AC628" s="20">
        <v>0</v>
      </c>
      <c r="AD628" s="20">
        <v>0</v>
      </c>
      <c r="AE628" s="21">
        <v>0</v>
      </c>
      <c r="AF628" s="55"/>
      <c r="AG628" s="20" t="s">
        <v>33</v>
      </c>
      <c r="AH628" s="21" t="s">
        <v>33</v>
      </c>
    </row>
    <row r="629" spans="1:34" x14ac:dyDescent="0.35">
      <c r="A629" s="15" t="s">
        <v>166</v>
      </c>
      <c r="B629" s="16" t="s">
        <v>23</v>
      </c>
      <c r="C629" s="16" t="s">
        <v>24</v>
      </c>
      <c r="D629" s="16" t="s">
        <v>71</v>
      </c>
      <c r="E629" s="16" t="s">
        <v>26</v>
      </c>
      <c r="F629" s="16" t="s">
        <v>72</v>
      </c>
      <c r="G629" s="16" t="s">
        <v>28</v>
      </c>
      <c r="H629" s="17">
        <v>6.0000000000000001E-3</v>
      </c>
      <c r="I629" s="16" t="s">
        <v>72</v>
      </c>
      <c r="J629" s="16" t="s">
        <v>208</v>
      </c>
      <c r="K629" s="18" t="s">
        <v>31</v>
      </c>
      <c r="L629" s="22">
        <v>3.99</v>
      </c>
      <c r="M629" s="23">
        <v>3.99</v>
      </c>
      <c r="N629" s="23">
        <v>3.99</v>
      </c>
      <c r="O629" s="23">
        <v>3.99</v>
      </c>
      <c r="P629" s="23">
        <v>3.99</v>
      </c>
      <c r="Q629" s="23">
        <v>3.99</v>
      </c>
      <c r="R629" s="23">
        <v>3.99</v>
      </c>
      <c r="S629" s="81">
        <v>3.69</v>
      </c>
      <c r="T629" s="81">
        <v>3.69</v>
      </c>
      <c r="U629" s="23">
        <v>3.33</v>
      </c>
      <c r="V629" s="23">
        <v>3.33</v>
      </c>
      <c r="W629" s="80">
        <v>3.5</v>
      </c>
      <c r="X629" s="67"/>
      <c r="Y629" s="22">
        <v>0</v>
      </c>
      <c r="Z629" s="23">
        <v>0</v>
      </c>
      <c r="AA629" s="23">
        <v>0</v>
      </c>
      <c r="AB629" s="23">
        <v>0</v>
      </c>
      <c r="AC629" s="23">
        <v>0</v>
      </c>
      <c r="AD629" s="23">
        <v>0</v>
      </c>
      <c r="AE629" s="70">
        <v>0</v>
      </c>
      <c r="AF629" s="50"/>
      <c r="AG629" s="76">
        <v>0.09</v>
      </c>
      <c r="AH629" s="77">
        <v>0.09</v>
      </c>
    </row>
    <row r="630" spans="1:34" x14ac:dyDescent="0.35">
      <c r="A630" s="15" t="s">
        <v>166</v>
      </c>
      <c r="B630" s="16" t="s">
        <v>23</v>
      </c>
      <c r="C630" s="16" t="s">
        <v>24</v>
      </c>
      <c r="D630" s="16" t="s">
        <v>71</v>
      </c>
      <c r="E630" s="16" t="s">
        <v>26</v>
      </c>
      <c r="F630" s="16" t="s">
        <v>72</v>
      </c>
      <c r="G630" s="16" t="s">
        <v>28</v>
      </c>
      <c r="H630" s="17">
        <v>6.0000000000000001E-3</v>
      </c>
      <c r="I630" s="16" t="s">
        <v>72</v>
      </c>
      <c r="J630" s="16" t="s">
        <v>209</v>
      </c>
      <c r="K630" s="18" t="s">
        <v>32</v>
      </c>
      <c r="L630" s="19">
        <v>1</v>
      </c>
      <c r="M630" s="20">
        <v>1</v>
      </c>
      <c r="N630" s="20">
        <v>1</v>
      </c>
      <c r="O630" s="20">
        <v>1</v>
      </c>
      <c r="P630" s="20">
        <v>1</v>
      </c>
      <c r="Q630" s="20">
        <v>1</v>
      </c>
      <c r="R630" s="20">
        <v>1</v>
      </c>
      <c r="S630" s="20" t="s">
        <v>33</v>
      </c>
      <c r="T630" s="20" t="s">
        <v>33</v>
      </c>
      <c r="U630" s="20" t="s">
        <v>33</v>
      </c>
      <c r="V630" s="20" t="s">
        <v>33</v>
      </c>
      <c r="W630" s="21" t="s">
        <v>33</v>
      </c>
      <c r="X630" s="67"/>
      <c r="Y630" s="19">
        <v>0</v>
      </c>
      <c r="Z630" s="20">
        <v>0</v>
      </c>
      <c r="AA630" s="20">
        <v>0</v>
      </c>
      <c r="AB630" s="20">
        <v>0</v>
      </c>
      <c r="AC630" s="20">
        <v>0</v>
      </c>
      <c r="AD630" s="20">
        <v>0</v>
      </c>
      <c r="AE630" s="21">
        <v>0</v>
      </c>
      <c r="AF630" s="55"/>
      <c r="AG630" s="20" t="s">
        <v>33</v>
      </c>
      <c r="AH630" s="21" t="s">
        <v>33</v>
      </c>
    </row>
    <row r="631" spans="1:34" x14ac:dyDescent="0.35">
      <c r="A631" s="24" t="s">
        <v>166</v>
      </c>
      <c r="B631" s="25" t="s">
        <v>23</v>
      </c>
      <c r="C631" s="25" t="s">
        <v>24</v>
      </c>
      <c r="D631" s="25" t="s">
        <v>71</v>
      </c>
      <c r="E631" s="25" t="s">
        <v>26</v>
      </c>
      <c r="F631" s="25" t="s">
        <v>72</v>
      </c>
      <c r="G631" s="25" t="s">
        <v>28</v>
      </c>
      <c r="H631" s="26">
        <v>6.0000000000000001E-3</v>
      </c>
      <c r="I631" s="25" t="s">
        <v>33</v>
      </c>
      <c r="J631" s="25" t="s">
        <v>208</v>
      </c>
      <c r="K631" s="27" t="s">
        <v>34</v>
      </c>
      <c r="L631" s="28">
        <v>0</v>
      </c>
      <c r="M631" s="29">
        <v>0</v>
      </c>
      <c r="N631" s="29">
        <v>0</v>
      </c>
      <c r="O631" s="29">
        <v>0</v>
      </c>
      <c r="P631" s="29">
        <v>0</v>
      </c>
      <c r="Q631" s="29">
        <v>0</v>
      </c>
      <c r="R631" s="29">
        <v>0</v>
      </c>
      <c r="S631" s="29">
        <v>0</v>
      </c>
      <c r="T631" s="29">
        <v>0</v>
      </c>
      <c r="U631" s="29">
        <v>0</v>
      </c>
      <c r="V631" s="29">
        <v>0</v>
      </c>
      <c r="W631" s="30">
        <v>0</v>
      </c>
      <c r="X631" s="67"/>
      <c r="Y631" s="57">
        <v>0</v>
      </c>
      <c r="Z631" s="58">
        <v>0</v>
      </c>
      <c r="AA631" s="58">
        <v>0</v>
      </c>
      <c r="AB631" s="58">
        <v>0</v>
      </c>
      <c r="AC631" s="58">
        <v>0</v>
      </c>
      <c r="AD631" s="58">
        <v>0</v>
      </c>
      <c r="AE631" s="71">
        <v>0</v>
      </c>
      <c r="AF631" s="56"/>
      <c r="AG631" s="58">
        <v>0</v>
      </c>
      <c r="AH631" s="71">
        <v>0</v>
      </c>
    </row>
    <row r="632" spans="1:34" x14ac:dyDescent="0.35">
      <c r="A632" s="31" t="s">
        <v>166</v>
      </c>
      <c r="B632" s="32" t="s">
        <v>23</v>
      </c>
      <c r="C632" s="32" t="s">
        <v>24</v>
      </c>
      <c r="D632" s="32" t="s">
        <v>71</v>
      </c>
      <c r="E632" s="32" t="s">
        <v>26</v>
      </c>
      <c r="F632" s="32" t="s">
        <v>73</v>
      </c>
      <c r="G632" s="32" t="s">
        <v>28</v>
      </c>
      <c r="H632" s="33">
        <v>6.0000000000000001E-3</v>
      </c>
      <c r="I632" s="32" t="s">
        <v>73</v>
      </c>
      <c r="J632" s="32" t="s">
        <v>208</v>
      </c>
      <c r="K632" s="34" t="s">
        <v>29</v>
      </c>
      <c r="L632" s="35">
        <v>3.99</v>
      </c>
      <c r="M632" s="36">
        <v>3.99</v>
      </c>
      <c r="N632" s="36">
        <v>3.99</v>
      </c>
      <c r="O632" s="36">
        <v>3.99</v>
      </c>
      <c r="P632" s="36">
        <v>3.99</v>
      </c>
      <c r="Q632" s="36">
        <v>3.99</v>
      </c>
      <c r="R632" s="36">
        <v>3.99</v>
      </c>
      <c r="S632" s="36">
        <v>3.69</v>
      </c>
      <c r="T632" s="36">
        <v>3.69</v>
      </c>
      <c r="U632" s="36">
        <v>3.33</v>
      </c>
      <c r="V632" s="36">
        <v>3.33</v>
      </c>
      <c r="W632" s="37">
        <v>3.5</v>
      </c>
      <c r="X632" s="67"/>
      <c r="Y632" s="60">
        <v>0</v>
      </c>
      <c r="Z632" s="61">
        <v>0</v>
      </c>
      <c r="AA632" s="61">
        <v>0</v>
      </c>
      <c r="AB632" s="61">
        <v>0</v>
      </c>
      <c r="AC632" s="61">
        <v>0</v>
      </c>
      <c r="AD632" s="61">
        <v>0</v>
      </c>
      <c r="AE632" s="69">
        <v>0</v>
      </c>
      <c r="AF632" s="59"/>
      <c r="AG632" s="61">
        <v>0.09</v>
      </c>
      <c r="AH632" s="69">
        <v>0.09</v>
      </c>
    </row>
    <row r="633" spans="1:34" x14ac:dyDescent="0.35">
      <c r="A633" s="15" t="s">
        <v>166</v>
      </c>
      <c r="B633" s="16" t="s">
        <v>23</v>
      </c>
      <c r="C633" s="16" t="s">
        <v>24</v>
      </c>
      <c r="D633" s="16" t="s">
        <v>71</v>
      </c>
      <c r="E633" s="16" t="s">
        <v>26</v>
      </c>
      <c r="F633" s="16" t="s">
        <v>73</v>
      </c>
      <c r="G633" s="16" t="s">
        <v>28</v>
      </c>
      <c r="H633" s="17">
        <v>6.0000000000000001E-3</v>
      </c>
      <c r="I633" s="16" t="s">
        <v>73</v>
      </c>
      <c r="J633" s="16" t="s">
        <v>209</v>
      </c>
      <c r="K633" s="18" t="s">
        <v>30</v>
      </c>
      <c r="L633" s="19">
        <v>1</v>
      </c>
      <c r="M633" s="20">
        <v>1</v>
      </c>
      <c r="N633" s="20">
        <v>1</v>
      </c>
      <c r="O633" s="20">
        <v>1</v>
      </c>
      <c r="P633" s="20">
        <v>1</v>
      </c>
      <c r="Q633" s="20">
        <v>1</v>
      </c>
      <c r="R633" s="20">
        <v>1</v>
      </c>
      <c r="S633" s="20" t="s">
        <v>33</v>
      </c>
      <c r="T633" s="20" t="s">
        <v>33</v>
      </c>
      <c r="U633" s="20" t="s">
        <v>33</v>
      </c>
      <c r="V633" s="20" t="s">
        <v>33</v>
      </c>
      <c r="W633" s="21" t="s">
        <v>33</v>
      </c>
      <c r="X633" s="67"/>
      <c r="Y633" s="19">
        <v>0</v>
      </c>
      <c r="Z633" s="20">
        <v>0</v>
      </c>
      <c r="AA633" s="20">
        <v>0</v>
      </c>
      <c r="AB633" s="20">
        <v>0</v>
      </c>
      <c r="AC633" s="20">
        <v>0</v>
      </c>
      <c r="AD633" s="20">
        <v>0</v>
      </c>
      <c r="AE633" s="21">
        <v>0</v>
      </c>
      <c r="AF633" s="55"/>
      <c r="AG633" s="20" t="s">
        <v>33</v>
      </c>
      <c r="AH633" s="21" t="s">
        <v>33</v>
      </c>
    </row>
    <row r="634" spans="1:34" x14ac:dyDescent="0.35">
      <c r="A634" s="15" t="s">
        <v>166</v>
      </c>
      <c r="B634" s="16" t="s">
        <v>23</v>
      </c>
      <c r="C634" s="16" t="s">
        <v>24</v>
      </c>
      <c r="D634" s="16" t="s">
        <v>71</v>
      </c>
      <c r="E634" s="16" t="s">
        <v>26</v>
      </c>
      <c r="F634" s="16" t="s">
        <v>73</v>
      </c>
      <c r="G634" s="16" t="s">
        <v>28</v>
      </c>
      <c r="H634" s="17">
        <v>6.0000000000000001E-3</v>
      </c>
      <c r="I634" s="16" t="s">
        <v>73</v>
      </c>
      <c r="J634" s="16" t="s">
        <v>208</v>
      </c>
      <c r="K634" s="18" t="s">
        <v>31</v>
      </c>
      <c r="L634" s="78">
        <v>3.99</v>
      </c>
      <c r="M634" s="76">
        <v>3.99</v>
      </c>
      <c r="N634" s="76">
        <v>3.99</v>
      </c>
      <c r="O634" s="76">
        <v>3.99</v>
      </c>
      <c r="P634" s="76">
        <v>3.99</v>
      </c>
      <c r="Q634" s="76">
        <v>3.99</v>
      </c>
      <c r="R634" s="76">
        <v>3.99</v>
      </c>
      <c r="S634" s="76">
        <v>3.69</v>
      </c>
      <c r="T634" s="76">
        <v>3.69</v>
      </c>
      <c r="U634" s="76">
        <v>3.33</v>
      </c>
      <c r="V634" s="76">
        <v>3.33</v>
      </c>
      <c r="W634" s="77">
        <v>3.5</v>
      </c>
      <c r="X634" s="67"/>
      <c r="Y634" s="78">
        <v>0</v>
      </c>
      <c r="Z634" s="76">
        <v>0</v>
      </c>
      <c r="AA634" s="76">
        <v>0</v>
      </c>
      <c r="AB634" s="76">
        <v>0</v>
      </c>
      <c r="AC634" s="76">
        <v>0</v>
      </c>
      <c r="AD634" s="76">
        <v>0</v>
      </c>
      <c r="AE634" s="77">
        <v>0</v>
      </c>
      <c r="AF634" s="50"/>
      <c r="AG634" s="76">
        <v>0.09</v>
      </c>
      <c r="AH634" s="77">
        <v>0.09</v>
      </c>
    </row>
    <row r="635" spans="1:34" x14ac:dyDescent="0.35">
      <c r="A635" s="15" t="s">
        <v>166</v>
      </c>
      <c r="B635" s="16" t="s">
        <v>23</v>
      </c>
      <c r="C635" s="16" t="s">
        <v>24</v>
      </c>
      <c r="D635" s="16" t="s">
        <v>71</v>
      </c>
      <c r="E635" s="16" t="s">
        <v>26</v>
      </c>
      <c r="F635" s="16" t="s">
        <v>73</v>
      </c>
      <c r="G635" s="16" t="s">
        <v>28</v>
      </c>
      <c r="H635" s="17">
        <v>6.0000000000000001E-3</v>
      </c>
      <c r="I635" s="16" t="s">
        <v>73</v>
      </c>
      <c r="J635" s="16" t="s">
        <v>209</v>
      </c>
      <c r="K635" s="18" t="s">
        <v>32</v>
      </c>
      <c r="L635" s="19">
        <v>1</v>
      </c>
      <c r="M635" s="20">
        <v>1</v>
      </c>
      <c r="N635" s="20">
        <v>1</v>
      </c>
      <c r="O635" s="20">
        <v>1</v>
      </c>
      <c r="P635" s="20">
        <v>1</v>
      </c>
      <c r="Q635" s="20">
        <v>1</v>
      </c>
      <c r="R635" s="20">
        <v>1</v>
      </c>
      <c r="S635" s="20" t="s">
        <v>33</v>
      </c>
      <c r="T635" s="20" t="s">
        <v>33</v>
      </c>
      <c r="U635" s="20" t="s">
        <v>33</v>
      </c>
      <c r="V635" s="20" t="s">
        <v>33</v>
      </c>
      <c r="W635" s="21" t="s">
        <v>33</v>
      </c>
      <c r="X635" s="67"/>
      <c r="Y635" s="19">
        <v>0</v>
      </c>
      <c r="Z635" s="20">
        <v>0</v>
      </c>
      <c r="AA635" s="20">
        <v>0</v>
      </c>
      <c r="AB635" s="20">
        <v>0</v>
      </c>
      <c r="AC635" s="20">
        <v>0</v>
      </c>
      <c r="AD635" s="20">
        <v>0</v>
      </c>
      <c r="AE635" s="21">
        <v>0</v>
      </c>
      <c r="AF635" s="55"/>
      <c r="AG635" s="20" t="s">
        <v>33</v>
      </c>
      <c r="AH635" s="21" t="s">
        <v>33</v>
      </c>
    </row>
    <row r="636" spans="1:34" x14ac:dyDescent="0.35">
      <c r="A636" s="24" t="s">
        <v>166</v>
      </c>
      <c r="B636" s="25" t="s">
        <v>23</v>
      </c>
      <c r="C636" s="25" t="s">
        <v>24</v>
      </c>
      <c r="D636" s="25" t="s">
        <v>71</v>
      </c>
      <c r="E636" s="25" t="s">
        <v>26</v>
      </c>
      <c r="F636" s="25" t="s">
        <v>73</v>
      </c>
      <c r="G636" s="25" t="s">
        <v>28</v>
      </c>
      <c r="H636" s="26">
        <v>6.0000000000000001E-3</v>
      </c>
      <c r="I636" s="25" t="s">
        <v>33</v>
      </c>
      <c r="J636" s="25" t="s">
        <v>208</v>
      </c>
      <c r="K636" s="27" t="s">
        <v>34</v>
      </c>
      <c r="L636" s="28">
        <v>0</v>
      </c>
      <c r="M636" s="29">
        <v>0</v>
      </c>
      <c r="N636" s="29">
        <v>0</v>
      </c>
      <c r="O636" s="29">
        <v>0</v>
      </c>
      <c r="P636" s="29">
        <v>0</v>
      </c>
      <c r="Q636" s="29">
        <v>0</v>
      </c>
      <c r="R636" s="29">
        <v>0</v>
      </c>
      <c r="S636" s="29">
        <v>0</v>
      </c>
      <c r="T636" s="29">
        <v>0</v>
      </c>
      <c r="U636" s="29">
        <v>0</v>
      </c>
      <c r="V636" s="29">
        <v>0</v>
      </c>
      <c r="W636" s="30">
        <v>0</v>
      </c>
      <c r="X636" s="67"/>
      <c r="Y636" s="57">
        <v>0</v>
      </c>
      <c r="Z636" s="58">
        <v>0</v>
      </c>
      <c r="AA636" s="58">
        <v>0</v>
      </c>
      <c r="AB636" s="58">
        <v>0</v>
      </c>
      <c r="AC636" s="58">
        <v>0</v>
      </c>
      <c r="AD636" s="58">
        <v>0</v>
      </c>
      <c r="AE636" s="71">
        <v>0</v>
      </c>
      <c r="AF636" s="56"/>
      <c r="AG636" s="58">
        <v>0</v>
      </c>
      <c r="AH636" s="71">
        <v>0</v>
      </c>
    </row>
    <row r="637" spans="1:34" x14ac:dyDescent="0.35">
      <c r="A637" s="31" t="s">
        <v>166</v>
      </c>
      <c r="B637" s="32" t="s">
        <v>23</v>
      </c>
      <c r="C637" s="32" t="s">
        <v>24</v>
      </c>
      <c r="D637" s="32" t="s">
        <v>71</v>
      </c>
      <c r="E637" s="32" t="s">
        <v>26</v>
      </c>
      <c r="F637" s="32" t="s">
        <v>74</v>
      </c>
      <c r="G637" s="32" t="s">
        <v>28</v>
      </c>
      <c r="H637" s="33">
        <v>6.0000000000000001E-3</v>
      </c>
      <c r="I637" s="32" t="s">
        <v>74</v>
      </c>
      <c r="J637" s="32" t="s">
        <v>208</v>
      </c>
      <c r="K637" s="34" t="s">
        <v>29</v>
      </c>
      <c r="L637" s="35">
        <v>3.79</v>
      </c>
      <c r="M637" s="36">
        <v>3.79</v>
      </c>
      <c r="N637" s="36">
        <v>3.79</v>
      </c>
      <c r="O637" s="36">
        <v>3.79</v>
      </c>
      <c r="P637" s="36">
        <v>3.79</v>
      </c>
      <c r="Q637" s="36">
        <v>3.79</v>
      </c>
      <c r="R637" s="36">
        <v>3.79</v>
      </c>
      <c r="S637" s="36">
        <v>3.59</v>
      </c>
      <c r="T637" s="36">
        <v>3.59</v>
      </c>
      <c r="U637" s="36">
        <v>3.16</v>
      </c>
      <c r="V637" s="36">
        <v>3.16</v>
      </c>
      <c r="W637" s="37">
        <v>3.41</v>
      </c>
      <c r="X637" s="67"/>
      <c r="Y637" s="60">
        <v>0</v>
      </c>
      <c r="Z637" s="61">
        <v>0</v>
      </c>
      <c r="AA637" s="61">
        <v>0</v>
      </c>
      <c r="AB637" s="61">
        <v>0</v>
      </c>
      <c r="AC637" s="61">
        <v>0</v>
      </c>
      <c r="AD637" s="61">
        <v>0</v>
      </c>
      <c r="AE637" s="69">
        <v>0</v>
      </c>
      <c r="AF637" s="59"/>
      <c r="AG637" s="61">
        <v>0.09</v>
      </c>
      <c r="AH637" s="69">
        <v>0.09</v>
      </c>
    </row>
    <row r="638" spans="1:34" x14ac:dyDescent="0.35">
      <c r="A638" s="15" t="s">
        <v>166</v>
      </c>
      <c r="B638" s="16" t="s">
        <v>23</v>
      </c>
      <c r="C638" s="16" t="s">
        <v>24</v>
      </c>
      <c r="D638" s="16" t="s">
        <v>71</v>
      </c>
      <c r="E638" s="16" t="s">
        <v>26</v>
      </c>
      <c r="F638" s="16" t="s">
        <v>74</v>
      </c>
      <c r="G638" s="16" t="s">
        <v>28</v>
      </c>
      <c r="H638" s="17">
        <v>6.0000000000000001E-3</v>
      </c>
      <c r="I638" s="16" t="s">
        <v>74</v>
      </c>
      <c r="J638" s="16" t="s">
        <v>209</v>
      </c>
      <c r="K638" s="18" t="s">
        <v>30</v>
      </c>
      <c r="L638" s="19">
        <v>1</v>
      </c>
      <c r="M638" s="20">
        <v>1</v>
      </c>
      <c r="N638" s="20">
        <v>1</v>
      </c>
      <c r="O638" s="20">
        <v>1</v>
      </c>
      <c r="P638" s="20">
        <v>1</v>
      </c>
      <c r="Q638" s="20">
        <v>1</v>
      </c>
      <c r="R638" s="20">
        <v>1</v>
      </c>
      <c r="S638" s="20" t="s">
        <v>33</v>
      </c>
      <c r="T638" s="20" t="s">
        <v>33</v>
      </c>
      <c r="U638" s="20" t="s">
        <v>33</v>
      </c>
      <c r="V638" s="20" t="s">
        <v>33</v>
      </c>
      <c r="W638" s="21" t="s">
        <v>33</v>
      </c>
      <c r="X638" s="67"/>
      <c r="Y638" s="19">
        <v>0</v>
      </c>
      <c r="Z638" s="20">
        <v>0</v>
      </c>
      <c r="AA638" s="20">
        <v>0</v>
      </c>
      <c r="AB638" s="20">
        <v>0</v>
      </c>
      <c r="AC638" s="20">
        <v>0</v>
      </c>
      <c r="AD638" s="20">
        <v>0</v>
      </c>
      <c r="AE638" s="21">
        <v>0</v>
      </c>
      <c r="AF638" s="55"/>
      <c r="AG638" s="20" t="s">
        <v>33</v>
      </c>
      <c r="AH638" s="21" t="s">
        <v>33</v>
      </c>
    </row>
    <row r="639" spans="1:34" x14ac:dyDescent="0.35">
      <c r="A639" s="15" t="s">
        <v>166</v>
      </c>
      <c r="B639" s="16" t="s">
        <v>23</v>
      </c>
      <c r="C639" s="16" t="s">
        <v>24</v>
      </c>
      <c r="D639" s="16" t="s">
        <v>71</v>
      </c>
      <c r="E639" s="16" t="s">
        <v>26</v>
      </c>
      <c r="F639" s="16" t="s">
        <v>74</v>
      </c>
      <c r="G639" s="16" t="s">
        <v>28</v>
      </c>
      <c r="H639" s="17">
        <v>6.0000000000000001E-3</v>
      </c>
      <c r="I639" s="16" t="s">
        <v>74</v>
      </c>
      <c r="J639" s="16" t="s">
        <v>208</v>
      </c>
      <c r="K639" s="18" t="s">
        <v>31</v>
      </c>
      <c r="L639" s="22">
        <v>3.79</v>
      </c>
      <c r="M639" s="23">
        <v>3.79</v>
      </c>
      <c r="N639" s="23">
        <v>3.79</v>
      </c>
      <c r="O639" s="23">
        <v>3.79</v>
      </c>
      <c r="P639" s="23">
        <v>3.79</v>
      </c>
      <c r="Q639" s="23">
        <v>3.79</v>
      </c>
      <c r="R639" s="23">
        <v>3.79</v>
      </c>
      <c r="S639" s="81">
        <v>3.59</v>
      </c>
      <c r="T639" s="81">
        <v>3.59</v>
      </c>
      <c r="U639" s="23">
        <v>3.16</v>
      </c>
      <c r="V639" s="23">
        <v>3.16</v>
      </c>
      <c r="W639" s="80">
        <v>3.41</v>
      </c>
      <c r="X639" s="67"/>
      <c r="Y639" s="22">
        <v>0</v>
      </c>
      <c r="Z639" s="23">
        <v>0</v>
      </c>
      <c r="AA639" s="23">
        <v>0</v>
      </c>
      <c r="AB639" s="23">
        <v>0</v>
      </c>
      <c r="AC639" s="23">
        <v>0</v>
      </c>
      <c r="AD639" s="23">
        <v>0</v>
      </c>
      <c r="AE639" s="70">
        <v>0</v>
      </c>
      <c r="AF639" s="50"/>
      <c r="AG639" s="76">
        <v>0.09</v>
      </c>
      <c r="AH639" s="77">
        <v>0.09</v>
      </c>
    </row>
    <row r="640" spans="1:34" x14ac:dyDescent="0.35">
      <c r="A640" s="15" t="s">
        <v>166</v>
      </c>
      <c r="B640" s="16" t="s">
        <v>23</v>
      </c>
      <c r="C640" s="16" t="s">
        <v>24</v>
      </c>
      <c r="D640" s="16" t="s">
        <v>71</v>
      </c>
      <c r="E640" s="16" t="s">
        <v>26</v>
      </c>
      <c r="F640" s="16" t="s">
        <v>74</v>
      </c>
      <c r="G640" s="16" t="s">
        <v>28</v>
      </c>
      <c r="H640" s="17">
        <v>6.0000000000000001E-3</v>
      </c>
      <c r="I640" s="16" t="s">
        <v>74</v>
      </c>
      <c r="J640" s="16" t="s">
        <v>209</v>
      </c>
      <c r="K640" s="18" t="s">
        <v>32</v>
      </c>
      <c r="L640" s="19">
        <v>1</v>
      </c>
      <c r="M640" s="20">
        <v>1</v>
      </c>
      <c r="N640" s="20">
        <v>1</v>
      </c>
      <c r="O640" s="20">
        <v>1</v>
      </c>
      <c r="P640" s="20">
        <v>1</v>
      </c>
      <c r="Q640" s="20">
        <v>1</v>
      </c>
      <c r="R640" s="20">
        <v>1</v>
      </c>
      <c r="S640" s="20" t="s">
        <v>33</v>
      </c>
      <c r="T640" s="20" t="s">
        <v>33</v>
      </c>
      <c r="U640" s="20" t="s">
        <v>33</v>
      </c>
      <c r="V640" s="20" t="s">
        <v>33</v>
      </c>
      <c r="W640" s="21" t="s">
        <v>33</v>
      </c>
      <c r="X640" s="67"/>
      <c r="Y640" s="19">
        <v>0</v>
      </c>
      <c r="Z640" s="20">
        <v>0</v>
      </c>
      <c r="AA640" s="20">
        <v>0</v>
      </c>
      <c r="AB640" s="20">
        <v>0</v>
      </c>
      <c r="AC640" s="20">
        <v>0</v>
      </c>
      <c r="AD640" s="20">
        <v>0</v>
      </c>
      <c r="AE640" s="21">
        <v>0</v>
      </c>
      <c r="AF640" s="55"/>
      <c r="AG640" s="20" t="s">
        <v>33</v>
      </c>
      <c r="AH640" s="21" t="s">
        <v>33</v>
      </c>
    </row>
    <row r="641" spans="1:34" x14ac:dyDescent="0.35">
      <c r="A641" s="24" t="s">
        <v>166</v>
      </c>
      <c r="B641" s="25" t="s">
        <v>23</v>
      </c>
      <c r="C641" s="25" t="s">
        <v>24</v>
      </c>
      <c r="D641" s="25" t="s">
        <v>71</v>
      </c>
      <c r="E641" s="25" t="s">
        <v>26</v>
      </c>
      <c r="F641" s="25" t="s">
        <v>74</v>
      </c>
      <c r="G641" s="25" t="s">
        <v>28</v>
      </c>
      <c r="H641" s="26">
        <v>6.0000000000000001E-3</v>
      </c>
      <c r="I641" s="25" t="s">
        <v>33</v>
      </c>
      <c r="J641" s="25" t="s">
        <v>208</v>
      </c>
      <c r="K641" s="27" t="s">
        <v>34</v>
      </c>
      <c r="L641" s="28">
        <v>0</v>
      </c>
      <c r="M641" s="29">
        <v>0</v>
      </c>
      <c r="N641" s="29">
        <v>0</v>
      </c>
      <c r="O641" s="29">
        <v>0</v>
      </c>
      <c r="P641" s="29">
        <v>0</v>
      </c>
      <c r="Q641" s="29">
        <v>0</v>
      </c>
      <c r="R641" s="29">
        <v>0</v>
      </c>
      <c r="S641" s="29">
        <v>0</v>
      </c>
      <c r="T641" s="29">
        <v>0</v>
      </c>
      <c r="U641" s="29">
        <v>0</v>
      </c>
      <c r="V641" s="29">
        <v>0</v>
      </c>
      <c r="W641" s="30">
        <v>0</v>
      </c>
      <c r="X641" s="67"/>
      <c r="Y641" s="57">
        <v>0</v>
      </c>
      <c r="Z641" s="58">
        <v>0</v>
      </c>
      <c r="AA641" s="58">
        <v>0</v>
      </c>
      <c r="AB641" s="58">
        <v>0</v>
      </c>
      <c r="AC641" s="58">
        <v>0</v>
      </c>
      <c r="AD641" s="58">
        <v>0</v>
      </c>
      <c r="AE641" s="71">
        <v>0</v>
      </c>
      <c r="AF641" s="56"/>
      <c r="AG641" s="58">
        <v>0</v>
      </c>
      <c r="AH641" s="71">
        <v>0</v>
      </c>
    </row>
    <row r="642" spans="1:34" x14ac:dyDescent="0.35">
      <c r="A642" s="31" t="s">
        <v>166</v>
      </c>
      <c r="B642" s="32" t="s">
        <v>23</v>
      </c>
      <c r="C642" s="32" t="s">
        <v>24</v>
      </c>
      <c r="D642" s="32" t="s">
        <v>71</v>
      </c>
      <c r="E642" s="32" t="s">
        <v>26</v>
      </c>
      <c r="F642" s="32" t="s">
        <v>75</v>
      </c>
      <c r="G642" s="32" t="s">
        <v>28</v>
      </c>
      <c r="H642" s="33">
        <v>6.0000000000000001E-3</v>
      </c>
      <c r="I642" s="32" t="s">
        <v>75</v>
      </c>
      <c r="J642" s="32" t="s">
        <v>208</v>
      </c>
      <c r="K642" s="34" t="s">
        <v>29</v>
      </c>
      <c r="L642" s="35">
        <v>3.79</v>
      </c>
      <c r="M642" s="36">
        <v>3.79</v>
      </c>
      <c r="N642" s="36">
        <v>3.79</v>
      </c>
      <c r="O642" s="36">
        <v>3.79</v>
      </c>
      <c r="P642" s="36">
        <v>3.79</v>
      </c>
      <c r="Q642" s="36">
        <v>3.79</v>
      </c>
      <c r="R642" s="36">
        <v>3.79</v>
      </c>
      <c r="S642" s="36">
        <v>3.59</v>
      </c>
      <c r="T642" s="36">
        <v>3.59</v>
      </c>
      <c r="U642" s="36">
        <v>3.16</v>
      </c>
      <c r="V642" s="36">
        <v>3.16</v>
      </c>
      <c r="W642" s="37">
        <v>3.41</v>
      </c>
      <c r="X642" s="67"/>
      <c r="Y642" s="60">
        <v>0</v>
      </c>
      <c r="Z642" s="61">
        <v>0</v>
      </c>
      <c r="AA642" s="61">
        <v>0</v>
      </c>
      <c r="AB642" s="61">
        <v>0</v>
      </c>
      <c r="AC642" s="61">
        <v>0</v>
      </c>
      <c r="AD642" s="61">
        <v>0</v>
      </c>
      <c r="AE642" s="69">
        <v>0</v>
      </c>
      <c r="AF642" s="59"/>
      <c r="AG642" s="61">
        <v>0.09</v>
      </c>
      <c r="AH642" s="69">
        <v>0.09</v>
      </c>
    </row>
    <row r="643" spans="1:34" x14ac:dyDescent="0.35">
      <c r="A643" s="15" t="s">
        <v>166</v>
      </c>
      <c r="B643" s="16" t="s">
        <v>23</v>
      </c>
      <c r="C643" s="16" t="s">
        <v>24</v>
      </c>
      <c r="D643" s="16" t="s">
        <v>71</v>
      </c>
      <c r="E643" s="16" t="s">
        <v>26</v>
      </c>
      <c r="F643" s="16" t="s">
        <v>75</v>
      </c>
      <c r="G643" s="16" t="s">
        <v>28</v>
      </c>
      <c r="H643" s="17">
        <v>6.0000000000000001E-3</v>
      </c>
      <c r="I643" s="16" t="s">
        <v>75</v>
      </c>
      <c r="J643" s="16" t="s">
        <v>209</v>
      </c>
      <c r="K643" s="18" t="s">
        <v>30</v>
      </c>
      <c r="L643" s="19">
        <v>1</v>
      </c>
      <c r="M643" s="20">
        <v>1</v>
      </c>
      <c r="N643" s="20">
        <v>1</v>
      </c>
      <c r="O643" s="20">
        <v>1</v>
      </c>
      <c r="P643" s="20">
        <v>1</v>
      </c>
      <c r="Q643" s="20">
        <v>1</v>
      </c>
      <c r="R643" s="20">
        <v>1</v>
      </c>
      <c r="S643" s="20" t="s">
        <v>33</v>
      </c>
      <c r="T643" s="20" t="s">
        <v>33</v>
      </c>
      <c r="U643" s="20" t="s">
        <v>33</v>
      </c>
      <c r="V643" s="20" t="s">
        <v>33</v>
      </c>
      <c r="W643" s="21" t="s">
        <v>33</v>
      </c>
      <c r="X643" s="67"/>
      <c r="Y643" s="19">
        <v>0</v>
      </c>
      <c r="Z643" s="20">
        <v>0</v>
      </c>
      <c r="AA643" s="20">
        <v>0</v>
      </c>
      <c r="AB643" s="20">
        <v>0</v>
      </c>
      <c r="AC643" s="20">
        <v>0</v>
      </c>
      <c r="AD643" s="20">
        <v>0</v>
      </c>
      <c r="AE643" s="21">
        <v>0</v>
      </c>
      <c r="AF643" s="55"/>
      <c r="AG643" s="20" t="s">
        <v>33</v>
      </c>
      <c r="AH643" s="21" t="s">
        <v>33</v>
      </c>
    </row>
    <row r="644" spans="1:34" x14ac:dyDescent="0.35">
      <c r="A644" s="15" t="s">
        <v>166</v>
      </c>
      <c r="B644" s="16" t="s">
        <v>23</v>
      </c>
      <c r="C644" s="16" t="s">
        <v>24</v>
      </c>
      <c r="D644" s="16" t="s">
        <v>71</v>
      </c>
      <c r="E644" s="16" t="s">
        <v>26</v>
      </c>
      <c r="F644" s="16" t="s">
        <v>75</v>
      </c>
      <c r="G644" s="16" t="s">
        <v>28</v>
      </c>
      <c r="H644" s="17">
        <v>6.0000000000000001E-3</v>
      </c>
      <c r="I644" s="16" t="s">
        <v>75</v>
      </c>
      <c r="J644" s="16" t="s">
        <v>208</v>
      </c>
      <c r="K644" s="18" t="s">
        <v>31</v>
      </c>
      <c r="L644" s="22">
        <v>3.79</v>
      </c>
      <c r="M644" s="23">
        <v>3.79</v>
      </c>
      <c r="N644" s="23">
        <v>3.79</v>
      </c>
      <c r="O644" s="23">
        <v>3.79</v>
      </c>
      <c r="P644" s="23">
        <v>3.79</v>
      </c>
      <c r="Q644" s="23">
        <v>3.79</v>
      </c>
      <c r="R644" s="23">
        <v>3.79</v>
      </c>
      <c r="S644" s="81">
        <v>3.59</v>
      </c>
      <c r="T644" s="81">
        <v>3.59</v>
      </c>
      <c r="U644" s="23">
        <v>3.16</v>
      </c>
      <c r="V644" s="23">
        <v>3.16</v>
      </c>
      <c r="W644" s="80">
        <v>3.41</v>
      </c>
      <c r="X644" s="67"/>
      <c r="Y644" s="22">
        <v>0</v>
      </c>
      <c r="Z644" s="23">
        <v>0</v>
      </c>
      <c r="AA644" s="23">
        <v>0</v>
      </c>
      <c r="AB644" s="23">
        <v>0</v>
      </c>
      <c r="AC644" s="23">
        <v>0</v>
      </c>
      <c r="AD644" s="23">
        <v>0</v>
      </c>
      <c r="AE644" s="70">
        <v>0</v>
      </c>
      <c r="AF644" s="50"/>
      <c r="AG644" s="76">
        <v>0.09</v>
      </c>
      <c r="AH644" s="77">
        <v>0.09</v>
      </c>
    </row>
    <row r="645" spans="1:34" x14ac:dyDescent="0.35">
      <c r="A645" s="15" t="s">
        <v>166</v>
      </c>
      <c r="B645" s="16" t="s">
        <v>23</v>
      </c>
      <c r="C645" s="16" t="s">
        <v>24</v>
      </c>
      <c r="D645" s="16" t="s">
        <v>71</v>
      </c>
      <c r="E645" s="16" t="s">
        <v>26</v>
      </c>
      <c r="F645" s="16" t="s">
        <v>75</v>
      </c>
      <c r="G645" s="16" t="s">
        <v>28</v>
      </c>
      <c r="H645" s="17">
        <v>6.0000000000000001E-3</v>
      </c>
      <c r="I645" s="16" t="s">
        <v>75</v>
      </c>
      <c r="J645" s="16" t="s">
        <v>209</v>
      </c>
      <c r="K645" s="18" t="s">
        <v>32</v>
      </c>
      <c r="L645" s="19">
        <v>1</v>
      </c>
      <c r="M645" s="20">
        <v>1</v>
      </c>
      <c r="N645" s="20">
        <v>1</v>
      </c>
      <c r="O645" s="20">
        <v>1</v>
      </c>
      <c r="P645" s="20">
        <v>1</v>
      </c>
      <c r="Q645" s="20">
        <v>1</v>
      </c>
      <c r="R645" s="20">
        <v>1</v>
      </c>
      <c r="S645" s="20" t="s">
        <v>33</v>
      </c>
      <c r="T645" s="20" t="s">
        <v>33</v>
      </c>
      <c r="U645" s="20" t="s">
        <v>33</v>
      </c>
      <c r="V645" s="20" t="s">
        <v>33</v>
      </c>
      <c r="W645" s="21" t="s">
        <v>33</v>
      </c>
      <c r="X645" s="67"/>
      <c r="Y645" s="19">
        <v>0</v>
      </c>
      <c r="Z645" s="20">
        <v>0</v>
      </c>
      <c r="AA645" s="20">
        <v>0</v>
      </c>
      <c r="AB645" s="20">
        <v>0</v>
      </c>
      <c r="AC645" s="20">
        <v>0</v>
      </c>
      <c r="AD645" s="20">
        <v>0</v>
      </c>
      <c r="AE645" s="21">
        <v>0</v>
      </c>
      <c r="AF645" s="55"/>
      <c r="AG645" s="20" t="s">
        <v>33</v>
      </c>
      <c r="AH645" s="21" t="s">
        <v>33</v>
      </c>
    </row>
    <row r="646" spans="1:34" x14ac:dyDescent="0.35">
      <c r="A646" s="24" t="s">
        <v>166</v>
      </c>
      <c r="B646" s="25" t="s">
        <v>23</v>
      </c>
      <c r="C646" s="25" t="s">
        <v>24</v>
      </c>
      <c r="D646" s="25" t="s">
        <v>71</v>
      </c>
      <c r="E646" s="25" t="s">
        <v>26</v>
      </c>
      <c r="F646" s="25" t="s">
        <v>75</v>
      </c>
      <c r="G646" s="25" t="s">
        <v>28</v>
      </c>
      <c r="H646" s="26">
        <v>6.0000000000000001E-3</v>
      </c>
      <c r="I646" s="25" t="s">
        <v>33</v>
      </c>
      <c r="J646" s="25" t="s">
        <v>208</v>
      </c>
      <c r="K646" s="27" t="s">
        <v>34</v>
      </c>
      <c r="L646" s="28">
        <v>0</v>
      </c>
      <c r="M646" s="29">
        <v>0</v>
      </c>
      <c r="N646" s="29">
        <v>0</v>
      </c>
      <c r="O646" s="29">
        <v>0</v>
      </c>
      <c r="P646" s="29">
        <v>0</v>
      </c>
      <c r="Q646" s="29">
        <v>0</v>
      </c>
      <c r="R646" s="29">
        <v>0</v>
      </c>
      <c r="S646" s="29">
        <v>0</v>
      </c>
      <c r="T646" s="29">
        <v>0</v>
      </c>
      <c r="U646" s="29">
        <v>0</v>
      </c>
      <c r="V646" s="29">
        <v>0</v>
      </c>
      <c r="W646" s="30">
        <v>0</v>
      </c>
      <c r="X646" s="67"/>
      <c r="Y646" s="57">
        <v>0</v>
      </c>
      <c r="Z646" s="58">
        <v>0</v>
      </c>
      <c r="AA646" s="58">
        <v>0</v>
      </c>
      <c r="AB646" s="58">
        <v>0</v>
      </c>
      <c r="AC646" s="58">
        <v>0</v>
      </c>
      <c r="AD646" s="58">
        <v>0</v>
      </c>
      <c r="AE646" s="71">
        <v>0</v>
      </c>
      <c r="AF646" s="56"/>
      <c r="AG646" s="58">
        <v>0</v>
      </c>
      <c r="AH646" s="71">
        <v>0</v>
      </c>
    </row>
    <row r="647" spans="1:34" x14ac:dyDescent="0.35">
      <c r="A647" s="31" t="s">
        <v>166</v>
      </c>
      <c r="B647" s="32" t="s">
        <v>23</v>
      </c>
      <c r="C647" s="32" t="s">
        <v>24</v>
      </c>
      <c r="D647" s="32" t="s">
        <v>71</v>
      </c>
      <c r="E647" s="32" t="s">
        <v>26</v>
      </c>
      <c r="F647" s="32" t="s">
        <v>76</v>
      </c>
      <c r="G647" s="32" t="s">
        <v>28</v>
      </c>
      <c r="H647" s="33">
        <v>6.0000000000000001E-3</v>
      </c>
      <c r="I647" s="32" t="s">
        <v>76</v>
      </c>
      <c r="J647" s="32" t="s">
        <v>208</v>
      </c>
      <c r="K647" s="34" t="s">
        <v>29</v>
      </c>
      <c r="L647" s="35">
        <v>3.79</v>
      </c>
      <c r="M647" s="36">
        <v>3.79</v>
      </c>
      <c r="N647" s="36">
        <v>3.79</v>
      </c>
      <c r="O647" s="36">
        <v>3.79</v>
      </c>
      <c r="P647" s="36">
        <v>3.79</v>
      </c>
      <c r="Q647" s="36">
        <v>3.79</v>
      </c>
      <c r="R647" s="36">
        <v>3.79</v>
      </c>
      <c r="S647" s="36">
        <v>3.59</v>
      </c>
      <c r="T647" s="36">
        <v>3.59</v>
      </c>
      <c r="U647" s="36">
        <v>3.16</v>
      </c>
      <c r="V647" s="36">
        <v>3.16</v>
      </c>
      <c r="W647" s="37">
        <v>3.41</v>
      </c>
      <c r="X647" s="67"/>
      <c r="Y647" s="60">
        <v>0</v>
      </c>
      <c r="Z647" s="61">
        <v>0</v>
      </c>
      <c r="AA647" s="61">
        <v>0</v>
      </c>
      <c r="AB647" s="61">
        <v>0</v>
      </c>
      <c r="AC647" s="61">
        <v>0</v>
      </c>
      <c r="AD647" s="61">
        <v>0</v>
      </c>
      <c r="AE647" s="69">
        <v>0</v>
      </c>
      <c r="AF647" s="59"/>
      <c r="AG647" s="61">
        <v>0.09</v>
      </c>
      <c r="AH647" s="69">
        <v>0.09</v>
      </c>
    </row>
    <row r="648" spans="1:34" x14ac:dyDescent="0.35">
      <c r="A648" s="15" t="s">
        <v>166</v>
      </c>
      <c r="B648" s="16" t="s">
        <v>23</v>
      </c>
      <c r="C648" s="16" t="s">
        <v>24</v>
      </c>
      <c r="D648" s="16" t="s">
        <v>71</v>
      </c>
      <c r="E648" s="16" t="s">
        <v>26</v>
      </c>
      <c r="F648" s="16" t="s">
        <v>76</v>
      </c>
      <c r="G648" s="16" t="s">
        <v>28</v>
      </c>
      <c r="H648" s="17">
        <v>6.0000000000000001E-3</v>
      </c>
      <c r="I648" s="16" t="s">
        <v>76</v>
      </c>
      <c r="J648" s="16" t="s">
        <v>209</v>
      </c>
      <c r="K648" s="18" t="s">
        <v>30</v>
      </c>
      <c r="L648" s="19">
        <v>1</v>
      </c>
      <c r="M648" s="20">
        <v>1</v>
      </c>
      <c r="N648" s="20">
        <v>1</v>
      </c>
      <c r="O648" s="20">
        <v>1</v>
      </c>
      <c r="P648" s="20">
        <v>1</v>
      </c>
      <c r="Q648" s="20">
        <v>1</v>
      </c>
      <c r="R648" s="20">
        <v>1</v>
      </c>
      <c r="S648" s="20" t="s">
        <v>33</v>
      </c>
      <c r="T648" s="20" t="s">
        <v>33</v>
      </c>
      <c r="U648" s="20" t="s">
        <v>33</v>
      </c>
      <c r="V648" s="20" t="s">
        <v>33</v>
      </c>
      <c r="W648" s="21" t="s">
        <v>33</v>
      </c>
      <c r="X648" s="67"/>
      <c r="Y648" s="19">
        <v>0</v>
      </c>
      <c r="Z648" s="20">
        <v>0</v>
      </c>
      <c r="AA648" s="20">
        <v>0</v>
      </c>
      <c r="AB648" s="20">
        <v>0</v>
      </c>
      <c r="AC648" s="20">
        <v>0</v>
      </c>
      <c r="AD648" s="20">
        <v>0</v>
      </c>
      <c r="AE648" s="21">
        <v>0</v>
      </c>
      <c r="AF648" s="55"/>
      <c r="AG648" s="20" t="s">
        <v>33</v>
      </c>
      <c r="AH648" s="21" t="s">
        <v>33</v>
      </c>
    </row>
    <row r="649" spans="1:34" x14ac:dyDescent="0.35">
      <c r="A649" s="15" t="s">
        <v>166</v>
      </c>
      <c r="B649" s="16" t="s">
        <v>23</v>
      </c>
      <c r="C649" s="16" t="s">
        <v>24</v>
      </c>
      <c r="D649" s="16" t="s">
        <v>71</v>
      </c>
      <c r="E649" s="16" t="s">
        <v>26</v>
      </c>
      <c r="F649" s="16" t="s">
        <v>76</v>
      </c>
      <c r="G649" s="16" t="s">
        <v>28</v>
      </c>
      <c r="H649" s="17">
        <v>6.0000000000000001E-3</v>
      </c>
      <c r="I649" s="16" t="s">
        <v>76</v>
      </c>
      <c r="J649" s="16" t="s">
        <v>208</v>
      </c>
      <c r="K649" s="18" t="s">
        <v>31</v>
      </c>
      <c r="L649" s="22">
        <v>3.79</v>
      </c>
      <c r="M649" s="23">
        <v>3.79</v>
      </c>
      <c r="N649" s="23">
        <v>3.79</v>
      </c>
      <c r="O649" s="23">
        <v>3.79</v>
      </c>
      <c r="P649" s="23">
        <v>3.79</v>
      </c>
      <c r="Q649" s="23">
        <v>3.79</v>
      </c>
      <c r="R649" s="23">
        <v>3.79</v>
      </c>
      <c r="S649" s="81">
        <v>3.59</v>
      </c>
      <c r="T649" s="81">
        <v>3.59</v>
      </c>
      <c r="U649" s="23">
        <v>3.16</v>
      </c>
      <c r="V649" s="23">
        <v>3.16</v>
      </c>
      <c r="W649" s="80">
        <v>3.41</v>
      </c>
      <c r="X649" s="67"/>
      <c r="Y649" s="22">
        <v>0</v>
      </c>
      <c r="Z649" s="23">
        <v>0</v>
      </c>
      <c r="AA649" s="23">
        <v>0</v>
      </c>
      <c r="AB649" s="23">
        <v>0</v>
      </c>
      <c r="AC649" s="23">
        <v>0</v>
      </c>
      <c r="AD649" s="23">
        <v>0</v>
      </c>
      <c r="AE649" s="70">
        <v>0</v>
      </c>
      <c r="AF649" s="50"/>
      <c r="AG649" s="76">
        <v>0.09</v>
      </c>
      <c r="AH649" s="77">
        <v>0.09</v>
      </c>
    </row>
    <row r="650" spans="1:34" x14ac:dyDescent="0.35">
      <c r="A650" s="15" t="s">
        <v>166</v>
      </c>
      <c r="B650" s="16" t="s">
        <v>23</v>
      </c>
      <c r="C650" s="16" t="s">
        <v>24</v>
      </c>
      <c r="D650" s="16" t="s">
        <v>71</v>
      </c>
      <c r="E650" s="16" t="s">
        <v>26</v>
      </c>
      <c r="F650" s="16" t="s">
        <v>76</v>
      </c>
      <c r="G650" s="16" t="s">
        <v>28</v>
      </c>
      <c r="H650" s="17">
        <v>6.0000000000000001E-3</v>
      </c>
      <c r="I650" s="16" t="s">
        <v>76</v>
      </c>
      <c r="J650" s="16" t="s">
        <v>209</v>
      </c>
      <c r="K650" s="18" t="s">
        <v>32</v>
      </c>
      <c r="L650" s="19">
        <v>1</v>
      </c>
      <c r="M650" s="20">
        <v>1</v>
      </c>
      <c r="N650" s="20">
        <v>1</v>
      </c>
      <c r="O650" s="20">
        <v>1</v>
      </c>
      <c r="P650" s="20">
        <v>1</v>
      </c>
      <c r="Q650" s="20">
        <v>1</v>
      </c>
      <c r="R650" s="20">
        <v>1</v>
      </c>
      <c r="S650" s="20" t="s">
        <v>33</v>
      </c>
      <c r="T650" s="20" t="s">
        <v>33</v>
      </c>
      <c r="U650" s="20" t="s">
        <v>33</v>
      </c>
      <c r="V650" s="20" t="s">
        <v>33</v>
      </c>
      <c r="W650" s="21" t="s">
        <v>33</v>
      </c>
      <c r="X650" s="67"/>
      <c r="Y650" s="19">
        <v>0</v>
      </c>
      <c r="Z650" s="20">
        <v>0</v>
      </c>
      <c r="AA650" s="20">
        <v>0</v>
      </c>
      <c r="AB650" s="20">
        <v>0</v>
      </c>
      <c r="AC650" s="20">
        <v>0</v>
      </c>
      <c r="AD650" s="20">
        <v>0</v>
      </c>
      <c r="AE650" s="21">
        <v>0</v>
      </c>
      <c r="AF650" s="55"/>
      <c r="AG650" s="20" t="s">
        <v>33</v>
      </c>
      <c r="AH650" s="21" t="s">
        <v>33</v>
      </c>
    </row>
    <row r="651" spans="1:34" x14ac:dyDescent="0.35">
      <c r="A651" s="24" t="s">
        <v>166</v>
      </c>
      <c r="B651" s="25" t="s">
        <v>23</v>
      </c>
      <c r="C651" s="25" t="s">
        <v>24</v>
      </c>
      <c r="D651" s="25" t="s">
        <v>71</v>
      </c>
      <c r="E651" s="25" t="s">
        <v>26</v>
      </c>
      <c r="F651" s="25" t="s">
        <v>76</v>
      </c>
      <c r="G651" s="25" t="s">
        <v>28</v>
      </c>
      <c r="H651" s="26">
        <v>6.0000000000000001E-3</v>
      </c>
      <c r="I651" s="25" t="s">
        <v>33</v>
      </c>
      <c r="J651" s="25" t="s">
        <v>208</v>
      </c>
      <c r="K651" s="27" t="s">
        <v>34</v>
      </c>
      <c r="L651" s="28">
        <v>0</v>
      </c>
      <c r="M651" s="29">
        <v>0</v>
      </c>
      <c r="N651" s="29">
        <v>0</v>
      </c>
      <c r="O651" s="29">
        <v>0</v>
      </c>
      <c r="P651" s="29">
        <v>0</v>
      </c>
      <c r="Q651" s="29">
        <v>0</v>
      </c>
      <c r="R651" s="29">
        <v>0</v>
      </c>
      <c r="S651" s="29">
        <v>0</v>
      </c>
      <c r="T651" s="29">
        <v>0</v>
      </c>
      <c r="U651" s="29">
        <v>0</v>
      </c>
      <c r="V651" s="29">
        <v>0</v>
      </c>
      <c r="W651" s="30">
        <v>0</v>
      </c>
      <c r="X651" s="67"/>
      <c r="Y651" s="57">
        <v>0</v>
      </c>
      <c r="Z651" s="58">
        <v>0</v>
      </c>
      <c r="AA651" s="58">
        <v>0</v>
      </c>
      <c r="AB651" s="58">
        <v>0</v>
      </c>
      <c r="AC651" s="58">
        <v>0</v>
      </c>
      <c r="AD651" s="58">
        <v>0</v>
      </c>
      <c r="AE651" s="71">
        <v>0</v>
      </c>
      <c r="AF651" s="56"/>
      <c r="AG651" s="58">
        <v>0</v>
      </c>
      <c r="AH651" s="71">
        <v>0</v>
      </c>
    </row>
    <row r="652" spans="1:34" x14ac:dyDescent="0.35">
      <c r="A652" s="31" t="s">
        <v>166</v>
      </c>
      <c r="B652" s="32" t="s">
        <v>23</v>
      </c>
      <c r="C652" s="32" t="s">
        <v>24</v>
      </c>
      <c r="D652" s="32" t="s">
        <v>77</v>
      </c>
      <c r="E652" s="32" t="s">
        <v>78</v>
      </c>
      <c r="F652" s="32" t="s">
        <v>79</v>
      </c>
      <c r="G652" s="32" t="s">
        <v>80</v>
      </c>
      <c r="H652" s="33">
        <v>0.01</v>
      </c>
      <c r="I652" s="32" t="s">
        <v>79</v>
      </c>
      <c r="J652" s="32" t="s">
        <v>208</v>
      </c>
      <c r="K652" s="34" t="s">
        <v>29</v>
      </c>
      <c r="L652" s="35">
        <v>4.29</v>
      </c>
      <c r="M652" s="36">
        <v>4.29</v>
      </c>
      <c r="N652" s="36">
        <v>4.29</v>
      </c>
      <c r="O652" s="36">
        <v>4.29</v>
      </c>
      <c r="P652" s="36">
        <v>4.29</v>
      </c>
      <c r="Q652" s="36">
        <v>4.29</v>
      </c>
      <c r="R652" s="36">
        <v>4.29</v>
      </c>
      <c r="S652" s="36">
        <v>3.99</v>
      </c>
      <c r="T652" s="36">
        <v>3.99</v>
      </c>
      <c r="U652" s="36">
        <v>3.33</v>
      </c>
      <c r="V652" s="36">
        <v>3.33</v>
      </c>
      <c r="W652" s="37">
        <v>3.49</v>
      </c>
      <c r="X652" s="67"/>
      <c r="Y652" s="60">
        <v>0</v>
      </c>
      <c r="Z652" s="61">
        <v>0</v>
      </c>
      <c r="AA652" s="61">
        <v>0</v>
      </c>
      <c r="AB652" s="61">
        <v>0</v>
      </c>
      <c r="AC652" s="61">
        <v>0</v>
      </c>
      <c r="AD652" s="61">
        <v>0</v>
      </c>
      <c r="AE652" s="69">
        <v>0</v>
      </c>
      <c r="AF652" s="59"/>
      <c r="AG652" s="61">
        <v>0.1</v>
      </c>
      <c r="AH652" s="69">
        <v>0.1</v>
      </c>
    </row>
    <row r="653" spans="1:34" x14ac:dyDescent="0.35">
      <c r="A653" s="15" t="s">
        <v>166</v>
      </c>
      <c r="B653" s="16" t="s">
        <v>23</v>
      </c>
      <c r="C653" s="16" t="s">
        <v>24</v>
      </c>
      <c r="D653" s="16" t="s">
        <v>77</v>
      </c>
      <c r="E653" s="16" t="s">
        <v>78</v>
      </c>
      <c r="F653" s="16" t="s">
        <v>79</v>
      </c>
      <c r="G653" s="16" t="s">
        <v>80</v>
      </c>
      <c r="H653" s="17">
        <v>0.01</v>
      </c>
      <c r="I653" s="16" t="s">
        <v>79</v>
      </c>
      <c r="J653" s="16" t="s">
        <v>209</v>
      </c>
      <c r="K653" s="18" t="s">
        <v>30</v>
      </c>
      <c r="L653" s="19">
        <v>1</v>
      </c>
      <c r="M653" s="20">
        <v>1</v>
      </c>
      <c r="N653" s="20">
        <v>1</v>
      </c>
      <c r="O653" s="20">
        <v>1</v>
      </c>
      <c r="P653" s="20">
        <v>1</v>
      </c>
      <c r="Q653" s="20">
        <v>1</v>
      </c>
      <c r="R653" s="20">
        <v>1</v>
      </c>
      <c r="S653" s="20" t="s">
        <v>33</v>
      </c>
      <c r="T653" s="20" t="s">
        <v>33</v>
      </c>
      <c r="U653" s="20" t="s">
        <v>33</v>
      </c>
      <c r="V653" s="20" t="s">
        <v>33</v>
      </c>
      <c r="W653" s="21" t="s">
        <v>33</v>
      </c>
      <c r="X653" s="67"/>
      <c r="Y653" s="19">
        <v>0</v>
      </c>
      <c r="Z653" s="20">
        <v>0</v>
      </c>
      <c r="AA653" s="20">
        <v>0</v>
      </c>
      <c r="AB653" s="20">
        <v>0</v>
      </c>
      <c r="AC653" s="20">
        <v>0</v>
      </c>
      <c r="AD653" s="20">
        <v>0</v>
      </c>
      <c r="AE653" s="21">
        <v>0</v>
      </c>
      <c r="AF653" s="55"/>
      <c r="AG653" s="20" t="s">
        <v>33</v>
      </c>
      <c r="AH653" s="21" t="s">
        <v>33</v>
      </c>
    </row>
    <row r="654" spans="1:34" x14ac:dyDescent="0.35">
      <c r="A654" s="15" t="s">
        <v>166</v>
      </c>
      <c r="B654" s="16" t="s">
        <v>23</v>
      </c>
      <c r="C654" s="16" t="s">
        <v>24</v>
      </c>
      <c r="D654" s="16" t="s">
        <v>77</v>
      </c>
      <c r="E654" s="16" t="s">
        <v>78</v>
      </c>
      <c r="F654" s="16" t="s">
        <v>79</v>
      </c>
      <c r="G654" s="16" t="s">
        <v>80</v>
      </c>
      <c r="H654" s="17">
        <v>0.01</v>
      </c>
      <c r="I654" s="16" t="s">
        <v>79</v>
      </c>
      <c r="J654" s="16" t="s">
        <v>208</v>
      </c>
      <c r="K654" s="18" t="s">
        <v>31</v>
      </c>
      <c r="L654" s="22">
        <v>4.29</v>
      </c>
      <c r="M654" s="23">
        <v>4.29</v>
      </c>
      <c r="N654" s="23">
        <v>4.29</v>
      </c>
      <c r="O654" s="23">
        <v>4.29</v>
      </c>
      <c r="P654" s="23">
        <v>4.29</v>
      </c>
      <c r="Q654" s="23">
        <v>4.29</v>
      </c>
      <c r="R654" s="23">
        <v>4.29</v>
      </c>
      <c r="S654" s="23">
        <v>3.99</v>
      </c>
      <c r="T654" s="23">
        <v>3.99</v>
      </c>
      <c r="U654" s="23">
        <v>3.33</v>
      </c>
      <c r="V654" s="23">
        <v>3.33</v>
      </c>
      <c r="W654" s="80">
        <v>3.5999999999999996</v>
      </c>
      <c r="X654" s="67"/>
      <c r="Y654" s="22">
        <v>0</v>
      </c>
      <c r="Z654" s="23">
        <v>0</v>
      </c>
      <c r="AA654" s="23">
        <v>0</v>
      </c>
      <c r="AB654" s="23">
        <v>0</v>
      </c>
      <c r="AC654" s="23">
        <v>0</v>
      </c>
      <c r="AD654" s="23">
        <v>0</v>
      </c>
      <c r="AE654" s="70">
        <v>0</v>
      </c>
      <c r="AF654" s="50"/>
      <c r="AG654" s="76">
        <v>0.1</v>
      </c>
      <c r="AH654" s="77">
        <v>0.1</v>
      </c>
    </row>
    <row r="655" spans="1:34" x14ac:dyDescent="0.35">
      <c r="A655" s="15" t="s">
        <v>166</v>
      </c>
      <c r="B655" s="16" t="s">
        <v>23</v>
      </c>
      <c r="C655" s="16" t="s">
        <v>24</v>
      </c>
      <c r="D655" s="16" t="s">
        <v>77</v>
      </c>
      <c r="E655" s="16" t="s">
        <v>78</v>
      </c>
      <c r="F655" s="16" t="s">
        <v>79</v>
      </c>
      <c r="G655" s="16" t="s">
        <v>80</v>
      </c>
      <c r="H655" s="17">
        <v>0.01</v>
      </c>
      <c r="I655" s="16" t="s">
        <v>79</v>
      </c>
      <c r="J655" s="16" t="s">
        <v>209</v>
      </c>
      <c r="K655" s="18" t="s">
        <v>32</v>
      </c>
      <c r="L655" s="19">
        <v>1</v>
      </c>
      <c r="M655" s="20">
        <v>1</v>
      </c>
      <c r="N655" s="20">
        <v>1</v>
      </c>
      <c r="O655" s="20">
        <v>1</v>
      </c>
      <c r="P655" s="20">
        <v>1</v>
      </c>
      <c r="Q655" s="20">
        <v>1</v>
      </c>
      <c r="R655" s="20">
        <v>1</v>
      </c>
      <c r="S655" s="20" t="s">
        <v>33</v>
      </c>
      <c r="T655" s="20" t="s">
        <v>33</v>
      </c>
      <c r="U655" s="20" t="s">
        <v>33</v>
      </c>
      <c r="V655" s="20" t="s">
        <v>33</v>
      </c>
      <c r="W655" s="21" t="s">
        <v>33</v>
      </c>
      <c r="X655" s="67"/>
      <c r="Y655" s="19">
        <v>0</v>
      </c>
      <c r="Z655" s="20">
        <v>0</v>
      </c>
      <c r="AA655" s="20">
        <v>0</v>
      </c>
      <c r="AB655" s="20">
        <v>0</v>
      </c>
      <c r="AC655" s="20">
        <v>0</v>
      </c>
      <c r="AD655" s="20">
        <v>0</v>
      </c>
      <c r="AE655" s="21">
        <v>0</v>
      </c>
      <c r="AF655" s="55"/>
      <c r="AG655" s="20" t="s">
        <v>33</v>
      </c>
      <c r="AH655" s="21" t="s">
        <v>33</v>
      </c>
    </row>
    <row r="656" spans="1:34" x14ac:dyDescent="0.35">
      <c r="A656" s="24" t="s">
        <v>166</v>
      </c>
      <c r="B656" s="25" t="s">
        <v>23</v>
      </c>
      <c r="C656" s="25" t="s">
        <v>24</v>
      </c>
      <c r="D656" s="25" t="s">
        <v>77</v>
      </c>
      <c r="E656" s="25" t="s">
        <v>78</v>
      </c>
      <c r="F656" s="25" t="s">
        <v>79</v>
      </c>
      <c r="G656" s="25" t="s">
        <v>80</v>
      </c>
      <c r="H656" s="26">
        <v>0.01</v>
      </c>
      <c r="I656" s="25" t="s">
        <v>33</v>
      </c>
      <c r="J656" s="25" t="s">
        <v>208</v>
      </c>
      <c r="K656" s="27" t="s">
        <v>34</v>
      </c>
      <c r="L656" s="28">
        <v>0</v>
      </c>
      <c r="M656" s="29">
        <v>0</v>
      </c>
      <c r="N656" s="29">
        <v>0</v>
      </c>
      <c r="O656" s="29">
        <v>0</v>
      </c>
      <c r="P656" s="29">
        <v>0</v>
      </c>
      <c r="Q656" s="29">
        <v>0</v>
      </c>
      <c r="R656" s="29">
        <v>0</v>
      </c>
      <c r="S656" s="29">
        <v>0</v>
      </c>
      <c r="T656" s="29">
        <v>0</v>
      </c>
      <c r="U656" s="29">
        <v>0</v>
      </c>
      <c r="V656" s="29">
        <v>0</v>
      </c>
      <c r="W656" s="30">
        <v>3.1518624641833748E-2</v>
      </c>
      <c r="X656" s="67"/>
      <c r="Y656" s="57">
        <v>0</v>
      </c>
      <c r="Z656" s="58">
        <v>0</v>
      </c>
      <c r="AA656" s="58">
        <v>0</v>
      </c>
      <c r="AB656" s="58">
        <v>0</v>
      </c>
      <c r="AC656" s="58">
        <v>0</v>
      </c>
      <c r="AD656" s="58">
        <v>0</v>
      </c>
      <c r="AE656" s="71">
        <v>0</v>
      </c>
      <c r="AF656" s="56"/>
      <c r="AG656" s="58">
        <v>0</v>
      </c>
      <c r="AH656" s="71">
        <v>0</v>
      </c>
    </row>
    <row r="657" spans="1:34" x14ac:dyDescent="0.35">
      <c r="A657" s="31" t="s">
        <v>166</v>
      </c>
      <c r="B657" s="32" t="s">
        <v>23</v>
      </c>
      <c r="C657" s="32" t="s">
        <v>24</v>
      </c>
      <c r="D657" s="32" t="s">
        <v>77</v>
      </c>
      <c r="E657" s="32" t="s">
        <v>78</v>
      </c>
      <c r="F657" s="32" t="s">
        <v>81</v>
      </c>
      <c r="G657" s="32" t="s">
        <v>80</v>
      </c>
      <c r="H657" s="33">
        <v>0.01</v>
      </c>
      <c r="I657" s="32" t="s">
        <v>81</v>
      </c>
      <c r="J657" s="32" t="s">
        <v>208</v>
      </c>
      <c r="K657" s="34" t="s">
        <v>29</v>
      </c>
      <c r="L657" s="35">
        <v>3.99</v>
      </c>
      <c r="M657" s="36">
        <v>3.99</v>
      </c>
      <c r="N657" s="36">
        <v>3.99</v>
      </c>
      <c r="O657" s="36">
        <v>3.99</v>
      </c>
      <c r="P657" s="36">
        <v>3.99</v>
      </c>
      <c r="Q657" s="36">
        <v>3.99</v>
      </c>
      <c r="R657" s="36">
        <v>3.99</v>
      </c>
      <c r="S657" s="36">
        <v>3.79</v>
      </c>
      <c r="T657" s="36">
        <v>3.79</v>
      </c>
      <c r="U657" s="36">
        <v>3.19</v>
      </c>
      <c r="V657" s="36">
        <v>3.19</v>
      </c>
      <c r="W657" s="37">
        <v>3.49</v>
      </c>
      <c r="X657" s="67"/>
      <c r="Y657" s="60">
        <v>0</v>
      </c>
      <c r="Z657" s="61">
        <v>0</v>
      </c>
      <c r="AA657" s="61">
        <v>0</v>
      </c>
      <c r="AB657" s="61">
        <v>0</v>
      </c>
      <c r="AC657" s="61">
        <v>0</v>
      </c>
      <c r="AD657" s="61">
        <v>0</v>
      </c>
      <c r="AE657" s="69">
        <v>0</v>
      </c>
      <c r="AF657" s="59"/>
      <c r="AG657" s="61">
        <v>0.1</v>
      </c>
      <c r="AH657" s="69">
        <v>0.1</v>
      </c>
    </row>
    <row r="658" spans="1:34" x14ac:dyDescent="0.35">
      <c r="A658" s="15" t="s">
        <v>166</v>
      </c>
      <c r="B658" s="16" t="s">
        <v>23</v>
      </c>
      <c r="C658" s="16" t="s">
        <v>24</v>
      </c>
      <c r="D658" s="16" t="s">
        <v>77</v>
      </c>
      <c r="E658" s="16" t="s">
        <v>78</v>
      </c>
      <c r="F658" s="16" t="s">
        <v>81</v>
      </c>
      <c r="G658" s="16" t="s">
        <v>80</v>
      </c>
      <c r="H658" s="17">
        <v>0.01</v>
      </c>
      <c r="I658" s="16" t="s">
        <v>81</v>
      </c>
      <c r="J658" s="16" t="s">
        <v>209</v>
      </c>
      <c r="K658" s="18" t="s">
        <v>30</v>
      </c>
      <c r="L658" s="19">
        <v>1</v>
      </c>
      <c r="M658" s="20">
        <v>1</v>
      </c>
      <c r="N658" s="20">
        <v>1</v>
      </c>
      <c r="O658" s="20">
        <v>1</v>
      </c>
      <c r="P658" s="20">
        <v>1</v>
      </c>
      <c r="Q658" s="20">
        <v>1</v>
      </c>
      <c r="R658" s="20">
        <v>1</v>
      </c>
      <c r="S658" s="20" t="s">
        <v>33</v>
      </c>
      <c r="T658" s="20" t="s">
        <v>33</v>
      </c>
      <c r="U658" s="20" t="s">
        <v>33</v>
      </c>
      <c r="V658" s="20" t="s">
        <v>33</v>
      </c>
      <c r="W658" s="21" t="s">
        <v>33</v>
      </c>
      <c r="X658" s="67"/>
      <c r="Y658" s="19">
        <v>0</v>
      </c>
      <c r="Z658" s="20">
        <v>0</v>
      </c>
      <c r="AA658" s="20">
        <v>0</v>
      </c>
      <c r="AB658" s="20">
        <v>0</v>
      </c>
      <c r="AC658" s="20">
        <v>0</v>
      </c>
      <c r="AD658" s="20">
        <v>0</v>
      </c>
      <c r="AE658" s="21">
        <v>0</v>
      </c>
      <c r="AF658" s="55"/>
      <c r="AG658" s="20" t="s">
        <v>33</v>
      </c>
      <c r="AH658" s="21" t="s">
        <v>33</v>
      </c>
    </row>
    <row r="659" spans="1:34" x14ac:dyDescent="0.35">
      <c r="A659" s="15" t="s">
        <v>166</v>
      </c>
      <c r="B659" s="16" t="s">
        <v>23</v>
      </c>
      <c r="C659" s="16" t="s">
        <v>24</v>
      </c>
      <c r="D659" s="16" t="s">
        <v>77</v>
      </c>
      <c r="E659" s="16" t="s">
        <v>78</v>
      </c>
      <c r="F659" s="16" t="s">
        <v>81</v>
      </c>
      <c r="G659" s="16" t="s">
        <v>80</v>
      </c>
      <c r="H659" s="17">
        <v>0.01</v>
      </c>
      <c r="I659" s="16" t="s">
        <v>81</v>
      </c>
      <c r="J659" s="16" t="s">
        <v>208</v>
      </c>
      <c r="K659" s="18" t="s">
        <v>31</v>
      </c>
      <c r="L659" s="22">
        <v>3.99</v>
      </c>
      <c r="M659" s="23">
        <v>3.99</v>
      </c>
      <c r="N659" s="23">
        <v>3.99</v>
      </c>
      <c r="O659" s="23">
        <v>3.99</v>
      </c>
      <c r="P659" s="23">
        <v>3.99</v>
      </c>
      <c r="Q659" s="23">
        <v>3.99</v>
      </c>
      <c r="R659" s="23">
        <v>3.99</v>
      </c>
      <c r="S659" s="23">
        <v>3.79</v>
      </c>
      <c r="T659" s="23">
        <v>3.79</v>
      </c>
      <c r="U659" s="23">
        <v>3.19</v>
      </c>
      <c r="V659" s="23">
        <v>3.19</v>
      </c>
      <c r="W659" s="70">
        <v>3.49</v>
      </c>
      <c r="X659" s="67"/>
      <c r="Y659" s="22">
        <v>0</v>
      </c>
      <c r="Z659" s="23">
        <v>0</v>
      </c>
      <c r="AA659" s="23">
        <v>0</v>
      </c>
      <c r="AB659" s="23">
        <v>0</v>
      </c>
      <c r="AC659" s="23">
        <v>0</v>
      </c>
      <c r="AD659" s="23">
        <v>0</v>
      </c>
      <c r="AE659" s="70">
        <v>0</v>
      </c>
      <c r="AF659" s="50"/>
      <c r="AG659" s="76">
        <v>0.1</v>
      </c>
      <c r="AH659" s="77">
        <v>0.1</v>
      </c>
    </row>
    <row r="660" spans="1:34" x14ac:dyDescent="0.35">
      <c r="A660" s="15" t="s">
        <v>166</v>
      </c>
      <c r="B660" s="16" t="s">
        <v>23</v>
      </c>
      <c r="C660" s="16" t="s">
        <v>24</v>
      </c>
      <c r="D660" s="16" t="s">
        <v>77</v>
      </c>
      <c r="E660" s="16" t="s">
        <v>78</v>
      </c>
      <c r="F660" s="16" t="s">
        <v>81</v>
      </c>
      <c r="G660" s="16" t="s">
        <v>80</v>
      </c>
      <c r="H660" s="17">
        <v>0.01</v>
      </c>
      <c r="I660" s="16" t="s">
        <v>81</v>
      </c>
      <c r="J660" s="16" t="s">
        <v>209</v>
      </c>
      <c r="K660" s="18" t="s">
        <v>32</v>
      </c>
      <c r="L660" s="19">
        <v>1</v>
      </c>
      <c r="M660" s="20">
        <v>1</v>
      </c>
      <c r="N660" s="20">
        <v>1</v>
      </c>
      <c r="O660" s="20">
        <v>1</v>
      </c>
      <c r="P660" s="20">
        <v>1</v>
      </c>
      <c r="Q660" s="20">
        <v>1</v>
      </c>
      <c r="R660" s="20">
        <v>1</v>
      </c>
      <c r="S660" s="20" t="s">
        <v>33</v>
      </c>
      <c r="T660" s="20" t="s">
        <v>33</v>
      </c>
      <c r="U660" s="20" t="s">
        <v>33</v>
      </c>
      <c r="V660" s="20" t="s">
        <v>33</v>
      </c>
      <c r="W660" s="21" t="s">
        <v>33</v>
      </c>
      <c r="X660" s="67"/>
      <c r="Y660" s="19">
        <v>0</v>
      </c>
      <c r="Z660" s="20">
        <v>0</v>
      </c>
      <c r="AA660" s="20">
        <v>0</v>
      </c>
      <c r="AB660" s="20">
        <v>0</v>
      </c>
      <c r="AC660" s="20">
        <v>0</v>
      </c>
      <c r="AD660" s="20">
        <v>0</v>
      </c>
      <c r="AE660" s="21">
        <v>0</v>
      </c>
      <c r="AF660" s="55"/>
      <c r="AG660" s="20" t="s">
        <v>33</v>
      </c>
      <c r="AH660" s="21" t="s">
        <v>33</v>
      </c>
    </row>
    <row r="661" spans="1:34" x14ac:dyDescent="0.35">
      <c r="A661" s="24" t="s">
        <v>166</v>
      </c>
      <c r="B661" s="25" t="s">
        <v>23</v>
      </c>
      <c r="C661" s="25" t="s">
        <v>24</v>
      </c>
      <c r="D661" s="25" t="s">
        <v>77</v>
      </c>
      <c r="E661" s="25" t="s">
        <v>78</v>
      </c>
      <c r="F661" s="25" t="s">
        <v>81</v>
      </c>
      <c r="G661" s="25" t="s">
        <v>80</v>
      </c>
      <c r="H661" s="26">
        <v>0.01</v>
      </c>
      <c r="I661" s="25" t="s">
        <v>33</v>
      </c>
      <c r="J661" s="25" t="s">
        <v>208</v>
      </c>
      <c r="K661" s="27" t="s">
        <v>34</v>
      </c>
      <c r="L661" s="28">
        <v>0</v>
      </c>
      <c r="M661" s="29">
        <v>0</v>
      </c>
      <c r="N661" s="29">
        <v>0</v>
      </c>
      <c r="O661" s="29">
        <v>0</v>
      </c>
      <c r="P661" s="29">
        <v>0</v>
      </c>
      <c r="Q661" s="29">
        <v>0</v>
      </c>
      <c r="R661" s="29">
        <v>0</v>
      </c>
      <c r="S661" s="29">
        <v>0</v>
      </c>
      <c r="T661" s="29">
        <v>0</v>
      </c>
      <c r="U661" s="29">
        <v>0</v>
      </c>
      <c r="V661" s="29">
        <v>0</v>
      </c>
      <c r="W661" s="30">
        <v>0</v>
      </c>
      <c r="X661" s="67"/>
      <c r="Y661" s="57">
        <v>0</v>
      </c>
      <c r="Z661" s="58">
        <v>0</v>
      </c>
      <c r="AA661" s="58">
        <v>0</v>
      </c>
      <c r="AB661" s="58">
        <v>0</v>
      </c>
      <c r="AC661" s="58">
        <v>0</v>
      </c>
      <c r="AD661" s="58">
        <v>0</v>
      </c>
      <c r="AE661" s="71">
        <v>0</v>
      </c>
      <c r="AF661" s="56"/>
      <c r="AG661" s="58">
        <v>0</v>
      </c>
      <c r="AH661" s="71">
        <v>0</v>
      </c>
    </row>
    <row r="662" spans="1:34" x14ac:dyDescent="0.35">
      <c r="A662" s="31" t="s">
        <v>166</v>
      </c>
      <c r="B662" s="32" t="s">
        <v>23</v>
      </c>
      <c r="C662" s="32" t="s">
        <v>24</v>
      </c>
      <c r="D662" s="32" t="s">
        <v>77</v>
      </c>
      <c r="E662" s="32" t="s">
        <v>78</v>
      </c>
      <c r="F662" s="32" t="s">
        <v>82</v>
      </c>
      <c r="G662" s="32" t="s">
        <v>80</v>
      </c>
      <c r="H662" s="33">
        <v>0.01</v>
      </c>
      <c r="I662" s="32" t="s">
        <v>82</v>
      </c>
      <c r="J662" s="32" t="s">
        <v>208</v>
      </c>
      <c r="K662" s="34" t="s">
        <v>29</v>
      </c>
      <c r="L662" s="35">
        <v>3.99</v>
      </c>
      <c r="M662" s="36">
        <v>3.99</v>
      </c>
      <c r="N662" s="36">
        <v>3.99</v>
      </c>
      <c r="O662" s="36">
        <v>3.99</v>
      </c>
      <c r="P662" s="36">
        <v>3.99</v>
      </c>
      <c r="Q662" s="36">
        <v>3.99</v>
      </c>
      <c r="R662" s="36">
        <v>3.99</v>
      </c>
      <c r="S662" s="36">
        <v>3.79</v>
      </c>
      <c r="T662" s="36">
        <v>3.79</v>
      </c>
      <c r="U662" s="36">
        <v>3.19</v>
      </c>
      <c r="V662" s="36">
        <v>3.19</v>
      </c>
      <c r="W662" s="37">
        <v>3.6</v>
      </c>
      <c r="X662" s="67"/>
      <c r="Y662" s="60">
        <v>0</v>
      </c>
      <c r="Z662" s="61">
        <v>0</v>
      </c>
      <c r="AA662" s="61">
        <v>0</v>
      </c>
      <c r="AB662" s="61">
        <v>0</v>
      </c>
      <c r="AC662" s="61">
        <v>0</v>
      </c>
      <c r="AD662" s="61">
        <v>0</v>
      </c>
      <c r="AE662" s="69">
        <v>0</v>
      </c>
      <c r="AF662" s="59"/>
      <c r="AG662" s="61">
        <v>0.1</v>
      </c>
      <c r="AH662" s="69">
        <v>0.1</v>
      </c>
    </row>
    <row r="663" spans="1:34" x14ac:dyDescent="0.35">
      <c r="A663" s="15" t="s">
        <v>166</v>
      </c>
      <c r="B663" s="16" t="s">
        <v>23</v>
      </c>
      <c r="C663" s="16" t="s">
        <v>24</v>
      </c>
      <c r="D663" s="16" t="s">
        <v>77</v>
      </c>
      <c r="E663" s="16" t="s">
        <v>78</v>
      </c>
      <c r="F663" s="16" t="s">
        <v>82</v>
      </c>
      <c r="G663" s="16" t="s">
        <v>80</v>
      </c>
      <c r="H663" s="17">
        <v>0.01</v>
      </c>
      <c r="I663" s="16" t="s">
        <v>82</v>
      </c>
      <c r="J663" s="16" t="s">
        <v>209</v>
      </c>
      <c r="K663" s="18" t="s">
        <v>30</v>
      </c>
      <c r="L663" s="19">
        <v>1</v>
      </c>
      <c r="M663" s="20">
        <v>1</v>
      </c>
      <c r="N663" s="20">
        <v>1</v>
      </c>
      <c r="O663" s="20">
        <v>1</v>
      </c>
      <c r="P663" s="20">
        <v>1</v>
      </c>
      <c r="Q663" s="20">
        <v>1</v>
      </c>
      <c r="R663" s="20">
        <v>1</v>
      </c>
      <c r="S663" s="20" t="s">
        <v>33</v>
      </c>
      <c r="T663" s="20" t="s">
        <v>33</v>
      </c>
      <c r="U663" s="20" t="s">
        <v>33</v>
      </c>
      <c r="V663" s="20" t="s">
        <v>33</v>
      </c>
      <c r="W663" s="21" t="s">
        <v>33</v>
      </c>
      <c r="X663" s="67"/>
      <c r="Y663" s="19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1">
        <v>0</v>
      </c>
      <c r="AF663" s="55"/>
      <c r="AG663" s="20" t="s">
        <v>33</v>
      </c>
      <c r="AH663" s="21" t="s">
        <v>33</v>
      </c>
    </row>
    <row r="664" spans="1:34" x14ac:dyDescent="0.35">
      <c r="A664" s="15" t="s">
        <v>166</v>
      </c>
      <c r="B664" s="16" t="s">
        <v>23</v>
      </c>
      <c r="C664" s="16" t="s">
        <v>24</v>
      </c>
      <c r="D664" s="16" t="s">
        <v>77</v>
      </c>
      <c r="E664" s="16" t="s">
        <v>78</v>
      </c>
      <c r="F664" s="16" t="s">
        <v>82</v>
      </c>
      <c r="G664" s="16" t="s">
        <v>80</v>
      </c>
      <c r="H664" s="17">
        <v>0.01</v>
      </c>
      <c r="I664" s="16" t="s">
        <v>82</v>
      </c>
      <c r="J664" s="16" t="s">
        <v>208</v>
      </c>
      <c r="K664" s="18" t="s">
        <v>31</v>
      </c>
      <c r="L664" s="22">
        <v>3.99</v>
      </c>
      <c r="M664" s="23">
        <v>3.99</v>
      </c>
      <c r="N664" s="23">
        <v>3.99</v>
      </c>
      <c r="O664" s="23">
        <v>3.99</v>
      </c>
      <c r="P664" s="23">
        <v>3.99</v>
      </c>
      <c r="Q664" s="23">
        <v>3.99</v>
      </c>
      <c r="R664" s="23">
        <v>3.99</v>
      </c>
      <c r="S664" s="23">
        <v>3.79</v>
      </c>
      <c r="T664" s="23">
        <v>3.79</v>
      </c>
      <c r="U664" s="23">
        <v>3.19</v>
      </c>
      <c r="V664" s="23">
        <v>3.19</v>
      </c>
      <c r="W664" s="70">
        <v>3.6</v>
      </c>
      <c r="X664" s="67"/>
      <c r="Y664" s="22">
        <v>0</v>
      </c>
      <c r="Z664" s="23">
        <v>0</v>
      </c>
      <c r="AA664" s="23">
        <v>0</v>
      </c>
      <c r="AB664" s="23">
        <v>0</v>
      </c>
      <c r="AC664" s="23">
        <v>0</v>
      </c>
      <c r="AD664" s="23">
        <v>0</v>
      </c>
      <c r="AE664" s="70">
        <v>0</v>
      </c>
      <c r="AF664" s="50"/>
      <c r="AG664" s="76">
        <v>0.1</v>
      </c>
      <c r="AH664" s="77">
        <v>0.1</v>
      </c>
    </row>
    <row r="665" spans="1:34" x14ac:dyDescent="0.35">
      <c r="A665" s="15" t="s">
        <v>166</v>
      </c>
      <c r="B665" s="16" t="s">
        <v>23</v>
      </c>
      <c r="C665" s="16" t="s">
        <v>24</v>
      </c>
      <c r="D665" s="16" t="s">
        <v>77</v>
      </c>
      <c r="E665" s="16" t="s">
        <v>78</v>
      </c>
      <c r="F665" s="16" t="s">
        <v>82</v>
      </c>
      <c r="G665" s="16" t="s">
        <v>80</v>
      </c>
      <c r="H665" s="17">
        <v>0.01</v>
      </c>
      <c r="I665" s="16" t="s">
        <v>82</v>
      </c>
      <c r="J665" s="16" t="s">
        <v>209</v>
      </c>
      <c r="K665" s="18" t="s">
        <v>32</v>
      </c>
      <c r="L665" s="19">
        <v>1</v>
      </c>
      <c r="M665" s="20">
        <v>1</v>
      </c>
      <c r="N665" s="20">
        <v>1</v>
      </c>
      <c r="O665" s="20">
        <v>1</v>
      </c>
      <c r="P665" s="20">
        <v>1</v>
      </c>
      <c r="Q665" s="20">
        <v>1</v>
      </c>
      <c r="R665" s="20">
        <v>1</v>
      </c>
      <c r="S665" s="20" t="s">
        <v>33</v>
      </c>
      <c r="T665" s="20" t="s">
        <v>33</v>
      </c>
      <c r="U665" s="20" t="s">
        <v>33</v>
      </c>
      <c r="V665" s="20" t="s">
        <v>33</v>
      </c>
      <c r="W665" s="21" t="s">
        <v>33</v>
      </c>
      <c r="X665" s="67"/>
      <c r="Y665" s="19">
        <v>0</v>
      </c>
      <c r="Z665" s="20">
        <v>0</v>
      </c>
      <c r="AA665" s="20">
        <v>0</v>
      </c>
      <c r="AB665" s="20">
        <v>0</v>
      </c>
      <c r="AC665" s="20">
        <v>0</v>
      </c>
      <c r="AD665" s="20">
        <v>0</v>
      </c>
      <c r="AE665" s="21">
        <v>0</v>
      </c>
      <c r="AF665" s="55"/>
      <c r="AG665" s="20" t="s">
        <v>33</v>
      </c>
      <c r="AH665" s="21" t="s">
        <v>33</v>
      </c>
    </row>
    <row r="666" spans="1:34" x14ac:dyDescent="0.35">
      <c r="A666" s="24" t="s">
        <v>166</v>
      </c>
      <c r="B666" s="25" t="s">
        <v>23</v>
      </c>
      <c r="C666" s="25" t="s">
        <v>24</v>
      </c>
      <c r="D666" s="25" t="s">
        <v>77</v>
      </c>
      <c r="E666" s="25" t="s">
        <v>78</v>
      </c>
      <c r="F666" s="25" t="s">
        <v>82</v>
      </c>
      <c r="G666" s="25" t="s">
        <v>80</v>
      </c>
      <c r="H666" s="26">
        <v>0.01</v>
      </c>
      <c r="I666" s="25" t="s">
        <v>33</v>
      </c>
      <c r="J666" s="25" t="s">
        <v>208</v>
      </c>
      <c r="K666" s="27" t="s">
        <v>34</v>
      </c>
      <c r="L666" s="28">
        <v>0</v>
      </c>
      <c r="M666" s="29">
        <v>0</v>
      </c>
      <c r="N666" s="29">
        <v>0</v>
      </c>
      <c r="O666" s="29">
        <v>0</v>
      </c>
      <c r="P666" s="29">
        <v>0</v>
      </c>
      <c r="Q666" s="29">
        <v>0</v>
      </c>
      <c r="R666" s="29">
        <v>0</v>
      </c>
      <c r="S666" s="29">
        <v>0</v>
      </c>
      <c r="T666" s="29">
        <v>0</v>
      </c>
      <c r="U666" s="29">
        <v>0</v>
      </c>
      <c r="V666" s="29">
        <v>0</v>
      </c>
      <c r="W666" s="30">
        <v>0</v>
      </c>
      <c r="X666" s="67"/>
      <c r="Y666" s="57">
        <v>0</v>
      </c>
      <c r="Z666" s="58">
        <v>0</v>
      </c>
      <c r="AA666" s="58">
        <v>0</v>
      </c>
      <c r="AB666" s="58">
        <v>0</v>
      </c>
      <c r="AC666" s="58">
        <v>0</v>
      </c>
      <c r="AD666" s="58">
        <v>0</v>
      </c>
      <c r="AE666" s="71">
        <v>0</v>
      </c>
      <c r="AF666" s="56"/>
      <c r="AG666" s="58">
        <v>0</v>
      </c>
      <c r="AH666" s="71">
        <v>0</v>
      </c>
    </row>
    <row r="667" spans="1:34" x14ac:dyDescent="0.35">
      <c r="A667" s="31" t="s">
        <v>166</v>
      </c>
      <c r="B667" s="32" t="s">
        <v>23</v>
      </c>
      <c r="C667" s="32" t="s">
        <v>24</v>
      </c>
      <c r="D667" s="32" t="s">
        <v>77</v>
      </c>
      <c r="E667" s="32" t="s">
        <v>78</v>
      </c>
      <c r="F667" s="32" t="s">
        <v>83</v>
      </c>
      <c r="G667" s="32" t="s">
        <v>80</v>
      </c>
      <c r="H667" s="33">
        <v>0.01</v>
      </c>
      <c r="I667" s="32" t="s">
        <v>83</v>
      </c>
      <c r="J667" s="32" t="s">
        <v>208</v>
      </c>
      <c r="K667" s="34" t="s">
        <v>29</v>
      </c>
      <c r="L667" s="35">
        <v>3.79</v>
      </c>
      <c r="M667" s="36">
        <v>3.79</v>
      </c>
      <c r="N667" s="36">
        <v>3.79</v>
      </c>
      <c r="O667" s="36">
        <v>3.79</v>
      </c>
      <c r="P667" s="36">
        <v>3.79</v>
      </c>
      <c r="Q667" s="36">
        <v>3.79</v>
      </c>
      <c r="R667" s="36">
        <v>3.79</v>
      </c>
      <c r="S667" s="36">
        <v>3.79</v>
      </c>
      <c r="T667" s="36">
        <v>3.79</v>
      </c>
      <c r="U667" s="36">
        <v>3.16</v>
      </c>
      <c r="V667" s="36">
        <v>3.16</v>
      </c>
      <c r="W667" s="37">
        <v>3.39</v>
      </c>
      <c r="X667" s="67"/>
      <c r="Y667" s="60">
        <v>0</v>
      </c>
      <c r="Z667" s="61">
        <v>0</v>
      </c>
      <c r="AA667" s="61">
        <v>0</v>
      </c>
      <c r="AB667" s="61">
        <v>0</v>
      </c>
      <c r="AC667" s="61">
        <v>0</v>
      </c>
      <c r="AD667" s="61">
        <v>0</v>
      </c>
      <c r="AE667" s="69">
        <v>0</v>
      </c>
      <c r="AF667" s="59"/>
      <c r="AG667" s="61">
        <v>0.1</v>
      </c>
      <c r="AH667" s="69">
        <v>0.1</v>
      </c>
    </row>
    <row r="668" spans="1:34" x14ac:dyDescent="0.35">
      <c r="A668" s="15" t="s">
        <v>166</v>
      </c>
      <c r="B668" s="16" t="s">
        <v>23</v>
      </c>
      <c r="C668" s="16" t="s">
        <v>24</v>
      </c>
      <c r="D668" s="16" t="s">
        <v>77</v>
      </c>
      <c r="E668" s="16" t="s">
        <v>78</v>
      </c>
      <c r="F668" s="16" t="s">
        <v>83</v>
      </c>
      <c r="G668" s="16" t="s">
        <v>80</v>
      </c>
      <c r="H668" s="17">
        <v>0.01</v>
      </c>
      <c r="I668" s="16" t="s">
        <v>83</v>
      </c>
      <c r="J668" s="16" t="s">
        <v>209</v>
      </c>
      <c r="K668" s="18" t="s">
        <v>30</v>
      </c>
      <c r="L668" s="19">
        <v>1</v>
      </c>
      <c r="M668" s="20">
        <v>1</v>
      </c>
      <c r="N668" s="20">
        <v>1</v>
      </c>
      <c r="O668" s="20">
        <v>1</v>
      </c>
      <c r="P668" s="20">
        <v>1</v>
      </c>
      <c r="Q668" s="20">
        <v>1</v>
      </c>
      <c r="R668" s="20">
        <v>1</v>
      </c>
      <c r="S668" s="20" t="s">
        <v>33</v>
      </c>
      <c r="T668" s="20" t="s">
        <v>33</v>
      </c>
      <c r="U668" s="20" t="s">
        <v>33</v>
      </c>
      <c r="V668" s="20" t="s">
        <v>33</v>
      </c>
      <c r="W668" s="21" t="s">
        <v>33</v>
      </c>
      <c r="X668" s="67"/>
      <c r="Y668" s="19">
        <v>0</v>
      </c>
      <c r="Z668" s="20">
        <v>0</v>
      </c>
      <c r="AA668" s="20">
        <v>0</v>
      </c>
      <c r="AB668" s="20">
        <v>0</v>
      </c>
      <c r="AC668" s="20">
        <v>0</v>
      </c>
      <c r="AD668" s="20">
        <v>0</v>
      </c>
      <c r="AE668" s="21">
        <v>0</v>
      </c>
      <c r="AF668" s="55"/>
      <c r="AG668" s="20" t="s">
        <v>33</v>
      </c>
      <c r="AH668" s="21" t="s">
        <v>33</v>
      </c>
    </row>
    <row r="669" spans="1:34" x14ac:dyDescent="0.35">
      <c r="A669" s="15" t="s">
        <v>166</v>
      </c>
      <c r="B669" s="16" t="s">
        <v>23</v>
      </c>
      <c r="C669" s="16" t="s">
        <v>24</v>
      </c>
      <c r="D669" s="16" t="s">
        <v>77</v>
      </c>
      <c r="E669" s="16" t="s">
        <v>78</v>
      </c>
      <c r="F669" s="16" t="s">
        <v>83</v>
      </c>
      <c r="G669" s="16" t="s">
        <v>80</v>
      </c>
      <c r="H669" s="17">
        <v>0.01</v>
      </c>
      <c r="I669" s="16" t="s">
        <v>83</v>
      </c>
      <c r="J669" s="16" t="s">
        <v>208</v>
      </c>
      <c r="K669" s="18" t="s">
        <v>31</v>
      </c>
      <c r="L669" s="22">
        <v>3.79</v>
      </c>
      <c r="M669" s="23">
        <v>3.79</v>
      </c>
      <c r="N669" s="23">
        <v>3.79</v>
      </c>
      <c r="O669" s="23">
        <v>3.79</v>
      </c>
      <c r="P669" s="23">
        <v>3.79</v>
      </c>
      <c r="Q669" s="23">
        <v>3.79</v>
      </c>
      <c r="R669" s="23">
        <v>3.79</v>
      </c>
      <c r="S669" s="23">
        <v>3.79</v>
      </c>
      <c r="T669" s="23">
        <v>3.79</v>
      </c>
      <c r="U669" s="23">
        <v>3.16</v>
      </c>
      <c r="V669" s="23">
        <v>3.16</v>
      </c>
      <c r="W669" s="80">
        <v>3.42</v>
      </c>
      <c r="X669" s="67"/>
      <c r="Y669" s="22">
        <v>0</v>
      </c>
      <c r="Z669" s="23">
        <v>0</v>
      </c>
      <c r="AA669" s="23">
        <v>0</v>
      </c>
      <c r="AB669" s="23">
        <v>0</v>
      </c>
      <c r="AC669" s="23">
        <v>0</v>
      </c>
      <c r="AD669" s="23">
        <v>0</v>
      </c>
      <c r="AE669" s="70">
        <v>0</v>
      </c>
      <c r="AF669" s="50"/>
      <c r="AG669" s="76">
        <v>0.1</v>
      </c>
      <c r="AH669" s="77">
        <v>0.1</v>
      </c>
    </row>
    <row r="670" spans="1:34" x14ac:dyDescent="0.35">
      <c r="A670" s="15" t="s">
        <v>166</v>
      </c>
      <c r="B670" s="16" t="s">
        <v>23</v>
      </c>
      <c r="C670" s="16" t="s">
        <v>24</v>
      </c>
      <c r="D670" s="16" t="s">
        <v>77</v>
      </c>
      <c r="E670" s="16" t="s">
        <v>78</v>
      </c>
      <c r="F670" s="16" t="s">
        <v>83</v>
      </c>
      <c r="G670" s="16" t="s">
        <v>80</v>
      </c>
      <c r="H670" s="17">
        <v>0.01</v>
      </c>
      <c r="I670" s="16" t="s">
        <v>83</v>
      </c>
      <c r="J670" s="16" t="s">
        <v>209</v>
      </c>
      <c r="K670" s="18" t="s">
        <v>32</v>
      </c>
      <c r="L670" s="19">
        <v>1</v>
      </c>
      <c r="M670" s="20">
        <v>1</v>
      </c>
      <c r="N670" s="20">
        <v>1</v>
      </c>
      <c r="O670" s="20">
        <v>1</v>
      </c>
      <c r="P670" s="20">
        <v>1</v>
      </c>
      <c r="Q670" s="20">
        <v>1</v>
      </c>
      <c r="R670" s="20">
        <v>1</v>
      </c>
      <c r="S670" s="20" t="s">
        <v>33</v>
      </c>
      <c r="T670" s="20" t="s">
        <v>33</v>
      </c>
      <c r="U670" s="20" t="s">
        <v>33</v>
      </c>
      <c r="V670" s="20" t="s">
        <v>33</v>
      </c>
      <c r="W670" s="21" t="s">
        <v>33</v>
      </c>
      <c r="X670" s="67"/>
      <c r="Y670" s="19">
        <v>0</v>
      </c>
      <c r="Z670" s="20">
        <v>0</v>
      </c>
      <c r="AA670" s="20">
        <v>0</v>
      </c>
      <c r="AB670" s="20">
        <v>0</v>
      </c>
      <c r="AC670" s="20">
        <v>0</v>
      </c>
      <c r="AD670" s="20">
        <v>0</v>
      </c>
      <c r="AE670" s="21">
        <v>0</v>
      </c>
      <c r="AF670" s="55"/>
      <c r="AG670" s="20" t="s">
        <v>33</v>
      </c>
      <c r="AH670" s="21" t="s">
        <v>33</v>
      </c>
    </row>
    <row r="671" spans="1:34" x14ac:dyDescent="0.35">
      <c r="A671" s="24" t="s">
        <v>166</v>
      </c>
      <c r="B671" s="25" t="s">
        <v>23</v>
      </c>
      <c r="C671" s="25" t="s">
        <v>24</v>
      </c>
      <c r="D671" s="25" t="s">
        <v>77</v>
      </c>
      <c r="E671" s="25" t="s">
        <v>78</v>
      </c>
      <c r="F671" s="25" t="s">
        <v>83</v>
      </c>
      <c r="G671" s="25" t="s">
        <v>80</v>
      </c>
      <c r="H671" s="26">
        <v>0.01</v>
      </c>
      <c r="I671" s="25" t="s">
        <v>33</v>
      </c>
      <c r="J671" s="25" t="s">
        <v>208</v>
      </c>
      <c r="K671" s="27" t="s">
        <v>34</v>
      </c>
      <c r="L671" s="28">
        <v>0</v>
      </c>
      <c r="M671" s="29">
        <v>0</v>
      </c>
      <c r="N671" s="29">
        <v>0</v>
      </c>
      <c r="O671" s="29">
        <v>0</v>
      </c>
      <c r="P671" s="29">
        <v>0</v>
      </c>
      <c r="Q671" s="29">
        <v>0</v>
      </c>
      <c r="R671" s="29">
        <v>0</v>
      </c>
      <c r="S671" s="29">
        <v>0</v>
      </c>
      <c r="T671" s="29">
        <v>0</v>
      </c>
      <c r="U671" s="29">
        <v>0</v>
      </c>
      <c r="V671" s="29">
        <v>0</v>
      </c>
      <c r="W671" s="30">
        <v>8.8495575221239076E-3</v>
      </c>
      <c r="X671" s="67"/>
      <c r="Y671" s="57">
        <v>0</v>
      </c>
      <c r="Z671" s="58">
        <v>0</v>
      </c>
      <c r="AA671" s="58">
        <v>0</v>
      </c>
      <c r="AB671" s="58">
        <v>0</v>
      </c>
      <c r="AC671" s="58">
        <v>0</v>
      </c>
      <c r="AD671" s="58">
        <v>0</v>
      </c>
      <c r="AE671" s="71">
        <v>0</v>
      </c>
      <c r="AF671" s="56"/>
      <c r="AG671" s="58">
        <v>0</v>
      </c>
      <c r="AH671" s="71">
        <v>0</v>
      </c>
    </row>
    <row r="672" spans="1:34" x14ac:dyDescent="0.35">
      <c r="A672" s="31" t="s">
        <v>166</v>
      </c>
      <c r="B672" s="32" t="s">
        <v>23</v>
      </c>
      <c r="C672" s="32" t="s">
        <v>24</v>
      </c>
      <c r="D672" s="32" t="s">
        <v>77</v>
      </c>
      <c r="E672" s="32" t="s">
        <v>44</v>
      </c>
      <c r="F672" s="32" t="s">
        <v>84</v>
      </c>
      <c r="G672" s="32" t="s">
        <v>28</v>
      </c>
      <c r="H672" s="33">
        <v>0.01</v>
      </c>
      <c r="I672" s="32" t="s">
        <v>84</v>
      </c>
      <c r="J672" s="32" t="s">
        <v>208</v>
      </c>
      <c r="K672" s="34" t="s">
        <v>29</v>
      </c>
      <c r="L672" s="35">
        <v>6.99</v>
      </c>
      <c r="M672" s="36">
        <v>6.99</v>
      </c>
      <c r="N672" s="36">
        <v>6.99</v>
      </c>
      <c r="O672" s="36">
        <v>6.99</v>
      </c>
      <c r="P672" s="36">
        <v>6.99</v>
      </c>
      <c r="Q672" s="36">
        <v>6.99</v>
      </c>
      <c r="R672" s="36">
        <v>6.99</v>
      </c>
      <c r="S672" s="36">
        <v>6.99</v>
      </c>
      <c r="T672" s="36">
        <v>6.99</v>
      </c>
      <c r="U672" s="36">
        <v>5.83</v>
      </c>
      <c r="V672" s="36">
        <v>5.83</v>
      </c>
      <c r="W672" s="37">
        <v>6.65</v>
      </c>
      <c r="X672" s="67"/>
      <c r="Y672" s="60">
        <v>0</v>
      </c>
      <c r="Z672" s="61">
        <v>0</v>
      </c>
      <c r="AA672" s="61">
        <v>0</v>
      </c>
      <c r="AB672" s="61">
        <v>0</v>
      </c>
      <c r="AC672" s="61">
        <v>0</v>
      </c>
      <c r="AD672" s="61">
        <v>0</v>
      </c>
      <c r="AE672" s="69">
        <v>0</v>
      </c>
      <c r="AF672" s="59"/>
      <c r="AG672" s="61">
        <v>0.18</v>
      </c>
      <c r="AH672" s="69">
        <v>0.18</v>
      </c>
    </row>
    <row r="673" spans="1:34" x14ac:dyDescent="0.35">
      <c r="A673" s="15" t="s">
        <v>166</v>
      </c>
      <c r="B673" s="16" t="s">
        <v>23</v>
      </c>
      <c r="C673" s="16" t="s">
        <v>24</v>
      </c>
      <c r="D673" s="16" t="s">
        <v>77</v>
      </c>
      <c r="E673" s="16" t="s">
        <v>44</v>
      </c>
      <c r="F673" s="16" t="s">
        <v>84</v>
      </c>
      <c r="G673" s="16" t="s">
        <v>28</v>
      </c>
      <c r="H673" s="17">
        <v>0.01</v>
      </c>
      <c r="I673" s="16" t="s">
        <v>84</v>
      </c>
      <c r="J673" s="16" t="s">
        <v>209</v>
      </c>
      <c r="K673" s="18" t="s">
        <v>30</v>
      </c>
      <c r="L673" s="19">
        <v>1</v>
      </c>
      <c r="M673" s="20">
        <v>1</v>
      </c>
      <c r="N673" s="20">
        <v>1</v>
      </c>
      <c r="O673" s="20">
        <v>1</v>
      </c>
      <c r="P673" s="20">
        <v>1</v>
      </c>
      <c r="Q673" s="20">
        <v>1</v>
      </c>
      <c r="R673" s="20">
        <v>1</v>
      </c>
      <c r="S673" s="20" t="s">
        <v>33</v>
      </c>
      <c r="T673" s="20" t="s">
        <v>33</v>
      </c>
      <c r="U673" s="20" t="s">
        <v>33</v>
      </c>
      <c r="V673" s="20" t="s">
        <v>33</v>
      </c>
      <c r="W673" s="21" t="s">
        <v>33</v>
      </c>
      <c r="X673" s="67"/>
      <c r="Y673" s="19">
        <v>0</v>
      </c>
      <c r="Z673" s="20">
        <v>0</v>
      </c>
      <c r="AA673" s="20">
        <v>0</v>
      </c>
      <c r="AB673" s="20">
        <v>0</v>
      </c>
      <c r="AC673" s="20">
        <v>0</v>
      </c>
      <c r="AD673" s="20">
        <v>0</v>
      </c>
      <c r="AE673" s="21">
        <v>0</v>
      </c>
      <c r="AF673" s="55"/>
      <c r="AG673" s="20" t="s">
        <v>33</v>
      </c>
      <c r="AH673" s="21" t="s">
        <v>33</v>
      </c>
    </row>
    <row r="674" spans="1:34" x14ac:dyDescent="0.35">
      <c r="A674" s="15" t="s">
        <v>166</v>
      </c>
      <c r="B674" s="16" t="s">
        <v>23</v>
      </c>
      <c r="C674" s="16" t="s">
        <v>24</v>
      </c>
      <c r="D674" s="16" t="s">
        <v>77</v>
      </c>
      <c r="E674" s="16" t="s">
        <v>44</v>
      </c>
      <c r="F674" s="16" t="s">
        <v>84</v>
      </c>
      <c r="G674" s="16" t="s">
        <v>28</v>
      </c>
      <c r="H674" s="17">
        <v>0.01</v>
      </c>
      <c r="I674" s="16" t="s">
        <v>84</v>
      </c>
      <c r="J674" s="16" t="s">
        <v>208</v>
      </c>
      <c r="K674" s="18" t="s">
        <v>31</v>
      </c>
      <c r="L674" s="22">
        <v>6.99</v>
      </c>
      <c r="M674" s="23">
        <v>6.99</v>
      </c>
      <c r="N674" s="23">
        <v>6.99</v>
      </c>
      <c r="O674" s="23">
        <v>6.99</v>
      </c>
      <c r="P674" s="23">
        <v>6.99</v>
      </c>
      <c r="Q674" s="23">
        <v>6.99</v>
      </c>
      <c r="R674" s="23">
        <v>6.99</v>
      </c>
      <c r="S674" s="23">
        <v>6.99</v>
      </c>
      <c r="T674" s="23">
        <v>6.99</v>
      </c>
      <c r="U674" s="81">
        <v>5.83</v>
      </c>
      <c r="V674" s="81">
        <v>5.83</v>
      </c>
      <c r="W674" s="80">
        <v>6.64</v>
      </c>
      <c r="X674" s="67"/>
      <c r="Y674" s="22">
        <v>0</v>
      </c>
      <c r="Z674" s="23">
        <v>0</v>
      </c>
      <c r="AA674" s="23">
        <v>0</v>
      </c>
      <c r="AB674" s="23">
        <v>0</v>
      </c>
      <c r="AC674" s="23">
        <v>0</v>
      </c>
      <c r="AD674" s="23">
        <v>0</v>
      </c>
      <c r="AE674" s="70">
        <v>0</v>
      </c>
      <c r="AF674" s="50"/>
      <c r="AG674" s="76">
        <v>0.18</v>
      </c>
      <c r="AH674" s="77">
        <v>0.18</v>
      </c>
    </row>
    <row r="675" spans="1:34" x14ac:dyDescent="0.35">
      <c r="A675" s="15" t="s">
        <v>166</v>
      </c>
      <c r="B675" s="16" t="s">
        <v>23</v>
      </c>
      <c r="C675" s="16" t="s">
        <v>24</v>
      </c>
      <c r="D675" s="16" t="s">
        <v>77</v>
      </c>
      <c r="E675" s="16" t="s">
        <v>44</v>
      </c>
      <c r="F675" s="16" t="s">
        <v>84</v>
      </c>
      <c r="G675" s="16" t="s">
        <v>28</v>
      </c>
      <c r="H675" s="17">
        <v>0.01</v>
      </c>
      <c r="I675" s="16" t="s">
        <v>84</v>
      </c>
      <c r="J675" s="16" t="s">
        <v>209</v>
      </c>
      <c r="K675" s="18" t="s">
        <v>32</v>
      </c>
      <c r="L675" s="19">
        <v>1</v>
      </c>
      <c r="M675" s="20">
        <v>1</v>
      </c>
      <c r="N675" s="20">
        <v>1</v>
      </c>
      <c r="O675" s="20">
        <v>1</v>
      </c>
      <c r="P675" s="20">
        <v>1</v>
      </c>
      <c r="Q675" s="20">
        <v>1</v>
      </c>
      <c r="R675" s="20">
        <v>1</v>
      </c>
      <c r="S675" s="20" t="s">
        <v>33</v>
      </c>
      <c r="T675" s="20" t="s">
        <v>33</v>
      </c>
      <c r="U675" s="20" t="s">
        <v>33</v>
      </c>
      <c r="V675" s="20" t="s">
        <v>33</v>
      </c>
      <c r="W675" s="21" t="s">
        <v>33</v>
      </c>
      <c r="X675" s="67"/>
      <c r="Y675" s="19">
        <v>0</v>
      </c>
      <c r="Z675" s="20">
        <v>0</v>
      </c>
      <c r="AA675" s="20">
        <v>0</v>
      </c>
      <c r="AB675" s="20">
        <v>0</v>
      </c>
      <c r="AC675" s="20">
        <v>0</v>
      </c>
      <c r="AD675" s="20">
        <v>0</v>
      </c>
      <c r="AE675" s="21">
        <v>0</v>
      </c>
      <c r="AF675" s="55"/>
      <c r="AG675" s="20" t="s">
        <v>33</v>
      </c>
      <c r="AH675" s="21" t="s">
        <v>33</v>
      </c>
    </row>
    <row r="676" spans="1:34" x14ac:dyDescent="0.35">
      <c r="A676" s="24" t="s">
        <v>166</v>
      </c>
      <c r="B676" s="25" t="s">
        <v>23</v>
      </c>
      <c r="C676" s="25" t="s">
        <v>24</v>
      </c>
      <c r="D676" s="25" t="s">
        <v>77</v>
      </c>
      <c r="E676" s="25" t="s">
        <v>44</v>
      </c>
      <c r="F676" s="25" t="s">
        <v>84</v>
      </c>
      <c r="G676" s="25" t="s">
        <v>28</v>
      </c>
      <c r="H676" s="26">
        <v>0.01</v>
      </c>
      <c r="I676" s="25" t="s">
        <v>33</v>
      </c>
      <c r="J676" s="25" t="s">
        <v>208</v>
      </c>
      <c r="K676" s="27" t="s">
        <v>34</v>
      </c>
      <c r="L676" s="28">
        <v>0</v>
      </c>
      <c r="M676" s="29">
        <v>0</v>
      </c>
      <c r="N676" s="29">
        <v>0</v>
      </c>
      <c r="O676" s="29">
        <v>0</v>
      </c>
      <c r="P676" s="29">
        <v>0</v>
      </c>
      <c r="Q676" s="29">
        <v>0</v>
      </c>
      <c r="R676" s="29">
        <v>0</v>
      </c>
      <c r="S676" s="29">
        <v>0</v>
      </c>
      <c r="T676" s="29">
        <v>0</v>
      </c>
      <c r="U676" s="29">
        <v>0</v>
      </c>
      <c r="V676" s="29">
        <v>0</v>
      </c>
      <c r="W676" s="30">
        <v>-1.5037593984963404E-3</v>
      </c>
      <c r="X676" s="67"/>
      <c r="Y676" s="57">
        <v>0</v>
      </c>
      <c r="Z676" s="58">
        <v>0</v>
      </c>
      <c r="AA676" s="58">
        <v>0</v>
      </c>
      <c r="AB676" s="58">
        <v>0</v>
      </c>
      <c r="AC676" s="58">
        <v>0</v>
      </c>
      <c r="AD676" s="58">
        <v>0</v>
      </c>
      <c r="AE676" s="71">
        <v>0</v>
      </c>
      <c r="AF676" s="56"/>
      <c r="AG676" s="58">
        <v>0</v>
      </c>
      <c r="AH676" s="71">
        <v>0</v>
      </c>
    </row>
    <row r="677" spans="1:34" x14ac:dyDescent="0.35">
      <c r="A677" s="31" t="s">
        <v>166</v>
      </c>
      <c r="B677" s="32" t="s">
        <v>23</v>
      </c>
      <c r="C677" s="32" t="s">
        <v>24</v>
      </c>
      <c r="D677" s="32" t="s">
        <v>77</v>
      </c>
      <c r="E677" s="32" t="s">
        <v>48</v>
      </c>
      <c r="F677" s="32" t="s">
        <v>198</v>
      </c>
      <c r="G677" s="32" t="s">
        <v>80</v>
      </c>
      <c r="H677" s="33">
        <v>0.01</v>
      </c>
      <c r="I677" s="32" t="s">
        <v>198</v>
      </c>
      <c r="J677" s="32" t="s">
        <v>208</v>
      </c>
      <c r="K677" s="34" t="s">
        <v>29</v>
      </c>
      <c r="L677" s="35">
        <v>3.25</v>
      </c>
      <c r="M677" s="36">
        <v>3.25</v>
      </c>
      <c r="N677" s="36">
        <v>3.25</v>
      </c>
      <c r="O677" s="36">
        <v>3.25</v>
      </c>
      <c r="P677" s="36">
        <v>3.25</v>
      </c>
      <c r="Q677" s="36">
        <v>3.25</v>
      </c>
      <c r="R677" s="36">
        <v>3.25</v>
      </c>
      <c r="S677" s="36">
        <v>3.25</v>
      </c>
      <c r="T677" s="36">
        <v>3.25</v>
      </c>
      <c r="U677" s="36">
        <v>2.91</v>
      </c>
      <c r="V677" s="36">
        <v>2.91</v>
      </c>
      <c r="W677" s="37">
        <v>3.34</v>
      </c>
      <c r="X677" s="67"/>
      <c r="Y677" s="60">
        <v>0</v>
      </c>
      <c r="Z677" s="61">
        <v>0</v>
      </c>
      <c r="AA677" s="61">
        <v>0</v>
      </c>
      <c r="AB677" s="61">
        <v>0</v>
      </c>
      <c r="AC677" s="61">
        <v>0</v>
      </c>
      <c r="AD677" s="61">
        <v>0</v>
      </c>
      <c r="AE677" s="69">
        <v>0</v>
      </c>
      <c r="AF677" s="59"/>
      <c r="AG677" s="61">
        <v>0.08</v>
      </c>
      <c r="AH677" s="69">
        <v>0.08</v>
      </c>
    </row>
    <row r="678" spans="1:34" x14ac:dyDescent="0.35">
      <c r="A678" s="15" t="s">
        <v>166</v>
      </c>
      <c r="B678" s="16" t="s">
        <v>23</v>
      </c>
      <c r="C678" s="16" t="s">
        <v>24</v>
      </c>
      <c r="D678" s="16" t="s">
        <v>77</v>
      </c>
      <c r="E678" s="16" t="s">
        <v>48</v>
      </c>
      <c r="F678" s="16" t="s">
        <v>198</v>
      </c>
      <c r="G678" s="16" t="s">
        <v>80</v>
      </c>
      <c r="H678" s="17">
        <v>0.01</v>
      </c>
      <c r="I678" s="16" t="s">
        <v>198</v>
      </c>
      <c r="J678" s="16" t="s">
        <v>209</v>
      </c>
      <c r="K678" s="18" t="s">
        <v>30</v>
      </c>
      <c r="L678" s="19">
        <v>1</v>
      </c>
      <c r="M678" s="20">
        <v>1</v>
      </c>
      <c r="N678" s="20">
        <v>1</v>
      </c>
      <c r="O678" s="20">
        <v>1</v>
      </c>
      <c r="P678" s="20">
        <v>1</v>
      </c>
      <c r="Q678" s="20">
        <v>1</v>
      </c>
      <c r="R678" s="20">
        <v>1</v>
      </c>
      <c r="S678" s="20" t="s">
        <v>33</v>
      </c>
      <c r="T678" s="20" t="s">
        <v>33</v>
      </c>
      <c r="U678" s="20" t="s">
        <v>33</v>
      </c>
      <c r="V678" s="20" t="s">
        <v>33</v>
      </c>
      <c r="W678" s="21" t="s">
        <v>33</v>
      </c>
      <c r="X678" s="67"/>
      <c r="Y678" s="19">
        <v>0</v>
      </c>
      <c r="Z678" s="20">
        <v>0</v>
      </c>
      <c r="AA678" s="20">
        <v>0</v>
      </c>
      <c r="AB678" s="20">
        <v>0</v>
      </c>
      <c r="AC678" s="20">
        <v>0</v>
      </c>
      <c r="AD678" s="20">
        <v>0</v>
      </c>
      <c r="AE678" s="21">
        <v>0</v>
      </c>
      <c r="AF678" s="55"/>
      <c r="AG678" s="20" t="s">
        <v>33</v>
      </c>
      <c r="AH678" s="21" t="s">
        <v>33</v>
      </c>
    </row>
    <row r="679" spans="1:34" x14ac:dyDescent="0.35">
      <c r="A679" s="15" t="s">
        <v>166</v>
      </c>
      <c r="B679" s="16" t="s">
        <v>23</v>
      </c>
      <c r="C679" s="16" t="s">
        <v>24</v>
      </c>
      <c r="D679" s="16" t="s">
        <v>77</v>
      </c>
      <c r="E679" s="16" t="s">
        <v>48</v>
      </c>
      <c r="F679" s="16" t="s">
        <v>198</v>
      </c>
      <c r="G679" s="16" t="s">
        <v>80</v>
      </c>
      <c r="H679" s="17">
        <v>0.01</v>
      </c>
      <c r="I679" s="16" t="s">
        <v>198</v>
      </c>
      <c r="J679" s="16" t="s">
        <v>208</v>
      </c>
      <c r="K679" s="18" t="s">
        <v>31</v>
      </c>
      <c r="L679" s="22">
        <v>3.25</v>
      </c>
      <c r="M679" s="23">
        <v>3.25</v>
      </c>
      <c r="N679" s="23">
        <v>3.25</v>
      </c>
      <c r="O679" s="23">
        <v>3.25</v>
      </c>
      <c r="P679" s="23">
        <v>3.25</v>
      </c>
      <c r="Q679" s="23">
        <v>3.25</v>
      </c>
      <c r="R679" s="23">
        <v>3.25</v>
      </c>
      <c r="S679" s="23">
        <v>3.25</v>
      </c>
      <c r="T679" s="23">
        <v>3.25</v>
      </c>
      <c r="U679" s="23">
        <v>2.91</v>
      </c>
      <c r="V679" s="23">
        <v>2.91</v>
      </c>
      <c r="W679" s="70">
        <v>3.34</v>
      </c>
      <c r="X679" s="67"/>
      <c r="Y679" s="22">
        <v>0</v>
      </c>
      <c r="Z679" s="23">
        <v>0</v>
      </c>
      <c r="AA679" s="23">
        <v>0</v>
      </c>
      <c r="AB679" s="23">
        <v>0</v>
      </c>
      <c r="AC679" s="23">
        <v>0</v>
      </c>
      <c r="AD679" s="23">
        <v>0</v>
      </c>
      <c r="AE679" s="70">
        <v>0</v>
      </c>
      <c r="AF679" s="50"/>
      <c r="AG679" s="76">
        <v>0.08</v>
      </c>
      <c r="AH679" s="77">
        <v>0.08</v>
      </c>
    </row>
    <row r="680" spans="1:34" x14ac:dyDescent="0.35">
      <c r="A680" s="15" t="s">
        <v>166</v>
      </c>
      <c r="B680" s="16" t="s">
        <v>23</v>
      </c>
      <c r="C680" s="16" t="s">
        <v>24</v>
      </c>
      <c r="D680" s="16" t="s">
        <v>77</v>
      </c>
      <c r="E680" s="16" t="s">
        <v>48</v>
      </c>
      <c r="F680" s="16" t="s">
        <v>198</v>
      </c>
      <c r="G680" s="16" t="s">
        <v>80</v>
      </c>
      <c r="H680" s="17">
        <v>0.01</v>
      </c>
      <c r="I680" s="16" t="s">
        <v>198</v>
      </c>
      <c r="J680" s="16" t="s">
        <v>209</v>
      </c>
      <c r="K680" s="18" t="s">
        <v>32</v>
      </c>
      <c r="L680" s="19">
        <v>1</v>
      </c>
      <c r="M680" s="20">
        <v>1</v>
      </c>
      <c r="N680" s="20">
        <v>1</v>
      </c>
      <c r="O680" s="20">
        <v>1</v>
      </c>
      <c r="P680" s="20">
        <v>1</v>
      </c>
      <c r="Q680" s="20">
        <v>1</v>
      </c>
      <c r="R680" s="20">
        <v>1</v>
      </c>
      <c r="S680" s="20" t="s">
        <v>33</v>
      </c>
      <c r="T680" s="20" t="s">
        <v>33</v>
      </c>
      <c r="U680" s="20" t="s">
        <v>33</v>
      </c>
      <c r="V680" s="20" t="s">
        <v>33</v>
      </c>
      <c r="W680" s="21" t="s">
        <v>33</v>
      </c>
      <c r="X680" s="67"/>
      <c r="Y680" s="19">
        <v>0</v>
      </c>
      <c r="Z680" s="20">
        <v>0</v>
      </c>
      <c r="AA680" s="20">
        <v>0</v>
      </c>
      <c r="AB680" s="20">
        <v>0</v>
      </c>
      <c r="AC680" s="20">
        <v>0</v>
      </c>
      <c r="AD680" s="20">
        <v>0</v>
      </c>
      <c r="AE680" s="21">
        <v>0</v>
      </c>
      <c r="AF680" s="55"/>
      <c r="AG680" s="20" t="s">
        <v>33</v>
      </c>
      <c r="AH680" s="21" t="s">
        <v>33</v>
      </c>
    </row>
    <row r="681" spans="1:34" x14ac:dyDescent="0.35">
      <c r="A681" s="24" t="s">
        <v>166</v>
      </c>
      <c r="B681" s="25" t="s">
        <v>23</v>
      </c>
      <c r="C681" s="25" t="s">
        <v>24</v>
      </c>
      <c r="D681" s="25" t="s">
        <v>77</v>
      </c>
      <c r="E681" s="25" t="s">
        <v>48</v>
      </c>
      <c r="F681" s="25" t="s">
        <v>198</v>
      </c>
      <c r="G681" s="25" t="s">
        <v>80</v>
      </c>
      <c r="H681" s="26">
        <v>0.01</v>
      </c>
      <c r="I681" s="25" t="s">
        <v>33</v>
      </c>
      <c r="J681" s="25" t="s">
        <v>208</v>
      </c>
      <c r="K681" s="27" t="s">
        <v>34</v>
      </c>
      <c r="L681" s="28">
        <v>0</v>
      </c>
      <c r="M681" s="29">
        <v>0</v>
      </c>
      <c r="N681" s="29">
        <v>0</v>
      </c>
      <c r="O681" s="29">
        <v>0</v>
      </c>
      <c r="P681" s="29">
        <v>0</v>
      </c>
      <c r="Q681" s="29">
        <v>0</v>
      </c>
      <c r="R681" s="29">
        <v>0</v>
      </c>
      <c r="S681" s="29">
        <v>0</v>
      </c>
      <c r="T681" s="29">
        <v>0</v>
      </c>
      <c r="U681" s="29">
        <v>0</v>
      </c>
      <c r="V681" s="29">
        <v>0</v>
      </c>
      <c r="W681" s="30">
        <v>0</v>
      </c>
      <c r="X681" s="67"/>
      <c r="Y681" s="57">
        <v>0</v>
      </c>
      <c r="Z681" s="58">
        <v>0</v>
      </c>
      <c r="AA681" s="58">
        <v>0</v>
      </c>
      <c r="AB681" s="58">
        <v>0</v>
      </c>
      <c r="AC681" s="58">
        <v>0</v>
      </c>
      <c r="AD681" s="58">
        <v>0</v>
      </c>
      <c r="AE681" s="71">
        <v>0</v>
      </c>
      <c r="AF681" s="56"/>
      <c r="AG681" s="58">
        <v>0</v>
      </c>
      <c r="AH681" s="71">
        <v>0</v>
      </c>
    </row>
    <row r="682" spans="1:34" x14ac:dyDescent="0.35">
      <c r="A682" s="31" t="s">
        <v>166</v>
      </c>
      <c r="B682" s="32" t="s">
        <v>23</v>
      </c>
      <c r="C682" s="32" t="s">
        <v>24</v>
      </c>
      <c r="D682" s="32" t="s">
        <v>85</v>
      </c>
      <c r="E682" s="32" t="s">
        <v>78</v>
      </c>
      <c r="F682" s="32" t="s">
        <v>86</v>
      </c>
      <c r="G682" s="32" t="s">
        <v>80</v>
      </c>
      <c r="H682" s="33">
        <v>0.01</v>
      </c>
      <c r="I682" s="32" t="s">
        <v>86</v>
      </c>
      <c r="J682" s="32" t="s">
        <v>208</v>
      </c>
      <c r="K682" s="38" t="s">
        <v>29</v>
      </c>
      <c r="L682" s="35">
        <v>4.99</v>
      </c>
      <c r="M682" s="36">
        <v>4.99</v>
      </c>
      <c r="N682" s="36">
        <v>4.99</v>
      </c>
      <c r="O682" s="36">
        <v>4.99</v>
      </c>
      <c r="P682" s="36">
        <v>4.99</v>
      </c>
      <c r="Q682" s="36">
        <v>4.99</v>
      </c>
      <c r="R682" s="36">
        <v>4.99</v>
      </c>
      <c r="S682" s="36">
        <v>4.49</v>
      </c>
      <c r="T682" s="36">
        <v>4.49</v>
      </c>
      <c r="U682" s="36">
        <v>4.16</v>
      </c>
      <c r="V682" s="36">
        <v>4.16</v>
      </c>
      <c r="W682" s="37">
        <v>4.5</v>
      </c>
      <c r="X682" s="67"/>
      <c r="Y682" s="60">
        <v>0</v>
      </c>
      <c r="Z682" s="61">
        <v>0</v>
      </c>
      <c r="AA682" s="61">
        <v>0</v>
      </c>
      <c r="AB682" s="61">
        <v>0</v>
      </c>
      <c r="AC682" s="61">
        <v>0</v>
      </c>
      <c r="AD682" s="61">
        <v>0</v>
      </c>
      <c r="AE682" s="69">
        <v>0</v>
      </c>
      <c r="AF682" s="59"/>
      <c r="AG682" s="61">
        <v>0.11</v>
      </c>
      <c r="AH682" s="69">
        <v>0.11</v>
      </c>
    </row>
    <row r="683" spans="1:34" x14ac:dyDescent="0.35">
      <c r="A683" s="15" t="s">
        <v>166</v>
      </c>
      <c r="B683" s="16" t="s">
        <v>23</v>
      </c>
      <c r="C683" s="16" t="s">
        <v>24</v>
      </c>
      <c r="D683" s="16" t="s">
        <v>85</v>
      </c>
      <c r="E683" s="16" t="s">
        <v>78</v>
      </c>
      <c r="F683" s="16" t="s">
        <v>86</v>
      </c>
      <c r="G683" s="16" t="s">
        <v>80</v>
      </c>
      <c r="H683" s="17">
        <v>0.01</v>
      </c>
      <c r="I683" s="16" t="s">
        <v>86</v>
      </c>
      <c r="J683" s="16" t="s">
        <v>209</v>
      </c>
      <c r="K683" s="39" t="s">
        <v>30</v>
      </c>
      <c r="L683" s="19">
        <v>1</v>
      </c>
      <c r="M683" s="20">
        <v>1</v>
      </c>
      <c r="N683" s="20">
        <v>1</v>
      </c>
      <c r="O683" s="20">
        <v>1</v>
      </c>
      <c r="P683" s="20">
        <v>1</v>
      </c>
      <c r="Q683" s="20">
        <v>1</v>
      </c>
      <c r="R683" s="20">
        <v>1</v>
      </c>
      <c r="S683" s="20" t="s">
        <v>33</v>
      </c>
      <c r="T683" s="20" t="s">
        <v>33</v>
      </c>
      <c r="U683" s="20" t="s">
        <v>33</v>
      </c>
      <c r="V683" s="20" t="s">
        <v>33</v>
      </c>
      <c r="W683" s="21" t="s">
        <v>33</v>
      </c>
      <c r="X683" s="67"/>
      <c r="Y683" s="19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21">
        <v>0</v>
      </c>
      <c r="AF683" s="55"/>
      <c r="AG683" s="20" t="s">
        <v>33</v>
      </c>
      <c r="AH683" s="21" t="s">
        <v>33</v>
      </c>
    </row>
    <row r="684" spans="1:34" x14ac:dyDescent="0.35">
      <c r="A684" s="15" t="s">
        <v>166</v>
      </c>
      <c r="B684" s="16" t="s">
        <v>23</v>
      </c>
      <c r="C684" s="16" t="s">
        <v>24</v>
      </c>
      <c r="D684" s="16" t="s">
        <v>85</v>
      </c>
      <c r="E684" s="16" t="s">
        <v>78</v>
      </c>
      <c r="F684" s="16" t="s">
        <v>86</v>
      </c>
      <c r="G684" s="16" t="s">
        <v>80</v>
      </c>
      <c r="H684" s="17">
        <v>0.01</v>
      </c>
      <c r="I684" s="16" t="s">
        <v>86</v>
      </c>
      <c r="J684" s="16" t="s">
        <v>208</v>
      </c>
      <c r="K684" s="39" t="s">
        <v>31</v>
      </c>
      <c r="L684" s="22">
        <v>4.99</v>
      </c>
      <c r="M684" s="23">
        <v>4.99</v>
      </c>
      <c r="N684" s="23">
        <v>4.99</v>
      </c>
      <c r="O684" s="23">
        <v>4.99</v>
      </c>
      <c r="P684" s="23">
        <v>4.99</v>
      </c>
      <c r="Q684" s="23">
        <v>4.99</v>
      </c>
      <c r="R684" s="23">
        <v>4.99</v>
      </c>
      <c r="S684" s="23">
        <v>4.49</v>
      </c>
      <c r="T684" s="23">
        <v>4.49</v>
      </c>
      <c r="U684" s="23">
        <v>4.16</v>
      </c>
      <c r="V684" s="23">
        <v>4.16</v>
      </c>
      <c r="W684" s="70">
        <v>4.5</v>
      </c>
      <c r="X684" s="67"/>
      <c r="Y684" s="22">
        <v>0</v>
      </c>
      <c r="Z684" s="23">
        <v>0</v>
      </c>
      <c r="AA684" s="23">
        <v>0</v>
      </c>
      <c r="AB684" s="23">
        <v>0</v>
      </c>
      <c r="AC684" s="23">
        <v>0</v>
      </c>
      <c r="AD684" s="23">
        <v>0</v>
      </c>
      <c r="AE684" s="70">
        <v>0</v>
      </c>
      <c r="AF684" s="50"/>
      <c r="AG684" s="76">
        <v>0.11</v>
      </c>
      <c r="AH684" s="77">
        <v>0.11</v>
      </c>
    </row>
    <row r="685" spans="1:34" x14ac:dyDescent="0.35">
      <c r="A685" s="15" t="s">
        <v>166</v>
      </c>
      <c r="B685" s="16" t="s">
        <v>23</v>
      </c>
      <c r="C685" s="16" t="s">
        <v>24</v>
      </c>
      <c r="D685" s="16" t="s">
        <v>85</v>
      </c>
      <c r="E685" s="16" t="s">
        <v>78</v>
      </c>
      <c r="F685" s="16" t="s">
        <v>86</v>
      </c>
      <c r="G685" s="16" t="s">
        <v>80</v>
      </c>
      <c r="H685" s="17">
        <v>0.01</v>
      </c>
      <c r="I685" s="16" t="s">
        <v>86</v>
      </c>
      <c r="J685" s="16" t="s">
        <v>209</v>
      </c>
      <c r="K685" s="39" t="s">
        <v>32</v>
      </c>
      <c r="L685" s="19">
        <v>1</v>
      </c>
      <c r="M685" s="20">
        <v>1</v>
      </c>
      <c r="N685" s="20">
        <v>1</v>
      </c>
      <c r="O685" s="20">
        <v>1</v>
      </c>
      <c r="P685" s="20">
        <v>1</v>
      </c>
      <c r="Q685" s="20">
        <v>1</v>
      </c>
      <c r="R685" s="20">
        <v>1</v>
      </c>
      <c r="S685" s="20" t="s">
        <v>33</v>
      </c>
      <c r="T685" s="20" t="s">
        <v>33</v>
      </c>
      <c r="U685" s="20" t="s">
        <v>33</v>
      </c>
      <c r="V685" s="20" t="s">
        <v>33</v>
      </c>
      <c r="W685" s="21" t="s">
        <v>33</v>
      </c>
      <c r="X685" s="67"/>
      <c r="Y685" s="19">
        <v>0</v>
      </c>
      <c r="Z685" s="20">
        <v>0</v>
      </c>
      <c r="AA685" s="20">
        <v>0</v>
      </c>
      <c r="AB685" s="20">
        <v>0</v>
      </c>
      <c r="AC685" s="20">
        <v>0</v>
      </c>
      <c r="AD685" s="20">
        <v>0</v>
      </c>
      <c r="AE685" s="21">
        <v>0</v>
      </c>
      <c r="AF685" s="55"/>
      <c r="AG685" s="20" t="s">
        <v>33</v>
      </c>
      <c r="AH685" s="21" t="s">
        <v>33</v>
      </c>
    </row>
    <row r="686" spans="1:34" x14ac:dyDescent="0.35">
      <c r="A686" s="24" t="s">
        <v>166</v>
      </c>
      <c r="B686" s="25" t="s">
        <v>23</v>
      </c>
      <c r="C686" s="25" t="s">
        <v>24</v>
      </c>
      <c r="D686" s="25" t="s">
        <v>85</v>
      </c>
      <c r="E686" s="25" t="s">
        <v>78</v>
      </c>
      <c r="F686" s="25" t="s">
        <v>86</v>
      </c>
      <c r="G686" s="25" t="s">
        <v>80</v>
      </c>
      <c r="H686" s="26">
        <v>0.01</v>
      </c>
      <c r="I686" s="25" t="s">
        <v>33</v>
      </c>
      <c r="J686" s="25" t="s">
        <v>208</v>
      </c>
      <c r="K686" s="40" t="s">
        <v>34</v>
      </c>
      <c r="L686" s="28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30">
        <v>0</v>
      </c>
      <c r="X686" s="67"/>
      <c r="Y686" s="57">
        <v>0</v>
      </c>
      <c r="Z686" s="58">
        <v>0</v>
      </c>
      <c r="AA686" s="58">
        <v>0</v>
      </c>
      <c r="AB686" s="58">
        <v>0</v>
      </c>
      <c r="AC686" s="58">
        <v>0</v>
      </c>
      <c r="AD686" s="58">
        <v>0</v>
      </c>
      <c r="AE686" s="71">
        <v>0</v>
      </c>
      <c r="AF686" s="56"/>
      <c r="AG686" s="58">
        <v>0</v>
      </c>
      <c r="AH686" s="71">
        <v>0</v>
      </c>
    </row>
    <row r="687" spans="1:34" x14ac:dyDescent="0.35">
      <c r="A687" s="31" t="s">
        <v>166</v>
      </c>
      <c r="B687" s="32" t="s">
        <v>23</v>
      </c>
      <c r="C687" s="32" t="s">
        <v>24</v>
      </c>
      <c r="D687" s="32" t="s">
        <v>87</v>
      </c>
      <c r="E687" s="32" t="s">
        <v>78</v>
      </c>
      <c r="F687" s="32" t="s">
        <v>88</v>
      </c>
      <c r="G687" s="32" t="s">
        <v>80</v>
      </c>
      <c r="H687" s="33">
        <v>0.01</v>
      </c>
      <c r="I687" s="32" t="s">
        <v>88</v>
      </c>
      <c r="J687" s="32" t="s">
        <v>208</v>
      </c>
      <c r="K687" s="34" t="s">
        <v>29</v>
      </c>
      <c r="L687" s="35">
        <v>3.99</v>
      </c>
      <c r="M687" s="36">
        <v>3.99</v>
      </c>
      <c r="N687" s="36">
        <v>3.99</v>
      </c>
      <c r="O687" s="36">
        <v>3.99</v>
      </c>
      <c r="P687" s="36">
        <v>3.99</v>
      </c>
      <c r="Q687" s="36">
        <v>3.99</v>
      </c>
      <c r="R687" s="36">
        <v>3.99</v>
      </c>
      <c r="S687" s="36">
        <v>3.99</v>
      </c>
      <c r="T687" s="36">
        <v>3.99</v>
      </c>
      <c r="U687" s="36">
        <v>3.32</v>
      </c>
      <c r="V687" s="36">
        <v>3.32</v>
      </c>
      <c r="W687" s="37">
        <v>3.8</v>
      </c>
      <c r="X687" s="67"/>
      <c r="Y687" s="60">
        <v>0</v>
      </c>
      <c r="Z687" s="61">
        <v>0</v>
      </c>
      <c r="AA687" s="61">
        <v>0</v>
      </c>
      <c r="AB687" s="61">
        <v>0</v>
      </c>
      <c r="AC687" s="61">
        <v>0</v>
      </c>
      <c r="AD687" s="61">
        <v>0</v>
      </c>
      <c r="AE687" s="69">
        <v>0</v>
      </c>
      <c r="AF687" s="59"/>
      <c r="AG687" s="61">
        <v>0.1</v>
      </c>
      <c r="AH687" s="69">
        <v>0.1</v>
      </c>
    </row>
    <row r="688" spans="1:34" x14ac:dyDescent="0.35">
      <c r="A688" s="15" t="s">
        <v>166</v>
      </c>
      <c r="B688" s="16" t="s">
        <v>23</v>
      </c>
      <c r="C688" s="16" t="s">
        <v>24</v>
      </c>
      <c r="D688" s="16" t="s">
        <v>87</v>
      </c>
      <c r="E688" s="16" t="s">
        <v>78</v>
      </c>
      <c r="F688" s="16" t="s">
        <v>88</v>
      </c>
      <c r="G688" s="16" t="s">
        <v>80</v>
      </c>
      <c r="H688" s="17">
        <v>0.01</v>
      </c>
      <c r="I688" s="16" t="s">
        <v>88</v>
      </c>
      <c r="J688" s="16" t="s">
        <v>209</v>
      </c>
      <c r="K688" s="18" t="s">
        <v>30</v>
      </c>
      <c r="L688" s="19">
        <v>1</v>
      </c>
      <c r="M688" s="20">
        <v>1</v>
      </c>
      <c r="N688" s="20">
        <v>1</v>
      </c>
      <c r="O688" s="20">
        <v>1</v>
      </c>
      <c r="P688" s="20">
        <v>1</v>
      </c>
      <c r="Q688" s="20">
        <v>1</v>
      </c>
      <c r="R688" s="20">
        <v>1</v>
      </c>
      <c r="S688" s="20" t="s">
        <v>33</v>
      </c>
      <c r="T688" s="20" t="s">
        <v>33</v>
      </c>
      <c r="U688" s="20" t="s">
        <v>33</v>
      </c>
      <c r="V688" s="20" t="s">
        <v>33</v>
      </c>
      <c r="W688" s="21" t="s">
        <v>33</v>
      </c>
      <c r="X688" s="67"/>
      <c r="Y688" s="19">
        <v>0</v>
      </c>
      <c r="Z688" s="20">
        <v>0</v>
      </c>
      <c r="AA688" s="20">
        <v>0</v>
      </c>
      <c r="AB688" s="20">
        <v>0</v>
      </c>
      <c r="AC688" s="20">
        <v>0</v>
      </c>
      <c r="AD688" s="20">
        <v>0</v>
      </c>
      <c r="AE688" s="21">
        <v>0</v>
      </c>
      <c r="AF688" s="55"/>
      <c r="AG688" s="20" t="s">
        <v>33</v>
      </c>
      <c r="AH688" s="21" t="s">
        <v>33</v>
      </c>
    </row>
    <row r="689" spans="1:34" x14ac:dyDescent="0.35">
      <c r="A689" s="15" t="s">
        <v>166</v>
      </c>
      <c r="B689" s="16" t="s">
        <v>23</v>
      </c>
      <c r="C689" s="16" t="s">
        <v>24</v>
      </c>
      <c r="D689" s="16" t="s">
        <v>87</v>
      </c>
      <c r="E689" s="16" t="s">
        <v>78</v>
      </c>
      <c r="F689" s="16" t="s">
        <v>88</v>
      </c>
      <c r="G689" s="16" t="s">
        <v>80</v>
      </c>
      <c r="H689" s="17">
        <v>0.01</v>
      </c>
      <c r="I689" s="16" t="s">
        <v>88</v>
      </c>
      <c r="J689" s="16" t="s">
        <v>208</v>
      </c>
      <c r="K689" s="18" t="s">
        <v>31</v>
      </c>
      <c r="L689" s="22">
        <v>3.99</v>
      </c>
      <c r="M689" s="23">
        <v>3.99</v>
      </c>
      <c r="N689" s="23">
        <v>3.99</v>
      </c>
      <c r="O689" s="23">
        <v>3.99</v>
      </c>
      <c r="P689" s="23">
        <v>3.99</v>
      </c>
      <c r="Q689" s="23">
        <v>3.99</v>
      </c>
      <c r="R689" s="23">
        <v>3.99</v>
      </c>
      <c r="S689" s="23">
        <v>3.99</v>
      </c>
      <c r="T689" s="23">
        <v>3.99</v>
      </c>
      <c r="U689" s="23">
        <v>3.32</v>
      </c>
      <c r="V689" s="23">
        <v>3.32</v>
      </c>
      <c r="W689" s="70">
        <v>3.8</v>
      </c>
      <c r="X689" s="67"/>
      <c r="Y689" s="22">
        <v>0</v>
      </c>
      <c r="Z689" s="23">
        <v>0</v>
      </c>
      <c r="AA689" s="23">
        <v>0</v>
      </c>
      <c r="AB689" s="23">
        <v>0</v>
      </c>
      <c r="AC689" s="23">
        <v>0</v>
      </c>
      <c r="AD689" s="23">
        <v>0</v>
      </c>
      <c r="AE689" s="70">
        <v>0</v>
      </c>
      <c r="AF689" s="50"/>
      <c r="AG689" s="76">
        <v>0.1</v>
      </c>
      <c r="AH689" s="77">
        <v>0.1</v>
      </c>
    </row>
    <row r="690" spans="1:34" x14ac:dyDescent="0.35">
      <c r="A690" s="15" t="s">
        <v>166</v>
      </c>
      <c r="B690" s="16" t="s">
        <v>23</v>
      </c>
      <c r="C690" s="16" t="s">
        <v>24</v>
      </c>
      <c r="D690" s="16" t="s">
        <v>87</v>
      </c>
      <c r="E690" s="16" t="s">
        <v>78</v>
      </c>
      <c r="F690" s="16" t="s">
        <v>88</v>
      </c>
      <c r="G690" s="16" t="s">
        <v>80</v>
      </c>
      <c r="H690" s="17">
        <v>0.01</v>
      </c>
      <c r="I690" s="16" t="s">
        <v>88</v>
      </c>
      <c r="J690" s="16" t="s">
        <v>209</v>
      </c>
      <c r="K690" s="18" t="s">
        <v>32</v>
      </c>
      <c r="L690" s="19">
        <v>1</v>
      </c>
      <c r="M690" s="20">
        <v>1</v>
      </c>
      <c r="N690" s="20">
        <v>1</v>
      </c>
      <c r="O690" s="20">
        <v>1</v>
      </c>
      <c r="P690" s="20">
        <v>1</v>
      </c>
      <c r="Q690" s="20">
        <v>1</v>
      </c>
      <c r="R690" s="20">
        <v>1</v>
      </c>
      <c r="S690" s="20" t="s">
        <v>33</v>
      </c>
      <c r="T690" s="20" t="s">
        <v>33</v>
      </c>
      <c r="U690" s="20" t="s">
        <v>33</v>
      </c>
      <c r="V690" s="20" t="s">
        <v>33</v>
      </c>
      <c r="W690" s="21" t="s">
        <v>33</v>
      </c>
      <c r="X690" s="67"/>
      <c r="Y690" s="19">
        <v>0</v>
      </c>
      <c r="Z690" s="20">
        <v>0</v>
      </c>
      <c r="AA690" s="20">
        <v>0</v>
      </c>
      <c r="AB690" s="20">
        <v>0</v>
      </c>
      <c r="AC690" s="20">
        <v>0</v>
      </c>
      <c r="AD690" s="20">
        <v>0</v>
      </c>
      <c r="AE690" s="21">
        <v>0</v>
      </c>
      <c r="AF690" s="55"/>
      <c r="AG690" s="20" t="s">
        <v>33</v>
      </c>
      <c r="AH690" s="21" t="s">
        <v>33</v>
      </c>
    </row>
    <row r="691" spans="1:34" x14ac:dyDescent="0.35">
      <c r="A691" s="24" t="s">
        <v>166</v>
      </c>
      <c r="B691" s="25" t="s">
        <v>23</v>
      </c>
      <c r="C691" s="25" t="s">
        <v>24</v>
      </c>
      <c r="D691" s="25" t="s">
        <v>87</v>
      </c>
      <c r="E691" s="25" t="s">
        <v>78</v>
      </c>
      <c r="F691" s="25" t="s">
        <v>88</v>
      </c>
      <c r="G691" s="25" t="s">
        <v>80</v>
      </c>
      <c r="H691" s="26">
        <v>0.01</v>
      </c>
      <c r="I691" s="25" t="s">
        <v>33</v>
      </c>
      <c r="J691" s="25" t="s">
        <v>208</v>
      </c>
      <c r="K691" s="27" t="s">
        <v>34</v>
      </c>
      <c r="L691" s="28">
        <v>0</v>
      </c>
      <c r="M691" s="29">
        <v>0</v>
      </c>
      <c r="N691" s="29">
        <v>0</v>
      </c>
      <c r="O691" s="29">
        <v>0</v>
      </c>
      <c r="P691" s="29">
        <v>0</v>
      </c>
      <c r="Q691" s="29">
        <v>0</v>
      </c>
      <c r="R691" s="29">
        <v>0</v>
      </c>
      <c r="S691" s="29">
        <v>0</v>
      </c>
      <c r="T691" s="29">
        <v>0</v>
      </c>
      <c r="U691" s="29">
        <v>0</v>
      </c>
      <c r="V691" s="29">
        <v>0</v>
      </c>
      <c r="W691" s="30">
        <v>0</v>
      </c>
      <c r="X691" s="67"/>
      <c r="Y691" s="57">
        <v>0</v>
      </c>
      <c r="Z691" s="58">
        <v>0</v>
      </c>
      <c r="AA691" s="58">
        <v>0</v>
      </c>
      <c r="AB691" s="58">
        <v>0</v>
      </c>
      <c r="AC691" s="58">
        <v>0</v>
      </c>
      <c r="AD691" s="58">
        <v>0</v>
      </c>
      <c r="AE691" s="71">
        <v>0</v>
      </c>
      <c r="AF691" s="56"/>
      <c r="AG691" s="58">
        <v>0</v>
      </c>
      <c r="AH691" s="71">
        <v>0</v>
      </c>
    </row>
    <row r="692" spans="1:34" x14ac:dyDescent="0.35">
      <c r="A692" s="31" t="s">
        <v>166</v>
      </c>
      <c r="B692" s="32" t="s">
        <v>23</v>
      </c>
      <c r="C692" s="32" t="s">
        <v>24</v>
      </c>
      <c r="D692" s="32" t="s">
        <v>89</v>
      </c>
      <c r="E692" s="32" t="s">
        <v>78</v>
      </c>
      <c r="F692" s="32" t="s">
        <v>90</v>
      </c>
      <c r="G692" s="32" t="s">
        <v>80</v>
      </c>
      <c r="H692" s="33">
        <v>1.4999999999999999E-2</v>
      </c>
      <c r="I692" s="32" t="s">
        <v>90</v>
      </c>
      <c r="J692" s="32" t="s">
        <v>208</v>
      </c>
      <c r="K692" s="34" t="s">
        <v>29</v>
      </c>
      <c r="L692" s="35">
        <v>4.99</v>
      </c>
      <c r="M692" s="36">
        <v>4.99</v>
      </c>
      <c r="N692" s="36">
        <v>4.99</v>
      </c>
      <c r="O692" s="36">
        <v>4.99</v>
      </c>
      <c r="P692" s="36">
        <v>4.99</v>
      </c>
      <c r="Q692" s="36">
        <v>4.99</v>
      </c>
      <c r="R692" s="36">
        <v>4.99</v>
      </c>
      <c r="S692" s="36">
        <v>4.79</v>
      </c>
      <c r="T692" s="36">
        <v>4.79</v>
      </c>
      <c r="U692" s="36">
        <v>3.99</v>
      </c>
      <c r="V692" s="36">
        <v>3.99</v>
      </c>
      <c r="W692" s="37">
        <v>4.3899999999999997</v>
      </c>
      <c r="X692" s="67"/>
      <c r="Y692" s="60">
        <v>4.79</v>
      </c>
      <c r="Z692" s="61">
        <v>4.79</v>
      </c>
      <c r="AA692" s="61">
        <v>4.79</v>
      </c>
      <c r="AB692" s="61">
        <v>4.79</v>
      </c>
      <c r="AC692" s="61">
        <v>4.79</v>
      </c>
      <c r="AD692" s="61">
        <v>4.79</v>
      </c>
      <c r="AE692" s="69">
        <v>4.79</v>
      </c>
      <c r="AF692" s="59"/>
      <c r="AG692" s="61">
        <v>0.12</v>
      </c>
      <c r="AH692" s="69">
        <v>0.12</v>
      </c>
    </row>
    <row r="693" spans="1:34" x14ac:dyDescent="0.35">
      <c r="A693" s="15" t="s">
        <v>166</v>
      </c>
      <c r="B693" s="16" t="s">
        <v>23</v>
      </c>
      <c r="C693" s="16" t="s">
        <v>24</v>
      </c>
      <c r="D693" s="16" t="s">
        <v>89</v>
      </c>
      <c r="E693" s="16" t="s">
        <v>78</v>
      </c>
      <c r="F693" s="16" t="s">
        <v>90</v>
      </c>
      <c r="G693" s="16" t="s">
        <v>80</v>
      </c>
      <c r="H693" s="17">
        <v>1.4999999999999999E-2</v>
      </c>
      <c r="I693" s="16" t="s">
        <v>90</v>
      </c>
      <c r="J693" s="16" t="s">
        <v>209</v>
      </c>
      <c r="K693" s="18" t="s">
        <v>30</v>
      </c>
      <c r="L693" s="19">
        <v>0.4</v>
      </c>
      <c r="M693" s="20">
        <v>0.4</v>
      </c>
      <c r="N693" s="20">
        <v>0.4</v>
      </c>
      <c r="O693" s="20">
        <v>0.4</v>
      </c>
      <c r="P693" s="20">
        <v>0.4</v>
      </c>
      <c r="Q693" s="20">
        <v>0.4</v>
      </c>
      <c r="R693" s="20">
        <v>0.4</v>
      </c>
      <c r="S693" s="20" t="s">
        <v>33</v>
      </c>
      <c r="T693" s="20" t="s">
        <v>33</v>
      </c>
      <c r="U693" s="20" t="s">
        <v>33</v>
      </c>
      <c r="V693" s="20" t="s">
        <v>33</v>
      </c>
      <c r="W693" s="21" t="s">
        <v>33</v>
      </c>
      <c r="X693" s="67"/>
      <c r="Y693" s="19">
        <v>0.6</v>
      </c>
      <c r="Z693" s="20">
        <v>0.6</v>
      </c>
      <c r="AA693" s="20">
        <v>0.6</v>
      </c>
      <c r="AB693" s="20">
        <v>0.6</v>
      </c>
      <c r="AC693" s="20">
        <v>0.6</v>
      </c>
      <c r="AD693" s="20">
        <v>0.6</v>
      </c>
      <c r="AE693" s="21">
        <v>0.6</v>
      </c>
      <c r="AF693" s="55"/>
      <c r="AG693" s="20" t="s">
        <v>33</v>
      </c>
      <c r="AH693" s="21" t="s">
        <v>33</v>
      </c>
    </row>
    <row r="694" spans="1:34" x14ac:dyDescent="0.35">
      <c r="A694" s="15" t="s">
        <v>166</v>
      </c>
      <c r="B694" s="16" t="s">
        <v>23</v>
      </c>
      <c r="C694" s="16" t="s">
        <v>24</v>
      </c>
      <c r="D694" s="16" t="s">
        <v>89</v>
      </c>
      <c r="E694" s="16" t="s">
        <v>78</v>
      </c>
      <c r="F694" s="16" t="s">
        <v>90</v>
      </c>
      <c r="G694" s="16" t="s">
        <v>80</v>
      </c>
      <c r="H694" s="17">
        <v>1.4999999999999999E-2</v>
      </c>
      <c r="I694" s="16" t="s">
        <v>90</v>
      </c>
      <c r="J694" s="16" t="s">
        <v>208</v>
      </c>
      <c r="K694" s="18" t="s">
        <v>31</v>
      </c>
      <c r="L694" s="85">
        <v>4.99</v>
      </c>
      <c r="M694" s="81">
        <v>4.99</v>
      </c>
      <c r="N694" s="81">
        <v>4.99</v>
      </c>
      <c r="O694" s="81">
        <v>4.99</v>
      </c>
      <c r="P694" s="81">
        <v>4.99</v>
      </c>
      <c r="Q694" s="81">
        <v>4.99</v>
      </c>
      <c r="R694" s="81">
        <v>4.99</v>
      </c>
      <c r="S694" s="81">
        <v>4.79</v>
      </c>
      <c r="T694" s="81">
        <v>4.79</v>
      </c>
      <c r="U694" s="81">
        <v>3.99</v>
      </c>
      <c r="V694" s="81">
        <v>3.99</v>
      </c>
      <c r="W694" s="80">
        <v>4.3899999999999997</v>
      </c>
      <c r="X694" s="67"/>
      <c r="Y694" s="85">
        <v>4.79</v>
      </c>
      <c r="Z694" s="81">
        <v>4.79</v>
      </c>
      <c r="AA694" s="81">
        <v>4.79</v>
      </c>
      <c r="AB694" s="81">
        <v>4.79</v>
      </c>
      <c r="AC694" s="81">
        <v>4.79</v>
      </c>
      <c r="AD694" s="81">
        <v>4.79</v>
      </c>
      <c r="AE694" s="80">
        <v>4.79</v>
      </c>
      <c r="AF694" s="50"/>
      <c r="AG694" s="76">
        <v>0.12</v>
      </c>
      <c r="AH694" s="77">
        <v>0.12</v>
      </c>
    </row>
    <row r="695" spans="1:34" x14ac:dyDescent="0.35">
      <c r="A695" s="15" t="s">
        <v>166</v>
      </c>
      <c r="B695" s="16" t="s">
        <v>23</v>
      </c>
      <c r="C695" s="16" t="s">
        <v>24</v>
      </c>
      <c r="D695" s="16" t="s">
        <v>89</v>
      </c>
      <c r="E695" s="16" t="s">
        <v>78</v>
      </c>
      <c r="F695" s="16" t="s">
        <v>90</v>
      </c>
      <c r="G695" s="16" t="s">
        <v>80</v>
      </c>
      <c r="H695" s="17">
        <v>1.4999999999999999E-2</v>
      </c>
      <c r="I695" s="16" t="s">
        <v>90</v>
      </c>
      <c r="J695" s="16" t="s">
        <v>209</v>
      </c>
      <c r="K695" s="18" t="s">
        <v>32</v>
      </c>
      <c r="L695" s="19">
        <v>0.4</v>
      </c>
      <c r="M695" s="20">
        <v>0.4</v>
      </c>
      <c r="N695" s="20">
        <v>0.4</v>
      </c>
      <c r="O695" s="20">
        <v>0.4</v>
      </c>
      <c r="P695" s="20">
        <v>0.4</v>
      </c>
      <c r="Q695" s="20">
        <v>0.4</v>
      </c>
      <c r="R695" s="20">
        <v>0.4</v>
      </c>
      <c r="S695" s="20" t="s">
        <v>33</v>
      </c>
      <c r="T695" s="20" t="s">
        <v>33</v>
      </c>
      <c r="U695" s="20" t="s">
        <v>33</v>
      </c>
      <c r="V695" s="20" t="s">
        <v>33</v>
      </c>
      <c r="W695" s="21" t="s">
        <v>33</v>
      </c>
      <c r="X695" s="67"/>
      <c r="Y695" s="19">
        <v>0.6</v>
      </c>
      <c r="Z695" s="20">
        <v>0.6</v>
      </c>
      <c r="AA695" s="20">
        <v>0.6</v>
      </c>
      <c r="AB695" s="20">
        <v>0.6</v>
      </c>
      <c r="AC695" s="20">
        <v>0.6</v>
      </c>
      <c r="AD695" s="20">
        <v>0.6</v>
      </c>
      <c r="AE695" s="21">
        <v>0.6</v>
      </c>
      <c r="AF695" s="55"/>
      <c r="AG695" s="20" t="s">
        <v>33</v>
      </c>
      <c r="AH695" s="21" t="s">
        <v>33</v>
      </c>
    </row>
    <row r="696" spans="1:34" x14ac:dyDescent="0.35">
      <c r="A696" s="24" t="s">
        <v>166</v>
      </c>
      <c r="B696" s="25" t="s">
        <v>23</v>
      </c>
      <c r="C696" s="25" t="s">
        <v>24</v>
      </c>
      <c r="D696" s="25" t="s">
        <v>89</v>
      </c>
      <c r="E696" s="25" t="s">
        <v>78</v>
      </c>
      <c r="F696" s="25" t="s">
        <v>90</v>
      </c>
      <c r="G696" s="25" t="s">
        <v>80</v>
      </c>
      <c r="H696" s="26">
        <v>1.4999999999999999E-2</v>
      </c>
      <c r="I696" s="25" t="s">
        <v>33</v>
      </c>
      <c r="J696" s="25" t="s">
        <v>208</v>
      </c>
      <c r="K696" s="27" t="s">
        <v>34</v>
      </c>
      <c r="L696" s="28">
        <v>0</v>
      </c>
      <c r="M696" s="29">
        <v>0</v>
      </c>
      <c r="N696" s="29">
        <v>0</v>
      </c>
      <c r="O696" s="29">
        <v>0</v>
      </c>
      <c r="P696" s="29">
        <v>0</v>
      </c>
      <c r="Q696" s="29">
        <v>0</v>
      </c>
      <c r="R696" s="29">
        <v>0</v>
      </c>
      <c r="S696" s="29">
        <v>0</v>
      </c>
      <c r="T696" s="29">
        <v>0</v>
      </c>
      <c r="U696" s="29">
        <v>0</v>
      </c>
      <c r="V696" s="29">
        <v>0</v>
      </c>
      <c r="W696" s="30">
        <v>0</v>
      </c>
      <c r="X696" s="67"/>
      <c r="Y696" s="57">
        <v>0</v>
      </c>
      <c r="Z696" s="58">
        <v>0</v>
      </c>
      <c r="AA696" s="58">
        <v>0</v>
      </c>
      <c r="AB696" s="58">
        <v>0</v>
      </c>
      <c r="AC696" s="58">
        <v>0</v>
      </c>
      <c r="AD696" s="58">
        <v>0</v>
      </c>
      <c r="AE696" s="71">
        <v>0</v>
      </c>
      <c r="AF696" s="56"/>
      <c r="AG696" s="58">
        <v>0</v>
      </c>
      <c r="AH696" s="71">
        <v>0</v>
      </c>
    </row>
    <row r="697" spans="1:34" x14ac:dyDescent="0.35">
      <c r="A697" s="31" t="s">
        <v>166</v>
      </c>
      <c r="B697" s="32" t="s">
        <v>23</v>
      </c>
      <c r="C697" s="32" t="s">
        <v>24</v>
      </c>
      <c r="D697" s="32" t="s">
        <v>89</v>
      </c>
      <c r="E697" s="32" t="s">
        <v>78</v>
      </c>
      <c r="F697" s="32" t="s">
        <v>91</v>
      </c>
      <c r="G697" s="32" t="s">
        <v>80</v>
      </c>
      <c r="H697" s="33">
        <v>1.4999999999999999E-2</v>
      </c>
      <c r="I697" s="32" t="s">
        <v>91</v>
      </c>
      <c r="J697" s="32" t="s">
        <v>208</v>
      </c>
      <c r="K697" s="34" t="s">
        <v>29</v>
      </c>
      <c r="L697" s="35">
        <v>4.99</v>
      </c>
      <c r="M697" s="36">
        <v>4.99</v>
      </c>
      <c r="N697" s="36">
        <v>4.99</v>
      </c>
      <c r="O697" s="36">
        <v>4.99</v>
      </c>
      <c r="P697" s="36">
        <v>4.99</v>
      </c>
      <c r="Q697" s="36">
        <v>4.99</v>
      </c>
      <c r="R697" s="36">
        <v>4.99</v>
      </c>
      <c r="S697" s="36">
        <v>4.79</v>
      </c>
      <c r="T697" s="36">
        <v>4.79</v>
      </c>
      <c r="U697" s="36">
        <v>3.99</v>
      </c>
      <c r="V697" s="36">
        <v>3.99</v>
      </c>
      <c r="W697" s="37">
        <v>4.3899999999999997</v>
      </c>
      <c r="X697" s="67"/>
      <c r="Y697" s="60">
        <v>4.79</v>
      </c>
      <c r="Z697" s="61">
        <v>4.79</v>
      </c>
      <c r="AA697" s="61">
        <v>4.79</v>
      </c>
      <c r="AB697" s="61">
        <v>4.79</v>
      </c>
      <c r="AC697" s="61">
        <v>4.79</v>
      </c>
      <c r="AD697" s="61">
        <v>4.79</v>
      </c>
      <c r="AE697" s="69">
        <v>4.79</v>
      </c>
      <c r="AF697" s="59"/>
      <c r="AG697" s="61">
        <v>0.12</v>
      </c>
      <c r="AH697" s="69">
        <v>0.12</v>
      </c>
    </row>
    <row r="698" spans="1:34" x14ac:dyDescent="0.35">
      <c r="A698" s="15" t="s">
        <v>166</v>
      </c>
      <c r="B698" s="16" t="s">
        <v>23</v>
      </c>
      <c r="C698" s="16" t="s">
        <v>24</v>
      </c>
      <c r="D698" s="16" t="s">
        <v>89</v>
      </c>
      <c r="E698" s="16" t="s">
        <v>78</v>
      </c>
      <c r="F698" s="16" t="s">
        <v>91</v>
      </c>
      <c r="G698" s="16" t="s">
        <v>80</v>
      </c>
      <c r="H698" s="17">
        <v>1.4999999999999999E-2</v>
      </c>
      <c r="I698" s="16" t="s">
        <v>91</v>
      </c>
      <c r="J698" s="16" t="s">
        <v>209</v>
      </c>
      <c r="K698" s="18" t="s">
        <v>30</v>
      </c>
      <c r="L698" s="19">
        <v>0.4</v>
      </c>
      <c r="M698" s="20">
        <v>0.4</v>
      </c>
      <c r="N698" s="20">
        <v>0.4</v>
      </c>
      <c r="O698" s="20">
        <v>0.4</v>
      </c>
      <c r="P698" s="20">
        <v>0.4</v>
      </c>
      <c r="Q698" s="20">
        <v>0.4</v>
      </c>
      <c r="R698" s="20">
        <v>0.4</v>
      </c>
      <c r="S698" s="20" t="s">
        <v>33</v>
      </c>
      <c r="T698" s="20" t="s">
        <v>33</v>
      </c>
      <c r="U698" s="20" t="s">
        <v>33</v>
      </c>
      <c r="V698" s="20" t="s">
        <v>33</v>
      </c>
      <c r="W698" s="21" t="s">
        <v>33</v>
      </c>
      <c r="X698" s="67"/>
      <c r="Y698" s="19">
        <v>0.6</v>
      </c>
      <c r="Z698" s="20">
        <v>0.6</v>
      </c>
      <c r="AA698" s="20">
        <v>0.6</v>
      </c>
      <c r="AB698" s="20">
        <v>0.6</v>
      </c>
      <c r="AC698" s="20">
        <v>0.6</v>
      </c>
      <c r="AD698" s="20">
        <v>0.6</v>
      </c>
      <c r="AE698" s="21">
        <v>0.6</v>
      </c>
      <c r="AF698" s="55"/>
      <c r="AG698" s="20" t="s">
        <v>33</v>
      </c>
      <c r="AH698" s="21" t="s">
        <v>33</v>
      </c>
    </row>
    <row r="699" spans="1:34" x14ac:dyDescent="0.35">
      <c r="A699" s="15" t="s">
        <v>166</v>
      </c>
      <c r="B699" s="16" t="s">
        <v>23</v>
      </c>
      <c r="C699" s="16" t="s">
        <v>24</v>
      </c>
      <c r="D699" s="16" t="s">
        <v>89</v>
      </c>
      <c r="E699" s="16" t="s">
        <v>78</v>
      </c>
      <c r="F699" s="16" t="s">
        <v>91</v>
      </c>
      <c r="G699" s="16" t="s">
        <v>80</v>
      </c>
      <c r="H699" s="17">
        <v>1.4999999999999999E-2</v>
      </c>
      <c r="I699" s="16" t="s">
        <v>91</v>
      </c>
      <c r="J699" s="16" t="s">
        <v>208</v>
      </c>
      <c r="K699" s="18" t="s">
        <v>31</v>
      </c>
      <c r="L699" s="85">
        <v>4.99</v>
      </c>
      <c r="M699" s="81">
        <v>4.99</v>
      </c>
      <c r="N699" s="81">
        <v>4.99</v>
      </c>
      <c r="O699" s="81">
        <v>4.99</v>
      </c>
      <c r="P699" s="81">
        <v>4.99</v>
      </c>
      <c r="Q699" s="81">
        <v>4.99</v>
      </c>
      <c r="R699" s="81">
        <v>4.99</v>
      </c>
      <c r="S699" s="81">
        <v>4.79</v>
      </c>
      <c r="T699" s="81">
        <v>4.79</v>
      </c>
      <c r="U699" s="81">
        <v>3.99</v>
      </c>
      <c r="V699" s="81">
        <v>3.99</v>
      </c>
      <c r="W699" s="80">
        <v>4.3899999999999997</v>
      </c>
      <c r="X699" s="67"/>
      <c r="Y699" s="85">
        <v>4.79</v>
      </c>
      <c r="Z699" s="81">
        <v>4.79</v>
      </c>
      <c r="AA699" s="81">
        <v>4.79</v>
      </c>
      <c r="AB699" s="81">
        <v>4.79</v>
      </c>
      <c r="AC699" s="81">
        <v>4.79</v>
      </c>
      <c r="AD699" s="81">
        <v>4.79</v>
      </c>
      <c r="AE699" s="80">
        <v>4.79</v>
      </c>
      <c r="AF699" s="50"/>
      <c r="AG699" s="76">
        <v>0.12</v>
      </c>
      <c r="AH699" s="77">
        <v>0.12</v>
      </c>
    </row>
    <row r="700" spans="1:34" x14ac:dyDescent="0.35">
      <c r="A700" s="15" t="s">
        <v>166</v>
      </c>
      <c r="B700" s="16" t="s">
        <v>23</v>
      </c>
      <c r="C700" s="16" t="s">
        <v>24</v>
      </c>
      <c r="D700" s="16" t="s">
        <v>89</v>
      </c>
      <c r="E700" s="16" t="s">
        <v>78</v>
      </c>
      <c r="F700" s="16" t="s">
        <v>91</v>
      </c>
      <c r="G700" s="16" t="s">
        <v>80</v>
      </c>
      <c r="H700" s="17">
        <v>1.4999999999999999E-2</v>
      </c>
      <c r="I700" s="16" t="s">
        <v>91</v>
      </c>
      <c r="J700" s="16" t="s">
        <v>209</v>
      </c>
      <c r="K700" s="18" t="s">
        <v>32</v>
      </c>
      <c r="L700" s="19">
        <v>0.4</v>
      </c>
      <c r="M700" s="20">
        <v>0.4</v>
      </c>
      <c r="N700" s="20">
        <v>0.4</v>
      </c>
      <c r="O700" s="20">
        <v>0.4</v>
      </c>
      <c r="P700" s="20">
        <v>0.4</v>
      </c>
      <c r="Q700" s="20">
        <v>0.4</v>
      </c>
      <c r="R700" s="20">
        <v>0.4</v>
      </c>
      <c r="S700" s="20" t="s">
        <v>33</v>
      </c>
      <c r="T700" s="20" t="s">
        <v>33</v>
      </c>
      <c r="U700" s="20" t="s">
        <v>33</v>
      </c>
      <c r="V700" s="20" t="s">
        <v>33</v>
      </c>
      <c r="W700" s="21" t="s">
        <v>33</v>
      </c>
      <c r="X700" s="67"/>
      <c r="Y700" s="19">
        <v>0.6</v>
      </c>
      <c r="Z700" s="20">
        <v>0.6</v>
      </c>
      <c r="AA700" s="20">
        <v>0.6</v>
      </c>
      <c r="AB700" s="20">
        <v>0.6</v>
      </c>
      <c r="AC700" s="20">
        <v>0.6</v>
      </c>
      <c r="AD700" s="20">
        <v>0.6</v>
      </c>
      <c r="AE700" s="21">
        <v>0.6</v>
      </c>
      <c r="AF700" s="55"/>
      <c r="AG700" s="20" t="s">
        <v>33</v>
      </c>
      <c r="AH700" s="21" t="s">
        <v>33</v>
      </c>
    </row>
    <row r="701" spans="1:34" x14ac:dyDescent="0.35">
      <c r="A701" s="24" t="s">
        <v>166</v>
      </c>
      <c r="B701" s="25" t="s">
        <v>23</v>
      </c>
      <c r="C701" s="25" t="s">
        <v>24</v>
      </c>
      <c r="D701" s="25" t="s">
        <v>89</v>
      </c>
      <c r="E701" s="25" t="s">
        <v>78</v>
      </c>
      <c r="F701" s="25" t="s">
        <v>91</v>
      </c>
      <c r="G701" s="25" t="s">
        <v>80</v>
      </c>
      <c r="H701" s="26">
        <v>1.4999999999999999E-2</v>
      </c>
      <c r="I701" s="25" t="s">
        <v>33</v>
      </c>
      <c r="J701" s="25" t="s">
        <v>208</v>
      </c>
      <c r="K701" s="27" t="s">
        <v>34</v>
      </c>
      <c r="L701" s="28">
        <v>0</v>
      </c>
      <c r="M701" s="29">
        <v>0</v>
      </c>
      <c r="N701" s="29">
        <v>0</v>
      </c>
      <c r="O701" s="29">
        <v>0</v>
      </c>
      <c r="P701" s="29">
        <v>0</v>
      </c>
      <c r="Q701" s="29">
        <v>0</v>
      </c>
      <c r="R701" s="29">
        <v>0</v>
      </c>
      <c r="S701" s="29">
        <v>0</v>
      </c>
      <c r="T701" s="29">
        <v>0</v>
      </c>
      <c r="U701" s="29">
        <v>0</v>
      </c>
      <c r="V701" s="29">
        <v>0</v>
      </c>
      <c r="W701" s="30">
        <v>0</v>
      </c>
      <c r="X701" s="67"/>
      <c r="Y701" s="57">
        <v>0</v>
      </c>
      <c r="Z701" s="58">
        <v>0</v>
      </c>
      <c r="AA701" s="58">
        <v>0</v>
      </c>
      <c r="AB701" s="58">
        <v>0</v>
      </c>
      <c r="AC701" s="58">
        <v>0</v>
      </c>
      <c r="AD701" s="58">
        <v>0</v>
      </c>
      <c r="AE701" s="71">
        <v>0</v>
      </c>
      <c r="AF701" s="56"/>
      <c r="AG701" s="58">
        <v>0</v>
      </c>
      <c r="AH701" s="71">
        <v>0</v>
      </c>
    </row>
    <row r="702" spans="1:34" x14ac:dyDescent="0.35">
      <c r="A702" s="31" t="s">
        <v>166</v>
      </c>
      <c r="B702" s="32" t="s">
        <v>23</v>
      </c>
      <c r="C702" s="32" t="s">
        <v>24</v>
      </c>
      <c r="D702" s="32" t="s">
        <v>89</v>
      </c>
      <c r="E702" s="32" t="s">
        <v>42</v>
      </c>
      <c r="F702" s="32" t="s">
        <v>92</v>
      </c>
      <c r="G702" s="32" t="s">
        <v>28</v>
      </c>
      <c r="H702" s="33">
        <v>1.4999999999999999E-2</v>
      </c>
      <c r="I702" s="32" t="s">
        <v>92</v>
      </c>
      <c r="J702" s="36" t="s">
        <v>208</v>
      </c>
      <c r="K702" s="34" t="s">
        <v>29</v>
      </c>
      <c r="L702" s="35">
        <v>5.69</v>
      </c>
      <c r="M702" s="36">
        <v>5.69</v>
      </c>
      <c r="N702" s="36">
        <v>5.69</v>
      </c>
      <c r="O702" s="36">
        <v>5.69</v>
      </c>
      <c r="P702" s="36">
        <v>5.69</v>
      </c>
      <c r="Q702" s="36">
        <v>5.69</v>
      </c>
      <c r="R702" s="36">
        <v>5.69</v>
      </c>
      <c r="S702" s="36">
        <v>5.69</v>
      </c>
      <c r="T702" s="36">
        <v>5.69</v>
      </c>
      <c r="U702" s="36">
        <v>4.74</v>
      </c>
      <c r="V702" s="36">
        <v>4.74</v>
      </c>
      <c r="W702" s="37">
        <v>5.4</v>
      </c>
      <c r="X702" s="67"/>
      <c r="Y702" s="60">
        <v>0</v>
      </c>
      <c r="Z702" s="61">
        <v>0</v>
      </c>
      <c r="AA702" s="61">
        <v>0</v>
      </c>
      <c r="AB702" s="61">
        <v>0</v>
      </c>
      <c r="AC702" s="61">
        <v>0</v>
      </c>
      <c r="AD702" s="61">
        <v>0</v>
      </c>
      <c r="AE702" s="69">
        <v>0</v>
      </c>
      <c r="AF702" s="59"/>
      <c r="AG702" s="61">
        <v>0.14000000000000001</v>
      </c>
      <c r="AH702" s="69">
        <v>0.14000000000000001</v>
      </c>
    </row>
    <row r="703" spans="1:34" x14ac:dyDescent="0.35">
      <c r="A703" s="15" t="s">
        <v>166</v>
      </c>
      <c r="B703" s="16" t="s">
        <v>23</v>
      </c>
      <c r="C703" s="16" t="s">
        <v>24</v>
      </c>
      <c r="D703" s="16" t="s">
        <v>89</v>
      </c>
      <c r="E703" s="16" t="s">
        <v>42</v>
      </c>
      <c r="F703" s="16" t="s">
        <v>92</v>
      </c>
      <c r="G703" s="16" t="s">
        <v>28</v>
      </c>
      <c r="H703" s="17">
        <v>1.4999999999999999E-2</v>
      </c>
      <c r="I703" s="16" t="s">
        <v>92</v>
      </c>
      <c r="J703" s="16" t="s">
        <v>209</v>
      </c>
      <c r="K703" s="18" t="s">
        <v>30</v>
      </c>
      <c r="L703" s="19">
        <v>1</v>
      </c>
      <c r="M703" s="20">
        <v>1</v>
      </c>
      <c r="N703" s="20">
        <v>1</v>
      </c>
      <c r="O703" s="20">
        <v>1</v>
      </c>
      <c r="P703" s="20">
        <v>1</v>
      </c>
      <c r="Q703" s="20">
        <v>1</v>
      </c>
      <c r="R703" s="20">
        <v>1</v>
      </c>
      <c r="S703" s="20" t="s">
        <v>33</v>
      </c>
      <c r="T703" s="20" t="s">
        <v>33</v>
      </c>
      <c r="U703" s="20" t="s">
        <v>33</v>
      </c>
      <c r="V703" s="20" t="s">
        <v>33</v>
      </c>
      <c r="W703" s="21" t="s">
        <v>33</v>
      </c>
      <c r="X703" s="67"/>
      <c r="Y703" s="19">
        <v>0</v>
      </c>
      <c r="Z703" s="20">
        <v>0</v>
      </c>
      <c r="AA703" s="20">
        <v>0</v>
      </c>
      <c r="AB703" s="20">
        <v>0</v>
      </c>
      <c r="AC703" s="20">
        <v>0</v>
      </c>
      <c r="AD703" s="20">
        <v>0</v>
      </c>
      <c r="AE703" s="21">
        <v>0</v>
      </c>
      <c r="AF703" s="55"/>
      <c r="AG703" s="20" t="s">
        <v>33</v>
      </c>
      <c r="AH703" s="21" t="s">
        <v>33</v>
      </c>
    </row>
    <row r="704" spans="1:34" x14ac:dyDescent="0.35">
      <c r="A704" s="15" t="s">
        <v>166</v>
      </c>
      <c r="B704" s="16" t="s">
        <v>23</v>
      </c>
      <c r="C704" s="16" t="s">
        <v>24</v>
      </c>
      <c r="D704" s="16" t="s">
        <v>89</v>
      </c>
      <c r="E704" s="16" t="s">
        <v>42</v>
      </c>
      <c r="F704" s="16" t="s">
        <v>92</v>
      </c>
      <c r="G704" s="16" t="s">
        <v>28</v>
      </c>
      <c r="H704" s="17">
        <v>1.4999999999999999E-2</v>
      </c>
      <c r="I704" s="16" t="s">
        <v>92</v>
      </c>
      <c r="J704" s="16" t="s">
        <v>208</v>
      </c>
      <c r="K704" s="18" t="s">
        <v>31</v>
      </c>
      <c r="L704" s="22">
        <v>5.69</v>
      </c>
      <c r="M704" s="23">
        <v>5.69</v>
      </c>
      <c r="N704" s="23">
        <v>5.69</v>
      </c>
      <c r="O704" s="23">
        <v>5.69</v>
      </c>
      <c r="P704" s="23">
        <v>5.69</v>
      </c>
      <c r="Q704" s="23">
        <v>5.69</v>
      </c>
      <c r="R704" s="23">
        <v>5.69</v>
      </c>
      <c r="S704" s="81">
        <v>5.69</v>
      </c>
      <c r="T704" s="81">
        <v>5.69</v>
      </c>
      <c r="U704" s="23">
        <v>4.74</v>
      </c>
      <c r="V704" s="23">
        <v>4.74</v>
      </c>
      <c r="W704" s="80">
        <v>5.4</v>
      </c>
      <c r="X704" s="67"/>
      <c r="Y704" s="22">
        <v>0</v>
      </c>
      <c r="Z704" s="23">
        <v>0</v>
      </c>
      <c r="AA704" s="23">
        <v>0</v>
      </c>
      <c r="AB704" s="23">
        <v>0</v>
      </c>
      <c r="AC704" s="23">
        <v>0</v>
      </c>
      <c r="AD704" s="23">
        <v>0</v>
      </c>
      <c r="AE704" s="70">
        <v>0</v>
      </c>
      <c r="AF704" s="50"/>
      <c r="AG704" s="76">
        <v>0.14000000000000001</v>
      </c>
      <c r="AH704" s="77">
        <v>0.14000000000000001</v>
      </c>
    </row>
    <row r="705" spans="1:34" x14ac:dyDescent="0.35">
      <c r="A705" s="15" t="s">
        <v>166</v>
      </c>
      <c r="B705" s="16" t="s">
        <v>23</v>
      </c>
      <c r="C705" s="16" t="s">
        <v>24</v>
      </c>
      <c r="D705" s="16" t="s">
        <v>89</v>
      </c>
      <c r="E705" s="16" t="s">
        <v>42</v>
      </c>
      <c r="F705" s="16" t="s">
        <v>92</v>
      </c>
      <c r="G705" s="16" t="s">
        <v>28</v>
      </c>
      <c r="H705" s="17">
        <v>1.4999999999999999E-2</v>
      </c>
      <c r="I705" s="16" t="s">
        <v>92</v>
      </c>
      <c r="J705" s="16" t="s">
        <v>209</v>
      </c>
      <c r="K705" s="18" t="s">
        <v>32</v>
      </c>
      <c r="L705" s="19">
        <v>1</v>
      </c>
      <c r="M705" s="20">
        <v>1</v>
      </c>
      <c r="N705" s="20">
        <v>1</v>
      </c>
      <c r="O705" s="20">
        <v>1</v>
      </c>
      <c r="P705" s="20">
        <v>1</v>
      </c>
      <c r="Q705" s="20">
        <v>1</v>
      </c>
      <c r="R705" s="20">
        <v>1</v>
      </c>
      <c r="S705" s="20" t="s">
        <v>33</v>
      </c>
      <c r="T705" s="20" t="s">
        <v>33</v>
      </c>
      <c r="U705" s="20" t="s">
        <v>33</v>
      </c>
      <c r="V705" s="20" t="s">
        <v>33</v>
      </c>
      <c r="W705" s="21" t="s">
        <v>33</v>
      </c>
      <c r="X705" s="67"/>
      <c r="Y705" s="19">
        <v>0</v>
      </c>
      <c r="Z705" s="20">
        <v>0</v>
      </c>
      <c r="AA705" s="20">
        <v>0</v>
      </c>
      <c r="AB705" s="20">
        <v>0</v>
      </c>
      <c r="AC705" s="20">
        <v>0</v>
      </c>
      <c r="AD705" s="20">
        <v>0</v>
      </c>
      <c r="AE705" s="21">
        <v>0</v>
      </c>
      <c r="AF705" s="55"/>
      <c r="AG705" s="20" t="s">
        <v>33</v>
      </c>
      <c r="AH705" s="21" t="s">
        <v>33</v>
      </c>
    </row>
    <row r="706" spans="1:34" x14ac:dyDescent="0.35">
      <c r="A706" s="24" t="s">
        <v>166</v>
      </c>
      <c r="B706" s="25" t="s">
        <v>23</v>
      </c>
      <c r="C706" s="25" t="s">
        <v>24</v>
      </c>
      <c r="D706" s="25" t="s">
        <v>89</v>
      </c>
      <c r="E706" s="25" t="s">
        <v>42</v>
      </c>
      <c r="F706" s="25" t="s">
        <v>92</v>
      </c>
      <c r="G706" s="25" t="s">
        <v>28</v>
      </c>
      <c r="H706" s="26">
        <v>1.4999999999999999E-2</v>
      </c>
      <c r="I706" s="25" t="s">
        <v>33</v>
      </c>
      <c r="J706" s="25" t="s">
        <v>208</v>
      </c>
      <c r="K706" s="27" t="s">
        <v>34</v>
      </c>
      <c r="L706" s="28">
        <v>0</v>
      </c>
      <c r="M706" s="29">
        <v>0</v>
      </c>
      <c r="N706" s="29">
        <v>0</v>
      </c>
      <c r="O706" s="29">
        <v>0</v>
      </c>
      <c r="P706" s="29">
        <v>0</v>
      </c>
      <c r="Q706" s="29">
        <v>0</v>
      </c>
      <c r="R706" s="29">
        <v>0</v>
      </c>
      <c r="S706" s="29">
        <v>0</v>
      </c>
      <c r="T706" s="29">
        <v>0</v>
      </c>
      <c r="U706" s="29">
        <v>0</v>
      </c>
      <c r="V706" s="29">
        <v>0</v>
      </c>
      <c r="W706" s="30">
        <v>0</v>
      </c>
      <c r="X706" s="67"/>
      <c r="Y706" s="57">
        <v>0</v>
      </c>
      <c r="Z706" s="58">
        <v>0</v>
      </c>
      <c r="AA706" s="58">
        <v>0</v>
      </c>
      <c r="AB706" s="58">
        <v>0</v>
      </c>
      <c r="AC706" s="58">
        <v>0</v>
      </c>
      <c r="AD706" s="58">
        <v>0</v>
      </c>
      <c r="AE706" s="71">
        <v>0</v>
      </c>
      <c r="AF706" s="56"/>
      <c r="AG706" s="58">
        <v>0</v>
      </c>
      <c r="AH706" s="71">
        <v>0</v>
      </c>
    </row>
    <row r="707" spans="1:34" x14ac:dyDescent="0.35">
      <c r="A707" s="31" t="s">
        <v>166</v>
      </c>
      <c r="B707" s="32" t="s">
        <v>23</v>
      </c>
      <c r="C707" s="32" t="s">
        <v>24</v>
      </c>
      <c r="D707" s="32" t="s">
        <v>93</v>
      </c>
      <c r="E707" s="32" t="s">
        <v>78</v>
      </c>
      <c r="F707" s="32" t="s">
        <v>94</v>
      </c>
      <c r="G707" s="32" t="s">
        <v>95</v>
      </c>
      <c r="H707" s="33">
        <v>0.02</v>
      </c>
      <c r="I707" s="32" t="s">
        <v>94</v>
      </c>
      <c r="J707" s="32" t="s">
        <v>208</v>
      </c>
      <c r="K707" s="34" t="s">
        <v>29</v>
      </c>
      <c r="L707" s="35">
        <v>6.99</v>
      </c>
      <c r="M707" s="36">
        <v>6.99</v>
      </c>
      <c r="N707" s="36">
        <v>6.99</v>
      </c>
      <c r="O707" s="36">
        <v>6.99</v>
      </c>
      <c r="P707" s="36">
        <v>6.99</v>
      </c>
      <c r="Q707" s="36">
        <v>6.99</v>
      </c>
      <c r="R707" s="36">
        <v>6.99</v>
      </c>
      <c r="S707" s="36">
        <v>6.99</v>
      </c>
      <c r="T707" s="36">
        <v>6.99</v>
      </c>
      <c r="U707" s="36">
        <v>5.83</v>
      </c>
      <c r="V707" s="36">
        <v>5.83</v>
      </c>
      <c r="W707" s="37">
        <v>6.49</v>
      </c>
      <c r="X707" s="67"/>
      <c r="Y707" s="60">
        <v>6.79</v>
      </c>
      <c r="Z707" s="61">
        <v>6.79</v>
      </c>
      <c r="AA707" s="61">
        <v>6.79</v>
      </c>
      <c r="AB707" s="61">
        <v>6.79</v>
      </c>
      <c r="AC707" s="61">
        <v>6.79</v>
      </c>
      <c r="AD707" s="61">
        <v>6.79</v>
      </c>
      <c r="AE707" s="69">
        <v>6.79</v>
      </c>
      <c r="AF707" s="59"/>
      <c r="AG707" s="61">
        <v>0.18</v>
      </c>
      <c r="AH707" s="69">
        <v>0.18</v>
      </c>
    </row>
    <row r="708" spans="1:34" x14ac:dyDescent="0.35">
      <c r="A708" s="15" t="s">
        <v>166</v>
      </c>
      <c r="B708" s="16" t="s">
        <v>23</v>
      </c>
      <c r="C708" s="16" t="s">
        <v>24</v>
      </c>
      <c r="D708" s="16" t="s">
        <v>93</v>
      </c>
      <c r="E708" s="16" t="s">
        <v>78</v>
      </c>
      <c r="F708" s="16" t="s">
        <v>94</v>
      </c>
      <c r="G708" s="16" t="s">
        <v>95</v>
      </c>
      <c r="H708" s="17">
        <v>0.02</v>
      </c>
      <c r="I708" s="16" t="s">
        <v>94</v>
      </c>
      <c r="J708" s="16" t="s">
        <v>209</v>
      </c>
      <c r="K708" s="18" t="s">
        <v>30</v>
      </c>
      <c r="L708" s="19">
        <v>0.6</v>
      </c>
      <c r="M708" s="20">
        <v>0.6</v>
      </c>
      <c r="N708" s="20">
        <v>0.6</v>
      </c>
      <c r="O708" s="20">
        <v>0.6</v>
      </c>
      <c r="P708" s="20">
        <v>0.6</v>
      </c>
      <c r="Q708" s="20">
        <v>0.6</v>
      </c>
      <c r="R708" s="20">
        <v>0.6</v>
      </c>
      <c r="S708" s="20" t="s">
        <v>33</v>
      </c>
      <c r="T708" s="20" t="s">
        <v>33</v>
      </c>
      <c r="U708" s="20" t="s">
        <v>33</v>
      </c>
      <c r="V708" s="20" t="s">
        <v>33</v>
      </c>
      <c r="W708" s="21" t="s">
        <v>33</v>
      </c>
      <c r="X708" s="67"/>
      <c r="Y708" s="19">
        <v>0.4</v>
      </c>
      <c r="Z708" s="20">
        <v>0.4</v>
      </c>
      <c r="AA708" s="20">
        <v>0.4</v>
      </c>
      <c r="AB708" s="20">
        <v>0.4</v>
      </c>
      <c r="AC708" s="20">
        <v>0.4</v>
      </c>
      <c r="AD708" s="20">
        <v>0.4</v>
      </c>
      <c r="AE708" s="21">
        <v>0.4</v>
      </c>
      <c r="AF708" s="55"/>
      <c r="AG708" s="20" t="s">
        <v>33</v>
      </c>
      <c r="AH708" s="21" t="s">
        <v>33</v>
      </c>
    </row>
    <row r="709" spans="1:34" x14ac:dyDescent="0.35">
      <c r="A709" s="15" t="s">
        <v>166</v>
      </c>
      <c r="B709" s="16" t="s">
        <v>23</v>
      </c>
      <c r="C709" s="16" t="s">
        <v>24</v>
      </c>
      <c r="D709" s="16" t="s">
        <v>93</v>
      </c>
      <c r="E709" s="16" t="s">
        <v>78</v>
      </c>
      <c r="F709" s="16" t="s">
        <v>94</v>
      </c>
      <c r="G709" s="16" t="s">
        <v>95</v>
      </c>
      <c r="H709" s="17">
        <v>0.02</v>
      </c>
      <c r="I709" s="16" t="s">
        <v>94</v>
      </c>
      <c r="J709" s="16" t="s">
        <v>208</v>
      </c>
      <c r="K709" s="18" t="s">
        <v>31</v>
      </c>
      <c r="L709" s="22">
        <v>6.99</v>
      </c>
      <c r="M709" s="23">
        <v>6.99</v>
      </c>
      <c r="N709" s="23">
        <v>6.99</v>
      </c>
      <c r="O709" s="23">
        <v>6.99</v>
      </c>
      <c r="P709" s="23">
        <v>6.99</v>
      </c>
      <c r="Q709" s="23">
        <v>6.99</v>
      </c>
      <c r="R709" s="23">
        <v>6.99</v>
      </c>
      <c r="S709" s="23">
        <v>6.99</v>
      </c>
      <c r="T709" s="23">
        <v>6.99</v>
      </c>
      <c r="U709" s="23">
        <v>5.94</v>
      </c>
      <c r="V709" s="23">
        <v>5.94</v>
      </c>
      <c r="W709" s="70">
        <v>6.59</v>
      </c>
      <c r="X709" s="67"/>
      <c r="Y709" s="85">
        <v>6.79</v>
      </c>
      <c r="Z709" s="81">
        <v>6.79</v>
      </c>
      <c r="AA709" s="81">
        <v>6.79</v>
      </c>
      <c r="AB709" s="81">
        <v>6.79</v>
      </c>
      <c r="AC709" s="81">
        <v>6.79</v>
      </c>
      <c r="AD709" s="81">
        <v>6.79</v>
      </c>
      <c r="AE709" s="80">
        <v>6.79</v>
      </c>
      <c r="AF709" s="50"/>
      <c r="AG709" s="76">
        <v>0.18</v>
      </c>
      <c r="AH709" s="77">
        <v>0.18</v>
      </c>
    </row>
    <row r="710" spans="1:34" x14ac:dyDescent="0.35">
      <c r="A710" s="15" t="s">
        <v>166</v>
      </c>
      <c r="B710" s="16" t="s">
        <v>23</v>
      </c>
      <c r="C710" s="16" t="s">
        <v>24</v>
      </c>
      <c r="D710" s="16" t="s">
        <v>93</v>
      </c>
      <c r="E710" s="16" t="s">
        <v>78</v>
      </c>
      <c r="F710" s="16" t="s">
        <v>94</v>
      </c>
      <c r="G710" s="16" t="s">
        <v>95</v>
      </c>
      <c r="H710" s="17">
        <v>0.02</v>
      </c>
      <c r="I710" s="16" t="s">
        <v>94</v>
      </c>
      <c r="J710" s="16" t="s">
        <v>209</v>
      </c>
      <c r="K710" s="18" t="s">
        <v>32</v>
      </c>
      <c r="L710" s="19">
        <v>0.6</v>
      </c>
      <c r="M710" s="20">
        <v>0.6</v>
      </c>
      <c r="N710" s="20">
        <v>0.6</v>
      </c>
      <c r="O710" s="20">
        <v>0.6</v>
      </c>
      <c r="P710" s="20">
        <v>0.6</v>
      </c>
      <c r="Q710" s="20">
        <v>0.6</v>
      </c>
      <c r="R710" s="20">
        <v>0.6</v>
      </c>
      <c r="S710" s="20" t="s">
        <v>33</v>
      </c>
      <c r="T710" s="20" t="s">
        <v>33</v>
      </c>
      <c r="U710" s="20" t="s">
        <v>33</v>
      </c>
      <c r="V710" s="20" t="s">
        <v>33</v>
      </c>
      <c r="W710" s="21" t="s">
        <v>33</v>
      </c>
      <c r="X710" s="67"/>
      <c r="Y710" s="19">
        <v>0.4</v>
      </c>
      <c r="Z710" s="20">
        <v>0.4</v>
      </c>
      <c r="AA710" s="20">
        <v>0.4</v>
      </c>
      <c r="AB710" s="20">
        <v>0.4</v>
      </c>
      <c r="AC710" s="20">
        <v>0.4</v>
      </c>
      <c r="AD710" s="20">
        <v>0.4</v>
      </c>
      <c r="AE710" s="21">
        <v>0.4</v>
      </c>
      <c r="AF710" s="55"/>
      <c r="AG710" s="20" t="s">
        <v>33</v>
      </c>
      <c r="AH710" s="21" t="s">
        <v>33</v>
      </c>
    </row>
    <row r="711" spans="1:34" x14ac:dyDescent="0.35">
      <c r="A711" s="24" t="s">
        <v>166</v>
      </c>
      <c r="B711" s="25" t="s">
        <v>23</v>
      </c>
      <c r="C711" s="25" t="s">
        <v>24</v>
      </c>
      <c r="D711" s="25" t="s">
        <v>93</v>
      </c>
      <c r="E711" s="25" t="s">
        <v>78</v>
      </c>
      <c r="F711" s="25" t="s">
        <v>94</v>
      </c>
      <c r="G711" s="25" t="s">
        <v>95</v>
      </c>
      <c r="H711" s="26">
        <v>0.02</v>
      </c>
      <c r="I711" s="25" t="s">
        <v>33</v>
      </c>
      <c r="J711" s="25" t="s">
        <v>208</v>
      </c>
      <c r="K711" s="27" t="s">
        <v>34</v>
      </c>
      <c r="L711" s="28">
        <v>0</v>
      </c>
      <c r="M711" s="29">
        <v>0</v>
      </c>
      <c r="N711" s="29">
        <v>0</v>
      </c>
      <c r="O711" s="29">
        <v>0</v>
      </c>
      <c r="P711" s="29">
        <v>0</v>
      </c>
      <c r="Q711" s="29">
        <v>0</v>
      </c>
      <c r="R711" s="29">
        <v>0</v>
      </c>
      <c r="S711" s="29">
        <v>0</v>
      </c>
      <c r="T711" s="29">
        <v>0</v>
      </c>
      <c r="U711" s="29">
        <v>1.8867924528301883E-2</v>
      </c>
      <c r="V711" s="29">
        <v>1.8867924528301883E-2</v>
      </c>
      <c r="W711" s="30">
        <v>1.5408320493066174E-2</v>
      </c>
      <c r="X711" s="67"/>
      <c r="Y711" s="57">
        <v>0</v>
      </c>
      <c r="Z711" s="58">
        <v>0</v>
      </c>
      <c r="AA711" s="58">
        <v>0</v>
      </c>
      <c r="AB711" s="58">
        <v>0</v>
      </c>
      <c r="AC711" s="58">
        <v>0</v>
      </c>
      <c r="AD711" s="58">
        <v>0</v>
      </c>
      <c r="AE711" s="71">
        <v>0</v>
      </c>
      <c r="AF711" s="56"/>
      <c r="AG711" s="58">
        <v>0</v>
      </c>
      <c r="AH711" s="71">
        <v>0</v>
      </c>
    </row>
    <row r="712" spans="1:34" x14ac:dyDescent="0.35">
      <c r="A712" s="31" t="s">
        <v>166</v>
      </c>
      <c r="B712" s="32" t="s">
        <v>23</v>
      </c>
      <c r="C712" s="32" t="s">
        <v>24</v>
      </c>
      <c r="D712" s="32" t="s">
        <v>93</v>
      </c>
      <c r="E712" s="32" t="s">
        <v>78</v>
      </c>
      <c r="F712" s="32" t="s">
        <v>96</v>
      </c>
      <c r="G712" s="32" t="s">
        <v>95</v>
      </c>
      <c r="H712" s="33">
        <v>0.02</v>
      </c>
      <c r="I712" s="32" t="s">
        <v>96</v>
      </c>
      <c r="J712" s="32" t="s">
        <v>208</v>
      </c>
      <c r="K712" s="34" t="s">
        <v>29</v>
      </c>
      <c r="L712" s="35">
        <v>6.79</v>
      </c>
      <c r="M712" s="36">
        <v>6.79</v>
      </c>
      <c r="N712" s="36">
        <v>6.79</v>
      </c>
      <c r="O712" s="36">
        <v>6.79</v>
      </c>
      <c r="P712" s="36">
        <v>6.79</v>
      </c>
      <c r="Q712" s="36">
        <v>6.79</v>
      </c>
      <c r="R712" s="36">
        <v>6.79</v>
      </c>
      <c r="S712" s="36">
        <v>6.59</v>
      </c>
      <c r="T712" s="36">
        <v>6.59</v>
      </c>
      <c r="U712" s="36">
        <v>5.49</v>
      </c>
      <c r="V712" s="36">
        <v>5.49</v>
      </c>
      <c r="W712" s="37">
        <v>6.14</v>
      </c>
      <c r="X712" s="67"/>
      <c r="Y712" s="60">
        <v>6.39</v>
      </c>
      <c r="Z712" s="61">
        <v>6.39</v>
      </c>
      <c r="AA712" s="61">
        <v>6.39</v>
      </c>
      <c r="AB712" s="61">
        <v>6.39</v>
      </c>
      <c r="AC712" s="61">
        <v>6.39</v>
      </c>
      <c r="AD712" s="61">
        <v>6.39</v>
      </c>
      <c r="AE712" s="69">
        <v>6.39</v>
      </c>
      <c r="AF712" s="59"/>
      <c r="AG712" s="61">
        <v>0.17</v>
      </c>
      <c r="AH712" s="69">
        <v>0.17</v>
      </c>
    </row>
    <row r="713" spans="1:34" x14ac:dyDescent="0.35">
      <c r="A713" s="15" t="s">
        <v>166</v>
      </c>
      <c r="B713" s="16" t="s">
        <v>23</v>
      </c>
      <c r="C713" s="16" t="s">
        <v>24</v>
      </c>
      <c r="D713" s="16" t="s">
        <v>93</v>
      </c>
      <c r="E713" s="16" t="s">
        <v>78</v>
      </c>
      <c r="F713" s="16" t="s">
        <v>96</v>
      </c>
      <c r="G713" s="16" t="s">
        <v>95</v>
      </c>
      <c r="H713" s="17">
        <v>0.02</v>
      </c>
      <c r="I713" s="16" t="s">
        <v>96</v>
      </c>
      <c r="J713" s="16" t="s">
        <v>209</v>
      </c>
      <c r="K713" s="18" t="s">
        <v>30</v>
      </c>
      <c r="L713" s="19">
        <v>0.5</v>
      </c>
      <c r="M713" s="20">
        <v>0.5</v>
      </c>
      <c r="N713" s="20">
        <v>0.5</v>
      </c>
      <c r="O713" s="20">
        <v>0.5</v>
      </c>
      <c r="P713" s="20">
        <v>0.5</v>
      </c>
      <c r="Q713" s="20">
        <v>0.5</v>
      </c>
      <c r="R713" s="20">
        <v>0.5</v>
      </c>
      <c r="S713" s="20" t="s">
        <v>33</v>
      </c>
      <c r="T713" s="20" t="s">
        <v>33</v>
      </c>
      <c r="U713" s="20" t="s">
        <v>33</v>
      </c>
      <c r="V713" s="20" t="s">
        <v>33</v>
      </c>
      <c r="W713" s="21" t="s">
        <v>33</v>
      </c>
      <c r="X713" s="67"/>
      <c r="Y713" s="19">
        <v>0.5</v>
      </c>
      <c r="Z713" s="20">
        <v>0.5</v>
      </c>
      <c r="AA713" s="20">
        <v>0.5</v>
      </c>
      <c r="AB713" s="20">
        <v>0.5</v>
      </c>
      <c r="AC713" s="20">
        <v>0.5</v>
      </c>
      <c r="AD713" s="20">
        <v>0.5</v>
      </c>
      <c r="AE713" s="21">
        <v>0.5</v>
      </c>
      <c r="AF713" s="55"/>
      <c r="AG713" s="20" t="s">
        <v>33</v>
      </c>
      <c r="AH713" s="21" t="s">
        <v>33</v>
      </c>
    </row>
    <row r="714" spans="1:34" x14ac:dyDescent="0.35">
      <c r="A714" s="15" t="s">
        <v>166</v>
      </c>
      <c r="B714" s="16" t="s">
        <v>23</v>
      </c>
      <c r="C714" s="16" t="s">
        <v>24</v>
      </c>
      <c r="D714" s="16" t="s">
        <v>93</v>
      </c>
      <c r="E714" s="16" t="s">
        <v>78</v>
      </c>
      <c r="F714" s="16" t="s">
        <v>96</v>
      </c>
      <c r="G714" s="16" t="s">
        <v>95</v>
      </c>
      <c r="H714" s="17">
        <v>0.02</v>
      </c>
      <c r="I714" s="16" t="s">
        <v>96</v>
      </c>
      <c r="J714" s="16" t="s">
        <v>208</v>
      </c>
      <c r="K714" s="18" t="s">
        <v>31</v>
      </c>
      <c r="L714" s="85">
        <v>6.99</v>
      </c>
      <c r="M714" s="81">
        <v>6.99</v>
      </c>
      <c r="N714" s="81">
        <v>6.99</v>
      </c>
      <c r="O714" s="81">
        <v>6.99</v>
      </c>
      <c r="P714" s="81">
        <v>6.99</v>
      </c>
      <c r="Q714" s="81">
        <v>6.99</v>
      </c>
      <c r="R714" s="81">
        <v>6.99</v>
      </c>
      <c r="S714" s="81">
        <v>6.79</v>
      </c>
      <c r="T714" s="81">
        <v>6.79</v>
      </c>
      <c r="U714" s="81">
        <v>5.6517083946980859</v>
      </c>
      <c r="V714" s="81">
        <v>5.6517083946980859</v>
      </c>
      <c r="W714" s="80">
        <v>6.45</v>
      </c>
      <c r="X714" s="67"/>
      <c r="Y714" s="85">
        <v>6.59</v>
      </c>
      <c r="Z714" s="81">
        <v>6.59</v>
      </c>
      <c r="AA714" s="81">
        <v>6.59</v>
      </c>
      <c r="AB714" s="81">
        <v>6.59</v>
      </c>
      <c r="AC714" s="81">
        <v>6.59</v>
      </c>
      <c r="AD714" s="81">
        <v>6.59</v>
      </c>
      <c r="AE714" s="80">
        <v>6.59</v>
      </c>
      <c r="AF714" s="50"/>
      <c r="AG714" s="76">
        <v>0.17</v>
      </c>
      <c r="AH714" s="77">
        <v>0.17</v>
      </c>
    </row>
    <row r="715" spans="1:34" x14ac:dyDescent="0.35">
      <c r="A715" s="15" t="s">
        <v>166</v>
      </c>
      <c r="B715" s="16" t="s">
        <v>23</v>
      </c>
      <c r="C715" s="16" t="s">
        <v>24</v>
      </c>
      <c r="D715" s="16" t="s">
        <v>93</v>
      </c>
      <c r="E715" s="16" t="s">
        <v>78</v>
      </c>
      <c r="F715" s="16" t="s">
        <v>96</v>
      </c>
      <c r="G715" s="16" t="s">
        <v>95</v>
      </c>
      <c r="H715" s="17">
        <v>0.02</v>
      </c>
      <c r="I715" s="16" t="s">
        <v>96</v>
      </c>
      <c r="J715" s="16" t="s">
        <v>209</v>
      </c>
      <c r="K715" s="18" t="s">
        <v>32</v>
      </c>
      <c r="L715" s="19">
        <v>0.5</v>
      </c>
      <c r="M715" s="20">
        <v>0.5</v>
      </c>
      <c r="N715" s="20">
        <v>0.5</v>
      </c>
      <c r="O715" s="20">
        <v>0.5</v>
      </c>
      <c r="P715" s="20">
        <v>0.5</v>
      </c>
      <c r="Q715" s="20">
        <v>0.5</v>
      </c>
      <c r="R715" s="20">
        <v>0.5</v>
      </c>
      <c r="S715" s="20" t="s">
        <v>33</v>
      </c>
      <c r="T715" s="20" t="s">
        <v>33</v>
      </c>
      <c r="U715" s="20" t="s">
        <v>33</v>
      </c>
      <c r="V715" s="20" t="s">
        <v>33</v>
      </c>
      <c r="W715" s="21" t="s">
        <v>33</v>
      </c>
      <c r="X715" s="67"/>
      <c r="Y715" s="19">
        <v>0.5</v>
      </c>
      <c r="Z715" s="20">
        <v>0.5</v>
      </c>
      <c r="AA715" s="20">
        <v>0.5</v>
      </c>
      <c r="AB715" s="20">
        <v>0.5</v>
      </c>
      <c r="AC715" s="20">
        <v>0.5</v>
      </c>
      <c r="AD715" s="20">
        <v>0.5</v>
      </c>
      <c r="AE715" s="21">
        <v>0.5</v>
      </c>
      <c r="AF715" s="55"/>
      <c r="AG715" s="20" t="s">
        <v>33</v>
      </c>
      <c r="AH715" s="21" t="s">
        <v>33</v>
      </c>
    </row>
    <row r="716" spans="1:34" x14ac:dyDescent="0.35">
      <c r="A716" s="24" t="s">
        <v>166</v>
      </c>
      <c r="B716" s="25" t="s">
        <v>23</v>
      </c>
      <c r="C716" s="25" t="s">
        <v>24</v>
      </c>
      <c r="D716" s="25" t="s">
        <v>93</v>
      </c>
      <c r="E716" s="25" t="s">
        <v>78</v>
      </c>
      <c r="F716" s="25" t="s">
        <v>96</v>
      </c>
      <c r="G716" s="25" t="s">
        <v>95</v>
      </c>
      <c r="H716" s="26">
        <v>0.02</v>
      </c>
      <c r="I716" s="25" t="s">
        <v>33</v>
      </c>
      <c r="J716" s="25" t="s">
        <v>208</v>
      </c>
      <c r="K716" s="27" t="s">
        <v>34</v>
      </c>
      <c r="L716" s="28">
        <v>2.9455081001472871E-2</v>
      </c>
      <c r="M716" s="29">
        <v>2.9455081001472871E-2</v>
      </c>
      <c r="N716" s="29">
        <v>2.9455081001472871E-2</v>
      </c>
      <c r="O716" s="29">
        <v>2.9455081001472871E-2</v>
      </c>
      <c r="P716" s="29">
        <v>2.9455081001472871E-2</v>
      </c>
      <c r="Q716" s="29">
        <v>2.9455081001472871E-2</v>
      </c>
      <c r="R716" s="29">
        <v>2.9455081001472871E-2</v>
      </c>
      <c r="S716" s="29">
        <v>3.0349013657056112E-2</v>
      </c>
      <c r="T716" s="29">
        <v>3.0349013657056112E-2</v>
      </c>
      <c r="U716" s="29">
        <v>2.9455081001472871E-2</v>
      </c>
      <c r="V716" s="29">
        <v>2.9455081001472871E-2</v>
      </c>
      <c r="W716" s="30">
        <v>5.0488599348534224E-2</v>
      </c>
      <c r="X716" s="67"/>
      <c r="Y716" s="57">
        <v>3.1298904538341166E-2</v>
      </c>
      <c r="Z716" s="58">
        <v>3.1298904538341166E-2</v>
      </c>
      <c r="AA716" s="58">
        <v>3.1298904538341166E-2</v>
      </c>
      <c r="AB716" s="58">
        <v>3.1298904538341166E-2</v>
      </c>
      <c r="AC716" s="58">
        <v>3.1298904538341166E-2</v>
      </c>
      <c r="AD716" s="58">
        <v>3.1298904538341166E-2</v>
      </c>
      <c r="AE716" s="71">
        <v>3.1298904538341166E-2</v>
      </c>
      <c r="AF716" s="56"/>
      <c r="AG716" s="58">
        <v>0</v>
      </c>
      <c r="AH716" s="71">
        <v>0</v>
      </c>
    </row>
    <row r="717" spans="1:34" x14ac:dyDescent="0.35">
      <c r="A717" s="31" t="s">
        <v>166</v>
      </c>
      <c r="B717" s="32" t="s">
        <v>23</v>
      </c>
      <c r="C717" s="32" t="s">
        <v>24</v>
      </c>
      <c r="D717" s="32" t="s">
        <v>93</v>
      </c>
      <c r="E717" s="32" t="s">
        <v>78</v>
      </c>
      <c r="F717" s="32" t="s">
        <v>97</v>
      </c>
      <c r="G717" s="32" t="s">
        <v>80</v>
      </c>
      <c r="H717" s="33">
        <v>0.02</v>
      </c>
      <c r="I717" s="32" t="s">
        <v>97</v>
      </c>
      <c r="J717" s="32" t="s">
        <v>208</v>
      </c>
      <c r="K717" s="34" t="s">
        <v>29</v>
      </c>
      <c r="L717" s="35">
        <v>5.99</v>
      </c>
      <c r="M717" s="36">
        <v>5.99</v>
      </c>
      <c r="N717" s="36">
        <v>5.99</v>
      </c>
      <c r="O717" s="36">
        <v>5.99</v>
      </c>
      <c r="P717" s="36">
        <v>5.99</v>
      </c>
      <c r="Q717" s="36">
        <v>5.99</v>
      </c>
      <c r="R717" s="36">
        <v>5.99</v>
      </c>
      <c r="S717" s="36">
        <v>5.79</v>
      </c>
      <c r="T717" s="36">
        <v>5.79</v>
      </c>
      <c r="U717" s="36">
        <v>4.99</v>
      </c>
      <c r="V717" s="36">
        <v>4.99</v>
      </c>
      <c r="W717" s="37">
        <v>5.51</v>
      </c>
      <c r="X717" s="67"/>
      <c r="Y717" s="60">
        <v>0</v>
      </c>
      <c r="Z717" s="61">
        <v>0</v>
      </c>
      <c r="AA717" s="61">
        <v>0</v>
      </c>
      <c r="AB717" s="61">
        <v>0</v>
      </c>
      <c r="AC717" s="61">
        <v>0</v>
      </c>
      <c r="AD717" s="61">
        <v>0</v>
      </c>
      <c r="AE717" s="69">
        <v>0</v>
      </c>
      <c r="AF717" s="59"/>
      <c r="AG717" s="61">
        <v>0.15</v>
      </c>
      <c r="AH717" s="69">
        <v>0.15</v>
      </c>
    </row>
    <row r="718" spans="1:34" x14ac:dyDescent="0.35">
      <c r="A718" s="15" t="s">
        <v>166</v>
      </c>
      <c r="B718" s="16" t="s">
        <v>23</v>
      </c>
      <c r="C718" s="16" t="s">
        <v>24</v>
      </c>
      <c r="D718" s="16" t="s">
        <v>93</v>
      </c>
      <c r="E718" s="16" t="s">
        <v>78</v>
      </c>
      <c r="F718" s="16" t="s">
        <v>97</v>
      </c>
      <c r="G718" s="16" t="s">
        <v>80</v>
      </c>
      <c r="H718" s="17">
        <v>0.02</v>
      </c>
      <c r="I718" s="16" t="s">
        <v>97</v>
      </c>
      <c r="J718" s="16" t="s">
        <v>209</v>
      </c>
      <c r="K718" s="18" t="s">
        <v>30</v>
      </c>
      <c r="L718" s="19">
        <v>1</v>
      </c>
      <c r="M718" s="20">
        <v>1</v>
      </c>
      <c r="N718" s="20">
        <v>1</v>
      </c>
      <c r="O718" s="20">
        <v>1</v>
      </c>
      <c r="P718" s="20">
        <v>1</v>
      </c>
      <c r="Q718" s="20">
        <v>1</v>
      </c>
      <c r="R718" s="20">
        <v>1</v>
      </c>
      <c r="S718" s="20" t="s">
        <v>33</v>
      </c>
      <c r="T718" s="20" t="s">
        <v>33</v>
      </c>
      <c r="U718" s="20" t="s">
        <v>33</v>
      </c>
      <c r="V718" s="20" t="s">
        <v>33</v>
      </c>
      <c r="W718" s="21" t="s">
        <v>33</v>
      </c>
      <c r="X718" s="67"/>
      <c r="Y718" s="19">
        <v>0</v>
      </c>
      <c r="Z718" s="20">
        <v>0</v>
      </c>
      <c r="AA718" s="20">
        <v>0</v>
      </c>
      <c r="AB718" s="20">
        <v>0</v>
      </c>
      <c r="AC718" s="20">
        <v>0</v>
      </c>
      <c r="AD718" s="20">
        <v>0</v>
      </c>
      <c r="AE718" s="21">
        <v>0</v>
      </c>
      <c r="AF718" s="55"/>
      <c r="AG718" s="20" t="s">
        <v>33</v>
      </c>
      <c r="AH718" s="21" t="s">
        <v>33</v>
      </c>
    </row>
    <row r="719" spans="1:34" x14ac:dyDescent="0.35">
      <c r="A719" s="15" t="s">
        <v>166</v>
      </c>
      <c r="B719" s="16" t="s">
        <v>23</v>
      </c>
      <c r="C719" s="16" t="s">
        <v>24</v>
      </c>
      <c r="D719" s="16" t="s">
        <v>93</v>
      </c>
      <c r="E719" s="16" t="s">
        <v>78</v>
      </c>
      <c r="F719" s="16" t="s">
        <v>97</v>
      </c>
      <c r="G719" s="16" t="s">
        <v>80</v>
      </c>
      <c r="H719" s="17">
        <v>0.02</v>
      </c>
      <c r="I719" s="16" t="s">
        <v>97</v>
      </c>
      <c r="J719" s="16" t="s">
        <v>208</v>
      </c>
      <c r="K719" s="18" t="s">
        <v>31</v>
      </c>
      <c r="L719" s="22">
        <v>5.99</v>
      </c>
      <c r="M719" s="23">
        <v>5.99</v>
      </c>
      <c r="N719" s="23">
        <v>5.99</v>
      </c>
      <c r="O719" s="23">
        <v>5.99</v>
      </c>
      <c r="P719" s="23">
        <v>5.99</v>
      </c>
      <c r="Q719" s="23">
        <v>5.99</v>
      </c>
      <c r="R719" s="23">
        <v>5.99</v>
      </c>
      <c r="S719" s="23">
        <v>5.79</v>
      </c>
      <c r="T719" s="23">
        <v>5.79</v>
      </c>
      <c r="U719" s="23">
        <v>4.99</v>
      </c>
      <c r="V719" s="23">
        <v>4.99</v>
      </c>
      <c r="W719" s="70">
        <v>5.51</v>
      </c>
      <c r="X719" s="67"/>
      <c r="Y719" s="22">
        <v>0</v>
      </c>
      <c r="Z719" s="23">
        <v>0</v>
      </c>
      <c r="AA719" s="23">
        <v>0</v>
      </c>
      <c r="AB719" s="23">
        <v>0</v>
      </c>
      <c r="AC719" s="23">
        <v>0</v>
      </c>
      <c r="AD719" s="23">
        <v>0</v>
      </c>
      <c r="AE719" s="70">
        <v>0</v>
      </c>
      <c r="AF719" s="50"/>
      <c r="AG719" s="76">
        <v>0.15</v>
      </c>
      <c r="AH719" s="77">
        <v>0.15</v>
      </c>
    </row>
    <row r="720" spans="1:34" x14ac:dyDescent="0.35">
      <c r="A720" s="15" t="s">
        <v>166</v>
      </c>
      <c r="B720" s="16" t="s">
        <v>23</v>
      </c>
      <c r="C720" s="16" t="s">
        <v>24</v>
      </c>
      <c r="D720" s="16" t="s">
        <v>93</v>
      </c>
      <c r="E720" s="16" t="s">
        <v>78</v>
      </c>
      <c r="F720" s="16" t="s">
        <v>97</v>
      </c>
      <c r="G720" s="16" t="s">
        <v>80</v>
      </c>
      <c r="H720" s="17">
        <v>0.02</v>
      </c>
      <c r="I720" s="16" t="s">
        <v>97</v>
      </c>
      <c r="J720" s="16" t="s">
        <v>209</v>
      </c>
      <c r="K720" s="18" t="s">
        <v>32</v>
      </c>
      <c r="L720" s="19">
        <v>1</v>
      </c>
      <c r="M720" s="20">
        <v>1</v>
      </c>
      <c r="N720" s="20">
        <v>1</v>
      </c>
      <c r="O720" s="20">
        <v>1</v>
      </c>
      <c r="P720" s="20">
        <v>1</v>
      </c>
      <c r="Q720" s="20">
        <v>1</v>
      </c>
      <c r="R720" s="20">
        <v>1</v>
      </c>
      <c r="S720" s="20" t="s">
        <v>33</v>
      </c>
      <c r="T720" s="20" t="s">
        <v>33</v>
      </c>
      <c r="U720" s="20" t="s">
        <v>33</v>
      </c>
      <c r="V720" s="20" t="s">
        <v>33</v>
      </c>
      <c r="W720" s="21" t="s">
        <v>33</v>
      </c>
      <c r="X720" s="67"/>
      <c r="Y720" s="19">
        <v>0</v>
      </c>
      <c r="Z720" s="20">
        <v>0</v>
      </c>
      <c r="AA720" s="20">
        <v>0</v>
      </c>
      <c r="AB720" s="20">
        <v>0</v>
      </c>
      <c r="AC720" s="20">
        <v>0</v>
      </c>
      <c r="AD720" s="20">
        <v>0</v>
      </c>
      <c r="AE720" s="21">
        <v>0</v>
      </c>
      <c r="AF720" s="55"/>
      <c r="AG720" s="20" t="s">
        <v>33</v>
      </c>
      <c r="AH720" s="21" t="s">
        <v>33</v>
      </c>
    </row>
    <row r="721" spans="1:34" x14ac:dyDescent="0.35">
      <c r="A721" s="24" t="s">
        <v>166</v>
      </c>
      <c r="B721" s="25" t="s">
        <v>23</v>
      </c>
      <c r="C721" s="25" t="s">
        <v>24</v>
      </c>
      <c r="D721" s="25" t="s">
        <v>93</v>
      </c>
      <c r="E721" s="25" t="s">
        <v>78</v>
      </c>
      <c r="F721" s="25" t="s">
        <v>97</v>
      </c>
      <c r="G721" s="25" t="s">
        <v>80</v>
      </c>
      <c r="H721" s="26">
        <v>0.02</v>
      </c>
      <c r="I721" s="25" t="s">
        <v>33</v>
      </c>
      <c r="J721" s="25" t="s">
        <v>208</v>
      </c>
      <c r="K721" s="27" t="s">
        <v>34</v>
      </c>
      <c r="L721" s="28">
        <v>0</v>
      </c>
      <c r="M721" s="29">
        <v>0</v>
      </c>
      <c r="N721" s="29">
        <v>0</v>
      </c>
      <c r="O721" s="29">
        <v>0</v>
      </c>
      <c r="P721" s="29">
        <v>0</v>
      </c>
      <c r="Q721" s="29">
        <v>0</v>
      </c>
      <c r="R721" s="29">
        <v>0</v>
      </c>
      <c r="S721" s="29">
        <v>0</v>
      </c>
      <c r="T721" s="29">
        <v>0</v>
      </c>
      <c r="U721" s="29">
        <v>0</v>
      </c>
      <c r="V721" s="29">
        <v>0</v>
      </c>
      <c r="W721" s="30">
        <v>0</v>
      </c>
      <c r="X721" s="67"/>
      <c r="Y721" s="57">
        <v>0</v>
      </c>
      <c r="Z721" s="58">
        <v>0</v>
      </c>
      <c r="AA721" s="58">
        <v>0</v>
      </c>
      <c r="AB721" s="58">
        <v>0</v>
      </c>
      <c r="AC721" s="58">
        <v>0</v>
      </c>
      <c r="AD721" s="58">
        <v>0</v>
      </c>
      <c r="AE721" s="71">
        <v>0</v>
      </c>
      <c r="AF721" s="56"/>
      <c r="AG721" s="58">
        <v>0</v>
      </c>
      <c r="AH721" s="71">
        <v>0</v>
      </c>
    </row>
    <row r="722" spans="1:34" x14ac:dyDescent="0.35">
      <c r="A722" s="31" t="s">
        <v>166</v>
      </c>
      <c r="B722" s="32" t="s">
        <v>23</v>
      </c>
      <c r="C722" s="32" t="s">
        <v>24</v>
      </c>
      <c r="D722" s="32" t="s">
        <v>93</v>
      </c>
      <c r="E722" s="32" t="s">
        <v>78</v>
      </c>
      <c r="F722" s="32" t="s">
        <v>98</v>
      </c>
      <c r="G722" s="32" t="s">
        <v>80</v>
      </c>
      <c r="H722" s="33">
        <v>0.02</v>
      </c>
      <c r="I722" s="32" t="s">
        <v>98</v>
      </c>
      <c r="J722" s="32" t="s">
        <v>208</v>
      </c>
      <c r="K722" s="34" t="s">
        <v>29</v>
      </c>
      <c r="L722" s="35">
        <v>5.29</v>
      </c>
      <c r="M722" s="36">
        <v>5.29</v>
      </c>
      <c r="N722" s="36">
        <v>5.29</v>
      </c>
      <c r="O722" s="36">
        <v>5.29</v>
      </c>
      <c r="P722" s="36">
        <v>5.29</v>
      </c>
      <c r="Q722" s="36">
        <v>5.29</v>
      </c>
      <c r="R722" s="36">
        <v>5.29</v>
      </c>
      <c r="S722" s="36">
        <v>5.29</v>
      </c>
      <c r="T722" s="36">
        <v>5.29</v>
      </c>
      <c r="U722" s="36">
        <v>4.41</v>
      </c>
      <c r="V722" s="36">
        <v>4.41</v>
      </c>
      <c r="W722" s="37">
        <v>5.0199999999999996</v>
      </c>
      <c r="X722" s="67"/>
      <c r="Y722" s="60">
        <v>0</v>
      </c>
      <c r="Z722" s="61">
        <v>0</v>
      </c>
      <c r="AA722" s="61">
        <v>0</v>
      </c>
      <c r="AB722" s="61">
        <v>0</v>
      </c>
      <c r="AC722" s="61">
        <v>0</v>
      </c>
      <c r="AD722" s="61">
        <v>0</v>
      </c>
      <c r="AE722" s="69">
        <v>0</v>
      </c>
      <c r="AF722" s="59"/>
      <c r="AG722" s="61">
        <v>0.13</v>
      </c>
      <c r="AH722" s="69">
        <v>0.13</v>
      </c>
    </row>
    <row r="723" spans="1:34" x14ac:dyDescent="0.35">
      <c r="A723" s="15" t="s">
        <v>166</v>
      </c>
      <c r="B723" s="16" t="s">
        <v>23</v>
      </c>
      <c r="C723" s="16" t="s">
        <v>24</v>
      </c>
      <c r="D723" s="16" t="s">
        <v>93</v>
      </c>
      <c r="E723" s="16" t="s">
        <v>78</v>
      </c>
      <c r="F723" s="16" t="s">
        <v>98</v>
      </c>
      <c r="G723" s="16" t="s">
        <v>80</v>
      </c>
      <c r="H723" s="17">
        <v>0.02</v>
      </c>
      <c r="I723" s="16" t="s">
        <v>98</v>
      </c>
      <c r="J723" s="16" t="s">
        <v>209</v>
      </c>
      <c r="K723" s="18" t="s">
        <v>30</v>
      </c>
      <c r="L723" s="19">
        <v>1</v>
      </c>
      <c r="M723" s="20">
        <v>1</v>
      </c>
      <c r="N723" s="20">
        <v>1</v>
      </c>
      <c r="O723" s="20">
        <v>1</v>
      </c>
      <c r="P723" s="20">
        <v>1</v>
      </c>
      <c r="Q723" s="20">
        <v>1</v>
      </c>
      <c r="R723" s="20">
        <v>1</v>
      </c>
      <c r="S723" s="20" t="s">
        <v>33</v>
      </c>
      <c r="T723" s="20" t="s">
        <v>33</v>
      </c>
      <c r="U723" s="20" t="s">
        <v>33</v>
      </c>
      <c r="V723" s="20" t="s">
        <v>33</v>
      </c>
      <c r="W723" s="21" t="s">
        <v>33</v>
      </c>
      <c r="X723" s="67"/>
      <c r="Y723" s="19">
        <v>0</v>
      </c>
      <c r="Z723" s="20">
        <v>0</v>
      </c>
      <c r="AA723" s="20">
        <v>0</v>
      </c>
      <c r="AB723" s="20">
        <v>0</v>
      </c>
      <c r="AC723" s="20">
        <v>0</v>
      </c>
      <c r="AD723" s="20">
        <v>0</v>
      </c>
      <c r="AE723" s="21">
        <v>0</v>
      </c>
      <c r="AF723" s="55"/>
      <c r="AG723" s="20" t="s">
        <v>33</v>
      </c>
      <c r="AH723" s="21" t="s">
        <v>33</v>
      </c>
    </row>
    <row r="724" spans="1:34" x14ac:dyDescent="0.35">
      <c r="A724" s="15" t="s">
        <v>166</v>
      </c>
      <c r="B724" s="16" t="s">
        <v>23</v>
      </c>
      <c r="C724" s="16" t="s">
        <v>24</v>
      </c>
      <c r="D724" s="16" t="s">
        <v>93</v>
      </c>
      <c r="E724" s="16" t="s">
        <v>78</v>
      </c>
      <c r="F724" s="16" t="s">
        <v>98</v>
      </c>
      <c r="G724" s="16" t="s">
        <v>80</v>
      </c>
      <c r="H724" s="17">
        <v>0.02</v>
      </c>
      <c r="I724" s="16" t="s">
        <v>98</v>
      </c>
      <c r="J724" s="16" t="s">
        <v>208</v>
      </c>
      <c r="K724" s="18" t="s">
        <v>31</v>
      </c>
      <c r="L724" s="85">
        <v>5.49</v>
      </c>
      <c r="M724" s="81">
        <v>5.49</v>
      </c>
      <c r="N724" s="81">
        <v>5.49</v>
      </c>
      <c r="O724" s="81">
        <v>5.49</v>
      </c>
      <c r="P724" s="81">
        <v>5.49</v>
      </c>
      <c r="Q724" s="81">
        <v>5.49</v>
      </c>
      <c r="R724" s="81">
        <v>5.49</v>
      </c>
      <c r="S724" s="81">
        <v>5.49</v>
      </c>
      <c r="T724" s="81">
        <v>5.49</v>
      </c>
      <c r="U724" s="81">
        <v>4.5767296786389418</v>
      </c>
      <c r="V724" s="81">
        <v>4.5767296786389418</v>
      </c>
      <c r="W724" s="80">
        <v>5.21</v>
      </c>
      <c r="X724" s="67"/>
      <c r="Y724" s="22">
        <v>0</v>
      </c>
      <c r="Z724" s="23">
        <v>0</v>
      </c>
      <c r="AA724" s="23">
        <v>0</v>
      </c>
      <c r="AB724" s="23">
        <v>0</v>
      </c>
      <c r="AC724" s="23">
        <v>0</v>
      </c>
      <c r="AD724" s="23">
        <v>0</v>
      </c>
      <c r="AE724" s="70">
        <v>0</v>
      </c>
      <c r="AF724" s="50"/>
      <c r="AG724" s="76">
        <v>0.14000000000000001</v>
      </c>
      <c r="AH724" s="77">
        <v>0.14000000000000001</v>
      </c>
    </row>
    <row r="725" spans="1:34" x14ac:dyDescent="0.35">
      <c r="A725" s="15" t="s">
        <v>166</v>
      </c>
      <c r="B725" s="16" t="s">
        <v>23</v>
      </c>
      <c r="C725" s="16" t="s">
        <v>24</v>
      </c>
      <c r="D725" s="16" t="s">
        <v>93</v>
      </c>
      <c r="E725" s="16" t="s">
        <v>78</v>
      </c>
      <c r="F725" s="16" t="s">
        <v>98</v>
      </c>
      <c r="G725" s="16" t="s">
        <v>80</v>
      </c>
      <c r="H725" s="17">
        <v>0.02</v>
      </c>
      <c r="I725" s="16" t="s">
        <v>98</v>
      </c>
      <c r="J725" s="16" t="s">
        <v>209</v>
      </c>
      <c r="K725" s="18" t="s">
        <v>32</v>
      </c>
      <c r="L725" s="19">
        <v>1</v>
      </c>
      <c r="M725" s="20">
        <v>1</v>
      </c>
      <c r="N725" s="20">
        <v>1</v>
      </c>
      <c r="O725" s="20">
        <v>1</v>
      </c>
      <c r="P725" s="20">
        <v>1</v>
      </c>
      <c r="Q725" s="20">
        <v>1</v>
      </c>
      <c r="R725" s="20">
        <v>1</v>
      </c>
      <c r="S725" s="20" t="s">
        <v>33</v>
      </c>
      <c r="T725" s="20" t="s">
        <v>33</v>
      </c>
      <c r="U725" s="20" t="s">
        <v>33</v>
      </c>
      <c r="V725" s="20" t="s">
        <v>33</v>
      </c>
      <c r="W725" s="21" t="s">
        <v>33</v>
      </c>
      <c r="X725" s="67"/>
      <c r="Y725" s="19">
        <v>0</v>
      </c>
      <c r="Z725" s="20">
        <v>0</v>
      </c>
      <c r="AA725" s="20">
        <v>0</v>
      </c>
      <c r="AB725" s="20">
        <v>0</v>
      </c>
      <c r="AC725" s="20">
        <v>0</v>
      </c>
      <c r="AD725" s="20">
        <v>0</v>
      </c>
      <c r="AE725" s="21">
        <v>0</v>
      </c>
      <c r="AF725" s="55"/>
      <c r="AG725" s="20" t="s">
        <v>33</v>
      </c>
      <c r="AH725" s="21" t="s">
        <v>33</v>
      </c>
    </row>
    <row r="726" spans="1:34" x14ac:dyDescent="0.35">
      <c r="A726" s="24" t="s">
        <v>166</v>
      </c>
      <c r="B726" s="25" t="s">
        <v>23</v>
      </c>
      <c r="C726" s="25" t="s">
        <v>24</v>
      </c>
      <c r="D726" s="25" t="s">
        <v>93</v>
      </c>
      <c r="E726" s="25" t="s">
        <v>78</v>
      </c>
      <c r="F726" s="25" t="s">
        <v>98</v>
      </c>
      <c r="G726" s="25" t="s">
        <v>80</v>
      </c>
      <c r="H726" s="26">
        <v>0.02</v>
      </c>
      <c r="I726" s="25" t="s">
        <v>33</v>
      </c>
      <c r="J726" s="25" t="s">
        <v>208</v>
      </c>
      <c r="K726" s="27" t="s">
        <v>34</v>
      </c>
      <c r="L726" s="28">
        <v>3.7807183364839458E-2</v>
      </c>
      <c r="M726" s="29">
        <v>3.7807183364839458E-2</v>
      </c>
      <c r="N726" s="29">
        <v>3.7807183364839458E-2</v>
      </c>
      <c r="O726" s="29">
        <v>3.7807183364839458E-2</v>
      </c>
      <c r="P726" s="29">
        <v>3.7807183364839458E-2</v>
      </c>
      <c r="Q726" s="29">
        <v>3.7807183364839458E-2</v>
      </c>
      <c r="R726" s="29">
        <v>3.7807183364839458E-2</v>
      </c>
      <c r="S726" s="29">
        <v>3.7807183364839458E-2</v>
      </c>
      <c r="T726" s="29">
        <v>3.7807183364839458E-2</v>
      </c>
      <c r="U726" s="29">
        <v>3.7807183364839458E-2</v>
      </c>
      <c r="V726" s="29">
        <v>3.7807183364839458E-2</v>
      </c>
      <c r="W726" s="30">
        <v>3.7848605577689431E-2</v>
      </c>
      <c r="X726" s="67"/>
      <c r="Y726" s="57">
        <v>0</v>
      </c>
      <c r="Z726" s="58">
        <v>0</v>
      </c>
      <c r="AA726" s="58">
        <v>0</v>
      </c>
      <c r="AB726" s="58">
        <v>0</v>
      </c>
      <c r="AC726" s="58">
        <v>0</v>
      </c>
      <c r="AD726" s="58">
        <v>0</v>
      </c>
      <c r="AE726" s="71">
        <v>0</v>
      </c>
      <c r="AF726" s="56"/>
      <c r="AG726" s="58">
        <v>0</v>
      </c>
      <c r="AH726" s="71">
        <v>0</v>
      </c>
    </row>
    <row r="727" spans="1:34" x14ac:dyDescent="0.35">
      <c r="A727" s="31" t="s">
        <v>166</v>
      </c>
      <c r="B727" s="32" t="s">
        <v>23</v>
      </c>
      <c r="C727" s="32" t="s">
        <v>24</v>
      </c>
      <c r="D727" s="32" t="s">
        <v>93</v>
      </c>
      <c r="E727" s="32" t="s">
        <v>78</v>
      </c>
      <c r="F727" s="32" t="s">
        <v>99</v>
      </c>
      <c r="G727" s="32" t="s">
        <v>80</v>
      </c>
      <c r="H727" s="33">
        <v>0.02</v>
      </c>
      <c r="I727" s="32" t="s">
        <v>99</v>
      </c>
      <c r="J727" s="32" t="s">
        <v>208</v>
      </c>
      <c r="K727" s="34" t="s">
        <v>29</v>
      </c>
      <c r="L727" s="35">
        <v>5.49</v>
      </c>
      <c r="M727" s="36">
        <v>5.49</v>
      </c>
      <c r="N727" s="36">
        <v>5.49</v>
      </c>
      <c r="O727" s="36">
        <v>5.49</v>
      </c>
      <c r="P727" s="36">
        <v>5.49</v>
      </c>
      <c r="Q727" s="36">
        <v>5.49</v>
      </c>
      <c r="R727" s="36">
        <v>5.49</v>
      </c>
      <c r="S727" s="36">
        <v>3.99</v>
      </c>
      <c r="T727" s="36">
        <v>3.99</v>
      </c>
      <c r="U727" s="36">
        <v>3.74</v>
      </c>
      <c r="V727" s="36">
        <v>3.74</v>
      </c>
      <c r="W727" s="37">
        <v>3.8</v>
      </c>
      <c r="X727" s="67"/>
      <c r="Y727" s="60">
        <v>4.79</v>
      </c>
      <c r="Z727" s="61">
        <v>4.79</v>
      </c>
      <c r="AA727" s="61">
        <v>4.79</v>
      </c>
      <c r="AB727" s="61">
        <v>4.79</v>
      </c>
      <c r="AC727" s="61">
        <v>4.79</v>
      </c>
      <c r="AD727" s="61">
        <v>4.79</v>
      </c>
      <c r="AE727" s="69">
        <v>4.79</v>
      </c>
      <c r="AF727" s="59"/>
      <c r="AG727" s="61">
        <v>0.1</v>
      </c>
      <c r="AH727" s="69">
        <v>0.1</v>
      </c>
    </row>
    <row r="728" spans="1:34" x14ac:dyDescent="0.35">
      <c r="A728" s="15" t="s">
        <v>166</v>
      </c>
      <c r="B728" s="16" t="s">
        <v>23</v>
      </c>
      <c r="C728" s="16" t="s">
        <v>24</v>
      </c>
      <c r="D728" s="16" t="s">
        <v>93</v>
      </c>
      <c r="E728" s="16" t="s">
        <v>78</v>
      </c>
      <c r="F728" s="16" t="s">
        <v>99</v>
      </c>
      <c r="G728" s="16" t="s">
        <v>80</v>
      </c>
      <c r="H728" s="17">
        <v>0.02</v>
      </c>
      <c r="I728" s="16" t="s">
        <v>99</v>
      </c>
      <c r="J728" s="16" t="s">
        <v>209</v>
      </c>
      <c r="K728" s="18" t="s">
        <v>30</v>
      </c>
      <c r="L728" s="19">
        <v>0.7</v>
      </c>
      <c r="M728" s="20">
        <v>0.7</v>
      </c>
      <c r="N728" s="20">
        <v>0.7</v>
      </c>
      <c r="O728" s="20">
        <v>0.7</v>
      </c>
      <c r="P728" s="20">
        <v>0.7</v>
      </c>
      <c r="Q728" s="20">
        <v>0.7</v>
      </c>
      <c r="R728" s="20">
        <v>0.7</v>
      </c>
      <c r="S728" s="20" t="s">
        <v>33</v>
      </c>
      <c r="T728" s="20" t="s">
        <v>33</v>
      </c>
      <c r="U728" s="20" t="s">
        <v>33</v>
      </c>
      <c r="V728" s="20" t="s">
        <v>33</v>
      </c>
      <c r="W728" s="21" t="s">
        <v>33</v>
      </c>
      <c r="X728" s="67"/>
      <c r="Y728" s="19">
        <v>0.3</v>
      </c>
      <c r="Z728" s="20">
        <v>0.3</v>
      </c>
      <c r="AA728" s="20">
        <v>0.3</v>
      </c>
      <c r="AB728" s="20">
        <v>0.3</v>
      </c>
      <c r="AC728" s="20">
        <v>0.3</v>
      </c>
      <c r="AD728" s="20">
        <v>0.3</v>
      </c>
      <c r="AE728" s="21">
        <v>0.3</v>
      </c>
      <c r="AF728" s="55"/>
      <c r="AG728" s="20" t="s">
        <v>33</v>
      </c>
      <c r="AH728" s="21" t="s">
        <v>33</v>
      </c>
    </row>
    <row r="729" spans="1:34" x14ac:dyDescent="0.35">
      <c r="A729" s="15" t="s">
        <v>166</v>
      </c>
      <c r="B729" s="16" t="s">
        <v>23</v>
      </c>
      <c r="C729" s="16" t="s">
        <v>24</v>
      </c>
      <c r="D729" s="16" t="s">
        <v>93</v>
      </c>
      <c r="E729" s="16" t="s">
        <v>78</v>
      </c>
      <c r="F729" s="16" t="s">
        <v>99</v>
      </c>
      <c r="G729" s="16" t="s">
        <v>80</v>
      </c>
      <c r="H729" s="17">
        <v>0.02</v>
      </c>
      <c r="I729" s="16" t="s">
        <v>99</v>
      </c>
      <c r="J729" s="16" t="s">
        <v>208</v>
      </c>
      <c r="K729" s="18" t="s">
        <v>31</v>
      </c>
      <c r="L729" s="85">
        <v>5.99</v>
      </c>
      <c r="M729" s="81">
        <v>5.99</v>
      </c>
      <c r="N729" s="81">
        <v>5.99</v>
      </c>
      <c r="O729" s="81">
        <v>5.99</v>
      </c>
      <c r="P729" s="81">
        <v>5.99</v>
      </c>
      <c r="Q729" s="81">
        <v>5.99</v>
      </c>
      <c r="R729" s="81">
        <v>5.99</v>
      </c>
      <c r="S729" s="81">
        <v>4.3899999999999997</v>
      </c>
      <c r="T729" s="81">
        <v>4.3899999999999997</v>
      </c>
      <c r="U729" s="81">
        <v>4.07</v>
      </c>
      <c r="V729" s="81">
        <v>4.07</v>
      </c>
      <c r="W729" s="80">
        <v>4.17</v>
      </c>
      <c r="X729" s="67"/>
      <c r="Y729" s="85">
        <v>5.69</v>
      </c>
      <c r="Z729" s="81">
        <v>5.69</v>
      </c>
      <c r="AA729" s="81">
        <v>5.69</v>
      </c>
      <c r="AB729" s="81">
        <v>5.69</v>
      </c>
      <c r="AC729" s="81">
        <v>5.69</v>
      </c>
      <c r="AD729" s="81">
        <v>5.69</v>
      </c>
      <c r="AE729" s="80">
        <v>5.69</v>
      </c>
      <c r="AF729" s="50"/>
      <c r="AG729" s="76">
        <v>0.11</v>
      </c>
      <c r="AH729" s="77">
        <v>0.11</v>
      </c>
    </row>
    <row r="730" spans="1:34" x14ac:dyDescent="0.35">
      <c r="A730" s="15" t="s">
        <v>166</v>
      </c>
      <c r="B730" s="16" t="s">
        <v>23</v>
      </c>
      <c r="C730" s="16" t="s">
        <v>24</v>
      </c>
      <c r="D730" s="16" t="s">
        <v>93</v>
      </c>
      <c r="E730" s="16" t="s">
        <v>78</v>
      </c>
      <c r="F730" s="16" t="s">
        <v>99</v>
      </c>
      <c r="G730" s="16" t="s">
        <v>80</v>
      </c>
      <c r="H730" s="17">
        <v>0.02</v>
      </c>
      <c r="I730" s="16" t="s">
        <v>99</v>
      </c>
      <c r="J730" s="16" t="s">
        <v>209</v>
      </c>
      <c r="K730" s="18" t="s">
        <v>32</v>
      </c>
      <c r="L730" s="19">
        <v>0.5</v>
      </c>
      <c r="M730" s="20">
        <v>0.5</v>
      </c>
      <c r="N730" s="20">
        <v>0.5</v>
      </c>
      <c r="O730" s="20">
        <v>0.5</v>
      </c>
      <c r="P730" s="20">
        <v>0.5</v>
      </c>
      <c r="Q730" s="20">
        <v>0.5</v>
      </c>
      <c r="R730" s="20">
        <v>0.5</v>
      </c>
      <c r="S730" s="20" t="s">
        <v>33</v>
      </c>
      <c r="T730" s="20" t="s">
        <v>33</v>
      </c>
      <c r="U730" s="20" t="s">
        <v>33</v>
      </c>
      <c r="V730" s="20" t="s">
        <v>33</v>
      </c>
      <c r="W730" s="21" t="s">
        <v>33</v>
      </c>
      <c r="X730" s="67"/>
      <c r="Y730" s="19">
        <v>0.5</v>
      </c>
      <c r="Z730" s="20">
        <v>0.5</v>
      </c>
      <c r="AA730" s="20">
        <v>0.5</v>
      </c>
      <c r="AB730" s="20">
        <v>0.5</v>
      </c>
      <c r="AC730" s="20">
        <v>0.5</v>
      </c>
      <c r="AD730" s="20">
        <v>0.5</v>
      </c>
      <c r="AE730" s="21">
        <v>0.5</v>
      </c>
      <c r="AF730" s="55"/>
      <c r="AG730" s="20" t="s">
        <v>33</v>
      </c>
      <c r="AH730" s="21" t="s">
        <v>33</v>
      </c>
    </row>
    <row r="731" spans="1:34" x14ac:dyDescent="0.35">
      <c r="A731" s="24" t="s">
        <v>166</v>
      </c>
      <c r="B731" s="25" t="s">
        <v>23</v>
      </c>
      <c r="C731" s="25" t="s">
        <v>24</v>
      </c>
      <c r="D731" s="25" t="s">
        <v>93</v>
      </c>
      <c r="E731" s="25" t="s">
        <v>78</v>
      </c>
      <c r="F731" s="25" t="s">
        <v>99</v>
      </c>
      <c r="G731" s="25" t="s">
        <v>80</v>
      </c>
      <c r="H731" s="26">
        <v>0.02</v>
      </c>
      <c r="I731" s="25" t="s">
        <v>33</v>
      </c>
      <c r="J731" s="25" t="s">
        <v>208</v>
      </c>
      <c r="K731" s="27" t="s">
        <v>34</v>
      </c>
      <c r="L731" s="28">
        <v>9.1074681238615618E-2</v>
      </c>
      <c r="M731" s="29">
        <v>9.1074681238615618E-2</v>
      </c>
      <c r="N731" s="29">
        <v>9.1074681238615618E-2</v>
      </c>
      <c r="O731" s="29">
        <v>9.1074681238615618E-2</v>
      </c>
      <c r="P731" s="29">
        <v>9.1074681238615618E-2</v>
      </c>
      <c r="Q731" s="29">
        <v>9.1074681238615618E-2</v>
      </c>
      <c r="R731" s="29">
        <v>9.1074681238615618E-2</v>
      </c>
      <c r="S731" s="29">
        <v>0.10025062656641581</v>
      </c>
      <c r="T731" s="29">
        <v>0.10025062656641581</v>
      </c>
      <c r="U731" s="29">
        <v>8.8235294117646967E-2</v>
      </c>
      <c r="V731" s="29">
        <v>8.8235294117646967E-2</v>
      </c>
      <c r="W731" s="30">
        <v>9.7368421052631549E-2</v>
      </c>
      <c r="X731" s="67"/>
      <c r="Y731" s="57">
        <v>0.18789144050104389</v>
      </c>
      <c r="Z731" s="58">
        <v>0.18789144050104389</v>
      </c>
      <c r="AA731" s="58">
        <v>0.18789144050104389</v>
      </c>
      <c r="AB731" s="58">
        <v>0.18789144050104389</v>
      </c>
      <c r="AC731" s="58">
        <v>0.18789144050104389</v>
      </c>
      <c r="AD731" s="58">
        <v>0.18789144050104389</v>
      </c>
      <c r="AE731" s="71">
        <v>0.18789144050104389</v>
      </c>
      <c r="AF731" s="56"/>
      <c r="AG731" s="58">
        <v>0</v>
      </c>
      <c r="AH731" s="71">
        <v>0</v>
      </c>
    </row>
    <row r="732" spans="1:34" x14ac:dyDescent="0.35">
      <c r="A732" s="31" t="s">
        <v>166</v>
      </c>
      <c r="B732" s="32" t="s">
        <v>23</v>
      </c>
      <c r="C732" s="32" t="s">
        <v>24</v>
      </c>
      <c r="D732" s="32" t="s">
        <v>93</v>
      </c>
      <c r="E732" s="32" t="s">
        <v>78</v>
      </c>
      <c r="F732" s="32" t="s">
        <v>100</v>
      </c>
      <c r="G732" s="32" t="s">
        <v>80</v>
      </c>
      <c r="H732" s="33">
        <v>0.02</v>
      </c>
      <c r="I732" s="32" t="s">
        <v>100</v>
      </c>
      <c r="J732" s="32" t="s">
        <v>208</v>
      </c>
      <c r="K732" s="34" t="s">
        <v>29</v>
      </c>
      <c r="L732" s="35">
        <v>4.79</v>
      </c>
      <c r="M732" s="36">
        <v>4.79</v>
      </c>
      <c r="N732" s="36">
        <v>4.79</v>
      </c>
      <c r="O732" s="36">
        <v>4.79</v>
      </c>
      <c r="P732" s="36">
        <v>4.79</v>
      </c>
      <c r="Q732" s="36">
        <v>4.79</v>
      </c>
      <c r="R732" s="36">
        <v>4.79</v>
      </c>
      <c r="S732" s="36">
        <v>4.59</v>
      </c>
      <c r="T732" s="36">
        <v>4.59</v>
      </c>
      <c r="U732" s="36">
        <v>4</v>
      </c>
      <c r="V732" s="36">
        <v>4</v>
      </c>
      <c r="W732" s="37">
        <v>4.24</v>
      </c>
      <c r="X732" s="67"/>
      <c r="Y732" s="60">
        <v>0</v>
      </c>
      <c r="Z732" s="61">
        <v>0</v>
      </c>
      <c r="AA732" s="61">
        <v>0</v>
      </c>
      <c r="AB732" s="61">
        <v>0</v>
      </c>
      <c r="AC732" s="61">
        <v>0</v>
      </c>
      <c r="AD732" s="61">
        <v>0</v>
      </c>
      <c r="AE732" s="69">
        <v>0</v>
      </c>
      <c r="AF732" s="59"/>
      <c r="AG732" s="61">
        <v>0.12</v>
      </c>
      <c r="AH732" s="69">
        <v>0.12</v>
      </c>
    </row>
    <row r="733" spans="1:34" x14ac:dyDescent="0.35">
      <c r="A733" s="15" t="s">
        <v>166</v>
      </c>
      <c r="B733" s="16" t="s">
        <v>23</v>
      </c>
      <c r="C733" s="16" t="s">
        <v>24</v>
      </c>
      <c r="D733" s="16" t="s">
        <v>93</v>
      </c>
      <c r="E733" s="16" t="s">
        <v>78</v>
      </c>
      <c r="F733" s="16" t="s">
        <v>100</v>
      </c>
      <c r="G733" s="16" t="s">
        <v>80</v>
      </c>
      <c r="H733" s="17">
        <v>0.02</v>
      </c>
      <c r="I733" s="16" t="s">
        <v>100</v>
      </c>
      <c r="J733" s="16" t="s">
        <v>209</v>
      </c>
      <c r="K733" s="18" t="s">
        <v>30</v>
      </c>
      <c r="L733" s="19">
        <v>1</v>
      </c>
      <c r="M733" s="20">
        <v>1</v>
      </c>
      <c r="N733" s="20">
        <v>1</v>
      </c>
      <c r="O733" s="20">
        <v>1</v>
      </c>
      <c r="P733" s="20">
        <v>1</v>
      </c>
      <c r="Q733" s="20">
        <v>1</v>
      </c>
      <c r="R733" s="20">
        <v>1</v>
      </c>
      <c r="S733" s="20" t="s">
        <v>33</v>
      </c>
      <c r="T733" s="20" t="s">
        <v>33</v>
      </c>
      <c r="U733" s="20" t="s">
        <v>33</v>
      </c>
      <c r="V733" s="20" t="s">
        <v>33</v>
      </c>
      <c r="W733" s="21" t="s">
        <v>33</v>
      </c>
      <c r="X733" s="67"/>
      <c r="Y733" s="19">
        <v>0</v>
      </c>
      <c r="Z733" s="20">
        <v>0</v>
      </c>
      <c r="AA733" s="20">
        <v>0</v>
      </c>
      <c r="AB733" s="20">
        <v>0</v>
      </c>
      <c r="AC733" s="20">
        <v>0</v>
      </c>
      <c r="AD733" s="20">
        <v>0</v>
      </c>
      <c r="AE733" s="21">
        <v>0</v>
      </c>
      <c r="AF733" s="55"/>
      <c r="AG733" s="20" t="s">
        <v>33</v>
      </c>
      <c r="AH733" s="21" t="s">
        <v>33</v>
      </c>
    </row>
    <row r="734" spans="1:34" x14ac:dyDescent="0.35">
      <c r="A734" s="15" t="s">
        <v>166</v>
      </c>
      <c r="B734" s="16" t="s">
        <v>23</v>
      </c>
      <c r="C734" s="16" t="s">
        <v>24</v>
      </c>
      <c r="D734" s="16" t="s">
        <v>93</v>
      </c>
      <c r="E734" s="16" t="s">
        <v>78</v>
      </c>
      <c r="F734" s="16" t="s">
        <v>100</v>
      </c>
      <c r="G734" s="16" t="s">
        <v>80</v>
      </c>
      <c r="H734" s="17">
        <v>0.02</v>
      </c>
      <c r="I734" s="16" t="s">
        <v>100</v>
      </c>
      <c r="J734" s="16" t="s">
        <v>208</v>
      </c>
      <c r="K734" s="18" t="s">
        <v>31</v>
      </c>
      <c r="L734" s="85">
        <v>4.79</v>
      </c>
      <c r="M734" s="81">
        <v>4.79</v>
      </c>
      <c r="N734" s="81">
        <v>4.79</v>
      </c>
      <c r="O734" s="81">
        <v>4.79</v>
      </c>
      <c r="P734" s="81">
        <v>4.79</v>
      </c>
      <c r="Q734" s="81">
        <v>4.79</v>
      </c>
      <c r="R734" s="81">
        <v>4.79</v>
      </c>
      <c r="S734" s="23">
        <v>4.59</v>
      </c>
      <c r="T734" s="23">
        <v>4.59</v>
      </c>
      <c r="U734" s="81">
        <v>4.0999999999999996</v>
      </c>
      <c r="V734" s="81">
        <v>4.0999999999999996</v>
      </c>
      <c r="W734" s="80">
        <v>4.24</v>
      </c>
      <c r="X734" s="67"/>
      <c r="Y734" s="22">
        <v>0</v>
      </c>
      <c r="Z734" s="23">
        <v>0</v>
      </c>
      <c r="AA734" s="23">
        <v>0</v>
      </c>
      <c r="AB734" s="23">
        <v>0</v>
      </c>
      <c r="AC734" s="23">
        <v>0</v>
      </c>
      <c r="AD734" s="23">
        <v>0</v>
      </c>
      <c r="AE734" s="70">
        <v>0</v>
      </c>
      <c r="AF734" s="50"/>
      <c r="AG734" s="76">
        <v>0.12</v>
      </c>
      <c r="AH734" s="77">
        <v>0.12</v>
      </c>
    </row>
    <row r="735" spans="1:34" x14ac:dyDescent="0.35">
      <c r="A735" s="15" t="s">
        <v>166</v>
      </c>
      <c r="B735" s="16" t="s">
        <v>23</v>
      </c>
      <c r="C735" s="16" t="s">
        <v>24</v>
      </c>
      <c r="D735" s="16" t="s">
        <v>93</v>
      </c>
      <c r="E735" s="16" t="s">
        <v>78</v>
      </c>
      <c r="F735" s="16" t="s">
        <v>100</v>
      </c>
      <c r="G735" s="16" t="s">
        <v>80</v>
      </c>
      <c r="H735" s="17">
        <v>0.02</v>
      </c>
      <c r="I735" s="16" t="s">
        <v>100</v>
      </c>
      <c r="J735" s="16" t="s">
        <v>209</v>
      </c>
      <c r="K735" s="18" t="s">
        <v>32</v>
      </c>
      <c r="L735" s="19">
        <v>1</v>
      </c>
      <c r="M735" s="20">
        <v>1</v>
      </c>
      <c r="N735" s="20">
        <v>1</v>
      </c>
      <c r="O735" s="20">
        <v>1</v>
      </c>
      <c r="P735" s="20">
        <v>1</v>
      </c>
      <c r="Q735" s="20">
        <v>1</v>
      </c>
      <c r="R735" s="20">
        <v>1</v>
      </c>
      <c r="S735" s="20" t="s">
        <v>33</v>
      </c>
      <c r="T735" s="20" t="s">
        <v>33</v>
      </c>
      <c r="U735" s="20" t="s">
        <v>33</v>
      </c>
      <c r="V735" s="20" t="s">
        <v>33</v>
      </c>
      <c r="W735" s="21" t="s">
        <v>33</v>
      </c>
      <c r="X735" s="67"/>
      <c r="Y735" s="19">
        <v>0</v>
      </c>
      <c r="Z735" s="20">
        <v>0</v>
      </c>
      <c r="AA735" s="20">
        <v>0</v>
      </c>
      <c r="AB735" s="20">
        <v>0</v>
      </c>
      <c r="AC735" s="20">
        <v>0</v>
      </c>
      <c r="AD735" s="20">
        <v>0</v>
      </c>
      <c r="AE735" s="21">
        <v>0</v>
      </c>
      <c r="AF735" s="55"/>
      <c r="AG735" s="20" t="s">
        <v>33</v>
      </c>
      <c r="AH735" s="21" t="s">
        <v>33</v>
      </c>
    </row>
    <row r="736" spans="1:34" x14ac:dyDescent="0.35">
      <c r="A736" s="24" t="s">
        <v>166</v>
      </c>
      <c r="B736" s="25" t="s">
        <v>23</v>
      </c>
      <c r="C736" s="25" t="s">
        <v>24</v>
      </c>
      <c r="D736" s="25" t="s">
        <v>93</v>
      </c>
      <c r="E736" s="25" t="s">
        <v>78</v>
      </c>
      <c r="F736" s="25" t="s">
        <v>100</v>
      </c>
      <c r="G736" s="25" t="s">
        <v>80</v>
      </c>
      <c r="H736" s="26">
        <v>0.02</v>
      </c>
      <c r="I736" s="25" t="s">
        <v>33</v>
      </c>
      <c r="J736" s="25" t="s">
        <v>208</v>
      </c>
      <c r="K736" s="27" t="s">
        <v>34</v>
      </c>
      <c r="L736" s="28">
        <v>0</v>
      </c>
      <c r="M736" s="29">
        <v>0</v>
      </c>
      <c r="N736" s="29">
        <v>0</v>
      </c>
      <c r="O736" s="29">
        <v>0</v>
      </c>
      <c r="P736" s="29">
        <v>0</v>
      </c>
      <c r="Q736" s="29">
        <v>0</v>
      </c>
      <c r="R736" s="29">
        <v>0</v>
      </c>
      <c r="S736" s="29">
        <v>0</v>
      </c>
      <c r="T736" s="29">
        <v>0</v>
      </c>
      <c r="U736" s="29">
        <v>2.4999999999999911E-2</v>
      </c>
      <c r="V736" s="29">
        <v>2.4999999999999911E-2</v>
      </c>
      <c r="W736" s="30">
        <v>0</v>
      </c>
      <c r="X736" s="67"/>
      <c r="Y736" s="57">
        <v>0</v>
      </c>
      <c r="Z736" s="58">
        <v>0</v>
      </c>
      <c r="AA736" s="58">
        <v>0</v>
      </c>
      <c r="AB736" s="58">
        <v>0</v>
      </c>
      <c r="AC736" s="58">
        <v>0</v>
      </c>
      <c r="AD736" s="58">
        <v>0</v>
      </c>
      <c r="AE736" s="71">
        <v>0</v>
      </c>
      <c r="AF736" s="56"/>
      <c r="AG736" s="58">
        <v>0</v>
      </c>
      <c r="AH736" s="71">
        <v>0</v>
      </c>
    </row>
    <row r="737" spans="1:34" x14ac:dyDescent="0.35">
      <c r="A737" s="31" t="s">
        <v>166</v>
      </c>
      <c r="B737" s="32" t="s">
        <v>23</v>
      </c>
      <c r="C737" s="32" t="s">
        <v>24</v>
      </c>
      <c r="D737" s="32" t="s">
        <v>93</v>
      </c>
      <c r="E737" s="32" t="s">
        <v>78</v>
      </c>
      <c r="F737" s="32" t="s">
        <v>101</v>
      </c>
      <c r="G737" s="32" t="s">
        <v>95</v>
      </c>
      <c r="H737" s="33">
        <v>0.02</v>
      </c>
      <c r="I737" s="32" t="s">
        <v>101</v>
      </c>
      <c r="J737" s="32" t="s">
        <v>208</v>
      </c>
      <c r="K737" s="34" t="s">
        <v>29</v>
      </c>
      <c r="L737" s="35">
        <v>6.99</v>
      </c>
      <c r="M737" s="36">
        <v>6.99</v>
      </c>
      <c r="N737" s="36">
        <v>6.99</v>
      </c>
      <c r="O737" s="36">
        <v>6.99</v>
      </c>
      <c r="P737" s="36">
        <v>6.99</v>
      </c>
      <c r="Q737" s="36">
        <v>6.99</v>
      </c>
      <c r="R737" s="36">
        <v>6.99</v>
      </c>
      <c r="S737" s="36">
        <v>6.99</v>
      </c>
      <c r="T737" s="36">
        <v>6.99</v>
      </c>
      <c r="U737" s="36">
        <v>5.83</v>
      </c>
      <c r="V737" s="36">
        <v>5.83</v>
      </c>
      <c r="W737" s="37">
        <v>6.49</v>
      </c>
      <c r="X737" s="67"/>
      <c r="Y737" s="60">
        <v>6.79</v>
      </c>
      <c r="Z737" s="61">
        <v>6.79</v>
      </c>
      <c r="AA737" s="61">
        <v>6.79</v>
      </c>
      <c r="AB737" s="61">
        <v>6.79</v>
      </c>
      <c r="AC737" s="61">
        <v>6.79</v>
      </c>
      <c r="AD737" s="61">
        <v>6.79</v>
      </c>
      <c r="AE737" s="69">
        <v>6.79</v>
      </c>
      <c r="AF737" s="59"/>
      <c r="AG737" s="61">
        <v>0.18</v>
      </c>
      <c r="AH737" s="69">
        <v>0.18</v>
      </c>
    </row>
    <row r="738" spans="1:34" x14ac:dyDescent="0.35">
      <c r="A738" s="15" t="s">
        <v>166</v>
      </c>
      <c r="B738" s="16" t="s">
        <v>23</v>
      </c>
      <c r="C738" s="16" t="s">
        <v>24</v>
      </c>
      <c r="D738" s="16" t="s">
        <v>93</v>
      </c>
      <c r="E738" s="16" t="s">
        <v>78</v>
      </c>
      <c r="F738" s="16" t="s">
        <v>101</v>
      </c>
      <c r="G738" s="16" t="s">
        <v>95</v>
      </c>
      <c r="H738" s="17">
        <v>0.02</v>
      </c>
      <c r="I738" s="16" t="s">
        <v>101</v>
      </c>
      <c r="J738" s="16" t="s">
        <v>209</v>
      </c>
      <c r="K738" s="18" t="s">
        <v>30</v>
      </c>
      <c r="L738" s="19">
        <v>0.6</v>
      </c>
      <c r="M738" s="20">
        <v>0.6</v>
      </c>
      <c r="N738" s="20">
        <v>0.6</v>
      </c>
      <c r="O738" s="20">
        <v>0.6</v>
      </c>
      <c r="P738" s="20">
        <v>0.6</v>
      </c>
      <c r="Q738" s="20">
        <v>0.6</v>
      </c>
      <c r="R738" s="20">
        <v>0.6</v>
      </c>
      <c r="S738" s="20" t="s">
        <v>33</v>
      </c>
      <c r="T738" s="20" t="s">
        <v>33</v>
      </c>
      <c r="U738" s="20" t="s">
        <v>33</v>
      </c>
      <c r="V738" s="20" t="s">
        <v>33</v>
      </c>
      <c r="W738" s="21" t="s">
        <v>33</v>
      </c>
      <c r="X738" s="67"/>
      <c r="Y738" s="19">
        <v>0.4</v>
      </c>
      <c r="Z738" s="20">
        <v>0.4</v>
      </c>
      <c r="AA738" s="20">
        <v>0.4</v>
      </c>
      <c r="AB738" s="20">
        <v>0.4</v>
      </c>
      <c r="AC738" s="20">
        <v>0.4</v>
      </c>
      <c r="AD738" s="20">
        <v>0.4</v>
      </c>
      <c r="AE738" s="21">
        <v>0.4</v>
      </c>
      <c r="AF738" s="55"/>
      <c r="AG738" s="20" t="s">
        <v>33</v>
      </c>
      <c r="AH738" s="21" t="s">
        <v>33</v>
      </c>
    </row>
    <row r="739" spans="1:34" x14ac:dyDescent="0.35">
      <c r="A739" s="15" t="s">
        <v>166</v>
      </c>
      <c r="B739" s="16" t="s">
        <v>23</v>
      </c>
      <c r="C739" s="16" t="s">
        <v>24</v>
      </c>
      <c r="D739" s="16" t="s">
        <v>93</v>
      </c>
      <c r="E739" s="16" t="s">
        <v>78</v>
      </c>
      <c r="F739" s="16" t="s">
        <v>101</v>
      </c>
      <c r="G739" s="16" t="s">
        <v>95</v>
      </c>
      <c r="H739" s="17">
        <v>0.02</v>
      </c>
      <c r="I739" s="16" t="s">
        <v>101</v>
      </c>
      <c r="J739" s="16" t="s">
        <v>208</v>
      </c>
      <c r="K739" s="18" t="s">
        <v>31</v>
      </c>
      <c r="L739" s="78">
        <v>6.99</v>
      </c>
      <c r="M739" s="76">
        <v>6.99</v>
      </c>
      <c r="N739" s="76">
        <v>6.99</v>
      </c>
      <c r="O739" s="76">
        <v>6.99</v>
      </c>
      <c r="P739" s="76">
        <v>6.99</v>
      </c>
      <c r="Q739" s="76">
        <v>6.99</v>
      </c>
      <c r="R739" s="76">
        <v>6.99</v>
      </c>
      <c r="S739" s="76">
        <v>6.99</v>
      </c>
      <c r="T739" s="76">
        <v>6.99</v>
      </c>
      <c r="U739" s="76">
        <v>5.94</v>
      </c>
      <c r="V739" s="76">
        <v>5.94</v>
      </c>
      <c r="W739" s="77">
        <v>6.59</v>
      </c>
      <c r="X739" s="67"/>
      <c r="Y739" s="78">
        <v>6.79</v>
      </c>
      <c r="Z739" s="76">
        <v>6.79</v>
      </c>
      <c r="AA739" s="76">
        <v>6.79</v>
      </c>
      <c r="AB739" s="76">
        <v>6.79</v>
      </c>
      <c r="AC739" s="76">
        <v>6.79</v>
      </c>
      <c r="AD739" s="76">
        <v>6.79</v>
      </c>
      <c r="AE739" s="77">
        <v>6.79</v>
      </c>
      <c r="AF739" s="50"/>
      <c r="AG739" s="76">
        <v>0.18</v>
      </c>
      <c r="AH739" s="77">
        <v>0.18</v>
      </c>
    </row>
    <row r="740" spans="1:34" x14ac:dyDescent="0.35">
      <c r="A740" s="15" t="s">
        <v>166</v>
      </c>
      <c r="B740" s="16" t="s">
        <v>23</v>
      </c>
      <c r="C740" s="16" t="s">
        <v>24</v>
      </c>
      <c r="D740" s="16" t="s">
        <v>93</v>
      </c>
      <c r="E740" s="16" t="s">
        <v>78</v>
      </c>
      <c r="F740" s="16" t="s">
        <v>101</v>
      </c>
      <c r="G740" s="16" t="s">
        <v>95</v>
      </c>
      <c r="H740" s="17">
        <v>0.02</v>
      </c>
      <c r="I740" s="16" t="s">
        <v>101</v>
      </c>
      <c r="J740" s="16" t="s">
        <v>209</v>
      </c>
      <c r="K740" s="18" t="s">
        <v>32</v>
      </c>
      <c r="L740" s="19">
        <v>0.6</v>
      </c>
      <c r="M740" s="20">
        <v>0.6</v>
      </c>
      <c r="N740" s="20">
        <v>0.6</v>
      </c>
      <c r="O740" s="20">
        <v>0.6</v>
      </c>
      <c r="P740" s="20">
        <v>0.6</v>
      </c>
      <c r="Q740" s="20">
        <v>0.6</v>
      </c>
      <c r="R740" s="20">
        <v>0.6</v>
      </c>
      <c r="S740" s="20" t="s">
        <v>33</v>
      </c>
      <c r="T740" s="20" t="s">
        <v>33</v>
      </c>
      <c r="U740" s="20" t="s">
        <v>33</v>
      </c>
      <c r="V740" s="20" t="s">
        <v>33</v>
      </c>
      <c r="W740" s="21" t="s">
        <v>33</v>
      </c>
      <c r="X740" s="67"/>
      <c r="Y740" s="19">
        <v>0.4</v>
      </c>
      <c r="Z740" s="20">
        <v>0.4</v>
      </c>
      <c r="AA740" s="20">
        <v>0.4</v>
      </c>
      <c r="AB740" s="20">
        <v>0.4</v>
      </c>
      <c r="AC740" s="20">
        <v>0.4</v>
      </c>
      <c r="AD740" s="20">
        <v>0.4</v>
      </c>
      <c r="AE740" s="21">
        <v>0.4</v>
      </c>
      <c r="AF740" s="55"/>
      <c r="AG740" s="20" t="s">
        <v>33</v>
      </c>
      <c r="AH740" s="21" t="s">
        <v>33</v>
      </c>
    </row>
    <row r="741" spans="1:34" x14ac:dyDescent="0.35">
      <c r="A741" s="24" t="s">
        <v>166</v>
      </c>
      <c r="B741" s="25" t="s">
        <v>23</v>
      </c>
      <c r="C741" s="25" t="s">
        <v>24</v>
      </c>
      <c r="D741" s="25" t="s">
        <v>93</v>
      </c>
      <c r="E741" s="25" t="s">
        <v>78</v>
      </c>
      <c r="F741" s="25" t="s">
        <v>101</v>
      </c>
      <c r="G741" s="25" t="s">
        <v>95</v>
      </c>
      <c r="H741" s="26">
        <v>0.02</v>
      </c>
      <c r="I741" s="25" t="s">
        <v>33</v>
      </c>
      <c r="J741" s="25" t="s">
        <v>208</v>
      </c>
      <c r="K741" s="27" t="s">
        <v>34</v>
      </c>
      <c r="L741" s="28">
        <v>0</v>
      </c>
      <c r="M741" s="29">
        <v>0</v>
      </c>
      <c r="N741" s="29">
        <v>0</v>
      </c>
      <c r="O741" s="29">
        <v>0</v>
      </c>
      <c r="P741" s="29">
        <v>0</v>
      </c>
      <c r="Q741" s="29">
        <v>0</v>
      </c>
      <c r="R741" s="29">
        <v>0</v>
      </c>
      <c r="S741" s="29">
        <v>0</v>
      </c>
      <c r="T741" s="29">
        <v>0</v>
      </c>
      <c r="U741" s="29">
        <v>1.8867924528301883E-2</v>
      </c>
      <c r="V741" s="29">
        <v>1.8867924528301883E-2</v>
      </c>
      <c r="W741" s="30">
        <v>1.5408320493066174E-2</v>
      </c>
      <c r="X741" s="67"/>
      <c r="Y741" s="57">
        <v>0</v>
      </c>
      <c r="Z741" s="58">
        <v>0</v>
      </c>
      <c r="AA741" s="58">
        <v>0</v>
      </c>
      <c r="AB741" s="58">
        <v>0</v>
      </c>
      <c r="AC741" s="58">
        <v>0</v>
      </c>
      <c r="AD741" s="58">
        <v>0</v>
      </c>
      <c r="AE741" s="71">
        <v>0</v>
      </c>
      <c r="AF741" s="56"/>
      <c r="AG741" s="58">
        <v>0</v>
      </c>
      <c r="AH741" s="71">
        <v>0</v>
      </c>
    </row>
    <row r="742" spans="1:34" x14ac:dyDescent="0.35">
      <c r="A742" s="31" t="s">
        <v>166</v>
      </c>
      <c r="B742" s="32" t="s">
        <v>23</v>
      </c>
      <c r="C742" s="32" t="s">
        <v>24</v>
      </c>
      <c r="D742" s="32" t="s">
        <v>93</v>
      </c>
      <c r="E742" s="32" t="s">
        <v>48</v>
      </c>
      <c r="F742" s="32" t="s">
        <v>102</v>
      </c>
      <c r="G742" s="32" t="s">
        <v>80</v>
      </c>
      <c r="H742" s="33">
        <v>0.02</v>
      </c>
      <c r="I742" s="32" t="s">
        <v>102</v>
      </c>
      <c r="J742" s="32" t="s">
        <v>208</v>
      </c>
      <c r="K742" s="34" t="s">
        <v>29</v>
      </c>
      <c r="L742" s="35">
        <v>5.99</v>
      </c>
      <c r="M742" s="36">
        <v>5.99</v>
      </c>
      <c r="N742" s="36">
        <v>5.99</v>
      </c>
      <c r="O742" s="36">
        <v>5.99</v>
      </c>
      <c r="P742" s="36">
        <v>5.99</v>
      </c>
      <c r="Q742" s="36">
        <v>5.99</v>
      </c>
      <c r="R742" s="36">
        <v>5.99</v>
      </c>
      <c r="S742" s="36">
        <v>6.09</v>
      </c>
      <c r="T742" s="36">
        <v>6.09</v>
      </c>
      <c r="U742" s="36">
        <v>4.99</v>
      </c>
      <c r="V742" s="36">
        <v>4.99</v>
      </c>
      <c r="W742" s="37">
        <v>5.79</v>
      </c>
      <c r="X742" s="67"/>
      <c r="Y742" s="60">
        <v>0</v>
      </c>
      <c r="Z742" s="61">
        <v>0</v>
      </c>
      <c r="AA742" s="61">
        <v>0</v>
      </c>
      <c r="AB742" s="61">
        <v>0</v>
      </c>
      <c r="AC742" s="61">
        <v>0</v>
      </c>
      <c r="AD742" s="61">
        <v>0</v>
      </c>
      <c r="AE742" s="69">
        <v>0</v>
      </c>
      <c r="AF742" s="59"/>
      <c r="AG742" s="61">
        <v>0.15</v>
      </c>
      <c r="AH742" s="69">
        <v>0.15</v>
      </c>
    </row>
    <row r="743" spans="1:34" x14ac:dyDescent="0.35">
      <c r="A743" s="15" t="s">
        <v>166</v>
      </c>
      <c r="B743" s="16" t="s">
        <v>23</v>
      </c>
      <c r="C743" s="16" t="s">
        <v>24</v>
      </c>
      <c r="D743" s="16" t="s">
        <v>93</v>
      </c>
      <c r="E743" s="16" t="s">
        <v>48</v>
      </c>
      <c r="F743" s="16" t="s">
        <v>102</v>
      </c>
      <c r="G743" s="16" t="s">
        <v>80</v>
      </c>
      <c r="H743" s="17">
        <v>0.02</v>
      </c>
      <c r="I743" s="16" t="s">
        <v>102</v>
      </c>
      <c r="J743" s="16" t="s">
        <v>209</v>
      </c>
      <c r="K743" s="18" t="s">
        <v>30</v>
      </c>
      <c r="L743" s="19">
        <v>1</v>
      </c>
      <c r="M743" s="20">
        <v>1</v>
      </c>
      <c r="N743" s="20">
        <v>1</v>
      </c>
      <c r="O743" s="20">
        <v>1</v>
      </c>
      <c r="P743" s="20">
        <v>1</v>
      </c>
      <c r="Q743" s="20">
        <v>1</v>
      </c>
      <c r="R743" s="20">
        <v>1</v>
      </c>
      <c r="S743" s="20" t="s">
        <v>33</v>
      </c>
      <c r="T743" s="20" t="s">
        <v>33</v>
      </c>
      <c r="U743" s="20" t="s">
        <v>33</v>
      </c>
      <c r="V743" s="20" t="s">
        <v>33</v>
      </c>
      <c r="W743" s="21" t="s">
        <v>33</v>
      </c>
      <c r="X743" s="67"/>
      <c r="Y743" s="19">
        <v>0</v>
      </c>
      <c r="Z743" s="20">
        <v>0</v>
      </c>
      <c r="AA743" s="20">
        <v>0</v>
      </c>
      <c r="AB743" s="20">
        <v>0</v>
      </c>
      <c r="AC743" s="20">
        <v>0</v>
      </c>
      <c r="AD743" s="20">
        <v>0</v>
      </c>
      <c r="AE743" s="21">
        <v>0</v>
      </c>
      <c r="AF743" s="55"/>
      <c r="AG743" s="20" t="s">
        <v>33</v>
      </c>
      <c r="AH743" s="21" t="s">
        <v>33</v>
      </c>
    </row>
    <row r="744" spans="1:34" x14ac:dyDescent="0.35">
      <c r="A744" s="15" t="s">
        <v>166</v>
      </c>
      <c r="B744" s="16" t="s">
        <v>23</v>
      </c>
      <c r="C744" s="16" t="s">
        <v>24</v>
      </c>
      <c r="D744" s="16" t="s">
        <v>93</v>
      </c>
      <c r="E744" s="16" t="s">
        <v>48</v>
      </c>
      <c r="F744" s="16" t="s">
        <v>102</v>
      </c>
      <c r="G744" s="16" t="s">
        <v>80</v>
      </c>
      <c r="H744" s="17">
        <v>0.02</v>
      </c>
      <c r="I744" s="16" t="s">
        <v>102</v>
      </c>
      <c r="J744" s="16" t="s">
        <v>208</v>
      </c>
      <c r="K744" s="18" t="s">
        <v>31</v>
      </c>
      <c r="L744" s="82">
        <v>6.09</v>
      </c>
      <c r="M744" s="83">
        <v>6.09</v>
      </c>
      <c r="N744" s="83">
        <v>6.09</v>
      </c>
      <c r="O744" s="83">
        <v>6.09</v>
      </c>
      <c r="P744" s="83">
        <v>6.09</v>
      </c>
      <c r="Q744" s="83">
        <v>6.09</v>
      </c>
      <c r="R744" s="83">
        <v>6.09</v>
      </c>
      <c r="S744" s="83">
        <v>6.19</v>
      </c>
      <c r="T744" s="83">
        <v>6.19</v>
      </c>
      <c r="U744" s="83">
        <v>6.39</v>
      </c>
      <c r="V744" s="83">
        <v>6.39</v>
      </c>
      <c r="W744" s="83">
        <v>7.1899999999999995</v>
      </c>
      <c r="X744" s="67"/>
      <c r="Y744" s="82">
        <v>0</v>
      </c>
      <c r="Z744" s="83">
        <v>0</v>
      </c>
      <c r="AA744" s="83">
        <v>0</v>
      </c>
      <c r="AB744" s="83">
        <v>0</v>
      </c>
      <c r="AC744" s="83">
        <v>0</v>
      </c>
      <c r="AD744" s="83">
        <v>0</v>
      </c>
      <c r="AE744" s="84">
        <v>0</v>
      </c>
      <c r="AF744" s="50"/>
      <c r="AG744" s="76">
        <v>0.16</v>
      </c>
      <c r="AH744" s="77">
        <v>0.16</v>
      </c>
    </row>
    <row r="745" spans="1:34" x14ac:dyDescent="0.35">
      <c r="A745" s="15" t="s">
        <v>166</v>
      </c>
      <c r="B745" s="16" t="s">
        <v>23</v>
      </c>
      <c r="C745" s="16" t="s">
        <v>24</v>
      </c>
      <c r="D745" s="16" t="s">
        <v>93</v>
      </c>
      <c r="E745" s="16" t="s">
        <v>48</v>
      </c>
      <c r="F745" s="16" t="s">
        <v>102</v>
      </c>
      <c r="G745" s="16" t="s">
        <v>80</v>
      </c>
      <c r="H745" s="17">
        <v>0.02</v>
      </c>
      <c r="I745" s="16" t="s">
        <v>102</v>
      </c>
      <c r="J745" s="16" t="s">
        <v>209</v>
      </c>
      <c r="K745" s="18" t="s">
        <v>32</v>
      </c>
      <c r="L745" s="19">
        <v>1</v>
      </c>
      <c r="M745" s="20">
        <v>1</v>
      </c>
      <c r="N745" s="20">
        <v>1</v>
      </c>
      <c r="O745" s="20">
        <v>1</v>
      </c>
      <c r="P745" s="20">
        <v>1</v>
      </c>
      <c r="Q745" s="20">
        <v>1</v>
      </c>
      <c r="R745" s="20">
        <v>1</v>
      </c>
      <c r="S745" s="20" t="s">
        <v>33</v>
      </c>
      <c r="T745" s="20" t="s">
        <v>33</v>
      </c>
      <c r="U745" s="20" t="s">
        <v>33</v>
      </c>
      <c r="V745" s="20" t="s">
        <v>33</v>
      </c>
      <c r="W745" s="21" t="s">
        <v>33</v>
      </c>
      <c r="X745" s="67"/>
      <c r="Y745" s="19">
        <v>0</v>
      </c>
      <c r="Z745" s="20">
        <v>0</v>
      </c>
      <c r="AA745" s="20">
        <v>0</v>
      </c>
      <c r="AB745" s="20">
        <v>0</v>
      </c>
      <c r="AC745" s="20">
        <v>0</v>
      </c>
      <c r="AD745" s="20">
        <v>0</v>
      </c>
      <c r="AE745" s="21">
        <v>0</v>
      </c>
      <c r="AF745" s="55"/>
      <c r="AG745" s="20" t="s">
        <v>33</v>
      </c>
      <c r="AH745" s="21" t="s">
        <v>33</v>
      </c>
    </row>
    <row r="746" spans="1:34" x14ac:dyDescent="0.35">
      <c r="A746" s="24" t="s">
        <v>166</v>
      </c>
      <c r="B746" s="25" t="s">
        <v>23</v>
      </c>
      <c r="C746" s="25" t="s">
        <v>24</v>
      </c>
      <c r="D746" s="25" t="s">
        <v>93</v>
      </c>
      <c r="E746" s="25" t="s">
        <v>48</v>
      </c>
      <c r="F746" s="25" t="s">
        <v>102</v>
      </c>
      <c r="G746" s="25" t="s">
        <v>80</v>
      </c>
      <c r="H746" s="26">
        <v>0.02</v>
      </c>
      <c r="I746" s="25" t="s">
        <v>33</v>
      </c>
      <c r="J746" s="25" t="s">
        <v>208</v>
      </c>
      <c r="K746" s="27" t="s">
        <v>34</v>
      </c>
      <c r="L746" s="28">
        <v>1.6694490818029983E-2</v>
      </c>
      <c r="M746" s="29">
        <v>1.6694490818029983E-2</v>
      </c>
      <c r="N746" s="29">
        <v>1.6694490818029983E-2</v>
      </c>
      <c r="O746" s="29">
        <v>1.6694490818029983E-2</v>
      </c>
      <c r="P746" s="29">
        <v>1.6694490818029983E-2</v>
      </c>
      <c r="Q746" s="29">
        <v>1.6694490818029983E-2</v>
      </c>
      <c r="R746" s="29">
        <v>1.6694490818029983E-2</v>
      </c>
      <c r="S746" s="29">
        <v>1.6420361247947435E-2</v>
      </c>
      <c r="T746" s="29">
        <v>1.6420361247947435E-2</v>
      </c>
      <c r="U746" s="29">
        <v>0.28056112224448881</v>
      </c>
      <c r="V746" s="29">
        <v>0.28056112224448881</v>
      </c>
      <c r="W746" s="30">
        <v>0.24179620034542304</v>
      </c>
      <c r="X746" s="67"/>
      <c r="Y746" s="57">
        <v>0</v>
      </c>
      <c r="Z746" s="58">
        <v>0</v>
      </c>
      <c r="AA746" s="58">
        <v>0</v>
      </c>
      <c r="AB746" s="58">
        <v>0</v>
      </c>
      <c r="AC746" s="58">
        <v>0</v>
      </c>
      <c r="AD746" s="58">
        <v>0</v>
      </c>
      <c r="AE746" s="71">
        <v>0</v>
      </c>
      <c r="AF746" s="56"/>
      <c r="AG746" s="58">
        <v>0</v>
      </c>
      <c r="AH746" s="71">
        <v>0</v>
      </c>
    </row>
    <row r="747" spans="1:34" x14ac:dyDescent="0.35">
      <c r="A747" s="31" t="s">
        <v>166</v>
      </c>
      <c r="B747" s="32" t="s">
        <v>23</v>
      </c>
      <c r="C747" s="32" t="s">
        <v>24</v>
      </c>
      <c r="D747" s="32" t="s">
        <v>93</v>
      </c>
      <c r="E747" s="32" t="s">
        <v>48</v>
      </c>
      <c r="F747" s="32" t="s">
        <v>103</v>
      </c>
      <c r="G747" s="32" t="s">
        <v>80</v>
      </c>
      <c r="H747" s="33">
        <v>0.02</v>
      </c>
      <c r="I747" s="32" t="s">
        <v>103</v>
      </c>
      <c r="J747" s="32" t="s">
        <v>208</v>
      </c>
      <c r="K747" s="34" t="s">
        <v>29</v>
      </c>
      <c r="L747" s="35">
        <v>5.39</v>
      </c>
      <c r="M747" s="36">
        <v>5.39</v>
      </c>
      <c r="N747" s="36">
        <v>5.39</v>
      </c>
      <c r="O747" s="36">
        <v>5.39</v>
      </c>
      <c r="P747" s="36">
        <v>5.39</v>
      </c>
      <c r="Q747" s="36">
        <v>5.39</v>
      </c>
      <c r="R747" s="36">
        <v>5.39</v>
      </c>
      <c r="S747" s="36">
        <v>5.49</v>
      </c>
      <c r="T747" s="36">
        <v>5.49</v>
      </c>
      <c r="U747" s="36">
        <v>4.49</v>
      </c>
      <c r="V747" s="36">
        <v>4.49</v>
      </c>
      <c r="W747" s="37">
        <v>5.22</v>
      </c>
      <c r="X747" s="67"/>
      <c r="Y747" s="60">
        <v>0</v>
      </c>
      <c r="Z747" s="61">
        <v>0</v>
      </c>
      <c r="AA747" s="61">
        <v>0</v>
      </c>
      <c r="AB747" s="61">
        <v>0</v>
      </c>
      <c r="AC747" s="61">
        <v>0</v>
      </c>
      <c r="AD747" s="61">
        <v>0</v>
      </c>
      <c r="AE747" s="69">
        <v>0</v>
      </c>
      <c r="AF747" s="59"/>
      <c r="AG747" s="61">
        <v>0.14000000000000001</v>
      </c>
      <c r="AH747" s="69">
        <v>0.14000000000000001</v>
      </c>
    </row>
    <row r="748" spans="1:34" x14ac:dyDescent="0.35">
      <c r="A748" s="15" t="s">
        <v>166</v>
      </c>
      <c r="B748" s="16" t="s">
        <v>23</v>
      </c>
      <c r="C748" s="16" t="s">
        <v>24</v>
      </c>
      <c r="D748" s="16" t="s">
        <v>93</v>
      </c>
      <c r="E748" s="16" t="s">
        <v>48</v>
      </c>
      <c r="F748" s="16" t="s">
        <v>103</v>
      </c>
      <c r="G748" s="16" t="s">
        <v>80</v>
      </c>
      <c r="H748" s="17">
        <v>0.02</v>
      </c>
      <c r="I748" s="16" t="s">
        <v>103</v>
      </c>
      <c r="J748" s="16" t="s">
        <v>209</v>
      </c>
      <c r="K748" s="18" t="s">
        <v>30</v>
      </c>
      <c r="L748" s="19">
        <v>1</v>
      </c>
      <c r="M748" s="20">
        <v>1</v>
      </c>
      <c r="N748" s="20">
        <v>1</v>
      </c>
      <c r="O748" s="20">
        <v>1</v>
      </c>
      <c r="P748" s="20">
        <v>1</v>
      </c>
      <c r="Q748" s="20">
        <v>1</v>
      </c>
      <c r="R748" s="20">
        <v>1</v>
      </c>
      <c r="S748" s="20" t="s">
        <v>33</v>
      </c>
      <c r="T748" s="20" t="s">
        <v>33</v>
      </c>
      <c r="U748" s="20" t="s">
        <v>33</v>
      </c>
      <c r="V748" s="20" t="s">
        <v>33</v>
      </c>
      <c r="W748" s="21" t="s">
        <v>33</v>
      </c>
      <c r="X748" s="67"/>
      <c r="Y748" s="19">
        <v>0</v>
      </c>
      <c r="Z748" s="20">
        <v>0</v>
      </c>
      <c r="AA748" s="20">
        <v>0</v>
      </c>
      <c r="AB748" s="20">
        <v>0</v>
      </c>
      <c r="AC748" s="20">
        <v>0</v>
      </c>
      <c r="AD748" s="20">
        <v>0</v>
      </c>
      <c r="AE748" s="21">
        <v>0</v>
      </c>
      <c r="AF748" s="55"/>
      <c r="AG748" s="20" t="s">
        <v>33</v>
      </c>
      <c r="AH748" s="21" t="s">
        <v>33</v>
      </c>
    </row>
    <row r="749" spans="1:34" x14ac:dyDescent="0.35">
      <c r="A749" s="15" t="s">
        <v>166</v>
      </c>
      <c r="B749" s="16" t="s">
        <v>23</v>
      </c>
      <c r="C749" s="16" t="s">
        <v>24</v>
      </c>
      <c r="D749" s="16" t="s">
        <v>93</v>
      </c>
      <c r="E749" s="16" t="s">
        <v>48</v>
      </c>
      <c r="F749" s="16" t="s">
        <v>103</v>
      </c>
      <c r="G749" s="16" t="s">
        <v>80</v>
      </c>
      <c r="H749" s="17">
        <v>0.02</v>
      </c>
      <c r="I749" s="16" t="s">
        <v>103</v>
      </c>
      <c r="J749" s="16" t="s">
        <v>208</v>
      </c>
      <c r="K749" s="18" t="s">
        <v>31</v>
      </c>
      <c r="L749" s="82">
        <v>5.49</v>
      </c>
      <c r="M749" s="83">
        <v>5.49</v>
      </c>
      <c r="N749" s="83">
        <v>5.49</v>
      </c>
      <c r="O749" s="83">
        <v>5.49</v>
      </c>
      <c r="P749" s="83">
        <v>5.49</v>
      </c>
      <c r="Q749" s="83">
        <v>5.49</v>
      </c>
      <c r="R749" s="83">
        <v>5.49</v>
      </c>
      <c r="S749" s="83">
        <v>5.59</v>
      </c>
      <c r="T749" s="83">
        <v>5.59</v>
      </c>
      <c r="U749" s="83">
        <v>5.79</v>
      </c>
      <c r="V749" s="83">
        <v>5.79</v>
      </c>
      <c r="W749" s="83">
        <v>6.49</v>
      </c>
      <c r="X749" s="67"/>
      <c r="Y749" s="82">
        <v>0</v>
      </c>
      <c r="Z749" s="83">
        <v>0</v>
      </c>
      <c r="AA749" s="83">
        <v>0</v>
      </c>
      <c r="AB749" s="83">
        <v>0</v>
      </c>
      <c r="AC749" s="83">
        <v>0</v>
      </c>
      <c r="AD749" s="83">
        <v>0</v>
      </c>
      <c r="AE749" s="84">
        <v>0</v>
      </c>
      <c r="AF749" s="50"/>
      <c r="AG749" s="76">
        <v>0.14000000000000001</v>
      </c>
      <c r="AH749" s="77">
        <v>0.14000000000000001</v>
      </c>
    </row>
    <row r="750" spans="1:34" x14ac:dyDescent="0.35">
      <c r="A750" s="15" t="s">
        <v>166</v>
      </c>
      <c r="B750" s="16" t="s">
        <v>23</v>
      </c>
      <c r="C750" s="16" t="s">
        <v>24</v>
      </c>
      <c r="D750" s="16" t="s">
        <v>93</v>
      </c>
      <c r="E750" s="16" t="s">
        <v>48</v>
      </c>
      <c r="F750" s="16" t="s">
        <v>103</v>
      </c>
      <c r="G750" s="16" t="s">
        <v>80</v>
      </c>
      <c r="H750" s="17">
        <v>0.02</v>
      </c>
      <c r="I750" s="16" t="s">
        <v>103</v>
      </c>
      <c r="J750" s="16" t="s">
        <v>209</v>
      </c>
      <c r="K750" s="18" t="s">
        <v>32</v>
      </c>
      <c r="L750" s="19">
        <v>1</v>
      </c>
      <c r="M750" s="20">
        <v>1</v>
      </c>
      <c r="N750" s="20">
        <v>1</v>
      </c>
      <c r="O750" s="20">
        <v>1</v>
      </c>
      <c r="P750" s="20">
        <v>1</v>
      </c>
      <c r="Q750" s="20">
        <v>1</v>
      </c>
      <c r="R750" s="20">
        <v>1</v>
      </c>
      <c r="S750" s="20" t="s">
        <v>33</v>
      </c>
      <c r="T750" s="20" t="s">
        <v>33</v>
      </c>
      <c r="U750" s="20" t="s">
        <v>33</v>
      </c>
      <c r="V750" s="20" t="s">
        <v>33</v>
      </c>
      <c r="W750" s="21" t="s">
        <v>33</v>
      </c>
      <c r="X750" s="67"/>
      <c r="Y750" s="19">
        <v>0</v>
      </c>
      <c r="Z750" s="20">
        <v>0</v>
      </c>
      <c r="AA750" s="20">
        <v>0</v>
      </c>
      <c r="AB750" s="20">
        <v>0</v>
      </c>
      <c r="AC750" s="20">
        <v>0</v>
      </c>
      <c r="AD750" s="20">
        <v>0</v>
      </c>
      <c r="AE750" s="21">
        <v>0</v>
      </c>
      <c r="AF750" s="55"/>
      <c r="AG750" s="20" t="s">
        <v>33</v>
      </c>
      <c r="AH750" s="21" t="s">
        <v>33</v>
      </c>
    </row>
    <row r="751" spans="1:34" x14ac:dyDescent="0.35">
      <c r="A751" s="24" t="s">
        <v>166</v>
      </c>
      <c r="B751" s="25" t="s">
        <v>23</v>
      </c>
      <c r="C751" s="25" t="s">
        <v>24</v>
      </c>
      <c r="D751" s="25" t="s">
        <v>93</v>
      </c>
      <c r="E751" s="25" t="s">
        <v>48</v>
      </c>
      <c r="F751" s="25" t="s">
        <v>103</v>
      </c>
      <c r="G751" s="25" t="s">
        <v>80</v>
      </c>
      <c r="H751" s="26">
        <v>0.02</v>
      </c>
      <c r="I751" s="25" t="s">
        <v>33</v>
      </c>
      <c r="J751" s="25" t="s">
        <v>208</v>
      </c>
      <c r="K751" s="27" t="s">
        <v>34</v>
      </c>
      <c r="L751" s="28">
        <v>1.855287569573294E-2</v>
      </c>
      <c r="M751" s="29">
        <v>1.855287569573294E-2</v>
      </c>
      <c r="N751" s="29">
        <v>1.855287569573294E-2</v>
      </c>
      <c r="O751" s="29">
        <v>1.855287569573294E-2</v>
      </c>
      <c r="P751" s="29">
        <v>1.855287569573294E-2</v>
      </c>
      <c r="Q751" s="29">
        <v>1.855287569573294E-2</v>
      </c>
      <c r="R751" s="29">
        <v>1.855287569573294E-2</v>
      </c>
      <c r="S751" s="29">
        <v>1.8214936247723079E-2</v>
      </c>
      <c r="T751" s="29">
        <v>1.8214936247723079E-2</v>
      </c>
      <c r="U751" s="29">
        <v>0.28953229398663693</v>
      </c>
      <c r="V751" s="29">
        <v>0.28953229398663693</v>
      </c>
      <c r="W751" s="30">
        <v>0.24329501915708818</v>
      </c>
      <c r="X751" s="67"/>
      <c r="Y751" s="57">
        <v>0</v>
      </c>
      <c r="Z751" s="58">
        <v>0</v>
      </c>
      <c r="AA751" s="58">
        <v>0</v>
      </c>
      <c r="AB751" s="58">
        <v>0</v>
      </c>
      <c r="AC751" s="58">
        <v>0</v>
      </c>
      <c r="AD751" s="58">
        <v>0</v>
      </c>
      <c r="AE751" s="71">
        <v>0</v>
      </c>
      <c r="AF751" s="56"/>
      <c r="AG751" s="58">
        <v>0</v>
      </c>
      <c r="AH751" s="71">
        <v>0</v>
      </c>
    </row>
    <row r="752" spans="1:34" x14ac:dyDescent="0.35">
      <c r="A752" s="31" t="s">
        <v>166</v>
      </c>
      <c r="B752" s="32" t="s">
        <v>23</v>
      </c>
      <c r="C752" s="32" t="s">
        <v>24</v>
      </c>
      <c r="D752" s="32" t="s">
        <v>104</v>
      </c>
      <c r="E752" s="32" t="s">
        <v>78</v>
      </c>
      <c r="F752" s="32" t="s">
        <v>105</v>
      </c>
      <c r="G752" s="32" t="s">
        <v>80</v>
      </c>
      <c r="H752" s="33">
        <v>2.2499999999999999E-2</v>
      </c>
      <c r="I752" s="32" t="s">
        <v>105</v>
      </c>
      <c r="J752" s="32" t="s">
        <v>208</v>
      </c>
      <c r="K752" s="34" t="s">
        <v>29</v>
      </c>
      <c r="L752" s="35">
        <v>7.49</v>
      </c>
      <c r="M752" s="36">
        <v>7.49</v>
      </c>
      <c r="N752" s="36">
        <v>7.49</v>
      </c>
      <c r="O752" s="36">
        <v>7.49</v>
      </c>
      <c r="P752" s="36">
        <v>7.49</v>
      </c>
      <c r="Q752" s="36">
        <v>7.49</v>
      </c>
      <c r="R752" s="36">
        <v>7.49</v>
      </c>
      <c r="S752" s="36">
        <v>7.49</v>
      </c>
      <c r="T752" s="36">
        <v>7.49</v>
      </c>
      <c r="U752" s="36">
        <v>6.24</v>
      </c>
      <c r="V752" s="36">
        <v>6.24</v>
      </c>
      <c r="W752" s="37">
        <v>6.94</v>
      </c>
      <c r="X752" s="67"/>
      <c r="Y752" s="60">
        <v>7.49</v>
      </c>
      <c r="Z752" s="61">
        <v>7.49</v>
      </c>
      <c r="AA752" s="61">
        <v>7.49</v>
      </c>
      <c r="AB752" s="61">
        <v>7.49</v>
      </c>
      <c r="AC752" s="61">
        <v>7.49</v>
      </c>
      <c r="AD752" s="61">
        <v>7.49</v>
      </c>
      <c r="AE752" s="69">
        <v>7.49</v>
      </c>
      <c r="AF752" s="59"/>
      <c r="AG752" s="61">
        <v>0.19</v>
      </c>
      <c r="AH752" s="69">
        <v>0.19</v>
      </c>
    </row>
    <row r="753" spans="1:34" x14ac:dyDescent="0.35">
      <c r="A753" s="15" t="s">
        <v>166</v>
      </c>
      <c r="B753" s="16" t="s">
        <v>23</v>
      </c>
      <c r="C753" s="16" t="s">
        <v>24</v>
      </c>
      <c r="D753" s="16" t="s">
        <v>104</v>
      </c>
      <c r="E753" s="16" t="s">
        <v>78</v>
      </c>
      <c r="F753" s="16" t="s">
        <v>105</v>
      </c>
      <c r="G753" s="16" t="s">
        <v>80</v>
      </c>
      <c r="H753" s="17">
        <v>2.2499999999999999E-2</v>
      </c>
      <c r="I753" s="16" t="s">
        <v>105</v>
      </c>
      <c r="J753" s="16" t="s">
        <v>209</v>
      </c>
      <c r="K753" s="18" t="s">
        <v>30</v>
      </c>
      <c r="L753" s="19">
        <v>1</v>
      </c>
      <c r="M753" s="20">
        <v>1</v>
      </c>
      <c r="N753" s="20">
        <v>1</v>
      </c>
      <c r="O753" s="20">
        <v>1</v>
      </c>
      <c r="P753" s="20">
        <v>1</v>
      </c>
      <c r="Q753" s="20">
        <v>1</v>
      </c>
      <c r="R753" s="20">
        <v>1</v>
      </c>
      <c r="S753" s="20" t="s">
        <v>33</v>
      </c>
      <c r="T753" s="20" t="s">
        <v>33</v>
      </c>
      <c r="U753" s="20" t="s">
        <v>33</v>
      </c>
      <c r="V753" s="20" t="s">
        <v>33</v>
      </c>
      <c r="W753" s="21" t="s">
        <v>33</v>
      </c>
      <c r="X753" s="67"/>
      <c r="Y753" s="19">
        <v>0</v>
      </c>
      <c r="Z753" s="20">
        <v>0</v>
      </c>
      <c r="AA753" s="20">
        <v>0</v>
      </c>
      <c r="AB753" s="20">
        <v>0</v>
      </c>
      <c r="AC753" s="20">
        <v>0</v>
      </c>
      <c r="AD753" s="20">
        <v>0</v>
      </c>
      <c r="AE753" s="21">
        <v>0</v>
      </c>
      <c r="AF753" s="55"/>
      <c r="AG753" s="20" t="s">
        <v>33</v>
      </c>
      <c r="AH753" s="21" t="s">
        <v>33</v>
      </c>
    </row>
    <row r="754" spans="1:34" x14ac:dyDescent="0.35">
      <c r="A754" s="15" t="s">
        <v>166</v>
      </c>
      <c r="B754" s="16" t="s">
        <v>23</v>
      </c>
      <c r="C754" s="16" t="s">
        <v>24</v>
      </c>
      <c r="D754" s="16" t="s">
        <v>104</v>
      </c>
      <c r="E754" s="16" t="s">
        <v>78</v>
      </c>
      <c r="F754" s="16" t="s">
        <v>105</v>
      </c>
      <c r="G754" s="16" t="s">
        <v>80</v>
      </c>
      <c r="H754" s="17">
        <v>2.2499999999999999E-2</v>
      </c>
      <c r="I754" s="16" t="s">
        <v>105</v>
      </c>
      <c r="J754" s="16" t="s">
        <v>208</v>
      </c>
      <c r="K754" s="18" t="s">
        <v>31</v>
      </c>
      <c r="L754" s="78">
        <v>6.99</v>
      </c>
      <c r="M754" s="76">
        <v>6.99</v>
      </c>
      <c r="N754" s="76">
        <v>6.99</v>
      </c>
      <c r="O754" s="76">
        <v>6.99</v>
      </c>
      <c r="P754" s="76">
        <v>6.99</v>
      </c>
      <c r="Q754" s="76">
        <v>6.99</v>
      </c>
      <c r="R754" s="76">
        <v>6.99</v>
      </c>
      <c r="S754" s="76">
        <v>6.99</v>
      </c>
      <c r="T754" s="76">
        <v>6.99</v>
      </c>
      <c r="U754" s="76">
        <v>5.94</v>
      </c>
      <c r="V754" s="76">
        <v>5.94</v>
      </c>
      <c r="W754" s="77">
        <v>6.59</v>
      </c>
      <c r="X754" s="67"/>
      <c r="Y754" s="78">
        <v>6.79</v>
      </c>
      <c r="Z754" s="76">
        <v>6.79</v>
      </c>
      <c r="AA754" s="76">
        <v>6.79</v>
      </c>
      <c r="AB754" s="76">
        <v>6.79</v>
      </c>
      <c r="AC754" s="76">
        <v>6.79</v>
      </c>
      <c r="AD754" s="76">
        <v>6.79</v>
      </c>
      <c r="AE754" s="77">
        <v>6.79</v>
      </c>
      <c r="AF754" s="50"/>
      <c r="AG754" s="76">
        <v>0.18</v>
      </c>
      <c r="AH754" s="77">
        <v>0.18</v>
      </c>
    </row>
    <row r="755" spans="1:34" x14ac:dyDescent="0.35">
      <c r="A755" s="15" t="s">
        <v>166</v>
      </c>
      <c r="B755" s="16" t="s">
        <v>23</v>
      </c>
      <c r="C755" s="16" t="s">
        <v>24</v>
      </c>
      <c r="D755" s="16" t="s">
        <v>104</v>
      </c>
      <c r="E755" s="16" t="s">
        <v>78</v>
      </c>
      <c r="F755" s="16" t="s">
        <v>105</v>
      </c>
      <c r="G755" s="16" t="s">
        <v>80</v>
      </c>
      <c r="H755" s="17">
        <v>2.2499999999999999E-2</v>
      </c>
      <c r="I755" s="16" t="s">
        <v>105</v>
      </c>
      <c r="J755" s="16" t="s">
        <v>209</v>
      </c>
      <c r="K755" s="18" t="s">
        <v>32</v>
      </c>
      <c r="L755" s="19">
        <v>0.6</v>
      </c>
      <c r="M755" s="20">
        <v>0.6</v>
      </c>
      <c r="N755" s="20">
        <v>0.6</v>
      </c>
      <c r="O755" s="20">
        <v>0.6</v>
      </c>
      <c r="P755" s="20">
        <v>0.6</v>
      </c>
      <c r="Q755" s="20">
        <v>0.6</v>
      </c>
      <c r="R755" s="20">
        <v>0.6</v>
      </c>
      <c r="S755" s="20" t="s">
        <v>33</v>
      </c>
      <c r="T755" s="20" t="s">
        <v>33</v>
      </c>
      <c r="U755" s="20" t="s">
        <v>33</v>
      </c>
      <c r="V755" s="20" t="s">
        <v>33</v>
      </c>
      <c r="W755" s="21" t="s">
        <v>33</v>
      </c>
      <c r="X755" s="67"/>
      <c r="Y755" s="19">
        <v>0.4</v>
      </c>
      <c r="Z755" s="20">
        <v>0.4</v>
      </c>
      <c r="AA755" s="20">
        <v>0.4</v>
      </c>
      <c r="AB755" s="20">
        <v>0.4</v>
      </c>
      <c r="AC755" s="20">
        <v>0.4</v>
      </c>
      <c r="AD755" s="20">
        <v>0.4</v>
      </c>
      <c r="AE755" s="21">
        <v>0.4</v>
      </c>
      <c r="AF755" s="55"/>
      <c r="AG755" s="20" t="s">
        <v>33</v>
      </c>
      <c r="AH755" s="21" t="s">
        <v>33</v>
      </c>
    </row>
    <row r="756" spans="1:34" x14ac:dyDescent="0.35">
      <c r="A756" s="24" t="s">
        <v>166</v>
      </c>
      <c r="B756" s="25" t="s">
        <v>23</v>
      </c>
      <c r="C756" s="25" t="s">
        <v>24</v>
      </c>
      <c r="D756" s="25" t="s">
        <v>104</v>
      </c>
      <c r="E756" s="25" t="s">
        <v>78</v>
      </c>
      <c r="F756" s="25" t="s">
        <v>105</v>
      </c>
      <c r="G756" s="25" t="s">
        <v>80</v>
      </c>
      <c r="H756" s="26">
        <v>2.2499999999999999E-2</v>
      </c>
      <c r="I756" s="25" t="s">
        <v>33</v>
      </c>
      <c r="J756" s="25" t="s">
        <v>208</v>
      </c>
      <c r="K756" s="27" t="s">
        <v>34</v>
      </c>
      <c r="L756" s="28">
        <v>-6.675567423230977E-2</v>
      </c>
      <c r="M756" s="29">
        <v>-6.675567423230977E-2</v>
      </c>
      <c r="N756" s="29">
        <v>-6.675567423230977E-2</v>
      </c>
      <c r="O756" s="29">
        <v>-6.675567423230977E-2</v>
      </c>
      <c r="P756" s="29">
        <v>-6.675567423230977E-2</v>
      </c>
      <c r="Q756" s="29">
        <v>-6.675567423230977E-2</v>
      </c>
      <c r="R756" s="29">
        <v>-6.675567423230977E-2</v>
      </c>
      <c r="S756" s="29">
        <v>-6.675567423230977E-2</v>
      </c>
      <c r="T756" s="29">
        <v>-6.675567423230977E-2</v>
      </c>
      <c r="U756" s="29">
        <v>-4.8076923076923017E-2</v>
      </c>
      <c r="V756" s="29">
        <v>-4.8076923076923017E-2</v>
      </c>
      <c r="W756" s="30">
        <v>-5.0432276657060626E-2</v>
      </c>
      <c r="X756" s="67"/>
      <c r="Y756" s="57">
        <v>-9.3457943925233655E-2</v>
      </c>
      <c r="Z756" s="58">
        <v>-9.3457943925233655E-2</v>
      </c>
      <c r="AA756" s="58">
        <v>-9.3457943925233655E-2</v>
      </c>
      <c r="AB756" s="58">
        <v>-9.3457943925233655E-2</v>
      </c>
      <c r="AC756" s="58">
        <v>-9.3457943925233655E-2</v>
      </c>
      <c r="AD756" s="58">
        <v>-9.3457943925233655E-2</v>
      </c>
      <c r="AE756" s="71">
        <v>-9.3457943925233655E-2</v>
      </c>
      <c r="AF756" s="56"/>
      <c r="AG756" s="58">
        <v>0</v>
      </c>
      <c r="AH756" s="71">
        <v>0</v>
      </c>
    </row>
    <row r="757" spans="1:34" x14ac:dyDescent="0.35">
      <c r="A757" s="31" t="s">
        <v>166</v>
      </c>
      <c r="B757" s="32" t="s">
        <v>23</v>
      </c>
      <c r="C757" s="32" t="s">
        <v>24</v>
      </c>
      <c r="D757" s="32" t="s">
        <v>104</v>
      </c>
      <c r="E757" s="32" t="s">
        <v>78</v>
      </c>
      <c r="F757" s="32" t="s">
        <v>106</v>
      </c>
      <c r="G757" s="32" t="s">
        <v>80</v>
      </c>
      <c r="H757" s="33">
        <v>2.2499999999999999E-2</v>
      </c>
      <c r="I757" s="32" t="s">
        <v>106</v>
      </c>
      <c r="J757" s="32" t="s">
        <v>208</v>
      </c>
      <c r="K757" s="34" t="s">
        <v>29</v>
      </c>
      <c r="L757" s="35">
        <v>6.69</v>
      </c>
      <c r="M757" s="36">
        <v>6.69</v>
      </c>
      <c r="N757" s="36">
        <v>6.69</v>
      </c>
      <c r="O757" s="36">
        <v>6.69</v>
      </c>
      <c r="P757" s="36">
        <v>6.69</v>
      </c>
      <c r="Q757" s="36">
        <v>6.69</v>
      </c>
      <c r="R757" s="36">
        <v>6.69</v>
      </c>
      <c r="S757" s="36">
        <v>6.19</v>
      </c>
      <c r="T757" s="36">
        <v>6.19</v>
      </c>
      <c r="U757" s="36">
        <v>5.41</v>
      </c>
      <c r="V757" s="36">
        <v>5.41</v>
      </c>
      <c r="W757" s="37">
        <v>5.76</v>
      </c>
      <c r="X757" s="67"/>
      <c r="Y757" s="60">
        <v>6.69</v>
      </c>
      <c r="Z757" s="61">
        <v>6.69</v>
      </c>
      <c r="AA757" s="61">
        <v>6.69</v>
      </c>
      <c r="AB757" s="61">
        <v>6.69</v>
      </c>
      <c r="AC757" s="61">
        <v>6.69</v>
      </c>
      <c r="AD757" s="61">
        <v>6.69</v>
      </c>
      <c r="AE757" s="69">
        <v>6.69</v>
      </c>
      <c r="AF757" s="59"/>
      <c r="AG757" s="61">
        <v>0.16</v>
      </c>
      <c r="AH757" s="69">
        <v>0.16</v>
      </c>
    </row>
    <row r="758" spans="1:34" x14ac:dyDescent="0.35">
      <c r="A758" s="15" t="s">
        <v>166</v>
      </c>
      <c r="B758" s="16" t="s">
        <v>23</v>
      </c>
      <c r="C758" s="16" t="s">
        <v>24</v>
      </c>
      <c r="D758" s="16" t="s">
        <v>104</v>
      </c>
      <c r="E758" s="16" t="s">
        <v>78</v>
      </c>
      <c r="F758" s="16" t="s">
        <v>106</v>
      </c>
      <c r="G758" s="16" t="s">
        <v>80</v>
      </c>
      <c r="H758" s="17">
        <v>2.2499999999999999E-2</v>
      </c>
      <c r="I758" s="16" t="s">
        <v>106</v>
      </c>
      <c r="J758" s="16" t="s">
        <v>209</v>
      </c>
      <c r="K758" s="18" t="s">
        <v>30</v>
      </c>
      <c r="L758" s="19">
        <v>1</v>
      </c>
      <c r="M758" s="20">
        <v>1</v>
      </c>
      <c r="N758" s="20">
        <v>1</v>
      </c>
      <c r="O758" s="20">
        <v>1</v>
      </c>
      <c r="P758" s="20">
        <v>1</v>
      </c>
      <c r="Q758" s="20">
        <v>1</v>
      </c>
      <c r="R758" s="20">
        <v>1</v>
      </c>
      <c r="S758" s="20" t="s">
        <v>33</v>
      </c>
      <c r="T758" s="20" t="s">
        <v>33</v>
      </c>
      <c r="U758" s="20" t="s">
        <v>33</v>
      </c>
      <c r="V758" s="20" t="s">
        <v>33</v>
      </c>
      <c r="W758" s="21" t="s">
        <v>33</v>
      </c>
      <c r="X758" s="67"/>
      <c r="Y758" s="19">
        <v>0</v>
      </c>
      <c r="Z758" s="20">
        <v>0</v>
      </c>
      <c r="AA758" s="20">
        <v>0</v>
      </c>
      <c r="AB758" s="20">
        <v>0</v>
      </c>
      <c r="AC758" s="20">
        <v>0</v>
      </c>
      <c r="AD758" s="20">
        <v>0</v>
      </c>
      <c r="AE758" s="21">
        <v>0</v>
      </c>
      <c r="AF758" s="55"/>
      <c r="AG758" s="20" t="s">
        <v>33</v>
      </c>
      <c r="AH758" s="21" t="s">
        <v>33</v>
      </c>
    </row>
    <row r="759" spans="1:34" x14ac:dyDescent="0.35">
      <c r="A759" s="15" t="s">
        <v>166</v>
      </c>
      <c r="B759" s="16" t="s">
        <v>23</v>
      </c>
      <c r="C759" s="16" t="s">
        <v>24</v>
      </c>
      <c r="D759" s="16" t="s">
        <v>104</v>
      </c>
      <c r="E759" s="16" t="s">
        <v>78</v>
      </c>
      <c r="F759" s="16" t="s">
        <v>106</v>
      </c>
      <c r="G759" s="16" t="s">
        <v>80</v>
      </c>
      <c r="H759" s="17">
        <v>2.2499999999999999E-2</v>
      </c>
      <c r="I759" s="16" t="s">
        <v>106</v>
      </c>
      <c r="J759" s="16" t="s">
        <v>208</v>
      </c>
      <c r="K759" s="18" t="s">
        <v>31</v>
      </c>
      <c r="L759" s="78">
        <v>6.99</v>
      </c>
      <c r="M759" s="76">
        <v>6.99</v>
      </c>
      <c r="N759" s="76">
        <v>6.99</v>
      </c>
      <c r="O759" s="76">
        <v>6.99</v>
      </c>
      <c r="P759" s="76">
        <v>6.99</v>
      </c>
      <c r="Q759" s="76">
        <v>6.99</v>
      </c>
      <c r="R759" s="76">
        <v>6.99</v>
      </c>
      <c r="S759" s="76">
        <v>6.79</v>
      </c>
      <c r="T759" s="76">
        <v>6.79</v>
      </c>
      <c r="U759" s="76">
        <v>5.6517083946980859</v>
      </c>
      <c r="V759" s="76">
        <v>5.6517083946980859</v>
      </c>
      <c r="W759" s="77">
        <v>6.45</v>
      </c>
      <c r="X759" s="67"/>
      <c r="Y759" s="78">
        <v>6.59</v>
      </c>
      <c r="Z759" s="76">
        <v>6.59</v>
      </c>
      <c r="AA759" s="76">
        <v>6.59</v>
      </c>
      <c r="AB759" s="76">
        <v>6.59</v>
      </c>
      <c r="AC759" s="76">
        <v>6.59</v>
      </c>
      <c r="AD759" s="76">
        <v>6.59</v>
      </c>
      <c r="AE759" s="77">
        <v>6.59</v>
      </c>
      <c r="AF759" s="50"/>
      <c r="AG759" s="76">
        <v>0.17</v>
      </c>
      <c r="AH759" s="77">
        <v>0.17</v>
      </c>
    </row>
    <row r="760" spans="1:34" x14ac:dyDescent="0.35">
      <c r="A760" s="15" t="s">
        <v>166</v>
      </c>
      <c r="B760" s="16" t="s">
        <v>23</v>
      </c>
      <c r="C760" s="16" t="s">
        <v>24</v>
      </c>
      <c r="D760" s="16" t="s">
        <v>104</v>
      </c>
      <c r="E760" s="16" t="s">
        <v>78</v>
      </c>
      <c r="F760" s="16" t="s">
        <v>106</v>
      </c>
      <c r="G760" s="16" t="s">
        <v>80</v>
      </c>
      <c r="H760" s="17">
        <v>2.2499999999999999E-2</v>
      </c>
      <c r="I760" s="16" t="s">
        <v>106</v>
      </c>
      <c r="J760" s="16" t="s">
        <v>209</v>
      </c>
      <c r="K760" s="18" t="s">
        <v>32</v>
      </c>
      <c r="L760" s="19">
        <v>0.5</v>
      </c>
      <c r="M760" s="20">
        <v>0.5</v>
      </c>
      <c r="N760" s="20">
        <v>0.5</v>
      </c>
      <c r="O760" s="20">
        <v>0.5</v>
      </c>
      <c r="P760" s="20">
        <v>0.5</v>
      </c>
      <c r="Q760" s="20">
        <v>0.5</v>
      </c>
      <c r="R760" s="20">
        <v>0.5</v>
      </c>
      <c r="S760" s="20" t="s">
        <v>33</v>
      </c>
      <c r="T760" s="20" t="s">
        <v>33</v>
      </c>
      <c r="U760" s="20" t="s">
        <v>33</v>
      </c>
      <c r="V760" s="20" t="s">
        <v>33</v>
      </c>
      <c r="W760" s="21" t="s">
        <v>33</v>
      </c>
      <c r="X760" s="67"/>
      <c r="Y760" s="19">
        <v>0.5</v>
      </c>
      <c r="Z760" s="20">
        <v>0.5</v>
      </c>
      <c r="AA760" s="20">
        <v>0.5</v>
      </c>
      <c r="AB760" s="20">
        <v>0.5</v>
      </c>
      <c r="AC760" s="20">
        <v>0.5</v>
      </c>
      <c r="AD760" s="20">
        <v>0.5</v>
      </c>
      <c r="AE760" s="21">
        <v>0.5</v>
      </c>
      <c r="AF760" s="55"/>
      <c r="AG760" s="20" t="s">
        <v>33</v>
      </c>
      <c r="AH760" s="21" t="s">
        <v>33</v>
      </c>
    </row>
    <row r="761" spans="1:34" x14ac:dyDescent="0.35">
      <c r="A761" s="24" t="s">
        <v>166</v>
      </c>
      <c r="B761" s="25" t="s">
        <v>23</v>
      </c>
      <c r="C761" s="25" t="s">
        <v>24</v>
      </c>
      <c r="D761" s="25" t="s">
        <v>104</v>
      </c>
      <c r="E761" s="25" t="s">
        <v>78</v>
      </c>
      <c r="F761" s="25" t="s">
        <v>106</v>
      </c>
      <c r="G761" s="25" t="s">
        <v>80</v>
      </c>
      <c r="H761" s="26">
        <v>2.2499999999999999E-2</v>
      </c>
      <c r="I761" s="25" t="s">
        <v>33</v>
      </c>
      <c r="J761" s="25" t="s">
        <v>208</v>
      </c>
      <c r="K761" s="27" t="s">
        <v>34</v>
      </c>
      <c r="L761" s="28">
        <v>4.4843049327354167E-2</v>
      </c>
      <c r="M761" s="29">
        <v>4.4843049327354167E-2</v>
      </c>
      <c r="N761" s="29">
        <v>4.4843049327354167E-2</v>
      </c>
      <c r="O761" s="29">
        <v>4.4843049327354167E-2</v>
      </c>
      <c r="P761" s="29">
        <v>4.4843049327354167E-2</v>
      </c>
      <c r="Q761" s="29">
        <v>4.4843049327354167E-2</v>
      </c>
      <c r="R761" s="29">
        <v>4.4843049327354167E-2</v>
      </c>
      <c r="S761" s="29">
        <v>9.6930533117931983E-2</v>
      </c>
      <c r="T761" s="29">
        <v>9.6930533117931983E-2</v>
      </c>
      <c r="U761" s="29">
        <v>4.467807665399004E-2</v>
      </c>
      <c r="V761" s="29">
        <v>4.467807665399004E-2</v>
      </c>
      <c r="W761" s="30">
        <v>0.11979166666666674</v>
      </c>
      <c r="X761" s="67"/>
      <c r="Y761" s="57">
        <v>-1.4947683109118204E-2</v>
      </c>
      <c r="Z761" s="58">
        <v>-1.4947683109118204E-2</v>
      </c>
      <c r="AA761" s="58">
        <v>-1.4947683109118204E-2</v>
      </c>
      <c r="AB761" s="58">
        <v>-1.4947683109118204E-2</v>
      </c>
      <c r="AC761" s="58">
        <v>-1.4947683109118204E-2</v>
      </c>
      <c r="AD761" s="58">
        <v>-1.4947683109118204E-2</v>
      </c>
      <c r="AE761" s="71">
        <v>-1.4947683109118204E-2</v>
      </c>
      <c r="AF761" s="56"/>
      <c r="AG761" s="58">
        <v>0</v>
      </c>
      <c r="AH761" s="71">
        <v>0</v>
      </c>
    </row>
    <row r="762" spans="1:34" x14ac:dyDescent="0.35">
      <c r="A762" s="31" t="s">
        <v>166</v>
      </c>
      <c r="B762" s="32" t="s">
        <v>23</v>
      </c>
      <c r="C762" s="32" t="s">
        <v>24</v>
      </c>
      <c r="D762" s="32" t="s">
        <v>107</v>
      </c>
      <c r="E762" s="32" t="s">
        <v>78</v>
      </c>
      <c r="F762" s="32" t="s">
        <v>108</v>
      </c>
      <c r="G762" s="32" t="s">
        <v>80</v>
      </c>
      <c r="H762" s="33">
        <v>2.5000000000000001E-2</v>
      </c>
      <c r="I762" s="32" t="s">
        <v>108</v>
      </c>
      <c r="J762" s="32" t="s">
        <v>208</v>
      </c>
      <c r="K762" s="34" t="s">
        <v>29</v>
      </c>
      <c r="L762" s="35">
        <v>8.49</v>
      </c>
      <c r="M762" s="36">
        <v>8.49</v>
      </c>
      <c r="N762" s="36">
        <v>8.49</v>
      </c>
      <c r="O762" s="36">
        <v>8.49</v>
      </c>
      <c r="P762" s="36">
        <v>8.49</v>
      </c>
      <c r="Q762" s="36">
        <v>8.49</v>
      </c>
      <c r="R762" s="36">
        <v>8.49</v>
      </c>
      <c r="S762" s="36">
        <v>6.99</v>
      </c>
      <c r="T762" s="36">
        <v>6.99</v>
      </c>
      <c r="U762" s="36">
        <v>7.08</v>
      </c>
      <c r="V762" s="36">
        <v>7.08</v>
      </c>
      <c r="W762" s="37">
        <v>6.64</v>
      </c>
      <c r="X762" s="67"/>
      <c r="Y762" s="60">
        <v>0</v>
      </c>
      <c r="Z762" s="61">
        <v>0</v>
      </c>
      <c r="AA762" s="61">
        <v>0</v>
      </c>
      <c r="AB762" s="61">
        <v>0</v>
      </c>
      <c r="AC762" s="61">
        <v>0</v>
      </c>
      <c r="AD762" s="61">
        <v>0</v>
      </c>
      <c r="AE762" s="69">
        <v>0</v>
      </c>
      <c r="AF762" s="59"/>
      <c r="AG762" s="61">
        <v>0.18</v>
      </c>
      <c r="AH762" s="69">
        <v>0.18</v>
      </c>
    </row>
    <row r="763" spans="1:34" x14ac:dyDescent="0.35">
      <c r="A763" s="15" t="s">
        <v>166</v>
      </c>
      <c r="B763" s="16" t="s">
        <v>23</v>
      </c>
      <c r="C763" s="16" t="s">
        <v>24</v>
      </c>
      <c r="D763" s="16" t="s">
        <v>107</v>
      </c>
      <c r="E763" s="16" t="s">
        <v>78</v>
      </c>
      <c r="F763" s="16" t="s">
        <v>108</v>
      </c>
      <c r="G763" s="16" t="s">
        <v>80</v>
      </c>
      <c r="H763" s="17">
        <v>2.5000000000000001E-2</v>
      </c>
      <c r="I763" s="16" t="s">
        <v>108</v>
      </c>
      <c r="J763" s="16" t="s">
        <v>209</v>
      </c>
      <c r="K763" s="18" t="s">
        <v>30</v>
      </c>
      <c r="L763" s="19">
        <v>1</v>
      </c>
      <c r="M763" s="20">
        <v>1</v>
      </c>
      <c r="N763" s="20">
        <v>1</v>
      </c>
      <c r="O763" s="20">
        <v>1</v>
      </c>
      <c r="P763" s="20">
        <v>1</v>
      </c>
      <c r="Q763" s="20">
        <v>1</v>
      </c>
      <c r="R763" s="20">
        <v>1</v>
      </c>
      <c r="S763" s="20" t="s">
        <v>33</v>
      </c>
      <c r="T763" s="20" t="s">
        <v>33</v>
      </c>
      <c r="U763" s="20" t="s">
        <v>33</v>
      </c>
      <c r="V763" s="20" t="s">
        <v>33</v>
      </c>
      <c r="W763" s="21" t="s">
        <v>33</v>
      </c>
      <c r="X763" s="67"/>
      <c r="Y763" s="19">
        <v>0</v>
      </c>
      <c r="Z763" s="20">
        <v>0</v>
      </c>
      <c r="AA763" s="20">
        <v>0</v>
      </c>
      <c r="AB763" s="20">
        <v>0</v>
      </c>
      <c r="AC763" s="20">
        <v>0</v>
      </c>
      <c r="AD763" s="20">
        <v>0</v>
      </c>
      <c r="AE763" s="21">
        <v>0</v>
      </c>
      <c r="AF763" s="55"/>
      <c r="AG763" s="20" t="s">
        <v>33</v>
      </c>
      <c r="AH763" s="21" t="s">
        <v>33</v>
      </c>
    </row>
    <row r="764" spans="1:34" x14ac:dyDescent="0.35">
      <c r="A764" s="15" t="s">
        <v>166</v>
      </c>
      <c r="B764" s="16" t="s">
        <v>23</v>
      </c>
      <c r="C764" s="16" t="s">
        <v>24</v>
      </c>
      <c r="D764" s="16" t="s">
        <v>107</v>
      </c>
      <c r="E764" s="16" t="s">
        <v>78</v>
      </c>
      <c r="F764" s="16" t="s">
        <v>108</v>
      </c>
      <c r="G764" s="16" t="s">
        <v>80</v>
      </c>
      <c r="H764" s="17">
        <v>2.5000000000000001E-2</v>
      </c>
      <c r="I764" s="16" t="s">
        <v>108</v>
      </c>
      <c r="J764" s="16" t="s">
        <v>208</v>
      </c>
      <c r="K764" s="18" t="s">
        <v>31</v>
      </c>
      <c r="L764" s="22">
        <v>8.49</v>
      </c>
      <c r="M764" s="23">
        <v>8.49</v>
      </c>
      <c r="N764" s="23">
        <v>8.49</v>
      </c>
      <c r="O764" s="23">
        <v>8.49</v>
      </c>
      <c r="P764" s="23">
        <v>8.49</v>
      </c>
      <c r="Q764" s="23">
        <v>8.49</v>
      </c>
      <c r="R764" s="23">
        <v>8.49</v>
      </c>
      <c r="S764" s="23">
        <v>6.99</v>
      </c>
      <c r="T764" s="23">
        <v>6.99</v>
      </c>
      <c r="U764" s="23">
        <v>7.08</v>
      </c>
      <c r="V764" s="23">
        <v>7.08</v>
      </c>
      <c r="W764" s="70">
        <v>6.64</v>
      </c>
      <c r="X764" s="67"/>
      <c r="Y764" s="22">
        <v>0</v>
      </c>
      <c r="Z764" s="23">
        <v>0</v>
      </c>
      <c r="AA764" s="23">
        <v>0</v>
      </c>
      <c r="AB764" s="23">
        <v>0</v>
      </c>
      <c r="AC764" s="23">
        <v>0</v>
      </c>
      <c r="AD764" s="23">
        <v>0</v>
      </c>
      <c r="AE764" s="70">
        <v>0</v>
      </c>
      <c r="AF764" s="50"/>
      <c r="AG764" s="76">
        <v>0.18</v>
      </c>
      <c r="AH764" s="77">
        <v>0.18</v>
      </c>
    </row>
    <row r="765" spans="1:34" x14ac:dyDescent="0.35">
      <c r="A765" s="15" t="s">
        <v>166</v>
      </c>
      <c r="B765" s="16" t="s">
        <v>23</v>
      </c>
      <c r="C765" s="16" t="s">
        <v>24</v>
      </c>
      <c r="D765" s="16" t="s">
        <v>107</v>
      </c>
      <c r="E765" s="16" t="s">
        <v>78</v>
      </c>
      <c r="F765" s="16" t="s">
        <v>108</v>
      </c>
      <c r="G765" s="16" t="s">
        <v>80</v>
      </c>
      <c r="H765" s="17">
        <v>2.5000000000000001E-2</v>
      </c>
      <c r="I765" s="16" t="s">
        <v>108</v>
      </c>
      <c r="J765" s="16" t="s">
        <v>209</v>
      </c>
      <c r="K765" s="18" t="s">
        <v>32</v>
      </c>
      <c r="L765" s="19">
        <v>1</v>
      </c>
      <c r="M765" s="20">
        <v>1</v>
      </c>
      <c r="N765" s="20">
        <v>1</v>
      </c>
      <c r="O765" s="20">
        <v>1</v>
      </c>
      <c r="P765" s="20">
        <v>1</v>
      </c>
      <c r="Q765" s="20">
        <v>1</v>
      </c>
      <c r="R765" s="20">
        <v>1</v>
      </c>
      <c r="S765" s="20" t="s">
        <v>33</v>
      </c>
      <c r="T765" s="20" t="s">
        <v>33</v>
      </c>
      <c r="U765" s="20" t="s">
        <v>33</v>
      </c>
      <c r="V765" s="20" t="s">
        <v>33</v>
      </c>
      <c r="W765" s="21" t="s">
        <v>33</v>
      </c>
      <c r="X765" s="67"/>
      <c r="Y765" s="19">
        <v>0</v>
      </c>
      <c r="Z765" s="20">
        <v>0</v>
      </c>
      <c r="AA765" s="20">
        <v>0</v>
      </c>
      <c r="AB765" s="20">
        <v>0</v>
      </c>
      <c r="AC765" s="20">
        <v>0</v>
      </c>
      <c r="AD765" s="20">
        <v>0</v>
      </c>
      <c r="AE765" s="21">
        <v>0</v>
      </c>
      <c r="AF765" s="55"/>
      <c r="AG765" s="20" t="s">
        <v>33</v>
      </c>
      <c r="AH765" s="21" t="s">
        <v>33</v>
      </c>
    </row>
    <row r="766" spans="1:34" x14ac:dyDescent="0.35">
      <c r="A766" s="24" t="s">
        <v>166</v>
      </c>
      <c r="B766" s="25" t="s">
        <v>23</v>
      </c>
      <c r="C766" s="25" t="s">
        <v>24</v>
      </c>
      <c r="D766" s="25" t="s">
        <v>107</v>
      </c>
      <c r="E766" s="25" t="s">
        <v>78</v>
      </c>
      <c r="F766" s="25" t="s">
        <v>108</v>
      </c>
      <c r="G766" s="25" t="s">
        <v>80</v>
      </c>
      <c r="H766" s="26">
        <v>2.5000000000000001E-2</v>
      </c>
      <c r="I766" s="25" t="s">
        <v>33</v>
      </c>
      <c r="J766" s="25" t="s">
        <v>208</v>
      </c>
      <c r="K766" s="27" t="s">
        <v>34</v>
      </c>
      <c r="L766" s="28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0</v>
      </c>
      <c r="T766" s="29">
        <v>0</v>
      </c>
      <c r="U766" s="29">
        <v>0</v>
      </c>
      <c r="V766" s="29">
        <v>0</v>
      </c>
      <c r="W766" s="30">
        <v>0</v>
      </c>
      <c r="X766" s="67"/>
      <c r="Y766" s="57">
        <v>0</v>
      </c>
      <c r="Z766" s="58">
        <v>0</v>
      </c>
      <c r="AA766" s="58">
        <v>0</v>
      </c>
      <c r="AB766" s="58">
        <v>0</v>
      </c>
      <c r="AC766" s="58">
        <v>0</v>
      </c>
      <c r="AD766" s="58">
        <v>0</v>
      </c>
      <c r="AE766" s="71">
        <v>0</v>
      </c>
      <c r="AF766" s="56"/>
      <c r="AG766" s="58">
        <v>0</v>
      </c>
      <c r="AH766" s="71">
        <v>0</v>
      </c>
    </row>
    <row r="767" spans="1:34" x14ac:dyDescent="0.35">
      <c r="A767" s="31" t="s">
        <v>166</v>
      </c>
      <c r="B767" s="32" t="s">
        <v>23</v>
      </c>
      <c r="C767" s="32" t="s">
        <v>24</v>
      </c>
      <c r="D767" s="32" t="s">
        <v>107</v>
      </c>
      <c r="E767" s="32" t="s">
        <v>78</v>
      </c>
      <c r="F767" s="32" t="s">
        <v>109</v>
      </c>
      <c r="G767" s="32" t="s">
        <v>80</v>
      </c>
      <c r="H767" s="33">
        <v>2.5000000000000001E-2</v>
      </c>
      <c r="I767" s="32" t="s">
        <v>109</v>
      </c>
      <c r="J767" s="32" t="s">
        <v>208</v>
      </c>
      <c r="K767" s="34" t="s">
        <v>29</v>
      </c>
      <c r="L767" s="35">
        <v>8.49</v>
      </c>
      <c r="M767" s="36">
        <v>8.49</v>
      </c>
      <c r="N767" s="36">
        <v>8.49</v>
      </c>
      <c r="O767" s="36">
        <v>8.49</v>
      </c>
      <c r="P767" s="36">
        <v>8.49</v>
      </c>
      <c r="Q767" s="36">
        <v>8.49</v>
      </c>
      <c r="R767" s="36">
        <v>8.49</v>
      </c>
      <c r="S767" s="36">
        <v>6.59</v>
      </c>
      <c r="T767" s="36">
        <v>6.59</v>
      </c>
      <c r="U767" s="36">
        <v>7.08</v>
      </c>
      <c r="V767" s="36">
        <v>7.08</v>
      </c>
      <c r="W767" s="37">
        <v>6.31</v>
      </c>
      <c r="X767" s="67"/>
      <c r="Y767" s="60">
        <v>0</v>
      </c>
      <c r="Z767" s="61">
        <v>0</v>
      </c>
      <c r="AA767" s="61">
        <v>0</v>
      </c>
      <c r="AB767" s="61">
        <v>0</v>
      </c>
      <c r="AC767" s="61">
        <v>0</v>
      </c>
      <c r="AD767" s="61">
        <v>0</v>
      </c>
      <c r="AE767" s="69">
        <v>0</v>
      </c>
      <c r="AF767" s="59"/>
      <c r="AG767" s="61">
        <v>0.17</v>
      </c>
      <c r="AH767" s="69">
        <v>0.17</v>
      </c>
    </row>
    <row r="768" spans="1:34" x14ac:dyDescent="0.35">
      <c r="A768" s="15" t="s">
        <v>166</v>
      </c>
      <c r="B768" s="16" t="s">
        <v>23</v>
      </c>
      <c r="C768" s="16" t="s">
        <v>24</v>
      </c>
      <c r="D768" s="16" t="s">
        <v>107</v>
      </c>
      <c r="E768" s="16" t="s">
        <v>78</v>
      </c>
      <c r="F768" s="16" t="s">
        <v>109</v>
      </c>
      <c r="G768" s="16" t="s">
        <v>80</v>
      </c>
      <c r="H768" s="17">
        <v>2.5000000000000001E-2</v>
      </c>
      <c r="I768" s="16" t="s">
        <v>109</v>
      </c>
      <c r="J768" s="16" t="s">
        <v>209</v>
      </c>
      <c r="K768" s="18" t="s">
        <v>30</v>
      </c>
      <c r="L768" s="19">
        <v>1</v>
      </c>
      <c r="M768" s="20">
        <v>1</v>
      </c>
      <c r="N768" s="20">
        <v>1</v>
      </c>
      <c r="O768" s="20">
        <v>1</v>
      </c>
      <c r="P768" s="20">
        <v>1</v>
      </c>
      <c r="Q768" s="20">
        <v>1</v>
      </c>
      <c r="R768" s="20">
        <v>1</v>
      </c>
      <c r="S768" s="20" t="s">
        <v>33</v>
      </c>
      <c r="T768" s="20" t="s">
        <v>33</v>
      </c>
      <c r="U768" s="20" t="s">
        <v>33</v>
      </c>
      <c r="V768" s="20" t="s">
        <v>33</v>
      </c>
      <c r="W768" s="21" t="s">
        <v>33</v>
      </c>
      <c r="X768" s="67"/>
      <c r="Y768" s="19">
        <v>0</v>
      </c>
      <c r="Z768" s="20">
        <v>0</v>
      </c>
      <c r="AA768" s="20">
        <v>0</v>
      </c>
      <c r="AB768" s="20">
        <v>0</v>
      </c>
      <c r="AC768" s="20">
        <v>0</v>
      </c>
      <c r="AD768" s="20">
        <v>0</v>
      </c>
      <c r="AE768" s="21">
        <v>0</v>
      </c>
      <c r="AF768" s="55"/>
      <c r="AG768" s="20" t="s">
        <v>33</v>
      </c>
      <c r="AH768" s="21" t="s">
        <v>33</v>
      </c>
    </row>
    <row r="769" spans="1:34" x14ac:dyDescent="0.35">
      <c r="A769" s="15" t="s">
        <v>166</v>
      </c>
      <c r="B769" s="16" t="s">
        <v>23</v>
      </c>
      <c r="C769" s="16" t="s">
        <v>24</v>
      </c>
      <c r="D769" s="16" t="s">
        <v>107</v>
      </c>
      <c r="E769" s="16" t="s">
        <v>78</v>
      </c>
      <c r="F769" s="16" t="s">
        <v>109</v>
      </c>
      <c r="G769" s="16" t="s">
        <v>80</v>
      </c>
      <c r="H769" s="17">
        <v>2.5000000000000001E-2</v>
      </c>
      <c r="I769" s="16" t="s">
        <v>109</v>
      </c>
      <c r="J769" s="16" t="s">
        <v>208</v>
      </c>
      <c r="K769" s="18" t="s">
        <v>31</v>
      </c>
      <c r="L769" s="22">
        <v>8.49</v>
      </c>
      <c r="M769" s="23">
        <v>8.49</v>
      </c>
      <c r="N769" s="23">
        <v>8.49</v>
      </c>
      <c r="O769" s="23">
        <v>8.49</v>
      </c>
      <c r="P769" s="23">
        <v>8.49</v>
      </c>
      <c r="Q769" s="23">
        <v>8.49</v>
      </c>
      <c r="R769" s="23">
        <v>8.49</v>
      </c>
      <c r="S769" s="81">
        <v>6.79</v>
      </c>
      <c r="T769" s="81">
        <v>6.79</v>
      </c>
      <c r="U769" s="23">
        <v>7.08</v>
      </c>
      <c r="V769" s="23">
        <v>7.08</v>
      </c>
      <c r="W769" s="80">
        <v>6.45</v>
      </c>
      <c r="X769" s="67"/>
      <c r="Y769" s="22">
        <v>0</v>
      </c>
      <c r="Z769" s="23">
        <v>0</v>
      </c>
      <c r="AA769" s="23">
        <v>0</v>
      </c>
      <c r="AB769" s="23">
        <v>0</v>
      </c>
      <c r="AC769" s="23">
        <v>0</v>
      </c>
      <c r="AD769" s="23">
        <v>0</v>
      </c>
      <c r="AE769" s="70">
        <v>0</v>
      </c>
      <c r="AF769" s="50"/>
      <c r="AG769" s="76">
        <v>0.17</v>
      </c>
      <c r="AH769" s="77">
        <v>0.17</v>
      </c>
    </row>
    <row r="770" spans="1:34" x14ac:dyDescent="0.35">
      <c r="A770" s="15" t="s">
        <v>166</v>
      </c>
      <c r="B770" s="16" t="s">
        <v>23</v>
      </c>
      <c r="C770" s="16" t="s">
        <v>24</v>
      </c>
      <c r="D770" s="16" t="s">
        <v>107</v>
      </c>
      <c r="E770" s="16" t="s">
        <v>78</v>
      </c>
      <c r="F770" s="16" t="s">
        <v>109</v>
      </c>
      <c r="G770" s="16" t="s">
        <v>80</v>
      </c>
      <c r="H770" s="17">
        <v>2.5000000000000001E-2</v>
      </c>
      <c r="I770" s="16" t="s">
        <v>109</v>
      </c>
      <c r="J770" s="16" t="s">
        <v>209</v>
      </c>
      <c r="K770" s="18" t="s">
        <v>32</v>
      </c>
      <c r="L770" s="19">
        <v>1</v>
      </c>
      <c r="M770" s="20">
        <v>1</v>
      </c>
      <c r="N770" s="20">
        <v>1</v>
      </c>
      <c r="O770" s="20">
        <v>1</v>
      </c>
      <c r="P770" s="20">
        <v>1</v>
      </c>
      <c r="Q770" s="20">
        <v>1</v>
      </c>
      <c r="R770" s="20">
        <v>1</v>
      </c>
      <c r="S770" s="20" t="s">
        <v>33</v>
      </c>
      <c r="T770" s="20" t="s">
        <v>33</v>
      </c>
      <c r="U770" s="20" t="s">
        <v>33</v>
      </c>
      <c r="V770" s="20" t="s">
        <v>33</v>
      </c>
      <c r="W770" s="21" t="s">
        <v>33</v>
      </c>
      <c r="X770" s="67"/>
      <c r="Y770" s="19">
        <v>0</v>
      </c>
      <c r="Z770" s="20">
        <v>0</v>
      </c>
      <c r="AA770" s="20">
        <v>0</v>
      </c>
      <c r="AB770" s="20">
        <v>0</v>
      </c>
      <c r="AC770" s="20">
        <v>0</v>
      </c>
      <c r="AD770" s="20">
        <v>0</v>
      </c>
      <c r="AE770" s="21">
        <v>0</v>
      </c>
      <c r="AF770" s="55"/>
      <c r="AG770" s="20" t="s">
        <v>33</v>
      </c>
      <c r="AH770" s="21" t="s">
        <v>33</v>
      </c>
    </row>
    <row r="771" spans="1:34" x14ac:dyDescent="0.35">
      <c r="A771" s="24" t="s">
        <v>166</v>
      </c>
      <c r="B771" s="25" t="s">
        <v>23</v>
      </c>
      <c r="C771" s="25" t="s">
        <v>24</v>
      </c>
      <c r="D771" s="25" t="s">
        <v>107</v>
      </c>
      <c r="E771" s="25" t="s">
        <v>78</v>
      </c>
      <c r="F771" s="25" t="s">
        <v>109</v>
      </c>
      <c r="G771" s="25" t="s">
        <v>80</v>
      </c>
      <c r="H771" s="26">
        <v>2.5000000000000001E-2</v>
      </c>
      <c r="I771" s="25" t="s">
        <v>33</v>
      </c>
      <c r="J771" s="25" t="s">
        <v>208</v>
      </c>
      <c r="K771" s="27" t="s">
        <v>34</v>
      </c>
      <c r="L771" s="28">
        <v>0</v>
      </c>
      <c r="M771" s="29">
        <v>0</v>
      </c>
      <c r="N771" s="29">
        <v>0</v>
      </c>
      <c r="O771" s="29">
        <v>0</v>
      </c>
      <c r="P771" s="29">
        <v>0</v>
      </c>
      <c r="Q771" s="29">
        <v>0</v>
      </c>
      <c r="R771" s="29">
        <v>0</v>
      </c>
      <c r="S771" s="29">
        <v>3.0349013657056112E-2</v>
      </c>
      <c r="T771" s="29">
        <v>3.0349013657056112E-2</v>
      </c>
      <c r="U771" s="29">
        <v>0</v>
      </c>
      <c r="V771" s="29">
        <v>0</v>
      </c>
      <c r="W771" s="30">
        <v>2.2187004754358197E-2</v>
      </c>
      <c r="X771" s="67"/>
      <c r="Y771" s="57">
        <v>0</v>
      </c>
      <c r="Z771" s="58">
        <v>0</v>
      </c>
      <c r="AA771" s="58">
        <v>0</v>
      </c>
      <c r="AB771" s="58">
        <v>0</v>
      </c>
      <c r="AC771" s="58">
        <v>0</v>
      </c>
      <c r="AD771" s="58">
        <v>0</v>
      </c>
      <c r="AE771" s="71">
        <v>0</v>
      </c>
      <c r="AF771" s="56"/>
      <c r="AG771" s="58">
        <v>0</v>
      </c>
      <c r="AH771" s="71">
        <v>0</v>
      </c>
    </row>
    <row r="772" spans="1:34" x14ac:dyDescent="0.35">
      <c r="A772" s="31" t="s">
        <v>166</v>
      </c>
      <c r="B772" s="32" t="s">
        <v>23</v>
      </c>
      <c r="C772" s="32" t="s">
        <v>24</v>
      </c>
      <c r="D772" s="32" t="s">
        <v>110</v>
      </c>
      <c r="E772" s="32" t="s">
        <v>78</v>
      </c>
      <c r="F772" s="32" t="s">
        <v>111</v>
      </c>
      <c r="G772" s="32" t="s">
        <v>80</v>
      </c>
      <c r="H772" s="33">
        <v>0.03</v>
      </c>
      <c r="I772" s="32" t="s">
        <v>111</v>
      </c>
      <c r="J772" s="32" t="s">
        <v>208</v>
      </c>
      <c r="K772" s="34" t="s">
        <v>29</v>
      </c>
      <c r="L772" s="35">
        <v>9.2899999999999991</v>
      </c>
      <c r="M772" s="36">
        <v>9.2899999999999991</v>
      </c>
      <c r="N772" s="36">
        <v>9.2899999999999991</v>
      </c>
      <c r="O772" s="36">
        <v>9.2899999999999991</v>
      </c>
      <c r="P772" s="36">
        <v>9.2899999999999991</v>
      </c>
      <c r="Q772" s="36">
        <v>9.2899999999999991</v>
      </c>
      <c r="R772" s="36">
        <v>9.2899999999999991</v>
      </c>
      <c r="S772" s="36">
        <v>8.49</v>
      </c>
      <c r="T772" s="36">
        <v>8.49</v>
      </c>
      <c r="U772" s="36">
        <v>7.74</v>
      </c>
      <c r="V772" s="36">
        <v>7.74</v>
      </c>
      <c r="W772" s="37">
        <v>7.91</v>
      </c>
      <c r="X772" s="67"/>
      <c r="Y772" s="60">
        <v>0</v>
      </c>
      <c r="Z772" s="61">
        <v>0</v>
      </c>
      <c r="AA772" s="61">
        <v>0</v>
      </c>
      <c r="AB772" s="61">
        <v>0</v>
      </c>
      <c r="AC772" s="61">
        <v>0</v>
      </c>
      <c r="AD772" s="61">
        <v>0</v>
      </c>
      <c r="AE772" s="69">
        <v>0</v>
      </c>
      <c r="AF772" s="59"/>
      <c r="AG772" s="61">
        <v>0.21</v>
      </c>
      <c r="AH772" s="69">
        <v>0.21</v>
      </c>
    </row>
    <row r="773" spans="1:34" x14ac:dyDescent="0.35">
      <c r="A773" s="15" t="s">
        <v>166</v>
      </c>
      <c r="B773" s="16" t="s">
        <v>23</v>
      </c>
      <c r="C773" s="16" t="s">
        <v>24</v>
      </c>
      <c r="D773" s="16" t="s">
        <v>110</v>
      </c>
      <c r="E773" s="16" t="s">
        <v>78</v>
      </c>
      <c r="F773" s="16" t="s">
        <v>111</v>
      </c>
      <c r="G773" s="16" t="s">
        <v>80</v>
      </c>
      <c r="H773" s="17">
        <v>0.03</v>
      </c>
      <c r="I773" s="16" t="s">
        <v>111</v>
      </c>
      <c r="J773" s="16" t="s">
        <v>209</v>
      </c>
      <c r="K773" s="18" t="s">
        <v>30</v>
      </c>
      <c r="L773" s="19">
        <v>1</v>
      </c>
      <c r="M773" s="20">
        <v>1</v>
      </c>
      <c r="N773" s="20">
        <v>1</v>
      </c>
      <c r="O773" s="20">
        <v>1</v>
      </c>
      <c r="P773" s="20">
        <v>1</v>
      </c>
      <c r="Q773" s="20">
        <v>1</v>
      </c>
      <c r="R773" s="20">
        <v>1</v>
      </c>
      <c r="S773" s="20" t="s">
        <v>33</v>
      </c>
      <c r="T773" s="20" t="s">
        <v>33</v>
      </c>
      <c r="U773" s="20" t="s">
        <v>33</v>
      </c>
      <c r="V773" s="20" t="s">
        <v>33</v>
      </c>
      <c r="W773" s="21" t="s">
        <v>33</v>
      </c>
      <c r="X773" s="67"/>
      <c r="Y773" s="19">
        <v>0</v>
      </c>
      <c r="Z773" s="20">
        <v>0</v>
      </c>
      <c r="AA773" s="20">
        <v>0</v>
      </c>
      <c r="AB773" s="20">
        <v>0</v>
      </c>
      <c r="AC773" s="20">
        <v>0</v>
      </c>
      <c r="AD773" s="20">
        <v>0</v>
      </c>
      <c r="AE773" s="21">
        <v>0</v>
      </c>
      <c r="AF773" s="55"/>
      <c r="AG773" s="20" t="s">
        <v>33</v>
      </c>
      <c r="AH773" s="21" t="s">
        <v>33</v>
      </c>
    </row>
    <row r="774" spans="1:34" x14ac:dyDescent="0.35">
      <c r="A774" s="15" t="s">
        <v>166</v>
      </c>
      <c r="B774" s="16" t="s">
        <v>23</v>
      </c>
      <c r="C774" s="16" t="s">
        <v>24</v>
      </c>
      <c r="D774" s="16" t="s">
        <v>110</v>
      </c>
      <c r="E774" s="16" t="s">
        <v>78</v>
      </c>
      <c r="F774" s="16" t="s">
        <v>111</v>
      </c>
      <c r="G774" s="16" t="s">
        <v>80</v>
      </c>
      <c r="H774" s="17">
        <v>0.03</v>
      </c>
      <c r="I774" s="16" t="s">
        <v>111</v>
      </c>
      <c r="J774" s="16" t="s">
        <v>208</v>
      </c>
      <c r="K774" s="18" t="s">
        <v>31</v>
      </c>
      <c r="L774" s="22">
        <v>9.2899999999999991</v>
      </c>
      <c r="M774" s="23">
        <v>9.2899999999999991</v>
      </c>
      <c r="N774" s="23">
        <v>9.2899999999999991</v>
      </c>
      <c r="O774" s="23">
        <v>9.2899999999999991</v>
      </c>
      <c r="P774" s="23">
        <v>9.2899999999999991</v>
      </c>
      <c r="Q774" s="23">
        <v>9.2899999999999991</v>
      </c>
      <c r="R774" s="23">
        <v>9.2899999999999991</v>
      </c>
      <c r="S774" s="23">
        <v>8.49</v>
      </c>
      <c r="T774" s="23">
        <v>8.49</v>
      </c>
      <c r="U774" s="23">
        <v>7.74</v>
      </c>
      <c r="V774" s="23">
        <v>7.74</v>
      </c>
      <c r="W774" s="70">
        <v>7.91</v>
      </c>
      <c r="X774" s="67"/>
      <c r="Y774" s="22">
        <v>0</v>
      </c>
      <c r="Z774" s="23">
        <v>0</v>
      </c>
      <c r="AA774" s="23">
        <v>0</v>
      </c>
      <c r="AB774" s="23">
        <v>0</v>
      </c>
      <c r="AC774" s="23">
        <v>0</v>
      </c>
      <c r="AD774" s="23">
        <v>0</v>
      </c>
      <c r="AE774" s="70">
        <v>0</v>
      </c>
      <c r="AF774" s="50"/>
      <c r="AG774" s="76">
        <v>0.21</v>
      </c>
      <c r="AH774" s="77">
        <v>0.21</v>
      </c>
    </row>
    <row r="775" spans="1:34" x14ac:dyDescent="0.35">
      <c r="A775" s="15" t="s">
        <v>166</v>
      </c>
      <c r="B775" s="16" t="s">
        <v>23</v>
      </c>
      <c r="C775" s="16" t="s">
        <v>24</v>
      </c>
      <c r="D775" s="16" t="s">
        <v>110</v>
      </c>
      <c r="E775" s="16" t="s">
        <v>78</v>
      </c>
      <c r="F775" s="16" t="s">
        <v>111</v>
      </c>
      <c r="G775" s="16" t="s">
        <v>80</v>
      </c>
      <c r="H775" s="17">
        <v>0.03</v>
      </c>
      <c r="I775" s="16" t="s">
        <v>111</v>
      </c>
      <c r="J775" s="16" t="s">
        <v>209</v>
      </c>
      <c r="K775" s="18" t="s">
        <v>32</v>
      </c>
      <c r="L775" s="19">
        <v>1</v>
      </c>
      <c r="M775" s="20">
        <v>1</v>
      </c>
      <c r="N775" s="20">
        <v>1</v>
      </c>
      <c r="O775" s="20">
        <v>1</v>
      </c>
      <c r="P775" s="20">
        <v>1</v>
      </c>
      <c r="Q775" s="20">
        <v>1</v>
      </c>
      <c r="R775" s="20">
        <v>1</v>
      </c>
      <c r="S775" s="20" t="s">
        <v>33</v>
      </c>
      <c r="T775" s="20" t="s">
        <v>33</v>
      </c>
      <c r="U775" s="20" t="s">
        <v>33</v>
      </c>
      <c r="V775" s="20" t="s">
        <v>33</v>
      </c>
      <c r="W775" s="21" t="s">
        <v>33</v>
      </c>
      <c r="X775" s="67"/>
      <c r="Y775" s="19">
        <v>0</v>
      </c>
      <c r="Z775" s="20">
        <v>0</v>
      </c>
      <c r="AA775" s="20">
        <v>0</v>
      </c>
      <c r="AB775" s="20">
        <v>0</v>
      </c>
      <c r="AC775" s="20">
        <v>0</v>
      </c>
      <c r="AD775" s="20">
        <v>0</v>
      </c>
      <c r="AE775" s="21">
        <v>0</v>
      </c>
      <c r="AF775" s="55"/>
      <c r="AG775" s="20" t="s">
        <v>33</v>
      </c>
      <c r="AH775" s="21" t="s">
        <v>33</v>
      </c>
    </row>
    <row r="776" spans="1:34" x14ac:dyDescent="0.35">
      <c r="A776" s="24" t="s">
        <v>166</v>
      </c>
      <c r="B776" s="25" t="s">
        <v>23</v>
      </c>
      <c r="C776" s="25" t="s">
        <v>24</v>
      </c>
      <c r="D776" s="25" t="s">
        <v>110</v>
      </c>
      <c r="E776" s="25" t="s">
        <v>78</v>
      </c>
      <c r="F776" s="25" t="s">
        <v>111</v>
      </c>
      <c r="G776" s="25" t="s">
        <v>80</v>
      </c>
      <c r="H776" s="26">
        <v>0.03</v>
      </c>
      <c r="I776" s="25" t="s">
        <v>33</v>
      </c>
      <c r="J776" s="25" t="s">
        <v>208</v>
      </c>
      <c r="K776" s="27" t="s">
        <v>34</v>
      </c>
      <c r="L776" s="28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0</v>
      </c>
      <c r="V776" s="29">
        <v>0</v>
      </c>
      <c r="W776" s="30">
        <v>0</v>
      </c>
      <c r="X776" s="67"/>
      <c r="Y776" s="57">
        <v>0</v>
      </c>
      <c r="Z776" s="58">
        <v>0</v>
      </c>
      <c r="AA776" s="58">
        <v>0</v>
      </c>
      <c r="AB776" s="58">
        <v>0</v>
      </c>
      <c r="AC776" s="58">
        <v>0</v>
      </c>
      <c r="AD776" s="58">
        <v>0</v>
      </c>
      <c r="AE776" s="71">
        <v>0</v>
      </c>
      <c r="AF776" s="56"/>
      <c r="AG776" s="58">
        <v>0</v>
      </c>
      <c r="AH776" s="71">
        <v>0</v>
      </c>
    </row>
    <row r="777" spans="1:34" x14ac:dyDescent="0.35">
      <c r="A777" s="31" t="s">
        <v>166</v>
      </c>
      <c r="B777" s="32" t="s">
        <v>23</v>
      </c>
      <c r="C777" s="32" t="s">
        <v>24</v>
      </c>
      <c r="D777" s="32" t="s">
        <v>110</v>
      </c>
      <c r="E777" s="32" t="s">
        <v>78</v>
      </c>
      <c r="F777" s="32" t="s">
        <v>112</v>
      </c>
      <c r="G777" s="32" t="s">
        <v>80</v>
      </c>
      <c r="H777" s="33">
        <v>0.03</v>
      </c>
      <c r="I777" s="32" t="s">
        <v>112</v>
      </c>
      <c r="J777" s="32" t="s">
        <v>208</v>
      </c>
      <c r="K777" s="34" t="s">
        <v>29</v>
      </c>
      <c r="L777" s="35">
        <v>9.2899999999999991</v>
      </c>
      <c r="M777" s="36">
        <v>9.2899999999999991</v>
      </c>
      <c r="N777" s="36">
        <v>9.2899999999999991</v>
      </c>
      <c r="O777" s="36">
        <v>9.2899999999999991</v>
      </c>
      <c r="P777" s="36">
        <v>9.2899999999999991</v>
      </c>
      <c r="Q777" s="36">
        <v>9.2899999999999991</v>
      </c>
      <c r="R777" s="36">
        <v>9.2899999999999991</v>
      </c>
      <c r="S777" s="36">
        <v>8.49</v>
      </c>
      <c r="T777" s="36">
        <v>8.49</v>
      </c>
      <c r="U777" s="36">
        <v>7.74</v>
      </c>
      <c r="V777" s="36">
        <v>7.74</v>
      </c>
      <c r="W777" s="37">
        <v>7.91</v>
      </c>
      <c r="X777" s="67"/>
      <c r="Y777" s="60">
        <v>0</v>
      </c>
      <c r="Z777" s="61">
        <v>0</v>
      </c>
      <c r="AA777" s="61">
        <v>0</v>
      </c>
      <c r="AB777" s="61">
        <v>0</v>
      </c>
      <c r="AC777" s="61">
        <v>0</v>
      </c>
      <c r="AD777" s="61">
        <v>0</v>
      </c>
      <c r="AE777" s="69">
        <v>0</v>
      </c>
      <c r="AF777" s="59"/>
      <c r="AG777" s="61">
        <v>0.21</v>
      </c>
      <c r="AH777" s="69">
        <v>0.21</v>
      </c>
    </row>
    <row r="778" spans="1:34" x14ac:dyDescent="0.35">
      <c r="A778" s="15" t="s">
        <v>166</v>
      </c>
      <c r="B778" s="16" t="s">
        <v>23</v>
      </c>
      <c r="C778" s="16" t="s">
        <v>24</v>
      </c>
      <c r="D778" s="16" t="s">
        <v>110</v>
      </c>
      <c r="E778" s="16" t="s">
        <v>78</v>
      </c>
      <c r="F778" s="16" t="s">
        <v>112</v>
      </c>
      <c r="G778" s="16" t="s">
        <v>80</v>
      </c>
      <c r="H778" s="17">
        <v>0.03</v>
      </c>
      <c r="I778" s="16" t="s">
        <v>112</v>
      </c>
      <c r="J778" s="16" t="s">
        <v>209</v>
      </c>
      <c r="K778" s="18" t="s">
        <v>30</v>
      </c>
      <c r="L778" s="19">
        <v>1</v>
      </c>
      <c r="M778" s="20">
        <v>1</v>
      </c>
      <c r="N778" s="20">
        <v>1</v>
      </c>
      <c r="O778" s="20">
        <v>1</v>
      </c>
      <c r="P778" s="20">
        <v>1</v>
      </c>
      <c r="Q778" s="20">
        <v>1</v>
      </c>
      <c r="R778" s="20">
        <v>1</v>
      </c>
      <c r="S778" s="20" t="s">
        <v>33</v>
      </c>
      <c r="T778" s="20" t="s">
        <v>33</v>
      </c>
      <c r="U778" s="20" t="s">
        <v>33</v>
      </c>
      <c r="V778" s="20" t="s">
        <v>33</v>
      </c>
      <c r="W778" s="21" t="s">
        <v>33</v>
      </c>
      <c r="X778" s="67"/>
      <c r="Y778" s="19">
        <v>0</v>
      </c>
      <c r="Z778" s="20">
        <v>0</v>
      </c>
      <c r="AA778" s="20">
        <v>0</v>
      </c>
      <c r="AB778" s="20">
        <v>0</v>
      </c>
      <c r="AC778" s="20">
        <v>0</v>
      </c>
      <c r="AD778" s="20">
        <v>0</v>
      </c>
      <c r="AE778" s="21">
        <v>0</v>
      </c>
      <c r="AF778" s="55"/>
      <c r="AG778" s="20" t="s">
        <v>33</v>
      </c>
      <c r="AH778" s="21" t="s">
        <v>33</v>
      </c>
    </row>
    <row r="779" spans="1:34" x14ac:dyDescent="0.35">
      <c r="A779" s="15" t="s">
        <v>166</v>
      </c>
      <c r="B779" s="16" t="s">
        <v>23</v>
      </c>
      <c r="C779" s="16" t="s">
        <v>24</v>
      </c>
      <c r="D779" s="16" t="s">
        <v>110</v>
      </c>
      <c r="E779" s="16" t="s">
        <v>78</v>
      </c>
      <c r="F779" s="16" t="s">
        <v>112</v>
      </c>
      <c r="G779" s="16" t="s">
        <v>80</v>
      </c>
      <c r="H779" s="17">
        <v>0.03</v>
      </c>
      <c r="I779" s="16" t="s">
        <v>112</v>
      </c>
      <c r="J779" s="16" t="s">
        <v>208</v>
      </c>
      <c r="K779" s="18" t="s">
        <v>31</v>
      </c>
      <c r="L779" s="22">
        <v>9.2899999999999991</v>
      </c>
      <c r="M779" s="23">
        <v>9.2899999999999991</v>
      </c>
      <c r="N779" s="23">
        <v>9.2899999999999991</v>
      </c>
      <c r="O779" s="23">
        <v>9.2899999999999991</v>
      </c>
      <c r="P779" s="23">
        <v>9.2899999999999991</v>
      </c>
      <c r="Q779" s="23">
        <v>9.2899999999999991</v>
      </c>
      <c r="R779" s="23">
        <v>9.2899999999999991</v>
      </c>
      <c r="S779" s="23">
        <v>8.49</v>
      </c>
      <c r="T779" s="23">
        <v>8.49</v>
      </c>
      <c r="U779" s="23">
        <v>7.74</v>
      </c>
      <c r="V779" s="23">
        <v>7.74</v>
      </c>
      <c r="W779" s="70">
        <v>7.91</v>
      </c>
      <c r="X779" s="67"/>
      <c r="Y779" s="22">
        <v>0</v>
      </c>
      <c r="Z779" s="23">
        <v>0</v>
      </c>
      <c r="AA779" s="23">
        <v>0</v>
      </c>
      <c r="AB779" s="23">
        <v>0</v>
      </c>
      <c r="AC779" s="23">
        <v>0</v>
      </c>
      <c r="AD779" s="23">
        <v>0</v>
      </c>
      <c r="AE779" s="70">
        <v>0</v>
      </c>
      <c r="AF779" s="50"/>
      <c r="AG779" s="76">
        <v>0.21</v>
      </c>
      <c r="AH779" s="77">
        <v>0.21</v>
      </c>
    </row>
    <row r="780" spans="1:34" x14ac:dyDescent="0.35">
      <c r="A780" s="15" t="s">
        <v>166</v>
      </c>
      <c r="B780" s="16" t="s">
        <v>23</v>
      </c>
      <c r="C780" s="16" t="s">
        <v>24</v>
      </c>
      <c r="D780" s="16" t="s">
        <v>110</v>
      </c>
      <c r="E780" s="16" t="s">
        <v>78</v>
      </c>
      <c r="F780" s="16" t="s">
        <v>112</v>
      </c>
      <c r="G780" s="16" t="s">
        <v>80</v>
      </c>
      <c r="H780" s="17">
        <v>0.03</v>
      </c>
      <c r="I780" s="16" t="s">
        <v>112</v>
      </c>
      <c r="J780" s="16" t="s">
        <v>209</v>
      </c>
      <c r="K780" s="18" t="s">
        <v>32</v>
      </c>
      <c r="L780" s="19">
        <v>1</v>
      </c>
      <c r="M780" s="20">
        <v>1</v>
      </c>
      <c r="N780" s="20">
        <v>1</v>
      </c>
      <c r="O780" s="20">
        <v>1</v>
      </c>
      <c r="P780" s="20">
        <v>1</v>
      </c>
      <c r="Q780" s="20">
        <v>1</v>
      </c>
      <c r="R780" s="20">
        <v>1</v>
      </c>
      <c r="S780" s="20" t="s">
        <v>33</v>
      </c>
      <c r="T780" s="20" t="s">
        <v>33</v>
      </c>
      <c r="U780" s="20" t="s">
        <v>33</v>
      </c>
      <c r="V780" s="20" t="s">
        <v>33</v>
      </c>
      <c r="W780" s="21" t="s">
        <v>33</v>
      </c>
      <c r="X780" s="67"/>
      <c r="Y780" s="19">
        <v>0</v>
      </c>
      <c r="Z780" s="20">
        <v>0</v>
      </c>
      <c r="AA780" s="20">
        <v>0</v>
      </c>
      <c r="AB780" s="20">
        <v>0</v>
      </c>
      <c r="AC780" s="20">
        <v>0</v>
      </c>
      <c r="AD780" s="20">
        <v>0</v>
      </c>
      <c r="AE780" s="21">
        <v>0</v>
      </c>
      <c r="AF780" s="55"/>
      <c r="AG780" s="20" t="s">
        <v>33</v>
      </c>
      <c r="AH780" s="21" t="s">
        <v>33</v>
      </c>
    </row>
    <row r="781" spans="1:34" x14ac:dyDescent="0.35">
      <c r="A781" s="24" t="s">
        <v>166</v>
      </c>
      <c r="B781" s="25" t="s">
        <v>23</v>
      </c>
      <c r="C781" s="25" t="s">
        <v>24</v>
      </c>
      <c r="D781" s="25" t="s">
        <v>110</v>
      </c>
      <c r="E781" s="25" t="s">
        <v>78</v>
      </c>
      <c r="F781" s="25" t="s">
        <v>112</v>
      </c>
      <c r="G781" s="25" t="s">
        <v>80</v>
      </c>
      <c r="H781" s="26">
        <v>0.03</v>
      </c>
      <c r="I781" s="25" t="s">
        <v>33</v>
      </c>
      <c r="J781" s="25" t="s">
        <v>208</v>
      </c>
      <c r="K781" s="27" t="s">
        <v>34</v>
      </c>
      <c r="L781" s="28">
        <v>0</v>
      </c>
      <c r="M781" s="29">
        <v>0</v>
      </c>
      <c r="N781" s="29">
        <v>0</v>
      </c>
      <c r="O781" s="29">
        <v>0</v>
      </c>
      <c r="P781" s="29">
        <v>0</v>
      </c>
      <c r="Q781" s="29">
        <v>0</v>
      </c>
      <c r="R781" s="29">
        <v>0</v>
      </c>
      <c r="S781" s="29">
        <v>0</v>
      </c>
      <c r="T781" s="29">
        <v>0</v>
      </c>
      <c r="U781" s="29">
        <v>0</v>
      </c>
      <c r="V781" s="29">
        <v>0</v>
      </c>
      <c r="W781" s="30">
        <v>0</v>
      </c>
      <c r="X781" s="67"/>
      <c r="Y781" s="57">
        <v>0</v>
      </c>
      <c r="Z781" s="58">
        <v>0</v>
      </c>
      <c r="AA781" s="58">
        <v>0</v>
      </c>
      <c r="AB781" s="58">
        <v>0</v>
      </c>
      <c r="AC781" s="58">
        <v>0</v>
      </c>
      <c r="AD781" s="58">
        <v>0</v>
      </c>
      <c r="AE781" s="71">
        <v>0</v>
      </c>
      <c r="AF781" s="56"/>
      <c r="AG781" s="58">
        <v>0</v>
      </c>
      <c r="AH781" s="71">
        <v>0</v>
      </c>
    </row>
    <row r="782" spans="1:34" x14ac:dyDescent="0.35">
      <c r="A782" s="31" t="s">
        <v>166</v>
      </c>
      <c r="B782" s="32" t="s">
        <v>23</v>
      </c>
      <c r="C782" s="32" t="s">
        <v>24</v>
      </c>
      <c r="D782" s="32" t="s">
        <v>113</v>
      </c>
      <c r="E782" s="32" t="s">
        <v>78</v>
      </c>
      <c r="F782" s="32" t="s">
        <v>114</v>
      </c>
      <c r="G782" s="32" t="s">
        <v>80</v>
      </c>
      <c r="H782" s="33">
        <v>3.3000000000000002E-2</v>
      </c>
      <c r="I782" s="32" t="s">
        <v>114</v>
      </c>
      <c r="J782" s="32" t="s">
        <v>208</v>
      </c>
      <c r="K782" s="34" t="s">
        <v>29</v>
      </c>
      <c r="L782" s="35">
        <v>9.49</v>
      </c>
      <c r="M782" s="36">
        <v>9.49</v>
      </c>
      <c r="N782" s="36">
        <v>9.49</v>
      </c>
      <c r="O782" s="36">
        <v>9.49</v>
      </c>
      <c r="P782" s="36">
        <v>9.49</v>
      </c>
      <c r="Q782" s="36">
        <v>9.49</v>
      </c>
      <c r="R782" s="36">
        <v>9.49</v>
      </c>
      <c r="S782" s="36">
        <v>8.2899999999999991</v>
      </c>
      <c r="T782" s="36">
        <v>8.2899999999999991</v>
      </c>
      <c r="U782" s="36">
        <v>7.91</v>
      </c>
      <c r="V782" s="36">
        <v>7.91</v>
      </c>
      <c r="W782" s="37">
        <v>7.73</v>
      </c>
      <c r="X782" s="67"/>
      <c r="Y782" s="60">
        <v>0</v>
      </c>
      <c r="Z782" s="61">
        <v>0</v>
      </c>
      <c r="AA782" s="61">
        <v>0</v>
      </c>
      <c r="AB782" s="61">
        <v>0</v>
      </c>
      <c r="AC782" s="61">
        <v>0</v>
      </c>
      <c r="AD782" s="61">
        <v>0</v>
      </c>
      <c r="AE782" s="69">
        <v>0</v>
      </c>
      <c r="AF782" s="59"/>
      <c r="AG782" s="61">
        <v>0.21</v>
      </c>
      <c r="AH782" s="69">
        <v>0.21</v>
      </c>
    </row>
    <row r="783" spans="1:34" x14ac:dyDescent="0.35">
      <c r="A783" s="15" t="s">
        <v>166</v>
      </c>
      <c r="B783" s="16" t="s">
        <v>23</v>
      </c>
      <c r="C783" s="16" t="s">
        <v>24</v>
      </c>
      <c r="D783" s="16" t="s">
        <v>113</v>
      </c>
      <c r="E783" s="16" t="s">
        <v>78</v>
      </c>
      <c r="F783" s="16" t="s">
        <v>114</v>
      </c>
      <c r="G783" s="16" t="s">
        <v>80</v>
      </c>
      <c r="H783" s="17">
        <v>3.3000000000000002E-2</v>
      </c>
      <c r="I783" s="16" t="s">
        <v>114</v>
      </c>
      <c r="J783" s="16" t="s">
        <v>209</v>
      </c>
      <c r="K783" s="18" t="s">
        <v>30</v>
      </c>
      <c r="L783" s="19">
        <v>1</v>
      </c>
      <c r="M783" s="20">
        <v>1</v>
      </c>
      <c r="N783" s="20">
        <v>1</v>
      </c>
      <c r="O783" s="20">
        <v>1</v>
      </c>
      <c r="P783" s="20">
        <v>1</v>
      </c>
      <c r="Q783" s="20">
        <v>1</v>
      </c>
      <c r="R783" s="20">
        <v>1</v>
      </c>
      <c r="S783" s="20" t="s">
        <v>33</v>
      </c>
      <c r="T783" s="20" t="s">
        <v>33</v>
      </c>
      <c r="U783" s="20" t="s">
        <v>33</v>
      </c>
      <c r="V783" s="20" t="s">
        <v>33</v>
      </c>
      <c r="W783" s="21" t="s">
        <v>33</v>
      </c>
      <c r="X783" s="67"/>
      <c r="Y783" s="19">
        <v>0</v>
      </c>
      <c r="Z783" s="20">
        <v>0</v>
      </c>
      <c r="AA783" s="20">
        <v>0</v>
      </c>
      <c r="AB783" s="20">
        <v>0</v>
      </c>
      <c r="AC783" s="20">
        <v>0</v>
      </c>
      <c r="AD783" s="20">
        <v>0</v>
      </c>
      <c r="AE783" s="21">
        <v>0</v>
      </c>
      <c r="AF783" s="55"/>
      <c r="AG783" s="20" t="s">
        <v>33</v>
      </c>
      <c r="AH783" s="21" t="s">
        <v>33</v>
      </c>
    </row>
    <row r="784" spans="1:34" x14ac:dyDescent="0.35">
      <c r="A784" s="15" t="s">
        <v>166</v>
      </c>
      <c r="B784" s="16" t="s">
        <v>23</v>
      </c>
      <c r="C784" s="16" t="s">
        <v>24</v>
      </c>
      <c r="D784" s="16" t="s">
        <v>113</v>
      </c>
      <c r="E784" s="16" t="s">
        <v>78</v>
      </c>
      <c r="F784" s="16" t="s">
        <v>114</v>
      </c>
      <c r="G784" s="16" t="s">
        <v>80</v>
      </c>
      <c r="H784" s="17">
        <v>3.3000000000000002E-2</v>
      </c>
      <c r="I784" s="16" t="s">
        <v>114</v>
      </c>
      <c r="J784" s="16" t="s">
        <v>208</v>
      </c>
      <c r="K784" s="18" t="s">
        <v>31</v>
      </c>
      <c r="L784" s="22">
        <v>9.49</v>
      </c>
      <c r="M784" s="23">
        <v>9.49</v>
      </c>
      <c r="N784" s="23">
        <v>9.49</v>
      </c>
      <c r="O784" s="23">
        <v>9.49</v>
      </c>
      <c r="P784" s="23">
        <v>9.49</v>
      </c>
      <c r="Q784" s="23">
        <v>9.49</v>
      </c>
      <c r="R784" s="23">
        <v>9.49</v>
      </c>
      <c r="S784" s="23">
        <v>8.2899999999999991</v>
      </c>
      <c r="T784" s="23">
        <v>8.2899999999999991</v>
      </c>
      <c r="U784" s="23">
        <v>7.91</v>
      </c>
      <c r="V784" s="23">
        <v>7.91</v>
      </c>
      <c r="W784" s="70">
        <v>7.73</v>
      </c>
      <c r="X784" s="67"/>
      <c r="Y784" s="22">
        <v>0</v>
      </c>
      <c r="Z784" s="23">
        <v>0</v>
      </c>
      <c r="AA784" s="23">
        <v>0</v>
      </c>
      <c r="AB784" s="23">
        <v>0</v>
      </c>
      <c r="AC784" s="23">
        <v>0</v>
      </c>
      <c r="AD784" s="23">
        <v>0</v>
      </c>
      <c r="AE784" s="70">
        <v>0</v>
      </c>
      <c r="AF784" s="50"/>
      <c r="AG784" s="76">
        <v>0.21</v>
      </c>
      <c r="AH784" s="77">
        <v>0.21</v>
      </c>
    </row>
    <row r="785" spans="1:34" x14ac:dyDescent="0.35">
      <c r="A785" s="15" t="s">
        <v>166</v>
      </c>
      <c r="B785" s="16" t="s">
        <v>23</v>
      </c>
      <c r="C785" s="16" t="s">
        <v>24</v>
      </c>
      <c r="D785" s="16" t="s">
        <v>113</v>
      </c>
      <c r="E785" s="16" t="s">
        <v>78</v>
      </c>
      <c r="F785" s="16" t="s">
        <v>114</v>
      </c>
      <c r="G785" s="16" t="s">
        <v>80</v>
      </c>
      <c r="H785" s="17">
        <v>3.3000000000000002E-2</v>
      </c>
      <c r="I785" s="16" t="s">
        <v>114</v>
      </c>
      <c r="J785" s="16" t="s">
        <v>209</v>
      </c>
      <c r="K785" s="18" t="s">
        <v>32</v>
      </c>
      <c r="L785" s="19">
        <v>1</v>
      </c>
      <c r="M785" s="20">
        <v>1</v>
      </c>
      <c r="N785" s="20">
        <v>1</v>
      </c>
      <c r="O785" s="20">
        <v>1</v>
      </c>
      <c r="P785" s="20">
        <v>1</v>
      </c>
      <c r="Q785" s="20">
        <v>1</v>
      </c>
      <c r="R785" s="20">
        <v>1</v>
      </c>
      <c r="S785" s="20" t="s">
        <v>33</v>
      </c>
      <c r="T785" s="20" t="s">
        <v>33</v>
      </c>
      <c r="U785" s="20" t="s">
        <v>33</v>
      </c>
      <c r="V785" s="20" t="s">
        <v>33</v>
      </c>
      <c r="W785" s="21" t="s">
        <v>33</v>
      </c>
      <c r="X785" s="67"/>
      <c r="Y785" s="19">
        <v>0</v>
      </c>
      <c r="Z785" s="20">
        <v>0</v>
      </c>
      <c r="AA785" s="20">
        <v>0</v>
      </c>
      <c r="AB785" s="20">
        <v>0</v>
      </c>
      <c r="AC785" s="20">
        <v>0</v>
      </c>
      <c r="AD785" s="20">
        <v>0</v>
      </c>
      <c r="AE785" s="21">
        <v>0</v>
      </c>
      <c r="AF785" s="55"/>
      <c r="AG785" s="20" t="s">
        <v>33</v>
      </c>
      <c r="AH785" s="21" t="s">
        <v>33</v>
      </c>
    </row>
    <row r="786" spans="1:34" x14ac:dyDescent="0.35">
      <c r="A786" s="24" t="s">
        <v>166</v>
      </c>
      <c r="B786" s="25" t="s">
        <v>23</v>
      </c>
      <c r="C786" s="25" t="s">
        <v>24</v>
      </c>
      <c r="D786" s="25" t="s">
        <v>113</v>
      </c>
      <c r="E786" s="25" t="s">
        <v>78</v>
      </c>
      <c r="F786" s="25" t="s">
        <v>114</v>
      </c>
      <c r="G786" s="25" t="s">
        <v>80</v>
      </c>
      <c r="H786" s="26">
        <v>3.3000000000000002E-2</v>
      </c>
      <c r="I786" s="25" t="s">
        <v>33</v>
      </c>
      <c r="J786" s="25" t="s">
        <v>208</v>
      </c>
      <c r="K786" s="27" t="s">
        <v>34</v>
      </c>
      <c r="L786" s="28">
        <v>0</v>
      </c>
      <c r="M786" s="29">
        <v>0</v>
      </c>
      <c r="N786" s="29">
        <v>0</v>
      </c>
      <c r="O786" s="29">
        <v>0</v>
      </c>
      <c r="P786" s="29">
        <v>0</v>
      </c>
      <c r="Q786" s="29">
        <v>0</v>
      </c>
      <c r="R786" s="29">
        <v>0</v>
      </c>
      <c r="S786" s="29">
        <v>0</v>
      </c>
      <c r="T786" s="29">
        <v>0</v>
      </c>
      <c r="U786" s="29">
        <v>0</v>
      </c>
      <c r="V786" s="29">
        <v>0</v>
      </c>
      <c r="W786" s="30">
        <v>0</v>
      </c>
      <c r="X786" s="67"/>
      <c r="Y786" s="57">
        <v>0</v>
      </c>
      <c r="Z786" s="58">
        <v>0</v>
      </c>
      <c r="AA786" s="58">
        <v>0</v>
      </c>
      <c r="AB786" s="58">
        <v>0</v>
      </c>
      <c r="AC786" s="58">
        <v>0</v>
      </c>
      <c r="AD786" s="58">
        <v>0</v>
      </c>
      <c r="AE786" s="71">
        <v>0</v>
      </c>
      <c r="AF786" s="56"/>
      <c r="AG786" s="58">
        <v>0</v>
      </c>
      <c r="AH786" s="71">
        <v>0</v>
      </c>
    </row>
    <row r="787" spans="1:34" x14ac:dyDescent="0.35">
      <c r="A787" s="31" t="s">
        <v>166</v>
      </c>
      <c r="B787" s="32" t="s">
        <v>23</v>
      </c>
      <c r="C787" s="32" t="s">
        <v>24</v>
      </c>
      <c r="D787" s="32" t="s">
        <v>113</v>
      </c>
      <c r="E787" s="32" t="s">
        <v>78</v>
      </c>
      <c r="F787" s="32" t="s">
        <v>115</v>
      </c>
      <c r="G787" s="32" t="s">
        <v>80</v>
      </c>
      <c r="H787" s="33">
        <v>3.3000000000000002E-2</v>
      </c>
      <c r="I787" s="32" t="s">
        <v>115</v>
      </c>
      <c r="J787" s="32" t="s">
        <v>208</v>
      </c>
      <c r="K787" s="34" t="s">
        <v>29</v>
      </c>
      <c r="L787" s="35">
        <v>9.49</v>
      </c>
      <c r="M787" s="36">
        <v>9.49</v>
      </c>
      <c r="N787" s="36">
        <v>9.49</v>
      </c>
      <c r="O787" s="36">
        <v>9.49</v>
      </c>
      <c r="P787" s="36">
        <v>9.49</v>
      </c>
      <c r="Q787" s="36">
        <v>9.49</v>
      </c>
      <c r="R787" s="36">
        <v>9.49</v>
      </c>
      <c r="S787" s="36">
        <v>8.2899999999999991</v>
      </c>
      <c r="T787" s="36">
        <v>8.2899999999999991</v>
      </c>
      <c r="U787" s="36">
        <v>7.91</v>
      </c>
      <c r="V787" s="36">
        <v>7.91</v>
      </c>
      <c r="W787" s="37">
        <v>7.73</v>
      </c>
      <c r="X787" s="67"/>
      <c r="Y787" s="60">
        <v>0</v>
      </c>
      <c r="Z787" s="61">
        <v>0</v>
      </c>
      <c r="AA787" s="61">
        <v>0</v>
      </c>
      <c r="AB787" s="61">
        <v>0</v>
      </c>
      <c r="AC787" s="61">
        <v>0</v>
      </c>
      <c r="AD787" s="61">
        <v>0</v>
      </c>
      <c r="AE787" s="69">
        <v>0</v>
      </c>
      <c r="AF787" s="59"/>
      <c r="AG787" s="61">
        <v>0.21</v>
      </c>
      <c r="AH787" s="69">
        <v>0.21</v>
      </c>
    </row>
    <row r="788" spans="1:34" x14ac:dyDescent="0.35">
      <c r="A788" s="15" t="s">
        <v>166</v>
      </c>
      <c r="B788" s="16" t="s">
        <v>23</v>
      </c>
      <c r="C788" s="16" t="s">
        <v>24</v>
      </c>
      <c r="D788" s="16" t="s">
        <v>113</v>
      </c>
      <c r="E788" s="16" t="s">
        <v>78</v>
      </c>
      <c r="F788" s="16" t="s">
        <v>115</v>
      </c>
      <c r="G788" s="16" t="s">
        <v>80</v>
      </c>
      <c r="H788" s="17">
        <v>3.3000000000000002E-2</v>
      </c>
      <c r="I788" s="16" t="s">
        <v>115</v>
      </c>
      <c r="J788" s="16" t="s">
        <v>209</v>
      </c>
      <c r="K788" s="18" t="s">
        <v>30</v>
      </c>
      <c r="L788" s="19">
        <v>1</v>
      </c>
      <c r="M788" s="20">
        <v>1</v>
      </c>
      <c r="N788" s="20">
        <v>1</v>
      </c>
      <c r="O788" s="20">
        <v>1</v>
      </c>
      <c r="P788" s="20">
        <v>1</v>
      </c>
      <c r="Q788" s="20">
        <v>1</v>
      </c>
      <c r="R788" s="20">
        <v>1</v>
      </c>
      <c r="S788" s="20" t="s">
        <v>33</v>
      </c>
      <c r="T788" s="20" t="s">
        <v>33</v>
      </c>
      <c r="U788" s="20" t="s">
        <v>33</v>
      </c>
      <c r="V788" s="20" t="s">
        <v>33</v>
      </c>
      <c r="W788" s="21" t="s">
        <v>33</v>
      </c>
      <c r="X788" s="67"/>
      <c r="Y788" s="19">
        <v>0</v>
      </c>
      <c r="Z788" s="20">
        <v>0</v>
      </c>
      <c r="AA788" s="20">
        <v>0</v>
      </c>
      <c r="AB788" s="20">
        <v>0</v>
      </c>
      <c r="AC788" s="20">
        <v>0</v>
      </c>
      <c r="AD788" s="20">
        <v>0</v>
      </c>
      <c r="AE788" s="21">
        <v>0</v>
      </c>
      <c r="AF788" s="55"/>
      <c r="AG788" s="20" t="s">
        <v>33</v>
      </c>
      <c r="AH788" s="21" t="s">
        <v>33</v>
      </c>
    </row>
    <row r="789" spans="1:34" x14ac:dyDescent="0.35">
      <c r="A789" s="15" t="s">
        <v>166</v>
      </c>
      <c r="B789" s="16" t="s">
        <v>23</v>
      </c>
      <c r="C789" s="16" t="s">
        <v>24</v>
      </c>
      <c r="D789" s="16" t="s">
        <v>113</v>
      </c>
      <c r="E789" s="16" t="s">
        <v>78</v>
      </c>
      <c r="F789" s="16" t="s">
        <v>115</v>
      </c>
      <c r="G789" s="16" t="s">
        <v>80</v>
      </c>
      <c r="H789" s="17">
        <v>3.3000000000000002E-2</v>
      </c>
      <c r="I789" s="16" t="s">
        <v>115</v>
      </c>
      <c r="J789" s="16" t="s">
        <v>208</v>
      </c>
      <c r="K789" s="18" t="s">
        <v>31</v>
      </c>
      <c r="L789" s="22">
        <v>9.49</v>
      </c>
      <c r="M789" s="23">
        <v>9.49</v>
      </c>
      <c r="N789" s="23">
        <v>9.49</v>
      </c>
      <c r="O789" s="23">
        <v>9.49</v>
      </c>
      <c r="P789" s="23">
        <v>9.49</v>
      </c>
      <c r="Q789" s="23">
        <v>9.49</v>
      </c>
      <c r="R789" s="23">
        <v>9.49</v>
      </c>
      <c r="S789" s="23">
        <v>8.2899999999999991</v>
      </c>
      <c r="T789" s="23">
        <v>8.2899999999999991</v>
      </c>
      <c r="U789" s="23">
        <v>7.91</v>
      </c>
      <c r="V789" s="23">
        <v>7.91</v>
      </c>
      <c r="W789" s="70">
        <v>7.73</v>
      </c>
      <c r="X789" s="67"/>
      <c r="Y789" s="22">
        <v>0</v>
      </c>
      <c r="Z789" s="23">
        <v>0</v>
      </c>
      <c r="AA789" s="23">
        <v>0</v>
      </c>
      <c r="AB789" s="23">
        <v>0</v>
      </c>
      <c r="AC789" s="23">
        <v>0</v>
      </c>
      <c r="AD789" s="23">
        <v>0</v>
      </c>
      <c r="AE789" s="70">
        <v>0</v>
      </c>
      <c r="AF789" s="50"/>
      <c r="AG789" s="76">
        <v>0.21</v>
      </c>
      <c r="AH789" s="77">
        <v>0.21</v>
      </c>
    </row>
    <row r="790" spans="1:34" x14ac:dyDescent="0.35">
      <c r="A790" s="15" t="s">
        <v>166</v>
      </c>
      <c r="B790" s="16" t="s">
        <v>23</v>
      </c>
      <c r="C790" s="16" t="s">
        <v>24</v>
      </c>
      <c r="D790" s="16" t="s">
        <v>113</v>
      </c>
      <c r="E790" s="16" t="s">
        <v>78</v>
      </c>
      <c r="F790" s="16" t="s">
        <v>115</v>
      </c>
      <c r="G790" s="16" t="s">
        <v>80</v>
      </c>
      <c r="H790" s="17">
        <v>3.3000000000000002E-2</v>
      </c>
      <c r="I790" s="16" t="s">
        <v>115</v>
      </c>
      <c r="J790" s="16" t="s">
        <v>209</v>
      </c>
      <c r="K790" s="18" t="s">
        <v>32</v>
      </c>
      <c r="L790" s="19">
        <v>1</v>
      </c>
      <c r="M790" s="20">
        <v>1</v>
      </c>
      <c r="N790" s="20">
        <v>1</v>
      </c>
      <c r="O790" s="20">
        <v>1</v>
      </c>
      <c r="P790" s="20">
        <v>1</v>
      </c>
      <c r="Q790" s="20">
        <v>1</v>
      </c>
      <c r="R790" s="20">
        <v>1</v>
      </c>
      <c r="S790" s="20" t="s">
        <v>33</v>
      </c>
      <c r="T790" s="20" t="s">
        <v>33</v>
      </c>
      <c r="U790" s="20" t="s">
        <v>33</v>
      </c>
      <c r="V790" s="20" t="s">
        <v>33</v>
      </c>
      <c r="W790" s="21" t="s">
        <v>33</v>
      </c>
      <c r="X790" s="67"/>
      <c r="Y790" s="19">
        <v>0</v>
      </c>
      <c r="Z790" s="20">
        <v>0</v>
      </c>
      <c r="AA790" s="20">
        <v>0</v>
      </c>
      <c r="AB790" s="20">
        <v>0</v>
      </c>
      <c r="AC790" s="20">
        <v>0</v>
      </c>
      <c r="AD790" s="20">
        <v>0</v>
      </c>
      <c r="AE790" s="21">
        <v>0</v>
      </c>
      <c r="AF790" s="55"/>
      <c r="AG790" s="20" t="s">
        <v>33</v>
      </c>
      <c r="AH790" s="21" t="s">
        <v>33</v>
      </c>
    </row>
    <row r="791" spans="1:34" x14ac:dyDescent="0.35">
      <c r="A791" s="24" t="s">
        <v>166</v>
      </c>
      <c r="B791" s="25" t="s">
        <v>23</v>
      </c>
      <c r="C791" s="25" t="s">
        <v>24</v>
      </c>
      <c r="D791" s="25" t="s">
        <v>113</v>
      </c>
      <c r="E791" s="25" t="s">
        <v>78</v>
      </c>
      <c r="F791" s="25" t="s">
        <v>115</v>
      </c>
      <c r="G791" s="25" t="s">
        <v>80</v>
      </c>
      <c r="H791" s="26">
        <v>3.3000000000000002E-2</v>
      </c>
      <c r="I791" s="25" t="s">
        <v>33</v>
      </c>
      <c r="J791" s="25" t="s">
        <v>208</v>
      </c>
      <c r="K791" s="27" t="s">
        <v>34</v>
      </c>
      <c r="L791" s="28">
        <v>0</v>
      </c>
      <c r="M791" s="29">
        <v>0</v>
      </c>
      <c r="N791" s="29">
        <v>0</v>
      </c>
      <c r="O791" s="29">
        <v>0</v>
      </c>
      <c r="P791" s="29">
        <v>0</v>
      </c>
      <c r="Q791" s="29">
        <v>0</v>
      </c>
      <c r="R791" s="29">
        <v>0</v>
      </c>
      <c r="S791" s="29">
        <v>0</v>
      </c>
      <c r="T791" s="29">
        <v>0</v>
      </c>
      <c r="U791" s="29">
        <v>0</v>
      </c>
      <c r="V791" s="29">
        <v>0</v>
      </c>
      <c r="W791" s="30">
        <v>0</v>
      </c>
      <c r="X791" s="67"/>
      <c r="Y791" s="57">
        <v>0</v>
      </c>
      <c r="Z791" s="58">
        <v>0</v>
      </c>
      <c r="AA791" s="58">
        <v>0</v>
      </c>
      <c r="AB791" s="58">
        <v>0</v>
      </c>
      <c r="AC791" s="58">
        <v>0</v>
      </c>
      <c r="AD791" s="58">
        <v>0</v>
      </c>
      <c r="AE791" s="71">
        <v>0</v>
      </c>
      <c r="AF791" s="56"/>
      <c r="AG791" s="58">
        <v>0</v>
      </c>
      <c r="AH791" s="71">
        <v>0</v>
      </c>
    </row>
    <row r="792" spans="1:34" x14ac:dyDescent="0.35">
      <c r="A792" s="31" t="s">
        <v>166</v>
      </c>
      <c r="B792" s="32" t="s">
        <v>23</v>
      </c>
      <c r="C792" s="32" t="s">
        <v>24</v>
      </c>
      <c r="D792" s="32" t="s">
        <v>116</v>
      </c>
      <c r="E792" s="32" t="s">
        <v>78</v>
      </c>
      <c r="F792" s="32" t="s">
        <v>116</v>
      </c>
      <c r="G792" s="32" t="s">
        <v>80</v>
      </c>
      <c r="H792" s="33">
        <v>1</v>
      </c>
      <c r="I792" s="32" t="s">
        <v>116</v>
      </c>
      <c r="J792" s="32" t="s">
        <v>208</v>
      </c>
      <c r="K792" s="34" t="s">
        <v>29</v>
      </c>
      <c r="L792" s="35">
        <v>248.4</v>
      </c>
      <c r="M792" s="36">
        <v>248.4</v>
      </c>
      <c r="N792" s="36">
        <v>248.4</v>
      </c>
      <c r="O792" s="36">
        <v>248.4</v>
      </c>
      <c r="P792" s="36">
        <v>248.4</v>
      </c>
      <c r="Q792" s="36">
        <v>248.4</v>
      </c>
      <c r="R792" s="36">
        <v>248.4</v>
      </c>
      <c r="S792" s="36">
        <v>248.4</v>
      </c>
      <c r="T792" s="36">
        <v>248.4</v>
      </c>
      <c r="U792" s="36">
        <v>207</v>
      </c>
      <c r="V792" s="36">
        <v>207</v>
      </c>
      <c r="W792" s="37">
        <v>207</v>
      </c>
      <c r="X792" s="67"/>
      <c r="Y792" s="60">
        <v>0</v>
      </c>
      <c r="Z792" s="61">
        <v>0</v>
      </c>
      <c r="AA792" s="61">
        <v>0</v>
      </c>
      <c r="AB792" s="61">
        <v>0</v>
      </c>
      <c r="AC792" s="61">
        <v>0</v>
      </c>
      <c r="AD792" s="61">
        <v>0</v>
      </c>
      <c r="AE792" s="69">
        <v>0</v>
      </c>
      <c r="AF792" s="59"/>
      <c r="AG792" s="61">
        <v>6.23</v>
      </c>
      <c r="AH792" s="69">
        <v>6.23</v>
      </c>
    </row>
    <row r="793" spans="1:34" x14ac:dyDescent="0.35">
      <c r="A793" s="15" t="s">
        <v>166</v>
      </c>
      <c r="B793" s="16" t="s">
        <v>23</v>
      </c>
      <c r="C793" s="16" t="s">
        <v>24</v>
      </c>
      <c r="D793" s="16" t="s">
        <v>116</v>
      </c>
      <c r="E793" s="16" t="s">
        <v>78</v>
      </c>
      <c r="F793" s="16" t="s">
        <v>116</v>
      </c>
      <c r="G793" s="16" t="s">
        <v>80</v>
      </c>
      <c r="H793" s="17">
        <v>1</v>
      </c>
      <c r="I793" s="16" t="s">
        <v>116</v>
      </c>
      <c r="J793" s="16" t="s">
        <v>209</v>
      </c>
      <c r="K793" s="18" t="s">
        <v>30</v>
      </c>
      <c r="L793" s="19">
        <v>1</v>
      </c>
      <c r="M793" s="20">
        <v>1</v>
      </c>
      <c r="N793" s="20">
        <v>1</v>
      </c>
      <c r="O793" s="20">
        <v>1</v>
      </c>
      <c r="P793" s="20">
        <v>1</v>
      </c>
      <c r="Q793" s="20">
        <v>1</v>
      </c>
      <c r="R793" s="20">
        <v>1</v>
      </c>
      <c r="S793" s="20" t="s">
        <v>33</v>
      </c>
      <c r="T793" s="20" t="s">
        <v>33</v>
      </c>
      <c r="U793" s="20" t="s">
        <v>33</v>
      </c>
      <c r="V793" s="20" t="s">
        <v>33</v>
      </c>
      <c r="W793" s="21" t="s">
        <v>33</v>
      </c>
      <c r="X793" s="67"/>
      <c r="Y793" s="19">
        <v>0</v>
      </c>
      <c r="Z793" s="20">
        <v>0</v>
      </c>
      <c r="AA793" s="20">
        <v>0</v>
      </c>
      <c r="AB793" s="20">
        <v>0</v>
      </c>
      <c r="AC793" s="20">
        <v>0</v>
      </c>
      <c r="AD793" s="20">
        <v>0</v>
      </c>
      <c r="AE793" s="21">
        <v>0</v>
      </c>
      <c r="AF793" s="55"/>
      <c r="AG793" s="20" t="s">
        <v>33</v>
      </c>
      <c r="AH793" s="21" t="s">
        <v>33</v>
      </c>
    </row>
    <row r="794" spans="1:34" x14ac:dyDescent="0.35">
      <c r="A794" s="15" t="s">
        <v>166</v>
      </c>
      <c r="B794" s="16" t="s">
        <v>23</v>
      </c>
      <c r="C794" s="16" t="s">
        <v>24</v>
      </c>
      <c r="D794" s="16" t="s">
        <v>116</v>
      </c>
      <c r="E794" s="16" t="s">
        <v>78</v>
      </c>
      <c r="F794" s="16" t="s">
        <v>116</v>
      </c>
      <c r="G794" s="16" t="s">
        <v>80</v>
      </c>
      <c r="H794" s="17">
        <v>1</v>
      </c>
      <c r="I794" s="16" t="s">
        <v>116</v>
      </c>
      <c r="J794" s="16" t="s">
        <v>208</v>
      </c>
      <c r="K794" s="18" t="s">
        <v>31</v>
      </c>
      <c r="L794" s="22">
        <v>248.4</v>
      </c>
      <c r="M794" s="23">
        <v>248.4</v>
      </c>
      <c r="N794" s="23">
        <v>248.4</v>
      </c>
      <c r="O794" s="23">
        <v>248.4</v>
      </c>
      <c r="P794" s="23">
        <v>248.4</v>
      </c>
      <c r="Q794" s="23">
        <v>248.4</v>
      </c>
      <c r="R794" s="23">
        <v>248.4</v>
      </c>
      <c r="S794" s="23">
        <v>248.4</v>
      </c>
      <c r="T794" s="23">
        <v>248.4</v>
      </c>
      <c r="U794" s="23">
        <v>207</v>
      </c>
      <c r="V794" s="23">
        <v>207</v>
      </c>
      <c r="W794" s="70">
        <v>207</v>
      </c>
      <c r="X794" s="67"/>
      <c r="Y794" s="22">
        <v>0</v>
      </c>
      <c r="Z794" s="23">
        <v>0</v>
      </c>
      <c r="AA794" s="23">
        <v>0</v>
      </c>
      <c r="AB794" s="23">
        <v>0</v>
      </c>
      <c r="AC794" s="23">
        <v>0</v>
      </c>
      <c r="AD794" s="23">
        <v>0</v>
      </c>
      <c r="AE794" s="70">
        <v>0</v>
      </c>
      <c r="AF794" s="50"/>
      <c r="AG794" s="76">
        <v>6.23</v>
      </c>
      <c r="AH794" s="77">
        <v>6.23</v>
      </c>
    </row>
    <row r="795" spans="1:34" x14ac:dyDescent="0.35">
      <c r="A795" s="15" t="s">
        <v>166</v>
      </c>
      <c r="B795" s="16" t="s">
        <v>23</v>
      </c>
      <c r="C795" s="16" t="s">
        <v>24</v>
      </c>
      <c r="D795" s="16" t="s">
        <v>116</v>
      </c>
      <c r="E795" s="16" t="s">
        <v>78</v>
      </c>
      <c r="F795" s="16" t="s">
        <v>116</v>
      </c>
      <c r="G795" s="16" t="s">
        <v>80</v>
      </c>
      <c r="H795" s="17">
        <v>1</v>
      </c>
      <c r="I795" s="16" t="s">
        <v>116</v>
      </c>
      <c r="J795" s="16" t="s">
        <v>209</v>
      </c>
      <c r="K795" s="18" t="s">
        <v>32</v>
      </c>
      <c r="L795" s="19">
        <v>1</v>
      </c>
      <c r="M795" s="20">
        <v>1</v>
      </c>
      <c r="N795" s="20">
        <v>1</v>
      </c>
      <c r="O795" s="20">
        <v>1</v>
      </c>
      <c r="P795" s="20">
        <v>1</v>
      </c>
      <c r="Q795" s="20">
        <v>1</v>
      </c>
      <c r="R795" s="20">
        <v>1</v>
      </c>
      <c r="S795" s="20" t="s">
        <v>33</v>
      </c>
      <c r="T795" s="20" t="s">
        <v>33</v>
      </c>
      <c r="U795" s="20" t="s">
        <v>33</v>
      </c>
      <c r="V795" s="20" t="s">
        <v>33</v>
      </c>
      <c r="W795" s="21" t="s">
        <v>33</v>
      </c>
      <c r="X795" s="67"/>
      <c r="Y795" s="19">
        <v>0</v>
      </c>
      <c r="Z795" s="20">
        <v>0</v>
      </c>
      <c r="AA795" s="20">
        <v>0</v>
      </c>
      <c r="AB795" s="20">
        <v>0</v>
      </c>
      <c r="AC795" s="20">
        <v>0</v>
      </c>
      <c r="AD795" s="20">
        <v>0</v>
      </c>
      <c r="AE795" s="21">
        <v>0</v>
      </c>
      <c r="AF795" s="55"/>
      <c r="AG795" s="20" t="s">
        <v>33</v>
      </c>
      <c r="AH795" s="21" t="s">
        <v>33</v>
      </c>
    </row>
    <row r="796" spans="1:34" x14ac:dyDescent="0.35">
      <c r="A796" s="24" t="s">
        <v>166</v>
      </c>
      <c r="B796" s="25" t="s">
        <v>23</v>
      </c>
      <c r="C796" s="25" t="s">
        <v>24</v>
      </c>
      <c r="D796" s="25" t="s">
        <v>116</v>
      </c>
      <c r="E796" s="25" t="s">
        <v>78</v>
      </c>
      <c r="F796" s="25" t="s">
        <v>116</v>
      </c>
      <c r="G796" s="25" t="s">
        <v>80</v>
      </c>
      <c r="H796" s="26">
        <v>1</v>
      </c>
      <c r="I796" s="25" t="s">
        <v>33</v>
      </c>
      <c r="J796" s="25" t="s">
        <v>208</v>
      </c>
      <c r="K796" s="27" t="s">
        <v>34</v>
      </c>
      <c r="L796" s="28">
        <v>0</v>
      </c>
      <c r="M796" s="29">
        <v>0</v>
      </c>
      <c r="N796" s="29">
        <v>0</v>
      </c>
      <c r="O796" s="29">
        <v>0</v>
      </c>
      <c r="P796" s="29">
        <v>0</v>
      </c>
      <c r="Q796" s="29">
        <v>0</v>
      </c>
      <c r="R796" s="29">
        <v>0</v>
      </c>
      <c r="S796" s="29">
        <v>0</v>
      </c>
      <c r="T796" s="29">
        <v>0</v>
      </c>
      <c r="U796" s="29">
        <v>0</v>
      </c>
      <c r="V796" s="29">
        <v>0</v>
      </c>
      <c r="W796" s="30">
        <v>0</v>
      </c>
      <c r="X796" s="67"/>
      <c r="Y796" s="57">
        <v>0</v>
      </c>
      <c r="Z796" s="58">
        <v>0</v>
      </c>
      <c r="AA796" s="58">
        <v>0</v>
      </c>
      <c r="AB796" s="58">
        <v>0</v>
      </c>
      <c r="AC796" s="58">
        <v>0</v>
      </c>
      <c r="AD796" s="58">
        <v>0</v>
      </c>
      <c r="AE796" s="71">
        <v>0</v>
      </c>
      <c r="AF796" s="56"/>
      <c r="AG796" s="58">
        <v>0</v>
      </c>
      <c r="AH796" s="71">
        <v>0</v>
      </c>
    </row>
    <row r="797" spans="1:34" x14ac:dyDescent="0.35">
      <c r="A797" s="31" t="s">
        <v>166</v>
      </c>
      <c r="B797" s="32" t="s">
        <v>23</v>
      </c>
      <c r="C797" s="32" t="s">
        <v>117</v>
      </c>
      <c r="D797" s="32" t="s">
        <v>67</v>
      </c>
      <c r="E797" s="32" t="s">
        <v>118</v>
      </c>
      <c r="F797" s="32" t="s">
        <v>119</v>
      </c>
      <c r="G797" s="32" t="s">
        <v>28</v>
      </c>
      <c r="H797" s="33">
        <v>5.0000000000000001E-3</v>
      </c>
      <c r="I797" s="32" t="s">
        <v>119</v>
      </c>
      <c r="J797" s="32" t="s">
        <v>208</v>
      </c>
      <c r="K797" s="34" t="s">
        <v>29</v>
      </c>
      <c r="L797" s="35">
        <v>1.49</v>
      </c>
      <c r="M797" s="36">
        <v>1.49</v>
      </c>
      <c r="N797" s="36">
        <v>1.49</v>
      </c>
      <c r="O797" s="36">
        <v>1.49</v>
      </c>
      <c r="P797" s="36">
        <v>1.49</v>
      </c>
      <c r="Q797" s="36">
        <v>1.49</v>
      </c>
      <c r="R797" s="36">
        <v>1.49</v>
      </c>
      <c r="S797" s="36">
        <v>1.49</v>
      </c>
      <c r="T797" s="36">
        <v>1.49</v>
      </c>
      <c r="U797" s="36">
        <v>0.89</v>
      </c>
      <c r="V797" s="36">
        <v>0.89</v>
      </c>
      <c r="W797" s="37">
        <v>0.89</v>
      </c>
      <c r="X797" s="67"/>
      <c r="Y797" s="60">
        <v>0</v>
      </c>
      <c r="Z797" s="61">
        <v>0</v>
      </c>
      <c r="AA797" s="61">
        <v>0</v>
      </c>
      <c r="AB797" s="61">
        <v>0</v>
      </c>
      <c r="AC797" s="61">
        <v>0</v>
      </c>
      <c r="AD797" s="61">
        <v>0</v>
      </c>
      <c r="AE797" s="69">
        <v>0</v>
      </c>
      <c r="AF797" s="59"/>
      <c r="AG797" s="61">
        <v>0.04</v>
      </c>
      <c r="AH797" s="69">
        <v>0.04</v>
      </c>
    </row>
    <row r="798" spans="1:34" x14ac:dyDescent="0.35">
      <c r="A798" s="15" t="s">
        <v>166</v>
      </c>
      <c r="B798" s="16" t="s">
        <v>23</v>
      </c>
      <c r="C798" s="16" t="s">
        <v>117</v>
      </c>
      <c r="D798" s="16" t="s">
        <v>67</v>
      </c>
      <c r="E798" s="16" t="s">
        <v>118</v>
      </c>
      <c r="F798" s="16" t="s">
        <v>119</v>
      </c>
      <c r="G798" s="16" t="s">
        <v>28</v>
      </c>
      <c r="H798" s="17">
        <v>5.0000000000000001E-3</v>
      </c>
      <c r="I798" s="16" t="s">
        <v>119</v>
      </c>
      <c r="J798" s="16" t="s">
        <v>209</v>
      </c>
      <c r="K798" s="18" t="s">
        <v>30</v>
      </c>
      <c r="L798" s="19">
        <v>1</v>
      </c>
      <c r="M798" s="20">
        <v>1</v>
      </c>
      <c r="N798" s="20">
        <v>1</v>
      </c>
      <c r="O798" s="20">
        <v>1</v>
      </c>
      <c r="P798" s="20">
        <v>1</v>
      </c>
      <c r="Q798" s="20">
        <v>1</v>
      </c>
      <c r="R798" s="20">
        <v>1</v>
      </c>
      <c r="S798" s="20" t="s">
        <v>33</v>
      </c>
      <c r="T798" s="20" t="s">
        <v>33</v>
      </c>
      <c r="U798" s="20" t="s">
        <v>33</v>
      </c>
      <c r="V798" s="20" t="s">
        <v>33</v>
      </c>
      <c r="W798" s="21" t="s">
        <v>33</v>
      </c>
      <c r="X798" s="67"/>
      <c r="Y798" s="19">
        <v>0</v>
      </c>
      <c r="Z798" s="20">
        <v>0</v>
      </c>
      <c r="AA798" s="20">
        <v>0</v>
      </c>
      <c r="AB798" s="20">
        <v>0</v>
      </c>
      <c r="AC798" s="20">
        <v>0</v>
      </c>
      <c r="AD798" s="20">
        <v>0</v>
      </c>
      <c r="AE798" s="21">
        <v>0</v>
      </c>
      <c r="AF798" s="55"/>
      <c r="AG798" s="20" t="s">
        <v>33</v>
      </c>
      <c r="AH798" s="21" t="s">
        <v>33</v>
      </c>
    </row>
    <row r="799" spans="1:34" x14ac:dyDescent="0.35">
      <c r="A799" s="15" t="s">
        <v>166</v>
      </c>
      <c r="B799" s="16" t="s">
        <v>23</v>
      </c>
      <c r="C799" s="16" t="s">
        <v>117</v>
      </c>
      <c r="D799" s="16" t="s">
        <v>67</v>
      </c>
      <c r="E799" s="16" t="s">
        <v>118</v>
      </c>
      <c r="F799" s="16" t="s">
        <v>119</v>
      </c>
      <c r="G799" s="16" t="s">
        <v>28</v>
      </c>
      <c r="H799" s="17">
        <v>5.0000000000000001E-3</v>
      </c>
      <c r="I799" s="16" t="s">
        <v>119</v>
      </c>
      <c r="J799" s="16" t="s">
        <v>208</v>
      </c>
      <c r="K799" s="18" t="s">
        <v>31</v>
      </c>
      <c r="L799" s="22">
        <v>1.49</v>
      </c>
      <c r="M799" s="23">
        <v>1.49</v>
      </c>
      <c r="N799" s="23">
        <v>1.49</v>
      </c>
      <c r="O799" s="23">
        <v>1.49</v>
      </c>
      <c r="P799" s="23">
        <v>1.49</v>
      </c>
      <c r="Q799" s="23">
        <v>1.49</v>
      </c>
      <c r="R799" s="23">
        <v>1.49</v>
      </c>
      <c r="S799" s="23">
        <v>1.49</v>
      </c>
      <c r="T799" s="23">
        <v>1.49</v>
      </c>
      <c r="U799" s="23">
        <v>0.89</v>
      </c>
      <c r="V799" s="23">
        <v>0.89</v>
      </c>
      <c r="W799" s="70">
        <v>0.89</v>
      </c>
      <c r="X799" s="67"/>
      <c r="Y799" s="22">
        <v>0</v>
      </c>
      <c r="Z799" s="23">
        <v>0</v>
      </c>
      <c r="AA799" s="23">
        <v>0</v>
      </c>
      <c r="AB799" s="23">
        <v>0</v>
      </c>
      <c r="AC799" s="23">
        <v>0</v>
      </c>
      <c r="AD799" s="23">
        <v>0</v>
      </c>
      <c r="AE799" s="70">
        <v>0</v>
      </c>
      <c r="AF799" s="50"/>
      <c r="AG799" s="76">
        <v>0.04</v>
      </c>
      <c r="AH799" s="77">
        <v>0.04</v>
      </c>
    </row>
    <row r="800" spans="1:34" x14ac:dyDescent="0.35">
      <c r="A800" s="15" t="s">
        <v>166</v>
      </c>
      <c r="B800" s="16" t="s">
        <v>23</v>
      </c>
      <c r="C800" s="16" t="s">
        <v>117</v>
      </c>
      <c r="D800" s="16" t="s">
        <v>67</v>
      </c>
      <c r="E800" s="16" t="s">
        <v>118</v>
      </c>
      <c r="F800" s="16" t="s">
        <v>119</v>
      </c>
      <c r="G800" s="16" t="s">
        <v>28</v>
      </c>
      <c r="H800" s="17">
        <v>5.0000000000000001E-3</v>
      </c>
      <c r="I800" s="16" t="s">
        <v>119</v>
      </c>
      <c r="J800" s="16" t="s">
        <v>209</v>
      </c>
      <c r="K800" s="18" t="s">
        <v>32</v>
      </c>
      <c r="L800" s="19">
        <v>1</v>
      </c>
      <c r="M800" s="20">
        <v>1</v>
      </c>
      <c r="N800" s="20">
        <v>1</v>
      </c>
      <c r="O800" s="20">
        <v>1</v>
      </c>
      <c r="P800" s="20">
        <v>1</v>
      </c>
      <c r="Q800" s="20">
        <v>1</v>
      </c>
      <c r="R800" s="20">
        <v>1</v>
      </c>
      <c r="S800" s="20" t="s">
        <v>33</v>
      </c>
      <c r="T800" s="20" t="s">
        <v>33</v>
      </c>
      <c r="U800" s="20" t="s">
        <v>33</v>
      </c>
      <c r="V800" s="20" t="s">
        <v>33</v>
      </c>
      <c r="W800" s="21" t="s">
        <v>33</v>
      </c>
      <c r="X800" s="67"/>
      <c r="Y800" s="19">
        <v>0</v>
      </c>
      <c r="Z800" s="20">
        <v>0</v>
      </c>
      <c r="AA800" s="20">
        <v>0</v>
      </c>
      <c r="AB800" s="20">
        <v>0</v>
      </c>
      <c r="AC800" s="20">
        <v>0</v>
      </c>
      <c r="AD800" s="20">
        <v>0</v>
      </c>
      <c r="AE800" s="21">
        <v>0</v>
      </c>
      <c r="AF800" s="55"/>
      <c r="AG800" s="20" t="s">
        <v>33</v>
      </c>
      <c r="AH800" s="21" t="s">
        <v>33</v>
      </c>
    </row>
    <row r="801" spans="1:34" x14ac:dyDescent="0.35">
      <c r="A801" s="24" t="s">
        <v>166</v>
      </c>
      <c r="B801" s="25" t="s">
        <v>23</v>
      </c>
      <c r="C801" s="25" t="s">
        <v>117</v>
      </c>
      <c r="D801" s="25" t="s">
        <v>67</v>
      </c>
      <c r="E801" s="25" t="s">
        <v>118</v>
      </c>
      <c r="F801" s="25" t="s">
        <v>119</v>
      </c>
      <c r="G801" s="25" t="s">
        <v>28</v>
      </c>
      <c r="H801" s="26">
        <v>5.0000000000000001E-3</v>
      </c>
      <c r="I801" s="25" t="s">
        <v>33</v>
      </c>
      <c r="J801" s="25" t="s">
        <v>208</v>
      </c>
      <c r="K801" s="27" t="s">
        <v>34</v>
      </c>
      <c r="L801" s="28">
        <v>0</v>
      </c>
      <c r="M801" s="29">
        <v>0</v>
      </c>
      <c r="N801" s="29">
        <v>0</v>
      </c>
      <c r="O801" s="29">
        <v>0</v>
      </c>
      <c r="P801" s="29">
        <v>0</v>
      </c>
      <c r="Q801" s="29">
        <v>0</v>
      </c>
      <c r="R801" s="29">
        <v>0</v>
      </c>
      <c r="S801" s="29">
        <v>0</v>
      </c>
      <c r="T801" s="29">
        <v>0</v>
      </c>
      <c r="U801" s="29">
        <v>0</v>
      </c>
      <c r="V801" s="29">
        <v>0</v>
      </c>
      <c r="W801" s="30">
        <v>0</v>
      </c>
      <c r="X801" s="67"/>
      <c r="Y801" s="57">
        <v>0</v>
      </c>
      <c r="Z801" s="58">
        <v>0</v>
      </c>
      <c r="AA801" s="58">
        <v>0</v>
      </c>
      <c r="AB801" s="58">
        <v>0</v>
      </c>
      <c r="AC801" s="58">
        <v>0</v>
      </c>
      <c r="AD801" s="58">
        <v>0</v>
      </c>
      <c r="AE801" s="71">
        <v>0</v>
      </c>
      <c r="AF801" s="56"/>
      <c r="AG801" s="58">
        <v>0</v>
      </c>
      <c r="AH801" s="71">
        <v>0</v>
      </c>
    </row>
    <row r="802" spans="1:34" x14ac:dyDescent="0.35">
      <c r="A802" s="31" t="s">
        <v>166</v>
      </c>
      <c r="B802" s="32" t="s">
        <v>23</v>
      </c>
      <c r="C802" s="32" t="s">
        <v>117</v>
      </c>
      <c r="D802" s="32" t="s">
        <v>67</v>
      </c>
      <c r="E802" s="32" t="s">
        <v>118</v>
      </c>
      <c r="F802" s="32" t="s">
        <v>120</v>
      </c>
      <c r="G802" s="32" t="s">
        <v>28</v>
      </c>
      <c r="H802" s="33">
        <v>5.0000000000000001E-3</v>
      </c>
      <c r="I802" s="32" t="s">
        <v>120</v>
      </c>
      <c r="J802" s="32" t="s">
        <v>208</v>
      </c>
      <c r="K802" s="34" t="s">
        <v>29</v>
      </c>
      <c r="L802" s="35">
        <v>1.69</v>
      </c>
      <c r="M802" s="36">
        <v>1.69</v>
      </c>
      <c r="N802" s="36">
        <v>1.69</v>
      </c>
      <c r="O802" s="36">
        <v>1.69</v>
      </c>
      <c r="P802" s="36">
        <v>1.69</v>
      </c>
      <c r="Q802" s="36">
        <v>1.69</v>
      </c>
      <c r="R802" s="36">
        <v>1.69</v>
      </c>
      <c r="S802" s="36">
        <v>1.69</v>
      </c>
      <c r="T802" s="36">
        <v>1.69</v>
      </c>
      <c r="U802" s="36">
        <v>1.29</v>
      </c>
      <c r="V802" s="36">
        <v>1.29</v>
      </c>
      <c r="W802" s="37">
        <v>1.29</v>
      </c>
      <c r="X802" s="67"/>
      <c r="Y802" s="60">
        <v>0</v>
      </c>
      <c r="Z802" s="61">
        <v>0</v>
      </c>
      <c r="AA802" s="61">
        <v>0</v>
      </c>
      <c r="AB802" s="61">
        <v>0</v>
      </c>
      <c r="AC802" s="61">
        <v>0</v>
      </c>
      <c r="AD802" s="61">
        <v>0</v>
      </c>
      <c r="AE802" s="69">
        <v>0</v>
      </c>
      <c r="AF802" s="59"/>
      <c r="AG802" s="61">
        <v>0.04</v>
      </c>
      <c r="AH802" s="69">
        <v>0.04</v>
      </c>
    </row>
    <row r="803" spans="1:34" x14ac:dyDescent="0.35">
      <c r="A803" s="15" t="s">
        <v>166</v>
      </c>
      <c r="B803" s="16" t="s">
        <v>23</v>
      </c>
      <c r="C803" s="16" t="s">
        <v>117</v>
      </c>
      <c r="D803" s="16" t="s">
        <v>67</v>
      </c>
      <c r="E803" s="16" t="s">
        <v>118</v>
      </c>
      <c r="F803" s="16" t="s">
        <v>120</v>
      </c>
      <c r="G803" s="16" t="s">
        <v>28</v>
      </c>
      <c r="H803" s="17">
        <v>5.0000000000000001E-3</v>
      </c>
      <c r="I803" s="16" t="s">
        <v>120</v>
      </c>
      <c r="J803" s="16" t="s">
        <v>209</v>
      </c>
      <c r="K803" s="18" t="s">
        <v>30</v>
      </c>
      <c r="L803" s="19">
        <v>1</v>
      </c>
      <c r="M803" s="20">
        <v>1</v>
      </c>
      <c r="N803" s="20">
        <v>1</v>
      </c>
      <c r="O803" s="20">
        <v>1</v>
      </c>
      <c r="P803" s="20">
        <v>1</v>
      </c>
      <c r="Q803" s="20">
        <v>1</v>
      </c>
      <c r="R803" s="20">
        <v>1</v>
      </c>
      <c r="S803" s="20" t="s">
        <v>33</v>
      </c>
      <c r="T803" s="20" t="s">
        <v>33</v>
      </c>
      <c r="U803" s="20" t="s">
        <v>33</v>
      </c>
      <c r="V803" s="20" t="s">
        <v>33</v>
      </c>
      <c r="W803" s="21" t="s">
        <v>33</v>
      </c>
      <c r="X803" s="67"/>
      <c r="Y803" s="19">
        <v>0</v>
      </c>
      <c r="Z803" s="20">
        <v>0</v>
      </c>
      <c r="AA803" s="20">
        <v>0</v>
      </c>
      <c r="AB803" s="20">
        <v>0</v>
      </c>
      <c r="AC803" s="20">
        <v>0</v>
      </c>
      <c r="AD803" s="20">
        <v>0</v>
      </c>
      <c r="AE803" s="21">
        <v>0</v>
      </c>
      <c r="AF803" s="55"/>
      <c r="AG803" s="20" t="s">
        <v>33</v>
      </c>
      <c r="AH803" s="21" t="s">
        <v>33</v>
      </c>
    </row>
    <row r="804" spans="1:34" x14ac:dyDescent="0.35">
      <c r="A804" s="15" t="s">
        <v>166</v>
      </c>
      <c r="B804" s="16" t="s">
        <v>23</v>
      </c>
      <c r="C804" s="16" t="s">
        <v>117</v>
      </c>
      <c r="D804" s="16" t="s">
        <v>67</v>
      </c>
      <c r="E804" s="16" t="s">
        <v>118</v>
      </c>
      <c r="F804" s="16" t="s">
        <v>120</v>
      </c>
      <c r="G804" s="16" t="s">
        <v>28</v>
      </c>
      <c r="H804" s="17">
        <v>5.0000000000000001E-3</v>
      </c>
      <c r="I804" s="16" t="s">
        <v>120</v>
      </c>
      <c r="J804" s="16" t="s">
        <v>208</v>
      </c>
      <c r="K804" s="18" t="s">
        <v>31</v>
      </c>
      <c r="L804" s="85">
        <v>1.99</v>
      </c>
      <c r="M804" s="81">
        <v>1.99</v>
      </c>
      <c r="N804" s="81">
        <v>1.99</v>
      </c>
      <c r="O804" s="81">
        <v>1.99</v>
      </c>
      <c r="P804" s="81">
        <v>1.99</v>
      </c>
      <c r="Q804" s="81">
        <v>1.99</v>
      </c>
      <c r="R804" s="81">
        <v>1.99</v>
      </c>
      <c r="S804" s="81">
        <v>1.99</v>
      </c>
      <c r="T804" s="81">
        <v>1.99</v>
      </c>
      <c r="U804" s="81">
        <v>1.66</v>
      </c>
      <c r="V804" s="81">
        <v>1.66</v>
      </c>
      <c r="W804" s="81">
        <v>1.66</v>
      </c>
      <c r="X804" s="67"/>
      <c r="Y804" s="22">
        <v>0</v>
      </c>
      <c r="Z804" s="23">
        <v>0</v>
      </c>
      <c r="AA804" s="23">
        <v>0</v>
      </c>
      <c r="AB804" s="23">
        <v>0</v>
      </c>
      <c r="AC804" s="23">
        <v>0</v>
      </c>
      <c r="AD804" s="23">
        <v>0</v>
      </c>
      <c r="AE804" s="70">
        <v>0</v>
      </c>
      <c r="AF804" s="50"/>
      <c r="AG804" s="76">
        <v>0.05</v>
      </c>
      <c r="AH804" s="77">
        <v>0.05</v>
      </c>
    </row>
    <row r="805" spans="1:34" x14ac:dyDescent="0.35">
      <c r="A805" s="15" t="s">
        <v>166</v>
      </c>
      <c r="B805" s="16" t="s">
        <v>23</v>
      </c>
      <c r="C805" s="16" t="s">
        <v>117</v>
      </c>
      <c r="D805" s="16" t="s">
        <v>67</v>
      </c>
      <c r="E805" s="16" t="s">
        <v>118</v>
      </c>
      <c r="F805" s="16" t="s">
        <v>120</v>
      </c>
      <c r="G805" s="16" t="s">
        <v>28</v>
      </c>
      <c r="H805" s="17">
        <v>5.0000000000000001E-3</v>
      </c>
      <c r="I805" s="16" t="s">
        <v>120</v>
      </c>
      <c r="J805" s="16" t="s">
        <v>209</v>
      </c>
      <c r="K805" s="18" t="s">
        <v>32</v>
      </c>
      <c r="L805" s="19">
        <v>1</v>
      </c>
      <c r="M805" s="20">
        <v>1</v>
      </c>
      <c r="N805" s="20">
        <v>1</v>
      </c>
      <c r="O805" s="20">
        <v>1</v>
      </c>
      <c r="P805" s="20">
        <v>1</v>
      </c>
      <c r="Q805" s="20">
        <v>1</v>
      </c>
      <c r="R805" s="20">
        <v>1</v>
      </c>
      <c r="S805" s="20" t="s">
        <v>33</v>
      </c>
      <c r="T805" s="20" t="s">
        <v>33</v>
      </c>
      <c r="U805" s="20" t="s">
        <v>33</v>
      </c>
      <c r="V805" s="20" t="s">
        <v>33</v>
      </c>
      <c r="W805" s="21" t="s">
        <v>33</v>
      </c>
      <c r="X805" s="67"/>
      <c r="Y805" s="19">
        <v>0</v>
      </c>
      <c r="Z805" s="20">
        <v>0</v>
      </c>
      <c r="AA805" s="20">
        <v>0</v>
      </c>
      <c r="AB805" s="20">
        <v>0</v>
      </c>
      <c r="AC805" s="20">
        <v>0</v>
      </c>
      <c r="AD805" s="20">
        <v>0</v>
      </c>
      <c r="AE805" s="21">
        <v>0</v>
      </c>
      <c r="AF805" s="55"/>
      <c r="AG805" s="20" t="s">
        <v>33</v>
      </c>
      <c r="AH805" s="21" t="s">
        <v>33</v>
      </c>
    </row>
    <row r="806" spans="1:34" x14ac:dyDescent="0.35">
      <c r="A806" s="24" t="s">
        <v>166</v>
      </c>
      <c r="B806" s="25" t="s">
        <v>23</v>
      </c>
      <c r="C806" s="25" t="s">
        <v>117</v>
      </c>
      <c r="D806" s="25" t="s">
        <v>67</v>
      </c>
      <c r="E806" s="25" t="s">
        <v>118</v>
      </c>
      <c r="F806" s="25" t="s">
        <v>120</v>
      </c>
      <c r="G806" s="25" t="s">
        <v>28</v>
      </c>
      <c r="H806" s="26">
        <v>5.0000000000000001E-3</v>
      </c>
      <c r="I806" s="25" t="s">
        <v>33</v>
      </c>
      <c r="J806" s="25" t="s">
        <v>208</v>
      </c>
      <c r="K806" s="27" t="s">
        <v>34</v>
      </c>
      <c r="L806" s="28">
        <v>0.1775147928994083</v>
      </c>
      <c r="M806" s="29">
        <v>0.1775147928994083</v>
      </c>
      <c r="N806" s="29">
        <v>0.1775147928994083</v>
      </c>
      <c r="O806" s="29">
        <v>0.1775147928994083</v>
      </c>
      <c r="P806" s="29">
        <v>0.1775147928994083</v>
      </c>
      <c r="Q806" s="29">
        <v>0.1775147928994083</v>
      </c>
      <c r="R806" s="29">
        <v>0.1775147928994083</v>
      </c>
      <c r="S806" s="29">
        <v>0.1775147928994083</v>
      </c>
      <c r="T806" s="29">
        <v>0.1775147928994083</v>
      </c>
      <c r="U806" s="29">
        <v>0.28682170542635643</v>
      </c>
      <c r="V806" s="29">
        <v>0.28682170542635643</v>
      </c>
      <c r="W806" s="30">
        <v>0.28682170542635643</v>
      </c>
      <c r="X806" s="67"/>
      <c r="Y806" s="57">
        <v>0</v>
      </c>
      <c r="Z806" s="58">
        <v>0</v>
      </c>
      <c r="AA806" s="58">
        <v>0</v>
      </c>
      <c r="AB806" s="58">
        <v>0</v>
      </c>
      <c r="AC806" s="58">
        <v>0</v>
      </c>
      <c r="AD806" s="58">
        <v>0</v>
      </c>
      <c r="AE806" s="71">
        <v>0</v>
      </c>
      <c r="AF806" s="56"/>
      <c r="AG806" s="58">
        <v>0</v>
      </c>
      <c r="AH806" s="71">
        <v>0</v>
      </c>
    </row>
    <row r="807" spans="1:34" x14ac:dyDescent="0.35">
      <c r="A807" s="31" t="s">
        <v>166</v>
      </c>
      <c r="B807" s="32" t="s">
        <v>23</v>
      </c>
      <c r="C807" s="32" t="s">
        <v>117</v>
      </c>
      <c r="D807" s="32" t="s">
        <v>89</v>
      </c>
      <c r="E807" s="32" t="s">
        <v>118</v>
      </c>
      <c r="F807" s="32" t="s">
        <v>121</v>
      </c>
      <c r="G807" s="32" t="s">
        <v>28</v>
      </c>
      <c r="H807" s="33">
        <v>1.4999999999999999E-2</v>
      </c>
      <c r="I807" s="32" t="s">
        <v>121</v>
      </c>
      <c r="J807" s="32" t="s">
        <v>208</v>
      </c>
      <c r="K807" s="34" t="s">
        <v>29</v>
      </c>
      <c r="L807" s="35">
        <v>2.79</v>
      </c>
      <c r="M807" s="36">
        <v>2.79</v>
      </c>
      <c r="N807" s="36">
        <v>2.79</v>
      </c>
      <c r="O807" s="36">
        <v>2.79</v>
      </c>
      <c r="P807" s="36">
        <v>2.79</v>
      </c>
      <c r="Q807" s="36">
        <v>2.79</v>
      </c>
      <c r="R807" s="36">
        <v>2.79</v>
      </c>
      <c r="S807" s="36">
        <v>2.79</v>
      </c>
      <c r="T807" s="36">
        <v>2.79</v>
      </c>
      <c r="U807" s="36">
        <v>2.79</v>
      </c>
      <c r="V807" s="36">
        <v>2.79</v>
      </c>
      <c r="W807" s="37">
        <v>2.79</v>
      </c>
      <c r="X807" s="67"/>
      <c r="Y807" s="60">
        <v>0</v>
      </c>
      <c r="Z807" s="61">
        <v>0</v>
      </c>
      <c r="AA807" s="61">
        <v>0</v>
      </c>
      <c r="AB807" s="61">
        <v>0</v>
      </c>
      <c r="AC807" s="61">
        <v>0</v>
      </c>
      <c r="AD807" s="61">
        <v>0</v>
      </c>
      <c r="AE807" s="69">
        <v>0</v>
      </c>
      <c r="AF807" s="59"/>
      <c r="AG807" s="61">
        <v>7.0000000000000007E-2</v>
      </c>
      <c r="AH807" s="69">
        <v>7.0000000000000007E-2</v>
      </c>
    </row>
    <row r="808" spans="1:34" x14ac:dyDescent="0.35">
      <c r="A808" s="15" t="s">
        <v>166</v>
      </c>
      <c r="B808" s="16" t="s">
        <v>23</v>
      </c>
      <c r="C808" s="16" t="s">
        <v>117</v>
      </c>
      <c r="D808" s="16" t="s">
        <v>89</v>
      </c>
      <c r="E808" s="16" t="s">
        <v>118</v>
      </c>
      <c r="F808" s="16" t="s">
        <v>121</v>
      </c>
      <c r="G808" s="16" t="s">
        <v>28</v>
      </c>
      <c r="H808" s="17">
        <v>1.4999999999999999E-2</v>
      </c>
      <c r="I808" s="16" t="s">
        <v>121</v>
      </c>
      <c r="J808" s="16" t="s">
        <v>209</v>
      </c>
      <c r="K808" s="18" t="s">
        <v>30</v>
      </c>
      <c r="L808" s="19">
        <v>1</v>
      </c>
      <c r="M808" s="20">
        <v>1</v>
      </c>
      <c r="N808" s="20">
        <v>1</v>
      </c>
      <c r="O808" s="20">
        <v>1</v>
      </c>
      <c r="P808" s="20">
        <v>1</v>
      </c>
      <c r="Q808" s="20">
        <v>1</v>
      </c>
      <c r="R808" s="20">
        <v>1</v>
      </c>
      <c r="S808" s="20" t="s">
        <v>33</v>
      </c>
      <c r="T808" s="20" t="s">
        <v>33</v>
      </c>
      <c r="U808" s="20" t="s">
        <v>33</v>
      </c>
      <c r="V808" s="20" t="s">
        <v>33</v>
      </c>
      <c r="W808" s="21" t="s">
        <v>33</v>
      </c>
      <c r="X808" s="67"/>
      <c r="Y808" s="19">
        <v>0</v>
      </c>
      <c r="Z808" s="20">
        <v>0</v>
      </c>
      <c r="AA808" s="20">
        <v>0</v>
      </c>
      <c r="AB808" s="20">
        <v>0</v>
      </c>
      <c r="AC808" s="20">
        <v>0</v>
      </c>
      <c r="AD808" s="20">
        <v>0</v>
      </c>
      <c r="AE808" s="21">
        <v>0</v>
      </c>
      <c r="AF808" s="55"/>
      <c r="AG808" s="20" t="s">
        <v>33</v>
      </c>
      <c r="AH808" s="21" t="s">
        <v>33</v>
      </c>
    </row>
    <row r="809" spans="1:34" x14ac:dyDescent="0.35">
      <c r="A809" s="15" t="s">
        <v>166</v>
      </c>
      <c r="B809" s="16" t="s">
        <v>23</v>
      </c>
      <c r="C809" s="16" t="s">
        <v>117</v>
      </c>
      <c r="D809" s="16" t="s">
        <v>89</v>
      </c>
      <c r="E809" s="16" t="s">
        <v>118</v>
      </c>
      <c r="F809" s="16" t="s">
        <v>121</v>
      </c>
      <c r="G809" s="16" t="s">
        <v>28</v>
      </c>
      <c r="H809" s="17">
        <v>1.4999999999999999E-2</v>
      </c>
      <c r="I809" s="16" t="s">
        <v>121</v>
      </c>
      <c r="J809" s="16" t="s">
        <v>208</v>
      </c>
      <c r="K809" s="18" t="s">
        <v>31</v>
      </c>
      <c r="L809" s="85">
        <v>2.89</v>
      </c>
      <c r="M809" s="81">
        <v>2.89</v>
      </c>
      <c r="N809" s="81">
        <v>2.89</v>
      </c>
      <c r="O809" s="81">
        <v>2.89</v>
      </c>
      <c r="P809" s="81">
        <v>2.89</v>
      </c>
      <c r="Q809" s="81">
        <v>2.89</v>
      </c>
      <c r="R809" s="81">
        <v>2.89</v>
      </c>
      <c r="S809" s="81">
        <v>2.89</v>
      </c>
      <c r="T809" s="81">
        <v>2.89</v>
      </c>
      <c r="U809" s="81">
        <v>2.89</v>
      </c>
      <c r="V809" s="81">
        <v>2.89</v>
      </c>
      <c r="W809" s="80">
        <v>2.89</v>
      </c>
      <c r="X809" s="67"/>
      <c r="Y809" s="22">
        <v>0</v>
      </c>
      <c r="Z809" s="23">
        <v>0</v>
      </c>
      <c r="AA809" s="23">
        <v>0</v>
      </c>
      <c r="AB809" s="23">
        <v>0</v>
      </c>
      <c r="AC809" s="23">
        <v>0</v>
      </c>
      <c r="AD809" s="23">
        <v>0</v>
      </c>
      <c r="AE809" s="70">
        <v>0</v>
      </c>
      <c r="AF809" s="50"/>
      <c r="AG809" s="76">
        <v>7.0000000000000007E-2</v>
      </c>
      <c r="AH809" s="77">
        <v>7.0000000000000007E-2</v>
      </c>
    </row>
    <row r="810" spans="1:34" x14ac:dyDescent="0.35">
      <c r="A810" s="15" t="s">
        <v>166</v>
      </c>
      <c r="B810" s="16" t="s">
        <v>23</v>
      </c>
      <c r="C810" s="16" t="s">
        <v>117</v>
      </c>
      <c r="D810" s="16" t="s">
        <v>89</v>
      </c>
      <c r="E810" s="16" t="s">
        <v>118</v>
      </c>
      <c r="F810" s="16" t="s">
        <v>121</v>
      </c>
      <c r="G810" s="16" t="s">
        <v>28</v>
      </c>
      <c r="H810" s="17">
        <v>1.4999999999999999E-2</v>
      </c>
      <c r="I810" s="16" t="s">
        <v>121</v>
      </c>
      <c r="J810" s="16" t="s">
        <v>209</v>
      </c>
      <c r="K810" s="18" t="s">
        <v>32</v>
      </c>
      <c r="L810" s="19">
        <v>1</v>
      </c>
      <c r="M810" s="20">
        <v>1</v>
      </c>
      <c r="N810" s="20">
        <v>1</v>
      </c>
      <c r="O810" s="20">
        <v>1</v>
      </c>
      <c r="P810" s="20">
        <v>1</v>
      </c>
      <c r="Q810" s="20">
        <v>1</v>
      </c>
      <c r="R810" s="20">
        <v>1</v>
      </c>
      <c r="S810" s="20" t="s">
        <v>33</v>
      </c>
      <c r="T810" s="20" t="s">
        <v>33</v>
      </c>
      <c r="U810" s="20" t="s">
        <v>33</v>
      </c>
      <c r="V810" s="20" t="s">
        <v>33</v>
      </c>
      <c r="W810" s="21" t="s">
        <v>33</v>
      </c>
      <c r="X810" s="67"/>
      <c r="Y810" s="19">
        <v>0</v>
      </c>
      <c r="Z810" s="20">
        <v>0</v>
      </c>
      <c r="AA810" s="20">
        <v>0</v>
      </c>
      <c r="AB810" s="20">
        <v>0</v>
      </c>
      <c r="AC810" s="20">
        <v>0</v>
      </c>
      <c r="AD810" s="20">
        <v>0</v>
      </c>
      <c r="AE810" s="21">
        <v>0</v>
      </c>
      <c r="AF810" s="55"/>
      <c r="AG810" s="20" t="s">
        <v>33</v>
      </c>
      <c r="AH810" s="21" t="s">
        <v>33</v>
      </c>
    </row>
    <row r="811" spans="1:34" x14ac:dyDescent="0.35">
      <c r="A811" s="24" t="s">
        <v>166</v>
      </c>
      <c r="B811" s="25" t="s">
        <v>23</v>
      </c>
      <c r="C811" s="25" t="s">
        <v>117</v>
      </c>
      <c r="D811" s="25" t="s">
        <v>89</v>
      </c>
      <c r="E811" s="25" t="s">
        <v>118</v>
      </c>
      <c r="F811" s="25" t="s">
        <v>121</v>
      </c>
      <c r="G811" s="25" t="s">
        <v>28</v>
      </c>
      <c r="H811" s="26">
        <v>1.4999999999999999E-2</v>
      </c>
      <c r="I811" s="25" t="s">
        <v>33</v>
      </c>
      <c r="J811" s="25" t="s">
        <v>208</v>
      </c>
      <c r="K811" s="27" t="s">
        <v>34</v>
      </c>
      <c r="L811" s="28">
        <v>3.5842293906810152E-2</v>
      </c>
      <c r="M811" s="29">
        <v>3.5842293906810152E-2</v>
      </c>
      <c r="N811" s="29">
        <v>3.5842293906810152E-2</v>
      </c>
      <c r="O811" s="29">
        <v>3.5842293906810152E-2</v>
      </c>
      <c r="P811" s="29">
        <v>3.5842293906810152E-2</v>
      </c>
      <c r="Q811" s="29">
        <v>3.5842293906810152E-2</v>
      </c>
      <c r="R811" s="29">
        <v>3.5842293906810152E-2</v>
      </c>
      <c r="S811" s="29">
        <v>3.5842293906810152E-2</v>
      </c>
      <c r="T811" s="29">
        <v>3.5842293906810152E-2</v>
      </c>
      <c r="U811" s="29">
        <v>3.5842293906810152E-2</v>
      </c>
      <c r="V811" s="29">
        <v>3.5842293906810152E-2</v>
      </c>
      <c r="W811" s="30">
        <v>3.5842293906810152E-2</v>
      </c>
      <c r="X811" s="67"/>
      <c r="Y811" s="57">
        <v>0</v>
      </c>
      <c r="Z811" s="58">
        <v>0</v>
      </c>
      <c r="AA811" s="58">
        <v>0</v>
      </c>
      <c r="AB811" s="58">
        <v>0</v>
      </c>
      <c r="AC811" s="58">
        <v>0</v>
      </c>
      <c r="AD811" s="58">
        <v>0</v>
      </c>
      <c r="AE811" s="71">
        <v>0</v>
      </c>
      <c r="AF811" s="56"/>
      <c r="AG811" s="58">
        <v>0</v>
      </c>
      <c r="AH811" s="71">
        <v>0</v>
      </c>
    </row>
    <row r="812" spans="1:34" x14ac:dyDescent="0.35">
      <c r="A812" s="31" t="s">
        <v>166</v>
      </c>
      <c r="B812" s="32" t="s">
        <v>23</v>
      </c>
      <c r="C812" s="32" t="s">
        <v>117</v>
      </c>
      <c r="D812" s="32" t="s">
        <v>55</v>
      </c>
      <c r="E812" s="32" t="s">
        <v>118</v>
      </c>
      <c r="F812" s="32" t="s">
        <v>122</v>
      </c>
      <c r="G812" s="32" t="s">
        <v>28</v>
      </c>
      <c r="H812" s="33">
        <v>3.4999999999999996E-3</v>
      </c>
      <c r="I812" s="32" t="s">
        <v>122</v>
      </c>
      <c r="J812" s="32" t="s">
        <v>208</v>
      </c>
      <c r="K812" s="34" t="s">
        <v>29</v>
      </c>
      <c r="L812" s="35">
        <v>2.99</v>
      </c>
      <c r="M812" s="36">
        <v>2.99</v>
      </c>
      <c r="N812" s="36">
        <v>2.99</v>
      </c>
      <c r="O812" s="36">
        <v>2.99</v>
      </c>
      <c r="P812" s="36">
        <v>2.99</v>
      </c>
      <c r="Q812" s="36">
        <v>2.99</v>
      </c>
      <c r="R812" s="36">
        <v>2.99</v>
      </c>
      <c r="S812" s="36">
        <v>2.99</v>
      </c>
      <c r="T812" s="36">
        <v>2.99</v>
      </c>
      <c r="U812" s="36">
        <v>2.29</v>
      </c>
      <c r="V812" s="36">
        <v>2.29</v>
      </c>
      <c r="W812" s="37">
        <v>2.29</v>
      </c>
      <c r="X812" s="67"/>
      <c r="Y812" s="60">
        <v>0</v>
      </c>
      <c r="Z812" s="61">
        <v>0</v>
      </c>
      <c r="AA812" s="61">
        <v>0</v>
      </c>
      <c r="AB812" s="61">
        <v>0</v>
      </c>
      <c r="AC812" s="61">
        <v>0</v>
      </c>
      <c r="AD812" s="61">
        <v>0</v>
      </c>
      <c r="AE812" s="69">
        <v>0</v>
      </c>
      <c r="AF812" s="59"/>
      <c r="AG812" s="61">
        <v>0.08</v>
      </c>
      <c r="AH812" s="69">
        <v>0.08</v>
      </c>
    </row>
    <row r="813" spans="1:34" x14ac:dyDescent="0.35">
      <c r="A813" s="15" t="s">
        <v>166</v>
      </c>
      <c r="B813" s="16" t="s">
        <v>23</v>
      </c>
      <c r="C813" s="16" t="s">
        <v>117</v>
      </c>
      <c r="D813" s="16" t="s">
        <v>55</v>
      </c>
      <c r="E813" s="16" t="s">
        <v>118</v>
      </c>
      <c r="F813" s="16" t="s">
        <v>122</v>
      </c>
      <c r="G813" s="16" t="s">
        <v>28</v>
      </c>
      <c r="H813" s="17">
        <v>3.4999999999999996E-3</v>
      </c>
      <c r="I813" s="16" t="s">
        <v>122</v>
      </c>
      <c r="J813" s="16" t="s">
        <v>209</v>
      </c>
      <c r="K813" s="18" t="s">
        <v>30</v>
      </c>
      <c r="L813" s="19">
        <v>1</v>
      </c>
      <c r="M813" s="20">
        <v>1</v>
      </c>
      <c r="N813" s="20">
        <v>1</v>
      </c>
      <c r="O813" s="20">
        <v>1</v>
      </c>
      <c r="P813" s="20">
        <v>1</v>
      </c>
      <c r="Q813" s="20">
        <v>1</v>
      </c>
      <c r="R813" s="20">
        <v>1</v>
      </c>
      <c r="S813" s="20" t="s">
        <v>33</v>
      </c>
      <c r="T813" s="20" t="s">
        <v>33</v>
      </c>
      <c r="U813" s="20" t="s">
        <v>33</v>
      </c>
      <c r="V813" s="20" t="s">
        <v>33</v>
      </c>
      <c r="W813" s="21" t="s">
        <v>33</v>
      </c>
      <c r="X813" s="67"/>
      <c r="Y813" s="19">
        <v>0</v>
      </c>
      <c r="Z813" s="20">
        <v>0</v>
      </c>
      <c r="AA813" s="20">
        <v>0</v>
      </c>
      <c r="AB813" s="20">
        <v>0</v>
      </c>
      <c r="AC813" s="20">
        <v>0</v>
      </c>
      <c r="AD813" s="20">
        <v>0</v>
      </c>
      <c r="AE813" s="21">
        <v>0</v>
      </c>
      <c r="AF813" s="55"/>
      <c r="AG813" s="20" t="s">
        <v>33</v>
      </c>
      <c r="AH813" s="21" t="s">
        <v>33</v>
      </c>
    </row>
    <row r="814" spans="1:34" x14ac:dyDescent="0.35">
      <c r="A814" s="15" t="s">
        <v>166</v>
      </c>
      <c r="B814" s="16" t="s">
        <v>23</v>
      </c>
      <c r="C814" s="16" t="s">
        <v>117</v>
      </c>
      <c r="D814" s="16" t="s">
        <v>55</v>
      </c>
      <c r="E814" s="16" t="s">
        <v>118</v>
      </c>
      <c r="F814" s="16" t="s">
        <v>122</v>
      </c>
      <c r="G814" s="16" t="s">
        <v>28</v>
      </c>
      <c r="H814" s="17">
        <v>3.4999999999999996E-3</v>
      </c>
      <c r="I814" s="16" t="s">
        <v>122</v>
      </c>
      <c r="J814" s="16" t="s">
        <v>208</v>
      </c>
      <c r="K814" s="18" t="s">
        <v>31</v>
      </c>
      <c r="L814" s="22">
        <v>2.99</v>
      </c>
      <c r="M814" s="23">
        <v>2.99</v>
      </c>
      <c r="N814" s="23">
        <v>2.99</v>
      </c>
      <c r="O814" s="23">
        <v>2.99</v>
      </c>
      <c r="P814" s="23">
        <v>2.99</v>
      </c>
      <c r="Q814" s="23">
        <v>2.99</v>
      </c>
      <c r="R814" s="23">
        <v>2.99</v>
      </c>
      <c r="S814" s="23">
        <v>2.99</v>
      </c>
      <c r="T814" s="23">
        <v>2.99</v>
      </c>
      <c r="U814" s="23">
        <v>2.29</v>
      </c>
      <c r="V814" s="23">
        <v>2.29</v>
      </c>
      <c r="W814" s="70">
        <v>2.29</v>
      </c>
      <c r="X814" s="67"/>
      <c r="Y814" s="22">
        <v>0</v>
      </c>
      <c r="Z814" s="23">
        <v>0</v>
      </c>
      <c r="AA814" s="23">
        <v>0</v>
      </c>
      <c r="AB814" s="23">
        <v>0</v>
      </c>
      <c r="AC814" s="23">
        <v>0</v>
      </c>
      <c r="AD814" s="23">
        <v>0</v>
      </c>
      <c r="AE814" s="70">
        <v>0</v>
      </c>
      <c r="AF814" s="50"/>
      <c r="AG814" s="76">
        <v>0.08</v>
      </c>
      <c r="AH814" s="77">
        <v>0.08</v>
      </c>
    </row>
    <row r="815" spans="1:34" x14ac:dyDescent="0.35">
      <c r="A815" s="15" t="s">
        <v>166</v>
      </c>
      <c r="B815" s="16" t="s">
        <v>23</v>
      </c>
      <c r="C815" s="16" t="s">
        <v>117</v>
      </c>
      <c r="D815" s="16" t="s">
        <v>55</v>
      </c>
      <c r="E815" s="16" t="s">
        <v>118</v>
      </c>
      <c r="F815" s="16" t="s">
        <v>122</v>
      </c>
      <c r="G815" s="16" t="s">
        <v>28</v>
      </c>
      <c r="H815" s="17">
        <v>3.4999999999999996E-3</v>
      </c>
      <c r="I815" s="16" t="s">
        <v>122</v>
      </c>
      <c r="J815" s="16" t="s">
        <v>209</v>
      </c>
      <c r="K815" s="18" t="s">
        <v>32</v>
      </c>
      <c r="L815" s="19">
        <v>1</v>
      </c>
      <c r="M815" s="20">
        <v>1</v>
      </c>
      <c r="N815" s="20">
        <v>1</v>
      </c>
      <c r="O815" s="20">
        <v>1</v>
      </c>
      <c r="P815" s="20">
        <v>1</v>
      </c>
      <c r="Q815" s="20">
        <v>1</v>
      </c>
      <c r="R815" s="20">
        <v>1</v>
      </c>
      <c r="S815" s="20" t="s">
        <v>33</v>
      </c>
      <c r="T815" s="20" t="s">
        <v>33</v>
      </c>
      <c r="U815" s="20" t="s">
        <v>33</v>
      </c>
      <c r="V815" s="20" t="s">
        <v>33</v>
      </c>
      <c r="W815" s="21" t="s">
        <v>33</v>
      </c>
      <c r="X815" s="67"/>
      <c r="Y815" s="19">
        <v>0</v>
      </c>
      <c r="Z815" s="20">
        <v>0</v>
      </c>
      <c r="AA815" s="20">
        <v>0</v>
      </c>
      <c r="AB815" s="20">
        <v>0</v>
      </c>
      <c r="AC815" s="20">
        <v>0</v>
      </c>
      <c r="AD815" s="20">
        <v>0</v>
      </c>
      <c r="AE815" s="21">
        <v>0</v>
      </c>
      <c r="AF815" s="55"/>
      <c r="AG815" s="20" t="s">
        <v>33</v>
      </c>
      <c r="AH815" s="21" t="s">
        <v>33</v>
      </c>
    </row>
    <row r="816" spans="1:34" x14ac:dyDescent="0.35">
      <c r="A816" s="24" t="s">
        <v>166</v>
      </c>
      <c r="B816" s="25" t="s">
        <v>23</v>
      </c>
      <c r="C816" s="25" t="s">
        <v>117</v>
      </c>
      <c r="D816" s="25" t="s">
        <v>55</v>
      </c>
      <c r="E816" s="25" t="s">
        <v>118</v>
      </c>
      <c r="F816" s="25" t="s">
        <v>122</v>
      </c>
      <c r="G816" s="25" t="s">
        <v>28</v>
      </c>
      <c r="H816" s="26">
        <v>3.4999999999999996E-3</v>
      </c>
      <c r="I816" s="25" t="s">
        <v>33</v>
      </c>
      <c r="J816" s="25" t="s">
        <v>208</v>
      </c>
      <c r="K816" s="27" t="s">
        <v>34</v>
      </c>
      <c r="L816" s="28">
        <v>0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30">
        <v>0</v>
      </c>
      <c r="X816" s="67"/>
      <c r="Y816" s="57">
        <v>0</v>
      </c>
      <c r="Z816" s="58">
        <v>0</v>
      </c>
      <c r="AA816" s="58">
        <v>0</v>
      </c>
      <c r="AB816" s="58">
        <v>0</v>
      </c>
      <c r="AC816" s="58">
        <v>0</v>
      </c>
      <c r="AD816" s="58">
        <v>0</v>
      </c>
      <c r="AE816" s="71">
        <v>0</v>
      </c>
      <c r="AF816" s="56"/>
      <c r="AG816" s="58">
        <v>0</v>
      </c>
      <c r="AH816" s="71">
        <v>0</v>
      </c>
    </row>
    <row r="817" spans="1:34" x14ac:dyDescent="0.35">
      <c r="A817" s="31" t="s">
        <v>166</v>
      </c>
      <c r="B817" s="32" t="s">
        <v>23</v>
      </c>
      <c r="C817" s="32" t="s">
        <v>123</v>
      </c>
      <c r="D817" s="32" t="s">
        <v>124</v>
      </c>
      <c r="E817" s="32" t="s">
        <v>125</v>
      </c>
      <c r="F817" s="32" t="s">
        <v>126</v>
      </c>
      <c r="G817" s="32" t="s">
        <v>28</v>
      </c>
      <c r="H817" s="33">
        <v>3.4999999999999996E-3</v>
      </c>
      <c r="I817" s="32" t="s">
        <v>126</v>
      </c>
      <c r="J817" s="32" t="s">
        <v>208</v>
      </c>
      <c r="K817" s="34" t="s">
        <v>29</v>
      </c>
      <c r="L817" s="35">
        <v>3.49</v>
      </c>
      <c r="M817" s="36">
        <v>3.49</v>
      </c>
      <c r="N817" s="36">
        <v>3.49</v>
      </c>
      <c r="O817" s="36">
        <v>3.49</v>
      </c>
      <c r="P817" s="36">
        <v>3.49</v>
      </c>
      <c r="Q817" s="36">
        <v>3.49</v>
      </c>
      <c r="R817" s="36">
        <v>3.49</v>
      </c>
      <c r="S817" s="36">
        <v>3.49</v>
      </c>
      <c r="T817" s="36">
        <v>3.49</v>
      </c>
      <c r="U817" s="36">
        <v>2.79</v>
      </c>
      <c r="V817" s="36">
        <v>2.79</v>
      </c>
      <c r="W817" s="37">
        <v>2.99</v>
      </c>
      <c r="X817" s="67"/>
      <c r="Y817" s="60">
        <v>0</v>
      </c>
      <c r="Z817" s="61">
        <v>0</v>
      </c>
      <c r="AA817" s="61">
        <v>0</v>
      </c>
      <c r="AB817" s="61">
        <v>0</v>
      </c>
      <c r="AC817" s="61">
        <v>0</v>
      </c>
      <c r="AD817" s="61">
        <v>0</v>
      </c>
      <c r="AE817" s="69">
        <v>0</v>
      </c>
      <c r="AF817" s="59"/>
      <c r="AG817" s="61">
        <v>0.09</v>
      </c>
      <c r="AH817" s="69">
        <v>0.09</v>
      </c>
    </row>
    <row r="818" spans="1:34" x14ac:dyDescent="0.35">
      <c r="A818" s="15" t="s">
        <v>166</v>
      </c>
      <c r="B818" s="16" t="s">
        <v>23</v>
      </c>
      <c r="C818" s="16" t="s">
        <v>123</v>
      </c>
      <c r="D818" s="16" t="s">
        <v>124</v>
      </c>
      <c r="E818" s="16" t="s">
        <v>125</v>
      </c>
      <c r="F818" s="16" t="s">
        <v>126</v>
      </c>
      <c r="G818" s="16" t="s">
        <v>28</v>
      </c>
      <c r="H818" s="17">
        <v>3.4999999999999996E-3</v>
      </c>
      <c r="I818" s="16" t="s">
        <v>126</v>
      </c>
      <c r="J818" s="16" t="s">
        <v>209</v>
      </c>
      <c r="K818" s="18" t="s">
        <v>30</v>
      </c>
      <c r="L818" s="19">
        <v>1</v>
      </c>
      <c r="M818" s="20">
        <v>1</v>
      </c>
      <c r="N818" s="20">
        <v>1</v>
      </c>
      <c r="O818" s="20">
        <v>1</v>
      </c>
      <c r="P818" s="20">
        <v>1</v>
      </c>
      <c r="Q818" s="20">
        <v>1</v>
      </c>
      <c r="R818" s="20">
        <v>1</v>
      </c>
      <c r="S818" s="20" t="s">
        <v>33</v>
      </c>
      <c r="T818" s="20" t="s">
        <v>33</v>
      </c>
      <c r="U818" s="20" t="s">
        <v>33</v>
      </c>
      <c r="V818" s="20" t="s">
        <v>33</v>
      </c>
      <c r="W818" s="21" t="s">
        <v>33</v>
      </c>
      <c r="X818" s="67"/>
      <c r="Y818" s="19">
        <v>0</v>
      </c>
      <c r="Z818" s="20">
        <v>0</v>
      </c>
      <c r="AA818" s="20">
        <v>0</v>
      </c>
      <c r="AB818" s="20">
        <v>0</v>
      </c>
      <c r="AC818" s="20">
        <v>0</v>
      </c>
      <c r="AD818" s="20">
        <v>0</v>
      </c>
      <c r="AE818" s="21">
        <v>0</v>
      </c>
      <c r="AF818" s="55"/>
      <c r="AG818" s="20" t="s">
        <v>33</v>
      </c>
      <c r="AH818" s="21" t="s">
        <v>33</v>
      </c>
    </row>
    <row r="819" spans="1:34" x14ac:dyDescent="0.35">
      <c r="A819" s="15" t="s">
        <v>166</v>
      </c>
      <c r="B819" s="16" t="s">
        <v>23</v>
      </c>
      <c r="C819" s="16" t="s">
        <v>123</v>
      </c>
      <c r="D819" s="16" t="s">
        <v>124</v>
      </c>
      <c r="E819" s="16" t="s">
        <v>125</v>
      </c>
      <c r="F819" s="16" t="s">
        <v>126</v>
      </c>
      <c r="G819" s="16" t="s">
        <v>28</v>
      </c>
      <c r="H819" s="17">
        <v>3.4999999999999996E-3</v>
      </c>
      <c r="I819" s="16" t="s">
        <v>126</v>
      </c>
      <c r="J819" s="16" t="s">
        <v>208</v>
      </c>
      <c r="K819" s="18" t="s">
        <v>31</v>
      </c>
      <c r="L819" s="22">
        <v>3.49</v>
      </c>
      <c r="M819" s="23">
        <v>3.49</v>
      </c>
      <c r="N819" s="23">
        <v>3.49</v>
      </c>
      <c r="O819" s="23">
        <v>3.49</v>
      </c>
      <c r="P819" s="23">
        <v>3.49</v>
      </c>
      <c r="Q819" s="23">
        <v>3.49</v>
      </c>
      <c r="R819" s="23">
        <v>3.49</v>
      </c>
      <c r="S819" s="23">
        <v>3.49</v>
      </c>
      <c r="T819" s="23">
        <v>3.49</v>
      </c>
      <c r="U819" s="23">
        <v>2.79</v>
      </c>
      <c r="V819" s="23">
        <v>2.79</v>
      </c>
      <c r="W819" s="70">
        <v>2.99</v>
      </c>
      <c r="X819" s="67"/>
      <c r="Y819" s="22">
        <v>0</v>
      </c>
      <c r="Z819" s="23">
        <v>0</v>
      </c>
      <c r="AA819" s="23">
        <v>0</v>
      </c>
      <c r="AB819" s="23">
        <v>0</v>
      </c>
      <c r="AC819" s="23">
        <v>0</v>
      </c>
      <c r="AD819" s="23">
        <v>0</v>
      </c>
      <c r="AE819" s="70">
        <v>0</v>
      </c>
      <c r="AF819" s="50"/>
      <c r="AG819" s="76">
        <v>0.09</v>
      </c>
      <c r="AH819" s="77">
        <v>0.09</v>
      </c>
    </row>
    <row r="820" spans="1:34" x14ac:dyDescent="0.35">
      <c r="A820" s="15" t="s">
        <v>166</v>
      </c>
      <c r="B820" s="16" t="s">
        <v>23</v>
      </c>
      <c r="C820" s="16" t="s">
        <v>123</v>
      </c>
      <c r="D820" s="16" t="s">
        <v>124</v>
      </c>
      <c r="E820" s="16" t="s">
        <v>125</v>
      </c>
      <c r="F820" s="16" t="s">
        <v>126</v>
      </c>
      <c r="G820" s="16" t="s">
        <v>28</v>
      </c>
      <c r="H820" s="17">
        <v>3.4999999999999996E-3</v>
      </c>
      <c r="I820" s="16" t="s">
        <v>126</v>
      </c>
      <c r="J820" s="16" t="s">
        <v>209</v>
      </c>
      <c r="K820" s="18" t="s">
        <v>32</v>
      </c>
      <c r="L820" s="19">
        <v>1</v>
      </c>
      <c r="M820" s="20">
        <v>1</v>
      </c>
      <c r="N820" s="20">
        <v>1</v>
      </c>
      <c r="O820" s="20">
        <v>1</v>
      </c>
      <c r="P820" s="20">
        <v>1</v>
      </c>
      <c r="Q820" s="20">
        <v>1</v>
      </c>
      <c r="R820" s="20">
        <v>1</v>
      </c>
      <c r="S820" s="20" t="s">
        <v>33</v>
      </c>
      <c r="T820" s="20" t="s">
        <v>33</v>
      </c>
      <c r="U820" s="20" t="s">
        <v>33</v>
      </c>
      <c r="V820" s="20" t="s">
        <v>33</v>
      </c>
      <c r="W820" s="21" t="s">
        <v>33</v>
      </c>
      <c r="X820" s="67"/>
      <c r="Y820" s="19">
        <v>0</v>
      </c>
      <c r="Z820" s="20">
        <v>0</v>
      </c>
      <c r="AA820" s="20">
        <v>0</v>
      </c>
      <c r="AB820" s="20">
        <v>0</v>
      </c>
      <c r="AC820" s="20">
        <v>0</v>
      </c>
      <c r="AD820" s="20">
        <v>0</v>
      </c>
      <c r="AE820" s="21">
        <v>0</v>
      </c>
      <c r="AF820" s="55"/>
      <c r="AG820" s="20" t="s">
        <v>33</v>
      </c>
      <c r="AH820" s="21" t="s">
        <v>33</v>
      </c>
    </row>
    <row r="821" spans="1:34" x14ac:dyDescent="0.35">
      <c r="A821" s="24" t="s">
        <v>166</v>
      </c>
      <c r="B821" s="25" t="s">
        <v>23</v>
      </c>
      <c r="C821" s="25" t="s">
        <v>123</v>
      </c>
      <c r="D821" s="25" t="s">
        <v>124</v>
      </c>
      <c r="E821" s="25" t="s">
        <v>125</v>
      </c>
      <c r="F821" s="25" t="s">
        <v>126</v>
      </c>
      <c r="G821" s="25" t="s">
        <v>28</v>
      </c>
      <c r="H821" s="26">
        <v>3.4999999999999996E-3</v>
      </c>
      <c r="I821" s="25" t="s">
        <v>33</v>
      </c>
      <c r="J821" s="25" t="s">
        <v>208</v>
      </c>
      <c r="K821" s="27" t="s">
        <v>34</v>
      </c>
      <c r="L821" s="28">
        <v>0</v>
      </c>
      <c r="M821" s="29">
        <v>0</v>
      </c>
      <c r="N821" s="29">
        <v>0</v>
      </c>
      <c r="O821" s="29">
        <v>0</v>
      </c>
      <c r="P821" s="29">
        <v>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30">
        <v>0</v>
      </c>
      <c r="X821" s="67"/>
      <c r="Y821" s="57">
        <v>0</v>
      </c>
      <c r="Z821" s="58">
        <v>0</v>
      </c>
      <c r="AA821" s="58">
        <v>0</v>
      </c>
      <c r="AB821" s="58">
        <v>0</v>
      </c>
      <c r="AC821" s="58">
        <v>0</v>
      </c>
      <c r="AD821" s="58">
        <v>0</v>
      </c>
      <c r="AE821" s="71">
        <v>0</v>
      </c>
      <c r="AF821" s="56"/>
      <c r="AG821" s="58">
        <v>0</v>
      </c>
      <c r="AH821" s="71">
        <v>0</v>
      </c>
    </row>
    <row r="822" spans="1:34" x14ac:dyDescent="0.35">
      <c r="A822" s="31" t="s">
        <v>166</v>
      </c>
      <c r="B822" s="32" t="s">
        <v>23</v>
      </c>
      <c r="C822" s="32" t="s">
        <v>123</v>
      </c>
      <c r="D822" s="32" t="s">
        <v>67</v>
      </c>
      <c r="E822" s="32" t="s">
        <v>125</v>
      </c>
      <c r="F822" s="32" t="s">
        <v>127</v>
      </c>
      <c r="G822" s="32" t="s">
        <v>28</v>
      </c>
      <c r="H822" s="33">
        <v>5.0000000000000001E-3</v>
      </c>
      <c r="I822" s="32" t="s">
        <v>127</v>
      </c>
      <c r="J822" s="32" t="s">
        <v>208</v>
      </c>
      <c r="K822" s="34" t="s">
        <v>29</v>
      </c>
      <c r="L822" s="35">
        <v>5.49</v>
      </c>
      <c r="M822" s="36">
        <v>5.49</v>
      </c>
      <c r="N822" s="36">
        <v>5.49</v>
      </c>
      <c r="O822" s="36">
        <v>5.49</v>
      </c>
      <c r="P822" s="36">
        <v>5.49</v>
      </c>
      <c r="Q822" s="36">
        <v>5.49</v>
      </c>
      <c r="R822" s="36">
        <v>5.49</v>
      </c>
      <c r="S822" s="36">
        <v>4.99</v>
      </c>
      <c r="T822" s="36">
        <v>4.99</v>
      </c>
      <c r="U822" s="36">
        <v>4.58</v>
      </c>
      <c r="V822" s="36">
        <v>4.58</v>
      </c>
      <c r="W822" s="37">
        <v>4.62</v>
      </c>
      <c r="X822" s="67"/>
      <c r="Y822" s="60">
        <v>5.29</v>
      </c>
      <c r="Z822" s="61">
        <v>5.29</v>
      </c>
      <c r="AA822" s="61">
        <v>5.29</v>
      </c>
      <c r="AB822" s="61">
        <v>5.29</v>
      </c>
      <c r="AC822" s="61">
        <v>5.29</v>
      </c>
      <c r="AD822" s="61">
        <v>5.29</v>
      </c>
      <c r="AE822" s="69">
        <v>5.29</v>
      </c>
      <c r="AF822" s="59"/>
      <c r="AG822" s="61">
        <v>0.13</v>
      </c>
      <c r="AH822" s="69">
        <v>0.13</v>
      </c>
    </row>
    <row r="823" spans="1:34" x14ac:dyDescent="0.35">
      <c r="A823" s="15" t="s">
        <v>166</v>
      </c>
      <c r="B823" s="16" t="s">
        <v>23</v>
      </c>
      <c r="C823" s="16" t="s">
        <v>123</v>
      </c>
      <c r="D823" s="16" t="s">
        <v>67</v>
      </c>
      <c r="E823" s="16" t="s">
        <v>125</v>
      </c>
      <c r="F823" s="16" t="s">
        <v>127</v>
      </c>
      <c r="G823" s="16" t="s">
        <v>28</v>
      </c>
      <c r="H823" s="17">
        <v>5.0000000000000001E-3</v>
      </c>
      <c r="I823" s="16" t="s">
        <v>127</v>
      </c>
      <c r="J823" s="16" t="s">
        <v>209</v>
      </c>
      <c r="K823" s="18" t="s">
        <v>30</v>
      </c>
      <c r="L823" s="19">
        <v>0.4</v>
      </c>
      <c r="M823" s="20">
        <v>0.4</v>
      </c>
      <c r="N823" s="20">
        <v>0.4</v>
      </c>
      <c r="O823" s="20">
        <v>0.4</v>
      </c>
      <c r="P823" s="20">
        <v>0.4</v>
      </c>
      <c r="Q823" s="20">
        <v>0.4</v>
      </c>
      <c r="R823" s="20">
        <v>0.4</v>
      </c>
      <c r="S823" s="20" t="s">
        <v>33</v>
      </c>
      <c r="T823" s="20" t="s">
        <v>33</v>
      </c>
      <c r="U823" s="20" t="s">
        <v>33</v>
      </c>
      <c r="V823" s="20" t="s">
        <v>33</v>
      </c>
      <c r="W823" s="21" t="s">
        <v>33</v>
      </c>
      <c r="X823" s="67"/>
      <c r="Y823" s="19">
        <v>0.6</v>
      </c>
      <c r="Z823" s="20">
        <v>0.6</v>
      </c>
      <c r="AA823" s="20">
        <v>0.6</v>
      </c>
      <c r="AB823" s="20">
        <v>0.6</v>
      </c>
      <c r="AC823" s="20">
        <v>0.6</v>
      </c>
      <c r="AD823" s="20">
        <v>0.6</v>
      </c>
      <c r="AE823" s="21">
        <v>0.6</v>
      </c>
      <c r="AF823" s="55"/>
      <c r="AG823" s="20" t="s">
        <v>33</v>
      </c>
      <c r="AH823" s="21" t="s">
        <v>33</v>
      </c>
    </row>
    <row r="824" spans="1:34" x14ac:dyDescent="0.35">
      <c r="A824" s="15" t="s">
        <v>166</v>
      </c>
      <c r="B824" s="16" t="s">
        <v>23</v>
      </c>
      <c r="C824" s="16" t="s">
        <v>123</v>
      </c>
      <c r="D824" s="16" t="s">
        <v>67</v>
      </c>
      <c r="E824" s="16" t="s">
        <v>125</v>
      </c>
      <c r="F824" s="16" t="s">
        <v>127</v>
      </c>
      <c r="G824" s="16" t="s">
        <v>28</v>
      </c>
      <c r="H824" s="17">
        <v>5.0000000000000001E-3</v>
      </c>
      <c r="I824" s="16" t="s">
        <v>127</v>
      </c>
      <c r="J824" s="16" t="s">
        <v>208</v>
      </c>
      <c r="K824" s="18" t="s">
        <v>31</v>
      </c>
      <c r="L824" s="22">
        <v>5.49</v>
      </c>
      <c r="M824" s="23">
        <v>5.49</v>
      </c>
      <c r="N824" s="23">
        <v>5.49</v>
      </c>
      <c r="O824" s="23">
        <v>5.49</v>
      </c>
      <c r="P824" s="23">
        <v>5.49</v>
      </c>
      <c r="Q824" s="23">
        <v>5.49</v>
      </c>
      <c r="R824" s="23">
        <v>5.49</v>
      </c>
      <c r="S824" s="23">
        <v>4.99</v>
      </c>
      <c r="T824" s="23">
        <v>4.99</v>
      </c>
      <c r="U824" s="23">
        <v>4.58</v>
      </c>
      <c r="V824" s="23">
        <v>4.58</v>
      </c>
      <c r="W824" s="23">
        <v>4.62</v>
      </c>
      <c r="X824" s="67"/>
      <c r="Y824" s="85">
        <v>5.29</v>
      </c>
      <c r="Z824" s="81">
        <v>5.29</v>
      </c>
      <c r="AA824" s="81">
        <v>5.29</v>
      </c>
      <c r="AB824" s="81">
        <v>5.29</v>
      </c>
      <c r="AC824" s="81">
        <v>5.29</v>
      </c>
      <c r="AD824" s="81">
        <v>5.29</v>
      </c>
      <c r="AE824" s="80">
        <v>5.29</v>
      </c>
      <c r="AF824" s="50"/>
      <c r="AG824" s="76">
        <v>0.13</v>
      </c>
      <c r="AH824" s="77">
        <v>0.13</v>
      </c>
    </row>
    <row r="825" spans="1:34" x14ac:dyDescent="0.35">
      <c r="A825" s="15" t="s">
        <v>166</v>
      </c>
      <c r="B825" s="16" t="s">
        <v>23</v>
      </c>
      <c r="C825" s="16" t="s">
        <v>123</v>
      </c>
      <c r="D825" s="16" t="s">
        <v>67</v>
      </c>
      <c r="E825" s="16" t="s">
        <v>125</v>
      </c>
      <c r="F825" s="16" t="s">
        <v>127</v>
      </c>
      <c r="G825" s="16" t="s">
        <v>28</v>
      </c>
      <c r="H825" s="17">
        <v>5.0000000000000001E-3</v>
      </c>
      <c r="I825" s="16" t="s">
        <v>127</v>
      </c>
      <c r="J825" s="16" t="s">
        <v>209</v>
      </c>
      <c r="K825" s="18" t="s">
        <v>32</v>
      </c>
      <c r="L825" s="19">
        <v>0.4</v>
      </c>
      <c r="M825" s="20">
        <v>0.4</v>
      </c>
      <c r="N825" s="20">
        <v>0.4</v>
      </c>
      <c r="O825" s="20">
        <v>0.4</v>
      </c>
      <c r="P825" s="20">
        <v>0.4</v>
      </c>
      <c r="Q825" s="20">
        <v>0.4</v>
      </c>
      <c r="R825" s="20">
        <v>0.4</v>
      </c>
      <c r="S825" s="20" t="s">
        <v>33</v>
      </c>
      <c r="T825" s="20" t="s">
        <v>33</v>
      </c>
      <c r="U825" s="20" t="s">
        <v>33</v>
      </c>
      <c r="V825" s="20" t="s">
        <v>33</v>
      </c>
      <c r="W825" s="21" t="s">
        <v>33</v>
      </c>
      <c r="X825" s="67"/>
      <c r="Y825" s="19">
        <v>0.6</v>
      </c>
      <c r="Z825" s="20">
        <v>0.6</v>
      </c>
      <c r="AA825" s="20">
        <v>0.6</v>
      </c>
      <c r="AB825" s="20">
        <v>0.6</v>
      </c>
      <c r="AC825" s="20">
        <v>0.6</v>
      </c>
      <c r="AD825" s="20">
        <v>0.6</v>
      </c>
      <c r="AE825" s="21">
        <v>0.6</v>
      </c>
      <c r="AF825" s="55"/>
      <c r="AG825" s="20" t="s">
        <v>33</v>
      </c>
      <c r="AH825" s="21" t="s">
        <v>33</v>
      </c>
    </row>
    <row r="826" spans="1:34" x14ac:dyDescent="0.35">
      <c r="A826" s="24" t="s">
        <v>166</v>
      </c>
      <c r="B826" s="25" t="s">
        <v>23</v>
      </c>
      <c r="C826" s="25" t="s">
        <v>123</v>
      </c>
      <c r="D826" s="25" t="s">
        <v>67</v>
      </c>
      <c r="E826" s="25" t="s">
        <v>125</v>
      </c>
      <c r="F826" s="25" t="s">
        <v>127</v>
      </c>
      <c r="G826" s="25" t="s">
        <v>28</v>
      </c>
      <c r="H826" s="26">
        <v>5.0000000000000001E-3</v>
      </c>
      <c r="I826" s="25" t="s">
        <v>33</v>
      </c>
      <c r="J826" s="25" t="s">
        <v>208</v>
      </c>
      <c r="K826" s="27" t="s">
        <v>34</v>
      </c>
      <c r="L826" s="28">
        <v>0</v>
      </c>
      <c r="M826" s="29">
        <v>0</v>
      </c>
      <c r="N826" s="29">
        <v>0</v>
      </c>
      <c r="O826" s="29">
        <v>0</v>
      </c>
      <c r="P826" s="29">
        <v>0</v>
      </c>
      <c r="Q826" s="29">
        <v>0</v>
      </c>
      <c r="R826" s="29">
        <v>0</v>
      </c>
      <c r="S826" s="29">
        <v>0</v>
      </c>
      <c r="T826" s="29">
        <v>0</v>
      </c>
      <c r="U826" s="29">
        <v>0</v>
      </c>
      <c r="V826" s="29">
        <v>0</v>
      </c>
      <c r="W826" s="30">
        <v>0</v>
      </c>
      <c r="X826" s="67"/>
      <c r="Y826" s="57">
        <v>0</v>
      </c>
      <c r="Z826" s="58">
        <v>0</v>
      </c>
      <c r="AA826" s="58">
        <v>0</v>
      </c>
      <c r="AB826" s="58">
        <v>0</v>
      </c>
      <c r="AC826" s="58">
        <v>0</v>
      </c>
      <c r="AD826" s="58">
        <v>0</v>
      </c>
      <c r="AE826" s="71">
        <v>0</v>
      </c>
      <c r="AF826" s="56"/>
      <c r="AG826" s="58">
        <v>0</v>
      </c>
      <c r="AH826" s="71">
        <v>0</v>
      </c>
    </row>
    <row r="827" spans="1:34" x14ac:dyDescent="0.35">
      <c r="A827" s="31" t="s">
        <v>166</v>
      </c>
      <c r="B827" s="32" t="s">
        <v>23</v>
      </c>
      <c r="C827" s="32" t="s">
        <v>128</v>
      </c>
      <c r="D827" s="32" t="s">
        <v>25</v>
      </c>
      <c r="E827" s="32" t="s">
        <v>129</v>
      </c>
      <c r="F827" s="32" t="s">
        <v>130</v>
      </c>
      <c r="G827" s="32" t="s">
        <v>28</v>
      </c>
      <c r="H827" s="33">
        <v>2E-3</v>
      </c>
      <c r="I827" s="32" t="s">
        <v>130</v>
      </c>
      <c r="J827" s="32" t="s">
        <v>208</v>
      </c>
      <c r="K827" s="34" t="s">
        <v>29</v>
      </c>
      <c r="L827" s="35">
        <v>1.59</v>
      </c>
      <c r="M827" s="36">
        <v>1.59</v>
      </c>
      <c r="N827" s="36">
        <v>1.59</v>
      </c>
      <c r="O827" s="36">
        <v>1.59</v>
      </c>
      <c r="P827" s="36">
        <v>1.59</v>
      </c>
      <c r="Q827" s="36">
        <v>1.59</v>
      </c>
      <c r="R827" s="36">
        <v>1.59</v>
      </c>
      <c r="S827" s="36">
        <v>1.59</v>
      </c>
      <c r="T827" s="36">
        <v>1.59</v>
      </c>
      <c r="U827" s="36">
        <v>1.24</v>
      </c>
      <c r="V827" s="36">
        <v>1.24</v>
      </c>
      <c r="W827" s="37">
        <v>1.42</v>
      </c>
      <c r="X827" s="67"/>
      <c r="Y827" s="60">
        <v>0</v>
      </c>
      <c r="Z827" s="61">
        <v>0</v>
      </c>
      <c r="AA827" s="61">
        <v>0</v>
      </c>
      <c r="AB827" s="61">
        <v>0</v>
      </c>
      <c r="AC827" s="61">
        <v>0</v>
      </c>
      <c r="AD827" s="61">
        <v>0</v>
      </c>
      <c r="AE827" s="69">
        <v>0</v>
      </c>
      <c r="AF827" s="59"/>
      <c r="AG827" s="61">
        <v>0.04</v>
      </c>
      <c r="AH827" s="69">
        <v>0.04</v>
      </c>
    </row>
    <row r="828" spans="1:34" x14ac:dyDescent="0.35">
      <c r="A828" s="15" t="s">
        <v>166</v>
      </c>
      <c r="B828" s="16" t="s">
        <v>23</v>
      </c>
      <c r="C828" s="16" t="s">
        <v>128</v>
      </c>
      <c r="D828" s="16" t="s">
        <v>25</v>
      </c>
      <c r="E828" s="16" t="s">
        <v>129</v>
      </c>
      <c r="F828" s="16" t="s">
        <v>130</v>
      </c>
      <c r="G828" s="16" t="s">
        <v>28</v>
      </c>
      <c r="H828" s="17">
        <v>2E-3</v>
      </c>
      <c r="I828" s="16" t="s">
        <v>130</v>
      </c>
      <c r="J828" s="16" t="s">
        <v>209</v>
      </c>
      <c r="K828" s="18" t="s">
        <v>30</v>
      </c>
      <c r="L828" s="19">
        <v>1</v>
      </c>
      <c r="M828" s="20">
        <v>1</v>
      </c>
      <c r="N828" s="20">
        <v>1</v>
      </c>
      <c r="O828" s="20">
        <v>1</v>
      </c>
      <c r="P828" s="20">
        <v>1</v>
      </c>
      <c r="Q828" s="20">
        <v>1</v>
      </c>
      <c r="R828" s="20">
        <v>1</v>
      </c>
      <c r="S828" s="20" t="s">
        <v>33</v>
      </c>
      <c r="T828" s="20" t="s">
        <v>33</v>
      </c>
      <c r="U828" s="20" t="s">
        <v>33</v>
      </c>
      <c r="V828" s="20" t="s">
        <v>33</v>
      </c>
      <c r="W828" s="21" t="s">
        <v>33</v>
      </c>
      <c r="X828" s="67"/>
      <c r="Y828" s="19">
        <v>0</v>
      </c>
      <c r="Z828" s="20">
        <v>0</v>
      </c>
      <c r="AA828" s="20">
        <v>0</v>
      </c>
      <c r="AB828" s="20">
        <v>0</v>
      </c>
      <c r="AC828" s="20">
        <v>0</v>
      </c>
      <c r="AD828" s="20">
        <v>0</v>
      </c>
      <c r="AE828" s="21">
        <v>0</v>
      </c>
      <c r="AF828" s="55"/>
      <c r="AG828" s="20" t="s">
        <v>33</v>
      </c>
      <c r="AH828" s="21" t="s">
        <v>33</v>
      </c>
    </row>
    <row r="829" spans="1:34" x14ac:dyDescent="0.35">
      <c r="A829" s="15" t="s">
        <v>166</v>
      </c>
      <c r="B829" s="16" t="s">
        <v>23</v>
      </c>
      <c r="C829" s="16" t="s">
        <v>128</v>
      </c>
      <c r="D829" s="16" t="s">
        <v>25</v>
      </c>
      <c r="E829" s="16" t="s">
        <v>129</v>
      </c>
      <c r="F829" s="16" t="s">
        <v>130</v>
      </c>
      <c r="G829" s="16" t="s">
        <v>28</v>
      </c>
      <c r="H829" s="17">
        <v>2E-3</v>
      </c>
      <c r="I829" s="16" t="s">
        <v>130</v>
      </c>
      <c r="J829" s="16" t="s">
        <v>208</v>
      </c>
      <c r="K829" s="18" t="s">
        <v>31</v>
      </c>
      <c r="L829" s="22">
        <v>1.59</v>
      </c>
      <c r="M829" s="23">
        <v>1.59</v>
      </c>
      <c r="N829" s="23">
        <v>1.59</v>
      </c>
      <c r="O829" s="23">
        <v>1.59</v>
      </c>
      <c r="P829" s="23">
        <v>1.59</v>
      </c>
      <c r="Q829" s="23">
        <v>1.59</v>
      </c>
      <c r="R829" s="23">
        <v>1.59</v>
      </c>
      <c r="S829" s="23">
        <v>1.59</v>
      </c>
      <c r="T829" s="23">
        <v>1.59</v>
      </c>
      <c r="U829" s="23">
        <v>1.24</v>
      </c>
      <c r="V829" s="23">
        <v>1.24</v>
      </c>
      <c r="W829" s="70">
        <v>1.42</v>
      </c>
      <c r="X829" s="67"/>
      <c r="Y829" s="22">
        <v>0</v>
      </c>
      <c r="Z829" s="23">
        <v>0</v>
      </c>
      <c r="AA829" s="23">
        <v>0</v>
      </c>
      <c r="AB829" s="23">
        <v>0</v>
      </c>
      <c r="AC829" s="23">
        <v>0</v>
      </c>
      <c r="AD829" s="23">
        <v>0</v>
      </c>
      <c r="AE829" s="70">
        <v>0</v>
      </c>
      <c r="AF829" s="50"/>
      <c r="AG829" s="76">
        <v>0.04</v>
      </c>
      <c r="AH829" s="77">
        <v>0.04</v>
      </c>
    </row>
    <row r="830" spans="1:34" x14ac:dyDescent="0.35">
      <c r="A830" s="15" t="s">
        <v>166</v>
      </c>
      <c r="B830" s="16" t="s">
        <v>23</v>
      </c>
      <c r="C830" s="16" t="s">
        <v>128</v>
      </c>
      <c r="D830" s="16" t="s">
        <v>25</v>
      </c>
      <c r="E830" s="16" t="s">
        <v>129</v>
      </c>
      <c r="F830" s="16" t="s">
        <v>130</v>
      </c>
      <c r="G830" s="16" t="s">
        <v>28</v>
      </c>
      <c r="H830" s="17">
        <v>2E-3</v>
      </c>
      <c r="I830" s="16" t="s">
        <v>130</v>
      </c>
      <c r="J830" s="16" t="s">
        <v>209</v>
      </c>
      <c r="K830" s="18" t="s">
        <v>32</v>
      </c>
      <c r="L830" s="19">
        <v>1</v>
      </c>
      <c r="M830" s="20">
        <v>1</v>
      </c>
      <c r="N830" s="20">
        <v>1</v>
      </c>
      <c r="O830" s="20">
        <v>1</v>
      </c>
      <c r="P830" s="20">
        <v>1</v>
      </c>
      <c r="Q830" s="20">
        <v>1</v>
      </c>
      <c r="R830" s="20">
        <v>1</v>
      </c>
      <c r="S830" s="20" t="s">
        <v>33</v>
      </c>
      <c r="T830" s="20" t="s">
        <v>33</v>
      </c>
      <c r="U830" s="20" t="s">
        <v>33</v>
      </c>
      <c r="V830" s="20" t="s">
        <v>33</v>
      </c>
      <c r="W830" s="21" t="s">
        <v>33</v>
      </c>
      <c r="X830" s="67"/>
      <c r="Y830" s="19">
        <v>0</v>
      </c>
      <c r="Z830" s="20">
        <v>0</v>
      </c>
      <c r="AA830" s="20">
        <v>0</v>
      </c>
      <c r="AB830" s="20">
        <v>0</v>
      </c>
      <c r="AC830" s="20">
        <v>0</v>
      </c>
      <c r="AD830" s="20">
        <v>0</v>
      </c>
      <c r="AE830" s="21">
        <v>0</v>
      </c>
      <c r="AF830" s="55"/>
      <c r="AG830" s="20" t="s">
        <v>33</v>
      </c>
      <c r="AH830" s="21" t="s">
        <v>33</v>
      </c>
    </row>
    <row r="831" spans="1:34" x14ac:dyDescent="0.35">
      <c r="A831" s="24" t="s">
        <v>166</v>
      </c>
      <c r="B831" s="25" t="s">
        <v>23</v>
      </c>
      <c r="C831" s="25" t="s">
        <v>128</v>
      </c>
      <c r="D831" s="25" t="s">
        <v>25</v>
      </c>
      <c r="E831" s="25" t="s">
        <v>129</v>
      </c>
      <c r="F831" s="25" t="s">
        <v>130</v>
      </c>
      <c r="G831" s="25" t="s">
        <v>28</v>
      </c>
      <c r="H831" s="26">
        <v>2E-3</v>
      </c>
      <c r="I831" s="25" t="s">
        <v>33</v>
      </c>
      <c r="J831" s="25" t="s">
        <v>208</v>
      </c>
      <c r="K831" s="27" t="s">
        <v>34</v>
      </c>
      <c r="L831" s="28">
        <v>0</v>
      </c>
      <c r="M831" s="29">
        <v>0</v>
      </c>
      <c r="N831" s="29">
        <v>0</v>
      </c>
      <c r="O831" s="29">
        <v>0</v>
      </c>
      <c r="P831" s="29">
        <v>0</v>
      </c>
      <c r="Q831" s="29">
        <v>0</v>
      </c>
      <c r="R831" s="29">
        <v>0</v>
      </c>
      <c r="S831" s="29">
        <v>0</v>
      </c>
      <c r="T831" s="29">
        <v>0</v>
      </c>
      <c r="U831" s="29">
        <v>0</v>
      </c>
      <c r="V831" s="29">
        <v>0</v>
      </c>
      <c r="W831" s="30">
        <v>0</v>
      </c>
      <c r="X831" s="67"/>
      <c r="Y831" s="57">
        <v>0</v>
      </c>
      <c r="Z831" s="58">
        <v>0</v>
      </c>
      <c r="AA831" s="58">
        <v>0</v>
      </c>
      <c r="AB831" s="58">
        <v>0</v>
      </c>
      <c r="AC831" s="58">
        <v>0</v>
      </c>
      <c r="AD831" s="58">
        <v>0</v>
      </c>
      <c r="AE831" s="71">
        <v>0</v>
      </c>
      <c r="AF831" s="56"/>
      <c r="AG831" s="58">
        <v>0</v>
      </c>
      <c r="AH831" s="71">
        <v>0</v>
      </c>
    </row>
    <row r="832" spans="1:34" x14ac:dyDescent="0.35">
      <c r="A832" s="31" t="s">
        <v>166</v>
      </c>
      <c r="B832" s="32" t="s">
        <v>23</v>
      </c>
      <c r="C832" s="32" t="s">
        <v>128</v>
      </c>
      <c r="D832" s="32" t="s">
        <v>131</v>
      </c>
      <c r="E832" s="32" t="s">
        <v>129</v>
      </c>
      <c r="F832" s="32" t="s">
        <v>132</v>
      </c>
      <c r="G832" s="32" t="s">
        <v>28</v>
      </c>
      <c r="H832" s="33">
        <v>3.4999999999999996E-3</v>
      </c>
      <c r="I832" s="32" t="s">
        <v>132</v>
      </c>
      <c r="J832" s="32" t="s">
        <v>208</v>
      </c>
      <c r="K832" s="34" t="s">
        <v>29</v>
      </c>
      <c r="L832" s="35">
        <v>2.99</v>
      </c>
      <c r="M832" s="36">
        <v>2.99</v>
      </c>
      <c r="N832" s="36">
        <v>2.99</v>
      </c>
      <c r="O832" s="36">
        <v>2.99</v>
      </c>
      <c r="P832" s="36">
        <v>2.99</v>
      </c>
      <c r="Q832" s="36">
        <v>2.99</v>
      </c>
      <c r="R832" s="36">
        <v>2.99</v>
      </c>
      <c r="S832" s="36">
        <v>2.99</v>
      </c>
      <c r="T832" s="36">
        <v>2.99</v>
      </c>
      <c r="U832" s="36">
        <v>2.4900000000000002</v>
      </c>
      <c r="V832" s="36">
        <v>2.4900000000000002</v>
      </c>
      <c r="W832" s="37">
        <v>2.79</v>
      </c>
      <c r="X832" s="67"/>
      <c r="Y832" s="60">
        <v>0</v>
      </c>
      <c r="Z832" s="61">
        <v>0</v>
      </c>
      <c r="AA832" s="61">
        <v>0</v>
      </c>
      <c r="AB832" s="61">
        <v>0</v>
      </c>
      <c r="AC832" s="61">
        <v>0</v>
      </c>
      <c r="AD832" s="61">
        <v>0</v>
      </c>
      <c r="AE832" s="69">
        <v>0</v>
      </c>
      <c r="AF832" s="59"/>
      <c r="AG832" s="61">
        <v>0.08</v>
      </c>
      <c r="AH832" s="69">
        <v>0.08</v>
      </c>
    </row>
    <row r="833" spans="1:34" x14ac:dyDescent="0.35">
      <c r="A833" s="15" t="s">
        <v>166</v>
      </c>
      <c r="B833" s="16" t="s">
        <v>23</v>
      </c>
      <c r="C833" s="16" t="s">
        <v>128</v>
      </c>
      <c r="D833" s="16" t="s">
        <v>131</v>
      </c>
      <c r="E833" s="16" t="s">
        <v>129</v>
      </c>
      <c r="F833" s="16" t="s">
        <v>132</v>
      </c>
      <c r="G833" s="16" t="s">
        <v>28</v>
      </c>
      <c r="H833" s="17">
        <v>3.4999999999999996E-3</v>
      </c>
      <c r="I833" s="16" t="s">
        <v>132</v>
      </c>
      <c r="J833" s="16" t="s">
        <v>209</v>
      </c>
      <c r="K833" s="18" t="s">
        <v>30</v>
      </c>
      <c r="L833" s="19">
        <v>1</v>
      </c>
      <c r="M833" s="20">
        <v>1</v>
      </c>
      <c r="N833" s="20">
        <v>1</v>
      </c>
      <c r="O833" s="20">
        <v>1</v>
      </c>
      <c r="P833" s="20">
        <v>1</v>
      </c>
      <c r="Q833" s="20">
        <v>1</v>
      </c>
      <c r="R833" s="20">
        <v>1</v>
      </c>
      <c r="S833" s="20" t="s">
        <v>33</v>
      </c>
      <c r="T833" s="20" t="s">
        <v>33</v>
      </c>
      <c r="U833" s="20" t="s">
        <v>33</v>
      </c>
      <c r="V833" s="20" t="s">
        <v>33</v>
      </c>
      <c r="W833" s="21" t="s">
        <v>33</v>
      </c>
      <c r="X833" s="67"/>
      <c r="Y833" s="19">
        <v>0</v>
      </c>
      <c r="Z833" s="20">
        <v>0</v>
      </c>
      <c r="AA833" s="20">
        <v>0</v>
      </c>
      <c r="AB833" s="20">
        <v>0</v>
      </c>
      <c r="AC833" s="20">
        <v>0</v>
      </c>
      <c r="AD833" s="20">
        <v>0</v>
      </c>
      <c r="AE833" s="21">
        <v>0</v>
      </c>
      <c r="AF833" s="55"/>
      <c r="AG833" s="20" t="s">
        <v>33</v>
      </c>
      <c r="AH833" s="21" t="s">
        <v>33</v>
      </c>
    </row>
    <row r="834" spans="1:34" x14ac:dyDescent="0.35">
      <c r="A834" s="15" t="s">
        <v>166</v>
      </c>
      <c r="B834" s="16" t="s">
        <v>23</v>
      </c>
      <c r="C834" s="16" t="s">
        <v>128</v>
      </c>
      <c r="D834" s="16" t="s">
        <v>131</v>
      </c>
      <c r="E834" s="16" t="s">
        <v>129</v>
      </c>
      <c r="F834" s="16" t="s">
        <v>132</v>
      </c>
      <c r="G834" s="16" t="s">
        <v>28</v>
      </c>
      <c r="H834" s="17">
        <v>3.4999999999999996E-3</v>
      </c>
      <c r="I834" s="16" t="s">
        <v>132</v>
      </c>
      <c r="J834" s="16" t="s">
        <v>208</v>
      </c>
      <c r="K834" s="18" t="s">
        <v>31</v>
      </c>
      <c r="L834" s="22">
        <v>2.99</v>
      </c>
      <c r="M834" s="23">
        <v>2.99</v>
      </c>
      <c r="N834" s="23">
        <v>2.99</v>
      </c>
      <c r="O834" s="23">
        <v>2.99</v>
      </c>
      <c r="P834" s="23">
        <v>2.99</v>
      </c>
      <c r="Q834" s="23">
        <v>2.99</v>
      </c>
      <c r="R834" s="23">
        <v>2.99</v>
      </c>
      <c r="S834" s="23">
        <v>2.99</v>
      </c>
      <c r="T834" s="23">
        <v>2.99</v>
      </c>
      <c r="U834" s="23">
        <v>2.4900000000000002</v>
      </c>
      <c r="V834" s="23">
        <v>2.4900000000000002</v>
      </c>
      <c r="W834" s="70">
        <v>2.79</v>
      </c>
      <c r="X834" s="67"/>
      <c r="Y834" s="22">
        <v>0</v>
      </c>
      <c r="Z834" s="23">
        <v>0</v>
      </c>
      <c r="AA834" s="23">
        <v>0</v>
      </c>
      <c r="AB834" s="23">
        <v>0</v>
      </c>
      <c r="AC834" s="23">
        <v>0</v>
      </c>
      <c r="AD834" s="23">
        <v>0</v>
      </c>
      <c r="AE834" s="70">
        <v>0</v>
      </c>
      <c r="AF834" s="50"/>
      <c r="AG834" s="76">
        <v>0.08</v>
      </c>
      <c r="AH834" s="77">
        <v>0.08</v>
      </c>
    </row>
    <row r="835" spans="1:34" x14ac:dyDescent="0.35">
      <c r="A835" s="15" t="s">
        <v>166</v>
      </c>
      <c r="B835" s="16" t="s">
        <v>23</v>
      </c>
      <c r="C835" s="16" t="s">
        <v>128</v>
      </c>
      <c r="D835" s="16" t="s">
        <v>131</v>
      </c>
      <c r="E835" s="16" t="s">
        <v>129</v>
      </c>
      <c r="F835" s="16" t="s">
        <v>132</v>
      </c>
      <c r="G835" s="16" t="s">
        <v>28</v>
      </c>
      <c r="H835" s="17">
        <v>3.4999999999999996E-3</v>
      </c>
      <c r="I835" s="16" t="s">
        <v>132</v>
      </c>
      <c r="J835" s="16" t="s">
        <v>209</v>
      </c>
      <c r="K835" s="18" t="s">
        <v>32</v>
      </c>
      <c r="L835" s="19">
        <v>1</v>
      </c>
      <c r="M835" s="20">
        <v>1</v>
      </c>
      <c r="N835" s="20">
        <v>1</v>
      </c>
      <c r="O835" s="20">
        <v>1</v>
      </c>
      <c r="P835" s="20">
        <v>1</v>
      </c>
      <c r="Q835" s="20">
        <v>1</v>
      </c>
      <c r="R835" s="20">
        <v>1</v>
      </c>
      <c r="S835" s="20" t="s">
        <v>33</v>
      </c>
      <c r="T835" s="20" t="s">
        <v>33</v>
      </c>
      <c r="U835" s="20" t="s">
        <v>33</v>
      </c>
      <c r="V835" s="20" t="s">
        <v>33</v>
      </c>
      <c r="W835" s="21" t="s">
        <v>33</v>
      </c>
      <c r="X835" s="67"/>
      <c r="Y835" s="19">
        <v>0</v>
      </c>
      <c r="Z835" s="20">
        <v>0</v>
      </c>
      <c r="AA835" s="20">
        <v>0</v>
      </c>
      <c r="AB835" s="20">
        <v>0</v>
      </c>
      <c r="AC835" s="20">
        <v>0</v>
      </c>
      <c r="AD835" s="20">
        <v>0</v>
      </c>
      <c r="AE835" s="21">
        <v>0</v>
      </c>
      <c r="AF835" s="55"/>
      <c r="AG835" s="20" t="s">
        <v>33</v>
      </c>
      <c r="AH835" s="21" t="s">
        <v>33</v>
      </c>
    </row>
    <row r="836" spans="1:34" x14ac:dyDescent="0.35">
      <c r="A836" s="24" t="s">
        <v>166</v>
      </c>
      <c r="B836" s="25" t="s">
        <v>23</v>
      </c>
      <c r="C836" s="25" t="s">
        <v>128</v>
      </c>
      <c r="D836" s="25" t="s">
        <v>131</v>
      </c>
      <c r="E836" s="25" t="s">
        <v>129</v>
      </c>
      <c r="F836" s="25" t="s">
        <v>132</v>
      </c>
      <c r="G836" s="25" t="s">
        <v>28</v>
      </c>
      <c r="H836" s="26">
        <v>3.4999999999999996E-3</v>
      </c>
      <c r="I836" s="25" t="s">
        <v>33</v>
      </c>
      <c r="J836" s="25" t="s">
        <v>208</v>
      </c>
      <c r="K836" s="27" t="s">
        <v>34</v>
      </c>
      <c r="L836" s="28">
        <v>0</v>
      </c>
      <c r="M836" s="29">
        <v>0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0</v>
      </c>
      <c r="T836" s="29">
        <v>0</v>
      </c>
      <c r="U836" s="29">
        <v>0</v>
      </c>
      <c r="V836" s="29">
        <v>0</v>
      </c>
      <c r="W836" s="30">
        <v>0</v>
      </c>
      <c r="X836" s="67"/>
      <c r="Y836" s="57">
        <v>0</v>
      </c>
      <c r="Z836" s="58">
        <v>0</v>
      </c>
      <c r="AA836" s="58">
        <v>0</v>
      </c>
      <c r="AB836" s="58">
        <v>0</v>
      </c>
      <c r="AC836" s="58">
        <v>0</v>
      </c>
      <c r="AD836" s="58">
        <v>0</v>
      </c>
      <c r="AE836" s="71">
        <v>0</v>
      </c>
      <c r="AF836" s="56"/>
      <c r="AG836" s="58">
        <v>0</v>
      </c>
      <c r="AH836" s="71">
        <v>0</v>
      </c>
    </row>
    <row r="837" spans="1:34" x14ac:dyDescent="0.35">
      <c r="A837" s="31" t="s">
        <v>166</v>
      </c>
      <c r="B837" s="32" t="s">
        <v>23</v>
      </c>
      <c r="C837" s="32" t="s">
        <v>128</v>
      </c>
      <c r="D837" s="32" t="s">
        <v>67</v>
      </c>
      <c r="E837" s="32" t="s">
        <v>129</v>
      </c>
      <c r="F837" s="32" t="s">
        <v>133</v>
      </c>
      <c r="G837" s="32" t="s">
        <v>28</v>
      </c>
      <c r="H837" s="33">
        <v>5.0000000000000001E-3</v>
      </c>
      <c r="I837" s="32" t="s">
        <v>133</v>
      </c>
      <c r="J837" s="32" t="s">
        <v>208</v>
      </c>
      <c r="K837" s="34" t="s">
        <v>29</v>
      </c>
      <c r="L837" s="35">
        <v>3.39</v>
      </c>
      <c r="M837" s="36">
        <v>3.39</v>
      </c>
      <c r="N837" s="36">
        <v>3.39</v>
      </c>
      <c r="O837" s="36">
        <v>3.39</v>
      </c>
      <c r="P837" s="36">
        <v>3.39</v>
      </c>
      <c r="Q837" s="36">
        <v>3.39</v>
      </c>
      <c r="R837" s="36">
        <v>3.39</v>
      </c>
      <c r="S837" s="36">
        <v>3.29</v>
      </c>
      <c r="T837" s="36">
        <v>3.29</v>
      </c>
      <c r="U837" s="36">
        <v>2.83</v>
      </c>
      <c r="V837" s="36">
        <v>2.83</v>
      </c>
      <c r="W837" s="37">
        <v>3.13</v>
      </c>
      <c r="X837" s="67"/>
      <c r="Y837" s="60">
        <v>0</v>
      </c>
      <c r="Z837" s="61">
        <v>0</v>
      </c>
      <c r="AA837" s="61">
        <v>0</v>
      </c>
      <c r="AB837" s="61">
        <v>0</v>
      </c>
      <c r="AC837" s="61">
        <v>0</v>
      </c>
      <c r="AD837" s="61">
        <v>0</v>
      </c>
      <c r="AE837" s="69">
        <v>0</v>
      </c>
      <c r="AF837" s="59"/>
      <c r="AG837" s="61">
        <v>0.08</v>
      </c>
      <c r="AH837" s="69">
        <v>0.08</v>
      </c>
    </row>
    <row r="838" spans="1:34" x14ac:dyDescent="0.35">
      <c r="A838" s="15" t="s">
        <v>166</v>
      </c>
      <c r="B838" s="16" t="s">
        <v>23</v>
      </c>
      <c r="C838" s="16" t="s">
        <v>128</v>
      </c>
      <c r="D838" s="16" t="s">
        <v>67</v>
      </c>
      <c r="E838" s="16" t="s">
        <v>129</v>
      </c>
      <c r="F838" s="16" t="s">
        <v>133</v>
      </c>
      <c r="G838" s="16" t="s">
        <v>28</v>
      </c>
      <c r="H838" s="17">
        <v>5.0000000000000001E-3</v>
      </c>
      <c r="I838" s="16" t="s">
        <v>133</v>
      </c>
      <c r="J838" s="16" t="s">
        <v>209</v>
      </c>
      <c r="K838" s="18" t="s">
        <v>30</v>
      </c>
      <c r="L838" s="19">
        <v>1</v>
      </c>
      <c r="M838" s="20">
        <v>1</v>
      </c>
      <c r="N838" s="20">
        <v>1</v>
      </c>
      <c r="O838" s="20">
        <v>1</v>
      </c>
      <c r="P838" s="20">
        <v>1</v>
      </c>
      <c r="Q838" s="20">
        <v>1</v>
      </c>
      <c r="R838" s="20">
        <v>1</v>
      </c>
      <c r="S838" s="20" t="s">
        <v>33</v>
      </c>
      <c r="T838" s="20" t="s">
        <v>33</v>
      </c>
      <c r="U838" s="20" t="s">
        <v>33</v>
      </c>
      <c r="V838" s="20" t="s">
        <v>33</v>
      </c>
      <c r="W838" s="21" t="s">
        <v>33</v>
      </c>
      <c r="X838" s="67"/>
      <c r="Y838" s="19">
        <v>0</v>
      </c>
      <c r="Z838" s="20">
        <v>0</v>
      </c>
      <c r="AA838" s="20">
        <v>0</v>
      </c>
      <c r="AB838" s="20">
        <v>0</v>
      </c>
      <c r="AC838" s="20">
        <v>0</v>
      </c>
      <c r="AD838" s="20">
        <v>0</v>
      </c>
      <c r="AE838" s="21">
        <v>0</v>
      </c>
      <c r="AF838" s="55"/>
      <c r="AG838" s="20" t="s">
        <v>33</v>
      </c>
      <c r="AH838" s="21" t="s">
        <v>33</v>
      </c>
    </row>
    <row r="839" spans="1:34" x14ac:dyDescent="0.35">
      <c r="A839" s="15" t="s">
        <v>166</v>
      </c>
      <c r="B839" s="16" t="s">
        <v>23</v>
      </c>
      <c r="C839" s="16" t="s">
        <v>128</v>
      </c>
      <c r="D839" s="16" t="s">
        <v>67</v>
      </c>
      <c r="E839" s="16" t="s">
        <v>129</v>
      </c>
      <c r="F839" s="16" t="s">
        <v>133</v>
      </c>
      <c r="G839" s="16" t="s">
        <v>28</v>
      </c>
      <c r="H839" s="17">
        <v>5.0000000000000001E-3</v>
      </c>
      <c r="I839" s="16" t="s">
        <v>133</v>
      </c>
      <c r="J839" s="16" t="s">
        <v>208</v>
      </c>
      <c r="K839" s="18" t="s">
        <v>31</v>
      </c>
      <c r="L839" s="22">
        <v>3.39</v>
      </c>
      <c r="M839" s="23">
        <v>3.39</v>
      </c>
      <c r="N839" s="23">
        <v>3.39</v>
      </c>
      <c r="O839" s="23">
        <v>3.39</v>
      </c>
      <c r="P839" s="23">
        <v>3.39</v>
      </c>
      <c r="Q839" s="23">
        <v>3.39</v>
      </c>
      <c r="R839" s="23">
        <v>3.39</v>
      </c>
      <c r="S839" s="23">
        <v>3.29</v>
      </c>
      <c r="T839" s="23">
        <v>3.29</v>
      </c>
      <c r="U839" s="23">
        <v>2.83</v>
      </c>
      <c r="V839" s="23">
        <v>2.83</v>
      </c>
      <c r="W839" s="70">
        <v>3.13</v>
      </c>
      <c r="X839" s="67"/>
      <c r="Y839" s="22">
        <v>0</v>
      </c>
      <c r="Z839" s="23">
        <v>0</v>
      </c>
      <c r="AA839" s="23">
        <v>0</v>
      </c>
      <c r="AB839" s="23">
        <v>0</v>
      </c>
      <c r="AC839" s="23">
        <v>0</v>
      </c>
      <c r="AD839" s="23">
        <v>0</v>
      </c>
      <c r="AE839" s="70">
        <v>0</v>
      </c>
      <c r="AF839" s="50"/>
      <c r="AG839" s="76">
        <v>0.08</v>
      </c>
      <c r="AH839" s="77">
        <v>0.08</v>
      </c>
    </row>
    <row r="840" spans="1:34" x14ac:dyDescent="0.35">
      <c r="A840" s="15" t="s">
        <v>166</v>
      </c>
      <c r="B840" s="16" t="s">
        <v>23</v>
      </c>
      <c r="C840" s="16" t="s">
        <v>128</v>
      </c>
      <c r="D840" s="16" t="s">
        <v>67</v>
      </c>
      <c r="E840" s="16" t="s">
        <v>129</v>
      </c>
      <c r="F840" s="16" t="s">
        <v>133</v>
      </c>
      <c r="G840" s="16" t="s">
        <v>28</v>
      </c>
      <c r="H840" s="17">
        <v>5.0000000000000001E-3</v>
      </c>
      <c r="I840" s="16" t="s">
        <v>133</v>
      </c>
      <c r="J840" s="16" t="s">
        <v>209</v>
      </c>
      <c r="K840" s="18" t="s">
        <v>32</v>
      </c>
      <c r="L840" s="19">
        <v>1</v>
      </c>
      <c r="M840" s="20">
        <v>1</v>
      </c>
      <c r="N840" s="20">
        <v>1</v>
      </c>
      <c r="O840" s="20">
        <v>1</v>
      </c>
      <c r="P840" s="20">
        <v>1</v>
      </c>
      <c r="Q840" s="20">
        <v>1</v>
      </c>
      <c r="R840" s="20">
        <v>1</v>
      </c>
      <c r="S840" s="20" t="s">
        <v>33</v>
      </c>
      <c r="T840" s="20" t="s">
        <v>33</v>
      </c>
      <c r="U840" s="20" t="s">
        <v>33</v>
      </c>
      <c r="V840" s="20" t="s">
        <v>33</v>
      </c>
      <c r="W840" s="21" t="s">
        <v>33</v>
      </c>
      <c r="X840" s="67"/>
      <c r="Y840" s="19">
        <v>0</v>
      </c>
      <c r="Z840" s="20">
        <v>0</v>
      </c>
      <c r="AA840" s="20">
        <v>0</v>
      </c>
      <c r="AB840" s="20">
        <v>0</v>
      </c>
      <c r="AC840" s="20">
        <v>0</v>
      </c>
      <c r="AD840" s="20">
        <v>0</v>
      </c>
      <c r="AE840" s="21">
        <v>0</v>
      </c>
      <c r="AF840" s="55"/>
      <c r="AG840" s="20" t="s">
        <v>33</v>
      </c>
      <c r="AH840" s="21" t="s">
        <v>33</v>
      </c>
    </row>
    <row r="841" spans="1:34" x14ac:dyDescent="0.35">
      <c r="A841" s="24" t="s">
        <v>166</v>
      </c>
      <c r="B841" s="25" t="s">
        <v>23</v>
      </c>
      <c r="C841" s="25" t="s">
        <v>128</v>
      </c>
      <c r="D841" s="25" t="s">
        <v>67</v>
      </c>
      <c r="E841" s="25" t="s">
        <v>129</v>
      </c>
      <c r="F841" s="25" t="s">
        <v>133</v>
      </c>
      <c r="G841" s="25" t="s">
        <v>28</v>
      </c>
      <c r="H841" s="26">
        <v>5.0000000000000001E-3</v>
      </c>
      <c r="I841" s="25" t="s">
        <v>33</v>
      </c>
      <c r="J841" s="25" t="s">
        <v>208</v>
      </c>
      <c r="K841" s="27" t="s">
        <v>34</v>
      </c>
      <c r="L841" s="28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30">
        <v>0</v>
      </c>
      <c r="X841" s="67"/>
      <c r="Y841" s="57">
        <v>0</v>
      </c>
      <c r="Z841" s="58">
        <v>0</v>
      </c>
      <c r="AA841" s="58">
        <v>0</v>
      </c>
      <c r="AB841" s="58">
        <v>0</v>
      </c>
      <c r="AC841" s="58">
        <v>0</v>
      </c>
      <c r="AD841" s="58">
        <v>0</v>
      </c>
      <c r="AE841" s="71">
        <v>0</v>
      </c>
      <c r="AF841" s="56"/>
      <c r="AG841" s="58">
        <v>0</v>
      </c>
      <c r="AH841" s="71">
        <v>0</v>
      </c>
    </row>
    <row r="842" spans="1:34" x14ac:dyDescent="0.35">
      <c r="A842" s="31" t="s">
        <v>166</v>
      </c>
      <c r="B842" s="32" t="s">
        <v>23</v>
      </c>
      <c r="C842" s="32" t="s">
        <v>128</v>
      </c>
      <c r="D842" s="32" t="s">
        <v>89</v>
      </c>
      <c r="E842" s="32" t="s">
        <v>129</v>
      </c>
      <c r="F842" s="32" t="s">
        <v>134</v>
      </c>
      <c r="G842" s="32" t="s">
        <v>28</v>
      </c>
      <c r="H842" s="33">
        <v>1.4999999999999999E-2</v>
      </c>
      <c r="I842" s="32" t="s">
        <v>134</v>
      </c>
      <c r="J842" s="32" t="s">
        <v>208</v>
      </c>
      <c r="K842" s="34" t="s">
        <v>29</v>
      </c>
      <c r="L842" s="35">
        <v>5.99</v>
      </c>
      <c r="M842" s="36">
        <v>5.99</v>
      </c>
      <c r="N842" s="36">
        <v>5.99</v>
      </c>
      <c r="O842" s="36">
        <v>5.99</v>
      </c>
      <c r="P842" s="36">
        <v>5.99</v>
      </c>
      <c r="Q842" s="36">
        <v>5.99</v>
      </c>
      <c r="R842" s="36">
        <v>5.99</v>
      </c>
      <c r="S842" s="36">
        <v>5.99</v>
      </c>
      <c r="T842" s="36">
        <v>5.99</v>
      </c>
      <c r="U842" s="36">
        <v>4.99</v>
      </c>
      <c r="V842" s="36">
        <v>4.99</v>
      </c>
      <c r="W842" s="37">
        <v>5.69</v>
      </c>
      <c r="X842" s="67"/>
      <c r="Y842" s="60">
        <v>0</v>
      </c>
      <c r="Z842" s="61">
        <v>0</v>
      </c>
      <c r="AA842" s="61">
        <v>0</v>
      </c>
      <c r="AB842" s="61">
        <v>0</v>
      </c>
      <c r="AC842" s="61">
        <v>0</v>
      </c>
      <c r="AD842" s="61">
        <v>0</v>
      </c>
      <c r="AE842" s="69">
        <v>0</v>
      </c>
      <c r="AF842" s="59"/>
      <c r="AG842" s="61">
        <v>0.15</v>
      </c>
      <c r="AH842" s="69">
        <v>0.15</v>
      </c>
    </row>
    <row r="843" spans="1:34" x14ac:dyDescent="0.35">
      <c r="A843" s="15" t="s">
        <v>166</v>
      </c>
      <c r="B843" s="16" t="s">
        <v>23</v>
      </c>
      <c r="C843" s="16" t="s">
        <v>128</v>
      </c>
      <c r="D843" s="16" t="s">
        <v>89</v>
      </c>
      <c r="E843" s="16" t="s">
        <v>129</v>
      </c>
      <c r="F843" s="16" t="s">
        <v>134</v>
      </c>
      <c r="G843" s="16" t="s">
        <v>28</v>
      </c>
      <c r="H843" s="17">
        <v>1.4999999999999999E-2</v>
      </c>
      <c r="I843" s="16" t="s">
        <v>134</v>
      </c>
      <c r="J843" s="16" t="s">
        <v>209</v>
      </c>
      <c r="K843" s="18" t="s">
        <v>30</v>
      </c>
      <c r="L843" s="19">
        <v>1</v>
      </c>
      <c r="M843" s="20">
        <v>1</v>
      </c>
      <c r="N843" s="20">
        <v>1</v>
      </c>
      <c r="O843" s="20">
        <v>1</v>
      </c>
      <c r="P843" s="20">
        <v>1</v>
      </c>
      <c r="Q843" s="20">
        <v>1</v>
      </c>
      <c r="R843" s="20">
        <v>1</v>
      </c>
      <c r="S843" s="20" t="s">
        <v>33</v>
      </c>
      <c r="T843" s="20" t="s">
        <v>33</v>
      </c>
      <c r="U843" s="20" t="s">
        <v>33</v>
      </c>
      <c r="V843" s="20" t="s">
        <v>33</v>
      </c>
      <c r="W843" s="21" t="s">
        <v>33</v>
      </c>
      <c r="X843" s="67"/>
      <c r="Y843" s="19">
        <v>0</v>
      </c>
      <c r="Z843" s="20">
        <v>0</v>
      </c>
      <c r="AA843" s="20">
        <v>0</v>
      </c>
      <c r="AB843" s="20">
        <v>0</v>
      </c>
      <c r="AC843" s="20">
        <v>0</v>
      </c>
      <c r="AD843" s="20">
        <v>0</v>
      </c>
      <c r="AE843" s="21">
        <v>0</v>
      </c>
      <c r="AF843" s="55"/>
      <c r="AG843" s="20" t="s">
        <v>33</v>
      </c>
      <c r="AH843" s="21" t="s">
        <v>33</v>
      </c>
    </row>
    <row r="844" spans="1:34" x14ac:dyDescent="0.35">
      <c r="A844" s="15" t="s">
        <v>166</v>
      </c>
      <c r="B844" s="16" t="s">
        <v>23</v>
      </c>
      <c r="C844" s="16" t="s">
        <v>128</v>
      </c>
      <c r="D844" s="16" t="s">
        <v>89</v>
      </c>
      <c r="E844" s="16" t="s">
        <v>129</v>
      </c>
      <c r="F844" s="16" t="s">
        <v>134</v>
      </c>
      <c r="G844" s="16" t="s">
        <v>28</v>
      </c>
      <c r="H844" s="17">
        <v>1.4999999999999999E-2</v>
      </c>
      <c r="I844" s="16" t="s">
        <v>134</v>
      </c>
      <c r="J844" s="16" t="s">
        <v>208</v>
      </c>
      <c r="K844" s="18" t="s">
        <v>31</v>
      </c>
      <c r="L844" s="22">
        <v>5.99</v>
      </c>
      <c r="M844" s="23">
        <v>5.99</v>
      </c>
      <c r="N844" s="23">
        <v>5.99</v>
      </c>
      <c r="O844" s="23">
        <v>5.99</v>
      </c>
      <c r="P844" s="23">
        <v>5.99</v>
      </c>
      <c r="Q844" s="23">
        <v>5.99</v>
      </c>
      <c r="R844" s="23">
        <v>5.99</v>
      </c>
      <c r="S844" s="23">
        <v>5.99</v>
      </c>
      <c r="T844" s="23">
        <v>5.99</v>
      </c>
      <c r="U844" s="23">
        <v>4.99</v>
      </c>
      <c r="V844" s="23">
        <v>4.99</v>
      </c>
      <c r="W844" s="70">
        <v>5.69</v>
      </c>
      <c r="X844" s="67"/>
      <c r="Y844" s="22">
        <v>0</v>
      </c>
      <c r="Z844" s="23">
        <v>0</v>
      </c>
      <c r="AA844" s="23">
        <v>0</v>
      </c>
      <c r="AB844" s="23">
        <v>0</v>
      </c>
      <c r="AC844" s="23">
        <v>0</v>
      </c>
      <c r="AD844" s="23">
        <v>0</v>
      </c>
      <c r="AE844" s="70">
        <v>0</v>
      </c>
      <c r="AF844" s="50"/>
      <c r="AG844" s="76">
        <v>0.15</v>
      </c>
      <c r="AH844" s="77">
        <v>0.15</v>
      </c>
    </row>
    <row r="845" spans="1:34" x14ac:dyDescent="0.35">
      <c r="A845" s="15" t="s">
        <v>166</v>
      </c>
      <c r="B845" s="16" t="s">
        <v>23</v>
      </c>
      <c r="C845" s="16" t="s">
        <v>128</v>
      </c>
      <c r="D845" s="16" t="s">
        <v>89</v>
      </c>
      <c r="E845" s="16" t="s">
        <v>129</v>
      </c>
      <c r="F845" s="16" t="s">
        <v>134</v>
      </c>
      <c r="G845" s="16" t="s">
        <v>28</v>
      </c>
      <c r="H845" s="17">
        <v>1.4999999999999999E-2</v>
      </c>
      <c r="I845" s="16" t="s">
        <v>134</v>
      </c>
      <c r="J845" s="16" t="s">
        <v>209</v>
      </c>
      <c r="K845" s="18" t="s">
        <v>32</v>
      </c>
      <c r="L845" s="19">
        <v>1</v>
      </c>
      <c r="M845" s="20">
        <v>1</v>
      </c>
      <c r="N845" s="20">
        <v>1</v>
      </c>
      <c r="O845" s="20">
        <v>1</v>
      </c>
      <c r="P845" s="20">
        <v>1</v>
      </c>
      <c r="Q845" s="20">
        <v>1</v>
      </c>
      <c r="R845" s="20">
        <v>1</v>
      </c>
      <c r="S845" s="20" t="s">
        <v>33</v>
      </c>
      <c r="T845" s="20" t="s">
        <v>33</v>
      </c>
      <c r="U845" s="20" t="s">
        <v>33</v>
      </c>
      <c r="V845" s="20" t="s">
        <v>33</v>
      </c>
      <c r="W845" s="21" t="s">
        <v>33</v>
      </c>
      <c r="X845" s="67"/>
      <c r="Y845" s="19">
        <v>0</v>
      </c>
      <c r="Z845" s="20">
        <v>0</v>
      </c>
      <c r="AA845" s="20">
        <v>0</v>
      </c>
      <c r="AB845" s="20">
        <v>0</v>
      </c>
      <c r="AC845" s="20">
        <v>0</v>
      </c>
      <c r="AD845" s="20">
        <v>0</v>
      </c>
      <c r="AE845" s="21">
        <v>0</v>
      </c>
      <c r="AF845" s="55"/>
      <c r="AG845" s="20" t="s">
        <v>33</v>
      </c>
      <c r="AH845" s="21" t="s">
        <v>33</v>
      </c>
    </row>
    <row r="846" spans="1:34" x14ac:dyDescent="0.35">
      <c r="A846" s="24" t="s">
        <v>166</v>
      </c>
      <c r="B846" s="25" t="s">
        <v>23</v>
      </c>
      <c r="C846" s="25" t="s">
        <v>128</v>
      </c>
      <c r="D846" s="25" t="s">
        <v>89</v>
      </c>
      <c r="E846" s="25" t="s">
        <v>129</v>
      </c>
      <c r="F846" s="25" t="s">
        <v>134</v>
      </c>
      <c r="G846" s="25" t="s">
        <v>28</v>
      </c>
      <c r="H846" s="26">
        <v>1.4999999999999999E-2</v>
      </c>
      <c r="I846" s="25" t="s">
        <v>33</v>
      </c>
      <c r="J846" s="25" t="s">
        <v>208</v>
      </c>
      <c r="K846" s="27" t="s">
        <v>34</v>
      </c>
      <c r="L846" s="28">
        <v>0</v>
      </c>
      <c r="M846" s="29">
        <v>0</v>
      </c>
      <c r="N846" s="29">
        <v>0</v>
      </c>
      <c r="O846" s="29">
        <v>0</v>
      </c>
      <c r="P846" s="29">
        <v>0</v>
      </c>
      <c r="Q846" s="29">
        <v>0</v>
      </c>
      <c r="R846" s="29">
        <v>0</v>
      </c>
      <c r="S846" s="29">
        <v>0</v>
      </c>
      <c r="T846" s="29">
        <v>0</v>
      </c>
      <c r="U846" s="29">
        <v>0</v>
      </c>
      <c r="V846" s="29">
        <v>0</v>
      </c>
      <c r="W846" s="30">
        <v>0</v>
      </c>
      <c r="X846" s="67"/>
      <c r="Y846" s="57">
        <v>0</v>
      </c>
      <c r="Z846" s="58">
        <v>0</v>
      </c>
      <c r="AA846" s="58">
        <v>0</v>
      </c>
      <c r="AB846" s="58">
        <v>0</v>
      </c>
      <c r="AC846" s="58">
        <v>0</v>
      </c>
      <c r="AD846" s="58">
        <v>0</v>
      </c>
      <c r="AE846" s="71">
        <v>0</v>
      </c>
      <c r="AF846" s="56"/>
      <c r="AG846" s="58">
        <v>0</v>
      </c>
      <c r="AH846" s="71">
        <v>0</v>
      </c>
    </row>
    <row r="847" spans="1:34" x14ac:dyDescent="0.35">
      <c r="A847" s="31" t="s">
        <v>166</v>
      </c>
      <c r="B847" s="32" t="s">
        <v>23</v>
      </c>
      <c r="C847" s="32" t="s">
        <v>128</v>
      </c>
      <c r="D847" s="32" t="s">
        <v>116</v>
      </c>
      <c r="E847" s="32" t="s">
        <v>129</v>
      </c>
      <c r="F847" s="32" t="s">
        <v>135</v>
      </c>
      <c r="G847" s="32" t="s">
        <v>28</v>
      </c>
      <c r="H847" s="33">
        <v>1</v>
      </c>
      <c r="I847" s="32" t="s">
        <v>135</v>
      </c>
      <c r="J847" s="32" t="s">
        <v>208</v>
      </c>
      <c r="K847" s="34" t="s">
        <v>29</v>
      </c>
      <c r="L847" s="35">
        <v>248.4</v>
      </c>
      <c r="M847" s="36">
        <v>248.4</v>
      </c>
      <c r="N847" s="36">
        <v>248.4</v>
      </c>
      <c r="O847" s="36">
        <v>248.4</v>
      </c>
      <c r="P847" s="36">
        <v>248.4</v>
      </c>
      <c r="Q847" s="36">
        <v>248.4</v>
      </c>
      <c r="R847" s="36">
        <v>248.4</v>
      </c>
      <c r="S847" s="36">
        <v>248.4</v>
      </c>
      <c r="T847" s="36">
        <v>248.4</v>
      </c>
      <c r="U847" s="36">
        <v>207</v>
      </c>
      <c r="V847" s="36">
        <v>207</v>
      </c>
      <c r="W847" s="37">
        <v>207</v>
      </c>
      <c r="X847" s="67"/>
      <c r="Y847" s="60">
        <v>0</v>
      </c>
      <c r="Z847" s="61">
        <v>0</v>
      </c>
      <c r="AA847" s="61">
        <v>0</v>
      </c>
      <c r="AB847" s="61">
        <v>0</v>
      </c>
      <c r="AC847" s="61">
        <v>0</v>
      </c>
      <c r="AD847" s="61">
        <v>0</v>
      </c>
      <c r="AE847" s="69">
        <v>0</v>
      </c>
      <c r="AF847" s="59"/>
      <c r="AG847" s="61">
        <v>6.23</v>
      </c>
      <c r="AH847" s="69">
        <v>6.23</v>
      </c>
    </row>
    <row r="848" spans="1:34" x14ac:dyDescent="0.35">
      <c r="A848" s="15" t="s">
        <v>166</v>
      </c>
      <c r="B848" s="16" t="s">
        <v>23</v>
      </c>
      <c r="C848" s="16" t="s">
        <v>128</v>
      </c>
      <c r="D848" s="16" t="s">
        <v>116</v>
      </c>
      <c r="E848" s="16" t="s">
        <v>129</v>
      </c>
      <c r="F848" s="16" t="s">
        <v>135</v>
      </c>
      <c r="G848" s="16" t="s">
        <v>28</v>
      </c>
      <c r="H848" s="17">
        <v>1</v>
      </c>
      <c r="I848" s="16" t="s">
        <v>135</v>
      </c>
      <c r="J848" s="16" t="s">
        <v>209</v>
      </c>
      <c r="K848" s="18" t="s">
        <v>30</v>
      </c>
      <c r="L848" s="19">
        <v>1</v>
      </c>
      <c r="M848" s="20">
        <v>1</v>
      </c>
      <c r="N848" s="20">
        <v>1</v>
      </c>
      <c r="O848" s="20">
        <v>1</v>
      </c>
      <c r="P848" s="20">
        <v>1</v>
      </c>
      <c r="Q848" s="20">
        <v>1</v>
      </c>
      <c r="R848" s="20">
        <v>1</v>
      </c>
      <c r="S848" s="20" t="s">
        <v>33</v>
      </c>
      <c r="T848" s="20" t="s">
        <v>33</v>
      </c>
      <c r="U848" s="20" t="s">
        <v>33</v>
      </c>
      <c r="V848" s="20" t="s">
        <v>33</v>
      </c>
      <c r="W848" s="21" t="s">
        <v>33</v>
      </c>
      <c r="X848" s="67"/>
      <c r="Y848" s="19">
        <v>0</v>
      </c>
      <c r="Z848" s="20">
        <v>0</v>
      </c>
      <c r="AA848" s="20">
        <v>0</v>
      </c>
      <c r="AB848" s="20">
        <v>0</v>
      </c>
      <c r="AC848" s="20">
        <v>0</v>
      </c>
      <c r="AD848" s="20">
        <v>0</v>
      </c>
      <c r="AE848" s="21">
        <v>0</v>
      </c>
      <c r="AF848" s="55"/>
      <c r="AG848" s="20" t="s">
        <v>33</v>
      </c>
      <c r="AH848" s="21" t="s">
        <v>33</v>
      </c>
    </row>
    <row r="849" spans="1:34" x14ac:dyDescent="0.35">
      <c r="A849" s="15" t="s">
        <v>166</v>
      </c>
      <c r="B849" s="16" t="s">
        <v>23</v>
      </c>
      <c r="C849" s="16" t="s">
        <v>128</v>
      </c>
      <c r="D849" s="16" t="s">
        <v>116</v>
      </c>
      <c r="E849" s="16" t="s">
        <v>129</v>
      </c>
      <c r="F849" s="16" t="s">
        <v>135</v>
      </c>
      <c r="G849" s="16" t="s">
        <v>28</v>
      </c>
      <c r="H849" s="17">
        <v>1</v>
      </c>
      <c r="I849" s="16" t="s">
        <v>135</v>
      </c>
      <c r="J849" s="16" t="s">
        <v>208</v>
      </c>
      <c r="K849" s="18" t="s">
        <v>31</v>
      </c>
      <c r="L849" s="22">
        <v>248.4</v>
      </c>
      <c r="M849" s="23">
        <v>248.4</v>
      </c>
      <c r="N849" s="23">
        <v>248.4</v>
      </c>
      <c r="O849" s="23">
        <v>248.4</v>
      </c>
      <c r="P849" s="23">
        <v>248.4</v>
      </c>
      <c r="Q849" s="23">
        <v>248.4</v>
      </c>
      <c r="R849" s="23">
        <v>248.4</v>
      </c>
      <c r="S849" s="23">
        <v>248.4</v>
      </c>
      <c r="T849" s="23">
        <v>248.4</v>
      </c>
      <c r="U849" s="23">
        <v>207</v>
      </c>
      <c r="V849" s="23">
        <v>207</v>
      </c>
      <c r="W849" s="70">
        <v>207</v>
      </c>
      <c r="X849" s="67"/>
      <c r="Y849" s="22">
        <v>0</v>
      </c>
      <c r="Z849" s="23">
        <v>0</v>
      </c>
      <c r="AA849" s="23">
        <v>0</v>
      </c>
      <c r="AB849" s="23">
        <v>0</v>
      </c>
      <c r="AC849" s="23">
        <v>0</v>
      </c>
      <c r="AD849" s="23">
        <v>0</v>
      </c>
      <c r="AE849" s="70">
        <v>0</v>
      </c>
      <c r="AF849" s="50"/>
      <c r="AG849" s="76">
        <v>6.23</v>
      </c>
      <c r="AH849" s="77">
        <v>6.23</v>
      </c>
    </row>
    <row r="850" spans="1:34" x14ac:dyDescent="0.35">
      <c r="A850" s="15" t="s">
        <v>166</v>
      </c>
      <c r="B850" s="16" t="s">
        <v>23</v>
      </c>
      <c r="C850" s="16" t="s">
        <v>128</v>
      </c>
      <c r="D850" s="16" t="s">
        <v>116</v>
      </c>
      <c r="E850" s="16" t="s">
        <v>129</v>
      </c>
      <c r="F850" s="16" t="s">
        <v>135</v>
      </c>
      <c r="G850" s="16" t="s">
        <v>28</v>
      </c>
      <c r="H850" s="17">
        <v>1</v>
      </c>
      <c r="I850" s="16" t="s">
        <v>135</v>
      </c>
      <c r="J850" s="16" t="s">
        <v>209</v>
      </c>
      <c r="K850" s="18" t="s">
        <v>32</v>
      </c>
      <c r="L850" s="19">
        <v>1</v>
      </c>
      <c r="M850" s="20">
        <v>1</v>
      </c>
      <c r="N850" s="20">
        <v>1</v>
      </c>
      <c r="O850" s="20">
        <v>1</v>
      </c>
      <c r="P850" s="20">
        <v>1</v>
      </c>
      <c r="Q850" s="20">
        <v>1</v>
      </c>
      <c r="R850" s="20">
        <v>1</v>
      </c>
      <c r="S850" s="20" t="s">
        <v>33</v>
      </c>
      <c r="T850" s="20" t="s">
        <v>33</v>
      </c>
      <c r="U850" s="20" t="s">
        <v>33</v>
      </c>
      <c r="V850" s="20" t="s">
        <v>33</v>
      </c>
      <c r="W850" s="21" t="s">
        <v>33</v>
      </c>
      <c r="X850" s="67"/>
      <c r="Y850" s="19">
        <v>0</v>
      </c>
      <c r="Z850" s="20">
        <v>0</v>
      </c>
      <c r="AA850" s="20">
        <v>0</v>
      </c>
      <c r="AB850" s="20">
        <v>0</v>
      </c>
      <c r="AC850" s="20">
        <v>0</v>
      </c>
      <c r="AD850" s="20">
        <v>0</v>
      </c>
      <c r="AE850" s="21">
        <v>0</v>
      </c>
      <c r="AF850" s="55"/>
      <c r="AG850" s="20" t="s">
        <v>33</v>
      </c>
      <c r="AH850" s="21" t="s">
        <v>33</v>
      </c>
    </row>
    <row r="851" spans="1:34" x14ac:dyDescent="0.35">
      <c r="A851" s="24" t="s">
        <v>166</v>
      </c>
      <c r="B851" s="25" t="s">
        <v>23</v>
      </c>
      <c r="C851" s="25" t="s">
        <v>128</v>
      </c>
      <c r="D851" s="25" t="s">
        <v>116</v>
      </c>
      <c r="E851" s="25" t="s">
        <v>129</v>
      </c>
      <c r="F851" s="25" t="s">
        <v>135</v>
      </c>
      <c r="G851" s="25" t="s">
        <v>28</v>
      </c>
      <c r="H851" s="26">
        <v>1</v>
      </c>
      <c r="I851" s="25" t="s">
        <v>33</v>
      </c>
      <c r="J851" s="25" t="s">
        <v>208</v>
      </c>
      <c r="K851" s="27" t="s">
        <v>34</v>
      </c>
      <c r="L851" s="28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30">
        <v>0</v>
      </c>
      <c r="X851" s="67"/>
      <c r="Y851" s="57">
        <v>0</v>
      </c>
      <c r="Z851" s="58">
        <v>0</v>
      </c>
      <c r="AA851" s="58">
        <v>0</v>
      </c>
      <c r="AB851" s="58">
        <v>0</v>
      </c>
      <c r="AC851" s="58">
        <v>0</v>
      </c>
      <c r="AD851" s="58">
        <v>0</v>
      </c>
      <c r="AE851" s="71">
        <v>0</v>
      </c>
      <c r="AF851" s="56"/>
      <c r="AG851" s="58">
        <v>0</v>
      </c>
      <c r="AH851" s="71">
        <v>0</v>
      </c>
    </row>
    <row r="852" spans="1:34" x14ac:dyDescent="0.35">
      <c r="A852" s="31" t="s">
        <v>166</v>
      </c>
      <c r="B852" s="32" t="s">
        <v>23</v>
      </c>
      <c r="C852" s="32" t="s">
        <v>136</v>
      </c>
      <c r="D852" s="32" t="s">
        <v>137</v>
      </c>
      <c r="E852" s="32" t="s">
        <v>138</v>
      </c>
      <c r="F852" s="32" t="s">
        <v>139</v>
      </c>
      <c r="G852" s="32" t="s">
        <v>28</v>
      </c>
      <c r="H852" s="33">
        <v>2.5000000000000001E-3</v>
      </c>
      <c r="I852" s="32" t="s">
        <v>139</v>
      </c>
      <c r="J852" s="32" t="s">
        <v>208</v>
      </c>
      <c r="K852" s="34" t="s">
        <v>29</v>
      </c>
      <c r="L852" s="35">
        <v>3.99</v>
      </c>
      <c r="M852" s="36">
        <v>3.99</v>
      </c>
      <c r="N852" s="36">
        <v>3.99</v>
      </c>
      <c r="O852" s="36">
        <v>3.99</v>
      </c>
      <c r="P852" s="36">
        <v>3.99</v>
      </c>
      <c r="Q852" s="36">
        <v>3.99</v>
      </c>
      <c r="R852" s="36">
        <v>3.99</v>
      </c>
      <c r="S852" s="36">
        <v>2.99</v>
      </c>
      <c r="T852" s="36">
        <v>2.99</v>
      </c>
      <c r="U852" s="36">
        <v>2.85</v>
      </c>
      <c r="V852" s="36">
        <v>2.85</v>
      </c>
      <c r="W852" s="37">
        <v>2.69</v>
      </c>
      <c r="X852" s="67"/>
      <c r="Y852" s="60">
        <v>0</v>
      </c>
      <c r="Z852" s="61">
        <v>0</v>
      </c>
      <c r="AA852" s="61">
        <v>0</v>
      </c>
      <c r="AB852" s="61">
        <v>0</v>
      </c>
      <c r="AC852" s="61">
        <v>0</v>
      </c>
      <c r="AD852" s="61">
        <v>0</v>
      </c>
      <c r="AE852" s="69">
        <v>0</v>
      </c>
      <c r="AF852" s="59"/>
      <c r="AG852" s="61">
        <v>0.08</v>
      </c>
      <c r="AH852" s="69">
        <v>0.08</v>
      </c>
    </row>
    <row r="853" spans="1:34" x14ac:dyDescent="0.35">
      <c r="A853" s="15" t="s">
        <v>166</v>
      </c>
      <c r="B853" s="16" t="s">
        <v>23</v>
      </c>
      <c r="C853" s="16" t="s">
        <v>136</v>
      </c>
      <c r="D853" s="16" t="s">
        <v>137</v>
      </c>
      <c r="E853" s="16" t="s">
        <v>138</v>
      </c>
      <c r="F853" s="16" t="s">
        <v>139</v>
      </c>
      <c r="G853" s="16" t="s">
        <v>28</v>
      </c>
      <c r="H853" s="17">
        <v>2.5000000000000001E-3</v>
      </c>
      <c r="I853" s="16" t="s">
        <v>139</v>
      </c>
      <c r="J853" s="16" t="s">
        <v>209</v>
      </c>
      <c r="K853" s="18" t="s">
        <v>30</v>
      </c>
      <c r="L853" s="19">
        <v>1</v>
      </c>
      <c r="M853" s="20">
        <v>1</v>
      </c>
      <c r="N853" s="20">
        <v>1</v>
      </c>
      <c r="O853" s="20">
        <v>1</v>
      </c>
      <c r="P853" s="20">
        <v>1</v>
      </c>
      <c r="Q853" s="20">
        <v>1</v>
      </c>
      <c r="R853" s="20">
        <v>1</v>
      </c>
      <c r="S853" s="20" t="s">
        <v>33</v>
      </c>
      <c r="T853" s="20" t="s">
        <v>33</v>
      </c>
      <c r="U853" s="20" t="s">
        <v>33</v>
      </c>
      <c r="V853" s="20" t="s">
        <v>33</v>
      </c>
      <c r="W853" s="21" t="s">
        <v>33</v>
      </c>
      <c r="X853" s="67"/>
      <c r="Y853" s="19">
        <v>0</v>
      </c>
      <c r="Z853" s="20">
        <v>0</v>
      </c>
      <c r="AA853" s="20">
        <v>0</v>
      </c>
      <c r="AB853" s="20">
        <v>0</v>
      </c>
      <c r="AC853" s="20">
        <v>0</v>
      </c>
      <c r="AD853" s="20">
        <v>0</v>
      </c>
      <c r="AE853" s="21">
        <v>0</v>
      </c>
      <c r="AF853" s="55"/>
      <c r="AG853" s="20" t="s">
        <v>33</v>
      </c>
      <c r="AH853" s="21" t="s">
        <v>33</v>
      </c>
    </row>
    <row r="854" spans="1:34" x14ac:dyDescent="0.35">
      <c r="A854" s="15" t="s">
        <v>166</v>
      </c>
      <c r="B854" s="16" t="s">
        <v>23</v>
      </c>
      <c r="C854" s="16" t="s">
        <v>136</v>
      </c>
      <c r="D854" s="16" t="s">
        <v>137</v>
      </c>
      <c r="E854" s="16" t="s">
        <v>138</v>
      </c>
      <c r="F854" s="16" t="s">
        <v>139</v>
      </c>
      <c r="G854" s="16" t="s">
        <v>28</v>
      </c>
      <c r="H854" s="17">
        <v>2.5000000000000001E-3</v>
      </c>
      <c r="I854" s="16" t="s">
        <v>139</v>
      </c>
      <c r="J854" s="16" t="s">
        <v>208</v>
      </c>
      <c r="K854" s="18" t="s">
        <v>31</v>
      </c>
      <c r="L854" s="22">
        <v>3.99</v>
      </c>
      <c r="M854" s="23">
        <v>3.99</v>
      </c>
      <c r="N854" s="23">
        <v>3.99</v>
      </c>
      <c r="O854" s="23">
        <v>3.99</v>
      </c>
      <c r="P854" s="23">
        <v>3.99</v>
      </c>
      <c r="Q854" s="23">
        <v>3.99</v>
      </c>
      <c r="R854" s="23">
        <v>3.99</v>
      </c>
      <c r="S854" s="23">
        <v>2.99</v>
      </c>
      <c r="T854" s="23">
        <v>2.99</v>
      </c>
      <c r="U854" s="23">
        <v>2.85</v>
      </c>
      <c r="V854" s="23">
        <v>2.85</v>
      </c>
      <c r="W854" s="70">
        <v>2.69</v>
      </c>
      <c r="X854" s="67"/>
      <c r="Y854" s="22">
        <v>0</v>
      </c>
      <c r="Z854" s="23">
        <v>0</v>
      </c>
      <c r="AA854" s="23">
        <v>0</v>
      </c>
      <c r="AB854" s="23">
        <v>0</v>
      </c>
      <c r="AC854" s="23">
        <v>0</v>
      </c>
      <c r="AD854" s="23">
        <v>0</v>
      </c>
      <c r="AE854" s="70">
        <v>0</v>
      </c>
      <c r="AF854" s="50"/>
      <c r="AG854" s="76">
        <v>0.08</v>
      </c>
      <c r="AH854" s="77">
        <v>0.08</v>
      </c>
    </row>
    <row r="855" spans="1:34" x14ac:dyDescent="0.35">
      <c r="A855" s="15" t="s">
        <v>166</v>
      </c>
      <c r="B855" s="16" t="s">
        <v>23</v>
      </c>
      <c r="C855" s="16" t="s">
        <v>136</v>
      </c>
      <c r="D855" s="16" t="s">
        <v>137</v>
      </c>
      <c r="E855" s="16" t="s">
        <v>138</v>
      </c>
      <c r="F855" s="16" t="s">
        <v>139</v>
      </c>
      <c r="G855" s="16" t="s">
        <v>28</v>
      </c>
      <c r="H855" s="17">
        <v>2.5000000000000001E-3</v>
      </c>
      <c r="I855" s="16" t="s">
        <v>139</v>
      </c>
      <c r="J855" s="16" t="s">
        <v>209</v>
      </c>
      <c r="K855" s="18" t="s">
        <v>32</v>
      </c>
      <c r="L855" s="19">
        <v>1</v>
      </c>
      <c r="M855" s="20">
        <v>1</v>
      </c>
      <c r="N855" s="20">
        <v>1</v>
      </c>
      <c r="O855" s="20">
        <v>1</v>
      </c>
      <c r="P855" s="20">
        <v>1</v>
      </c>
      <c r="Q855" s="20">
        <v>1</v>
      </c>
      <c r="R855" s="20">
        <v>1</v>
      </c>
      <c r="S855" s="20" t="s">
        <v>33</v>
      </c>
      <c r="T855" s="20" t="s">
        <v>33</v>
      </c>
      <c r="U855" s="20" t="s">
        <v>33</v>
      </c>
      <c r="V855" s="20" t="s">
        <v>33</v>
      </c>
      <c r="W855" s="21" t="s">
        <v>33</v>
      </c>
      <c r="X855" s="67"/>
      <c r="Y855" s="19">
        <v>0</v>
      </c>
      <c r="Z855" s="20">
        <v>0</v>
      </c>
      <c r="AA855" s="20">
        <v>0</v>
      </c>
      <c r="AB855" s="20">
        <v>0</v>
      </c>
      <c r="AC855" s="20">
        <v>0</v>
      </c>
      <c r="AD855" s="20">
        <v>0</v>
      </c>
      <c r="AE855" s="21">
        <v>0</v>
      </c>
      <c r="AF855" s="55"/>
      <c r="AG855" s="20" t="s">
        <v>33</v>
      </c>
      <c r="AH855" s="21" t="s">
        <v>33</v>
      </c>
    </row>
    <row r="856" spans="1:34" x14ac:dyDescent="0.35">
      <c r="A856" s="24" t="s">
        <v>166</v>
      </c>
      <c r="B856" s="25" t="s">
        <v>23</v>
      </c>
      <c r="C856" s="25" t="s">
        <v>136</v>
      </c>
      <c r="D856" s="25" t="s">
        <v>137</v>
      </c>
      <c r="E856" s="25" t="s">
        <v>138</v>
      </c>
      <c r="F856" s="25" t="s">
        <v>139</v>
      </c>
      <c r="G856" s="25" t="s">
        <v>28</v>
      </c>
      <c r="H856" s="26">
        <v>2.5000000000000001E-3</v>
      </c>
      <c r="I856" s="25" t="s">
        <v>33</v>
      </c>
      <c r="J856" s="25" t="s">
        <v>208</v>
      </c>
      <c r="K856" s="27" t="s">
        <v>34</v>
      </c>
      <c r="L856" s="28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v>0</v>
      </c>
      <c r="S856" s="29">
        <v>0</v>
      </c>
      <c r="T856" s="29">
        <v>0</v>
      </c>
      <c r="U856" s="29">
        <v>0</v>
      </c>
      <c r="V856" s="29">
        <v>0</v>
      </c>
      <c r="W856" s="30">
        <v>0</v>
      </c>
      <c r="X856" s="67"/>
      <c r="Y856" s="57">
        <v>0</v>
      </c>
      <c r="Z856" s="58">
        <v>0</v>
      </c>
      <c r="AA856" s="58">
        <v>0</v>
      </c>
      <c r="AB856" s="58">
        <v>0</v>
      </c>
      <c r="AC856" s="58">
        <v>0</v>
      </c>
      <c r="AD856" s="58">
        <v>0</v>
      </c>
      <c r="AE856" s="71">
        <v>0</v>
      </c>
      <c r="AF856" s="56"/>
      <c r="AG856" s="58">
        <v>0</v>
      </c>
      <c r="AH856" s="71">
        <v>0</v>
      </c>
    </row>
    <row r="857" spans="1:34" x14ac:dyDescent="0.35">
      <c r="A857" s="31" t="s">
        <v>166</v>
      </c>
      <c r="B857" s="32" t="s">
        <v>23</v>
      </c>
      <c r="C857" s="32" t="s">
        <v>136</v>
      </c>
      <c r="D857" s="32" t="s">
        <v>140</v>
      </c>
      <c r="E857" s="32" t="s">
        <v>138</v>
      </c>
      <c r="F857" s="32" t="s">
        <v>141</v>
      </c>
      <c r="G857" s="32" t="s">
        <v>28</v>
      </c>
      <c r="H857" s="33">
        <v>5.0000000000000001E-3</v>
      </c>
      <c r="I857" s="32" t="s">
        <v>141</v>
      </c>
      <c r="J857" s="32" t="s">
        <v>208</v>
      </c>
      <c r="K857" s="34" t="s">
        <v>29</v>
      </c>
      <c r="L857" s="35">
        <v>4.49</v>
      </c>
      <c r="M857" s="36">
        <v>4.49</v>
      </c>
      <c r="N857" s="36">
        <v>4.49</v>
      </c>
      <c r="O857" s="36">
        <v>4.49</v>
      </c>
      <c r="P857" s="36">
        <v>4.49</v>
      </c>
      <c r="Q857" s="36">
        <v>4.49</v>
      </c>
      <c r="R857" s="36">
        <v>4.49</v>
      </c>
      <c r="S857" s="36">
        <v>3.99</v>
      </c>
      <c r="T857" s="36">
        <v>3.99</v>
      </c>
      <c r="U857" s="36">
        <v>3.21</v>
      </c>
      <c r="V857" s="36">
        <v>3.21</v>
      </c>
      <c r="W857" s="37">
        <v>3.59</v>
      </c>
      <c r="X857" s="67"/>
      <c r="Y857" s="60">
        <v>0</v>
      </c>
      <c r="Z857" s="61">
        <v>0</v>
      </c>
      <c r="AA857" s="61">
        <v>0</v>
      </c>
      <c r="AB857" s="61">
        <v>0</v>
      </c>
      <c r="AC857" s="61">
        <v>0</v>
      </c>
      <c r="AD857" s="61">
        <v>0</v>
      </c>
      <c r="AE857" s="69">
        <v>0</v>
      </c>
      <c r="AF857" s="59"/>
      <c r="AG857" s="61">
        <v>0.1</v>
      </c>
      <c r="AH857" s="69">
        <v>0.1</v>
      </c>
    </row>
    <row r="858" spans="1:34" x14ac:dyDescent="0.35">
      <c r="A858" s="15" t="s">
        <v>166</v>
      </c>
      <c r="B858" s="16" t="s">
        <v>23</v>
      </c>
      <c r="C858" s="16" t="s">
        <v>136</v>
      </c>
      <c r="D858" s="16" t="s">
        <v>140</v>
      </c>
      <c r="E858" s="16" t="s">
        <v>138</v>
      </c>
      <c r="F858" s="16" t="s">
        <v>141</v>
      </c>
      <c r="G858" s="16" t="s">
        <v>28</v>
      </c>
      <c r="H858" s="17">
        <v>5.0000000000000001E-3</v>
      </c>
      <c r="I858" s="16" t="s">
        <v>141</v>
      </c>
      <c r="J858" s="16" t="s">
        <v>209</v>
      </c>
      <c r="K858" s="18" t="s">
        <v>30</v>
      </c>
      <c r="L858" s="19">
        <v>1</v>
      </c>
      <c r="M858" s="20">
        <v>1</v>
      </c>
      <c r="N858" s="20">
        <v>1</v>
      </c>
      <c r="O858" s="20">
        <v>1</v>
      </c>
      <c r="P858" s="20">
        <v>1</v>
      </c>
      <c r="Q858" s="20">
        <v>1</v>
      </c>
      <c r="R858" s="20">
        <v>1</v>
      </c>
      <c r="S858" s="20" t="s">
        <v>33</v>
      </c>
      <c r="T858" s="20" t="s">
        <v>33</v>
      </c>
      <c r="U858" s="20" t="s">
        <v>33</v>
      </c>
      <c r="V858" s="20" t="s">
        <v>33</v>
      </c>
      <c r="W858" s="21" t="s">
        <v>33</v>
      </c>
      <c r="X858" s="67"/>
      <c r="Y858" s="19">
        <v>0</v>
      </c>
      <c r="Z858" s="20">
        <v>0</v>
      </c>
      <c r="AA858" s="20">
        <v>0</v>
      </c>
      <c r="AB858" s="20">
        <v>0</v>
      </c>
      <c r="AC858" s="20">
        <v>0</v>
      </c>
      <c r="AD858" s="20">
        <v>0</v>
      </c>
      <c r="AE858" s="21">
        <v>0</v>
      </c>
      <c r="AF858" s="55"/>
      <c r="AG858" s="20" t="s">
        <v>33</v>
      </c>
      <c r="AH858" s="21" t="s">
        <v>33</v>
      </c>
    </row>
    <row r="859" spans="1:34" x14ac:dyDescent="0.35">
      <c r="A859" s="15" t="s">
        <v>166</v>
      </c>
      <c r="B859" s="16" t="s">
        <v>23</v>
      </c>
      <c r="C859" s="16" t="s">
        <v>136</v>
      </c>
      <c r="D859" s="16" t="s">
        <v>140</v>
      </c>
      <c r="E859" s="16" t="s">
        <v>138</v>
      </c>
      <c r="F859" s="16" t="s">
        <v>141</v>
      </c>
      <c r="G859" s="16" t="s">
        <v>28</v>
      </c>
      <c r="H859" s="17">
        <v>5.0000000000000001E-3</v>
      </c>
      <c r="I859" s="16" t="s">
        <v>141</v>
      </c>
      <c r="J859" s="16" t="s">
        <v>208</v>
      </c>
      <c r="K859" s="18" t="s">
        <v>31</v>
      </c>
      <c r="L859" s="22">
        <v>4.49</v>
      </c>
      <c r="M859" s="23">
        <v>4.49</v>
      </c>
      <c r="N859" s="23">
        <v>4.49</v>
      </c>
      <c r="O859" s="23">
        <v>4.49</v>
      </c>
      <c r="P859" s="23">
        <v>4.49</v>
      </c>
      <c r="Q859" s="23">
        <v>4.49</v>
      </c>
      <c r="R859" s="23">
        <v>4.49</v>
      </c>
      <c r="S859" s="23">
        <v>3.99</v>
      </c>
      <c r="T859" s="23">
        <v>3.99</v>
      </c>
      <c r="U859" s="23">
        <v>3.21</v>
      </c>
      <c r="V859" s="23">
        <v>3.21</v>
      </c>
      <c r="W859" s="70">
        <v>3.59</v>
      </c>
      <c r="X859" s="67"/>
      <c r="Y859" s="22">
        <v>0</v>
      </c>
      <c r="Z859" s="23">
        <v>0</v>
      </c>
      <c r="AA859" s="23">
        <v>0</v>
      </c>
      <c r="AB859" s="23">
        <v>0</v>
      </c>
      <c r="AC859" s="23">
        <v>0</v>
      </c>
      <c r="AD859" s="23">
        <v>0</v>
      </c>
      <c r="AE859" s="70">
        <v>0</v>
      </c>
      <c r="AF859" s="50"/>
      <c r="AG859" s="76">
        <v>0.1</v>
      </c>
      <c r="AH859" s="77">
        <v>0.1</v>
      </c>
    </row>
    <row r="860" spans="1:34" x14ac:dyDescent="0.35">
      <c r="A860" s="15" t="s">
        <v>166</v>
      </c>
      <c r="B860" s="16" t="s">
        <v>23</v>
      </c>
      <c r="C860" s="16" t="s">
        <v>136</v>
      </c>
      <c r="D860" s="16" t="s">
        <v>140</v>
      </c>
      <c r="E860" s="16" t="s">
        <v>138</v>
      </c>
      <c r="F860" s="16" t="s">
        <v>141</v>
      </c>
      <c r="G860" s="16" t="s">
        <v>28</v>
      </c>
      <c r="H860" s="17">
        <v>5.0000000000000001E-3</v>
      </c>
      <c r="I860" s="16" t="s">
        <v>141</v>
      </c>
      <c r="J860" s="16" t="s">
        <v>209</v>
      </c>
      <c r="K860" s="18" t="s">
        <v>32</v>
      </c>
      <c r="L860" s="19">
        <v>1</v>
      </c>
      <c r="M860" s="20">
        <v>1</v>
      </c>
      <c r="N860" s="20">
        <v>1</v>
      </c>
      <c r="O860" s="20">
        <v>1</v>
      </c>
      <c r="P860" s="20">
        <v>1</v>
      </c>
      <c r="Q860" s="20">
        <v>1</v>
      </c>
      <c r="R860" s="20">
        <v>1</v>
      </c>
      <c r="S860" s="20" t="s">
        <v>33</v>
      </c>
      <c r="T860" s="20" t="s">
        <v>33</v>
      </c>
      <c r="U860" s="20" t="s">
        <v>33</v>
      </c>
      <c r="V860" s="20" t="s">
        <v>33</v>
      </c>
      <c r="W860" s="21" t="s">
        <v>33</v>
      </c>
      <c r="X860" s="67"/>
      <c r="Y860" s="19">
        <v>0</v>
      </c>
      <c r="Z860" s="20">
        <v>0</v>
      </c>
      <c r="AA860" s="20">
        <v>0</v>
      </c>
      <c r="AB860" s="20">
        <v>0</v>
      </c>
      <c r="AC860" s="20">
        <v>0</v>
      </c>
      <c r="AD860" s="20">
        <v>0</v>
      </c>
      <c r="AE860" s="21">
        <v>0</v>
      </c>
      <c r="AF860" s="55"/>
      <c r="AG860" s="20" t="s">
        <v>33</v>
      </c>
      <c r="AH860" s="21" t="s">
        <v>33</v>
      </c>
    </row>
    <row r="861" spans="1:34" x14ac:dyDescent="0.35">
      <c r="A861" s="24" t="s">
        <v>166</v>
      </c>
      <c r="B861" s="25" t="s">
        <v>23</v>
      </c>
      <c r="C861" s="25" t="s">
        <v>136</v>
      </c>
      <c r="D861" s="25" t="s">
        <v>140</v>
      </c>
      <c r="E861" s="25" t="s">
        <v>138</v>
      </c>
      <c r="F861" s="25" t="s">
        <v>141</v>
      </c>
      <c r="G861" s="25" t="s">
        <v>28</v>
      </c>
      <c r="H861" s="26">
        <v>5.0000000000000001E-3</v>
      </c>
      <c r="I861" s="25" t="s">
        <v>33</v>
      </c>
      <c r="J861" s="25" t="s">
        <v>208</v>
      </c>
      <c r="K861" s="27" t="s">
        <v>34</v>
      </c>
      <c r="L861" s="28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0</v>
      </c>
      <c r="T861" s="29">
        <v>0</v>
      </c>
      <c r="U861" s="29">
        <v>0</v>
      </c>
      <c r="V861" s="29">
        <v>0</v>
      </c>
      <c r="W861" s="30">
        <v>0</v>
      </c>
      <c r="X861" s="67"/>
      <c r="Y861" s="57">
        <v>0</v>
      </c>
      <c r="Z861" s="58">
        <v>0</v>
      </c>
      <c r="AA861" s="58">
        <v>0</v>
      </c>
      <c r="AB861" s="58">
        <v>0</v>
      </c>
      <c r="AC861" s="58">
        <v>0</v>
      </c>
      <c r="AD861" s="58">
        <v>0</v>
      </c>
      <c r="AE861" s="71">
        <v>0</v>
      </c>
      <c r="AF861" s="56"/>
      <c r="AG861" s="58">
        <v>0</v>
      </c>
      <c r="AH861" s="71">
        <v>0</v>
      </c>
    </row>
    <row r="862" spans="1:34" x14ac:dyDescent="0.35">
      <c r="A862" s="31" t="s">
        <v>166</v>
      </c>
      <c r="B862" s="32" t="s">
        <v>23</v>
      </c>
      <c r="C862" s="32" t="s">
        <v>136</v>
      </c>
      <c r="D862" s="32" t="s">
        <v>77</v>
      </c>
      <c r="E862" s="32" t="s">
        <v>138</v>
      </c>
      <c r="F862" s="32" t="s">
        <v>142</v>
      </c>
      <c r="G862" s="32" t="s">
        <v>28</v>
      </c>
      <c r="H862" s="33">
        <v>0.01</v>
      </c>
      <c r="I862" s="32" t="s">
        <v>142</v>
      </c>
      <c r="J862" s="32" t="s">
        <v>208</v>
      </c>
      <c r="K862" s="34" t="s">
        <v>29</v>
      </c>
      <c r="L862" s="35">
        <v>7.99</v>
      </c>
      <c r="M862" s="36">
        <v>7.99</v>
      </c>
      <c r="N862" s="36">
        <v>7.99</v>
      </c>
      <c r="O862" s="36">
        <v>7.99</v>
      </c>
      <c r="P862" s="36">
        <v>7.99</v>
      </c>
      <c r="Q862" s="36">
        <v>7.99</v>
      </c>
      <c r="R862" s="36">
        <v>7.99</v>
      </c>
      <c r="S862" s="36">
        <v>6.99</v>
      </c>
      <c r="T862" s="36">
        <v>6.99</v>
      </c>
      <c r="U862" s="36">
        <v>5.71</v>
      </c>
      <c r="V862" s="36">
        <v>5.71</v>
      </c>
      <c r="W862" s="37">
        <v>6.29</v>
      </c>
      <c r="X862" s="67"/>
      <c r="Y862" s="60">
        <v>0</v>
      </c>
      <c r="Z862" s="61">
        <v>0</v>
      </c>
      <c r="AA862" s="61">
        <v>0</v>
      </c>
      <c r="AB862" s="61">
        <v>0</v>
      </c>
      <c r="AC862" s="61">
        <v>0</v>
      </c>
      <c r="AD862" s="61">
        <v>0</v>
      </c>
      <c r="AE862" s="69">
        <v>0</v>
      </c>
      <c r="AF862" s="59"/>
      <c r="AG862" s="61">
        <v>0.18</v>
      </c>
      <c r="AH862" s="69">
        <v>0.18</v>
      </c>
    </row>
    <row r="863" spans="1:34" x14ac:dyDescent="0.35">
      <c r="A863" s="15" t="s">
        <v>166</v>
      </c>
      <c r="B863" s="16" t="s">
        <v>23</v>
      </c>
      <c r="C863" s="16" t="s">
        <v>136</v>
      </c>
      <c r="D863" s="16" t="s">
        <v>77</v>
      </c>
      <c r="E863" s="16" t="s">
        <v>138</v>
      </c>
      <c r="F863" s="16" t="s">
        <v>142</v>
      </c>
      <c r="G863" s="16" t="s">
        <v>28</v>
      </c>
      <c r="H863" s="17">
        <v>0.01</v>
      </c>
      <c r="I863" s="16" t="s">
        <v>142</v>
      </c>
      <c r="J863" s="16" t="s">
        <v>209</v>
      </c>
      <c r="K863" s="18" t="s">
        <v>30</v>
      </c>
      <c r="L863" s="19">
        <v>1</v>
      </c>
      <c r="M863" s="20">
        <v>1</v>
      </c>
      <c r="N863" s="20">
        <v>1</v>
      </c>
      <c r="O863" s="20">
        <v>1</v>
      </c>
      <c r="P863" s="20">
        <v>1</v>
      </c>
      <c r="Q863" s="20">
        <v>1</v>
      </c>
      <c r="R863" s="20">
        <v>1</v>
      </c>
      <c r="S863" s="20" t="s">
        <v>33</v>
      </c>
      <c r="T863" s="20" t="s">
        <v>33</v>
      </c>
      <c r="U863" s="20" t="s">
        <v>33</v>
      </c>
      <c r="V863" s="20" t="s">
        <v>33</v>
      </c>
      <c r="W863" s="21" t="s">
        <v>33</v>
      </c>
      <c r="X863" s="67"/>
      <c r="Y863" s="19">
        <v>0</v>
      </c>
      <c r="Z863" s="20">
        <v>0</v>
      </c>
      <c r="AA863" s="20">
        <v>0</v>
      </c>
      <c r="AB863" s="20">
        <v>0</v>
      </c>
      <c r="AC863" s="20">
        <v>0</v>
      </c>
      <c r="AD863" s="20">
        <v>0</v>
      </c>
      <c r="AE863" s="21">
        <v>0</v>
      </c>
      <c r="AF863" s="55"/>
      <c r="AG863" s="20" t="s">
        <v>33</v>
      </c>
      <c r="AH863" s="21" t="s">
        <v>33</v>
      </c>
    </row>
    <row r="864" spans="1:34" x14ac:dyDescent="0.35">
      <c r="A864" s="15" t="s">
        <v>166</v>
      </c>
      <c r="B864" s="16" t="s">
        <v>23</v>
      </c>
      <c r="C864" s="16" t="s">
        <v>136</v>
      </c>
      <c r="D864" s="16" t="s">
        <v>77</v>
      </c>
      <c r="E864" s="16" t="s">
        <v>138</v>
      </c>
      <c r="F864" s="16" t="s">
        <v>142</v>
      </c>
      <c r="G864" s="16" t="s">
        <v>28</v>
      </c>
      <c r="H864" s="17">
        <v>0.01</v>
      </c>
      <c r="I864" s="16" t="s">
        <v>142</v>
      </c>
      <c r="J864" s="16" t="s">
        <v>208</v>
      </c>
      <c r="K864" s="18" t="s">
        <v>31</v>
      </c>
      <c r="L864" s="22">
        <v>7.99</v>
      </c>
      <c r="M864" s="23">
        <v>7.99</v>
      </c>
      <c r="N864" s="23">
        <v>7.99</v>
      </c>
      <c r="O864" s="23">
        <v>7.99</v>
      </c>
      <c r="P864" s="23">
        <v>7.99</v>
      </c>
      <c r="Q864" s="23">
        <v>7.99</v>
      </c>
      <c r="R864" s="23">
        <v>7.99</v>
      </c>
      <c r="S864" s="23">
        <v>6.99</v>
      </c>
      <c r="T864" s="23">
        <v>6.99</v>
      </c>
      <c r="U864" s="23">
        <v>5.71</v>
      </c>
      <c r="V864" s="23">
        <v>5.71</v>
      </c>
      <c r="W864" s="70">
        <v>6.29</v>
      </c>
      <c r="X864" s="67"/>
      <c r="Y864" s="22">
        <v>0</v>
      </c>
      <c r="Z864" s="23">
        <v>0</v>
      </c>
      <c r="AA864" s="23">
        <v>0</v>
      </c>
      <c r="AB864" s="23">
        <v>0</v>
      </c>
      <c r="AC864" s="23">
        <v>0</v>
      </c>
      <c r="AD864" s="23">
        <v>0</v>
      </c>
      <c r="AE864" s="70">
        <v>0</v>
      </c>
      <c r="AF864" s="50"/>
      <c r="AG864" s="76">
        <v>0.18</v>
      </c>
      <c r="AH864" s="77">
        <v>0.18</v>
      </c>
    </row>
    <row r="865" spans="1:34" x14ac:dyDescent="0.35">
      <c r="A865" s="15" t="s">
        <v>166</v>
      </c>
      <c r="B865" s="16" t="s">
        <v>23</v>
      </c>
      <c r="C865" s="16" t="s">
        <v>136</v>
      </c>
      <c r="D865" s="16" t="s">
        <v>77</v>
      </c>
      <c r="E865" s="16" t="s">
        <v>138</v>
      </c>
      <c r="F865" s="16" t="s">
        <v>142</v>
      </c>
      <c r="G865" s="16" t="s">
        <v>28</v>
      </c>
      <c r="H865" s="17">
        <v>0.01</v>
      </c>
      <c r="I865" s="16" t="s">
        <v>142</v>
      </c>
      <c r="J865" s="16" t="s">
        <v>209</v>
      </c>
      <c r="K865" s="18" t="s">
        <v>32</v>
      </c>
      <c r="L865" s="19">
        <v>1</v>
      </c>
      <c r="M865" s="20">
        <v>1</v>
      </c>
      <c r="N865" s="20">
        <v>1</v>
      </c>
      <c r="O865" s="20">
        <v>1</v>
      </c>
      <c r="P865" s="20">
        <v>1</v>
      </c>
      <c r="Q865" s="20">
        <v>1</v>
      </c>
      <c r="R865" s="20">
        <v>1</v>
      </c>
      <c r="S865" s="20" t="s">
        <v>33</v>
      </c>
      <c r="T865" s="20" t="s">
        <v>33</v>
      </c>
      <c r="U865" s="20" t="s">
        <v>33</v>
      </c>
      <c r="V865" s="20" t="s">
        <v>33</v>
      </c>
      <c r="W865" s="21" t="s">
        <v>33</v>
      </c>
      <c r="X865" s="67"/>
      <c r="Y865" s="19">
        <v>0</v>
      </c>
      <c r="Z865" s="20">
        <v>0</v>
      </c>
      <c r="AA865" s="20">
        <v>0</v>
      </c>
      <c r="AB865" s="20">
        <v>0</v>
      </c>
      <c r="AC865" s="20">
        <v>0</v>
      </c>
      <c r="AD865" s="20">
        <v>0</v>
      </c>
      <c r="AE865" s="21">
        <v>0</v>
      </c>
      <c r="AF865" s="55"/>
      <c r="AG865" s="20" t="s">
        <v>33</v>
      </c>
      <c r="AH865" s="21" t="s">
        <v>33</v>
      </c>
    </row>
    <row r="866" spans="1:34" x14ac:dyDescent="0.35">
      <c r="A866" s="24" t="s">
        <v>166</v>
      </c>
      <c r="B866" s="25" t="s">
        <v>23</v>
      </c>
      <c r="C866" s="25" t="s">
        <v>136</v>
      </c>
      <c r="D866" s="25" t="s">
        <v>77</v>
      </c>
      <c r="E866" s="25" t="s">
        <v>138</v>
      </c>
      <c r="F866" s="25" t="s">
        <v>142</v>
      </c>
      <c r="G866" s="25" t="s">
        <v>28</v>
      </c>
      <c r="H866" s="26">
        <v>0.01</v>
      </c>
      <c r="I866" s="25" t="s">
        <v>33</v>
      </c>
      <c r="J866" s="25" t="s">
        <v>208</v>
      </c>
      <c r="K866" s="27" t="s">
        <v>34</v>
      </c>
      <c r="L866" s="28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0</v>
      </c>
      <c r="V866" s="29">
        <v>0</v>
      </c>
      <c r="W866" s="30">
        <v>0</v>
      </c>
      <c r="X866" s="67"/>
      <c r="Y866" s="57">
        <v>0</v>
      </c>
      <c r="Z866" s="58">
        <v>0</v>
      </c>
      <c r="AA866" s="58">
        <v>0</v>
      </c>
      <c r="AB866" s="58">
        <v>0</v>
      </c>
      <c r="AC866" s="58">
        <v>0</v>
      </c>
      <c r="AD866" s="58">
        <v>0</v>
      </c>
      <c r="AE866" s="71">
        <v>0</v>
      </c>
      <c r="AF866" s="56"/>
      <c r="AG866" s="58">
        <v>0</v>
      </c>
      <c r="AH866" s="71">
        <v>0</v>
      </c>
    </row>
    <row r="867" spans="1:34" x14ac:dyDescent="0.35">
      <c r="A867" s="31" t="s">
        <v>166</v>
      </c>
      <c r="B867" s="32" t="s">
        <v>23</v>
      </c>
      <c r="C867" s="32" t="s">
        <v>136</v>
      </c>
      <c r="D867" s="32" t="s">
        <v>93</v>
      </c>
      <c r="E867" s="32" t="s">
        <v>138</v>
      </c>
      <c r="F867" s="32" t="s">
        <v>143</v>
      </c>
      <c r="G867" s="32" t="s">
        <v>28</v>
      </c>
      <c r="H867" s="33">
        <v>0.02</v>
      </c>
      <c r="I867" s="32" t="s">
        <v>143</v>
      </c>
      <c r="J867" s="32" t="s">
        <v>208</v>
      </c>
      <c r="K867" s="34" t="s">
        <v>29</v>
      </c>
      <c r="L867" s="35">
        <v>10.49</v>
      </c>
      <c r="M867" s="36">
        <v>10.49</v>
      </c>
      <c r="N867" s="36">
        <v>10.49</v>
      </c>
      <c r="O867" s="36">
        <v>10.49</v>
      </c>
      <c r="P867" s="36">
        <v>10.49</v>
      </c>
      <c r="Q867" s="36">
        <v>10.49</v>
      </c>
      <c r="R867" s="36">
        <v>10.49</v>
      </c>
      <c r="S867" s="36">
        <v>9.99</v>
      </c>
      <c r="T867" s="36">
        <v>9.99</v>
      </c>
      <c r="U867" s="36">
        <v>7.49</v>
      </c>
      <c r="V867" s="36">
        <v>7.49</v>
      </c>
      <c r="W867" s="37">
        <v>8.99</v>
      </c>
      <c r="X867" s="67"/>
      <c r="Y867" s="60">
        <v>0</v>
      </c>
      <c r="Z867" s="61">
        <v>0</v>
      </c>
      <c r="AA867" s="61">
        <v>0</v>
      </c>
      <c r="AB867" s="61">
        <v>0</v>
      </c>
      <c r="AC867" s="61">
        <v>0</v>
      </c>
      <c r="AD867" s="61">
        <v>0</v>
      </c>
      <c r="AE867" s="69">
        <v>0</v>
      </c>
      <c r="AF867" s="59"/>
      <c r="AG867" s="61">
        <v>0.25</v>
      </c>
      <c r="AH867" s="69">
        <v>0.25</v>
      </c>
    </row>
    <row r="868" spans="1:34" x14ac:dyDescent="0.35">
      <c r="A868" s="15" t="s">
        <v>166</v>
      </c>
      <c r="B868" s="16" t="s">
        <v>23</v>
      </c>
      <c r="C868" s="16" t="s">
        <v>136</v>
      </c>
      <c r="D868" s="16" t="s">
        <v>93</v>
      </c>
      <c r="E868" s="16" t="s">
        <v>138</v>
      </c>
      <c r="F868" s="16" t="s">
        <v>143</v>
      </c>
      <c r="G868" s="16" t="s">
        <v>28</v>
      </c>
      <c r="H868" s="17">
        <v>0.02</v>
      </c>
      <c r="I868" s="16" t="s">
        <v>143</v>
      </c>
      <c r="J868" s="16" t="s">
        <v>209</v>
      </c>
      <c r="K868" s="18" t="s">
        <v>30</v>
      </c>
      <c r="L868" s="19">
        <v>1</v>
      </c>
      <c r="M868" s="20">
        <v>1</v>
      </c>
      <c r="N868" s="20">
        <v>1</v>
      </c>
      <c r="O868" s="20">
        <v>1</v>
      </c>
      <c r="P868" s="20">
        <v>1</v>
      </c>
      <c r="Q868" s="20">
        <v>1</v>
      </c>
      <c r="R868" s="20">
        <v>1</v>
      </c>
      <c r="S868" s="20" t="s">
        <v>33</v>
      </c>
      <c r="T868" s="20" t="s">
        <v>33</v>
      </c>
      <c r="U868" s="20" t="s">
        <v>33</v>
      </c>
      <c r="V868" s="20" t="s">
        <v>33</v>
      </c>
      <c r="W868" s="21" t="s">
        <v>33</v>
      </c>
      <c r="X868" s="67"/>
      <c r="Y868" s="19">
        <v>0</v>
      </c>
      <c r="Z868" s="20">
        <v>0</v>
      </c>
      <c r="AA868" s="20">
        <v>0</v>
      </c>
      <c r="AB868" s="20">
        <v>0</v>
      </c>
      <c r="AC868" s="20">
        <v>0</v>
      </c>
      <c r="AD868" s="20">
        <v>0</v>
      </c>
      <c r="AE868" s="21">
        <v>0</v>
      </c>
      <c r="AF868" s="55"/>
      <c r="AG868" s="20" t="s">
        <v>33</v>
      </c>
      <c r="AH868" s="21" t="s">
        <v>33</v>
      </c>
    </row>
    <row r="869" spans="1:34" x14ac:dyDescent="0.35">
      <c r="A869" s="15" t="s">
        <v>166</v>
      </c>
      <c r="B869" s="16" t="s">
        <v>23</v>
      </c>
      <c r="C869" s="16" t="s">
        <v>136</v>
      </c>
      <c r="D869" s="16" t="s">
        <v>93</v>
      </c>
      <c r="E869" s="16" t="s">
        <v>138</v>
      </c>
      <c r="F869" s="16" t="s">
        <v>143</v>
      </c>
      <c r="G869" s="16" t="s">
        <v>28</v>
      </c>
      <c r="H869" s="17">
        <v>0.02</v>
      </c>
      <c r="I869" s="16" t="s">
        <v>143</v>
      </c>
      <c r="J869" s="16" t="s">
        <v>208</v>
      </c>
      <c r="K869" s="18" t="s">
        <v>31</v>
      </c>
      <c r="L869" s="22">
        <v>10.49</v>
      </c>
      <c r="M869" s="23">
        <v>10.49</v>
      </c>
      <c r="N869" s="23">
        <v>10.49</v>
      </c>
      <c r="O869" s="23">
        <v>10.49</v>
      </c>
      <c r="P869" s="23">
        <v>10.49</v>
      </c>
      <c r="Q869" s="23">
        <v>10.49</v>
      </c>
      <c r="R869" s="23">
        <v>10.49</v>
      </c>
      <c r="S869" s="23">
        <v>9.99</v>
      </c>
      <c r="T869" s="23">
        <v>9.99</v>
      </c>
      <c r="U869" s="23">
        <v>7.49</v>
      </c>
      <c r="V869" s="23">
        <v>7.49</v>
      </c>
      <c r="W869" s="70">
        <v>8.99</v>
      </c>
      <c r="X869" s="67"/>
      <c r="Y869" s="22">
        <v>0</v>
      </c>
      <c r="Z869" s="23">
        <v>0</v>
      </c>
      <c r="AA869" s="23">
        <v>0</v>
      </c>
      <c r="AB869" s="23">
        <v>0</v>
      </c>
      <c r="AC869" s="23">
        <v>0</v>
      </c>
      <c r="AD869" s="23">
        <v>0</v>
      </c>
      <c r="AE869" s="70">
        <v>0</v>
      </c>
      <c r="AF869" s="50"/>
      <c r="AG869" s="76">
        <v>0.25</v>
      </c>
      <c r="AH869" s="77">
        <v>0.25</v>
      </c>
    </row>
    <row r="870" spans="1:34" x14ac:dyDescent="0.35">
      <c r="A870" s="15" t="s">
        <v>166</v>
      </c>
      <c r="B870" s="16" t="s">
        <v>23</v>
      </c>
      <c r="C870" s="16" t="s">
        <v>136</v>
      </c>
      <c r="D870" s="16" t="s">
        <v>93</v>
      </c>
      <c r="E870" s="16" t="s">
        <v>138</v>
      </c>
      <c r="F870" s="16" t="s">
        <v>143</v>
      </c>
      <c r="G870" s="16" t="s">
        <v>28</v>
      </c>
      <c r="H870" s="17">
        <v>0.02</v>
      </c>
      <c r="I870" s="16" t="s">
        <v>143</v>
      </c>
      <c r="J870" s="16" t="s">
        <v>209</v>
      </c>
      <c r="K870" s="18" t="s">
        <v>32</v>
      </c>
      <c r="L870" s="19">
        <v>1</v>
      </c>
      <c r="M870" s="20">
        <v>1</v>
      </c>
      <c r="N870" s="20">
        <v>1</v>
      </c>
      <c r="O870" s="20">
        <v>1</v>
      </c>
      <c r="P870" s="20">
        <v>1</v>
      </c>
      <c r="Q870" s="20">
        <v>1</v>
      </c>
      <c r="R870" s="20">
        <v>1</v>
      </c>
      <c r="S870" s="20" t="s">
        <v>33</v>
      </c>
      <c r="T870" s="20" t="s">
        <v>33</v>
      </c>
      <c r="U870" s="20" t="s">
        <v>33</v>
      </c>
      <c r="V870" s="20" t="s">
        <v>33</v>
      </c>
      <c r="W870" s="21" t="s">
        <v>33</v>
      </c>
      <c r="X870" s="67"/>
      <c r="Y870" s="19">
        <v>0</v>
      </c>
      <c r="Z870" s="20">
        <v>0</v>
      </c>
      <c r="AA870" s="20">
        <v>0</v>
      </c>
      <c r="AB870" s="20">
        <v>0</v>
      </c>
      <c r="AC870" s="20">
        <v>0</v>
      </c>
      <c r="AD870" s="20">
        <v>0</v>
      </c>
      <c r="AE870" s="21">
        <v>0</v>
      </c>
      <c r="AF870" s="55"/>
      <c r="AG870" s="20" t="s">
        <v>33</v>
      </c>
      <c r="AH870" s="21" t="s">
        <v>33</v>
      </c>
    </row>
    <row r="871" spans="1:34" x14ac:dyDescent="0.35">
      <c r="A871" s="24" t="s">
        <v>166</v>
      </c>
      <c r="B871" s="25" t="s">
        <v>23</v>
      </c>
      <c r="C871" s="25" t="s">
        <v>136</v>
      </c>
      <c r="D871" s="25" t="s">
        <v>93</v>
      </c>
      <c r="E871" s="25" t="s">
        <v>138</v>
      </c>
      <c r="F871" s="25" t="s">
        <v>143</v>
      </c>
      <c r="G871" s="25" t="s">
        <v>28</v>
      </c>
      <c r="H871" s="26">
        <v>0.02</v>
      </c>
      <c r="I871" s="25" t="s">
        <v>33</v>
      </c>
      <c r="J871" s="25" t="s">
        <v>208</v>
      </c>
      <c r="K871" s="27" t="s">
        <v>34</v>
      </c>
      <c r="L871" s="28">
        <v>0</v>
      </c>
      <c r="M871" s="29">
        <v>0</v>
      </c>
      <c r="N871" s="29">
        <v>0</v>
      </c>
      <c r="O871" s="29">
        <v>0</v>
      </c>
      <c r="P871" s="29">
        <v>0</v>
      </c>
      <c r="Q871" s="29">
        <v>0</v>
      </c>
      <c r="R871" s="29">
        <v>0</v>
      </c>
      <c r="S871" s="29">
        <v>0</v>
      </c>
      <c r="T871" s="29">
        <v>0</v>
      </c>
      <c r="U871" s="29">
        <v>0</v>
      </c>
      <c r="V871" s="29">
        <v>0</v>
      </c>
      <c r="W871" s="30">
        <v>0</v>
      </c>
      <c r="X871" s="67"/>
      <c r="Y871" s="57">
        <v>0</v>
      </c>
      <c r="Z871" s="58">
        <v>0</v>
      </c>
      <c r="AA871" s="58">
        <v>0</v>
      </c>
      <c r="AB871" s="58">
        <v>0</v>
      </c>
      <c r="AC871" s="58">
        <v>0</v>
      </c>
      <c r="AD871" s="58">
        <v>0</v>
      </c>
      <c r="AE871" s="71">
        <v>0</v>
      </c>
      <c r="AF871" s="56"/>
      <c r="AG871" s="58">
        <v>0</v>
      </c>
      <c r="AH871" s="71">
        <v>0</v>
      </c>
    </row>
    <row r="872" spans="1:34" x14ac:dyDescent="0.35">
      <c r="A872" s="31" t="s">
        <v>166</v>
      </c>
      <c r="B872" s="32" t="s">
        <v>23</v>
      </c>
      <c r="C872" s="32" t="s">
        <v>144</v>
      </c>
      <c r="D872" s="32" t="s">
        <v>145</v>
      </c>
      <c r="E872" s="32" t="s">
        <v>146</v>
      </c>
      <c r="F872" s="32" t="s">
        <v>147</v>
      </c>
      <c r="G872" s="32" t="s">
        <v>28</v>
      </c>
      <c r="H872" s="33">
        <v>1E-3</v>
      </c>
      <c r="I872" s="32" t="s">
        <v>147</v>
      </c>
      <c r="J872" s="32" t="s">
        <v>208</v>
      </c>
      <c r="K872" s="34" t="s">
        <v>29</v>
      </c>
      <c r="L872" s="35">
        <v>4.99</v>
      </c>
      <c r="M872" s="36">
        <v>4.99</v>
      </c>
      <c r="N872" s="36">
        <v>4.99</v>
      </c>
      <c r="O872" s="36">
        <v>4.99</v>
      </c>
      <c r="P872" s="36">
        <v>4.99</v>
      </c>
      <c r="Q872" s="36">
        <v>4.99</v>
      </c>
      <c r="R872" s="36">
        <v>4.99</v>
      </c>
      <c r="S872" s="36">
        <v>4.99</v>
      </c>
      <c r="T872" s="36">
        <v>4.99</v>
      </c>
      <c r="U872" s="36">
        <v>3.99</v>
      </c>
      <c r="V872" s="36">
        <v>3.99</v>
      </c>
      <c r="W872" s="37">
        <v>4.75</v>
      </c>
      <c r="X872" s="67"/>
      <c r="Y872" s="60">
        <v>0</v>
      </c>
      <c r="Z872" s="61">
        <v>0</v>
      </c>
      <c r="AA872" s="61">
        <v>0</v>
      </c>
      <c r="AB872" s="61">
        <v>0</v>
      </c>
      <c r="AC872" s="61">
        <v>0</v>
      </c>
      <c r="AD872" s="61">
        <v>0</v>
      </c>
      <c r="AE872" s="69">
        <v>0</v>
      </c>
      <c r="AF872" s="59"/>
      <c r="AG872" s="61">
        <v>0.13</v>
      </c>
      <c r="AH872" s="69">
        <v>0.13</v>
      </c>
    </row>
    <row r="873" spans="1:34" x14ac:dyDescent="0.35">
      <c r="A873" s="15" t="s">
        <v>166</v>
      </c>
      <c r="B873" s="16" t="s">
        <v>23</v>
      </c>
      <c r="C873" s="16" t="s">
        <v>144</v>
      </c>
      <c r="D873" s="16" t="s">
        <v>145</v>
      </c>
      <c r="E873" s="16" t="s">
        <v>146</v>
      </c>
      <c r="F873" s="16" t="s">
        <v>147</v>
      </c>
      <c r="G873" s="16" t="s">
        <v>28</v>
      </c>
      <c r="H873" s="17">
        <v>1E-3</v>
      </c>
      <c r="I873" s="16" t="s">
        <v>147</v>
      </c>
      <c r="J873" s="16" t="s">
        <v>209</v>
      </c>
      <c r="K873" s="18" t="s">
        <v>30</v>
      </c>
      <c r="L873" s="19">
        <v>1</v>
      </c>
      <c r="M873" s="20">
        <v>1</v>
      </c>
      <c r="N873" s="20">
        <v>1</v>
      </c>
      <c r="O873" s="20">
        <v>1</v>
      </c>
      <c r="P873" s="20">
        <v>1</v>
      </c>
      <c r="Q873" s="20">
        <v>1</v>
      </c>
      <c r="R873" s="20">
        <v>1</v>
      </c>
      <c r="S873" s="20" t="s">
        <v>33</v>
      </c>
      <c r="T873" s="20" t="s">
        <v>33</v>
      </c>
      <c r="U873" s="20" t="s">
        <v>33</v>
      </c>
      <c r="V873" s="20" t="s">
        <v>33</v>
      </c>
      <c r="W873" s="21" t="s">
        <v>33</v>
      </c>
      <c r="X873" s="67"/>
      <c r="Y873" s="19">
        <v>0</v>
      </c>
      <c r="Z873" s="20">
        <v>0</v>
      </c>
      <c r="AA873" s="20">
        <v>0</v>
      </c>
      <c r="AB873" s="20">
        <v>0</v>
      </c>
      <c r="AC873" s="20">
        <v>0</v>
      </c>
      <c r="AD873" s="20">
        <v>0</v>
      </c>
      <c r="AE873" s="21">
        <v>0</v>
      </c>
      <c r="AF873" s="55"/>
      <c r="AG873" s="20" t="s">
        <v>33</v>
      </c>
      <c r="AH873" s="21" t="s">
        <v>33</v>
      </c>
    </row>
    <row r="874" spans="1:34" x14ac:dyDescent="0.35">
      <c r="A874" s="15" t="s">
        <v>166</v>
      </c>
      <c r="B874" s="16" t="s">
        <v>23</v>
      </c>
      <c r="C874" s="16" t="s">
        <v>144</v>
      </c>
      <c r="D874" s="16" t="s">
        <v>145</v>
      </c>
      <c r="E874" s="16" t="s">
        <v>146</v>
      </c>
      <c r="F874" s="16" t="s">
        <v>147</v>
      </c>
      <c r="G874" s="16" t="s">
        <v>28</v>
      </c>
      <c r="H874" s="17">
        <v>1E-3</v>
      </c>
      <c r="I874" s="16" t="s">
        <v>147</v>
      </c>
      <c r="J874" s="16" t="s">
        <v>208</v>
      </c>
      <c r="K874" s="18" t="s">
        <v>31</v>
      </c>
      <c r="L874" s="22">
        <v>4.99</v>
      </c>
      <c r="M874" s="23">
        <v>4.99</v>
      </c>
      <c r="N874" s="23">
        <v>4.99</v>
      </c>
      <c r="O874" s="23">
        <v>4.99</v>
      </c>
      <c r="P874" s="23">
        <v>4.99</v>
      </c>
      <c r="Q874" s="23">
        <v>4.99</v>
      </c>
      <c r="R874" s="23">
        <v>4.99</v>
      </c>
      <c r="S874" s="23">
        <v>4.99</v>
      </c>
      <c r="T874" s="23">
        <v>4.99</v>
      </c>
      <c r="U874" s="23">
        <v>3.99</v>
      </c>
      <c r="V874" s="23">
        <v>3.99</v>
      </c>
      <c r="W874" s="70">
        <v>4.75</v>
      </c>
      <c r="X874" s="67"/>
      <c r="Y874" s="22">
        <v>0</v>
      </c>
      <c r="Z874" s="23">
        <v>0</v>
      </c>
      <c r="AA874" s="23">
        <v>0</v>
      </c>
      <c r="AB874" s="23">
        <v>0</v>
      </c>
      <c r="AC874" s="23">
        <v>0</v>
      </c>
      <c r="AD874" s="23">
        <v>0</v>
      </c>
      <c r="AE874" s="70">
        <v>0</v>
      </c>
      <c r="AF874" s="50"/>
      <c r="AG874" s="76">
        <v>0.13</v>
      </c>
      <c r="AH874" s="77">
        <v>0.13</v>
      </c>
    </row>
    <row r="875" spans="1:34" x14ac:dyDescent="0.35">
      <c r="A875" s="15" t="s">
        <v>166</v>
      </c>
      <c r="B875" s="16" t="s">
        <v>23</v>
      </c>
      <c r="C875" s="16" t="s">
        <v>144</v>
      </c>
      <c r="D875" s="16" t="s">
        <v>145</v>
      </c>
      <c r="E875" s="16" t="s">
        <v>146</v>
      </c>
      <c r="F875" s="16" t="s">
        <v>147</v>
      </c>
      <c r="G875" s="16" t="s">
        <v>28</v>
      </c>
      <c r="H875" s="17">
        <v>1E-3</v>
      </c>
      <c r="I875" s="16" t="s">
        <v>147</v>
      </c>
      <c r="J875" s="16" t="s">
        <v>209</v>
      </c>
      <c r="K875" s="18" t="s">
        <v>32</v>
      </c>
      <c r="L875" s="19">
        <v>1</v>
      </c>
      <c r="M875" s="20">
        <v>1</v>
      </c>
      <c r="N875" s="20">
        <v>1</v>
      </c>
      <c r="O875" s="20">
        <v>1</v>
      </c>
      <c r="P875" s="20">
        <v>1</v>
      </c>
      <c r="Q875" s="20">
        <v>1</v>
      </c>
      <c r="R875" s="20">
        <v>1</v>
      </c>
      <c r="S875" s="20" t="s">
        <v>33</v>
      </c>
      <c r="T875" s="20" t="s">
        <v>33</v>
      </c>
      <c r="U875" s="20" t="s">
        <v>33</v>
      </c>
      <c r="V875" s="20" t="s">
        <v>33</v>
      </c>
      <c r="W875" s="21" t="s">
        <v>33</v>
      </c>
      <c r="X875" s="67"/>
      <c r="Y875" s="19">
        <v>0</v>
      </c>
      <c r="Z875" s="20">
        <v>0</v>
      </c>
      <c r="AA875" s="20">
        <v>0</v>
      </c>
      <c r="AB875" s="20">
        <v>0</v>
      </c>
      <c r="AC875" s="20">
        <v>0</v>
      </c>
      <c r="AD875" s="20">
        <v>0</v>
      </c>
      <c r="AE875" s="21">
        <v>0</v>
      </c>
      <c r="AF875" s="55"/>
      <c r="AG875" s="20" t="s">
        <v>33</v>
      </c>
      <c r="AH875" s="21" t="s">
        <v>33</v>
      </c>
    </row>
    <row r="876" spans="1:34" x14ac:dyDescent="0.35">
      <c r="A876" s="24" t="s">
        <v>166</v>
      </c>
      <c r="B876" s="25" t="s">
        <v>23</v>
      </c>
      <c r="C876" s="25" t="s">
        <v>144</v>
      </c>
      <c r="D876" s="25" t="s">
        <v>145</v>
      </c>
      <c r="E876" s="25" t="s">
        <v>146</v>
      </c>
      <c r="F876" s="25" t="s">
        <v>147</v>
      </c>
      <c r="G876" s="25" t="s">
        <v>28</v>
      </c>
      <c r="H876" s="26">
        <v>1E-3</v>
      </c>
      <c r="I876" s="25" t="s">
        <v>33</v>
      </c>
      <c r="J876" s="25" t="s">
        <v>208</v>
      </c>
      <c r="K876" s="27" t="s">
        <v>34</v>
      </c>
      <c r="L876" s="28">
        <v>0</v>
      </c>
      <c r="M876" s="29">
        <v>0</v>
      </c>
      <c r="N876" s="29">
        <v>0</v>
      </c>
      <c r="O876" s="29">
        <v>0</v>
      </c>
      <c r="P876" s="29">
        <v>0</v>
      </c>
      <c r="Q876" s="29">
        <v>0</v>
      </c>
      <c r="R876" s="29">
        <v>0</v>
      </c>
      <c r="S876" s="29">
        <v>0</v>
      </c>
      <c r="T876" s="29">
        <v>0</v>
      </c>
      <c r="U876" s="29">
        <v>0</v>
      </c>
      <c r="V876" s="29">
        <v>0</v>
      </c>
      <c r="W876" s="30">
        <v>0</v>
      </c>
      <c r="X876" s="67"/>
      <c r="Y876" s="57">
        <v>0</v>
      </c>
      <c r="Z876" s="58">
        <v>0</v>
      </c>
      <c r="AA876" s="58">
        <v>0</v>
      </c>
      <c r="AB876" s="58">
        <v>0</v>
      </c>
      <c r="AC876" s="58">
        <v>0</v>
      </c>
      <c r="AD876" s="58">
        <v>0</v>
      </c>
      <c r="AE876" s="71">
        <v>0</v>
      </c>
      <c r="AF876" s="56"/>
      <c r="AG876" s="58">
        <v>0</v>
      </c>
      <c r="AH876" s="71">
        <v>0</v>
      </c>
    </row>
    <row r="877" spans="1:34" x14ac:dyDescent="0.35">
      <c r="A877" s="31" t="s">
        <v>166</v>
      </c>
      <c r="B877" s="32" t="s">
        <v>23</v>
      </c>
      <c r="C877" s="32" t="s">
        <v>148</v>
      </c>
      <c r="D877" s="32" t="s">
        <v>149</v>
      </c>
      <c r="E877" s="32" t="s">
        <v>150</v>
      </c>
      <c r="F877" s="32" t="s">
        <v>151</v>
      </c>
      <c r="G877" s="32" t="s">
        <v>28</v>
      </c>
      <c r="H877" s="33">
        <v>2E-3</v>
      </c>
      <c r="I877" s="32" t="s">
        <v>151</v>
      </c>
      <c r="J877" s="32" t="s">
        <v>208</v>
      </c>
      <c r="K877" s="34" t="s">
        <v>29</v>
      </c>
      <c r="L877" s="35">
        <v>2.19</v>
      </c>
      <c r="M877" s="36">
        <v>2.19</v>
      </c>
      <c r="N877" s="36">
        <v>2.19</v>
      </c>
      <c r="O877" s="36">
        <v>2.19</v>
      </c>
      <c r="P877" s="36">
        <v>2.19</v>
      </c>
      <c r="Q877" s="36">
        <v>2.19</v>
      </c>
      <c r="R877" s="36">
        <v>2.19</v>
      </c>
      <c r="S877" s="36">
        <v>1.99</v>
      </c>
      <c r="T877" s="36">
        <v>1.99</v>
      </c>
      <c r="U877" s="36">
        <v>1.83</v>
      </c>
      <c r="V877" s="36">
        <v>1.83</v>
      </c>
      <c r="W877" s="37">
        <v>1.99</v>
      </c>
      <c r="X877" s="67"/>
      <c r="Y877" s="60">
        <v>0</v>
      </c>
      <c r="Z877" s="61">
        <v>0</v>
      </c>
      <c r="AA877" s="61">
        <v>0</v>
      </c>
      <c r="AB877" s="61">
        <v>0</v>
      </c>
      <c r="AC877" s="61">
        <v>0</v>
      </c>
      <c r="AD877" s="61">
        <v>0</v>
      </c>
      <c r="AE877" s="69">
        <v>0</v>
      </c>
      <c r="AF877" s="59"/>
      <c r="AG877" s="61">
        <v>0.05</v>
      </c>
      <c r="AH877" s="69">
        <v>0.05</v>
      </c>
    </row>
    <row r="878" spans="1:34" x14ac:dyDescent="0.35">
      <c r="A878" s="15" t="s">
        <v>166</v>
      </c>
      <c r="B878" s="16" t="s">
        <v>23</v>
      </c>
      <c r="C878" s="16" t="s">
        <v>148</v>
      </c>
      <c r="D878" s="16" t="s">
        <v>149</v>
      </c>
      <c r="E878" s="16" t="s">
        <v>150</v>
      </c>
      <c r="F878" s="16" t="s">
        <v>151</v>
      </c>
      <c r="G878" s="16" t="s">
        <v>28</v>
      </c>
      <c r="H878" s="17">
        <v>2E-3</v>
      </c>
      <c r="I878" s="16" t="s">
        <v>151</v>
      </c>
      <c r="J878" s="16" t="s">
        <v>209</v>
      </c>
      <c r="K878" s="18" t="s">
        <v>30</v>
      </c>
      <c r="L878" s="19">
        <v>1</v>
      </c>
      <c r="M878" s="20">
        <v>1</v>
      </c>
      <c r="N878" s="20">
        <v>1</v>
      </c>
      <c r="O878" s="20">
        <v>1</v>
      </c>
      <c r="P878" s="20">
        <v>1</v>
      </c>
      <c r="Q878" s="20">
        <v>1</v>
      </c>
      <c r="R878" s="20">
        <v>1</v>
      </c>
      <c r="S878" s="20" t="s">
        <v>33</v>
      </c>
      <c r="T878" s="20" t="s">
        <v>33</v>
      </c>
      <c r="U878" s="20" t="s">
        <v>33</v>
      </c>
      <c r="V878" s="20" t="s">
        <v>33</v>
      </c>
      <c r="W878" s="21" t="s">
        <v>33</v>
      </c>
      <c r="X878" s="67"/>
      <c r="Y878" s="19">
        <v>0</v>
      </c>
      <c r="Z878" s="20">
        <v>0</v>
      </c>
      <c r="AA878" s="20">
        <v>0</v>
      </c>
      <c r="AB878" s="20">
        <v>0</v>
      </c>
      <c r="AC878" s="20">
        <v>0</v>
      </c>
      <c r="AD878" s="20">
        <v>0</v>
      </c>
      <c r="AE878" s="21">
        <v>0</v>
      </c>
      <c r="AF878" s="55"/>
      <c r="AG878" s="20" t="s">
        <v>33</v>
      </c>
      <c r="AH878" s="21" t="s">
        <v>33</v>
      </c>
    </row>
    <row r="879" spans="1:34" x14ac:dyDescent="0.35">
      <c r="A879" s="15" t="s">
        <v>166</v>
      </c>
      <c r="B879" s="16" t="s">
        <v>23</v>
      </c>
      <c r="C879" s="16" t="s">
        <v>148</v>
      </c>
      <c r="D879" s="16" t="s">
        <v>149</v>
      </c>
      <c r="E879" s="16" t="s">
        <v>150</v>
      </c>
      <c r="F879" s="16" t="s">
        <v>151</v>
      </c>
      <c r="G879" s="16" t="s">
        <v>28</v>
      </c>
      <c r="H879" s="17">
        <v>2E-3</v>
      </c>
      <c r="I879" s="16" t="s">
        <v>151</v>
      </c>
      <c r="J879" s="16" t="s">
        <v>208</v>
      </c>
      <c r="K879" s="18" t="s">
        <v>31</v>
      </c>
      <c r="L879" s="22">
        <v>2.19</v>
      </c>
      <c r="M879" s="23">
        <v>2.19</v>
      </c>
      <c r="N879" s="23">
        <v>2.19</v>
      </c>
      <c r="O879" s="23">
        <v>2.19</v>
      </c>
      <c r="P879" s="23">
        <v>2.19</v>
      </c>
      <c r="Q879" s="23">
        <v>2.19</v>
      </c>
      <c r="R879" s="23">
        <v>2.19</v>
      </c>
      <c r="S879" s="23">
        <v>1.99</v>
      </c>
      <c r="T879" s="23">
        <v>1.99</v>
      </c>
      <c r="U879" s="23">
        <v>1.83</v>
      </c>
      <c r="V879" s="23">
        <v>1.83</v>
      </c>
      <c r="W879" s="70">
        <v>1.99</v>
      </c>
      <c r="X879" s="67"/>
      <c r="Y879" s="22">
        <v>0</v>
      </c>
      <c r="Z879" s="23">
        <v>0</v>
      </c>
      <c r="AA879" s="23">
        <v>0</v>
      </c>
      <c r="AB879" s="23">
        <v>0</v>
      </c>
      <c r="AC879" s="23">
        <v>0</v>
      </c>
      <c r="AD879" s="23">
        <v>0</v>
      </c>
      <c r="AE879" s="70">
        <v>0</v>
      </c>
      <c r="AF879" s="50"/>
      <c r="AG879" s="76">
        <v>0.05</v>
      </c>
      <c r="AH879" s="77">
        <v>0.05</v>
      </c>
    </row>
    <row r="880" spans="1:34" x14ac:dyDescent="0.35">
      <c r="A880" s="15" t="s">
        <v>166</v>
      </c>
      <c r="B880" s="16" t="s">
        <v>23</v>
      </c>
      <c r="C880" s="16" t="s">
        <v>148</v>
      </c>
      <c r="D880" s="16" t="s">
        <v>149</v>
      </c>
      <c r="E880" s="16" t="s">
        <v>150</v>
      </c>
      <c r="F880" s="16" t="s">
        <v>151</v>
      </c>
      <c r="G880" s="16" t="s">
        <v>28</v>
      </c>
      <c r="H880" s="17">
        <v>2E-3</v>
      </c>
      <c r="I880" s="16" t="s">
        <v>151</v>
      </c>
      <c r="J880" s="16" t="s">
        <v>209</v>
      </c>
      <c r="K880" s="18" t="s">
        <v>32</v>
      </c>
      <c r="L880" s="19">
        <v>1</v>
      </c>
      <c r="M880" s="20">
        <v>1</v>
      </c>
      <c r="N880" s="20">
        <v>1</v>
      </c>
      <c r="O880" s="20">
        <v>1</v>
      </c>
      <c r="P880" s="20">
        <v>1</v>
      </c>
      <c r="Q880" s="20">
        <v>1</v>
      </c>
      <c r="R880" s="20">
        <v>1</v>
      </c>
      <c r="S880" s="20" t="s">
        <v>33</v>
      </c>
      <c r="T880" s="20" t="s">
        <v>33</v>
      </c>
      <c r="U880" s="20" t="s">
        <v>33</v>
      </c>
      <c r="V880" s="20" t="s">
        <v>33</v>
      </c>
      <c r="W880" s="21" t="s">
        <v>33</v>
      </c>
      <c r="X880" s="67"/>
      <c r="Y880" s="19">
        <v>0</v>
      </c>
      <c r="Z880" s="20">
        <v>0</v>
      </c>
      <c r="AA880" s="20">
        <v>0</v>
      </c>
      <c r="AB880" s="20">
        <v>0</v>
      </c>
      <c r="AC880" s="20">
        <v>0</v>
      </c>
      <c r="AD880" s="20">
        <v>0</v>
      </c>
      <c r="AE880" s="21">
        <v>0</v>
      </c>
      <c r="AF880" s="55"/>
      <c r="AG880" s="20" t="s">
        <v>33</v>
      </c>
      <c r="AH880" s="21" t="s">
        <v>33</v>
      </c>
    </row>
    <row r="881" spans="1:34" x14ac:dyDescent="0.35">
      <c r="A881" s="24" t="s">
        <v>166</v>
      </c>
      <c r="B881" s="25" t="s">
        <v>23</v>
      </c>
      <c r="C881" s="25" t="s">
        <v>148</v>
      </c>
      <c r="D881" s="25" t="s">
        <v>149</v>
      </c>
      <c r="E881" s="25" t="s">
        <v>150</v>
      </c>
      <c r="F881" s="25" t="s">
        <v>151</v>
      </c>
      <c r="G881" s="25" t="s">
        <v>28</v>
      </c>
      <c r="H881" s="26">
        <v>2E-3</v>
      </c>
      <c r="I881" s="25" t="s">
        <v>33</v>
      </c>
      <c r="J881" s="25" t="s">
        <v>208</v>
      </c>
      <c r="K881" s="27" t="s">
        <v>34</v>
      </c>
      <c r="L881" s="28">
        <v>0</v>
      </c>
      <c r="M881" s="29">
        <v>0</v>
      </c>
      <c r="N881" s="29">
        <v>0</v>
      </c>
      <c r="O881" s="29">
        <v>0</v>
      </c>
      <c r="P881" s="29">
        <v>0</v>
      </c>
      <c r="Q881" s="29">
        <v>0</v>
      </c>
      <c r="R881" s="29">
        <v>0</v>
      </c>
      <c r="S881" s="29">
        <v>0</v>
      </c>
      <c r="T881" s="29">
        <v>0</v>
      </c>
      <c r="U881" s="29">
        <v>0</v>
      </c>
      <c r="V881" s="29">
        <v>0</v>
      </c>
      <c r="W881" s="30">
        <v>0</v>
      </c>
      <c r="X881" s="67"/>
      <c r="Y881" s="57">
        <v>0</v>
      </c>
      <c r="Z881" s="58">
        <v>0</v>
      </c>
      <c r="AA881" s="58">
        <v>0</v>
      </c>
      <c r="AB881" s="58">
        <v>0</v>
      </c>
      <c r="AC881" s="58">
        <v>0</v>
      </c>
      <c r="AD881" s="58">
        <v>0</v>
      </c>
      <c r="AE881" s="71">
        <v>0</v>
      </c>
      <c r="AF881" s="56"/>
      <c r="AG881" s="58">
        <v>0</v>
      </c>
      <c r="AH881" s="71">
        <v>0</v>
      </c>
    </row>
    <row r="882" spans="1:34" x14ac:dyDescent="0.35">
      <c r="A882" s="31" t="s">
        <v>166</v>
      </c>
      <c r="B882" s="32" t="s">
        <v>23</v>
      </c>
      <c r="C882" s="32" t="s">
        <v>148</v>
      </c>
      <c r="D882" s="32" t="s">
        <v>152</v>
      </c>
      <c r="E882" s="32" t="s">
        <v>150</v>
      </c>
      <c r="F882" s="32" t="s">
        <v>153</v>
      </c>
      <c r="G882" s="32" t="s">
        <v>28</v>
      </c>
      <c r="H882" s="33">
        <v>0.01</v>
      </c>
      <c r="I882" s="32" t="s">
        <v>153</v>
      </c>
      <c r="J882" s="32" t="s">
        <v>208</v>
      </c>
      <c r="K882" s="34" t="s">
        <v>29</v>
      </c>
      <c r="L882" s="35">
        <v>10.49</v>
      </c>
      <c r="M882" s="36">
        <v>10.49</v>
      </c>
      <c r="N882" s="36">
        <v>10.49</v>
      </c>
      <c r="O882" s="36">
        <v>10.49</v>
      </c>
      <c r="P882" s="36">
        <v>10.49</v>
      </c>
      <c r="Q882" s="36">
        <v>10.49</v>
      </c>
      <c r="R882" s="36">
        <v>10.49</v>
      </c>
      <c r="S882" s="36">
        <v>9.49</v>
      </c>
      <c r="T882" s="36">
        <v>9.49</v>
      </c>
      <c r="U882" s="36">
        <v>8.74</v>
      </c>
      <c r="V882" s="36">
        <v>8.74</v>
      </c>
      <c r="W882" s="37">
        <v>9.49</v>
      </c>
      <c r="X882" s="67"/>
      <c r="Y882" s="60">
        <v>0</v>
      </c>
      <c r="Z882" s="61">
        <v>0</v>
      </c>
      <c r="AA882" s="61">
        <v>0</v>
      </c>
      <c r="AB882" s="61">
        <v>0</v>
      </c>
      <c r="AC882" s="61">
        <v>0</v>
      </c>
      <c r="AD882" s="61">
        <v>0</v>
      </c>
      <c r="AE882" s="69">
        <v>0</v>
      </c>
      <c r="AF882" s="59"/>
      <c r="AG882" s="61">
        <v>0.24</v>
      </c>
      <c r="AH882" s="69">
        <v>0.24</v>
      </c>
    </row>
    <row r="883" spans="1:34" x14ac:dyDescent="0.35">
      <c r="A883" s="15" t="s">
        <v>166</v>
      </c>
      <c r="B883" s="16" t="s">
        <v>23</v>
      </c>
      <c r="C883" s="16" t="s">
        <v>148</v>
      </c>
      <c r="D883" s="16" t="s">
        <v>152</v>
      </c>
      <c r="E883" s="16" t="s">
        <v>150</v>
      </c>
      <c r="F883" s="16" t="s">
        <v>153</v>
      </c>
      <c r="G883" s="16" t="s">
        <v>28</v>
      </c>
      <c r="H883" s="17">
        <v>0.01</v>
      </c>
      <c r="I883" s="16" t="s">
        <v>153</v>
      </c>
      <c r="J883" s="16" t="s">
        <v>209</v>
      </c>
      <c r="K883" s="18" t="s">
        <v>30</v>
      </c>
      <c r="L883" s="19">
        <v>1</v>
      </c>
      <c r="M883" s="20">
        <v>1</v>
      </c>
      <c r="N883" s="20">
        <v>1</v>
      </c>
      <c r="O883" s="20">
        <v>1</v>
      </c>
      <c r="P883" s="20">
        <v>1</v>
      </c>
      <c r="Q883" s="20">
        <v>1</v>
      </c>
      <c r="R883" s="20">
        <v>1</v>
      </c>
      <c r="S883" s="20" t="s">
        <v>33</v>
      </c>
      <c r="T883" s="20" t="s">
        <v>33</v>
      </c>
      <c r="U883" s="20" t="s">
        <v>33</v>
      </c>
      <c r="V883" s="20" t="s">
        <v>33</v>
      </c>
      <c r="W883" s="21" t="s">
        <v>33</v>
      </c>
      <c r="X883" s="67"/>
      <c r="Y883" s="19">
        <v>0</v>
      </c>
      <c r="Z883" s="20">
        <v>0</v>
      </c>
      <c r="AA883" s="20">
        <v>0</v>
      </c>
      <c r="AB883" s="20">
        <v>0</v>
      </c>
      <c r="AC883" s="20">
        <v>0</v>
      </c>
      <c r="AD883" s="20">
        <v>0</v>
      </c>
      <c r="AE883" s="21">
        <v>0</v>
      </c>
      <c r="AF883" s="55"/>
      <c r="AG883" s="20" t="s">
        <v>33</v>
      </c>
      <c r="AH883" s="21" t="s">
        <v>33</v>
      </c>
    </row>
    <row r="884" spans="1:34" x14ac:dyDescent="0.35">
      <c r="A884" s="15" t="s">
        <v>166</v>
      </c>
      <c r="B884" s="16" t="s">
        <v>23</v>
      </c>
      <c r="C884" s="16" t="s">
        <v>148</v>
      </c>
      <c r="D884" s="16" t="s">
        <v>152</v>
      </c>
      <c r="E884" s="16" t="s">
        <v>150</v>
      </c>
      <c r="F884" s="16" t="s">
        <v>153</v>
      </c>
      <c r="G884" s="16" t="s">
        <v>28</v>
      </c>
      <c r="H884" s="17">
        <v>0.01</v>
      </c>
      <c r="I884" s="16" t="s">
        <v>153</v>
      </c>
      <c r="J884" s="16" t="s">
        <v>208</v>
      </c>
      <c r="K884" s="18" t="s">
        <v>31</v>
      </c>
      <c r="L884" s="22">
        <v>10.49</v>
      </c>
      <c r="M884" s="23">
        <v>10.49</v>
      </c>
      <c r="N884" s="23">
        <v>10.49</v>
      </c>
      <c r="O884" s="23">
        <v>10.49</v>
      </c>
      <c r="P884" s="23">
        <v>10.49</v>
      </c>
      <c r="Q884" s="23">
        <v>10.49</v>
      </c>
      <c r="R884" s="23">
        <v>10.49</v>
      </c>
      <c r="S884" s="23">
        <v>9.49</v>
      </c>
      <c r="T884" s="23">
        <v>9.49</v>
      </c>
      <c r="U884" s="23">
        <v>8.74</v>
      </c>
      <c r="V884" s="23">
        <v>8.74</v>
      </c>
      <c r="W884" s="70">
        <v>9.49</v>
      </c>
      <c r="X884" s="67"/>
      <c r="Y884" s="22">
        <v>0</v>
      </c>
      <c r="Z884" s="23">
        <v>0</v>
      </c>
      <c r="AA884" s="23">
        <v>0</v>
      </c>
      <c r="AB884" s="23">
        <v>0</v>
      </c>
      <c r="AC884" s="23">
        <v>0</v>
      </c>
      <c r="AD884" s="23">
        <v>0</v>
      </c>
      <c r="AE884" s="70">
        <v>0</v>
      </c>
      <c r="AF884" s="50"/>
      <c r="AG884" s="76">
        <v>0.24</v>
      </c>
      <c r="AH884" s="77">
        <v>0.24</v>
      </c>
    </row>
    <row r="885" spans="1:34" x14ac:dyDescent="0.35">
      <c r="A885" s="15" t="s">
        <v>166</v>
      </c>
      <c r="B885" s="16" t="s">
        <v>23</v>
      </c>
      <c r="C885" s="16" t="s">
        <v>148</v>
      </c>
      <c r="D885" s="16" t="s">
        <v>152</v>
      </c>
      <c r="E885" s="16" t="s">
        <v>150</v>
      </c>
      <c r="F885" s="16" t="s">
        <v>153</v>
      </c>
      <c r="G885" s="16" t="s">
        <v>28</v>
      </c>
      <c r="H885" s="17">
        <v>0.01</v>
      </c>
      <c r="I885" s="16" t="s">
        <v>153</v>
      </c>
      <c r="J885" s="16" t="s">
        <v>209</v>
      </c>
      <c r="K885" s="18" t="s">
        <v>32</v>
      </c>
      <c r="L885" s="19">
        <v>1</v>
      </c>
      <c r="M885" s="20">
        <v>1</v>
      </c>
      <c r="N885" s="20">
        <v>1</v>
      </c>
      <c r="O885" s="20">
        <v>1</v>
      </c>
      <c r="P885" s="20">
        <v>1</v>
      </c>
      <c r="Q885" s="20">
        <v>1</v>
      </c>
      <c r="R885" s="20">
        <v>1</v>
      </c>
      <c r="S885" s="20" t="s">
        <v>33</v>
      </c>
      <c r="T885" s="20" t="s">
        <v>33</v>
      </c>
      <c r="U885" s="20" t="s">
        <v>33</v>
      </c>
      <c r="V885" s="20" t="s">
        <v>33</v>
      </c>
      <c r="W885" s="21" t="s">
        <v>33</v>
      </c>
      <c r="X885" s="67"/>
      <c r="Y885" s="19">
        <v>0</v>
      </c>
      <c r="Z885" s="20">
        <v>0</v>
      </c>
      <c r="AA885" s="20">
        <v>0</v>
      </c>
      <c r="AB885" s="20">
        <v>0</v>
      </c>
      <c r="AC885" s="20">
        <v>0</v>
      </c>
      <c r="AD885" s="20">
        <v>0</v>
      </c>
      <c r="AE885" s="21">
        <v>0</v>
      </c>
      <c r="AF885" s="55"/>
      <c r="AG885" s="20" t="s">
        <v>33</v>
      </c>
      <c r="AH885" s="21" t="s">
        <v>33</v>
      </c>
    </row>
    <row r="886" spans="1:34" x14ac:dyDescent="0.35">
      <c r="A886" s="24" t="s">
        <v>166</v>
      </c>
      <c r="B886" s="25" t="s">
        <v>23</v>
      </c>
      <c r="C886" s="25" t="s">
        <v>148</v>
      </c>
      <c r="D886" s="25" t="s">
        <v>152</v>
      </c>
      <c r="E886" s="25" t="s">
        <v>150</v>
      </c>
      <c r="F886" s="25" t="s">
        <v>153</v>
      </c>
      <c r="G886" s="25" t="s">
        <v>28</v>
      </c>
      <c r="H886" s="26">
        <v>0.01</v>
      </c>
      <c r="I886" s="25" t="s">
        <v>33</v>
      </c>
      <c r="J886" s="25" t="s">
        <v>208</v>
      </c>
      <c r="K886" s="27" t="s">
        <v>34</v>
      </c>
      <c r="L886" s="28">
        <v>0</v>
      </c>
      <c r="M886" s="29">
        <v>0</v>
      </c>
      <c r="N886" s="29">
        <v>0</v>
      </c>
      <c r="O886" s="29">
        <v>0</v>
      </c>
      <c r="P886" s="29">
        <v>0</v>
      </c>
      <c r="Q886" s="29">
        <v>0</v>
      </c>
      <c r="R886" s="29">
        <v>0</v>
      </c>
      <c r="S886" s="29">
        <v>0</v>
      </c>
      <c r="T886" s="29">
        <v>0</v>
      </c>
      <c r="U886" s="29">
        <v>0</v>
      </c>
      <c r="V886" s="29">
        <v>0</v>
      </c>
      <c r="W886" s="30">
        <v>0</v>
      </c>
      <c r="X886" s="67"/>
      <c r="Y886" s="57">
        <v>0</v>
      </c>
      <c r="Z886" s="58">
        <v>0</v>
      </c>
      <c r="AA886" s="58">
        <v>0</v>
      </c>
      <c r="AB886" s="58">
        <v>0</v>
      </c>
      <c r="AC886" s="58">
        <v>0</v>
      </c>
      <c r="AD886" s="58">
        <v>0</v>
      </c>
      <c r="AE886" s="71">
        <v>0</v>
      </c>
      <c r="AF886" s="56"/>
      <c r="AG886" s="58">
        <v>0</v>
      </c>
      <c r="AH886" s="71">
        <v>0</v>
      </c>
    </row>
    <row r="887" spans="1:34" x14ac:dyDescent="0.35">
      <c r="A887" s="31" t="s">
        <v>166</v>
      </c>
      <c r="B887" s="32" t="s">
        <v>23</v>
      </c>
      <c r="C887" s="32" t="s">
        <v>128</v>
      </c>
      <c r="D887" s="32" t="s">
        <v>152</v>
      </c>
      <c r="E887" s="32" t="s">
        <v>150</v>
      </c>
      <c r="F887" s="32" t="s">
        <v>154</v>
      </c>
      <c r="G887" s="32" t="s">
        <v>28</v>
      </c>
      <c r="H887" s="33">
        <v>0.01</v>
      </c>
      <c r="I887" s="32" t="s">
        <v>154</v>
      </c>
      <c r="J887" s="32" t="s">
        <v>208</v>
      </c>
      <c r="K887" s="34" t="s">
        <v>29</v>
      </c>
      <c r="L887" s="35">
        <v>10.99</v>
      </c>
      <c r="M887" s="36">
        <v>10.99</v>
      </c>
      <c r="N887" s="36">
        <v>10.99</v>
      </c>
      <c r="O887" s="36">
        <v>10.99</v>
      </c>
      <c r="P887" s="36">
        <v>10.99</v>
      </c>
      <c r="Q887" s="36">
        <v>10.99</v>
      </c>
      <c r="R887" s="36">
        <v>10.99</v>
      </c>
      <c r="S887" s="36">
        <v>9.99</v>
      </c>
      <c r="T887" s="36">
        <v>9.99</v>
      </c>
      <c r="U887" s="36">
        <v>9.16</v>
      </c>
      <c r="V887" s="36">
        <v>9.16</v>
      </c>
      <c r="W887" s="37">
        <v>9.99</v>
      </c>
      <c r="X887" s="67"/>
      <c r="Y887" s="60">
        <v>0</v>
      </c>
      <c r="Z887" s="61">
        <v>0</v>
      </c>
      <c r="AA887" s="61">
        <v>0</v>
      </c>
      <c r="AB887" s="61">
        <v>0</v>
      </c>
      <c r="AC887" s="61">
        <v>0</v>
      </c>
      <c r="AD887" s="61">
        <v>0</v>
      </c>
      <c r="AE887" s="69">
        <v>0</v>
      </c>
      <c r="AF887" s="59"/>
      <c r="AG887" s="61">
        <v>0.25</v>
      </c>
      <c r="AH887" s="69">
        <v>0.25</v>
      </c>
    </row>
    <row r="888" spans="1:34" x14ac:dyDescent="0.35">
      <c r="A888" s="15" t="s">
        <v>166</v>
      </c>
      <c r="B888" s="16" t="s">
        <v>23</v>
      </c>
      <c r="C888" s="16" t="s">
        <v>128</v>
      </c>
      <c r="D888" s="16" t="s">
        <v>152</v>
      </c>
      <c r="E888" s="16" t="s">
        <v>150</v>
      </c>
      <c r="F888" s="16" t="s">
        <v>154</v>
      </c>
      <c r="G888" s="16" t="s">
        <v>28</v>
      </c>
      <c r="H888" s="17">
        <v>0.01</v>
      </c>
      <c r="I888" s="16" t="s">
        <v>154</v>
      </c>
      <c r="J888" s="16" t="s">
        <v>209</v>
      </c>
      <c r="K888" s="18" t="s">
        <v>30</v>
      </c>
      <c r="L888" s="19">
        <v>1</v>
      </c>
      <c r="M888" s="20">
        <v>1</v>
      </c>
      <c r="N888" s="20">
        <v>1</v>
      </c>
      <c r="O888" s="20">
        <v>1</v>
      </c>
      <c r="P888" s="20">
        <v>1</v>
      </c>
      <c r="Q888" s="20">
        <v>1</v>
      </c>
      <c r="R888" s="20">
        <v>1</v>
      </c>
      <c r="S888" s="20" t="s">
        <v>33</v>
      </c>
      <c r="T888" s="20" t="s">
        <v>33</v>
      </c>
      <c r="U888" s="20" t="s">
        <v>33</v>
      </c>
      <c r="V888" s="20" t="s">
        <v>33</v>
      </c>
      <c r="W888" s="21" t="s">
        <v>33</v>
      </c>
      <c r="X888" s="67"/>
      <c r="Y888" s="19">
        <v>0</v>
      </c>
      <c r="Z888" s="20">
        <v>0</v>
      </c>
      <c r="AA888" s="20">
        <v>0</v>
      </c>
      <c r="AB888" s="20">
        <v>0</v>
      </c>
      <c r="AC888" s="20">
        <v>0</v>
      </c>
      <c r="AD888" s="20">
        <v>0</v>
      </c>
      <c r="AE888" s="21">
        <v>0</v>
      </c>
      <c r="AF888" s="55"/>
      <c r="AG888" s="20" t="s">
        <v>33</v>
      </c>
      <c r="AH888" s="21" t="s">
        <v>33</v>
      </c>
    </row>
    <row r="889" spans="1:34" x14ac:dyDescent="0.35">
      <c r="A889" s="15" t="s">
        <v>166</v>
      </c>
      <c r="B889" s="16" t="s">
        <v>23</v>
      </c>
      <c r="C889" s="16" t="s">
        <v>128</v>
      </c>
      <c r="D889" s="16" t="s">
        <v>152</v>
      </c>
      <c r="E889" s="16" t="s">
        <v>150</v>
      </c>
      <c r="F889" s="16" t="s">
        <v>154</v>
      </c>
      <c r="G889" s="16" t="s">
        <v>28</v>
      </c>
      <c r="H889" s="17">
        <v>0.01</v>
      </c>
      <c r="I889" s="16" t="s">
        <v>154</v>
      </c>
      <c r="J889" s="16" t="s">
        <v>208</v>
      </c>
      <c r="K889" s="18" t="s">
        <v>31</v>
      </c>
      <c r="L889" s="22">
        <v>10.99</v>
      </c>
      <c r="M889" s="23">
        <v>10.99</v>
      </c>
      <c r="N889" s="23">
        <v>10.99</v>
      </c>
      <c r="O889" s="23">
        <v>10.99</v>
      </c>
      <c r="P889" s="23">
        <v>10.99</v>
      </c>
      <c r="Q889" s="23">
        <v>10.99</v>
      </c>
      <c r="R889" s="23">
        <v>10.99</v>
      </c>
      <c r="S889" s="23">
        <v>9.99</v>
      </c>
      <c r="T889" s="23">
        <v>9.99</v>
      </c>
      <c r="U889" s="23">
        <v>9.16</v>
      </c>
      <c r="V889" s="23">
        <v>9.16</v>
      </c>
      <c r="W889" s="70">
        <v>9.99</v>
      </c>
      <c r="X889" s="67"/>
      <c r="Y889" s="22">
        <v>0</v>
      </c>
      <c r="Z889" s="23">
        <v>0</v>
      </c>
      <c r="AA889" s="23">
        <v>0</v>
      </c>
      <c r="AB889" s="23">
        <v>0</v>
      </c>
      <c r="AC889" s="23">
        <v>0</v>
      </c>
      <c r="AD889" s="23">
        <v>0</v>
      </c>
      <c r="AE889" s="70">
        <v>0</v>
      </c>
      <c r="AF889" s="50"/>
      <c r="AG889" s="76">
        <v>0.25</v>
      </c>
      <c r="AH889" s="77">
        <v>0.25</v>
      </c>
    </row>
    <row r="890" spans="1:34" x14ac:dyDescent="0.35">
      <c r="A890" s="15" t="s">
        <v>166</v>
      </c>
      <c r="B890" s="16" t="s">
        <v>23</v>
      </c>
      <c r="C890" s="16" t="s">
        <v>128</v>
      </c>
      <c r="D890" s="16" t="s">
        <v>152</v>
      </c>
      <c r="E890" s="16" t="s">
        <v>150</v>
      </c>
      <c r="F890" s="16" t="s">
        <v>154</v>
      </c>
      <c r="G890" s="16" t="s">
        <v>28</v>
      </c>
      <c r="H890" s="17">
        <v>0.01</v>
      </c>
      <c r="I890" s="16" t="s">
        <v>154</v>
      </c>
      <c r="J890" s="16" t="s">
        <v>209</v>
      </c>
      <c r="K890" s="18" t="s">
        <v>32</v>
      </c>
      <c r="L890" s="19">
        <v>1</v>
      </c>
      <c r="M890" s="20">
        <v>1</v>
      </c>
      <c r="N890" s="20">
        <v>1</v>
      </c>
      <c r="O890" s="20">
        <v>1</v>
      </c>
      <c r="P890" s="20">
        <v>1</v>
      </c>
      <c r="Q890" s="20">
        <v>1</v>
      </c>
      <c r="R890" s="20">
        <v>1</v>
      </c>
      <c r="S890" s="20" t="s">
        <v>33</v>
      </c>
      <c r="T890" s="20" t="s">
        <v>33</v>
      </c>
      <c r="U890" s="20" t="s">
        <v>33</v>
      </c>
      <c r="V890" s="20" t="s">
        <v>33</v>
      </c>
      <c r="W890" s="21" t="s">
        <v>33</v>
      </c>
      <c r="X890" s="67"/>
      <c r="Y890" s="19">
        <v>0</v>
      </c>
      <c r="Z890" s="20">
        <v>0</v>
      </c>
      <c r="AA890" s="20">
        <v>0</v>
      </c>
      <c r="AB890" s="20">
        <v>0</v>
      </c>
      <c r="AC890" s="20">
        <v>0</v>
      </c>
      <c r="AD890" s="20">
        <v>0</v>
      </c>
      <c r="AE890" s="21">
        <v>0</v>
      </c>
      <c r="AF890" s="55"/>
      <c r="AG890" s="20" t="s">
        <v>33</v>
      </c>
      <c r="AH890" s="21" t="s">
        <v>33</v>
      </c>
    </row>
    <row r="891" spans="1:34" x14ac:dyDescent="0.35">
      <c r="A891" s="24" t="s">
        <v>166</v>
      </c>
      <c r="B891" s="25" t="s">
        <v>23</v>
      </c>
      <c r="C891" s="25" t="s">
        <v>128</v>
      </c>
      <c r="D891" s="25" t="s">
        <v>152</v>
      </c>
      <c r="E891" s="25" t="s">
        <v>150</v>
      </c>
      <c r="F891" s="25" t="s">
        <v>154</v>
      </c>
      <c r="G891" s="25" t="s">
        <v>28</v>
      </c>
      <c r="H891" s="26">
        <v>0.01</v>
      </c>
      <c r="I891" s="25" t="s">
        <v>33</v>
      </c>
      <c r="J891" s="25" t="s">
        <v>208</v>
      </c>
      <c r="K891" s="27" t="s">
        <v>34</v>
      </c>
      <c r="L891" s="28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30">
        <v>0</v>
      </c>
      <c r="X891" s="67"/>
      <c r="Y891" s="57">
        <v>0</v>
      </c>
      <c r="Z891" s="58">
        <v>0</v>
      </c>
      <c r="AA891" s="58">
        <v>0</v>
      </c>
      <c r="AB891" s="58">
        <v>0</v>
      </c>
      <c r="AC891" s="58">
        <v>0</v>
      </c>
      <c r="AD891" s="58">
        <v>0</v>
      </c>
      <c r="AE891" s="71">
        <v>0</v>
      </c>
      <c r="AF891" s="56"/>
      <c r="AG891" s="58">
        <v>0</v>
      </c>
      <c r="AH891" s="71">
        <v>0</v>
      </c>
    </row>
    <row r="892" spans="1:34" x14ac:dyDescent="0.35">
      <c r="A892" s="31" t="s">
        <v>166</v>
      </c>
      <c r="B892" s="32" t="s">
        <v>23</v>
      </c>
      <c r="C892" s="32" t="s">
        <v>117</v>
      </c>
      <c r="D892" s="32" t="s">
        <v>149</v>
      </c>
      <c r="E892" s="32" t="s">
        <v>118</v>
      </c>
      <c r="F892" s="32" t="s">
        <v>155</v>
      </c>
      <c r="G892" s="32" t="s">
        <v>28</v>
      </c>
      <c r="H892" s="33">
        <v>2E-3</v>
      </c>
      <c r="I892" s="32" t="s">
        <v>155</v>
      </c>
      <c r="J892" s="32" t="s">
        <v>208</v>
      </c>
      <c r="K892" s="34" t="s">
        <v>29</v>
      </c>
      <c r="L892" s="35">
        <v>3.99</v>
      </c>
      <c r="M892" s="36">
        <v>3.99</v>
      </c>
      <c r="N892" s="36">
        <v>3.99</v>
      </c>
      <c r="O892" s="36">
        <v>3.99</v>
      </c>
      <c r="P892" s="36">
        <v>3.99</v>
      </c>
      <c r="Q892" s="36">
        <v>3.99</v>
      </c>
      <c r="R892" s="36">
        <v>3.99</v>
      </c>
      <c r="S892" s="36">
        <v>3.79</v>
      </c>
      <c r="T892" s="36">
        <v>3.79</v>
      </c>
      <c r="U892" s="36">
        <v>1.83</v>
      </c>
      <c r="V892" s="36">
        <v>1.83</v>
      </c>
      <c r="W892" s="37">
        <v>1.99</v>
      </c>
      <c r="X892" s="67"/>
      <c r="Y892" s="60">
        <v>0</v>
      </c>
      <c r="Z892" s="61">
        <v>0</v>
      </c>
      <c r="AA892" s="61">
        <v>0</v>
      </c>
      <c r="AB892" s="61">
        <v>0</v>
      </c>
      <c r="AC892" s="61">
        <v>0</v>
      </c>
      <c r="AD892" s="61">
        <v>0</v>
      </c>
      <c r="AE892" s="69">
        <v>0</v>
      </c>
      <c r="AF892" s="59"/>
      <c r="AG892" s="61">
        <v>0.1</v>
      </c>
      <c r="AH892" s="69">
        <v>0.1</v>
      </c>
    </row>
    <row r="893" spans="1:34" x14ac:dyDescent="0.35">
      <c r="A893" s="15" t="s">
        <v>166</v>
      </c>
      <c r="B893" s="16" t="s">
        <v>23</v>
      </c>
      <c r="C893" s="16" t="s">
        <v>117</v>
      </c>
      <c r="D893" s="16" t="s">
        <v>149</v>
      </c>
      <c r="E893" s="16" t="s">
        <v>118</v>
      </c>
      <c r="F893" s="16" t="s">
        <v>155</v>
      </c>
      <c r="G893" s="16" t="s">
        <v>28</v>
      </c>
      <c r="H893" s="17">
        <v>2E-3</v>
      </c>
      <c r="I893" s="16" t="s">
        <v>155</v>
      </c>
      <c r="J893" s="16" t="s">
        <v>209</v>
      </c>
      <c r="K893" s="18" t="s">
        <v>30</v>
      </c>
      <c r="L893" s="19">
        <v>1</v>
      </c>
      <c r="M893" s="20">
        <v>1</v>
      </c>
      <c r="N893" s="20">
        <v>1</v>
      </c>
      <c r="O893" s="20">
        <v>1</v>
      </c>
      <c r="P893" s="20">
        <v>1</v>
      </c>
      <c r="Q893" s="20">
        <v>1</v>
      </c>
      <c r="R893" s="20">
        <v>1</v>
      </c>
      <c r="S893" s="20" t="s">
        <v>33</v>
      </c>
      <c r="T893" s="20" t="s">
        <v>33</v>
      </c>
      <c r="U893" s="20" t="s">
        <v>33</v>
      </c>
      <c r="V893" s="20" t="s">
        <v>33</v>
      </c>
      <c r="W893" s="21" t="s">
        <v>33</v>
      </c>
      <c r="X893" s="67"/>
      <c r="Y893" s="19">
        <v>0</v>
      </c>
      <c r="Z893" s="20">
        <v>0</v>
      </c>
      <c r="AA893" s="20">
        <v>0</v>
      </c>
      <c r="AB893" s="20">
        <v>0</v>
      </c>
      <c r="AC893" s="20">
        <v>0</v>
      </c>
      <c r="AD893" s="20">
        <v>0</v>
      </c>
      <c r="AE893" s="21">
        <v>0</v>
      </c>
      <c r="AF893" s="55"/>
      <c r="AG893" s="20" t="s">
        <v>33</v>
      </c>
      <c r="AH893" s="21" t="s">
        <v>33</v>
      </c>
    </row>
    <row r="894" spans="1:34" x14ac:dyDescent="0.35">
      <c r="A894" s="15" t="s">
        <v>166</v>
      </c>
      <c r="B894" s="16" t="s">
        <v>23</v>
      </c>
      <c r="C894" s="16" t="s">
        <v>117</v>
      </c>
      <c r="D894" s="16" t="s">
        <v>149</v>
      </c>
      <c r="E894" s="16" t="s">
        <v>118</v>
      </c>
      <c r="F894" s="16" t="s">
        <v>155</v>
      </c>
      <c r="G894" s="16" t="s">
        <v>28</v>
      </c>
      <c r="H894" s="17">
        <v>2E-3</v>
      </c>
      <c r="I894" s="16" t="s">
        <v>155</v>
      </c>
      <c r="J894" s="16" t="s">
        <v>208</v>
      </c>
      <c r="K894" s="18" t="s">
        <v>31</v>
      </c>
      <c r="L894" s="22">
        <v>3.99</v>
      </c>
      <c r="M894" s="23">
        <v>3.99</v>
      </c>
      <c r="N894" s="23">
        <v>3.99</v>
      </c>
      <c r="O894" s="23">
        <v>3.99</v>
      </c>
      <c r="P894" s="23">
        <v>3.99</v>
      </c>
      <c r="Q894" s="23">
        <v>3.99</v>
      </c>
      <c r="R894" s="23">
        <v>3.99</v>
      </c>
      <c r="S894" s="23">
        <v>3.79</v>
      </c>
      <c r="T894" s="23">
        <v>3.79</v>
      </c>
      <c r="U894" s="23">
        <v>1.83</v>
      </c>
      <c r="V894" s="23">
        <v>1.83</v>
      </c>
      <c r="W894" s="70">
        <v>1.99</v>
      </c>
      <c r="X894" s="67"/>
      <c r="Y894" s="22">
        <v>0</v>
      </c>
      <c r="Z894" s="23">
        <v>0</v>
      </c>
      <c r="AA894" s="23">
        <v>0</v>
      </c>
      <c r="AB894" s="23">
        <v>0</v>
      </c>
      <c r="AC894" s="23">
        <v>0</v>
      </c>
      <c r="AD894" s="23">
        <v>0</v>
      </c>
      <c r="AE894" s="70">
        <v>0</v>
      </c>
      <c r="AF894" s="50"/>
      <c r="AG894" s="76">
        <v>0.1</v>
      </c>
      <c r="AH894" s="77">
        <v>0.1</v>
      </c>
    </row>
    <row r="895" spans="1:34" x14ac:dyDescent="0.35">
      <c r="A895" s="15" t="s">
        <v>166</v>
      </c>
      <c r="B895" s="16" t="s">
        <v>23</v>
      </c>
      <c r="C895" s="16" t="s">
        <v>117</v>
      </c>
      <c r="D895" s="16" t="s">
        <v>149</v>
      </c>
      <c r="E895" s="16" t="s">
        <v>118</v>
      </c>
      <c r="F895" s="16" t="s">
        <v>155</v>
      </c>
      <c r="G895" s="16" t="s">
        <v>28</v>
      </c>
      <c r="H895" s="17">
        <v>2E-3</v>
      </c>
      <c r="I895" s="16" t="s">
        <v>155</v>
      </c>
      <c r="J895" s="16" t="s">
        <v>209</v>
      </c>
      <c r="K895" s="18" t="s">
        <v>32</v>
      </c>
      <c r="L895" s="19">
        <v>1</v>
      </c>
      <c r="M895" s="20">
        <v>1</v>
      </c>
      <c r="N895" s="20">
        <v>1</v>
      </c>
      <c r="O895" s="20">
        <v>1</v>
      </c>
      <c r="P895" s="20">
        <v>1</v>
      </c>
      <c r="Q895" s="20">
        <v>1</v>
      </c>
      <c r="R895" s="20">
        <v>1</v>
      </c>
      <c r="S895" s="20" t="s">
        <v>33</v>
      </c>
      <c r="T895" s="20" t="s">
        <v>33</v>
      </c>
      <c r="U895" s="20" t="s">
        <v>33</v>
      </c>
      <c r="V895" s="20" t="s">
        <v>33</v>
      </c>
      <c r="W895" s="21" t="s">
        <v>33</v>
      </c>
      <c r="X895" s="67"/>
      <c r="Y895" s="19">
        <v>0</v>
      </c>
      <c r="Z895" s="20">
        <v>0</v>
      </c>
      <c r="AA895" s="20">
        <v>0</v>
      </c>
      <c r="AB895" s="20">
        <v>0</v>
      </c>
      <c r="AC895" s="20">
        <v>0</v>
      </c>
      <c r="AD895" s="20">
        <v>0</v>
      </c>
      <c r="AE895" s="21">
        <v>0</v>
      </c>
      <c r="AF895" s="55"/>
      <c r="AG895" s="20" t="s">
        <v>33</v>
      </c>
      <c r="AH895" s="21" t="s">
        <v>33</v>
      </c>
    </row>
    <row r="896" spans="1:34" x14ac:dyDescent="0.35">
      <c r="A896" s="24" t="s">
        <v>166</v>
      </c>
      <c r="B896" s="25" t="s">
        <v>23</v>
      </c>
      <c r="C896" s="25" t="s">
        <v>117</v>
      </c>
      <c r="D896" s="25" t="s">
        <v>149</v>
      </c>
      <c r="E896" s="25" t="s">
        <v>118</v>
      </c>
      <c r="F896" s="25" t="s">
        <v>155</v>
      </c>
      <c r="G896" s="25" t="s">
        <v>28</v>
      </c>
      <c r="H896" s="26">
        <v>2E-3</v>
      </c>
      <c r="I896" s="25" t="s">
        <v>33</v>
      </c>
      <c r="J896" s="25" t="s">
        <v>208</v>
      </c>
      <c r="K896" s="27" t="s">
        <v>34</v>
      </c>
      <c r="L896" s="28">
        <v>0</v>
      </c>
      <c r="M896" s="29">
        <v>0</v>
      </c>
      <c r="N896" s="29">
        <v>0</v>
      </c>
      <c r="O896" s="29">
        <v>0</v>
      </c>
      <c r="P896" s="29">
        <v>0</v>
      </c>
      <c r="Q896" s="29">
        <v>0</v>
      </c>
      <c r="R896" s="29">
        <v>0</v>
      </c>
      <c r="S896" s="29">
        <v>0</v>
      </c>
      <c r="T896" s="29">
        <v>0</v>
      </c>
      <c r="U896" s="29">
        <v>0</v>
      </c>
      <c r="V896" s="29">
        <v>0</v>
      </c>
      <c r="W896" s="30">
        <v>0</v>
      </c>
      <c r="X896" s="67"/>
      <c r="Y896" s="57">
        <v>0</v>
      </c>
      <c r="Z896" s="58">
        <v>0</v>
      </c>
      <c r="AA896" s="58">
        <v>0</v>
      </c>
      <c r="AB896" s="58">
        <v>0</v>
      </c>
      <c r="AC896" s="58">
        <v>0</v>
      </c>
      <c r="AD896" s="58">
        <v>0</v>
      </c>
      <c r="AE896" s="71">
        <v>0</v>
      </c>
      <c r="AF896" s="56"/>
      <c r="AG896" s="58">
        <v>0</v>
      </c>
      <c r="AH896" s="71">
        <v>0</v>
      </c>
    </row>
    <row r="897" spans="1:34" x14ac:dyDescent="0.35">
      <c r="A897" s="31" t="s">
        <v>166</v>
      </c>
      <c r="B897" s="32" t="s">
        <v>23</v>
      </c>
      <c r="C897" s="32" t="s">
        <v>117</v>
      </c>
      <c r="D897" s="32" t="s">
        <v>152</v>
      </c>
      <c r="E897" s="32" t="s">
        <v>118</v>
      </c>
      <c r="F897" s="32" t="s">
        <v>156</v>
      </c>
      <c r="G897" s="32" t="s">
        <v>28</v>
      </c>
      <c r="H897" s="33">
        <v>0.01</v>
      </c>
      <c r="I897" s="32" t="s">
        <v>156</v>
      </c>
      <c r="J897" s="32" t="s">
        <v>208</v>
      </c>
      <c r="K897" s="34" t="s">
        <v>29</v>
      </c>
      <c r="L897" s="35">
        <v>13.49</v>
      </c>
      <c r="M897" s="36">
        <v>13.49</v>
      </c>
      <c r="N897" s="36">
        <v>13.49</v>
      </c>
      <c r="O897" s="36">
        <v>13.49</v>
      </c>
      <c r="P897" s="36">
        <v>13.49</v>
      </c>
      <c r="Q897" s="36">
        <v>13.49</v>
      </c>
      <c r="R897" s="36">
        <v>13.49</v>
      </c>
      <c r="S897" s="36">
        <v>12.49</v>
      </c>
      <c r="T897" s="36">
        <v>12.49</v>
      </c>
      <c r="U897" s="36">
        <v>11.24</v>
      </c>
      <c r="V897" s="36">
        <v>11.24</v>
      </c>
      <c r="W897" s="37">
        <v>12.49</v>
      </c>
      <c r="X897" s="67"/>
      <c r="Y897" s="60">
        <v>0</v>
      </c>
      <c r="Z897" s="61">
        <v>0</v>
      </c>
      <c r="AA897" s="61">
        <v>0</v>
      </c>
      <c r="AB897" s="61">
        <v>0</v>
      </c>
      <c r="AC897" s="61">
        <v>0</v>
      </c>
      <c r="AD897" s="61">
        <v>0</v>
      </c>
      <c r="AE897" s="69">
        <v>0</v>
      </c>
      <c r="AF897" s="68"/>
      <c r="AG897" s="61">
        <v>0.31</v>
      </c>
      <c r="AH897" s="69">
        <v>0.31</v>
      </c>
    </row>
    <row r="898" spans="1:34" x14ac:dyDescent="0.35">
      <c r="A898" s="15" t="s">
        <v>166</v>
      </c>
      <c r="B898" s="16" t="s">
        <v>23</v>
      </c>
      <c r="C898" s="16" t="s">
        <v>117</v>
      </c>
      <c r="D898" s="16" t="s">
        <v>152</v>
      </c>
      <c r="E898" s="16" t="s">
        <v>118</v>
      </c>
      <c r="F898" s="16" t="s">
        <v>156</v>
      </c>
      <c r="G898" s="16" t="s">
        <v>28</v>
      </c>
      <c r="H898" s="17">
        <v>0.01</v>
      </c>
      <c r="I898" s="16" t="s">
        <v>156</v>
      </c>
      <c r="J898" s="16" t="s">
        <v>209</v>
      </c>
      <c r="K898" s="18" t="s">
        <v>30</v>
      </c>
      <c r="L898" s="19">
        <v>1</v>
      </c>
      <c r="M898" s="20">
        <v>1</v>
      </c>
      <c r="N898" s="20">
        <v>1</v>
      </c>
      <c r="O898" s="20">
        <v>1</v>
      </c>
      <c r="P898" s="20">
        <v>1</v>
      </c>
      <c r="Q898" s="20">
        <v>1</v>
      </c>
      <c r="R898" s="20">
        <v>1</v>
      </c>
      <c r="S898" s="20" t="s">
        <v>33</v>
      </c>
      <c r="T898" s="20" t="s">
        <v>33</v>
      </c>
      <c r="U898" s="20" t="s">
        <v>33</v>
      </c>
      <c r="V898" s="20" t="s">
        <v>33</v>
      </c>
      <c r="W898" s="21" t="s">
        <v>33</v>
      </c>
      <c r="X898" s="67"/>
      <c r="Y898" s="19">
        <v>0</v>
      </c>
      <c r="Z898" s="20">
        <v>0</v>
      </c>
      <c r="AA898" s="20">
        <v>0</v>
      </c>
      <c r="AB898" s="20">
        <v>0</v>
      </c>
      <c r="AC898" s="20">
        <v>0</v>
      </c>
      <c r="AD898" s="20">
        <v>0</v>
      </c>
      <c r="AE898" s="21">
        <v>0</v>
      </c>
      <c r="AF898" s="68"/>
      <c r="AG898" s="20" t="s">
        <v>33</v>
      </c>
      <c r="AH898" s="21" t="s">
        <v>33</v>
      </c>
    </row>
    <row r="899" spans="1:34" x14ac:dyDescent="0.35">
      <c r="A899" s="15" t="s">
        <v>166</v>
      </c>
      <c r="B899" s="16" t="s">
        <v>23</v>
      </c>
      <c r="C899" s="16" t="s">
        <v>117</v>
      </c>
      <c r="D899" s="16" t="s">
        <v>152</v>
      </c>
      <c r="E899" s="16" t="s">
        <v>118</v>
      </c>
      <c r="F899" s="16" t="s">
        <v>156</v>
      </c>
      <c r="G899" s="16" t="s">
        <v>28</v>
      </c>
      <c r="H899" s="17">
        <v>0.01</v>
      </c>
      <c r="I899" s="16" t="s">
        <v>156</v>
      </c>
      <c r="J899" s="16" t="s">
        <v>208</v>
      </c>
      <c r="K899" s="18" t="s">
        <v>31</v>
      </c>
      <c r="L899" s="22">
        <v>13.49</v>
      </c>
      <c r="M899" s="23">
        <v>13.49</v>
      </c>
      <c r="N899" s="23">
        <v>13.49</v>
      </c>
      <c r="O899" s="23">
        <v>13.49</v>
      </c>
      <c r="P899" s="23">
        <v>13.49</v>
      </c>
      <c r="Q899" s="23">
        <v>13.49</v>
      </c>
      <c r="R899" s="23">
        <v>13.49</v>
      </c>
      <c r="S899" s="23">
        <v>12.49</v>
      </c>
      <c r="T899" s="23">
        <v>12.49</v>
      </c>
      <c r="U899" s="23">
        <v>11.24</v>
      </c>
      <c r="V899" s="23">
        <v>11.24</v>
      </c>
      <c r="W899" s="70">
        <v>12.49</v>
      </c>
      <c r="X899" s="67"/>
      <c r="Y899" s="22">
        <v>0</v>
      </c>
      <c r="Z899" s="23">
        <v>0</v>
      </c>
      <c r="AA899" s="23">
        <v>0</v>
      </c>
      <c r="AB899" s="23">
        <v>0</v>
      </c>
      <c r="AC899" s="23">
        <v>0</v>
      </c>
      <c r="AD899" s="23">
        <v>0</v>
      </c>
      <c r="AE899" s="70">
        <v>0</v>
      </c>
      <c r="AF899" s="68"/>
      <c r="AG899" s="76">
        <v>0.31</v>
      </c>
      <c r="AH899" s="77">
        <v>0.31</v>
      </c>
    </row>
    <row r="900" spans="1:34" x14ac:dyDescent="0.35">
      <c r="A900" s="15" t="s">
        <v>166</v>
      </c>
      <c r="B900" s="16" t="s">
        <v>23</v>
      </c>
      <c r="C900" s="16" t="s">
        <v>117</v>
      </c>
      <c r="D900" s="16" t="s">
        <v>152</v>
      </c>
      <c r="E900" s="16" t="s">
        <v>118</v>
      </c>
      <c r="F900" s="16" t="s">
        <v>156</v>
      </c>
      <c r="G900" s="16" t="s">
        <v>28</v>
      </c>
      <c r="H900" s="17">
        <v>0.01</v>
      </c>
      <c r="I900" s="16" t="s">
        <v>156</v>
      </c>
      <c r="J900" s="16" t="s">
        <v>209</v>
      </c>
      <c r="K900" s="18" t="s">
        <v>32</v>
      </c>
      <c r="L900" s="19">
        <v>1</v>
      </c>
      <c r="M900" s="20">
        <v>1</v>
      </c>
      <c r="N900" s="20">
        <v>1</v>
      </c>
      <c r="O900" s="20">
        <v>1</v>
      </c>
      <c r="P900" s="20">
        <v>1</v>
      </c>
      <c r="Q900" s="20">
        <v>1</v>
      </c>
      <c r="R900" s="20">
        <v>1</v>
      </c>
      <c r="S900" s="20" t="s">
        <v>33</v>
      </c>
      <c r="T900" s="20" t="s">
        <v>33</v>
      </c>
      <c r="U900" s="20" t="s">
        <v>33</v>
      </c>
      <c r="V900" s="20" t="s">
        <v>33</v>
      </c>
      <c r="W900" s="21" t="s">
        <v>33</v>
      </c>
      <c r="X900" s="67"/>
      <c r="Y900" s="19">
        <v>0</v>
      </c>
      <c r="Z900" s="20">
        <v>0</v>
      </c>
      <c r="AA900" s="20">
        <v>0</v>
      </c>
      <c r="AB900" s="20">
        <v>0</v>
      </c>
      <c r="AC900" s="20">
        <v>0</v>
      </c>
      <c r="AD900" s="20">
        <v>0</v>
      </c>
      <c r="AE900" s="21">
        <v>0</v>
      </c>
      <c r="AF900" s="68"/>
      <c r="AG900" s="20" t="s">
        <v>33</v>
      </c>
      <c r="AH900" s="21" t="s">
        <v>33</v>
      </c>
    </row>
    <row r="901" spans="1:34" x14ac:dyDescent="0.35">
      <c r="A901" s="24" t="s">
        <v>166</v>
      </c>
      <c r="B901" s="25" t="s">
        <v>23</v>
      </c>
      <c r="C901" s="25" t="s">
        <v>117</v>
      </c>
      <c r="D901" s="25" t="s">
        <v>152</v>
      </c>
      <c r="E901" s="25" t="s">
        <v>118</v>
      </c>
      <c r="F901" s="25" t="s">
        <v>156</v>
      </c>
      <c r="G901" s="25" t="s">
        <v>28</v>
      </c>
      <c r="H901" s="26">
        <v>0.01</v>
      </c>
      <c r="I901" s="25" t="s">
        <v>33</v>
      </c>
      <c r="J901" s="25" t="s">
        <v>208</v>
      </c>
      <c r="K901" s="27" t="s">
        <v>34</v>
      </c>
      <c r="L901" s="28">
        <v>0</v>
      </c>
      <c r="M901" s="29">
        <v>0</v>
      </c>
      <c r="N901" s="29">
        <v>0</v>
      </c>
      <c r="O901" s="29">
        <v>0</v>
      </c>
      <c r="P901" s="29">
        <v>0</v>
      </c>
      <c r="Q901" s="29">
        <v>0</v>
      </c>
      <c r="R901" s="29">
        <v>0</v>
      </c>
      <c r="S901" s="29">
        <v>0</v>
      </c>
      <c r="T901" s="29">
        <v>0</v>
      </c>
      <c r="U901" s="29">
        <v>0</v>
      </c>
      <c r="V901" s="29">
        <v>0</v>
      </c>
      <c r="W901" s="30">
        <v>0</v>
      </c>
      <c r="X901" s="67"/>
      <c r="Y901" s="57">
        <v>0</v>
      </c>
      <c r="Z901" s="58">
        <v>0</v>
      </c>
      <c r="AA901" s="58">
        <v>0</v>
      </c>
      <c r="AB901" s="58">
        <v>0</v>
      </c>
      <c r="AC901" s="58">
        <v>0</v>
      </c>
      <c r="AD901" s="58">
        <v>0</v>
      </c>
      <c r="AE901" s="71">
        <v>0</v>
      </c>
      <c r="AF901" s="68"/>
      <c r="AG901" s="58">
        <v>0</v>
      </c>
      <c r="AH901" s="71">
        <v>0</v>
      </c>
    </row>
    <row r="902" spans="1:34" x14ac:dyDescent="0.35">
      <c r="A902" s="31" t="s">
        <v>166</v>
      </c>
      <c r="B902" s="32" t="s">
        <v>23</v>
      </c>
      <c r="C902" s="32" t="s">
        <v>148</v>
      </c>
      <c r="D902" s="32" t="s">
        <v>157</v>
      </c>
      <c r="E902" s="32" t="s">
        <v>150</v>
      </c>
      <c r="F902" s="32" t="s">
        <v>158</v>
      </c>
      <c r="G902" s="32" t="s">
        <v>28</v>
      </c>
      <c r="H902" s="33">
        <v>0.01</v>
      </c>
      <c r="I902" s="32" t="s">
        <v>158</v>
      </c>
      <c r="J902" s="32" t="s">
        <v>208</v>
      </c>
      <c r="K902" s="34" t="s">
        <v>29</v>
      </c>
      <c r="L902" s="35">
        <v>16.489999999999998</v>
      </c>
      <c r="M902" s="36">
        <v>16.489999999999998</v>
      </c>
      <c r="N902" s="36">
        <v>16.489999999999998</v>
      </c>
      <c r="O902" s="36">
        <v>16.489999999999998</v>
      </c>
      <c r="P902" s="36">
        <v>16.489999999999998</v>
      </c>
      <c r="Q902" s="36">
        <v>16.489999999999998</v>
      </c>
      <c r="R902" s="36">
        <v>16.489999999999998</v>
      </c>
      <c r="S902" s="36">
        <v>15.49</v>
      </c>
      <c r="T902" s="36">
        <v>15.49</v>
      </c>
      <c r="U902" s="36">
        <v>14.46</v>
      </c>
      <c r="V902" s="36">
        <v>14.46</v>
      </c>
      <c r="W902" s="37">
        <v>14.46</v>
      </c>
      <c r="X902" s="67"/>
      <c r="Y902" s="60">
        <v>0</v>
      </c>
      <c r="Z902" s="61">
        <v>0</v>
      </c>
      <c r="AA902" s="61">
        <v>0</v>
      </c>
      <c r="AB902" s="61">
        <v>0</v>
      </c>
      <c r="AC902" s="61">
        <v>0</v>
      </c>
      <c r="AD902" s="61">
        <v>0</v>
      </c>
      <c r="AE902" s="69">
        <v>0</v>
      </c>
      <c r="AF902" s="59"/>
      <c r="AG902" s="61">
        <v>0.39</v>
      </c>
      <c r="AH902" s="69">
        <v>0.39</v>
      </c>
    </row>
    <row r="903" spans="1:34" x14ac:dyDescent="0.35">
      <c r="A903" s="15" t="s">
        <v>166</v>
      </c>
      <c r="B903" s="16" t="s">
        <v>23</v>
      </c>
      <c r="C903" s="16" t="s">
        <v>148</v>
      </c>
      <c r="D903" s="16" t="s">
        <v>157</v>
      </c>
      <c r="E903" s="16" t="s">
        <v>150</v>
      </c>
      <c r="F903" s="16" t="s">
        <v>158</v>
      </c>
      <c r="G903" s="16" t="s">
        <v>28</v>
      </c>
      <c r="H903" s="17">
        <v>0.01</v>
      </c>
      <c r="I903" s="16" t="s">
        <v>158</v>
      </c>
      <c r="J903" s="16" t="s">
        <v>209</v>
      </c>
      <c r="K903" s="18" t="s">
        <v>30</v>
      </c>
      <c r="L903" s="19">
        <v>1</v>
      </c>
      <c r="M903" s="20">
        <v>1</v>
      </c>
      <c r="N903" s="20">
        <v>1</v>
      </c>
      <c r="O903" s="20">
        <v>1</v>
      </c>
      <c r="P903" s="20">
        <v>1</v>
      </c>
      <c r="Q903" s="20">
        <v>1</v>
      </c>
      <c r="R903" s="20">
        <v>1</v>
      </c>
      <c r="S903" s="20" t="s">
        <v>33</v>
      </c>
      <c r="T903" s="20" t="s">
        <v>33</v>
      </c>
      <c r="U903" s="20" t="s">
        <v>33</v>
      </c>
      <c r="V903" s="20" t="s">
        <v>33</v>
      </c>
      <c r="W903" s="21" t="s">
        <v>33</v>
      </c>
      <c r="X903" s="67"/>
      <c r="Y903" s="19">
        <v>0</v>
      </c>
      <c r="Z903" s="20">
        <v>0</v>
      </c>
      <c r="AA903" s="20">
        <v>0</v>
      </c>
      <c r="AB903" s="20">
        <v>0</v>
      </c>
      <c r="AC903" s="20">
        <v>0</v>
      </c>
      <c r="AD903" s="20">
        <v>0</v>
      </c>
      <c r="AE903" s="21">
        <v>0</v>
      </c>
      <c r="AF903" s="55"/>
      <c r="AG903" s="20" t="s">
        <v>33</v>
      </c>
      <c r="AH903" s="21" t="s">
        <v>33</v>
      </c>
    </row>
    <row r="904" spans="1:34" x14ac:dyDescent="0.35">
      <c r="A904" s="15" t="s">
        <v>166</v>
      </c>
      <c r="B904" s="16" t="s">
        <v>23</v>
      </c>
      <c r="C904" s="16" t="s">
        <v>148</v>
      </c>
      <c r="D904" s="16" t="s">
        <v>157</v>
      </c>
      <c r="E904" s="16" t="s">
        <v>150</v>
      </c>
      <c r="F904" s="16" t="s">
        <v>158</v>
      </c>
      <c r="G904" s="16" t="s">
        <v>28</v>
      </c>
      <c r="H904" s="17">
        <v>0.01</v>
      </c>
      <c r="I904" s="16" t="s">
        <v>158</v>
      </c>
      <c r="J904" s="16" t="s">
        <v>208</v>
      </c>
      <c r="K904" s="18" t="s">
        <v>31</v>
      </c>
      <c r="L904" s="22">
        <v>16.489999999999998</v>
      </c>
      <c r="M904" s="23">
        <v>16.489999999999998</v>
      </c>
      <c r="N904" s="23">
        <v>16.489999999999998</v>
      </c>
      <c r="O904" s="23">
        <v>16.489999999999998</v>
      </c>
      <c r="P904" s="23">
        <v>16.489999999999998</v>
      </c>
      <c r="Q904" s="23">
        <v>16.489999999999998</v>
      </c>
      <c r="R904" s="23">
        <v>16.489999999999998</v>
      </c>
      <c r="S904" s="23">
        <v>15.49</v>
      </c>
      <c r="T904" s="23">
        <v>15.49</v>
      </c>
      <c r="U904" s="23">
        <v>14.46</v>
      </c>
      <c r="V904" s="23">
        <v>14.46</v>
      </c>
      <c r="W904" s="70">
        <v>14.46</v>
      </c>
      <c r="X904" s="67"/>
      <c r="Y904" s="22">
        <v>0</v>
      </c>
      <c r="Z904" s="23">
        <v>0</v>
      </c>
      <c r="AA904" s="23">
        <v>0</v>
      </c>
      <c r="AB904" s="23">
        <v>0</v>
      </c>
      <c r="AC904" s="23">
        <v>0</v>
      </c>
      <c r="AD904" s="23">
        <v>0</v>
      </c>
      <c r="AE904" s="70">
        <v>0</v>
      </c>
      <c r="AF904" s="50"/>
      <c r="AG904" s="76">
        <v>0.39</v>
      </c>
      <c r="AH904" s="77">
        <v>0.39</v>
      </c>
    </row>
    <row r="905" spans="1:34" x14ac:dyDescent="0.35">
      <c r="A905" s="15" t="s">
        <v>166</v>
      </c>
      <c r="B905" s="16" t="s">
        <v>23</v>
      </c>
      <c r="C905" s="16" t="s">
        <v>148</v>
      </c>
      <c r="D905" s="16" t="s">
        <v>157</v>
      </c>
      <c r="E905" s="16" t="s">
        <v>150</v>
      </c>
      <c r="F905" s="16" t="s">
        <v>158</v>
      </c>
      <c r="G905" s="16" t="s">
        <v>28</v>
      </c>
      <c r="H905" s="17">
        <v>0.01</v>
      </c>
      <c r="I905" s="16" t="s">
        <v>158</v>
      </c>
      <c r="J905" s="16" t="s">
        <v>209</v>
      </c>
      <c r="K905" s="18" t="s">
        <v>32</v>
      </c>
      <c r="L905" s="19">
        <v>1</v>
      </c>
      <c r="M905" s="20">
        <v>1</v>
      </c>
      <c r="N905" s="20">
        <v>1</v>
      </c>
      <c r="O905" s="20">
        <v>1</v>
      </c>
      <c r="P905" s="20">
        <v>1</v>
      </c>
      <c r="Q905" s="20">
        <v>1</v>
      </c>
      <c r="R905" s="20">
        <v>1</v>
      </c>
      <c r="S905" s="20" t="s">
        <v>33</v>
      </c>
      <c r="T905" s="20" t="s">
        <v>33</v>
      </c>
      <c r="U905" s="20" t="s">
        <v>33</v>
      </c>
      <c r="V905" s="20" t="s">
        <v>33</v>
      </c>
      <c r="W905" s="21" t="s">
        <v>33</v>
      </c>
      <c r="X905" s="67"/>
      <c r="Y905" s="19">
        <v>0</v>
      </c>
      <c r="Z905" s="20">
        <v>0</v>
      </c>
      <c r="AA905" s="20">
        <v>0</v>
      </c>
      <c r="AB905" s="20">
        <v>0</v>
      </c>
      <c r="AC905" s="20">
        <v>0</v>
      </c>
      <c r="AD905" s="20">
        <v>0</v>
      </c>
      <c r="AE905" s="21">
        <v>0</v>
      </c>
      <c r="AF905" s="55"/>
      <c r="AG905" s="20" t="s">
        <v>33</v>
      </c>
      <c r="AH905" s="21" t="s">
        <v>33</v>
      </c>
    </row>
    <row r="906" spans="1:34" x14ac:dyDescent="0.35">
      <c r="A906" s="24" t="s">
        <v>166</v>
      </c>
      <c r="B906" s="25" t="s">
        <v>23</v>
      </c>
      <c r="C906" s="25" t="s">
        <v>148</v>
      </c>
      <c r="D906" s="25" t="s">
        <v>157</v>
      </c>
      <c r="E906" s="25" t="s">
        <v>150</v>
      </c>
      <c r="F906" s="25" t="s">
        <v>158</v>
      </c>
      <c r="G906" s="25" t="s">
        <v>28</v>
      </c>
      <c r="H906" s="26">
        <v>0.01</v>
      </c>
      <c r="I906" s="25" t="s">
        <v>33</v>
      </c>
      <c r="J906" s="25" t="s">
        <v>208</v>
      </c>
      <c r="K906" s="27" t="s">
        <v>34</v>
      </c>
      <c r="L906" s="28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0</v>
      </c>
      <c r="R906" s="29">
        <v>0</v>
      </c>
      <c r="S906" s="29">
        <v>0</v>
      </c>
      <c r="T906" s="29">
        <v>0</v>
      </c>
      <c r="U906" s="29">
        <v>0</v>
      </c>
      <c r="V906" s="29">
        <v>0</v>
      </c>
      <c r="W906" s="30">
        <v>0</v>
      </c>
      <c r="X906" s="67"/>
      <c r="Y906" s="57">
        <v>0</v>
      </c>
      <c r="Z906" s="58">
        <v>0</v>
      </c>
      <c r="AA906" s="58">
        <v>0</v>
      </c>
      <c r="AB906" s="58">
        <v>0</v>
      </c>
      <c r="AC906" s="58">
        <v>0</v>
      </c>
      <c r="AD906" s="58">
        <v>0</v>
      </c>
      <c r="AE906" s="71">
        <v>0</v>
      </c>
      <c r="AF906" s="56"/>
      <c r="AG906" s="58">
        <v>0</v>
      </c>
      <c r="AH906" s="71">
        <v>0</v>
      </c>
    </row>
    <row r="907" spans="1:34" x14ac:dyDescent="0.35">
      <c r="A907" s="31" t="s">
        <v>166</v>
      </c>
      <c r="B907" s="32" t="s">
        <v>23</v>
      </c>
      <c r="C907" s="32" t="s">
        <v>136</v>
      </c>
      <c r="D907" s="32" t="s">
        <v>137</v>
      </c>
      <c r="E907" s="32" t="s">
        <v>159</v>
      </c>
      <c r="F907" s="32" t="s">
        <v>160</v>
      </c>
      <c r="G907" s="32" t="s">
        <v>28</v>
      </c>
      <c r="H907" s="33">
        <v>2.5000000000000001E-3</v>
      </c>
      <c r="I907" s="32" t="s">
        <v>160</v>
      </c>
      <c r="J907" s="32" t="s">
        <v>208</v>
      </c>
      <c r="K907" s="34" t="s">
        <v>29</v>
      </c>
      <c r="L907" s="35">
        <v>7.99</v>
      </c>
      <c r="M907" s="36">
        <v>7.99</v>
      </c>
      <c r="N907" s="36">
        <v>7.99</v>
      </c>
      <c r="O907" s="36">
        <v>7.99</v>
      </c>
      <c r="P907" s="36">
        <v>7.99</v>
      </c>
      <c r="Q907" s="36">
        <v>7.99</v>
      </c>
      <c r="R907" s="36">
        <v>7.99</v>
      </c>
      <c r="S907" s="36">
        <v>7.99</v>
      </c>
      <c r="T907" s="36">
        <v>7.99</v>
      </c>
      <c r="U907" s="36">
        <v>7.22</v>
      </c>
      <c r="V907" s="36">
        <v>7.22</v>
      </c>
      <c r="W907" s="37">
        <v>7.29</v>
      </c>
      <c r="X907" s="67"/>
      <c r="Y907" s="60">
        <v>0</v>
      </c>
      <c r="Z907" s="61">
        <v>0</v>
      </c>
      <c r="AA907" s="61">
        <v>0</v>
      </c>
      <c r="AB907" s="61">
        <v>0</v>
      </c>
      <c r="AC907" s="61">
        <v>0</v>
      </c>
      <c r="AD907" s="61">
        <v>0</v>
      </c>
      <c r="AE907" s="69">
        <v>0</v>
      </c>
      <c r="AF907" s="59"/>
      <c r="AG907" s="61">
        <v>0.2</v>
      </c>
      <c r="AH907" s="69">
        <v>0.2</v>
      </c>
    </row>
    <row r="908" spans="1:34" x14ac:dyDescent="0.35">
      <c r="A908" s="15" t="s">
        <v>166</v>
      </c>
      <c r="B908" s="16" t="s">
        <v>23</v>
      </c>
      <c r="C908" s="16" t="s">
        <v>136</v>
      </c>
      <c r="D908" s="16" t="s">
        <v>137</v>
      </c>
      <c r="E908" s="16" t="s">
        <v>159</v>
      </c>
      <c r="F908" s="16" t="s">
        <v>160</v>
      </c>
      <c r="G908" s="16" t="s">
        <v>28</v>
      </c>
      <c r="H908" s="17">
        <v>2.5000000000000001E-3</v>
      </c>
      <c r="I908" s="16" t="s">
        <v>160</v>
      </c>
      <c r="J908" s="16" t="s">
        <v>209</v>
      </c>
      <c r="K908" s="18" t="s">
        <v>30</v>
      </c>
      <c r="L908" s="19">
        <v>1</v>
      </c>
      <c r="M908" s="20">
        <v>1</v>
      </c>
      <c r="N908" s="20">
        <v>1</v>
      </c>
      <c r="O908" s="20">
        <v>1</v>
      </c>
      <c r="P908" s="20">
        <v>1</v>
      </c>
      <c r="Q908" s="20">
        <v>1</v>
      </c>
      <c r="R908" s="20">
        <v>1</v>
      </c>
      <c r="S908" s="20" t="s">
        <v>33</v>
      </c>
      <c r="T908" s="20" t="s">
        <v>33</v>
      </c>
      <c r="U908" s="20" t="s">
        <v>33</v>
      </c>
      <c r="V908" s="20" t="s">
        <v>33</v>
      </c>
      <c r="W908" s="21" t="s">
        <v>33</v>
      </c>
      <c r="X908" s="67"/>
      <c r="Y908" s="19">
        <v>0</v>
      </c>
      <c r="Z908" s="20">
        <v>0</v>
      </c>
      <c r="AA908" s="20">
        <v>0</v>
      </c>
      <c r="AB908" s="20">
        <v>0</v>
      </c>
      <c r="AC908" s="20">
        <v>0</v>
      </c>
      <c r="AD908" s="20">
        <v>0</v>
      </c>
      <c r="AE908" s="21">
        <v>0</v>
      </c>
      <c r="AF908" s="55"/>
      <c r="AG908" s="20" t="s">
        <v>33</v>
      </c>
      <c r="AH908" s="21" t="s">
        <v>33</v>
      </c>
    </row>
    <row r="909" spans="1:34" x14ac:dyDescent="0.35">
      <c r="A909" s="15" t="s">
        <v>166</v>
      </c>
      <c r="B909" s="16" t="s">
        <v>23</v>
      </c>
      <c r="C909" s="16" t="s">
        <v>136</v>
      </c>
      <c r="D909" s="16" t="s">
        <v>137</v>
      </c>
      <c r="E909" s="16" t="s">
        <v>159</v>
      </c>
      <c r="F909" s="16" t="s">
        <v>160</v>
      </c>
      <c r="G909" s="16" t="s">
        <v>28</v>
      </c>
      <c r="H909" s="17">
        <v>2.5000000000000001E-3</v>
      </c>
      <c r="I909" s="16" t="s">
        <v>160</v>
      </c>
      <c r="J909" s="16" t="s">
        <v>208</v>
      </c>
      <c r="K909" s="18" t="s">
        <v>31</v>
      </c>
      <c r="L909" s="22">
        <v>7.99</v>
      </c>
      <c r="M909" s="23">
        <v>7.99</v>
      </c>
      <c r="N909" s="23">
        <v>7.99</v>
      </c>
      <c r="O909" s="23">
        <v>7.99</v>
      </c>
      <c r="P909" s="23">
        <v>7.99</v>
      </c>
      <c r="Q909" s="23">
        <v>7.99</v>
      </c>
      <c r="R909" s="23">
        <v>7.99</v>
      </c>
      <c r="S909" s="23">
        <v>7.99</v>
      </c>
      <c r="T909" s="23">
        <v>7.99</v>
      </c>
      <c r="U909" s="23">
        <v>7.22</v>
      </c>
      <c r="V909" s="23">
        <v>7.22</v>
      </c>
      <c r="W909" s="70">
        <v>7.29</v>
      </c>
      <c r="X909" s="67"/>
      <c r="Y909" s="22">
        <v>0</v>
      </c>
      <c r="Z909" s="23">
        <v>0</v>
      </c>
      <c r="AA909" s="23">
        <v>0</v>
      </c>
      <c r="AB909" s="23">
        <v>0</v>
      </c>
      <c r="AC909" s="23">
        <v>0</v>
      </c>
      <c r="AD909" s="23">
        <v>0</v>
      </c>
      <c r="AE909" s="70">
        <v>0</v>
      </c>
      <c r="AF909" s="50"/>
      <c r="AG909" s="76">
        <v>0.2</v>
      </c>
      <c r="AH909" s="77">
        <v>0.2</v>
      </c>
    </row>
    <row r="910" spans="1:34" x14ac:dyDescent="0.35">
      <c r="A910" s="15" t="s">
        <v>166</v>
      </c>
      <c r="B910" s="16" t="s">
        <v>23</v>
      </c>
      <c r="C910" s="16" t="s">
        <v>136</v>
      </c>
      <c r="D910" s="16" t="s">
        <v>137</v>
      </c>
      <c r="E910" s="16" t="s">
        <v>159</v>
      </c>
      <c r="F910" s="16" t="s">
        <v>160</v>
      </c>
      <c r="G910" s="16" t="s">
        <v>28</v>
      </c>
      <c r="H910" s="17">
        <v>2.5000000000000001E-3</v>
      </c>
      <c r="I910" s="16" t="s">
        <v>160</v>
      </c>
      <c r="J910" s="16" t="s">
        <v>209</v>
      </c>
      <c r="K910" s="18" t="s">
        <v>32</v>
      </c>
      <c r="L910" s="19">
        <v>1</v>
      </c>
      <c r="M910" s="20">
        <v>1</v>
      </c>
      <c r="N910" s="20">
        <v>1</v>
      </c>
      <c r="O910" s="20">
        <v>1</v>
      </c>
      <c r="P910" s="20">
        <v>1</v>
      </c>
      <c r="Q910" s="20">
        <v>1</v>
      </c>
      <c r="R910" s="20">
        <v>1</v>
      </c>
      <c r="S910" s="20" t="s">
        <v>33</v>
      </c>
      <c r="T910" s="20" t="s">
        <v>33</v>
      </c>
      <c r="U910" s="20" t="s">
        <v>33</v>
      </c>
      <c r="V910" s="20" t="s">
        <v>33</v>
      </c>
      <c r="W910" s="21" t="s">
        <v>33</v>
      </c>
      <c r="X910" s="67"/>
      <c r="Y910" s="19">
        <v>0</v>
      </c>
      <c r="Z910" s="20">
        <v>0</v>
      </c>
      <c r="AA910" s="20">
        <v>0</v>
      </c>
      <c r="AB910" s="20">
        <v>0</v>
      </c>
      <c r="AC910" s="20">
        <v>0</v>
      </c>
      <c r="AD910" s="20">
        <v>0</v>
      </c>
      <c r="AE910" s="21">
        <v>0</v>
      </c>
      <c r="AF910" s="55"/>
      <c r="AG910" s="20" t="s">
        <v>33</v>
      </c>
      <c r="AH910" s="21" t="s">
        <v>33</v>
      </c>
    </row>
    <row r="911" spans="1:34" x14ac:dyDescent="0.35">
      <c r="A911" s="24" t="s">
        <v>166</v>
      </c>
      <c r="B911" s="25" t="s">
        <v>23</v>
      </c>
      <c r="C911" s="25" t="s">
        <v>136</v>
      </c>
      <c r="D911" s="25" t="s">
        <v>137</v>
      </c>
      <c r="E911" s="25" t="s">
        <v>159</v>
      </c>
      <c r="F911" s="25" t="s">
        <v>160</v>
      </c>
      <c r="G911" s="25" t="s">
        <v>28</v>
      </c>
      <c r="H911" s="26">
        <v>2.5000000000000001E-3</v>
      </c>
      <c r="I911" s="25" t="s">
        <v>33</v>
      </c>
      <c r="J911" s="25" t="s">
        <v>208</v>
      </c>
      <c r="K911" s="27" t="s">
        <v>34</v>
      </c>
      <c r="L911" s="28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30">
        <v>0</v>
      </c>
      <c r="X911" s="67"/>
      <c r="Y911" s="57">
        <v>0</v>
      </c>
      <c r="Z911" s="58">
        <v>0</v>
      </c>
      <c r="AA911" s="58">
        <v>0</v>
      </c>
      <c r="AB911" s="58">
        <v>0</v>
      </c>
      <c r="AC911" s="58">
        <v>0</v>
      </c>
      <c r="AD911" s="58">
        <v>0</v>
      </c>
      <c r="AE911" s="71">
        <v>0</v>
      </c>
      <c r="AF911" s="56"/>
      <c r="AG911" s="58">
        <v>0</v>
      </c>
      <c r="AH911" s="71">
        <v>0</v>
      </c>
    </row>
    <row r="912" spans="1:34" x14ac:dyDescent="0.35">
      <c r="A912" s="31" t="s">
        <v>166</v>
      </c>
      <c r="B912" s="32" t="s">
        <v>23</v>
      </c>
      <c r="C912" s="32" t="s">
        <v>136</v>
      </c>
      <c r="D912" s="32" t="s">
        <v>140</v>
      </c>
      <c r="E912" s="32" t="s">
        <v>159</v>
      </c>
      <c r="F912" s="32" t="s">
        <v>161</v>
      </c>
      <c r="G912" s="32" t="s">
        <v>28</v>
      </c>
      <c r="H912" s="33">
        <v>3.5500000000000002E-3</v>
      </c>
      <c r="I912" s="32" t="s">
        <v>161</v>
      </c>
      <c r="J912" s="32" t="s">
        <v>208</v>
      </c>
      <c r="K912" s="34" t="s">
        <v>29</v>
      </c>
      <c r="L912" s="35">
        <v>9.99</v>
      </c>
      <c r="M912" s="36">
        <v>9.99</v>
      </c>
      <c r="N912" s="36">
        <v>9.99</v>
      </c>
      <c r="O912" s="36">
        <v>9.99</v>
      </c>
      <c r="P912" s="36">
        <v>9.99</v>
      </c>
      <c r="Q912" s="36">
        <v>9.99</v>
      </c>
      <c r="R912" s="36">
        <v>9.99</v>
      </c>
      <c r="S912" s="36">
        <v>9.99</v>
      </c>
      <c r="T912" s="36">
        <v>9.99</v>
      </c>
      <c r="U912" s="36">
        <v>8.85</v>
      </c>
      <c r="V912" s="36">
        <v>8.85</v>
      </c>
      <c r="W912" s="37">
        <v>9.36</v>
      </c>
      <c r="X912" s="67"/>
      <c r="Y912" s="60">
        <v>0</v>
      </c>
      <c r="Z912" s="61">
        <v>0</v>
      </c>
      <c r="AA912" s="61">
        <v>0</v>
      </c>
      <c r="AB912" s="61">
        <v>0</v>
      </c>
      <c r="AC912" s="61">
        <v>0</v>
      </c>
      <c r="AD912" s="61">
        <v>0</v>
      </c>
      <c r="AE912" s="69">
        <v>0</v>
      </c>
      <c r="AF912" s="59"/>
      <c r="AG912" s="61">
        <v>0.25</v>
      </c>
      <c r="AH912" s="69">
        <v>0.25</v>
      </c>
    </row>
    <row r="913" spans="1:34" x14ac:dyDescent="0.35">
      <c r="A913" s="15" t="s">
        <v>166</v>
      </c>
      <c r="B913" s="16" t="s">
        <v>23</v>
      </c>
      <c r="C913" s="16" t="s">
        <v>136</v>
      </c>
      <c r="D913" s="16" t="s">
        <v>140</v>
      </c>
      <c r="E913" s="16" t="s">
        <v>159</v>
      </c>
      <c r="F913" s="16" t="s">
        <v>161</v>
      </c>
      <c r="G913" s="16" t="s">
        <v>28</v>
      </c>
      <c r="H913" s="17">
        <v>3.5500000000000002E-3</v>
      </c>
      <c r="I913" s="16" t="s">
        <v>161</v>
      </c>
      <c r="J913" s="16" t="s">
        <v>209</v>
      </c>
      <c r="K913" s="18" t="s">
        <v>30</v>
      </c>
      <c r="L913" s="19">
        <v>1</v>
      </c>
      <c r="M913" s="20">
        <v>1</v>
      </c>
      <c r="N913" s="20">
        <v>1</v>
      </c>
      <c r="O913" s="20">
        <v>1</v>
      </c>
      <c r="P913" s="20">
        <v>1</v>
      </c>
      <c r="Q913" s="20">
        <v>1</v>
      </c>
      <c r="R913" s="20">
        <v>1</v>
      </c>
      <c r="S913" s="20" t="s">
        <v>33</v>
      </c>
      <c r="T913" s="20" t="s">
        <v>33</v>
      </c>
      <c r="U913" s="20" t="s">
        <v>33</v>
      </c>
      <c r="V913" s="20" t="s">
        <v>33</v>
      </c>
      <c r="W913" s="21" t="s">
        <v>33</v>
      </c>
      <c r="X913" s="67"/>
      <c r="Y913" s="19">
        <v>0</v>
      </c>
      <c r="Z913" s="20">
        <v>0</v>
      </c>
      <c r="AA913" s="20">
        <v>0</v>
      </c>
      <c r="AB913" s="20">
        <v>0</v>
      </c>
      <c r="AC913" s="20">
        <v>0</v>
      </c>
      <c r="AD913" s="20">
        <v>0</v>
      </c>
      <c r="AE913" s="21">
        <v>0</v>
      </c>
      <c r="AF913" s="55"/>
      <c r="AG913" s="20" t="s">
        <v>33</v>
      </c>
      <c r="AH913" s="21" t="s">
        <v>33</v>
      </c>
    </row>
    <row r="914" spans="1:34" x14ac:dyDescent="0.35">
      <c r="A914" s="15" t="s">
        <v>166</v>
      </c>
      <c r="B914" s="16" t="s">
        <v>23</v>
      </c>
      <c r="C914" s="16" t="s">
        <v>136</v>
      </c>
      <c r="D914" s="16" t="s">
        <v>140</v>
      </c>
      <c r="E914" s="16" t="s">
        <v>159</v>
      </c>
      <c r="F914" s="16" t="s">
        <v>161</v>
      </c>
      <c r="G914" s="16" t="s">
        <v>28</v>
      </c>
      <c r="H914" s="17">
        <v>3.5500000000000002E-3</v>
      </c>
      <c r="I914" s="16" t="s">
        <v>161</v>
      </c>
      <c r="J914" s="16" t="s">
        <v>208</v>
      </c>
      <c r="K914" s="18" t="s">
        <v>31</v>
      </c>
      <c r="L914" s="22">
        <v>9.99</v>
      </c>
      <c r="M914" s="23">
        <v>9.99</v>
      </c>
      <c r="N914" s="23">
        <v>9.99</v>
      </c>
      <c r="O914" s="23">
        <v>9.99</v>
      </c>
      <c r="P914" s="23">
        <v>9.99</v>
      </c>
      <c r="Q914" s="23">
        <v>9.99</v>
      </c>
      <c r="R914" s="23">
        <v>9.99</v>
      </c>
      <c r="S914" s="23">
        <v>9.99</v>
      </c>
      <c r="T914" s="23">
        <v>9.99</v>
      </c>
      <c r="U914" s="23">
        <v>8.85</v>
      </c>
      <c r="V914" s="23">
        <v>8.85</v>
      </c>
      <c r="W914" s="70">
        <v>9.36</v>
      </c>
      <c r="X914" s="67"/>
      <c r="Y914" s="22">
        <v>0</v>
      </c>
      <c r="Z914" s="23">
        <v>0</v>
      </c>
      <c r="AA914" s="23">
        <v>0</v>
      </c>
      <c r="AB914" s="23">
        <v>0</v>
      </c>
      <c r="AC914" s="23">
        <v>0</v>
      </c>
      <c r="AD914" s="23">
        <v>0</v>
      </c>
      <c r="AE914" s="70">
        <v>0</v>
      </c>
      <c r="AF914" s="50"/>
      <c r="AG914" s="76">
        <v>0.25</v>
      </c>
      <c r="AH914" s="77">
        <v>0.25</v>
      </c>
    </row>
    <row r="915" spans="1:34" x14ac:dyDescent="0.35">
      <c r="A915" s="15" t="s">
        <v>166</v>
      </c>
      <c r="B915" s="16" t="s">
        <v>23</v>
      </c>
      <c r="C915" s="16" t="s">
        <v>136</v>
      </c>
      <c r="D915" s="16" t="s">
        <v>140</v>
      </c>
      <c r="E915" s="16" t="s">
        <v>159</v>
      </c>
      <c r="F915" s="16" t="s">
        <v>161</v>
      </c>
      <c r="G915" s="16" t="s">
        <v>28</v>
      </c>
      <c r="H915" s="17">
        <v>3.5500000000000002E-3</v>
      </c>
      <c r="I915" s="16" t="s">
        <v>161</v>
      </c>
      <c r="J915" s="16" t="s">
        <v>209</v>
      </c>
      <c r="K915" s="18" t="s">
        <v>32</v>
      </c>
      <c r="L915" s="19">
        <v>1</v>
      </c>
      <c r="M915" s="20">
        <v>1</v>
      </c>
      <c r="N915" s="20">
        <v>1</v>
      </c>
      <c r="O915" s="20">
        <v>1</v>
      </c>
      <c r="P915" s="20">
        <v>1</v>
      </c>
      <c r="Q915" s="20">
        <v>1</v>
      </c>
      <c r="R915" s="20">
        <v>1</v>
      </c>
      <c r="S915" s="20" t="s">
        <v>33</v>
      </c>
      <c r="T915" s="20" t="s">
        <v>33</v>
      </c>
      <c r="U915" s="20" t="s">
        <v>33</v>
      </c>
      <c r="V915" s="20" t="s">
        <v>33</v>
      </c>
      <c r="W915" s="21" t="s">
        <v>33</v>
      </c>
      <c r="X915" s="67"/>
      <c r="Y915" s="19">
        <v>0</v>
      </c>
      <c r="Z915" s="20">
        <v>0</v>
      </c>
      <c r="AA915" s="20">
        <v>0</v>
      </c>
      <c r="AB915" s="20">
        <v>0</v>
      </c>
      <c r="AC915" s="20">
        <v>0</v>
      </c>
      <c r="AD915" s="20">
        <v>0</v>
      </c>
      <c r="AE915" s="21">
        <v>0</v>
      </c>
      <c r="AF915" s="55"/>
      <c r="AG915" s="20" t="s">
        <v>33</v>
      </c>
      <c r="AH915" s="21" t="s">
        <v>33</v>
      </c>
    </row>
    <row r="916" spans="1:34" x14ac:dyDescent="0.35">
      <c r="A916" s="24" t="s">
        <v>166</v>
      </c>
      <c r="B916" s="25" t="s">
        <v>23</v>
      </c>
      <c r="C916" s="25" t="s">
        <v>136</v>
      </c>
      <c r="D916" s="25" t="s">
        <v>140</v>
      </c>
      <c r="E916" s="25" t="s">
        <v>159</v>
      </c>
      <c r="F916" s="25" t="s">
        <v>161</v>
      </c>
      <c r="G916" s="25" t="s">
        <v>28</v>
      </c>
      <c r="H916" s="26">
        <v>3.5500000000000002E-3</v>
      </c>
      <c r="I916" s="25" t="s">
        <v>33</v>
      </c>
      <c r="J916" s="25" t="s">
        <v>208</v>
      </c>
      <c r="K916" s="27" t="s">
        <v>34</v>
      </c>
      <c r="L916" s="28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30">
        <v>0</v>
      </c>
      <c r="X916" s="67"/>
      <c r="Y916" s="57">
        <v>0</v>
      </c>
      <c r="Z916" s="58">
        <v>0</v>
      </c>
      <c r="AA916" s="58">
        <v>0</v>
      </c>
      <c r="AB916" s="58">
        <v>0</v>
      </c>
      <c r="AC916" s="58">
        <v>0</v>
      </c>
      <c r="AD916" s="58">
        <v>0</v>
      </c>
      <c r="AE916" s="71">
        <v>0</v>
      </c>
      <c r="AF916" s="56"/>
      <c r="AG916" s="58">
        <v>0</v>
      </c>
      <c r="AH916" s="71">
        <v>0</v>
      </c>
    </row>
    <row r="917" spans="1:34" x14ac:dyDescent="0.35">
      <c r="A917" s="31" t="s">
        <v>166</v>
      </c>
      <c r="B917" s="32" t="s">
        <v>23</v>
      </c>
      <c r="C917" s="32" t="s">
        <v>24</v>
      </c>
      <c r="D917" s="32" t="s">
        <v>25</v>
      </c>
      <c r="E917" s="32" t="s">
        <v>26</v>
      </c>
      <c r="F917" s="32" t="s">
        <v>193</v>
      </c>
      <c r="G917" s="32" t="s">
        <v>28</v>
      </c>
      <c r="H917" s="33">
        <v>2E-3</v>
      </c>
      <c r="I917" s="32" t="s">
        <v>193</v>
      </c>
      <c r="J917" s="32" t="s">
        <v>208</v>
      </c>
      <c r="K917" s="34" t="s">
        <v>29</v>
      </c>
      <c r="L917" s="35">
        <v>1.49</v>
      </c>
      <c r="M917" s="36">
        <v>1.49</v>
      </c>
      <c r="N917" s="36">
        <v>1.49</v>
      </c>
      <c r="O917" s="36">
        <v>1.49</v>
      </c>
      <c r="P917" s="36">
        <v>1.49</v>
      </c>
      <c r="Q917" s="36">
        <v>1.49</v>
      </c>
      <c r="R917" s="36">
        <v>1.49</v>
      </c>
      <c r="S917" s="36">
        <v>1.49</v>
      </c>
      <c r="T917" s="36">
        <v>1.49</v>
      </c>
      <c r="U917" s="36">
        <v>1.24</v>
      </c>
      <c r="V917" s="36">
        <v>1.24</v>
      </c>
      <c r="W917" s="37">
        <v>1.42</v>
      </c>
      <c r="X917" s="67"/>
      <c r="Y917" s="60">
        <v>0</v>
      </c>
      <c r="Z917" s="61">
        <v>0</v>
      </c>
      <c r="AA917" s="61">
        <v>0</v>
      </c>
      <c r="AB917" s="61">
        <v>0</v>
      </c>
      <c r="AC917" s="61">
        <v>0</v>
      </c>
      <c r="AD917" s="61">
        <v>0</v>
      </c>
      <c r="AE917" s="69">
        <v>0</v>
      </c>
      <c r="AF917" s="59"/>
      <c r="AG917" s="61">
        <v>0.04</v>
      </c>
      <c r="AH917" s="69">
        <v>0.04</v>
      </c>
    </row>
    <row r="918" spans="1:34" x14ac:dyDescent="0.35">
      <c r="A918" s="15" t="s">
        <v>166</v>
      </c>
      <c r="B918" s="16" t="s">
        <v>23</v>
      </c>
      <c r="C918" s="16" t="s">
        <v>24</v>
      </c>
      <c r="D918" s="16" t="s">
        <v>25</v>
      </c>
      <c r="E918" s="16" t="s">
        <v>26</v>
      </c>
      <c r="F918" s="16" t="s">
        <v>193</v>
      </c>
      <c r="G918" s="16" t="s">
        <v>28</v>
      </c>
      <c r="H918" s="17">
        <v>2E-3</v>
      </c>
      <c r="I918" s="16" t="s">
        <v>193</v>
      </c>
      <c r="J918" s="16" t="s">
        <v>209</v>
      </c>
      <c r="K918" s="18" t="s">
        <v>30</v>
      </c>
      <c r="L918" s="19">
        <v>1</v>
      </c>
      <c r="M918" s="20">
        <v>1</v>
      </c>
      <c r="N918" s="20">
        <v>1</v>
      </c>
      <c r="O918" s="20">
        <v>1</v>
      </c>
      <c r="P918" s="20">
        <v>1</v>
      </c>
      <c r="Q918" s="20">
        <v>1</v>
      </c>
      <c r="R918" s="20">
        <v>1</v>
      </c>
      <c r="S918" s="20" t="s">
        <v>33</v>
      </c>
      <c r="T918" s="20" t="s">
        <v>33</v>
      </c>
      <c r="U918" s="20" t="s">
        <v>33</v>
      </c>
      <c r="V918" s="20" t="s">
        <v>33</v>
      </c>
      <c r="W918" s="21" t="s">
        <v>33</v>
      </c>
      <c r="X918" s="67"/>
      <c r="Y918" s="19">
        <v>0</v>
      </c>
      <c r="Z918" s="20">
        <v>0</v>
      </c>
      <c r="AA918" s="20">
        <v>0</v>
      </c>
      <c r="AB918" s="20">
        <v>0</v>
      </c>
      <c r="AC918" s="20">
        <v>0</v>
      </c>
      <c r="AD918" s="20">
        <v>0</v>
      </c>
      <c r="AE918" s="21">
        <v>0</v>
      </c>
      <c r="AF918" s="55"/>
      <c r="AG918" s="20" t="s">
        <v>33</v>
      </c>
      <c r="AH918" s="21" t="s">
        <v>33</v>
      </c>
    </row>
    <row r="919" spans="1:34" x14ac:dyDescent="0.35">
      <c r="A919" s="15" t="s">
        <v>166</v>
      </c>
      <c r="B919" s="16" t="s">
        <v>23</v>
      </c>
      <c r="C919" s="16" t="s">
        <v>24</v>
      </c>
      <c r="D919" s="16" t="s">
        <v>25</v>
      </c>
      <c r="E919" s="16" t="s">
        <v>26</v>
      </c>
      <c r="F919" s="16" t="s">
        <v>193</v>
      </c>
      <c r="G919" s="16" t="s">
        <v>28</v>
      </c>
      <c r="H919" s="17">
        <v>2E-3</v>
      </c>
      <c r="I919" s="16" t="s">
        <v>193</v>
      </c>
      <c r="J919" s="16" t="s">
        <v>208</v>
      </c>
      <c r="K919" s="18" t="s">
        <v>31</v>
      </c>
      <c r="L919" s="78">
        <v>1.49</v>
      </c>
      <c r="M919" s="76">
        <v>1.49</v>
      </c>
      <c r="N919" s="76">
        <v>1.49</v>
      </c>
      <c r="O919" s="76">
        <v>1.49</v>
      </c>
      <c r="P919" s="76">
        <v>1.49</v>
      </c>
      <c r="Q919" s="76">
        <v>1.49</v>
      </c>
      <c r="R919" s="76">
        <v>1.49</v>
      </c>
      <c r="S919" s="76">
        <v>1.49</v>
      </c>
      <c r="T919" s="76">
        <v>1.49</v>
      </c>
      <c r="U919" s="76">
        <v>1.24</v>
      </c>
      <c r="V919" s="76">
        <v>1.24</v>
      </c>
      <c r="W919" s="77">
        <v>1.42</v>
      </c>
      <c r="X919" s="67"/>
      <c r="Y919" s="78">
        <v>0</v>
      </c>
      <c r="Z919" s="76">
        <v>0</v>
      </c>
      <c r="AA919" s="76">
        <v>0</v>
      </c>
      <c r="AB919" s="76">
        <v>0</v>
      </c>
      <c r="AC919" s="76">
        <v>0</v>
      </c>
      <c r="AD919" s="76">
        <v>0</v>
      </c>
      <c r="AE919" s="77">
        <v>0</v>
      </c>
      <c r="AF919" s="50"/>
      <c r="AG919" s="76">
        <v>0.04</v>
      </c>
      <c r="AH919" s="77">
        <v>0.04</v>
      </c>
    </row>
    <row r="920" spans="1:34" x14ac:dyDescent="0.35">
      <c r="A920" s="15" t="s">
        <v>166</v>
      </c>
      <c r="B920" s="16" t="s">
        <v>23</v>
      </c>
      <c r="C920" s="16" t="s">
        <v>24</v>
      </c>
      <c r="D920" s="16" t="s">
        <v>25</v>
      </c>
      <c r="E920" s="16" t="s">
        <v>26</v>
      </c>
      <c r="F920" s="16" t="s">
        <v>193</v>
      </c>
      <c r="G920" s="16" t="s">
        <v>28</v>
      </c>
      <c r="H920" s="17">
        <v>2E-3</v>
      </c>
      <c r="I920" s="16" t="s">
        <v>193</v>
      </c>
      <c r="J920" s="16" t="s">
        <v>209</v>
      </c>
      <c r="K920" s="18" t="s">
        <v>32</v>
      </c>
      <c r="L920" s="19">
        <v>1</v>
      </c>
      <c r="M920" s="20">
        <v>1</v>
      </c>
      <c r="N920" s="20">
        <v>1</v>
      </c>
      <c r="O920" s="20">
        <v>1</v>
      </c>
      <c r="P920" s="20">
        <v>1</v>
      </c>
      <c r="Q920" s="20">
        <v>1</v>
      </c>
      <c r="R920" s="20">
        <v>1</v>
      </c>
      <c r="S920" s="20" t="s">
        <v>33</v>
      </c>
      <c r="T920" s="20" t="s">
        <v>33</v>
      </c>
      <c r="U920" s="20" t="s">
        <v>33</v>
      </c>
      <c r="V920" s="20" t="s">
        <v>33</v>
      </c>
      <c r="W920" s="21" t="s">
        <v>33</v>
      </c>
      <c r="X920" s="67"/>
      <c r="Y920" s="19">
        <v>0</v>
      </c>
      <c r="Z920" s="20">
        <v>0</v>
      </c>
      <c r="AA920" s="20">
        <v>0</v>
      </c>
      <c r="AB920" s="20">
        <v>0</v>
      </c>
      <c r="AC920" s="20">
        <v>0</v>
      </c>
      <c r="AD920" s="20">
        <v>0</v>
      </c>
      <c r="AE920" s="21">
        <v>0</v>
      </c>
      <c r="AF920" s="55"/>
      <c r="AG920" s="20" t="s">
        <v>33</v>
      </c>
      <c r="AH920" s="21" t="s">
        <v>33</v>
      </c>
    </row>
    <row r="921" spans="1:34" x14ac:dyDescent="0.35">
      <c r="A921" s="24" t="s">
        <v>166</v>
      </c>
      <c r="B921" s="25" t="s">
        <v>23</v>
      </c>
      <c r="C921" s="25" t="s">
        <v>24</v>
      </c>
      <c r="D921" s="25" t="s">
        <v>25</v>
      </c>
      <c r="E921" s="25" t="s">
        <v>26</v>
      </c>
      <c r="F921" s="25" t="s">
        <v>193</v>
      </c>
      <c r="G921" s="25" t="s">
        <v>28</v>
      </c>
      <c r="H921" s="26">
        <v>2E-3</v>
      </c>
      <c r="I921" s="25" t="s">
        <v>33</v>
      </c>
      <c r="J921" s="25" t="s">
        <v>208</v>
      </c>
      <c r="K921" s="27" t="s">
        <v>34</v>
      </c>
      <c r="L921" s="28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0</v>
      </c>
      <c r="W921" s="30">
        <v>0</v>
      </c>
      <c r="X921" s="67"/>
      <c r="Y921" s="57">
        <v>0</v>
      </c>
      <c r="Z921" s="58">
        <v>0</v>
      </c>
      <c r="AA921" s="58">
        <v>0</v>
      </c>
      <c r="AB921" s="58">
        <v>0</v>
      </c>
      <c r="AC921" s="58">
        <v>0</v>
      </c>
      <c r="AD921" s="58">
        <v>0</v>
      </c>
      <c r="AE921" s="71">
        <v>0</v>
      </c>
      <c r="AF921" s="56"/>
      <c r="AG921" s="58">
        <v>0</v>
      </c>
      <c r="AH921" s="71">
        <v>0</v>
      </c>
    </row>
    <row r="922" spans="1:34" x14ac:dyDescent="0.35">
      <c r="A922" s="31" t="s">
        <v>166</v>
      </c>
      <c r="B922" s="32" t="s">
        <v>23</v>
      </c>
      <c r="C922" s="32" t="s">
        <v>24</v>
      </c>
      <c r="D922" s="32" t="s">
        <v>55</v>
      </c>
      <c r="E922" s="32" t="s">
        <v>26</v>
      </c>
      <c r="F922" s="32" t="s">
        <v>194</v>
      </c>
      <c r="G922" s="32" t="s">
        <v>28</v>
      </c>
      <c r="H922" s="33">
        <v>3.4999999999999996E-3</v>
      </c>
      <c r="I922" s="32" t="s">
        <v>194</v>
      </c>
      <c r="J922" s="32" t="s">
        <v>208</v>
      </c>
      <c r="K922" s="34" t="s">
        <v>29</v>
      </c>
      <c r="L922" s="35">
        <v>2.4900000000000002</v>
      </c>
      <c r="M922" s="36">
        <v>2.4900000000000002</v>
      </c>
      <c r="N922" s="36">
        <v>2.4900000000000002</v>
      </c>
      <c r="O922" s="36">
        <v>2.4900000000000002</v>
      </c>
      <c r="P922" s="36">
        <v>2.4900000000000002</v>
      </c>
      <c r="Q922" s="36">
        <v>2.4900000000000002</v>
      </c>
      <c r="R922" s="36">
        <v>2.4900000000000002</v>
      </c>
      <c r="S922" s="36">
        <v>2.39</v>
      </c>
      <c r="T922" s="36">
        <v>2.39</v>
      </c>
      <c r="U922" s="36">
        <v>2.08</v>
      </c>
      <c r="V922" s="36">
        <v>2.08</v>
      </c>
      <c r="W922" s="37">
        <v>2.27</v>
      </c>
      <c r="X922" s="67"/>
      <c r="Y922" s="60">
        <v>0</v>
      </c>
      <c r="Z922" s="61">
        <v>0</v>
      </c>
      <c r="AA922" s="61">
        <v>0</v>
      </c>
      <c r="AB922" s="61">
        <v>0</v>
      </c>
      <c r="AC922" s="61">
        <v>0</v>
      </c>
      <c r="AD922" s="61">
        <v>0</v>
      </c>
      <c r="AE922" s="69">
        <v>0</v>
      </c>
      <c r="AF922" s="59"/>
      <c r="AG922" s="61">
        <v>0.06</v>
      </c>
      <c r="AH922" s="69">
        <v>0.06</v>
      </c>
    </row>
    <row r="923" spans="1:34" x14ac:dyDescent="0.35">
      <c r="A923" s="15" t="s">
        <v>166</v>
      </c>
      <c r="B923" s="16" t="s">
        <v>23</v>
      </c>
      <c r="C923" s="16" t="s">
        <v>24</v>
      </c>
      <c r="D923" s="16" t="s">
        <v>55</v>
      </c>
      <c r="E923" s="16" t="s">
        <v>26</v>
      </c>
      <c r="F923" s="16" t="s">
        <v>194</v>
      </c>
      <c r="G923" s="16" t="s">
        <v>28</v>
      </c>
      <c r="H923" s="17">
        <v>3.4999999999999996E-3</v>
      </c>
      <c r="I923" s="16" t="s">
        <v>194</v>
      </c>
      <c r="J923" s="16" t="s">
        <v>209</v>
      </c>
      <c r="K923" s="18" t="s">
        <v>30</v>
      </c>
      <c r="L923" s="19">
        <v>1</v>
      </c>
      <c r="M923" s="20">
        <v>1</v>
      </c>
      <c r="N923" s="20">
        <v>1</v>
      </c>
      <c r="O923" s="20">
        <v>1</v>
      </c>
      <c r="P923" s="20">
        <v>1</v>
      </c>
      <c r="Q923" s="20">
        <v>1</v>
      </c>
      <c r="R923" s="20">
        <v>1</v>
      </c>
      <c r="S923" s="20" t="s">
        <v>33</v>
      </c>
      <c r="T923" s="20" t="s">
        <v>33</v>
      </c>
      <c r="U923" s="20" t="s">
        <v>33</v>
      </c>
      <c r="V923" s="20" t="s">
        <v>33</v>
      </c>
      <c r="W923" s="21" t="s">
        <v>33</v>
      </c>
      <c r="X923" s="67"/>
      <c r="Y923" s="19">
        <v>0</v>
      </c>
      <c r="Z923" s="20">
        <v>0</v>
      </c>
      <c r="AA923" s="20">
        <v>0</v>
      </c>
      <c r="AB923" s="20">
        <v>0</v>
      </c>
      <c r="AC923" s="20">
        <v>0</v>
      </c>
      <c r="AD923" s="20">
        <v>0</v>
      </c>
      <c r="AE923" s="21">
        <v>0</v>
      </c>
      <c r="AF923" s="55"/>
      <c r="AG923" s="20" t="s">
        <v>33</v>
      </c>
      <c r="AH923" s="21" t="s">
        <v>33</v>
      </c>
    </row>
    <row r="924" spans="1:34" x14ac:dyDescent="0.35">
      <c r="A924" s="15" t="s">
        <v>166</v>
      </c>
      <c r="B924" s="16" t="s">
        <v>23</v>
      </c>
      <c r="C924" s="16" t="s">
        <v>24</v>
      </c>
      <c r="D924" s="16" t="s">
        <v>55</v>
      </c>
      <c r="E924" s="16" t="s">
        <v>26</v>
      </c>
      <c r="F924" s="16" t="s">
        <v>194</v>
      </c>
      <c r="G924" s="16" t="s">
        <v>28</v>
      </c>
      <c r="H924" s="17">
        <v>3.4999999999999996E-3</v>
      </c>
      <c r="I924" s="16" t="s">
        <v>194</v>
      </c>
      <c r="J924" s="16" t="s">
        <v>208</v>
      </c>
      <c r="K924" s="18" t="s">
        <v>31</v>
      </c>
      <c r="L924" s="78">
        <v>2.4900000000000002</v>
      </c>
      <c r="M924" s="76">
        <v>2.4900000000000002</v>
      </c>
      <c r="N924" s="76">
        <v>2.4900000000000002</v>
      </c>
      <c r="O924" s="76">
        <v>2.4900000000000002</v>
      </c>
      <c r="P924" s="76">
        <v>2.4900000000000002</v>
      </c>
      <c r="Q924" s="76">
        <v>2.4900000000000002</v>
      </c>
      <c r="R924" s="76">
        <v>2.4900000000000002</v>
      </c>
      <c r="S924" s="76">
        <v>2.4900000000000002</v>
      </c>
      <c r="T924" s="76">
        <v>2.4900000000000002</v>
      </c>
      <c r="U924" s="76">
        <v>2.16</v>
      </c>
      <c r="V924" s="76">
        <v>2.16</v>
      </c>
      <c r="W924" s="77">
        <v>2.36</v>
      </c>
      <c r="X924" s="67"/>
      <c r="Y924" s="78">
        <v>0</v>
      </c>
      <c r="Z924" s="76">
        <v>0</v>
      </c>
      <c r="AA924" s="76">
        <v>0</v>
      </c>
      <c r="AB924" s="76">
        <v>0</v>
      </c>
      <c r="AC924" s="76">
        <v>0</v>
      </c>
      <c r="AD924" s="76">
        <v>0</v>
      </c>
      <c r="AE924" s="77">
        <v>0</v>
      </c>
      <c r="AF924" s="50"/>
      <c r="AG924" s="76">
        <v>0.06</v>
      </c>
      <c r="AH924" s="77">
        <v>0.06</v>
      </c>
    </row>
    <row r="925" spans="1:34" x14ac:dyDescent="0.35">
      <c r="A925" s="15" t="s">
        <v>166</v>
      </c>
      <c r="B925" s="16" t="s">
        <v>23</v>
      </c>
      <c r="C925" s="16" t="s">
        <v>24</v>
      </c>
      <c r="D925" s="16" t="s">
        <v>55</v>
      </c>
      <c r="E925" s="16" t="s">
        <v>26</v>
      </c>
      <c r="F925" s="16" t="s">
        <v>194</v>
      </c>
      <c r="G925" s="16" t="s">
        <v>28</v>
      </c>
      <c r="H925" s="17">
        <v>3.4999999999999996E-3</v>
      </c>
      <c r="I925" s="16" t="s">
        <v>194</v>
      </c>
      <c r="J925" s="16" t="s">
        <v>209</v>
      </c>
      <c r="K925" s="18" t="s">
        <v>32</v>
      </c>
      <c r="L925" s="19">
        <v>1</v>
      </c>
      <c r="M925" s="20">
        <v>1</v>
      </c>
      <c r="N925" s="20">
        <v>1</v>
      </c>
      <c r="O925" s="20">
        <v>1</v>
      </c>
      <c r="P925" s="20">
        <v>1</v>
      </c>
      <c r="Q925" s="20">
        <v>1</v>
      </c>
      <c r="R925" s="20">
        <v>1</v>
      </c>
      <c r="S925" s="20" t="s">
        <v>33</v>
      </c>
      <c r="T925" s="20" t="s">
        <v>33</v>
      </c>
      <c r="U925" s="20" t="s">
        <v>33</v>
      </c>
      <c r="V925" s="20" t="s">
        <v>33</v>
      </c>
      <c r="W925" s="21" t="s">
        <v>33</v>
      </c>
      <c r="X925" s="67"/>
      <c r="Y925" s="19">
        <v>0</v>
      </c>
      <c r="Z925" s="20">
        <v>0</v>
      </c>
      <c r="AA925" s="20">
        <v>0</v>
      </c>
      <c r="AB925" s="20">
        <v>0</v>
      </c>
      <c r="AC925" s="20">
        <v>0</v>
      </c>
      <c r="AD925" s="20">
        <v>0</v>
      </c>
      <c r="AE925" s="21">
        <v>0</v>
      </c>
      <c r="AF925" s="55"/>
      <c r="AG925" s="20" t="s">
        <v>33</v>
      </c>
      <c r="AH925" s="21" t="s">
        <v>33</v>
      </c>
    </row>
    <row r="926" spans="1:34" x14ac:dyDescent="0.35">
      <c r="A926" s="24" t="s">
        <v>166</v>
      </c>
      <c r="B926" s="25" t="s">
        <v>23</v>
      </c>
      <c r="C926" s="25" t="s">
        <v>24</v>
      </c>
      <c r="D926" s="25" t="s">
        <v>55</v>
      </c>
      <c r="E926" s="25" t="s">
        <v>26</v>
      </c>
      <c r="F926" s="25" t="s">
        <v>194</v>
      </c>
      <c r="G926" s="25" t="s">
        <v>28</v>
      </c>
      <c r="H926" s="26">
        <v>3.4999999999999996E-3</v>
      </c>
      <c r="I926" s="25" t="s">
        <v>33</v>
      </c>
      <c r="J926" s="25" t="s">
        <v>208</v>
      </c>
      <c r="K926" s="27" t="s">
        <v>34</v>
      </c>
      <c r="L926" s="28">
        <v>0</v>
      </c>
      <c r="M926" s="29">
        <v>0</v>
      </c>
      <c r="N926" s="29">
        <v>0</v>
      </c>
      <c r="O926" s="29">
        <v>0</v>
      </c>
      <c r="P926" s="29">
        <v>0</v>
      </c>
      <c r="Q926" s="29">
        <v>0</v>
      </c>
      <c r="R926" s="29">
        <v>0</v>
      </c>
      <c r="S926" s="29">
        <v>4.1841004184100417E-2</v>
      </c>
      <c r="T926" s="29">
        <v>4.1841004184100417E-2</v>
      </c>
      <c r="U926" s="29">
        <v>3.8461538461538547E-2</v>
      </c>
      <c r="V926" s="29">
        <v>3.8461538461538547E-2</v>
      </c>
      <c r="W926" s="30">
        <v>3.9647577092510877E-2</v>
      </c>
      <c r="X926" s="67"/>
      <c r="Y926" s="57">
        <v>0</v>
      </c>
      <c r="Z926" s="58">
        <v>0</v>
      </c>
      <c r="AA926" s="58">
        <v>0</v>
      </c>
      <c r="AB926" s="58">
        <v>0</v>
      </c>
      <c r="AC926" s="58">
        <v>0</v>
      </c>
      <c r="AD926" s="58">
        <v>0</v>
      </c>
      <c r="AE926" s="71">
        <v>0</v>
      </c>
      <c r="AF926" s="56"/>
      <c r="AG926" s="58">
        <v>0</v>
      </c>
      <c r="AH926" s="71">
        <v>0</v>
      </c>
    </row>
    <row r="927" spans="1:34" x14ac:dyDescent="0.35">
      <c r="A927" s="31" t="s">
        <v>166</v>
      </c>
      <c r="B927" s="32" t="s">
        <v>23</v>
      </c>
      <c r="C927" s="32" t="s">
        <v>24</v>
      </c>
      <c r="D927" s="32" t="s">
        <v>77</v>
      </c>
      <c r="E927" s="32" t="s">
        <v>78</v>
      </c>
      <c r="F927" s="32" t="s">
        <v>195</v>
      </c>
      <c r="G927" s="32" t="s">
        <v>80</v>
      </c>
      <c r="H927" s="33">
        <v>0.01</v>
      </c>
      <c r="I927" s="32" t="s">
        <v>195</v>
      </c>
      <c r="J927" s="32" t="s">
        <v>208</v>
      </c>
      <c r="K927" s="34" t="s">
        <v>29</v>
      </c>
      <c r="L927" s="35">
        <v>3.99</v>
      </c>
      <c r="M927" s="36">
        <v>3.99</v>
      </c>
      <c r="N927" s="36">
        <v>3.99</v>
      </c>
      <c r="O927" s="36">
        <v>3.99</v>
      </c>
      <c r="P927" s="36">
        <v>3.99</v>
      </c>
      <c r="Q927" s="36">
        <v>3.99</v>
      </c>
      <c r="R927" s="36">
        <v>3.99</v>
      </c>
      <c r="S927" s="36">
        <v>3.79</v>
      </c>
      <c r="T927" s="36">
        <v>3.79</v>
      </c>
      <c r="U927" s="36">
        <v>3.19</v>
      </c>
      <c r="V927" s="36">
        <v>3.19</v>
      </c>
      <c r="W927" s="37">
        <v>3.49</v>
      </c>
      <c r="X927" s="67"/>
      <c r="Y927" s="60">
        <v>0</v>
      </c>
      <c r="Z927" s="61">
        <v>0</v>
      </c>
      <c r="AA927" s="61">
        <v>0</v>
      </c>
      <c r="AB927" s="61">
        <v>0</v>
      </c>
      <c r="AC927" s="61">
        <v>0</v>
      </c>
      <c r="AD927" s="61">
        <v>0</v>
      </c>
      <c r="AE927" s="69">
        <v>0</v>
      </c>
      <c r="AF927" s="59"/>
      <c r="AG927" s="61">
        <v>0.1</v>
      </c>
      <c r="AH927" s="69">
        <v>0.1</v>
      </c>
    </row>
    <row r="928" spans="1:34" x14ac:dyDescent="0.35">
      <c r="A928" s="15" t="s">
        <v>166</v>
      </c>
      <c r="B928" s="16" t="s">
        <v>23</v>
      </c>
      <c r="C928" s="16" t="s">
        <v>24</v>
      </c>
      <c r="D928" s="16" t="s">
        <v>77</v>
      </c>
      <c r="E928" s="16" t="s">
        <v>78</v>
      </c>
      <c r="F928" s="16" t="s">
        <v>195</v>
      </c>
      <c r="G928" s="16" t="s">
        <v>80</v>
      </c>
      <c r="H928" s="17">
        <v>0.01</v>
      </c>
      <c r="I928" s="16" t="s">
        <v>195</v>
      </c>
      <c r="J928" s="16" t="s">
        <v>209</v>
      </c>
      <c r="K928" s="18" t="s">
        <v>30</v>
      </c>
      <c r="L928" s="19">
        <v>1</v>
      </c>
      <c r="M928" s="20">
        <v>1</v>
      </c>
      <c r="N928" s="20">
        <v>1</v>
      </c>
      <c r="O928" s="20">
        <v>1</v>
      </c>
      <c r="P928" s="20">
        <v>1</v>
      </c>
      <c r="Q928" s="20">
        <v>1</v>
      </c>
      <c r="R928" s="20">
        <v>1</v>
      </c>
      <c r="S928" s="20" t="s">
        <v>33</v>
      </c>
      <c r="T928" s="20" t="s">
        <v>33</v>
      </c>
      <c r="U928" s="20" t="s">
        <v>33</v>
      </c>
      <c r="V928" s="20" t="s">
        <v>33</v>
      </c>
      <c r="W928" s="21" t="s">
        <v>33</v>
      </c>
      <c r="X928" s="67"/>
      <c r="Y928" s="19">
        <v>0</v>
      </c>
      <c r="Z928" s="20">
        <v>0</v>
      </c>
      <c r="AA928" s="20">
        <v>0</v>
      </c>
      <c r="AB928" s="20">
        <v>0</v>
      </c>
      <c r="AC928" s="20">
        <v>0</v>
      </c>
      <c r="AD928" s="20">
        <v>0</v>
      </c>
      <c r="AE928" s="21">
        <v>0</v>
      </c>
      <c r="AF928" s="55"/>
      <c r="AG928" s="20" t="s">
        <v>33</v>
      </c>
      <c r="AH928" s="21" t="s">
        <v>33</v>
      </c>
    </row>
    <row r="929" spans="1:34" x14ac:dyDescent="0.35">
      <c r="A929" s="15" t="s">
        <v>166</v>
      </c>
      <c r="B929" s="16" t="s">
        <v>23</v>
      </c>
      <c r="C929" s="16" t="s">
        <v>24</v>
      </c>
      <c r="D929" s="16" t="s">
        <v>77</v>
      </c>
      <c r="E929" s="16" t="s">
        <v>78</v>
      </c>
      <c r="F929" s="16" t="s">
        <v>195</v>
      </c>
      <c r="G929" s="16" t="s">
        <v>80</v>
      </c>
      <c r="H929" s="17">
        <v>0.01</v>
      </c>
      <c r="I929" s="16" t="s">
        <v>195</v>
      </c>
      <c r="J929" s="16" t="s">
        <v>208</v>
      </c>
      <c r="K929" s="18" t="s">
        <v>31</v>
      </c>
      <c r="L929" s="78">
        <v>3.99</v>
      </c>
      <c r="M929" s="76">
        <v>3.99</v>
      </c>
      <c r="N929" s="76">
        <v>3.99</v>
      </c>
      <c r="O929" s="76">
        <v>3.99</v>
      </c>
      <c r="P929" s="76">
        <v>3.99</v>
      </c>
      <c r="Q929" s="76">
        <v>3.99</v>
      </c>
      <c r="R929" s="76">
        <v>3.99</v>
      </c>
      <c r="S929" s="76">
        <v>3.79</v>
      </c>
      <c r="T929" s="76">
        <v>3.79</v>
      </c>
      <c r="U929" s="76">
        <v>3.19</v>
      </c>
      <c r="V929" s="76">
        <v>3.19</v>
      </c>
      <c r="W929" s="77">
        <v>3.49</v>
      </c>
      <c r="X929" s="67"/>
      <c r="Y929" s="78">
        <v>0</v>
      </c>
      <c r="Z929" s="76">
        <v>0</v>
      </c>
      <c r="AA929" s="76">
        <v>0</v>
      </c>
      <c r="AB929" s="76">
        <v>0</v>
      </c>
      <c r="AC929" s="76">
        <v>0</v>
      </c>
      <c r="AD929" s="76">
        <v>0</v>
      </c>
      <c r="AE929" s="77">
        <v>0</v>
      </c>
      <c r="AF929" s="50"/>
      <c r="AG929" s="76">
        <v>0.1</v>
      </c>
      <c r="AH929" s="77">
        <v>0.1</v>
      </c>
    </row>
    <row r="930" spans="1:34" x14ac:dyDescent="0.35">
      <c r="A930" s="15" t="s">
        <v>166</v>
      </c>
      <c r="B930" s="16" t="s">
        <v>23</v>
      </c>
      <c r="C930" s="16" t="s">
        <v>24</v>
      </c>
      <c r="D930" s="16" t="s">
        <v>77</v>
      </c>
      <c r="E930" s="16" t="s">
        <v>78</v>
      </c>
      <c r="F930" s="16" t="s">
        <v>195</v>
      </c>
      <c r="G930" s="16" t="s">
        <v>80</v>
      </c>
      <c r="H930" s="17">
        <v>0.01</v>
      </c>
      <c r="I930" s="16" t="s">
        <v>195</v>
      </c>
      <c r="J930" s="16" t="s">
        <v>209</v>
      </c>
      <c r="K930" s="18" t="s">
        <v>32</v>
      </c>
      <c r="L930" s="19">
        <v>1</v>
      </c>
      <c r="M930" s="20">
        <v>1</v>
      </c>
      <c r="N930" s="20">
        <v>1</v>
      </c>
      <c r="O930" s="20">
        <v>1</v>
      </c>
      <c r="P930" s="20">
        <v>1</v>
      </c>
      <c r="Q930" s="20">
        <v>1</v>
      </c>
      <c r="R930" s="20">
        <v>1</v>
      </c>
      <c r="S930" s="20" t="s">
        <v>33</v>
      </c>
      <c r="T930" s="20" t="s">
        <v>33</v>
      </c>
      <c r="U930" s="20" t="s">
        <v>33</v>
      </c>
      <c r="V930" s="20" t="s">
        <v>33</v>
      </c>
      <c r="W930" s="21" t="s">
        <v>33</v>
      </c>
      <c r="X930" s="67"/>
      <c r="Y930" s="19">
        <v>0</v>
      </c>
      <c r="Z930" s="20">
        <v>0</v>
      </c>
      <c r="AA930" s="20">
        <v>0</v>
      </c>
      <c r="AB930" s="20">
        <v>0</v>
      </c>
      <c r="AC930" s="20">
        <v>0</v>
      </c>
      <c r="AD930" s="20">
        <v>0</v>
      </c>
      <c r="AE930" s="21">
        <v>0</v>
      </c>
      <c r="AF930" s="55"/>
      <c r="AG930" s="20" t="s">
        <v>33</v>
      </c>
      <c r="AH930" s="21" t="s">
        <v>33</v>
      </c>
    </row>
    <row r="931" spans="1:34" x14ac:dyDescent="0.35">
      <c r="A931" s="24" t="s">
        <v>166</v>
      </c>
      <c r="B931" s="25" t="s">
        <v>23</v>
      </c>
      <c r="C931" s="25" t="s">
        <v>24</v>
      </c>
      <c r="D931" s="25" t="s">
        <v>77</v>
      </c>
      <c r="E931" s="25" t="s">
        <v>78</v>
      </c>
      <c r="F931" s="25" t="s">
        <v>195</v>
      </c>
      <c r="G931" s="25" t="s">
        <v>80</v>
      </c>
      <c r="H931" s="26">
        <v>0.01</v>
      </c>
      <c r="I931" s="25" t="s">
        <v>33</v>
      </c>
      <c r="J931" s="25" t="s">
        <v>208</v>
      </c>
      <c r="K931" s="27" t="s">
        <v>34</v>
      </c>
      <c r="L931" s="28">
        <v>0</v>
      </c>
      <c r="M931" s="29">
        <v>0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0</v>
      </c>
      <c r="W931" s="30">
        <v>0</v>
      </c>
      <c r="X931" s="67"/>
      <c r="Y931" s="57">
        <v>0</v>
      </c>
      <c r="Z931" s="58">
        <v>0</v>
      </c>
      <c r="AA931" s="58">
        <v>0</v>
      </c>
      <c r="AB931" s="58">
        <v>0</v>
      </c>
      <c r="AC931" s="58">
        <v>0</v>
      </c>
      <c r="AD931" s="58">
        <v>0</v>
      </c>
      <c r="AE931" s="71">
        <v>0</v>
      </c>
      <c r="AF931" s="56"/>
      <c r="AG931" s="58">
        <v>0</v>
      </c>
      <c r="AH931" s="71">
        <v>0</v>
      </c>
    </row>
    <row r="932" spans="1:34" x14ac:dyDescent="0.35">
      <c r="A932" s="31" t="s">
        <v>166</v>
      </c>
      <c r="B932" s="32" t="s">
        <v>23</v>
      </c>
      <c r="C932" s="32" t="s">
        <v>24</v>
      </c>
      <c r="D932" s="32" t="s">
        <v>89</v>
      </c>
      <c r="E932" s="32" t="s">
        <v>78</v>
      </c>
      <c r="F932" s="32" t="s">
        <v>196</v>
      </c>
      <c r="G932" s="32" t="s">
        <v>80</v>
      </c>
      <c r="H932" s="33">
        <v>1.4999999999999999E-2</v>
      </c>
      <c r="I932" s="32" t="s">
        <v>196</v>
      </c>
      <c r="J932" s="32" t="s">
        <v>208</v>
      </c>
      <c r="K932" s="34" t="s">
        <v>29</v>
      </c>
      <c r="L932" s="35">
        <v>4.99</v>
      </c>
      <c r="M932" s="36">
        <v>4.99</v>
      </c>
      <c r="N932" s="36">
        <v>4.99</v>
      </c>
      <c r="O932" s="36">
        <v>4.99</v>
      </c>
      <c r="P932" s="36">
        <v>4.99</v>
      </c>
      <c r="Q932" s="36">
        <v>4.99</v>
      </c>
      <c r="R932" s="36">
        <v>4.99</v>
      </c>
      <c r="S932" s="36">
        <v>4.79</v>
      </c>
      <c r="T932" s="36">
        <v>4.79</v>
      </c>
      <c r="U932" s="36">
        <v>3.99</v>
      </c>
      <c r="V932" s="36">
        <v>3.99</v>
      </c>
      <c r="W932" s="37">
        <v>4.3899999999999997</v>
      </c>
      <c r="X932" s="67"/>
      <c r="Y932" s="60">
        <v>4.79</v>
      </c>
      <c r="Z932" s="61">
        <v>4.79</v>
      </c>
      <c r="AA932" s="61">
        <v>4.79</v>
      </c>
      <c r="AB932" s="61">
        <v>4.79</v>
      </c>
      <c r="AC932" s="61">
        <v>4.79</v>
      </c>
      <c r="AD932" s="61">
        <v>4.79</v>
      </c>
      <c r="AE932" s="69">
        <v>4.79</v>
      </c>
      <c r="AF932" s="59"/>
      <c r="AG932" s="61">
        <v>0.12</v>
      </c>
      <c r="AH932" s="69">
        <v>0.12</v>
      </c>
    </row>
    <row r="933" spans="1:34" x14ac:dyDescent="0.35">
      <c r="A933" s="15" t="s">
        <v>166</v>
      </c>
      <c r="B933" s="16" t="s">
        <v>23</v>
      </c>
      <c r="C933" s="16" t="s">
        <v>24</v>
      </c>
      <c r="D933" s="16" t="s">
        <v>89</v>
      </c>
      <c r="E933" s="16" t="s">
        <v>78</v>
      </c>
      <c r="F933" s="16" t="s">
        <v>196</v>
      </c>
      <c r="G933" s="16" t="s">
        <v>80</v>
      </c>
      <c r="H933" s="17">
        <v>1.4999999999999999E-2</v>
      </c>
      <c r="I933" s="16" t="s">
        <v>196</v>
      </c>
      <c r="J933" s="16" t="s">
        <v>209</v>
      </c>
      <c r="K933" s="18" t="s">
        <v>30</v>
      </c>
      <c r="L933" s="19">
        <v>0.4</v>
      </c>
      <c r="M933" s="20">
        <v>0.4</v>
      </c>
      <c r="N933" s="20">
        <v>0.4</v>
      </c>
      <c r="O933" s="20">
        <v>0.4</v>
      </c>
      <c r="P933" s="20">
        <v>0.4</v>
      </c>
      <c r="Q933" s="20">
        <v>0.4</v>
      </c>
      <c r="R933" s="20">
        <v>0.4</v>
      </c>
      <c r="S933" s="20" t="s">
        <v>33</v>
      </c>
      <c r="T933" s="20" t="s">
        <v>33</v>
      </c>
      <c r="U933" s="20" t="s">
        <v>33</v>
      </c>
      <c r="V933" s="20" t="s">
        <v>33</v>
      </c>
      <c r="W933" s="21" t="s">
        <v>33</v>
      </c>
      <c r="X933" s="67"/>
      <c r="Y933" s="19">
        <v>0.6</v>
      </c>
      <c r="Z933" s="20">
        <v>0.6</v>
      </c>
      <c r="AA933" s="20">
        <v>0.6</v>
      </c>
      <c r="AB933" s="20">
        <v>0.6</v>
      </c>
      <c r="AC933" s="20">
        <v>0.6</v>
      </c>
      <c r="AD933" s="20">
        <v>0.6</v>
      </c>
      <c r="AE933" s="21">
        <v>0.6</v>
      </c>
      <c r="AF933" s="55"/>
      <c r="AG933" s="20" t="s">
        <v>33</v>
      </c>
      <c r="AH933" s="21" t="s">
        <v>33</v>
      </c>
    </row>
    <row r="934" spans="1:34" x14ac:dyDescent="0.35">
      <c r="A934" s="15" t="s">
        <v>166</v>
      </c>
      <c r="B934" s="16" t="s">
        <v>23</v>
      </c>
      <c r="C934" s="16" t="s">
        <v>24</v>
      </c>
      <c r="D934" s="16" t="s">
        <v>89</v>
      </c>
      <c r="E934" s="16" t="s">
        <v>78</v>
      </c>
      <c r="F934" s="16" t="s">
        <v>196</v>
      </c>
      <c r="G934" s="16" t="s">
        <v>80</v>
      </c>
      <c r="H934" s="17">
        <v>1.4999999999999999E-2</v>
      </c>
      <c r="I934" s="16" t="s">
        <v>196</v>
      </c>
      <c r="J934" s="16" t="s">
        <v>208</v>
      </c>
      <c r="K934" s="18" t="s">
        <v>31</v>
      </c>
      <c r="L934" s="78">
        <v>4.99</v>
      </c>
      <c r="M934" s="76">
        <v>4.99</v>
      </c>
      <c r="N934" s="76">
        <v>4.99</v>
      </c>
      <c r="O934" s="76">
        <v>4.99</v>
      </c>
      <c r="P934" s="76">
        <v>4.99</v>
      </c>
      <c r="Q934" s="76">
        <v>4.99</v>
      </c>
      <c r="R934" s="76">
        <v>4.99</v>
      </c>
      <c r="S934" s="76">
        <v>4.79</v>
      </c>
      <c r="T934" s="76">
        <v>4.79</v>
      </c>
      <c r="U934" s="76">
        <v>3.99</v>
      </c>
      <c r="V934" s="76">
        <v>3.99</v>
      </c>
      <c r="W934" s="77">
        <v>4.3899999999999997</v>
      </c>
      <c r="X934" s="67"/>
      <c r="Y934" s="78">
        <v>4.79</v>
      </c>
      <c r="Z934" s="76">
        <v>4.79</v>
      </c>
      <c r="AA934" s="76">
        <v>4.79</v>
      </c>
      <c r="AB934" s="76">
        <v>4.79</v>
      </c>
      <c r="AC934" s="76">
        <v>4.79</v>
      </c>
      <c r="AD934" s="76">
        <v>4.79</v>
      </c>
      <c r="AE934" s="77">
        <v>4.79</v>
      </c>
      <c r="AF934" s="50"/>
      <c r="AG934" s="76">
        <v>0.12</v>
      </c>
      <c r="AH934" s="77">
        <v>0.12</v>
      </c>
    </row>
    <row r="935" spans="1:34" x14ac:dyDescent="0.35">
      <c r="A935" s="15" t="s">
        <v>166</v>
      </c>
      <c r="B935" s="16" t="s">
        <v>23</v>
      </c>
      <c r="C935" s="16" t="s">
        <v>24</v>
      </c>
      <c r="D935" s="16" t="s">
        <v>89</v>
      </c>
      <c r="E935" s="16" t="s">
        <v>78</v>
      </c>
      <c r="F935" s="16" t="s">
        <v>196</v>
      </c>
      <c r="G935" s="16" t="s">
        <v>80</v>
      </c>
      <c r="H935" s="17">
        <v>1.4999999999999999E-2</v>
      </c>
      <c r="I935" s="16" t="s">
        <v>196</v>
      </c>
      <c r="J935" s="16" t="s">
        <v>209</v>
      </c>
      <c r="K935" s="18" t="s">
        <v>32</v>
      </c>
      <c r="L935" s="19">
        <v>0.4</v>
      </c>
      <c r="M935" s="20">
        <v>0.4</v>
      </c>
      <c r="N935" s="20">
        <v>0.4</v>
      </c>
      <c r="O935" s="20">
        <v>0.4</v>
      </c>
      <c r="P935" s="20">
        <v>0.4</v>
      </c>
      <c r="Q935" s="20">
        <v>0.4</v>
      </c>
      <c r="R935" s="20">
        <v>0.4</v>
      </c>
      <c r="S935" s="20" t="s">
        <v>33</v>
      </c>
      <c r="T935" s="20" t="s">
        <v>33</v>
      </c>
      <c r="U935" s="20" t="s">
        <v>33</v>
      </c>
      <c r="V935" s="20" t="s">
        <v>33</v>
      </c>
      <c r="W935" s="21" t="s">
        <v>33</v>
      </c>
      <c r="X935" s="67"/>
      <c r="Y935" s="19">
        <v>0.6</v>
      </c>
      <c r="Z935" s="20">
        <v>0.6</v>
      </c>
      <c r="AA935" s="20">
        <v>0.6</v>
      </c>
      <c r="AB935" s="20">
        <v>0.6</v>
      </c>
      <c r="AC935" s="20">
        <v>0.6</v>
      </c>
      <c r="AD935" s="20">
        <v>0.6</v>
      </c>
      <c r="AE935" s="21">
        <v>0.6</v>
      </c>
      <c r="AF935" s="55"/>
      <c r="AG935" s="20" t="s">
        <v>33</v>
      </c>
      <c r="AH935" s="21" t="s">
        <v>33</v>
      </c>
    </row>
    <row r="936" spans="1:34" x14ac:dyDescent="0.35">
      <c r="A936" s="24" t="s">
        <v>166</v>
      </c>
      <c r="B936" s="25" t="s">
        <v>23</v>
      </c>
      <c r="C936" s="25" t="s">
        <v>24</v>
      </c>
      <c r="D936" s="25" t="s">
        <v>89</v>
      </c>
      <c r="E936" s="25" t="s">
        <v>78</v>
      </c>
      <c r="F936" s="25" t="s">
        <v>196</v>
      </c>
      <c r="G936" s="25" t="s">
        <v>80</v>
      </c>
      <c r="H936" s="26">
        <v>1.4999999999999999E-2</v>
      </c>
      <c r="I936" s="25" t="s">
        <v>33</v>
      </c>
      <c r="J936" s="25" t="s">
        <v>208</v>
      </c>
      <c r="K936" s="27" t="s">
        <v>34</v>
      </c>
      <c r="L936" s="28">
        <v>0</v>
      </c>
      <c r="M936" s="29">
        <v>0</v>
      </c>
      <c r="N936" s="29">
        <v>0</v>
      </c>
      <c r="O936" s="29">
        <v>0</v>
      </c>
      <c r="P936" s="29">
        <v>0</v>
      </c>
      <c r="Q936" s="29">
        <v>0</v>
      </c>
      <c r="R936" s="29">
        <v>0</v>
      </c>
      <c r="S936" s="29">
        <v>0</v>
      </c>
      <c r="T936" s="29">
        <v>0</v>
      </c>
      <c r="U936" s="29">
        <v>0</v>
      </c>
      <c r="V936" s="29">
        <v>0</v>
      </c>
      <c r="W936" s="30">
        <v>0</v>
      </c>
      <c r="X936" s="67"/>
      <c r="Y936" s="57">
        <v>0</v>
      </c>
      <c r="Z936" s="58">
        <v>0</v>
      </c>
      <c r="AA936" s="58">
        <v>0</v>
      </c>
      <c r="AB936" s="58">
        <v>0</v>
      </c>
      <c r="AC936" s="58">
        <v>0</v>
      </c>
      <c r="AD936" s="58">
        <v>0</v>
      </c>
      <c r="AE936" s="71">
        <v>0</v>
      </c>
      <c r="AF936" s="56"/>
      <c r="AG936" s="58">
        <v>0</v>
      </c>
      <c r="AH936" s="71">
        <v>0</v>
      </c>
    </row>
    <row r="937" spans="1:34" x14ac:dyDescent="0.35">
      <c r="A937" s="31" t="s">
        <v>166</v>
      </c>
      <c r="B937" s="32" t="s">
        <v>23</v>
      </c>
      <c r="C937" s="32" t="s">
        <v>24</v>
      </c>
      <c r="D937" s="32" t="s">
        <v>93</v>
      </c>
      <c r="E937" s="32" t="s">
        <v>78</v>
      </c>
      <c r="F937" s="32" t="s">
        <v>197</v>
      </c>
      <c r="G937" s="32" t="s">
        <v>95</v>
      </c>
      <c r="H937" s="33">
        <v>0.02</v>
      </c>
      <c r="I937" s="32" t="s">
        <v>197</v>
      </c>
      <c r="J937" s="32" t="s">
        <v>208</v>
      </c>
      <c r="K937" s="34" t="s">
        <v>29</v>
      </c>
      <c r="L937" s="35">
        <v>6.79</v>
      </c>
      <c r="M937" s="36">
        <v>6.79</v>
      </c>
      <c r="N937" s="36">
        <v>6.79</v>
      </c>
      <c r="O937" s="36">
        <v>6.79</v>
      </c>
      <c r="P937" s="36">
        <v>6.79</v>
      </c>
      <c r="Q937" s="36">
        <v>6.79</v>
      </c>
      <c r="R937" s="36">
        <v>6.79</v>
      </c>
      <c r="S937" s="36">
        <v>6.59</v>
      </c>
      <c r="T937" s="36">
        <v>6.59</v>
      </c>
      <c r="U937" s="36">
        <v>5.49</v>
      </c>
      <c r="V937" s="36">
        <v>5.49</v>
      </c>
      <c r="W937" s="37">
        <v>6.14</v>
      </c>
      <c r="X937" s="67"/>
      <c r="Y937" s="60">
        <v>6.39</v>
      </c>
      <c r="Z937" s="61">
        <v>6.39</v>
      </c>
      <c r="AA937" s="61">
        <v>6.39</v>
      </c>
      <c r="AB937" s="61">
        <v>6.39</v>
      </c>
      <c r="AC937" s="61">
        <v>6.39</v>
      </c>
      <c r="AD937" s="61">
        <v>6.39</v>
      </c>
      <c r="AE937" s="69">
        <v>6.39</v>
      </c>
      <c r="AF937" s="59"/>
      <c r="AG937" s="61">
        <v>0.17</v>
      </c>
      <c r="AH937" s="69">
        <v>0.17</v>
      </c>
    </row>
    <row r="938" spans="1:34" x14ac:dyDescent="0.35">
      <c r="A938" s="15" t="s">
        <v>166</v>
      </c>
      <c r="B938" s="16" t="s">
        <v>23</v>
      </c>
      <c r="C938" s="16" t="s">
        <v>24</v>
      </c>
      <c r="D938" s="16" t="s">
        <v>93</v>
      </c>
      <c r="E938" s="16" t="s">
        <v>78</v>
      </c>
      <c r="F938" s="16" t="s">
        <v>197</v>
      </c>
      <c r="G938" s="16" t="s">
        <v>95</v>
      </c>
      <c r="H938" s="17">
        <v>0.02</v>
      </c>
      <c r="I938" s="16" t="s">
        <v>197</v>
      </c>
      <c r="J938" s="16" t="s">
        <v>209</v>
      </c>
      <c r="K938" s="18" t="s">
        <v>30</v>
      </c>
      <c r="L938" s="19">
        <v>0.5</v>
      </c>
      <c r="M938" s="20">
        <v>0.5</v>
      </c>
      <c r="N938" s="20">
        <v>0.5</v>
      </c>
      <c r="O938" s="20">
        <v>0.5</v>
      </c>
      <c r="P938" s="20">
        <v>0.5</v>
      </c>
      <c r="Q938" s="20">
        <v>0.5</v>
      </c>
      <c r="R938" s="20">
        <v>0.5</v>
      </c>
      <c r="S938" s="20" t="s">
        <v>33</v>
      </c>
      <c r="T938" s="20" t="s">
        <v>33</v>
      </c>
      <c r="U938" s="20" t="s">
        <v>33</v>
      </c>
      <c r="V938" s="20" t="s">
        <v>33</v>
      </c>
      <c r="W938" s="21" t="s">
        <v>33</v>
      </c>
      <c r="X938" s="67"/>
      <c r="Y938" s="19">
        <v>0.5</v>
      </c>
      <c r="Z938" s="20">
        <v>0.5</v>
      </c>
      <c r="AA938" s="20">
        <v>0.5</v>
      </c>
      <c r="AB938" s="20">
        <v>0.5</v>
      </c>
      <c r="AC938" s="20">
        <v>0.5</v>
      </c>
      <c r="AD938" s="20">
        <v>0.5</v>
      </c>
      <c r="AE938" s="21">
        <v>0.5</v>
      </c>
      <c r="AF938" s="55"/>
      <c r="AG938" s="20" t="s">
        <v>33</v>
      </c>
      <c r="AH938" s="21" t="s">
        <v>33</v>
      </c>
    </row>
    <row r="939" spans="1:34" x14ac:dyDescent="0.35">
      <c r="A939" s="15" t="s">
        <v>166</v>
      </c>
      <c r="B939" s="16" t="s">
        <v>23</v>
      </c>
      <c r="C939" s="16" t="s">
        <v>24</v>
      </c>
      <c r="D939" s="16" t="s">
        <v>93</v>
      </c>
      <c r="E939" s="16" t="s">
        <v>78</v>
      </c>
      <c r="F939" s="16" t="s">
        <v>197</v>
      </c>
      <c r="G939" s="16" t="s">
        <v>95</v>
      </c>
      <c r="H939" s="17">
        <v>0.02</v>
      </c>
      <c r="I939" s="16" t="s">
        <v>197</v>
      </c>
      <c r="J939" s="16" t="s">
        <v>208</v>
      </c>
      <c r="K939" s="18" t="s">
        <v>31</v>
      </c>
      <c r="L939" s="78">
        <v>6.99</v>
      </c>
      <c r="M939" s="76">
        <v>6.99</v>
      </c>
      <c r="N939" s="76">
        <v>6.99</v>
      </c>
      <c r="O939" s="76">
        <v>6.99</v>
      </c>
      <c r="P939" s="76">
        <v>6.99</v>
      </c>
      <c r="Q939" s="76">
        <v>6.99</v>
      </c>
      <c r="R939" s="76">
        <v>6.99</v>
      </c>
      <c r="S939" s="76">
        <v>6.79</v>
      </c>
      <c r="T939" s="76">
        <v>6.79</v>
      </c>
      <c r="U939" s="76">
        <v>5.6517083946980859</v>
      </c>
      <c r="V939" s="76">
        <v>5.6517083946980859</v>
      </c>
      <c r="W939" s="77">
        <v>6.45</v>
      </c>
      <c r="X939" s="67"/>
      <c r="Y939" s="78">
        <v>6.59</v>
      </c>
      <c r="Z939" s="76">
        <v>6.59</v>
      </c>
      <c r="AA939" s="76">
        <v>6.59</v>
      </c>
      <c r="AB939" s="76">
        <v>6.59</v>
      </c>
      <c r="AC939" s="76">
        <v>6.59</v>
      </c>
      <c r="AD939" s="76">
        <v>6.59</v>
      </c>
      <c r="AE939" s="77">
        <v>6.59</v>
      </c>
      <c r="AF939" s="50"/>
      <c r="AG939" s="76">
        <v>0.17</v>
      </c>
      <c r="AH939" s="77">
        <v>0.17</v>
      </c>
    </row>
    <row r="940" spans="1:34" x14ac:dyDescent="0.35">
      <c r="A940" s="15" t="s">
        <v>166</v>
      </c>
      <c r="B940" s="16" t="s">
        <v>23</v>
      </c>
      <c r="C940" s="16" t="s">
        <v>24</v>
      </c>
      <c r="D940" s="16" t="s">
        <v>93</v>
      </c>
      <c r="E940" s="16" t="s">
        <v>78</v>
      </c>
      <c r="F940" s="16" t="s">
        <v>197</v>
      </c>
      <c r="G940" s="16" t="s">
        <v>95</v>
      </c>
      <c r="H940" s="17">
        <v>0.02</v>
      </c>
      <c r="I940" s="16" t="s">
        <v>197</v>
      </c>
      <c r="J940" s="16" t="s">
        <v>209</v>
      </c>
      <c r="K940" s="18" t="s">
        <v>32</v>
      </c>
      <c r="L940" s="19">
        <v>0.5</v>
      </c>
      <c r="M940" s="20">
        <v>0.5</v>
      </c>
      <c r="N940" s="20">
        <v>0.5</v>
      </c>
      <c r="O940" s="20">
        <v>0.5</v>
      </c>
      <c r="P940" s="20">
        <v>0.5</v>
      </c>
      <c r="Q940" s="20">
        <v>0.5</v>
      </c>
      <c r="R940" s="20">
        <v>0.5</v>
      </c>
      <c r="S940" s="20" t="s">
        <v>33</v>
      </c>
      <c r="T940" s="20" t="s">
        <v>33</v>
      </c>
      <c r="U940" s="20" t="s">
        <v>33</v>
      </c>
      <c r="V940" s="20" t="s">
        <v>33</v>
      </c>
      <c r="W940" s="21" t="s">
        <v>33</v>
      </c>
      <c r="X940" s="67"/>
      <c r="Y940" s="19">
        <v>0.5</v>
      </c>
      <c r="Z940" s="20">
        <v>0.5</v>
      </c>
      <c r="AA940" s="20">
        <v>0.5</v>
      </c>
      <c r="AB940" s="20">
        <v>0.5</v>
      </c>
      <c r="AC940" s="20">
        <v>0.5</v>
      </c>
      <c r="AD940" s="20">
        <v>0.5</v>
      </c>
      <c r="AE940" s="21">
        <v>0.5</v>
      </c>
      <c r="AF940" s="55"/>
      <c r="AG940" s="20" t="s">
        <v>33</v>
      </c>
      <c r="AH940" s="21" t="s">
        <v>33</v>
      </c>
    </row>
    <row r="941" spans="1:34" x14ac:dyDescent="0.35">
      <c r="A941" s="24" t="s">
        <v>166</v>
      </c>
      <c r="B941" s="25" t="s">
        <v>23</v>
      </c>
      <c r="C941" s="25" t="s">
        <v>24</v>
      </c>
      <c r="D941" s="25" t="s">
        <v>93</v>
      </c>
      <c r="E941" s="25" t="s">
        <v>78</v>
      </c>
      <c r="F941" s="25" t="s">
        <v>197</v>
      </c>
      <c r="G941" s="25" t="s">
        <v>95</v>
      </c>
      <c r="H941" s="26">
        <v>0.02</v>
      </c>
      <c r="I941" s="25" t="s">
        <v>33</v>
      </c>
      <c r="J941" s="25" t="s">
        <v>208</v>
      </c>
      <c r="K941" s="27" t="s">
        <v>34</v>
      </c>
      <c r="L941" s="28">
        <v>2.9455081001472871E-2</v>
      </c>
      <c r="M941" s="29">
        <v>2.9455081001472871E-2</v>
      </c>
      <c r="N941" s="29">
        <v>2.9455081001472871E-2</v>
      </c>
      <c r="O941" s="29">
        <v>2.9455081001472871E-2</v>
      </c>
      <c r="P941" s="29">
        <v>2.9455081001472871E-2</v>
      </c>
      <c r="Q941" s="29">
        <v>2.9455081001472871E-2</v>
      </c>
      <c r="R941" s="29">
        <v>2.9455081001472871E-2</v>
      </c>
      <c r="S941" s="29">
        <v>3.0349013657056112E-2</v>
      </c>
      <c r="T941" s="29">
        <v>3.0349013657056112E-2</v>
      </c>
      <c r="U941" s="29">
        <v>2.9455081001472871E-2</v>
      </c>
      <c r="V941" s="29">
        <v>2.9455081001472871E-2</v>
      </c>
      <c r="W941" s="30">
        <v>5.0488599348534224E-2</v>
      </c>
      <c r="X941" s="67"/>
      <c r="Y941" s="57">
        <v>3.1298904538341166E-2</v>
      </c>
      <c r="Z941" s="58">
        <v>3.1298904538341166E-2</v>
      </c>
      <c r="AA941" s="58">
        <v>3.1298904538341166E-2</v>
      </c>
      <c r="AB941" s="58">
        <v>3.1298904538341166E-2</v>
      </c>
      <c r="AC941" s="58">
        <v>3.1298904538341166E-2</v>
      </c>
      <c r="AD941" s="58">
        <v>3.1298904538341166E-2</v>
      </c>
      <c r="AE941" s="71">
        <v>3.1298904538341166E-2</v>
      </c>
      <c r="AF941" s="56"/>
      <c r="AG941" s="58">
        <v>0</v>
      </c>
      <c r="AH941" s="71">
        <v>0</v>
      </c>
    </row>
    <row r="942" spans="1:34" x14ac:dyDescent="0.35">
      <c r="A942" s="31" t="s">
        <v>166</v>
      </c>
      <c r="B942" s="32" t="s">
        <v>23</v>
      </c>
      <c r="C942" s="32" t="s">
        <v>24</v>
      </c>
      <c r="D942" s="32" t="s">
        <v>199</v>
      </c>
      <c r="E942" s="32" t="s">
        <v>78</v>
      </c>
      <c r="F942" s="32" t="s">
        <v>200</v>
      </c>
      <c r="G942" s="32" t="s">
        <v>80</v>
      </c>
      <c r="H942" s="33">
        <v>2.5000000000000001E-2</v>
      </c>
      <c r="I942" s="32" t="s">
        <v>200</v>
      </c>
      <c r="J942" s="32" t="s">
        <v>208</v>
      </c>
      <c r="K942" s="34" t="s">
        <v>29</v>
      </c>
      <c r="L942" s="35">
        <v>8.49</v>
      </c>
      <c r="M942" s="36">
        <v>8.49</v>
      </c>
      <c r="N942" s="36">
        <v>8.49</v>
      </c>
      <c r="O942" s="36">
        <v>8.49</v>
      </c>
      <c r="P942" s="36">
        <v>8.49</v>
      </c>
      <c r="Q942" s="36">
        <v>8.49</v>
      </c>
      <c r="R942" s="36">
        <v>8.49</v>
      </c>
      <c r="S942" s="36">
        <v>6.59</v>
      </c>
      <c r="T942" s="36">
        <v>6.59</v>
      </c>
      <c r="U942" s="36">
        <v>7.08</v>
      </c>
      <c r="V942" s="36">
        <v>7.08</v>
      </c>
      <c r="W942" s="37">
        <v>6.31</v>
      </c>
      <c r="X942" s="67"/>
      <c r="Y942" s="60">
        <v>0</v>
      </c>
      <c r="Z942" s="61">
        <v>0</v>
      </c>
      <c r="AA942" s="61">
        <v>0</v>
      </c>
      <c r="AB942" s="61">
        <v>0</v>
      </c>
      <c r="AC942" s="61">
        <v>0</v>
      </c>
      <c r="AD942" s="61">
        <v>0</v>
      </c>
      <c r="AE942" s="69">
        <v>0</v>
      </c>
      <c r="AF942" s="59"/>
      <c r="AG942" s="61">
        <v>0</v>
      </c>
      <c r="AH942" s="69">
        <v>0</v>
      </c>
    </row>
    <row r="943" spans="1:34" x14ac:dyDescent="0.35">
      <c r="A943" s="15" t="s">
        <v>166</v>
      </c>
      <c r="B943" s="16" t="s">
        <v>23</v>
      </c>
      <c r="C943" s="16" t="s">
        <v>24</v>
      </c>
      <c r="D943" s="16" t="s">
        <v>199</v>
      </c>
      <c r="E943" s="16" t="s">
        <v>78</v>
      </c>
      <c r="F943" s="16" t="s">
        <v>200</v>
      </c>
      <c r="G943" s="16" t="s">
        <v>80</v>
      </c>
      <c r="H943" s="17">
        <v>2.5000000000000001E-2</v>
      </c>
      <c r="I943" s="16" t="s">
        <v>200</v>
      </c>
      <c r="J943" s="16" t="s">
        <v>209</v>
      </c>
      <c r="K943" s="18" t="s">
        <v>30</v>
      </c>
      <c r="L943" s="19">
        <v>1</v>
      </c>
      <c r="M943" s="20">
        <v>1</v>
      </c>
      <c r="N943" s="20">
        <v>1</v>
      </c>
      <c r="O943" s="20">
        <v>1</v>
      </c>
      <c r="P943" s="20">
        <v>1</v>
      </c>
      <c r="Q943" s="20">
        <v>1</v>
      </c>
      <c r="R943" s="20">
        <v>1</v>
      </c>
      <c r="S943" s="20" t="s">
        <v>33</v>
      </c>
      <c r="T943" s="20" t="s">
        <v>33</v>
      </c>
      <c r="U943" s="20" t="s">
        <v>33</v>
      </c>
      <c r="V943" s="20" t="s">
        <v>33</v>
      </c>
      <c r="W943" s="21" t="s">
        <v>33</v>
      </c>
      <c r="X943" s="67"/>
      <c r="Y943" s="19">
        <v>0</v>
      </c>
      <c r="Z943" s="20">
        <v>0</v>
      </c>
      <c r="AA943" s="20">
        <v>0</v>
      </c>
      <c r="AB943" s="20">
        <v>0</v>
      </c>
      <c r="AC943" s="20">
        <v>0</v>
      </c>
      <c r="AD943" s="20">
        <v>0</v>
      </c>
      <c r="AE943" s="21">
        <v>0</v>
      </c>
      <c r="AF943" s="55"/>
      <c r="AG943" s="20" t="s">
        <v>33</v>
      </c>
      <c r="AH943" s="21" t="s">
        <v>33</v>
      </c>
    </row>
    <row r="944" spans="1:34" x14ac:dyDescent="0.35">
      <c r="A944" s="15" t="s">
        <v>166</v>
      </c>
      <c r="B944" s="16" t="s">
        <v>23</v>
      </c>
      <c r="C944" s="16" t="s">
        <v>24</v>
      </c>
      <c r="D944" s="16" t="s">
        <v>199</v>
      </c>
      <c r="E944" s="16" t="s">
        <v>78</v>
      </c>
      <c r="F944" s="16" t="s">
        <v>200</v>
      </c>
      <c r="G944" s="16" t="s">
        <v>80</v>
      </c>
      <c r="H944" s="17">
        <v>2.5000000000000001E-2</v>
      </c>
      <c r="I944" s="16" t="s">
        <v>200</v>
      </c>
      <c r="J944" s="16" t="s">
        <v>208</v>
      </c>
      <c r="K944" s="18" t="s">
        <v>31</v>
      </c>
      <c r="L944" s="78">
        <v>8.49</v>
      </c>
      <c r="M944" s="76">
        <v>8.49</v>
      </c>
      <c r="N944" s="76">
        <v>8.49</v>
      </c>
      <c r="O944" s="76">
        <v>8.49</v>
      </c>
      <c r="P944" s="76">
        <v>8.49</v>
      </c>
      <c r="Q944" s="76">
        <v>8.49</v>
      </c>
      <c r="R944" s="76">
        <v>8.49</v>
      </c>
      <c r="S944" s="76">
        <v>6.79</v>
      </c>
      <c r="T944" s="76">
        <v>6.79</v>
      </c>
      <c r="U944" s="76">
        <v>7.08</v>
      </c>
      <c r="V944" s="76">
        <v>7.08</v>
      </c>
      <c r="W944" s="77">
        <v>6.45</v>
      </c>
      <c r="X944" s="67"/>
      <c r="Y944" s="78">
        <v>0</v>
      </c>
      <c r="Z944" s="76">
        <v>0</v>
      </c>
      <c r="AA944" s="76">
        <v>0</v>
      </c>
      <c r="AB944" s="76">
        <v>0</v>
      </c>
      <c r="AC944" s="76">
        <v>0</v>
      </c>
      <c r="AD944" s="76">
        <v>0</v>
      </c>
      <c r="AE944" s="77">
        <v>0</v>
      </c>
      <c r="AF944" s="50"/>
      <c r="AG944" s="76">
        <v>0.17</v>
      </c>
      <c r="AH944" s="77">
        <v>0.17</v>
      </c>
    </row>
    <row r="945" spans="1:34" x14ac:dyDescent="0.35">
      <c r="A945" s="15" t="s">
        <v>166</v>
      </c>
      <c r="B945" s="16" t="s">
        <v>23</v>
      </c>
      <c r="C945" s="16" t="s">
        <v>24</v>
      </c>
      <c r="D945" s="16" t="s">
        <v>199</v>
      </c>
      <c r="E945" s="16" t="s">
        <v>78</v>
      </c>
      <c r="F945" s="16" t="s">
        <v>200</v>
      </c>
      <c r="G945" s="16" t="s">
        <v>80</v>
      </c>
      <c r="H945" s="17">
        <v>2.5000000000000001E-2</v>
      </c>
      <c r="I945" s="16" t="s">
        <v>200</v>
      </c>
      <c r="J945" s="16" t="s">
        <v>209</v>
      </c>
      <c r="K945" s="18" t="s">
        <v>32</v>
      </c>
      <c r="L945" s="19">
        <v>1</v>
      </c>
      <c r="M945" s="20">
        <v>1</v>
      </c>
      <c r="N945" s="20">
        <v>1</v>
      </c>
      <c r="O945" s="20">
        <v>1</v>
      </c>
      <c r="P945" s="20">
        <v>1</v>
      </c>
      <c r="Q945" s="20">
        <v>1</v>
      </c>
      <c r="R945" s="20">
        <v>1</v>
      </c>
      <c r="S945" s="20" t="s">
        <v>33</v>
      </c>
      <c r="T945" s="20" t="s">
        <v>33</v>
      </c>
      <c r="U945" s="20" t="s">
        <v>33</v>
      </c>
      <c r="V945" s="20" t="s">
        <v>33</v>
      </c>
      <c r="W945" s="21" t="s">
        <v>33</v>
      </c>
      <c r="X945" s="67"/>
      <c r="Y945" s="19">
        <v>0</v>
      </c>
      <c r="Z945" s="20">
        <v>0</v>
      </c>
      <c r="AA945" s="20">
        <v>0</v>
      </c>
      <c r="AB945" s="20">
        <v>0</v>
      </c>
      <c r="AC945" s="20">
        <v>0</v>
      </c>
      <c r="AD945" s="20">
        <v>0</v>
      </c>
      <c r="AE945" s="21">
        <v>0</v>
      </c>
      <c r="AF945" s="55"/>
      <c r="AG945" s="20" t="s">
        <v>33</v>
      </c>
      <c r="AH945" s="21" t="s">
        <v>33</v>
      </c>
    </row>
    <row r="946" spans="1:34" x14ac:dyDescent="0.35">
      <c r="A946" s="24" t="s">
        <v>166</v>
      </c>
      <c r="B946" s="25" t="s">
        <v>23</v>
      </c>
      <c r="C946" s="25" t="s">
        <v>24</v>
      </c>
      <c r="D946" s="25" t="s">
        <v>199</v>
      </c>
      <c r="E946" s="25" t="s">
        <v>78</v>
      </c>
      <c r="F946" s="25" t="s">
        <v>200</v>
      </c>
      <c r="G946" s="25" t="s">
        <v>80</v>
      </c>
      <c r="H946" s="26">
        <v>2.5000000000000001E-2</v>
      </c>
      <c r="I946" s="25" t="s">
        <v>33</v>
      </c>
      <c r="J946" s="25" t="s">
        <v>208</v>
      </c>
      <c r="K946" s="27" t="s">
        <v>34</v>
      </c>
      <c r="L946" s="28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3.0349013657056112E-2</v>
      </c>
      <c r="T946" s="29">
        <v>3.0349013657056112E-2</v>
      </c>
      <c r="U946" s="29">
        <v>0</v>
      </c>
      <c r="V946" s="29">
        <v>0</v>
      </c>
      <c r="W946" s="30">
        <v>2.2187004754358197E-2</v>
      </c>
      <c r="X946" s="67"/>
      <c r="Y946" s="57">
        <v>0</v>
      </c>
      <c r="Z946" s="58">
        <v>0</v>
      </c>
      <c r="AA946" s="58">
        <v>0</v>
      </c>
      <c r="AB946" s="58">
        <v>0</v>
      </c>
      <c r="AC946" s="58">
        <v>0</v>
      </c>
      <c r="AD946" s="58">
        <v>0</v>
      </c>
      <c r="AE946" s="71">
        <v>0</v>
      </c>
      <c r="AF946" s="56"/>
      <c r="AG946" s="58">
        <v>0</v>
      </c>
      <c r="AH946" s="71">
        <v>0</v>
      </c>
    </row>
    <row r="947" spans="1:34" x14ac:dyDescent="0.35">
      <c r="A947" s="31" t="s">
        <v>166</v>
      </c>
      <c r="B947" s="32" t="s">
        <v>23</v>
      </c>
      <c r="C947" s="32" t="s">
        <v>24</v>
      </c>
      <c r="D947" s="32" t="s">
        <v>77</v>
      </c>
      <c r="E947" s="32" t="s">
        <v>78</v>
      </c>
      <c r="F947" s="32" t="s">
        <v>201</v>
      </c>
      <c r="G947" s="32" t="s">
        <v>80</v>
      </c>
      <c r="H947" s="33">
        <v>0.01</v>
      </c>
      <c r="I947" s="32" t="s">
        <v>201</v>
      </c>
      <c r="J947" s="32" t="s">
        <v>208</v>
      </c>
      <c r="K947" s="34" t="s">
        <v>29</v>
      </c>
      <c r="L947" s="35">
        <v>3.25</v>
      </c>
      <c r="M947" s="36">
        <v>3.25</v>
      </c>
      <c r="N947" s="36">
        <v>3.25</v>
      </c>
      <c r="O947" s="36">
        <v>3.25</v>
      </c>
      <c r="P947" s="36">
        <v>3.25</v>
      </c>
      <c r="Q947" s="36">
        <v>3.25</v>
      </c>
      <c r="R947" s="36">
        <v>3.25</v>
      </c>
      <c r="S947" s="36">
        <v>3.25</v>
      </c>
      <c r="T947" s="36">
        <v>3.25</v>
      </c>
      <c r="U947" s="36">
        <v>2.7</v>
      </c>
      <c r="V947" s="36">
        <v>2.7</v>
      </c>
      <c r="W947" s="37">
        <v>3.1</v>
      </c>
      <c r="X947" s="67"/>
      <c r="Y947" s="60">
        <v>0</v>
      </c>
      <c r="Z947" s="61">
        <v>0</v>
      </c>
      <c r="AA947" s="61">
        <v>0</v>
      </c>
      <c r="AB947" s="61">
        <v>0</v>
      </c>
      <c r="AC947" s="61">
        <v>0</v>
      </c>
      <c r="AD947" s="61">
        <v>0</v>
      </c>
      <c r="AE947" s="69">
        <v>0</v>
      </c>
      <c r="AF947" s="59"/>
      <c r="AG947" s="61">
        <v>0</v>
      </c>
      <c r="AH947" s="69">
        <v>0</v>
      </c>
    </row>
    <row r="948" spans="1:34" x14ac:dyDescent="0.35">
      <c r="A948" s="15" t="s">
        <v>166</v>
      </c>
      <c r="B948" s="16" t="s">
        <v>23</v>
      </c>
      <c r="C948" s="16" t="s">
        <v>24</v>
      </c>
      <c r="D948" s="16" t="s">
        <v>77</v>
      </c>
      <c r="E948" s="16" t="s">
        <v>78</v>
      </c>
      <c r="F948" s="16" t="s">
        <v>201</v>
      </c>
      <c r="G948" s="16" t="s">
        <v>80</v>
      </c>
      <c r="H948" s="17">
        <v>0.01</v>
      </c>
      <c r="I948" s="16" t="s">
        <v>201</v>
      </c>
      <c r="J948" s="16" t="s">
        <v>209</v>
      </c>
      <c r="K948" s="18" t="s">
        <v>30</v>
      </c>
      <c r="L948" s="19">
        <v>1</v>
      </c>
      <c r="M948" s="20">
        <v>1</v>
      </c>
      <c r="N948" s="20">
        <v>1</v>
      </c>
      <c r="O948" s="20">
        <v>1</v>
      </c>
      <c r="P948" s="20">
        <v>1</v>
      </c>
      <c r="Q948" s="20">
        <v>1</v>
      </c>
      <c r="R948" s="20">
        <v>1</v>
      </c>
      <c r="S948" s="20" t="s">
        <v>33</v>
      </c>
      <c r="T948" s="20" t="s">
        <v>33</v>
      </c>
      <c r="U948" s="20" t="s">
        <v>33</v>
      </c>
      <c r="V948" s="20" t="s">
        <v>33</v>
      </c>
      <c r="W948" s="21" t="s">
        <v>33</v>
      </c>
      <c r="X948" s="67"/>
      <c r="Y948" s="19">
        <v>0</v>
      </c>
      <c r="Z948" s="20">
        <v>0</v>
      </c>
      <c r="AA948" s="20">
        <v>0</v>
      </c>
      <c r="AB948" s="20">
        <v>0</v>
      </c>
      <c r="AC948" s="20">
        <v>0</v>
      </c>
      <c r="AD948" s="20">
        <v>0</v>
      </c>
      <c r="AE948" s="21">
        <v>0</v>
      </c>
      <c r="AF948" s="55"/>
      <c r="AG948" s="20" t="s">
        <v>33</v>
      </c>
      <c r="AH948" s="21" t="s">
        <v>33</v>
      </c>
    </row>
    <row r="949" spans="1:34" x14ac:dyDescent="0.35">
      <c r="A949" s="15" t="s">
        <v>166</v>
      </c>
      <c r="B949" s="16" t="s">
        <v>23</v>
      </c>
      <c r="C949" s="16" t="s">
        <v>24</v>
      </c>
      <c r="D949" s="16" t="s">
        <v>77</v>
      </c>
      <c r="E949" s="16" t="s">
        <v>78</v>
      </c>
      <c r="F949" s="16" t="s">
        <v>201</v>
      </c>
      <c r="G949" s="16" t="s">
        <v>80</v>
      </c>
      <c r="H949" s="17">
        <v>0.01</v>
      </c>
      <c r="I949" s="16" t="s">
        <v>201</v>
      </c>
      <c r="J949" s="16" t="s">
        <v>208</v>
      </c>
      <c r="K949" s="18" t="s">
        <v>31</v>
      </c>
      <c r="L949" s="82">
        <v>3.2450000000000001</v>
      </c>
      <c r="M949" s="83">
        <v>3.2450000000000001</v>
      </c>
      <c r="N949" s="83">
        <v>3.2450000000000001</v>
      </c>
      <c r="O949" s="83">
        <v>3.2450000000000001</v>
      </c>
      <c r="P949" s="83">
        <v>3.2450000000000001</v>
      </c>
      <c r="Q949" s="83">
        <v>3.2450000000000001</v>
      </c>
      <c r="R949" s="83">
        <v>3.2450000000000001</v>
      </c>
      <c r="S949" s="83">
        <v>3.2450000000000001</v>
      </c>
      <c r="T949" s="83">
        <v>3.2450000000000001</v>
      </c>
      <c r="U949" s="83">
        <v>2.7041666666666671</v>
      </c>
      <c r="V949" s="83">
        <v>2.7041666666666671</v>
      </c>
      <c r="W949" s="84">
        <v>3.1037514318442154</v>
      </c>
      <c r="X949" s="67"/>
      <c r="Y949" s="82">
        <v>0</v>
      </c>
      <c r="Z949" s="83">
        <v>0</v>
      </c>
      <c r="AA949" s="83">
        <v>0</v>
      </c>
      <c r="AB949" s="83">
        <v>0</v>
      </c>
      <c r="AC949" s="83">
        <v>0</v>
      </c>
      <c r="AD949" s="83">
        <v>0</v>
      </c>
      <c r="AE949" s="84">
        <v>0</v>
      </c>
      <c r="AF949" s="50"/>
      <c r="AG949" s="76">
        <v>0.08</v>
      </c>
      <c r="AH949" s="77">
        <v>0.08</v>
      </c>
    </row>
    <row r="950" spans="1:34" x14ac:dyDescent="0.35">
      <c r="A950" s="15" t="s">
        <v>166</v>
      </c>
      <c r="B950" s="16" t="s">
        <v>23</v>
      </c>
      <c r="C950" s="16" t="s">
        <v>24</v>
      </c>
      <c r="D950" s="16" t="s">
        <v>77</v>
      </c>
      <c r="E950" s="16" t="s">
        <v>78</v>
      </c>
      <c r="F950" s="16" t="s">
        <v>201</v>
      </c>
      <c r="G950" s="16" t="s">
        <v>80</v>
      </c>
      <c r="H950" s="17">
        <v>0.01</v>
      </c>
      <c r="I950" s="16" t="s">
        <v>201</v>
      </c>
      <c r="J950" s="16" t="s">
        <v>209</v>
      </c>
      <c r="K950" s="18" t="s">
        <v>32</v>
      </c>
      <c r="L950" s="19">
        <v>1</v>
      </c>
      <c r="M950" s="20">
        <v>1</v>
      </c>
      <c r="N950" s="20">
        <v>1</v>
      </c>
      <c r="O950" s="20">
        <v>1</v>
      </c>
      <c r="P950" s="20">
        <v>1</v>
      </c>
      <c r="Q950" s="20">
        <v>1</v>
      </c>
      <c r="R950" s="20">
        <v>1</v>
      </c>
      <c r="S950" s="20" t="s">
        <v>33</v>
      </c>
      <c r="T950" s="20" t="s">
        <v>33</v>
      </c>
      <c r="U950" s="20" t="s">
        <v>33</v>
      </c>
      <c r="V950" s="20" t="s">
        <v>33</v>
      </c>
      <c r="W950" s="21" t="s">
        <v>33</v>
      </c>
      <c r="X950" s="67"/>
      <c r="Y950" s="19">
        <v>0</v>
      </c>
      <c r="Z950" s="20">
        <v>0</v>
      </c>
      <c r="AA950" s="20">
        <v>0</v>
      </c>
      <c r="AB950" s="20">
        <v>0</v>
      </c>
      <c r="AC950" s="20">
        <v>0</v>
      </c>
      <c r="AD950" s="20">
        <v>0</v>
      </c>
      <c r="AE950" s="21">
        <v>0</v>
      </c>
      <c r="AF950" s="55"/>
      <c r="AG950" s="20" t="s">
        <v>33</v>
      </c>
      <c r="AH950" s="21" t="s">
        <v>33</v>
      </c>
    </row>
    <row r="951" spans="1:34" x14ac:dyDescent="0.35">
      <c r="A951" s="24" t="s">
        <v>166</v>
      </c>
      <c r="B951" s="25" t="s">
        <v>23</v>
      </c>
      <c r="C951" s="25" t="s">
        <v>24</v>
      </c>
      <c r="D951" s="25" t="s">
        <v>77</v>
      </c>
      <c r="E951" s="25" t="s">
        <v>78</v>
      </c>
      <c r="F951" s="25" t="s">
        <v>201</v>
      </c>
      <c r="G951" s="25" t="s">
        <v>80</v>
      </c>
      <c r="H951" s="26">
        <v>0.01</v>
      </c>
      <c r="I951" s="25" t="s">
        <v>33</v>
      </c>
      <c r="J951" s="25" t="s">
        <v>208</v>
      </c>
      <c r="K951" s="27" t="s">
        <v>34</v>
      </c>
      <c r="L951" s="28">
        <v>-1.5384615384614886E-3</v>
      </c>
      <c r="M951" s="29">
        <v>-1.5384615384614886E-3</v>
      </c>
      <c r="N951" s="29">
        <v>-1.5384615384614886E-3</v>
      </c>
      <c r="O951" s="29">
        <v>-1.5384615384614886E-3</v>
      </c>
      <c r="P951" s="29">
        <v>-1.5384615384614886E-3</v>
      </c>
      <c r="Q951" s="29">
        <v>-1.5384615384614886E-3</v>
      </c>
      <c r="R951" s="29">
        <v>-1.5384615384614886E-3</v>
      </c>
      <c r="S951" s="29">
        <v>-1.5384615384614886E-3</v>
      </c>
      <c r="T951" s="29">
        <v>-1.5384615384614886E-3</v>
      </c>
      <c r="U951" s="29">
        <v>1.5432098765433278E-3</v>
      </c>
      <c r="V951" s="29">
        <v>1.5432098765433278E-3</v>
      </c>
      <c r="W951" s="30">
        <v>1.2101393045855779E-3</v>
      </c>
      <c r="X951" s="67"/>
      <c r="Y951" s="57">
        <v>0</v>
      </c>
      <c r="Z951" s="58">
        <v>0</v>
      </c>
      <c r="AA951" s="58">
        <v>0</v>
      </c>
      <c r="AB951" s="58">
        <v>0</v>
      </c>
      <c r="AC951" s="58">
        <v>0</v>
      </c>
      <c r="AD951" s="58">
        <v>0</v>
      </c>
      <c r="AE951" s="71">
        <v>0</v>
      </c>
      <c r="AF951" s="56"/>
      <c r="AG951" s="58">
        <v>0</v>
      </c>
      <c r="AH951" s="71">
        <v>0</v>
      </c>
    </row>
    <row r="952" spans="1:34" x14ac:dyDescent="0.35">
      <c r="A952" s="31" t="s">
        <v>166</v>
      </c>
      <c r="B952" s="32" t="s">
        <v>23</v>
      </c>
      <c r="C952" s="32" t="s">
        <v>24</v>
      </c>
      <c r="D952" s="32" t="s">
        <v>89</v>
      </c>
      <c r="E952" s="32" t="s">
        <v>78</v>
      </c>
      <c r="F952" s="32" t="s">
        <v>202</v>
      </c>
      <c r="G952" s="32" t="s">
        <v>80</v>
      </c>
      <c r="H952" s="33">
        <v>1.4999999999999999E-2</v>
      </c>
      <c r="I952" s="32" t="s">
        <v>202</v>
      </c>
      <c r="J952" s="32" t="s">
        <v>208</v>
      </c>
      <c r="K952" s="34" t="s">
        <v>29</v>
      </c>
      <c r="L952" s="35">
        <v>4.3899999999999997</v>
      </c>
      <c r="M952" s="36">
        <v>4.3899999999999997</v>
      </c>
      <c r="N952" s="36">
        <v>4.3899999999999997</v>
      </c>
      <c r="O952" s="36">
        <v>4.3899999999999997</v>
      </c>
      <c r="P952" s="36">
        <v>4.3899999999999997</v>
      </c>
      <c r="Q952" s="36">
        <v>4.3899999999999997</v>
      </c>
      <c r="R952" s="36">
        <v>4.3899999999999997</v>
      </c>
      <c r="S952" s="36">
        <v>3.29</v>
      </c>
      <c r="T952" s="36">
        <v>3.29</v>
      </c>
      <c r="U952" s="36">
        <v>3.74</v>
      </c>
      <c r="V952" s="36">
        <v>3.74</v>
      </c>
      <c r="W952" s="37">
        <v>3.8</v>
      </c>
      <c r="X952" s="67"/>
      <c r="Y952" s="60">
        <v>0</v>
      </c>
      <c r="Z952" s="61">
        <v>0</v>
      </c>
      <c r="AA952" s="61">
        <v>0</v>
      </c>
      <c r="AB952" s="61">
        <v>0</v>
      </c>
      <c r="AC952" s="61">
        <v>0</v>
      </c>
      <c r="AD952" s="61">
        <v>0</v>
      </c>
      <c r="AE952" s="69">
        <v>0</v>
      </c>
      <c r="AF952" s="59"/>
      <c r="AG952" s="61">
        <v>0</v>
      </c>
      <c r="AH952" s="69">
        <v>0</v>
      </c>
    </row>
    <row r="953" spans="1:34" x14ac:dyDescent="0.35">
      <c r="A953" s="15" t="s">
        <v>166</v>
      </c>
      <c r="B953" s="16" t="s">
        <v>23</v>
      </c>
      <c r="C953" s="16" t="s">
        <v>24</v>
      </c>
      <c r="D953" s="16" t="s">
        <v>89</v>
      </c>
      <c r="E953" s="16" t="s">
        <v>78</v>
      </c>
      <c r="F953" s="16" t="s">
        <v>202</v>
      </c>
      <c r="G953" s="16" t="s">
        <v>80</v>
      </c>
      <c r="H953" s="17">
        <v>1.4999999999999999E-2</v>
      </c>
      <c r="I953" s="16" t="s">
        <v>202</v>
      </c>
      <c r="J953" s="16" t="s">
        <v>209</v>
      </c>
      <c r="K953" s="18" t="s">
        <v>30</v>
      </c>
      <c r="L953" s="19">
        <v>1</v>
      </c>
      <c r="M953" s="20">
        <v>1</v>
      </c>
      <c r="N953" s="20">
        <v>1</v>
      </c>
      <c r="O953" s="20">
        <v>1</v>
      </c>
      <c r="P953" s="20">
        <v>1</v>
      </c>
      <c r="Q953" s="20">
        <v>1</v>
      </c>
      <c r="R953" s="20">
        <v>1</v>
      </c>
      <c r="S953" s="20" t="s">
        <v>33</v>
      </c>
      <c r="T953" s="20" t="s">
        <v>33</v>
      </c>
      <c r="U953" s="20" t="s">
        <v>33</v>
      </c>
      <c r="V953" s="20" t="s">
        <v>33</v>
      </c>
      <c r="W953" s="21" t="s">
        <v>33</v>
      </c>
      <c r="X953" s="67"/>
      <c r="Y953" s="19">
        <v>0</v>
      </c>
      <c r="Z953" s="20">
        <v>0</v>
      </c>
      <c r="AA953" s="20">
        <v>0</v>
      </c>
      <c r="AB953" s="20">
        <v>0</v>
      </c>
      <c r="AC953" s="20">
        <v>0</v>
      </c>
      <c r="AD953" s="20">
        <v>0</v>
      </c>
      <c r="AE953" s="21">
        <v>0</v>
      </c>
      <c r="AF953" s="55"/>
      <c r="AG953" s="20" t="s">
        <v>33</v>
      </c>
      <c r="AH953" s="21" t="s">
        <v>33</v>
      </c>
    </row>
    <row r="954" spans="1:34" x14ac:dyDescent="0.35">
      <c r="A954" s="15" t="s">
        <v>166</v>
      </c>
      <c r="B954" s="16" t="s">
        <v>23</v>
      </c>
      <c r="C954" s="16" t="s">
        <v>24</v>
      </c>
      <c r="D954" s="16" t="s">
        <v>89</v>
      </c>
      <c r="E954" s="16" t="s">
        <v>78</v>
      </c>
      <c r="F954" s="16" t="s">
        <v>202</v>
      </c>
      <c r="G954" s="16" t="s">
        <v>80</v>
      </c>
      <c r="H954" s="17">
        <v>1.4999999999999999E-2</v>
      </c>
      <c r="I954" s="16" t="s">
        <v>202</v>
      </c>
      <c r="J954" s="16" t="s">
        <v>208</v>
      </c>
      <c r="K954" s="18" t="s">
        <v>31</v>
      </c>
      <c r="L954" s="78">
        <v>4.79</v>
      </c>
      <c r="M954" s="76">
        <v>4.79</v>
      </c>
      <c r="N954" s="76">
        <v>4.79</v>
      </c>
      <c r="O954" s="76">
        <v>4.79</v>
      </c>
      <c r="P954" s="76">
        <v>4.79</v>
      </c>
      <c r="Q954" s="76">
        <v>4.79</v>
      </c>
      <c r="R954" s="76">
        <v>4.79</v>
      </c>
      <c r="S954" s="76">
        <v>3.5900000000000003</v>
      </c>
      <c r="T954" s="76">
        <v>3.5900000000000003</v>
      </c>
      <c r="U954" s="76">
        <v>4.07</v>
      </c>
      <c r="V954" s="76">
        <v>4.07</v>
      </c>
      <c r="W954" s="76">
        <v>4.17</v>
      </c>
      <c r="X954" s="67"/>
      <c r="Y954" s="78">
        <v>0</v>
      </c>
      <c r="Z954" s="76">
        <v>0</v>
      </c>
      <c r="AA954" s="76">
        <v>0</v>
      </c>
      <c r="AB954" s="76">
        <v>0</v>
      </c>
      <c r="AC954" s="76">
        <v>0</v>
      </c>
      <c r="AD954" s="76">
        <v>0</v>
      </c>
      <c r="AE954" s="77">
        <v>0</v>
      </c>
      <c r="AF954" s="50"/>
      <c r="AG954" s="76">
        <v>0.09</v>
      </c>
      <c r="AH954" s="77">
        <v>0.09</v>
      </c>
    </row>
    <row r="955" spans="1:34" x14ac:dyDescent="0.35">
      <c r="A955" s="15" t="s">
        <v>166</v>
      </c>
      <c r="B955" s="16" t="s">
        <v>23</v>
      </c>
      <c r="C955" s="16" t="s">
        <v>24</v>
      </c>
      <c r="D955" s="16" t="s">
        <v>89</v>
      </c>
      <c r="E955" s="16" t="s">
        <v>78</v>
      </c>
      <c r="F955" s="16" t="s">
        <v>202</v>
      </c>
      <c r="G955" s="16" t="s">
        <v>80</v>
      </c>
      <c r="H955" s="17">
        <v>1.4999999999999999E-2</v>
      </c>
      <c r="I955" s="16" t="s">
        <v>202</v>
      </c>
      <c r="J955" s="16" t="s">
        <v>209</v>
      </c>
      <c r="K955" s="18" t="s">
        <v>32</v>
      </c>
      <c r="L955" s="19">
        <v>1</v>
      </c>
      <c r="M955" s="20">
        <v>1</v>
      </c>
      <c r="N955" s="20">
        <v>1</v>
      </c>
      <c r="O955" s="20">
        <v>1</v>
      </c>
      <c r="P955" s="20">
        <v>1</v>
      </c>
      <c r="Q955" s="20">
        <v>1</v>
      </c>
      <c r="R955" s="20">
        <v>1</v>
      </c>
      <c r="S955" s="20" t="s">
        <v>33</v>
      </c>
      <c r="T955" s="20" t="s">
        <v>33</v>
      </c>
      <c r="U955" s="20" t="s">
        <v>33</v>
      </c>
      <c r="V955" s="20" t="s">
        <v>33</v>
      </c>
      <c r="W955" s="21" t="s">
        <v>33</v>
      </c>
      <c r="X955" s="67"/>
      <c r="Y955" s="19">
        <v>0</v>
      </c>
      <c r="Z955" s="20">
        <v>0</v>
      </c>
      <c r="AA955" s="20">
        <v>0</v>
      </c>
      <c r="AB955" s="20">
        <v>0</v>
      </c>
      <c r="AC955" s="20">
        <v>0</v>
      </c>
      <c r="AD955" s="20">
        <v>0</v>
      </c>
      <c r="AE955" s="21">
        <v>0</v>
      </c>
      <c r="AF955" s="55"/>
      <c r="AG955" s="20" t="s">
        <v>33</v>
      </c>
      <c r="AH955" s="21" t="s">
        <v>33</v>
      </c>
    </row>
    <row r="956" spans="1:34" x14ac:dyDescent="0.35">
      <c r="A956" s="24" t="s">
        <v>166</v>
      </c>
      <c r="B956" s="25" t="s">
        <v>23</v>
      </c>
      <c r="C956" s="25" t="s">
        <v>24</v>
      </c>
      <c r="D956" s="25" t="s">
        <v>89</v>
      </c>
      <c r="E956" s="25" t="s">
        <v>78</v>
      </c>
      <c r="F956" s="25" t="s">
        <v>202</v>
      </c>
      <c r="G956" s="25" t="s">
        <v>80</v>
      </c>
      <c r="H956" s="26">
        <v>1.4999999999999999E-2</v>
      </c>
      <c r="I956" s="25" t="s">
        <v>33</v>
      </c>
      <c r="J956" s="25" t="s">
        <v>208</v>
      </c>
      <c r="K956" s="27" t="s">
        <v>34</v>
      </c>
      <c r="L956" s="28">
        <v>9.111617312072906E-2</v>
      </c>
      <c r="M956" s="29">
        <v>9.111617312072906E-2</v>
      </c>
      <c r="N956" s="29">
        <v>9.111617312072906E-2</v>
      </c>
      <c r="O956" s="29">
        <v>9.111617312072906E-2</v>
      </c>
      <c r="P956" s="29">
        <v>9.111617312072906E-2</v>
      </c>
      <c r="Q956" s="29">
        <v>9.111617312072906E-2</v>
      </c>
      <c r="R956" s="29">
        <v>9.111617312072906E-2</v>
      </c>
      <c r="S956" s="29">
        <v>9.1185410334346573E-2</v>
      </c>
      <c r="T956" s="29">
        <v>9.1185410334346573E-2</v>
      </c>
      <c r="U956" s="29">
        <v>8.8235294117646967E-2</v>
      </c>
      <c r="V956" s="29">
        <v>8.8235294117646967E-2</v>
      </c>
      <c r="W956" s="30">
        <v>9.7368421052631549E-2</v>
      </c>
      <c r="X956" s="67"/>
      <c r="Y956" s="57">
        <v>0</v>
      </c>
      <c r="Z956" s="58">
        <v>0</v>
      </c>
      <c r="AA956" s="58">
        <v>0</v>
      </c>
      <c r="AB956" s="58">
        <v>0</v>
      </c>
      <c r="AC956" s="58">
        <v>0</v>
      </c>
      <c r="AD956" s="58">
        <v>0</v>
      </c>
      <c r="AE956" s="71">
        <v>0</v>
      </c>
      <c r="AF956" s="56"/>
      <c r="AG956" s="58">
        <v>0</v>
      </c>
      <c r="AH956" s="71">
        <v>0</v>
      </c>
    </row>
    <row r="957" spans="1:34" x14ac:dyDescent="0.35">
      <c r="A957" s="31" t="s">
        <v>166</v>
      </c>
      <c r="B957" s="32" t="s">
        <v>23</v>
      </c>
      <c r="C957" s="32" t="s">
        <v>24</v>
      </c>
      <c r="D957" s="32" t="s">
        <v>93</v>
      </c>
      <c r="E957" s="32" t="s">
        <v>78</v>
      </c>
      <c r="F957" s="32" t="s">
        <v>203</v>
      </c>
      <c r="G957" s="32" t="s">
        <v>80</v>
      </c>
      <c r="H957" s="33">
        <v>0.02</v>
      </c>
      <c r="I957" s="32" t="s">
        <v>203</v>
      </c>
      <c r="J957" s="32" t="s">
        <v>208</v>
      </c>
      <c r="K957" s="34" t="s">
        <v>29</v>
      </c>
      <c r="L957" s="35">
        <v>6.19</v>
      </c>
      <c r="M957" s="36">
        <v>6.19</v>
      </c>
      <c r="N957" s="36">
        <v>6.19</v>
      </c>
      <c r="O957" s="36">
        <v>6.19</v>
      </c>
      <c r="P957" s="36">
        <v>6.19</v>
      </c>
      <c r="Q957" s="36">
        <v>6.19</v>
      </c>
      <c r="R957" s="36">
        <v>6.19</v>
      </c>
      <c r="S957" s="36">
        <v>6.19</v>
      </c>
      <c r="T957" s="36">
        <v>6.19</v>
      </c>
      <c r="U957" s="36">
        <v>6.49</v>
      </c>
      <c r="V957" s="36">
        <v>6.49</v>
      </c>
      <c r="W957" s="37">
        <v>7.19</v>
      </c>
      <c r="X957" s="67"/>
      <c r="Y957" s="60">
        <v>0</v>
      </c>
      <c r="Z957" s="61">
        <v>0</v>
      </c>
      <c r="AA957" s="61">
        <v>0</v>
      </c>
      <c r="AB957" s="61">
        <v>0</v>
      </c>
      <c r="AC957" s="61">
        <v>0</v>
      </c>
      <c r="AD957" s="61">
        <v>0</v>
      </c>
      <c r="AE957" s="69">
        <v>0</v>
      </c>
      <c r="AF957" s="59"/>
      <c r="AG957" s="61">
        <v>0</v>
      </c>
      <c r="AH957" s="69">
        <v>0</v>
      </c>
    </row>
    <row r="958" spans="1:34" x14ac:dyDescent="0.35">
      <c r="A958" s="15" t="s">
        <v>166</v>
      </c>
      <c r="B958" s="16" t="s">
        <v>23</v>
      </c>
      <c r="C958" s="16" t="s">
        <v>24</v>
      </c>
      <c r="D958" s="16" t="s">
        <v>93</v>
      </c>
      <c r="E958" s="16" t="s">
        <v>78</v>
      </c>
      <c r="F958" s="16" t="s">
        <v>203</v>
      </c>
      <c r="G958" s="16" t="s">
        <v>80</v>
      </c>
      <c r="H958" s="17">
        <v>0.02</v>
      </c>
      <c r="I958" s="16" t="s">
        <v>203</v>
      </c>
      <c r="J958" s="16" t="s">
        <v>209</v>
      </c>
      <c r="K958" s="18" t="s">
        <v>30</v>
      </c>
      <c r="L958" s="19">
        <v>1</v>
      </c>
      <c r="M958" s="20">
        <v>1</v>
      </c>
      <c r="N958" s="20">
        <v>1</v>
      </c>
      <c r="O958" s="20">
        <v>1</v>
      </c>
      <c r="P958" s="20">
        <v>1</v>
      </c>
      <c r="Q958" s="20">
        <v>1</v>
      </c>
      <c r="R958" s="20">
        <v>1</v>
      </c>
      <c r="S958" s="20" t="s">
        <v>33</v>
      </c>
      <c r="T958" s="20" t="s">
        <v>33</v>
      </c>
      <c r="U958" s="20" t="s">
        <v>33</v>
      </c>
      <c r="V958" s="20" t="s">
        <v>33</v>
      </c>
      <c r="W958" s="21" t="s">
        <v>33</v>
      </c>
      <c r="X958" s="67"/>
      <c r="Y958" s="19">
        <v>0</v>
      </c>
      <c r="Z958" s="20">
        <v>0</v>
      </c>
      <c r="AA958" s="20">
        <v>0</v>
      </c>
      <c r="AB958" s="20">
        <v>0</v>
      </c>
      <c r="AC958" s="20">
        <v>0</v>
      </c>
      <c r="AD958" s="20">
        <v>0</v>
      </c>
      <c r="AE958" s="21">
        <v>0</v>
      </c>
      <c r="AF958" s="55"/>
      <c r="AG958" s="20" t="s">
        <v>33</v>
      </c>
      <c r="AH958" s="21" t="s">
        <v>33</v>
      </c>
    </row>
    <row r="959" spans="1:34" x14ac:dyDescent="0.35">
      <c r="A959" s="15" t="s">
        <v>166</v>
      </c>
      <c r="B959" s="16" t="s">
        <v>23</v>
      </c>
      <c r="C959" s="16" t="s">
        <v>24</v>
      </c>
      <c r="D959" s="16" t="s">
        <v>93</v>
      </c>
      <c r="E959" s="16" t="s">
        <v>78</v>
      </c>
      <c r="F959" s="16" t="s">
        <v>203</v>
      </c>
      <c r="G959" s="16" t="s">
        <v>80</v>
      </c>
      <c r="H959" s="17">
        <v>0.02</v>
      </c>
      <c r="I959" s="16" t="s">
        <v>203</v>
      </c>
      <c r="J959" s="16" t="s">
        <v>208</v>
      </c>
      <c r="K959" s="18" t="s">
        <v>31</v>
      </c>
      <c r="L959" s="82">
        <v>6.19</v>
      </c>
      <c r="M959" s="83">
        <v>6.19</v>
      </c>
      <c r="N959" s="83">
        <v>6.19</v>
      </c>
      <c r="O959" s="83">
        <v>6.19</v>
      </c>
      <c r="P959" s="83">
        <v>6.19</v>
      </c>
      <c r="Q959" s="83">
        <v>6.19</v>
      </c>
      <c r="R959" s="83">
        <v>6.19</v>
      </c>
      <c r="S959" s="83">
        <v>6.19</v>
      </c>
      <c r="T959" s="83">
        <v>6.19</v>
      </c>
      <c r="U959" s="83">
        <v>6.59</v>
      </c>
      <c r="V959" s="83">
        <v>6.59</v>
      </c>
      <c r="W959" s="83">
        <v>7.29</v>
      </c>
      <c r="X959" s="67"/>
      <c r="Y959" s="82">
        <v>0</v>
      </c>
      <c r="Z959" s="83">
        <v>0</v>
      </c>
      <c r="AA959" s="83">
        <v>0</v>
      </c>
      <c r="AB959" s="83">
        <v>0</v>
      </c>
      <c r="AC959" s="83">
        <v>0</v>
      </c>
      <c r="AD959" s="83">
        <v>0</v>
      </c>
      <c r="AE959" s="84">
        <v>0</v>
      </c>
      <c r="AF959" s="50"/>
      <c r="AG959" s="76">
        <v>0.16</v>
      </c>
      <c r="AH959" s="77">
        <v>0.16</v>
      </c>
    </row>
    <row r="960" spans="1:34" x14ac:dyDescent="0.35">
      <c r="A960" s="15" t="s">
        <v>166</v>
      </c>
      <c r="B960" s="16" t="s">
        <v>23</v>
      </c>
      <c r="C960" s="16" t="s">
        <v>24</v>
      </c>
      <c r="D960" s="16" t="s">
        <v>93</v>
      </c>
      <c r="E960" s="16" t="s">
        <v>78</v>
      </c>
      <c r="F960" s="16" t="s">
        <v>203</v>
      </c>
      <c r="G960" s="16" t="s">
        <v>80</v>
      </c>
      <c r="H960" s="17">
        <v>0.02</v>
      </c>
      <c r="I960" s="16" t="s">
        <v>203</v>
      </c>
      <c r="J960" s="16" t="s">
        <v>209</v>
      </c>
      <c r="K960" s="18" t="s">
        <v>32</v>
      </c>
      <c r="L960" s="19">
        <v>1</v>
      </c>
      <c r="M960" s="20">
        <v>1</v>
      </c>
      <c r="N960" s="20">
        <v>1</v>
      </c>
      <c r="O960" s="20">
        <v>1</v>
      </c>
      <c r="P960" s="20">
        <v>1</v>
      </c>
      <c r="Q960" s="20">
        <v>1</v>
      </c>
      <c r="R960" s="20">
        <v>1</v>
      </c>
      <c r="S960" s="20" t="s">
        <v>33</v>
      </c>
      <c r="T960" s="20" t="s">
        <v>33</v>
      </c>
      <c r="U960" s="20" t="s">
        <v>33</v>
      </c>
      <c r="V960" s="20" t="s">
        <v>33</v>
      </c>
      <c r="W960" s="21" t="s">
        <v>33</v>
      </c>
      <c r="X960" s="67"/>
      <c r="Y960" s="19">
        <v>0</v>
      </c>
      <c r="Z960" s="20">
        <v>0</v>
      </c>
      <c r="AA960" s="20">
        <v>0</v>
      </c>
      <c r="AB960" s="20">
        <v>0</v>
      </c>
      <c r="AC960" s="20">
        <v>0</v>
      </c>
      <c r="AD960" s="20">
        <v>0</v>
      </c>
      <c r="AE960" s="21">
        <v>0</v>
      </c>
      <c r="AF960" s="55"/>
      <c r="AG960" s="20" t="s">
        <v>33</v>
      </c>
      <c r="AH960" s="21" t="s">
        <v>33</v>
      </c>
    </row>
    <row r="961" spans="1:34" x14ac:dyDescent="0.35">
      <c r="A961" s="24" t="s">
        <v>166</v>
      </c>
      <c r="B961" s="25" t="s">
        <v>23</v>
      </c>
      <c r="C961" s="25" t="s">
        <v>24</v>
      </c>
      <c r="D961" s="25" t="s">
        <v>93</v>
      </c>
      <c r="E961" s="25" t="s">
        <v>78</v>
      </c>
      <c r="F961" s="25" t="s">
        <v>203</v>
      </c>
      <c r="G961" s="25" t="s">
        <v>80</v>
      </c>
      <c r="H961" s="26">
        <v>0.02</v>
      </c>
      <c r="I961" s="25" t="s">
        <v>33</v>
      </c>
      <c r="J961" s="25" t="s">
        <v>208</v>
      </c>
      <c r="K961" s="27" t="s">
        <v>34</v>
      </c>
      <c r="L961" s="28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1.5408320493066174E-2</v>
      </c>
      <c r="V961" s="29">
        <v>1.5408320493066174E-2</v>
      </c>
      <c r="W961" s="30">
        <v>1.3908205841446364E-2</v>
      </c>
      <c r="X961" s="67"/>
      <c r="Y961" s="57">
        <v>0</v>
      </c>
      <c r="Z961" s="58">
        <v>0</v>
      </c>
      <c r="AA961" s="58">
        <v>0</v>
      </c>
      <c r="AB961" s="58">
        <v>0</v>
      </c>
      <c r="AC961" s="58">
        <v>0</v>
      </c>
      <c r="AD961" s="58">
        <v>0</v>
      </c>
      <c r="AE961" s="71">
        <v>0</v>
      </c>
      <c r="AF961" s="56"/>
      <c r="AG961" s="58">
        <v>0</v>
      </c>
      <c r="AH961" s="71">
        <v>0</v>
      </c>
    </row>
    <row r="962" spans="1:34" x14ac:dyDescent="0.35">
      <c r="A962" s="31" t="s">
        <v>166</v>
      </c>
      <c r="B962" s="32" t="s">
        <v>23</v>
      </c>
      <c r="C962" s="32" t="s">
        <v>24</v>
      </c>
      <c r="D962" s="32" t="s">
        <v>55</v>
      </c>
      <c r="E962" s="32" t="s">
        <v>26</v>
      </c>
      <c r="F962" s="32" t="s">
        <v>204</v>
      </c>
      <c r="G962" s="32" t="s">
        <v>28</v>
      </c>
      <c r="H962" s="33">
        <v>3.5000000000000001E-3</v>
      </c>
      <c r="I962" s="32" t="s">
        <v>204</v>
      </c>
      <c r="J962" s="32" t="s">
        <v>208</v>
      </c>
      <c r="K962" s="34" t="s">
        <v>29</v>
      </c>
      <c r="L962" s="35">
        <v>2.4900000000000002</v>
      </c>
      <c r="M962" s="36">
        <v>2.4900000000000002</v>
      </c>
      <c r="N962" s="36">
        <v>2.4900000000000002</v>
      </c>
      <c r="O962" s="36">
        <v>2.4900000000000002</v>
      </c>
      <c r="P962" s="36">
        <v>2.4900000000000002</v>
      </c>
      <c r="Q962" s="36">
        <v>2.4900000000000002</v>
      </c>
      <c r="R962" s="36">
        <v>2.4900000000000002</v>
      </c>
      <c r="S962" s="36">
        <v>2.39</v>
      </c>
      <c r="T962" s="36">
        <v>2.39</v>
      </c>
      <c r="U962" s="36">
        <v>2.59</v>
      </c>
      <c r="V962" s="36">
        <v>2.59</v>
      </c>
      <c r="W962" s="37">
        <v>2.69</v>
      </c>
      <c r="X962" s="67"/>
      <c r="Y962" s="60">
        <v>0</v>
      </c>
      <c r="Z962" s="61">
        <v>0</v>
      </c>
      <c r="AA962" s="61">
        <v>0</v>
      </c>
      <c r="AB962" s="61">
        <v>0</v>
      </c>
      <c r="AC962" s="61">
        <v>0</v>
      </c>
      <c r="AD962" s="61">
        <v>0</v>
      </c>
      <c r="AE962" s="69">
        <v>0</v>
      </c>
      <c r="AF962" s="59"/>
      <c r="AG962" s="61">
        <v>0</v>
      </c>
      <c r="AH962" s="69">
        <v>0</v>
      </c>
    </row>
    <row r="963" spans="1:34" x14ac:dyDescent="0.35">
      <c r="A963" s="15" t="s">
        <v>166</v>
      </c>
      <c r="B963" s="16" t="s">
        <v>23</v>
      </c>
      <c r="C963" s="16" t="s">
        <v>24</v>
      </c>
      <c r="D963" s="16" t="s">
        <v>55</v>
      </c>
      <c r="E963" s="16" t="s">
        <v>26</v>
      </c>
      <c r="F963" s="16" t="s">
        <v>204</v>
      </c>
      <c r="G963" s="16" t="s">
        <v>28</v>
      </c>
      <c r="H963" s="17">
        <v>3.5000000000000001E-3</v>
      </c>
      <c r="I963" s="16" t="s">
        <v>204</v>
      </c>
      <c r="J963" s="16" t="s">
        <v>209</v>
      </c>
      <c r="K963" s="18" t="s">
        <v>30</v>
      </c>
      <c r="L963" s="19">
        <v>1</v>
      </c>
      <c r="M963" s="20">
        <v>1</v>
      </c>
      <c r="N963" s="20">
        <v>1</v>
      </c>
      <c r="O963" s="20">
        <v>1</v>
      </c>
      <c r="P963" s="20">
        <v>1</v>
      </c>
      <c r="Q963" s="20">
        <v>1</v>
      </c>
      <c r="R963" s="20">
        <v>1</v>
      </c>
      <c r="S963" s="20" t="s">
        <v>33</v>
      </c>
      <c r="T963" s="20" t="s">
        <v>33</v>
      </c>
      <c r="U963" s="20" t="s">
        <v>33</v>
      </c>
      <c r="V963" s="20" t="s">
        <v>33</v>
      </c>
      <c r="W963" s="21" t="s">
        <v>33</v>
      </c>
      <c r="X963" s="67"/>
      <c r="Y963" s="19">
        <v>0</v>
      </c>
      <c r="Z963" s="20">
        <v>0</v>
      </c>
      <c r="AA963" s="20">
        <v>0</v>
      </c>
      <c r="AB963" s="20">
        <v>0</v>
      </c>
      <c r="AC963" s="20">
        <v>0</v>
      </c>
      <c r="AD963" s="20">
        <v>0</v>
      </c>
      <c r="AE963" s="21">
        <v>0</v>
      </c>
      <c r="AF963" s="55"/>
      <c r="AG963" s="20" t="s">
        <v>33</v>
      </c>
      <c r="AH963" s="21" t="s">
        <v>33</v>
      </c>
    </row>
    <row r="964" spans="1:34" x14ac:dyDescent="0.35">
      <c r="A964" s="15" t="s">
        <v>166</v>
      </c>
      <c r="B964" s="16" t="s">
        <v>23</v>
      </c>
      <c r="C964" s="16" t="s">
        <v>24</v>
      </c>
      <c r="D964" s="16" t="s">
        <v>55</v>
      </c>
      <c r="E964" s="16" t="s">
        <v>26</v>
      </c>
      <c r="F964" s="16" t="s">
        <v>204</v>
      </c>
      <c r="G964" s="16" t="s">
        <v>28</v>
      </c>
      <c r="H964" s="17">
        <v>3.5000000000000001E-3</v>
      </c>
      <c r="I964" s="16" t="s">
        <v>204</v>
      </c>
      <c r="J964" s="16" t="s">
        <v>208</v>
      </c>
      <c r="K964" s="18" t="s">
        <v>31</v>
      </c>
      <c r="L964" s="82">
        <v>2.4900000000000002</v>
      </c>
      <c r="M964" s="83">
        <v>2.4900000000000002</v>
      </c>
      <c r="N964" s="83">
        <v>2.4900000000000002</v>
      </c>
      <c r="O964" s="83">
        <v>2.4900000000000002</v>
      </c>
      <c r="P964" s="83">
        <v>2.4900000000000002</v>
      </c>
      <c r="Q964" s="83">
        <v>2.4900000000000002</v>
      </c>
      <c r="R964" s="83">
        <v>2.4900000000000002</v>
      </c>
      <c r="S964" s="83">
        <v>2.4900000000000002</v>
      </c>
      <c r="T964" s="83">
        <v>2.4900000000000002</v>
      </c>
      <c r="U964" s="83">
        <v>2.5900000000000003</v>
      </c>
      <c r="V964" s="83">
        <v>2.5900000000000003</v>
      </c>
      <c r="W964" s="83">
        <v>2.7900000000000005</v>
      </c>
      <c r="X964" s="67"/>
      <c r="Y964" s="82">
        <v>0</v>
      </c>
      <c r="Z964" s="83">
        <v>0</v>
      </c>
      <c r="AA964" s="83">
        <v>0</v>
      </c>
      <c r="AB964" s="83">
        <v>0</v>
      </c>
      <c r="AC964" s="83">
        <v>0</v>
      </c>
      <c r="AD964" s="83">
        <v>0</v>
      </c>
      <c r="AE964" s="84">
        <v>0</v>
      </c>
      <c r="AF964" s="50"/>
      <c r="AG964" s="76">
        <v>0.06</v>
      </c>
      <c r="AH964" s="77">
        <v>0.06</v>
      </c>
    </row>
    <row r="965" spans="1:34" x14ac:dyDescent="0.35">
      <c r="A965" s="15" t="s">
        <v>166</v>
      </c>
      <c r="B965" s="16" t="s">
        <v>23</v>
      </c>
      <c r="C965" s="16" t="s">
        <v>24</v>
      </c>
      <c r="D965" s="16" t="s">
        <v>55</v>
      </c>
      <c r="E965" s="16" t="s">
        <v>26</v>
      </c>
      <c r="F965" s="16" t="s">
        <v>204</v>
      </c>
      <c r="G965" s="16" t="s">
        <v>28</v>
      </c>
      <c r="H965" s="17">
        <v>3.5000000000000001E-3</v>
      </c>
      <c r="I965" s="16" t="s">
        <v>204</v>
      </c>
      <c r="J965" s="16" t="s">
        <v>209</v>
      </c>
      <c r="K965" s="18" t="s">
        <v>32</v>
      </c>
      <c r="L965" s="19">
        <v>1</v>
      </c>
      <c r="M965" s="20">
        <v>1</v>
      </c>
      <c r="N965" s="20">
        <v>1</v>
      </c>
      <c r="O965" s="20">
        <v>1</v>
      </c>
      <c r="P965" s="20">
        <v>1</v>
      </c>
      <c r="Q965" s="20">
        <v>1</v>
      </c>
      <c r="R965" s="20">
        <v>1</v>
      </c>
      <c r="S965" s="20" t="s">
        <v>33</v>
      </c>
      <c r="T965" s="20" t="s">
        <v>33</v>
      </c>
      <c r="U965" s="20" t="s">
        <v>33</v>
      </c>
      <c r="V965" s="20" t="s">
        <v>33</v>
      </c>
      <c r="W965" s="21" t="s">
        <v>33</v>
      </c>
      <c r="X965" s="67"/>
      <c r="Y965" s="19">
        <v>0</v>
      </c>
      <c r="Z965" s="20">
        <v>0</v>
      </c>
      <c r="AA965" s="20">
        <v>0</v>
      </c>
      <c r="AB965" s="20">
        <v>0</v>
      </c>
      <c r="AC965" s="20">
        <v>0</v>
      </c>
      <c r="AD965" s="20">
        <v>0</v>
      </c>
      <c r="AE965" s="21">
        <v>0</v>
      </c>
      <c r="AF965" s="55"/>
      <c r="AG965" s="20" t="s">
        <v>33</v>
      </c>
      <c r="AH965" s="21" t="s">
        <v>33</v>
      </c>
    </row>
    <row r="966" spans="1:34" x14ac:dyDescent="0.35">
      <c r="A966" s="24" t="s">
        <v>166</v>
      </c>
      <c r="B966" s="25" t="s">
        <v>23</v>
      </c>
      <c r="C966" s="25" t="s">
        <v>24</v>
      </c>
      <c r="D966" s="25" t="s">
        <v>55</v>
      </c>
      <c r="E966" s="25" t="s">
        <v>26</v>
      </c>
      <c r="F966" s="25" t="s">
        <v>204</v>
      </c>
      <c r="G966" s="25" t="s">
        <v>28</v>
      </c>
      <c r="H966" s="26">
        <v>3.5000000000000001E-3</v>
      </c>
      <c r="I966" s="25" t="s">
        <v>33</v>
      </c>
      <c r="J966" s="25" t="s">
        <v>208</v>
      </c>
      <c r="K966" s="27" t="s">
        <v>34</v>
      </c>
      <c r="L966" s="28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4.1841004184100417E-2</v>
      </c>
      <c r="T966" s="29">
        <v>4.1841004184100417E-2</v>
      </c>
      <c r="U966" s="29">
        <v>2.2204460492503131E-16</v>
      </c>
      <c r="V966" s="29">
        <v>2.2204460492503131E-16</v>
      </c>
      <c r="W966" s="30">
        <v>3.7174721189591198E-2</v>
      </c>
      <c r="X966" s="67"/>
      <c r="Y966" s="57">
        <v>0</v>
      </c>
      <c r="Z966" s="58">
        <v>0</v>
      </c>
      <c r="AA966" s="58">
        <v>0</v>
      </c>
      <c r="AB966" s="58">
        <v>0</v>
      </c>
      <c r="AC966" s="58">
        <v>0</v>
      </c>
      <c r="AD966" s="58">
        <v>0</v>
      </c>
      <c r="AE966" s="71">
        <v>0</v>
      </c>
      <c r="AF966" s="56"/>
      <c r="AG966" s="58">
        <v>0</v>
      </c>
      <c r="AH966" s="71">
        <v>0</v>
      </c>
    </row>
    <row r="967" spans="1:34" x14ac:dyDescent="0.35">
      <c r="A967" s="31" t="s">
        <v>166</v>
      </c>
      <c r="B967" s="32" t="s">
        <v>23</v>
      </c>
      <c r="C967" s="32" t="s">
        <v>136</v>
      </c>
      <c r="D967" s="32" t="s">
        <v>205</v>
      </c>
      <c r="E967" s="32" t="s">
        <v>159</v>
      </c>
      <c r="F967" s="32" t="s">
        <v>206</v>
      </c>
      <c r="G967" s="32" t="s">
        <v>28</v>
      </c>
      <c r="H967" s="33">
        <v>4.7299999999999998E-3</v>
      </c>
      <c r="I967" s="32" t="s">
        <v>206</v>
      </c>
      <c r="J967" s="32" t="s">
        <v>208</v>
      </c>
      <c r="K967" s="34" t="s">
        <v>29</v>
      </c>
      <c r="L967" s="35">
        <v>14.99</v>
      </c>
      <c r="M967" s="36">
        <v>14.99</v>
      </c>
      <c r="N967" s="36">
        <v>14.99</v>
      </c>
      <c r="O967" s="36">
        <v>14.99</v>
      </c>
      <c r="P967" s="36">
        <v>14.99</v>
      </c>
      <c r="Q967" s="36">
        <v>14.99</v>
      </c>
      <c r="R967" s="36">
        <v>14.99</v>
      </c>
      <c r="S967" s="36">
        <v>14.99</v>
      </c>
      <c r="T967" s="36">
        <v>14.99</v>
      </c>
      <c r="U967" s="36">
        <v>10.89</v>
      </c>
      <c r="V967" s="36">
        <v>10.89</v>
      </c>
      <c r="W967" s="37">
        <v>10.99</v>
      </c>
      <c r="X967" s="67"/>
      <c r="Y967" s="60">
        <v>0</v>
      </c>
      <c r="Z967" s="61">
        <v>0</v>
      </c>
      <c r="AA967" s="61">
        <v>0</v>
      </c>
      <c r="AB967" s="61">
        <v>0</v>
      </c>
      <c r="AC967" s="61">
        <v>0</v>
      </c>
      <c r="AD967" s="61">
        <v>0</v>
      </c>
      <c r="AE967" s="69">
        <v>0</v>
      </c>
      <c r="AF967" s="59"/>
      <c r="AG967" s="61">
        <v>0</v>
      </c>
      <c r="AH967" s="69">
        <v>0</v>
      </c>
    </row>
    <row r="968" spans="1:34" x14ac:dyDescent="0.35">
      <c r="A968" s="15" t="s">
        <v>166</v>
      </c>
      <c r="B968" s="16" t="s">
        <v>23</v>
      </c>
      <c r="C968" s="16" t="s">
        <v>136</v>
      </c>
      <c r="D968" s="16" t="s">
        <v>205</v>
      </c>
      <c r="E968" s="16" t="s">
        <v>159</v>
      </c>
      <c r="F968" s="16" t="s">
        <v>206</v>
      </c>
      <c r="G968" s="16" t="s">
        <v>28</v>
      </c>
      <c r="H968" s="17">
        <v>4.7299999999999998E-3</v>
      </c>
      <c r="I968" s="16" t="s">
        <v>206</v>
      </c>
      <c r="J968" s="16" t="s">
        <v>209</v>
      </c>
      <c r="K968" s="18" t="s">
        <v>30</v>
      </c>
      <c r="L968" s="19">
        <v>1</v>
      </c>
      <c r="M968" s="20">
        <v>1</v>
      </c>
      <c r="N968" s="20">
        <v>1</v>
      </c>
      <c r="O968" s="20">
        <v>1</v>
      </c>
      <c r="P968" s="20">
        <v>1</v>
      </c>
      <c r="Q968" s="20">
        <v>1</v>
      </c>
      <c r="R968" s="20">
        <v>1</v>
      </c>
      <c r="S968" s="20" t="s">
        <v>33</v>
      </c>
      <c r="T968" s="20" t="s">
        <v>33</v>
      </c>
      <c r="U968" s="20" t="s">
        <v>33</v>
      </c>
      <c r="V968" s="20" t="s">
        <v>33</v>
      </c>
      <c r="W968" s="21" t="s">
        <v>33</v>
      </c>
      <c r="X968" s="67"/>
      <c r="Y968" s="19">
        <v>0</v>
      </c>
      <c r="Z968" s="20">
        <v>0</v>
      </c>
      <c r="AA968" s="20">
        <v>0</v>
      </c>
      <c r="AB968" s="20">
        <v>0</v>
      </c>
      <c r="AC968" s="20">
        <v>0</v>
      </c>
      <c r="AD968" s="20">
        <v>0</v>
      </c>
      <c r="AE968" s="21">
        <v>0</v>
      </c>
      <c r="AF968" s="55"/>
      <c r="AG968" s="20" t="s">
        <v>33</v>
      </c>
      <c r="AH968" s="21" t="s">
        <v>33</v>
      </c>
    </row>
    <row r="969" spans="1:34" x14ac:dyDescent="0.35">
      <c r="A969" s="15" t="s">
        <v>166</v>
      </c>
      <c r="B969" s="16" t="s">
        <v>23</v>
      </c>
      <c r="C969" s="16" t="s">
        <v>136</v>
      </c>
      <c r="D969" s="16" t="s">
        <v>205</v>
      </c>
      <c r="E969" s="16" t="s">
        <v>159</v>
      </c>
      <c r="F969" s="16" t="s">
        <v>206</v>
      </c>
      <c r="G969" s="16" t="s">
        <v>28</v>
      </c>
      <c r="H969" s="17">
        <v>4.7299999999999998E-3</v>
      </c>
      <c r="I969" s="16" t="s">
        <v>206</v>
      </c>
      <c r="J969" s="16" t="s">
        <v>208</v>
      </c>
      <c r="K969" s="18" t="s">
        <v>31</v>
      </c>
      <c r="L969" s="78">
        <v>14.99</v>
      </c>
      <c r="M969" s="76">
        <v>14.99</v>
      </c>
      <c r="N969" s="76">
        <v>14.99</v>
      </c>
      <c r="O969" s="76">
        <v>14.99</v>
      </c>
      <c r="P969" s="76">
        <v>14.99</v>
      </c>
      <c r="Q969" s="76">
        <v>14.99</v>
      </c>
      <c r="R969" s="76">
        <v>14.99</v>
      </c>
      <c r="S969" s="76">
        <v>14.99</v>
      </c>
      <c r="T969" s="76">
        <v>14.99</v>
      </c>
      <c r="U969" s="76">
        <v>10.89</v>
      </c>
      <c r="V969" s="76">
        <v>10.89</v>
      </c>
      <c r="W969" s="77">
        <v>10.99</v>
      </c>
      <c r="X969" s="67"/>
      <c r="Y969" s="78">
        <v>0</v>
      </c>
      <c r="Z969" s="76">
        <v>0</v>
      </c>
      <c r="AA969" s="76">
        <v>0</v>
      </c>
      <c r="AB969" s="76">
        <v>0</v>
      </c>
      <c r="AC969" s="76">
        <v>0</v>
      </c>
      <c r="AD969" s="76">
        <v>0</v>
      </c>
      <c r="AE969" s="77">
        <v>0</v>
      </c>
      <c r="AF969" s="50"/>
      <c r="AG969" s="76">
        <v>0.38</v>
      </c>
      <c r="AH969" s="77">
        <v>0.38</v>
      </c>
    </row>
    <row r="970" spans="1:34" x14ac:dyDescent="0.35">
      <c r="A970" s="15" t="s">
        <v>166</v>
      </c>
      <c r="B970" s="16" t="s">
        <v>23</v>
      </c>
      <c r="C970" s="16" t="s">
        <v>136</v>
      </c>
      <c r="D970" s="16" t="s">
        <v>205</v>
      </c>
      <c r="E970" s="16" t="s">
        <v>159</v>
      </c>
      <c r="F970" s="16" t="s">
        <v>206</v>
      </c>
      <c r="G970" s="16" t="s">
        <v>28</v>
      </c>
      <c r="H970" s="17">
        <v>4.7299999999999998E-3</v>
      </c>
      <c r="I970" s="16" t="s">
        <v>206</v>
      </c>
      <c r="J970" s="16" t="s">
        <v>209</v>
      </c>
      <c r="K970" s="18" t="s">
        <v>32</v>
      </c>
      <c r="L970" s="19">
        <v>1</v>
      </c>
      <c r="M970" s="20">
        <v>1</v>
      </c>
      <c r="N970" s="20">
        <v>1</v>
      </c>
      <c r="O970" s="20">
        <v>1</v>
      </c>
      <c r="P970" s="20">
        <v>1</v>
      </c>
      <c r="Q970" s="20">
        <v>1</v>
      </c>
      <c r="R970" s="20">
        <v>1</v>
      </c>
      <c r="S970" s="20" t="s">
        <v>33</v>
      </c>
      <c r="T970" s="20" t="s">
        <v>33</v>
      </c>
      <c r="U970" s="20" t="s">
        <v>33</v>
      </c>
      <c r="V970" s="20" t="s">
        <v>33</v>
      </c>
      <c r="W970" s="21" t="s">
        <v>33</v>
      </c>
      <c r="X970" s="67"/>
      <c r="Y970" s="19">
        <v>0</v>
      </c>
      <c r="Z970" s="20">
        <v>0</v>
      </c>
      <c r="AA970" s="20">
        <v>0</v>
      </c>
      <c r="AB970" s="20">
        <v>0</v>
      </c>
      <c r="AC970" s="20">
        <v>0</v>
      </c>
      <c r="AD970" s="20">
        <v>0</v>
      </c>
      <c r="AE970" s="21">
        <v>0</v>
      </c>
      <c r="AF970" s="55"/>
      <c r="AG970" s="20" t="s">
        <v>33</v>
      </c>
      <c r="AH970" s="21" t="s">
        <v>33</v>
      </c>
    </row>
    <row r="971" spans="1:34" x14ac:dyDescent="0.35">
      <c r="A971" s="24" t="s">
        <v>166</v>
      </c>
      <c r="B971" s="25" t="s">
        <v>23</v>
      </c>
      <c r="C971" s="25" t="s">
        <v>136</v>
      </c>
      <c r="D971" s="25" t="s">
        <v>205</v>
      </c>
      <c r="E971" s="25" t="s">
        <v>159</v>
      </c>
      <c r="F971" s="25" t="s">
        <v>206</v>
      </c>
      <c r="G971" s="25" t="s">
        <v>28</v>
      </c>
      <c r="H971" s="26">
        <v>4.7299999999999998E-3</v>
      </c>
      <c r="I971" s="25" t="s">
        <v>33</v>
      </c>
      <c r="J971" s="25" t="s">
        <v>208</v>
      </c>
      <c r="K971" s="27" t="s">
        <v>34</v>
      </c>
      <c r="L971" s="28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0</v>
      </c>
      <c r="V971" s="29">
        <v>0</v>
      </c>
      <c r="W971" s="30">
        <v>0</v>
      </c>
      <c r="X971" s="67"/>
      <c r="Y971" s="57">
        <v>0</v>
      </c>
      <c r="Z971" s="58">
        <v>0</v>
      </c>
      <c r="AA971" s="58">
        <v>0</v>
      </c>
      <c r="AB971" s="58">
        <v>0</v>
      </c>
      <c r="AC971" s="58">
        <v>0</v>
      </c>
      <c r="AD971" s="58">
        <v>0</v>
      </c>
      <c r="AE971" s="71">
        <v>0</v>
      </c>
      <c r="AF971" s="56"/>
      <c r="AG971" s="58">
        <v>0</v>
      </c>
      <c r="AH971" s="71">
        <v>0</v>
      </c>
    </row>
    <row r="972" spans="1:34" x14ac:dyDescent="0.35">
      <c r="A972" s="31" t="s">
        <v>166</v>
      </c>
      <c r="B972" s="32" t="s">
        <v>23</v>
      </c>
      <c r="C972" s="32" t="s">
        <v>136</v>
      </c>
      <c r="D972" s="32" t="s">
        <v>205</v>
      </c>
      <c r="E972" s="32" t="s">
        <v>138</v>
      </c>
      <c r="F972" s="32" t="s">
        <v>207</v>
      </c>
      <c r="G972" s="32" t="s">
        <v>28</v>
      </c>
      <c r="H972" s="33">
        <v>4.7299999999999998E-3</v>
      </c>
      <c r="I972" s="32" t="s">
        <v>207</v>
      </c>
      <c r="J972" s="32" t="s">
        <v>208</v>
      </c>
      <c r="K972" s="34" t="s">
        <v>29</v>
      </c>
      <c r="L972" s="35">
        <v>5.79</v>
      </c>
      <c r="M972" s="36">
        <v>5.79</v>
      </c>
      <c r="N972" s="36">
        <v>5.79</v>
      </c>
      <c r="O972" s="36">
        <v>5.79</v>
      </c>
      <c r="P972" s="36">
        <v>5.79</v>
      </c>
      <c r="Q972" s="36">
        <v>5.79</v>
      </c>
      <c r="R972" s="36">
        <v>5.79</v>
      </c>
      <c r="S972" s="36">
        <v>5.39</v>
      </c>
      <c r="T972" s="36">
        <v>5.39</v>
      </c>
      <c r="U972" s="36">
        <v>4.1399999999999997</v>
      </c>
      <c r="V972" s="36">
        <v>4.1399999999999997</v>
      </c>
      <c r="W972" s="37">
        <v>4.1399999999999997</v>
      </c>
      <c r="X972" s="67"/>
      <c r="Y972" s="60">
        <v>0</v>
      </c>
      <c r="Z972" s="61">
        <v>0</v>
      </c>
      <c r="AA972" s="61">
        <v>0</v>
      </c>
      <c r="AB972" s="61">
        <v>0</v>
      </c>
      <c r="AC972" s="61">
        <v>0</v>
      </c>
      <c r="AD972" s="61">
        <v>0</v>
      </c>
      <c r="AE972" s="69">
        <v>0</v>
      </c>
      <c r="AF972" s="59"/>
      <c r="AG972" s="61">
        <v>0</v>
      </c>
      <c r="AH972" s="69">
        <v>0</v>
      </c>
    </row>
    <row r="973" spans="1:34" x14ac:dyDescent="0.35">
      <c r="A973" s="15" t="s">
        <v>166</v>
      </c>
      <c r="B973" s="16" t="s">
        <v>23</v>
      </c>
      <c r="C973" s="16" t="s">
        <v>136</v>
      </c>
      <c r="D973" s="16" t="s">
        <v>205</v>
      </c>
      <c r="E973" s="16" t="s">
        <v>138</v>
      </c>
      <c r="F973" s="16" t="s">
        <v>207</v>
      </c>
      <c r="G973" s="16" t="s">
        <v>28</v>
      </c>
      <c r="H973" s="17">
        <v>4.7299999999999998E-3</v>
      </c>
      <c r="I973" s="16" t="s">
        <v>207</v>
      </c>
      <c r="J973" s="16" t="s">
        <v>209</v>
      </c>
      <c r="K973" s="18" t="s">
        <v>30</v>
      </c>
      <c r="L973" s="19">
        <v>1</v>
      </c>
      <c r="M973" s="20">
        <v>1</v>
      </c>
      <c r="N973" s="20">
        <v>1</v>
      </c>
      <c r="O973" s="20">
        <v>1</v>
      </c>
      <c r="P973" s="20">
        <v>1</v>
      </c>
      <c r="Q973" s="20">
        <v>1</v>
      </c>
      <c r="R973" s="20">
        <v>1</v>
      </c>
      <c r="S973" s="20" t="s">
        <v>33</v>
      </c>
      <c r="T973" s="20" t="s">
        <v>33</v>
      </c>
      <c r="U973" s="20" t="s">
        <v>33</v>
      </c>
      <c r="V973" s="20" t="s">
        <v>33</v>
      </c>
      <c r="W973" s="21" t="s">
        <v>33</v>
      </c>
      <c r="X973" s="67"/>
      <c r="Y973" s="19">
        <v>0</v>
      </c>
      <c r="Z973" s="20">
        <v>0</v>
      </c>
      <c r="AA973" s="20">
        <v>0</v>
      </c>
      <c r="AB973" s="20">
        <v>0</v>
      </c>
      <c r="AC973" s="20">
        <v>0</v>
      </c>
      <c r="AD973" s="20">
        <v>0</v>
      </c>
      <c r="AE973" s="21">
        <v>0</v>
      </c>
      <c r="AF973" s="55"/>
      <c r="AG973" s="20" t="s">
        <v>33</v>
      </c>
      <c r="AH973" s="21" t="s">
        <v>33</v>
      </c>
    </row>
    <row r="974" spans="1:34" x14ac:dyDescent="0.35">
      <c r="A974" s="15" t="s">
        <v>166</v>
      </c>
      <c r="B974" s="16" t="s">
        <v>23</v>
      </c>
      <c r="C974" s="16" t="s">
        <v>136</v>
      </c>
      <c r="D974" s="16" t="s">
        <v>205</v>
      </c>
      <c r="E974" s="16" t="s">
        <v>138</v>
      </c>
      <c r="F974" s="16" t="s">
        <v>207</v>
      </c>
      <c r="G974" s="16" t="s">
        <v>28</v>
      </c>
      <c r="H974" s="17">
        <v>4.7299999999999998E-3</v>
      </c>
      <c r="I974" s="16" t="s">
        <v>207</v>
      </c>
      <c r="J974" s="16" t="s">
        <v>208</v>
      </c>
      <c r="K974" s="18" t="s">
        <v>31</v>
      </c>
      <c r="L974" s="78">
        <v>5.79</v>
      </c>
      <c r="M974" s="76">
        <v>5.79</v>
      </c>
      <c r="N974" s="76">
        <v>5.79</v>
      </c>
      <c r="O974" s="76">
        <v>5.79</v>
      </c>
      <c r="P974" s="76">
        <v>5.79</v>
      </c>
      <c r="Q974" s="76">
        <v>5.79</v>
      </c>
      <c r="R974" s="76">
        <v>5.79</v>
      </c>
      <c r="S974" s="76">
        <v>5.39</v>
      </c>
      <c r="T974" s="76">
        <v>5.39</v>
      </c>
      <c r="U974" s="76">
        <v>4.1399999999999997</v>
      </c>
      <c r="V974" s="76">
        <v>4.1399999999999997</v>
      </c>
      <c r="W974" s="77">
        <v>4.99</v>
      </c>
      <c r="X974" s="67"/>
      <c r="Y974" s="78">
        <v>0</v>
      </c>
      <c r="Z974" s="76">
        <v>0</v>
      </c>
      <c r="AA974" s="76">
        <v>0</v>
      </c>
      <c r="AB974" s="76">
        <v>0</v>
      </c>
      <c r="AC974" s="76">
        <v>0</v>
      </c>
      <c r="AD974" s="76">
        <v>0</v>
      </c>
      <c r="AE974" s="77">
        <v>0</v>
      </c>
      <c r="AF974" s="50"/>
      <c r="AG974" s="76">
        <v>0.14000000000000001</v>
      </c>
      <c r="AH974" s="77">
        <v>0.14000000000000001</v>
      </c>
    </row>
    <row r="975" spans="1:34" x14ac:dyDescent="0.35">
      <c r="A975" s="15" t="s">
        <v>166</v>
      </c>
      <c r="B975" s="16" t="s">
        <v>23</v>
      </c>
      <c r="C975" s="16" t="s">
        <v>136</v>
      </c>
      <c r="D975" s="16" t="s">
        <v>205</v>
      </c>
      <c r="E975" s="16" t="s">
        <v>138</v>
      </c>
      <c r="F975" s="16" t="s">
        <v>207</v>
      </c>
      <c r="G975" s="16" t="s">
        <v>28</v>
      </c>
      <c r="H975" s="17">
        <v>4.7299999999999998E-3</v>
      </c>
      <c r="I975" s="16" t="s">
        <v>207</v>
      </c>
      <c r="J975" s="16" t="s">
        <v>209</v>
      </c>
      <c r="K975" s="18" t="s">
        <v>32</v>
      </c>
      <c r="L975" s="19">
        <v>1</v>
      </c>
      <c r="M975" s="20">
        <v>1</v>
      </c>
      <c r="N975" s="20">
        <v>1</v>
      </c>
      <c r="O975" s="20">
        <v>1</v>
      </c>
      <c r="P975" s="20">
        <v>1</v>
      </c>
      <c r="Q975" s="20">
        <v>1</v>
      </c>
      <c r="R975" s="20">
        <v>1</v>
      </c>
      <c r="S975" s="20" t="s">
        <v>33</v>
      </c>
      <c r="T975" s="20" t="s">
        <v>33</v>
      </c>
      <c r="U975" s="20" t="s">
        <v>33</v>
      </c>
      <c r="V975" s="20" t="s">
        <v>33</v>
      </c>
      <c r="W975" s="21" t="s">
        <v>33</v>
      </c>
      <c r="X975" s="67"/>
      <c r="Y975" s="19">
        <v>0</v>
      </c>
      <c r="Z975" s="20">
        <v>0</v>
      </c>
      <c r="AA975" s="20">
        <v>0</v>
      </c>
      <c r="AB975" s="20">
        <v>0</v>
      </c>
      <c r="AC975" s="20">
        <v>0</v>
      </c>
      <c r="AD975" s="20">
        <v>0</v>
      </c>
      <c r="AE975" s="21">
        <v>0</v>
      </c>
      <c r="AF975" s="55"/>
      <c r="AG975" s="20" t="s">
        <v>33</v>
      </c>
      <c r="AH975" s="21" t="s">
        <v>33</v>
      </c>
    </row>
    <row r="976" spans="1:34" x14ac:dyDescent="0.35">
      <c r="A976" s="24" t="s">
        <v>166</v>
      </c>
      <c r="B976" s="25" t="s">
        <v>23</v>
      </c>
      <c r="C976" s="25" t="s">
        <v>136</v>
      </c>
      <c r="D976" s="25" t="s">
        <v>205</v>
      </c>
      <c r="E976" s="25" t="s">
        <v>138</v>
      </c>
      <c r="F976" s="25" t="s">
        <v>207</v>
      </c>
      <c r="G976" s="25" t="s">
        <v>28</v>
      </c>
      <c r="H976" s="26">
        <v>4.7299999999999998E-3</v>
      </c>
      <c r="I976" s="25" t="s">
        <v>33</v>
      </c>
      <c r="J976" s="25" t="s">
        <v>208</v>
      </c>
      <c r="K976" s="27" t="s">
        <v>34</v>
      </c>
      <c r="L976" s="28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0</v>
      </c>
      <c r="V976" s="29">
        <v>0</v>
      </c>
      <c r="W976" s="30">
        <v>0.20531400966183599</v>
      </c>
      <c r="X976" s="67"/>
      <c r="Y976" s="57">
        <v>0</v>
      </c>
      <c r="Z976" s="58">
        <v>0</v>
      </c>
      <c r="AA976" s="58">
        <v>0</v>
      </c>
      <c r="AB976" s="58">
        <v>0</v>
      </c>
      <c r="AC976" s="58">
        <v>0</v>
      </c>
      <c r="AD976" s="58">
        <v>0</v>
      </c>
      <c r="AE976" s="71">
        <v>0</v>
      </c>
      <c r="AF976" s="56"/>
      <c r="AG976" s="58">
        <v>0</v>
      </c>
      <c r="AH976" s="71">
        <v>0</v>
      </c>
    </row>
    <row r="977" spans="1:34" x14ac:dyDescent="0.35">
      <c r="A977" s="31" t="s">
        <v>166</v>
      </c>
      <c r="B977" s="32" t="s">
        <v>23</v>
      </c>
      <c r="C977" s="32" t="s">
        <v>162</v>
      </c>
      <c r="D977" s="32" t="s">
        <v>162</v>
      </c>
      <c r="E977" s="32" t="s">
        <v>162</v>
      </c>
      <c r="F977" s="32" t="s">
        <v>163</v>
      </c>
      <c r="G977" s="32" t="s">
        <v>162</v>
      </c>
      <c r="H977" s="33">
        <v>1</v>
      </c>
      <c r="I977" s="32" t="s">
        <v>163</v>
      </c>
      <c r="J977" s="32" t="s">
        <v>208</v>
      </c>
      <c r="K977" s="34" t="s">
        <v>29</v>
      </c>
      <c r="L977" s="35">
        <v>0</v>
      </c>
      <c r="M977" s="36">
        <v>0</v>
      </c>
      <c r="N977" s="36">
        <v>0</v>
      </c>
      <c r="O977" s="36">
        <v>0</v>
      </c>
      <c r="P977" s="36">
        <v>0</v>
      </c>
      <c r="Q977" s="36">
        <v>0</v>
      </c>
      <c r="R977" s="36">
        <v>0</v>
      </c>
      <c r="S977" s="36">
        <v>0</v>
      </c>
      <c r="T977" s="36">
        <v>0</v>
      </c>
      <c r="U977" s="36">
        <v>0</v>
      </c>
      <c r="V977" s="36">
        <v>0</v>
      </c>
      <c r="W977" s="37">
        <v>0</v>
      </c>
      <c r="X977" s="67"/>
      <c r="Y977" s="60">
        <v>0</v>
      </c>
      <c r="Z977" s="61">
        <v>0</v>
      </c>
      <c r="AA977" s="61">
        <v>0</v>
      </c>
      <c r="AB977" s="61">
        <v>0</v>
      </c>
      <c r="AC977" s="61">
        <v>0</v>
      </c>
      <c r="AD977" s="61">
        <v>0</v>
      </c>
      <c r="AE977" s="69">
        <v>0</v>
      </c>
      <c r="AF977" s="59"/>
      <c r="AG977" s="61">
        <v>0</v>
      </c>
      <c r="AH977" s="69">
        <v>0</v>
      </c>
    </row>
    <row r="978" spans="1:34" x14ac:dyDescent="0.35">
      <c r="A978" s="15" t="s">
        <v>166</v>
      </c>
      <c r="B978" s="16" t="s">
        <v>23</v>
      </c>
      <c r="C978" s="16" t="s">
        <v>162</v>
      </c>
      <c r="D978" s="16" t="s">
        <v>162</v>
      </c>
      <c r="E978" s="16" t="s">
        <v>162</v>
      </c>
      <c r="F978" s="16" t="s">
        <v>163</v>
      </c>
      <c r="G978" s="16" t="s">
        <v>162</v>
      </c>
      <c r="H978" s="17">
        <v>1</v>
      </c>
      <c r="I978" s="16" t="s">
        <v>163</v>
      </c>
      <c r="J978" s="16" t="s">
        <v>209</v>
      </c>
      <c r="K978" s="18" t="s">
        <v>30</v>
      </c>
      <c r="L978" s="19">
        <v>1</v>
      </c>
      <c r="M978" s="20">
        <v>1</v>
      </c>
      <c r="N978" s="20">
        <v>1</v>
      </c>
      <c r="O978" s="20">
        <v>1</v>
      </c>
      <c r="P978" s="20">
        <v>1</v>
      </c>
      <c r="Q978" s="20">
        <v>1</v>
      </c>
      <c r="R978" s="20">
        <v>1</v>
      </c>
      <c r="S978" s="20" t="s">
        <v>33</v>
      </c>
      <c r="T978" s="20" t="s">
        <v>33</v>
      </c>
      <c r="U978" s="20" t="s">
        <v>33</v>
      </c>
      <c r="V978" s="20" t="s">
        <v>33</v>
      </c>
      <c r="W978" s="21" t="s">
        <v>33</v>
      </c>
      <c r="X978" s="67"/>
      <c r="Y978" s="19">
        <v>0</v>
      </c>
      <c r="Z978" s="20">
        <v>0</v>
      </c>
      <c r="AA978" s="20">
        <v>0</v>
      </c>
      <c r="AB978" s="20">
        <v>0</v>
      </c>
      <c r="AC978" s="20">
        <v>0</v>
      </c>
      <c r="AD978" s="20">
        <v>0</v>
      </c>
      <c r="AE978" s="21">
        <v>0</v>
      </c>
      <c r="AF978" s="55"/>
      <c r="AG978" s="20" t="s">
        <v>33</v>
      </c>
      <c r="AH978" s="21" t="s">
        <v>33</v>
      </c>
    </row>
    <row r="979" spans="1:34" x14ac:dyDescent="0.35">
      <c r="A979" s="15" t="s">
        <v>166</v>
      </c>
      <c r="B979" s="16" t="s">
        <v>23</v>
      </c>
      <c r="C979" s="16" t="s">
        <v>162</v>
      </c>
      <c r="D979" s="16" t="s">
        <v>162</v>
      </c>
      <c r="E979" s="16" t="s">
        <v>162</v>
      </c>
      <c r="F979" s="16" t="s">
        <v>163</v>
      </c>
      <c r="G979" s="16" t="s">
        <v>162</v>
      </c>
      <c r="H979" s="17">
        <v>1</v>
      </c>
      <c r="I979" s="16" t="s">
        <v>163</v>
      </c>
      <c r="J979" s="16" t="s">
        <v>208</v>
      </c>
      <c r="K979" s="18" t="s">
        <v>31</v>
      </c>
      <c r="L979" s="22">
        <v>0</v>
      </c>
      <c r="M979" s="23">
        <v>0</v>
      </c>
      <c r="N979" s="23">
        <v>0</v>
      </c>
      <c r="O979" s="23">
        <v>0</v>
      </c>
      <c r="P979" s="23">
        <v>0</v>
      </c>
      <c r="Q979" s="23">
        <v>0</v>
      </c>
      <c r="R979" s="23">
        <v>0</v>
      </c>
      <c r="S979" s="23">
        <v>0</v>
      </c>
      <c r="T979" s="23">
        <v>0</v>
      </c>
      <c r="U979" s="23">
        <v>0</v>
      </c>
      <c r="V979" s="23">
        <v>0</v>
      </c>
      <c r="W979" s="70">
        <v>0</v>
      </c>
      <c r="X979" s="67"/>
      <c r="Y979" s="22">
        <v>0</v>
      </c>
      <c r="Z979" s="23">
        <v>0</v>
      </c>
      <c r="AA979" s="23">
        <v>0</v>
      </c>
      <c r="AB979" s="23">
        <v>0</v>
      </c>
      <c r="AC979" s="23">
        <v>0</v>
      </c>
      <c r="AD979" s="23">
        <v>0</v>
      </c>
      <c r="AE979" s="70">
        <v>0</v>
      </c>
      <c r="AF979" s="50"/>
      <c r="AG979" s="76">
        <v>0</v>
      </c>
      <c r="AH979" s="77">
        <v>0</v>
      </c>
    </row>
    <row r="980" spans="1:34" x14ac:dyDescent="0.35">
      <c r="A980" s="15" t="s">
        <v>166</v>
      </c>
      <c r="B980" s="16" t="s">
        <v>23</v>
      </c>
      <c r="C980" s="16" t="s">
        <v>162</v>
      </c>
      <c r="D980" s="16" t="s">
        <v>162</v>
      </c>
      <c r="E980" s="16" t="s">
        <v>162</v>
      </c>
      <c r="F980" s="16" t="s">
        <v>163</v>
      </c>
      <c r="G980" s="16" t="s">
        <v>162</v>
      </c>
      <c r="H980" s="17">
        <v>1</v>
      </c>
      <c r="I980" s="16" t="s">
        <v>163</v>
      </c>
      <c r="J980" s="16" t="s">
        <v>209</v>
      </c>
      <c r="K980" s="18" t="s">
        <v>32</v>
      </c>
      <c r="L980" s="19">
        <v>1</v>
      </c>
      <c r="M980" s="20">
        <v>1</v>
      </c>
      <c r="N980" s="20">
        <v>1</v>
      </c>
      <c r="O980" s="20">
        <v>1</v>
      </c>
      <c r="P980" s="20">
        <v>1</v>
      </c>
      <c r="Q980" s="20">
        <v>1</v>
      </c>
      <c r="R980" s="20">
        <v>1</v>
      </c>
      <c r="S980" s="20" t="s">
        <v>33</v>
      </c>
      <c r="T980" s="20" t="s">
        <v>33</v>
      </c>
      <c r="U980" s="20" t="s">
        <v>33</v>
      </c>
      <c r="V980" s="20" t="s">
        <v>33</v>
      </c>
      <c r="W980" s="21" t="s">
        <v>33</v>
      </c>
      <c r="X980" s="67"/>
      <c r="Y980" s="19">
        <v>0</v>
      </c>
      <c r="Z980" s="20">
        <v>0</v>
      </c>
      <c r="AA980" s="20">
        <v>0</v>
      </c>
      <c r="AB980" s="20">
        <v>0</v>
      </c>
      <c r="AC980" s="20">
        <v>0</v>
      </c>
      <c r="AD980" s="20">
        <v>0</v>
      </c>
      <c r="AE980" s="21">
        <v>0</v>
      </c>
      <c r="AF980" s="55"/>
      <c r="AG980" s="20" t="s">
        <v>33</v>
      </c>
      <c r="AH980" s="21" t="s">
        <v>33</v>
      </c>
    </row>
    <row r="981" spans="1:34" x14ac:dyDescent="0.35">
      <c r="A981" s="24" t="s">
        <v>166</v>
      </c>
      <c r="B981" s="25" t="s">
        <v>23</v>
      </c>
      <c r="C981" s="25" t="s">
        <v>162</v>
      </c>
      <c r="D981" s="25" t="s">
        <v>162</v>
      </c>
      <c r="E981" s="25" t="s">
        <v>162</v>
      </c>
      <c r="F981" s="25" t="s">
        <v>163</v>
      </c>
      <c r="G981" s="25" t="s">
        <v>162</v>
      </c>
      <c r="H981" s="26">
        <v>1</v>
      </c>
      <c r="I981" s="25" t="s">
        <v>33</v>
      </c>
      <c r="J981" s="25" t="s">
        <v>208</v>
      </c>
      <c r="K981" s="27" t="s">
        <v>34</v>
      </c>
      <c r="L981" s="28">
        <v>0</v>
      </c>
      <c r="M981" s="29">
        <v>0</v>
      </c>
      <c r="N981" s="29">
        <v>0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30">
        <v>0</v>
      </c>
      <c r="X981" s="67"/>
      <c r="Y981" s="57">
        <v>0</v>
      </c>
      <c r="Z981" s="58">
        <v>0</v>
      </c>
      <c r="AA981" s="58">
        <v>0</v>
      </c>
      <c r="AB981" s="58">
        <v>0</v>
      </c>
      <c r="AC981" s="58">
        <v>0</v>
      </c>
      <c r="AD981" s="58">
        <v>0</v>
      </c>
      <c r="AE981" s="71">
        <v>0</v>
      </c>
      <c r="AF981" s="56"/>
      <c r="AG981" s="58">
        <v>0</v>
      </c>
      <c r="AH981" s="71">
        <v>0</v>
      </c>
    </row>
    <row r="982" spans="1:34" x14ac:dyDescent="0.35">
      <c r="A982" s="31" t="s">
        <v>166</v>
      </c>
      <c r="B982" s="32" t="s">
        <v>23</v>
      </c>
      <c r="C982" s="32" t="s">
        <v>162</v>
      </c>
      <c r="D982" s="32" t="s">
        <v>162</v>
      </c>
      <c r="E982" s="32" t="s">
        <v>162</v>
      </c>
      <c r="F982" s="32" t="s">
        <v>164</v>
      </c>
      <c r="G982" s="32" t="s">
        <v>162</v>
      </c>
      <c r="H982" s="33">
        <v>1</v>
      </c>
      <c r="I982" s="32" t="s">
        <v>164</v>
      </c>
      <c r="J982" s="32" t="s">
        <v>208</v>
      </c>
      <c r="K982" s="34" t="s">
        <v>29</v>
      </c>
      <c r="L982" s="35">
        <v>0</v>
      </c>
      <c r="M982" s="36">
        <v>0</v>
      </c>
      <c r="N982" s="36">
        <v>0</v>
      </c>
      <c r="O982" s="36">
        <v>0</v>
      </c>
      <c r="P982" s="36">
        <v>0</v>
      </c>
      <c r="Q982" s="36">
        <v>0</v>
      </c>
      <c r="R982" s="36">
        <v>0</v>
      </c>
      <c r="S982" s="36">
        <v>0</v>
      </c>
      <c r="T982" s="36">
        <v>0</v>
      </c>
      <c r="U982" s="36">
        <v>0</v>
      </c>
      <c r="V982" s="36">
        <v>0</v>
      </c>
      <c r="W982" s="37">
        <v>0</v>
      </c>
      <c r="X982" s="67"/>
      <c r="Y982" s="60">
        <v>0</v>
      </c>
      <c r="Z982" s="61">
        <v>0</v>
      </c>
      <c r="AA982" s="61">
        <v>0</v>
      </c>
      <c r="AB982" s="61">
        <v>0</v>
      </c>
      <c r="AC982" s="61">
        <v>0</v>
      </c>
      <c r="AD982" s="61">
        <v>0</v>
      </c>
      <c r="AE982" s="69">
        <v>0</v>
      </c>
      <c r="AF982" s="59"/>
      <c r="AG982" s="61">
        <v>0</v>
      </c>
      <c r="AH982" s="69">
        <v>0</v>
      </c>
    </row>
    <row r="983" spans="1:34" x14ac:dyDescent="0.35">
      <c r="A983" s="15" t="s">
        <v>166</v>
      </c>
      <c r="B983" s="16" t="s">
        <v>23</v>
      </c>
      <c r="C983" s="16" t="s">
        <v>162</v>
      </c>
      <c r="D983" s="16" t="s">
        <v>162</v>
      </c>
      <c r="E983" s="16" t="s">
        <v>162</v>
      </c>
      <c r="F983" s="16" t="s">
        <v>164</v>
      </c>
      <c r="G983" s="16" t="s">
        <v>162</v>
      </c>
      <c r="H983" s="17">
        <v>1</v>
      </c>
      <c r="I983" s="16" t="s">
        <v>164</v>
      </c>
      <c r="J983" s="16" t="s">
        <v>209</v>
      </c>
      <c r="K983" s="18" t="s">
        <v>30</v>
      </c>
      <c r="L983" s="19">
        <v>1</v>
      </c>
      <c r="M983" s="20">
        <v>1</v>
      </c>
      <c r="N983" s="20">
        <v>1</v>
      </c>
      <c r="O983" s="20">
        <v>1</v>
      </c>
      <c r="P983" s="20">
        <v>1</v>
      </c>
      <c r="Q983" s="20">
        <v>1</v>
      </c>
      <c r="R983" s="20">
        <v>1</v>
      </c>
      <c r="S983" s="20" t="s">
        <v>33</v>
      </c>
      <c r="T983" s="20" t="s">
        <v>33</v>
      </c>
      <c r="U983" s="20" t="s">
        <v>33</v>
      </c>
      <c r="V983" s="20" t="s">
        <v>33</v>
      </c>
      <c r="W983" s="21" t="s">
        <v>33</v>
      </c>
      <c r="X983" s="67"/>
      <c r="Y983" s="19">
        <v>0</v>
      </c>
      <c r="Z983" s="20">
        <v>0</v>
      </c>
      <c r="AA983" s="20">
        <v>0</v>
      </c>
      <c r="AB983" s="20">
        <v>0</v>
      </c>
      <c r="AC983" s="20">
        <v>0</v>
      </c>
      <c r="AD983" s="20">
        <v>0</v>
      </c>
      <c r="AE983" s="21">
        <v>0</v>
      </c>
      <c r="AF983" s="55"/>
      <c r="AG983" s="20" t="s">
        <v>33</v>
      </c>
      <c r="AH983" s="21" t="s">
        <v>33</v>
      </c>
    </row>
    <row r="984" spans="1:34" x14ac:dyDescent="0.35">
      <c r="A984" s="15" t="s">
        <v>166</v>
      </c>
      <c r="B984" s="16" t="s">
        <v>23</v>
      </c>
      <c r="C984" s="16" t="s">
        <v>162</v>
      </c>
      <c r="D984" s="16" t="s">
        <v>162</v>
      </c>
      <c r="E984" s="16" t="s">
        <v>162</v>
      </c>
      <c r="F984" s="16" t="s">
        <v>164</v>
      </c>
      <c r="G984" s="16" t="s">
        <v>162</v>
      </c>
      <c r="H984" s="17">
        <v>1</v>
      </c>
      <c r="I984" s="16" t="s">
        <v>164</v>
      </c>
      <c r="J984" s="16" t="s">
        <v>208</v>
      </c>
      <c r="K984" s="18" t="s">
        <v>31</v>
      </c>
      <c r="L984" s="22">
        <v>0</v>
      </c>
      <c r="M984" s="23">
        <v>0</v>
      </c>
      <c r="N984" s="23">
        <v>0</v>
      </c>
      <c r="O984" s="23">
        <v>0</v>
      </c>
      <c r="P984" s="23">
        <v>0</v>
      </c>
      <c r="Q984" s="23">
        <v>0</v>
      </c>
      <c r="R984" s="23">
        <v>0</v>
      </c>
      <c r="S984" s="23">
        <v>0</v>
      </c>
      <c r="T984" s="23">
        <v>0</v>
      </c>
      <c r="U984" s="23">
        <v>0</v>
      </c>
      <c r="V984" s="23">
        <v>0</v>
      </c>
      <c r="W984" s="70">
        <v>0</v>
      </c>
      <c r="X984" s="67"/>
      <c r="Y984" s="22">
        <v>0</v>
      </c>
      <c r="Z984" s="23">
        <v>0</v>
      </c>
      <c r="AA984" s="23">
        <v>0</v>
      </c>
      <c r="AB984" s="23">
        <v>0</v>
      </c>
      <c r="AC984" s="23">
        <v>0</v>
      </c>
      <c r="AD984" s="23">
        <v>0</v>
      </c>
      <c r="AE984" s="70">
        <v>0</v>
      </c>
      <c r="AF984" s="50"/>
      <c r="AG984" s="76">
        <v>0</v>
      </c>
      <c r="AH984" s="77">
        <v>0</v>
      </c>
    </row>
    <row r="985" spans="1:34" x14ac:dyDescent="0.35">
      <c r="A985" s="15" t="s">
        <v>166</v>
      </c>
      <c r="B985" s="16" t="s">
        <v>23</v>
      </c>
      <c r="C985" s="16" t="s">
        <v>162</v>
      </c>
      <c r="D985" s="16" t="s">
        <v>162</v>
      </c>
      <c r="E985" s="16" t="s">
        <v>162</v>
      </c>
      <c r="F985" s="16" t="s">
        <v>164</v>
      </c>
      <c r="G985" s="16" t="s">
        <v>162</v>
      </c>
      <c r="H985" s="17">
        <v>1</v>
      </c>
      <c r="I985" s="16" t="s">
        <v>164</v>
      </c>
      <c r="J985" s="16" t="s">
        <v>209</v>
      </c>
      <c r="K985" s="18" t="s">
        <v>32</v>
      </c>
      <c r="L985" s="19">
        <v>1</v>
      </c>
      <c r="M985" s="20">
        <v>1</v>
      </c>
      <c r="N985" s="20">
        <v>1</v>
      </c>
      <c r="O985" s="20">
        <v>1</v>
      </c>
      <c r="P985" s="20">
        <v>1</v>
      </c>
      <c r="Q985" s="20">
        <v>1</v>
      </c>
      <c r="R985" s="20">
        <v>1</v>
      </c>
      <c r="S985" s="20" t="s">
        <v>33</v>
      </c>
      <c r="T985" s="20" t="s">
        <v>33</v>
      </c>
      <c r="U985" s="20" t="s">
        <v>33</v>
      </c>
      <c r="V985" s="20" t="s">
        <v>33</v>
      </c>
      <c r="W985" s="21" t="s">
        <v>33</v>
      </c>
      <c r="X985" s="67"/>
      <c r="Y985" s="19">
        <v>0</v>
      </c>
      <c r="Z985" s="20">
        <v>0</v>
      </c>
      <c r="AA985" s="20">
        <v>0</v>
      </c>
      <c r="AB985" s="20">
        <v>0</v>
      </c>
      <c r="AC985" s="20">
        <v>0</v>
      </c>
      <c r="AD985" s="20">
        <v>0</v>
      </c>
      <c r="AE985" s="21">
        <v>0</v>
      </c>
      <c r="AF985" s="55"/>
      <c r="AG985" s="20" t="s">
        <v>33</v>
      </c>
      <c r="AH985" s="21" t="s">
        <v>33</v>
      </c>
    </row>
    <row r="986" spans="1:34" x14ac:dyDescent="0.35">
      <c r="A986" s="24" t="s">
        <v>166</v>
      </c>
      <c r="B986" s="25" t="s">
        <v>23</v>
      </c>
      <c r="C986" s="25" t="s">
        <v>162</v>
      </c>
      <c r="D986" s="25" t="s">
        <v>162</v>
      </c>
      <c r="E986" s="25" t="s">
        <v>162</v>
      </c>
      <c r="F986" s="25" t="s">
        <v>164</v>
      </c>
      <c r="G986" s="25" t="s">
        <v>162</v>
      </c>
      <c r="H986" s="26">
        <v>1</v>
      </c>
      <c r="I986" s="25" t="s">
        <v>33</v>
      </c>
      <c r="J986" s="25" t="s">
        <v>208</v>
      </c>
      <c r="K986" s="27" t="s">
        <v>34</v>
      </c>
      <c r="L986" s="28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30">
        <v>0</v>
      </c>
      <c r="X986" s="67"/>
      <c r="Y986" s="57">
        <v>0</v>
      </c>
      <c r="Z986" s="58">
        <v>0</v>
      </c>
      <c r="AA986" s="58">
        <v>0</v>
      </c>
      <c r="AB986" s="58">
        <v>0</v>
      </c>
      <c r="AC986" s="58">
        <v>0</v>
      </c>
      <c r="AD986" s="58">
        <v>0</v>
      </c>
      <c r="AE986" s="71">
        <v>0</v>
      </c>
      <c r="AF986" s="56"/>
      <c r="AG986" s="58">
        <v>0</v>
      </c>
      <c r="AH986" s="71">
        <v>0</v>
      </c>
    </row>
    <row r="987" spans="1:34" x14ac:dyDescent="0.35">
      <c r="A987" s="31" t="s">
        <v>166</v>
      </c>
      <c r="B987" s="32" t="s">
        <v>23</v>
      </c>
      <c r="C987" s="32" t="s">
        <v>162</v>
      </c>
      <c r="D987" s="32" t="s">
        <v>162</v>
      </c>
      <c r="E987" s="32" t="s">
        <v>162</v>
      </c>
      <c r="F987" s="32" t="s">
        <v>165</v>
      </c>
      <c r="G987" s="32" t="s">
        <v>162</v>
      </c>
      <c r="H987" s="33">
        <v>1</v>
      </c>
      <c r="I987" s="32" t="s">
        <v>165</v>
      </c>
      <c r="J987" s="32" t="s">
        <v>208</v>
      </c>
      <c r="K987" s="34" t="s">
        <v>29</v>
      </c>
      <c r="L987" s="35">
        <v>0</v>
      </c>
      <c r="M987" s="36">
        <v>0</v>
      </c>
      <c r="N987" s="36">
        <v>0</v>
      </c>
      <c r="O987" s="36">
        <v>0</v>
      </c>
      <c r="P987" s="36">
        <v>0</v>
      </c>
      <c r="Q987" s="36">
        <v>0</v>
      </c>
      <c r="R987" s="36">
        <v>0</v>
      </c>
      <c r="S987" s="36">
        <v>0</v>
      </c>
      <c r="T987" s="36">
        <v>0</v>
      </c>
      <c r="U987" s="36">
        <v>0</v>
      </c>
      <c r="V987" s="36">
        <v>0</v>
      </c>
      <c r="W987" s="37">
        <v>0</v>
      </c>
      <c r="X987" s="67"/>
      <c r="Y987" s="60">
        <v>0</v>
      </c>
      <c r="Z987" s="61">
        <v>0</v>
      </c>
      <c r="AA987" s="61">
        <v>0</v>
      </c>
      <c r="AB987" s="61">
        <v>0</v>
      </c>
      <c r="AC987" s="61">
        <v>0</v>
      </c>
      <c r="AD987" s="61">
        <v>0</v>
      </c>
      <c r="AE987" s="69">
        <v>0</v>
      </c>
      <c r="AF987" s="59"/>
      <c r="AG987" s="61">
        <v>0</v>
      </c>
      <c r="AH987" s="69">
        <v>0</v>
      </c>
    </row>
    <row r="988" spans="1:34" x14ac:dyDescent="0.35">
      <c r="A988" s="15" t="s">
        <v>166</v>
      </c>
      <c r="B988" s="16" t="s">
        <v>23</v>
      </c>
      <c r="C988" s="16" t="s">
        <v>162</v>
      </c>
      <c r="D988" s="16" t="s">
        <v>162</v>
      </c>
      <c r="E988" s="16" t="s">
        <v>162</v>
      </c>
      <c r="F988" s="16" t="s">
        <v>165</v>
      </c>
      <c r="G988" s="16" t="s">
        <v>162</v>
      </c>
      <c r="H988" s="17">
        <v>1</v>
      </c>
      <c r="I988" s="16" t="s">
        <v>165</v>
      </c>
      <c r="J988" s="16" t="s">
        <v>209</v>
      </c>
      <c r="K988" s="18" t="s">
        <v>30</v>
      </c>
      <c r="L988" s="19">
        <v>1</v>
      </c>
      <c r="M988" s="20">
        <v>1</v>
      </c>
      <c r="N988" s="20">
        <v>1</v>
      </c>
      <c r="O988" s="20">
        <v>1</v>
      </c>
      <c r="P988" s="20">
        <v>1</v>
      </c>
      <c r="Q988" s="20">
        <v>1</v>
      </c>
      <c r="R988" s="20">
        <v>1</v>
      </c>
      <c r="S988" s="20" t="s">
        <v>33</v>
      </c>
      <c r="T988" s="20" t="s">
        <v>33</v>
      </c>
      <c r="U988" s="20" t="s">
        <v>33</v>
      </c>
      <c r="V988" s="20" t="s">
        <v>33</v>
      </c>
      <c r="W988" s="21" t="s">
        <v>33</v>
      </c>
      <c r="X988" s="67"/>
      <c r="Y988" s="19">
        <v>0</v>
      </c>
      <c r="Z988" s="20">
        <v>0</v>
      </c>
      <c r="AA988" s="20">
        <v>0</v>
      </c>
      <c r="AB988" s="20">
        <v>0</v>
      </c>
      <c r="AC988" s="20">
        <v>0</v>
      </c>
      <c r="AD988" s="20">
        <v>0</v>
      </c>
      <c r="AE988" s="21">
        <v>0</v>
      </c>
      <c r="AF988" s="55"/>
      <c r="AG988" s="20" t="s">
        <v>33</v>
      </c>
      <c r="AH988" s="21" t="s">
        <v>33</v>
      </c>
    </row>
    <row r="989" spans="1:34" x14ac:dyDescent="0.35">
      <c r="A989" s="15" t="s">
        <v>166</v>
      </c>
      <c r="B989" s="16" t="s">
        <v>23</v>
      </c>
      <c r="C989" s="16" t="s">
        <v>162</v>
      </c>
      <c r="D989" s="16" t="s">
        <v>162</v>
      </c>
      <c r="E989" s="16" t="s">
        <v>162</v>
      </c>
      <c r="F989" s="16" t="s">
        <v>165</v>
      </c>
      <c r="G989" s="16" t="s">
        <v>162</v>
      </c>
      <c r="H989" s="17">
        <v>1</v>
      </c>
      <c r="I989" s="16" t="s">
        <v>165</v>
      </c>
      <c r="J989" s="16" t="s">
        <v>208</v>
      </c>
      <c r="K989" s="18" t="s">
        <v>31</v>
      </c>
      <c r="L989" s="22">
        <v>0</v>
      </c>
      <c r="M989" s="23">
        <v>0</v>
      </c>
      <c r="N989" s="23">
        <v>0</v>
      </c>
      <c r="O989" s="23">
        <v>0</v>
      </c>
      <c r="P989" s="23">
        <v>0</v>
      </c>
      <c r="Q989" s="23">
        <v>0</v>
      </c>
      <c r="R989" s="23">
        <v>0</v>
      </c>
      <c r="S989" s="23">
        <v>0</v>
      </c>
      <c r="T989" s="23">
        <v>0</v>
      </c>
      <c r="U989" s="23">
        <v>0</v>
      </c>
      <c r="V989" s="23">
        <v>0</v>
      </c>
      <c r="W989" s="70">
        <v>0</v>
      </c>
      <c r="X989" s="67"/>
      <c r="Y989" s="22">
        <v>0</v>
      </c>
      <c r="Z989" s="23">
        <v>0</v>
      </c>
      <c r="AA989" s="23">
        <v>0</v>
      </c>
      <c r="AB989" s="23">
        <v>0</v>
      </c>
      <c r="AC989" s="23">
        <v>0</v>
      </c>
      <c r="AD989" s="23">
        <v>0</v>
      </c>
      <c r="AE989" s="70">
        <v>0</v>
      </c>
      <c r="AF989" s="50"/>
      <c r="AG989" s="76">
        <v>0</v>
      </c>
      <c r="AH989" s="77">
        <v>0</v>
      </c>
    </row>
    <row r="990" spans="1:34" x14ac:dyDescent="0.35">
      <c r="A990" s="15" t="s">
        <v>166</v>
      </c>
      <c r="B990" s="16" t="s">
        <v>23</v>
      </c>
      <c r="C990" s="16" t="s">
        <v>162</v>
      </c>
      <c r="D990" s="16" t="s">
        <v>162</v>
      </c>
      <c r="E990" s="16" t="s">
        <v>162</v>
      </c>
      <c r="F990" s="16" t="s">
        <v>165</v>
      </c>
      <c r="G990" s="16" t="s">
        <v>162</v>
      </c>
      <c r="H990" s="17">
        <v>1</v>
      </c>
      <c r="I990" s="16" t="s">
        <v>165</v>
      </c>
      <c r="J990" s="16" t="s">
        <v>209</v>
      </c>
      <c r="K990" s="18" t="s">
        <v>32</v>
      </c>
      <c r="L990" s="19">
        <v>1</v>
      </c>
      <c r="M990" s="20">
        <v>1</v>
      </c>
      <c r="N990" s="20">
        <v>1</v>
      </c>
      <c r="O990" s="20">
        <v>1</v>
      </c>
      <c r="P990" s="20">
        <v>1</v>
      </c>
      <c r="Q990" s="20">
        <v>1</v>
      </c>
      <c r="R990" s="20">
        <v>1</v>
      </c>
      <c r="S990" s="20" t="s">
        <v>33</v>
      </c>
      <c r="T990" s="20" t="s">
        <v>33</v>
      </c>
      <c r="U990" s="20" t="s">
        <v>33</v>
      </c>
      <c r="V990" s="20" t="s">
        <v>33</v>
      </c>
      <c r="W990" s="21" t="s">
        <v>33</v>
      </c>
      <c r="X990" s="67"/>
      <c r="Y990" s="62">
        <v>0</v>
      </c>
      <c r="Z990" s="63">
        <v>0</v>
      </c>
      <c r="AA990" s="63">
        <v>0</v>
      </c>
      <c r="AB990" s="63">
        <v>0</v>
      </c>
      <c r="AC990" s="63">
        <v>0</v>
      </c>
      <c r="AD990" s="63">
        <v>0</v>
      </c>
      <c r="AE990" s="73">
        <v>0</v>
      </c>
      <c r="AF990" s="55"/>
      <c r="AG990" s="63" t="s">
        <v>33</v>
      </c>
      <c r="AH990" s="73" t="s">
        <v>33</v>
      </c>
    </row>
    <row r="991" spans="1:34" ht="15" thickBot="1" x14ac:dyDescent="0.4">
      <c r="A991" s="41" t="s">
        <v>166</v>
      </c>
      <c r="B991" s="42" t="s">
        <v>23</v>
      </c>
      <c r="C991" s="42" t="s">
        <v>162</v>
      </c>
      <c r="D991" s="42" t="s">
        <v>162</v>
      </c>
      <c r="E991" s="42" t="s">
        <v>162</v>
      </c>
      <c r="F991" s="42" t="s">
        <v>165</v>
      </c>
      <c r="G991" s="42" t="s">
        <v>162</v>
      </c>
      <c r="H991" s="43">
        <v>1</v>
      </c>
      <c r="I991" s="42" t="s">
        <v>33</v>
      </c>
      <c r="J991" s="42" t="s">
        <v>208</v>
      </c>
      <c r="K991" s="44" t="s">
        <v>34</v>
      </c>
      <c r="L991" s="45">
        <v>0</v>
      </c>
      <c r="M991" s="46">
        <v>0</v>
      </c>
      <c r="N991" s="46">
        <v>0</v>
      </c>
      <c r="O991" s="46">
        <v>0</v>
      </c>
      <c r="P991" s="46">
        <v>0</v>
      </c>
      <c r="Q991" s="46">
        <v>0</v>
      </c>
      <c r="R991" s="46">
        <v>0</v>
      </c>
      <c r="S991" s="46">
        <v>0</v>
      </c>
      <c r="T991" s="46">
        <v>0</v>
      </c>
      <c r="U991" s="46">
        <v>0</v>
      </c>
      <c r="V991" s="46">
        <v>0</v>
      </c>
      <c r="W991" s="47">
        <v>0</v>
      </c>
      <c r="X991" s="67"/>
      <c r="Y991" s="65">
        <v>0</v>
      </c>
      <c r="Z991" s="66">
        <v>0</v>
      </c>
      <c r="AA991" s="66">
        <v>0</v>
      </c>
      <c r="AB991" s="66">
        <v>0</v>
      </c>
      <c r="AC991" s="66">
        <v>0</v>
      </c>
      <c r="AD991" s="66">
        <v>0</v>
      </c>
      <c r="AE991" s="74">
        <v>0</v>
      </c>
      <c r="AF991" s="64"/>
      <c r="AG991" s="66">
        <v>0</v>
      </c>
      <c r="AH991" s="74">
        <v>0</v>
      </c>
    </row>
    <row r="992" spans="1:34" x14ac:dyDescent="0.35">
      <c r="A992" s="8" t="s">
        <v>167</v>
      </c>
      <c r="B992" s="9" t="s">
        <v>23</v>
      </c>
      <c r="C992" s="9" t="s">
        <v>24</v>
      </c>
      <c r="D992" s="9" t="s">
        <v>25</v>
      </c>
      <c r="E992" s="9" t="s">
        <v>26</v>
      </c>
      <c r="F992" s="9" t="s">
        <v>27</v>
      </c>
      <c r="G992" s="9" t="s">
        <v>28</v>
      </c>
      <c r="H992" s="10">
        <v>2E-3</v>
      </c>
      <c r="I992" s="9" t="s">
        <v>27</v>
      </c>
      <c r="J992" s="11" t="s">
        <v>208</v>
      </c>
      <c r="K992" s="12" t="s">
        <v>29</v>
      </c>
      <c r="L992" s="13">
        <v>1.69</v>
      </c>
      <c r="M992" s="11">
        <v>1.69</v>
      </c>
      <c r="N992" s="11">
        <v>1.69</v>
      </c>
      <c r="O992" s="11">
        <v>1.69</v>
      </c>
      <c r="P992" s="11">
        <v>1.69</v>
      </c>
      <c r="Q992" s="11">
        <v>1.69</v>
      </c>
      <c r="R992" s="11">
        <v>1.69</v>
      </c>
      <c r="S992" s="11">
        <v>1.69</v>
      </c>
      <c r="T992" s="11">
        <v>1.69</v>
      </c>
      <c r="U992" s="11">
        <v>1.33</v>
      </c>
      <c r="V992" s="11">
        <v>1.33</v>
      </c>
      <c r="W992" s="14">
        <v>1.51</v>
      </c>
      <c r="X992" s="67"/>
      <c r="Y992" s="53">
        <v>1.49</v>
      </c>
      <c r="Z992" s="54">
        <v>1.49</v>
      </c>
      <c r="AA992" s="54">
        <v>1.49</v>
      </c>
      <c r="AB992" s="54">
        <v>1.49</v>
      </c>
      <c r="AC992" s="54">
        <v>1.49</v>
      </c>
      <c r="AD992" s="54">
        <v>1.49</v>
      </c>
      <c r="AE992" s="72">
        <v>1.49</v>
      </c>
      <c r="AF992" s="52"/>
      <c r="AG992" s="54">
        <v>0.04</v>
      </c>
      <c r="AH992" s="72">
        <v>0.04</v>
      </c>
    </row>
    <row r="993" spans="1:34" x14ac:dyDescent="0.35">
      <c r="A993" s="15" t="s">
        <v>167</v>
      </c>
      <c r="B993" s="16" t="s">
        <v>23</v>
      </c>
      <c r="C993" s="16" t="s">
        <v>24</v>
      </c>
      <c r="D993" s="16" t="s">
        <v>25</v>
      </c>
      <c r="E993" s="16" t="s">
        <v>26</v>
      </c>
      <c r="F993" s="16" t="s">
        <v>27</v>
      </c>
      <c r="G993" s="16" t="s">
        <v>28</v>
      </c>
      <c r="H993" s="17">
        <v>2E-3</v>
      </c>
      <c r="I993" s="16" t="s">
        <v>27</v>
      </c>
      <c r="J993" s="16" t="s">
        <v>209</v>
      </c>
      <c r="K993" s="18" t="s">
        <v>30</v>
      </c>
      <c r="L993" s="19">
        <v>0.5</v>
      </c>
      <c r="M993" s="20">
        <v>0.5</v>
      </c>
      <c r="N993" s="20">
        <v>0.5</v>
      </c>
      <c r="O993" s="20">
        <v>0.5</v>
      </c>
      <c r="P993" s="20">
        <v>0.5</v>
      </c>
      <c r="Q993" s="20">
        <v>0.5</v>
      </c>
      <c r="R993" s="20">
        <v>0.5</v>
      </c>
      <c r="S993" s="20" t="s">
        <v>33</v>
      </c>
      <c r="T993" s="20" t="s">
        <v>33</v>
      </c>
      <c r="U993" s="20" t="s">
        <v>33</v>
      </c>
      <c r="V993" s="20" t="s">
        <v>33</v>
      </c>
      <c r="W993" s="21" t="s">
        <v>33</v>
      </c>
      <c r="X993" s="67"/>
      <c r="Y993" s="19">
        <v>0.5</v>
      </c>
      <c r="Z993" s="20">
        <v>0.5</v>
      </c>
      <c r="AA993" s="20">
        <v>0.5</v>
      </c>
      <c r="AB993" s="20">
        <v>0.5</v>
      </c>
      <c r="AC993" s="20">
        <v>0.5</v>
      </c>
      <c r="AD993" s="20">
        <v>0.5</v>
      </c>
      <c r="AE993" s="21">
        <v>0.5</v>
      </c>
      <c r="AF993" s="55"/>
      <c r="AG993" s="20" t="s">
        <v>33</v>
      </c>
      <c r="AH993" s="21" t="s">
        <v>33</v>
      </c>
    </row>
    <row r="994" spans="1:34" x14ac:dyDescent="0.35">
      <c r="A994" s="15" t="s">
        <v>167</v>
      </c>
      <c r="B994" s="16" t="s">
        <v>23</v>
      </c>
      <c r="C994" s="16" t="s">
        <v>24</v>
      </c>
      <c r="D994" s="16" t="s">
        <v>25</v>
      </c>
      <c r="E994" s="16" t="s">
        <v>26</v>
      </c>
      <c r="F994" s="16" t="s">
        <v>27</v>
      </c>
      <c r="G994" s="16" t="s">
        <v>28</v>
      </c>
      <c r="H994" s="17">
        <v>2E-3</v>
      </c>
      <c r="I994" s="16" t="s">
        <v>27</v>
      </c>
      <c r="J994" s="16" t="s">
        <v>208</v>
      </c>
      <c r="K994" s="18" t="s">
        <v>31</v>
      </c>
      <c r="L994" s="22">
        <v>1.69</v>
      </c>
      <c r="M994" s="23">
        <v>1.69</v>
      </c>
      <c r="N994" s="23">
        <v>1.69</v>
      </c>
      <c r="O994" s="23">
        <v>1.69</v>
      </c>
      <c r="P994" s="23">
        <v>1.69</v>
      </c>
      <c r="Q994" s="23">
        <v>1.69</v>
      </c>
      <c r="R994" s="23">
        <v>1.69</v>
      </c>
      <c r="S994" s="23">
        <v>1.69</v>
      </c>
      <c r="T994" s="23">
        <v>1.69</v>
      </c>
      <c r="U994" s="23">
        <v>1.33</v>
      </c>
      <c r="V994" s="23">
        <v>1.33</v>
      </c>
      <c r="W994" s="80">
        <v>1.53</v>
      </c>
      <c r="X994" s="67"/>
      <c r="Y994" s="22">
        <v>1.49</v>
      </c>
      <c r="Z994" s="23">
        <v>1.49</v>
      </c>
      <c r="AA994" s="23">
        <v>1.49</v>
      </c>
      <c r="AB994" s="23">
        <v>1.49</v>
      </c>
      <c r="AC994" s="23">
        <v>1.49</v>
      </c>
      <c r="AD994" s="23">
        <v>1.49</v>
      </c>
      <c r="AE994" s="70">
        <v>1.49</v>
      </c>
      <c r="AF994" s="50"/>
      <c r="AG994" s="76">
        <v>0.04</v>
      </c>
      <c r="AH994" s="77">
        <v>0.04</v>
      </c>
    </row>
    <row r="995" spans="1:34" x14ac:dyDescent="0.35">
      <c r="A995" s="15" t="s">
        <v>167</v>
      </c>
      <c r="B995" s="16" t="s">
        <v>23</v>
      </c>
      <c r="C995" s="16" t="s">
        <v>24</v>
      </c>
      <c r="D995" s="16" t="s">
        <v>25</v>
      </c>
      <c r="E995" s="16" t="s">
        <v>26</v>
      </c>
      <c r="F995" s="16" t="s">
        <v>27</v>
      </c>
      <c r="G995" s="16" t="s">
        <v>28</v>
      </c>
      <c r="H995" s="17">
        <v>2E-3</v>
      </c>
      <c r="I995" s="16" t="s">
        <v>27</v>
      </c>
      <c r="J995" s="16" t="s">
        <v>209</v>
      </c>
      <c r="K995" s="18" t="s">
        <v>32</v>
      </c>
      <c r="L995" s="19">
        <v>0.5</v>
      </c>
      <c r="M995" s="20">
        <v>0.5</v>
      </c>
      <c r="N995" s="20">
        <v>0.5</v>
      </c>
      <c r="O995" s="20">
        <v>0.5</v>
      </c>
      <c r="P995" s="20">
        <v>0.5</v>
      </c>
      <c r="Q995" s="20">
        <v>0.5</v>
      </c>
      <c r="R995" s="20">
        <v>0.5</v>
      </c>
      <c r="S995" s="20" t="s">
        <v>33</v>
      </c>
      <c r="T995" s="20" t="s">
        <v>33</v>
      </c>
      <c r="U995" s="20" t="s">
        <v>33</v>
      </c>
      <c r="V995" s="20" t="s">
        <v>33</v>
      </c>
      <c r="W995" s="21" t="s">
        <v>33</v>
      </c>
      <c r="X995" s="67"/>
      <c r="Y995" s="19">
        <v>0.5</v>
      </c>
      <c r="Z995" s="20">
        <v>0.5</v>
      </c>
      <c r="AA995" s="20">
        <v>0.5</v>
      </c>
      <c r="AB995" s="20">
        <v>0.5</v>
      </c>
      <c r="AC995" s="20">
        <v>0.5</v>
      </c>
      <c r="AD995" s="20">
        <v>0.5</v>
      </c>
      <c r="AE995" s="21">
        <v>0.5</v>
      </c>
      <c r="AF995" s="55"/>
      <c r="AG995" s="20" t="s">
        <v>33</v>
      </c>
      <c r="AH995" s="21" t="s">
        <v>33</v>
      </c>
    </row>
    <row r="996" spans="1:34" x14ac:dyDescent="0.35">
      <c r="A996" s="24" t="s">
        <v>167</v>
      </c>
      <c r="B996" s="25" t="s">
        <v>23</v>
      </c>
      <c r="C996" s="25" t="s">
        <v>24</v>
      </c>
      <c r="D996" s="25" t="s">
        <v>25</v>
      </c>
      <c r="E996" s="25" t="s">
        <v>26</v>
      </c>
      <c r="F996" s="25" t="s">
        <v>27</v>
      </c>
      <c r="G996" s="25" t="s">
        <v>28</v>
      </c>
      <c r="H996" s="26">
        <v>2E-3</v>
      </c>
      <c r="I996" s="25" t="s">
        <v>33</v>
      </c>
      <c r="J996" s="25" t="s">
        <v>208</v>
      </c>
      <c r="K996" s="27" t="s">
        <v>34</v>
      </c>
      <c r="L996" s="28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30">
        <v>1.3245033112582849E-2</v>
      </c>
      <c r="X996" s="67"/>
      <c r="Y996" s="57">
        <v>0</v>
      </c>
      <c r="Z996" s="58">
        <v>0</v>
      </c>
      <c r="AA996" s="58">
        <v>0</v>
      </c>
      <c r="AB996" s="58">
        <v>0</v>
      </c>
      <c r="AC996" s="58">
        <v>0</v>
      </c>
      <c r="AD996" s="58">
        <v>0</v>
      </c>
      <c r="AE996" s="71">
        <v>0</v>
      </c>
      <c r="AF996" s="56"/>
      <c r="AG996" s="58">
        <v>0</v>
      </c>
      <c r="AH996" s="71">
        <v>0</v>
      </c>
    </row>
    <row r="997" spans="1:34" x14ac:dyDescent="0.35">
      <c r="A997" s="31" t="s">
        <v>167</v>
      </c>
      <c r="B997" s="32" t="s">
        <v>23</v>
      </c>
      <c r="C997" s="32" t="s">
        <v>24</v>
      </c>
      <c r="D997" s="32" t="s">
        <v>25</v>
      </c>
      <c r="E997" s="32" t="s">
        <v>26</v>
      </c>
      <c r="F997" s="32" t="s">
        <v>35</v>
      </c>
      <c r="G997" s="32" t="s">
        <v>28</v>
      </c>
      <c r="H997" s="33">
        <v>2E-3</v>
      </c>
      <c r="I997" s="32" t="s">
        <v>35</v>
      </c>
      <c r="J997" s="32" t="s">
        <v>208</v>
      </c>
      <c r="K997" s="34" t="s">
        <v>29</v>
      </c>
      <c r="L997" s="35">
        <v>1.69</v>
      </c>
      <c r="M997" s="36">
        <v>1.69</v>
      </c>
      <c r="N997" s="36">
        <v>1.69</v>
      </c>
      <c r="O997" s="36">
        <v>1.69</v>
      </c>
      <c r="P997" s="36">
        <v>1.69</v>
      </c>
      <c r="Q997" s="36">
        <v>1.69</v>
      </c>
      <c r="R997" s="36">
        <v>1.69</v>
      </c>
      <c r="S997" s="36">
        <v>1.69</v>
      </c>
      <c r="T997" s="36">
        <v>1.69</v>
      </c>
      <c r="U997" s="36">
        <v>1.33</v>
      </c>
      <c r="V997" s="36">
        <v>1.33</v>
      </c>
      <c r="W997" s="37">
        <v>1.51</v>
      </c>
      <c r="X997" s="67"/>
      <c r="Y997" s="60">
        <v>1.49</v>
      </c>
      <c r="Z997" s="61">
        <v>1.49</v>
      </c>
      <c r="AA997" s="61">
        <v>1.49</v>
      </c>
      <c r="AB997" s="61">
        <v>1.49</v>
      </c>
      <c r="AC997" s="61">
        <v>1.49</v>
      </c>
      <c r="AD997" s="61">
        <v>1.49</v>
      </c>
      <c r="AE997" s="69">
        <v>1.49</v>
      </c>
      <c r="AF997" s="59"/>
      <c r="AG997" s="61">
        <v>0.04</v>
      </c>
      <c r="AH997" s="69">
        <v>0.04</v>
      </c>
    </row>
    <row r="998" spans="1:34" x14ac:dyDescent="0.35">
      <c r="A998" s="15" t="s">
        <v>167</v>
      </c>
      <c r="B998" s="16" t="s">
        <v>23</v>
      </c>
      <c r="C998" s="16" t="s">
        <v>24</v>
      </c>
      <c r="D998" s="16" t="s">
        <v>25</v>
      </c>
      <c r="E998" s="16" t="s">
        <v>26</v>
      </c>
      <c r="F998" s="16" t="s">
        <v>35</v>
      </c>
      <c r="G998" s="16" t="s">
        <v>28</v>
      </c>
      <c r="H998" s="17">
        <v>2E-3</v>
      </c>
      <c r="I998" s="16" t="s">
        <v>35</v>
      </c>
      <c r="J998" s="16" t="s">
        <v>209</v>
      </c>
      <c r="K998" s="18" t="s">
        <v>30</v>
      </c>
      <c r="L998" s="19">
        <v>0.5</v>
      </c>
      <c r="M998" s="20">
        <v>0.5</v>
      </c>
      <c r="N998" s="20">
        <v>0.5</v>
      </c>
      <c r="O998" s="20">
        <v>0.5</v>
      </c>
      <c r="P998" s="20">
        <v>0.5</v>
      </c>
      <c r="Q998" s="20">
        <v>0.5</v>
      </c>
      <c r="R998" s="20">
        <v>0.5</v>
      </c>
      <c r="S998" s="20" t="s">
        <v>33</v>
      </c>
      <c r="T998" s="20" t="s">
        <v>33</v>
      </c>
      <c r="U998" s="20" t="s">
        <v>33</v>
      </c>
      <c r="V998" s="20" t="s">
        <v>33</v>
      </c>
      <c r="W998" s="21" t="s">
        <v>33</v>
      </c>
      <c r="X998" s="67"/>
      <c r="Y998" s="19">
        <v>0.5</v>
      </c>
      <c r="Z998" s="20">
        <v>0.5</v>
      </c>
      <c r="AA998" s="20">
        <v>0.5</v>
      </c>
      <c r="AB998" s="20">
        <v>0.5</v>
      </c>
      <c r="AC998" s="20">
        <v>0.5</v>
      </c>
      <c r="AD998" s="20">
        <v>0.5</v>
      </c>
      <c r="AE998" s="21">
        <v>0.5</v>
      </c>
      <c r="AF998" s="55"/>
      <c r="AG998" s="20" t="s">
        <v>33</v>
      </c>
      <c r="AH998" s="21" t="s">
        <v>33</v>
      </c>
    </row>
    <row r="999" spans="1:34" x14ac:dyDescent="0.35">
      <c r="A999" s="15" t="s">
        <v>167</v>
      </c>
      <c r="B999" s="16" t="s">
        <v>23</v>
      </c>
      <c r="C999" s="16" t="s">
        <v>24</v>
      </c>
      <c r="D999" s="16" t="s">
        <v>25</v>
      </c>
      <c r="E999" s="16" t="s">
        <v>26</v>
      </c>
      <c r="F999" s="16" t="s">
        <v>35</v>
      </c>
      <c r="G999" s="16" t="s">
        <v>28</v>
      </c>
      <c r="H999" s="17">
        <v>2E-3</v>
      </c>
      <c r="I999" s="16" t="s">
        <v>35</v>
      </c>
      <c r="J999" s="16" t="s">
        <v>208</v>
      </c>
      <c r="K999" s="18" t="s">
        <v>31</v>
      </c>
      <c r="L999" s="78">
        <v>1.69</v>
      </c>
      <c r="M999" s="76">
        <v>1.69</v>
      </c>
      <c r="N999" s="76">
        <v>1.69</v>
      </c>
      <c r="O999" s="76">
        <v>1.69</v>
      </c>
      <c r="P999" s="76">
        <v>1.69</v>
      </c>
      <c r="Q999" s="76">
        <v>1.69</v>
      </c>
      <c r="R999" s="76">
        <v>1.69</v>
      </c>
      <c r="S999" s="76">
        <v>1.69</v>
      </c>
      <c r="T999" s="76">
        <v>1.69</v>
      </c>
      <c r="U999" s="76">
        <v>1.33</v>
      </c>
      <c r="V999" s="76">
        <v>1.33</v>
      </c>
      <c r="W999" s="77">
        <v>1.53</v>
      </c>
      <c r="X999" s="79"/>
      <c r="Y999" s="78">
        <v>1.49</v>
      </c>
      <c r="Z999" s="76">
        <v>1.49</v>
      </c>
      <c r="AA999" s="76">
        <v>1.49</v>
      </c>
      <c r="AB999" s="76">
        <v>1.49</v>
      </c>
      <c r="AC999" s="76">
        <v>1.49</v>
      </c>
      <c r="AD999" s="76">
        <v>1.49</v>
      </c>
      <c r="AE999" s="77">
        <v>1.49</v>
      </c>
      <c r="AF999" s="50"/>
      <c r="AG999" s="76">
        <v>0.04</v>
      </c>
      <c r="AH999" s="77">
        <v>0.04</v>
      </c>
    </row>
    <row r="1000" spans="1:34" x14ac:dyDescent="0.35">
      <c r="A1000" s="15" t="s">
        <v>167</v>
      </c>
      <c r="B1000" s="16" t="s">
        <v>23</v>
      </c>
      <c r="C1000" s="16" t="s">
        <v>24</v>
      </c>
      <c r="D1000" s="16" t="s">
        <v>25</v>
      </c>
      <c r="E1000" s="16" t="s">
        <v>26</v>
      </c>
      <c r="F1000" s="16" t="s">
        <v>35</v>
      </c>
      <c r="G1000" s="16" t="s">
        <v>28</v>
      </c>
      <c r="H1000" s="17">
        <v>2E-3</v>
      </c>
      <c r="I1000" s="16" t="s">
        <v>35</v>
      </c>
      <c r="J1000" s="16" t="s">
        <v>209</v>
      </c>
      <c r="K1000" s="18" t="s">
        <v>32</v>
      </c>
      <c r="L1000" s="19">
        <v>0.5</v>
      </c>
      <c r="M1000" s="20">
        <v>0.5</v>
      </c>
      <c r="N1000" s="20">
        <v>0.5</v>
      </c>
      <c r="O1000" s="20">
        <v>0.5</v>
      </c>
      <c r="P1000" s="20">
        <v>0.5</v>
      </c>
      <c r="Q1000" s="20">
        <v>0.5</v>
      </c>
      <c r="R1000" s="20">
        <v>0.5</v>
      </c>
      <c r="S1000" s="20" t="s">
        <v>33</v>
      </c>
      <c r="T1000" s="20" t="s">
        <v>33</v>
      </c>
      <c r="U1000" s="20" t="s">
        <v>33</v>
      </c>
      <c r="V1000" s="20" t="s">
        <v>33</v>
      </c>
      <c r="W1000" s="21" t="s">
        <v>33</v>
      </c>
      <c r="X1000" s="67"/>
      <c r="Y1000" s="19">
        <v>0.5</v>
      </c>
      <c r="Z1000" s="20">
        <v>0.5</v>
      </c>
      <c r="AA1000" s="20">
        <v>0.5</v>
      </c>
      <c r="AB1000" s="20">
        <v>0.5</v>
      </c>
      <c r="AC1000" s="20">
        <v>0.5</v>
      </c>
      <c r="AD1000" s="20">
        <v>0.5</v>
      </c>
      <c r="AE1000" s="21">
        <v>0.5</v>
      </c>
      <c r="AF1000" s="55"/>
      <c r="AG1000" s="20" t="s">
        <v>33</v>
      </c>
      <c r="AH1000" s="21" t="s">
        <v>33</v>
      </c>
    </row>
    <row r="1001" spans="1:34" x14ac:dyDescent="0.35">
      <c r="A1001" s="24" t="s">
        <v>167</v>
      </c>
      <c r="B1001" s="25" t="s">
        <v>23</v>
      </c>
      <c r="C1001" s="25" t="s">
        <v>24</v>
      </c>
      <c r="D1001" s="25" t="s">
        <v>25</v>
      </c>
      <c r="E1001" s="25" t="s">
        <v>26</v>
      </c>
      <c r="F1001" s="25" t="s">
        <v>35</v>
      </c>
      <c r="G1001" s="25" t="s">
        <v>28</v>
      </c>
      <c r="H1001" s="26">
        <v>2E-3</v>
      </c>
      <c r="I1001" s="25" t="s">
        <v>33</v>
      </c>
      <c r="J1001" s="25" t="s">
        <v>208</v>
      </c>
      <c r="K1001" s="27" t="s">
        <v>34</v>
      </c>
      <c r="L1001" s="28">
        <v>0</v>
      </c>
      <c r="M1001" s="29">
        <v>0</v>
      </c>
      <c r="N1001" s="29">
        <v>0</v>
      </c>
      <c r="O1001" s="29">
        <v>0</v>
      </c>
      <c r="P1001" s="29">
        <v>0</v>
      </c>
      <c r="Q1001" s="29">
        <v>0</v>
      </c>
      <c r="R1001" s="29">
        <v>0</v>
      </c>
      <c r="S1001" s="29">
        <v>0</v>
      </c>
      <c r="T1001" s="29">
        <v>0</v>
      </c>
      <c r="U1001" s="29">
        <v>0</v>
      </c>
      <c r="V1001" s="29">
        <v>0</v>
      </c>
      <c r="W1001" s="30">
        <v>1.3245033112582849E-2</v>
      </c>
      <c r="X1001" s="67"/>
      <c r="Y1001" s="57">
        <v>0</v>
      </c>
      <c r="Z1001" s="58">
        <v>0</v>
      </c>
      <c r="AA1001" s="58">
        <v>0</v>
      </c>
      <c r="AB1001" s="58">
        <v>0</v>
      </c>
      <c r="AC1001" s="58">
        <v>0</v>
      </c>
      <c r="AD1001" s="58">
        <v>0</v>
      </c>
      <c r="AE1001" s="71">
        <v>0</v>
      </c>
      <c r="AF1001" s="56"/>
      <c r="AG1001" s="58">
        <v>0</v>
      </c>
      <c r="AH1001" s="71">
        <v>0</v>
      </c>
    </row>
    <row r="1002" spans="1:34" x14ac:dyDescent="0.35">
      <c r="A1002" s="31" t="s">
        <v>167</v>
      </c>
      <c r="B1002" s="32" t="s">
        <v>23</v>
      </c>
      <c r="C1002" s="32" t="s">
        <v>24</v>
      </c>
      <c r="D1002" s="32" t="s">
        <v>25</v>
      </c>
      <c r="E1002" s="32" t="s">
        <v>26</v>
      </c>
      <c r="F1002" s="32" t="s">
        <v>36</v>
      </c>
      <c r="G1002" s="32" t="s">
        <v>28</v>
      </c>
      <c r="H1002" s="33">
        <v>2E-3</v>
      </c>
      <c r="I1002" s="32" t="s">
        <v>36</v>
      </c>
      <c r="J1002" s="32" t="s">
        <v>208</v>
      </c>
      <c r="K1002" s="34" t="s">
        <v>29</v>
      </c>
      <c r="L1002" s="35">
        <v>1.49</v>
      </c>
      <c r="M1002" s="36">
        <v>1.49</v>
      </c>
      <c r="N1002" s="36">
        <v>1.49</v>
      </c>
      <c r="O1002" s="36">
        <v>1.49</v>
      </c>
      <c r="P1002" s="36">
        <v>1.49</v>
      </c>
      <c r="Q1002" s="36">
        <v>1.49</v>
      </c>
      <c r="R1002" s="36">
        <v>1.49</v>
      </c>
      <c r="S1002" s="36">
        <v>1.39</v>
      </c>
      <c r="T1002" s="36">
        <v>1.39</v>
      </c>
      <c r="U1002" s="36">
        <v>1.24</v>
      </c>
      <c r="V1002" s="36">
        <v>1.24</v>
      </c>
      <c r="W1002" s="37">
        <v>1.32</v>
      </c>
      <c r="X1002" s="67"/>
      <c r="Y1002" s="60">
        <v>0</v>
      </c>
      <c r="Z1002" s="61">
        <v>0</v>
      </c>
      <c r="AA1002" s="61">
        <v>0</v>
      </c>
      <c r="AB1002" s="61">
        <v>0</v>
      </c>
      <c r="AC1002" s="61">
        <v>0</v>
      </c>
      <c r="AD1002" s="61">
        <v>0</v>
      </c>
      <c r="AE1002" s="69">
        <v>0</v>
      </c>
      <c r="AF1002" s="59"/>
      <c r="AG1002" s="61">
        <v>0.03</v>
      </c>
      <c r="AH1002" s="69">
        <v>0.03</v>
      </c>
    </row>
    <row r="1003" spans="1:34" x14ac:dyDescent="0.35">
      <c r="A1003" s="15" t="s">
        <v>167</v>
      </c>
      <c r="B1003" s="16" t="s">
        <v>23</v>
      </c>
      <c r="C1003" s="16" t="s">
        <v>24</v>
      </c>
      <c r="D1003" s="16" t="s">
        <v>25</v>
      </c>
      <c r="E1003" s="16" t="s">
        <v>26</v>
      </c>
      <c r="F1003" s="16" t="s">
        <v>36</v>
      </c>
      <c r="G1003" s="16" t="s">
        <v>28</v>
      </c>
      <c r="H1003" s="17">
        <v>2E-3</v>
      </c>
      <c r="I1003" s="16" t="s">
        <v>36</v>
      </c>
      <c r="J1003" s="16" t="s">
        <v>209</v>
      </c>
      <c r="K1003" s="18" t="s">
        <v>30</v>
      </c>
      <c r="L1003" s="19">
        <v>1</v>
      </c>
      <c r="M1003" s="20">
        <v>1</v>
      </c>
      <c r="N1003" s="20">
        <v>1</v>
      </c>
      <c r="O1003" s="20">
        <v>1</v>
      </c>
      <c r="P1003" s="20">
        <v>1</v>
      </c>
      <c r="Q1003" s="20">
        <v>1</v>
      </c>
      <c r="R1003" s="20">
        <v>1</v>
      </c>
      <c r="S1003" s="20" t="s">
        <v>33</v>
      </c>
      <c r="T1003" s="20" t="s">
        <v>33</v>
      </c>
      <c r="U1003" s="20" t="s">
        <v>33</v>
      </c>
      <c r="V1003" s="20" t="s">
        <v>33</v>
      </c>
      <c r="W1003" s="21" t="s">
        <v>33</v>
      </c>
      <c r="X1003" s="67"/>
      <c r="Y1003" s="19">
        <v>0</v>
      </c>
      <c r="Z1003" s="20">
        <v>0</v>
      </c>
      <c r="AA1003" s="20">
        <v>0</v>
      </c>
      <c r="AB1003" s="20">
        <v>0</v>
      </c>
      <c r="AC1003" s="20">
        <v>0</v>
      </c>
      <c r="AD1003" s="20">
        <v>0</v>
      </c>
      <c r="AE1003" s="21">
        <v>0</v>
      </c>
      <c r="AF1003" s="55"/>
      <c r="AG1003" s="20" t="s">
        <v>33</v>
      </c>
      <c r="AH1003" s="21" t="s">
        <v>33</v>
      </c>
    </row>
    <row r="1004" spans="1:34" x14ac:dyDescent="0.35">
      <c r="A1004" s="15" t="s">
        <v>167</v>
      </c>
      <c r="B1004" s="16" t="s">
        <v>23</v>
      </c>
      <c r="C1004" s="16" t="s">
        <v>24</v>
      </c>
      <c r="D1004" s="16" t="s">
        <v>25</v>
      </c>
      <c r="E1004" s="16" t="s">
        <v>26</v>
      </c>
      <c r="F1004" s="16" t="s">
        <v>36</v>
      </c>
      <c r="G1004" s="16" t="s">
        <v>28</v>
      </c>
      <c r="H1004" s="17">
        <v>2E-3</v>
      </c>
      <c r="I1004" s="16" t="s">
        <v>36</v>
      </c>
      <c r="J1004" s="16" t="s">
        <v>208</v>
      </c>
      <c r="K1004" s="18" t="s">
        <v>31</v>
      </c>
      <c r="L1004" s="22">
        <v>1.49</v>
      </c>
      <c r="M1004" s="23">
        <v>1.49</v>
      </c>
      <c r="N1004" s="23">
        <v>1.49</v>
      </c>
      <c r="O1004" s="23">
        <v>1.49</v>
      </c>
      <c r="P1004" s="23">
        <v>1.49</v>
      </c>
      <c r="Q1004" s="23">
        <v>1.49</v>
      </c>
      <c r="R1004" s="23">
        <v>1.49</v>
      </c>
      <c r="S1004" s="23">
        <v>1.39</v>
      </c>
      <c r="T1004" s="23">
        <v>1.39</v>
      </c>
      <c r="U1004" s="23">
        <v>1.24</v>
      </c>
      <c r="V1004" s="23">
        <v>1.24</v>
      </c>
      <c r="W1004" s="70">
        <v>1.32</v>
      </c>
      <c r="X1004" s="67"/>
      <c r="Y1004" s="22">
        <v>0</v>
      </c>
      <c r="Z1004" s="23">
        <v>0</v>
      </c>
      <c r="AA1004" s="23">
        <v>0</v>
      </c>
      <c r="AB1004" s="23">
        <v>0</v>
      </c>
      <c r="AC1004" s="23">
        <v>0</v>
      </c>
      <c r="AD1004" s="23">
        <v>0</v>
      </c>
      <c r="AE1004" s="70">
        <v>0</v>
      </c>
      <c r="AF1004" s="50"/>
      <c r="AG1004" s="76">
        <v>0.03</v>
      </c>
      <c r="AH1004" s="77">
        <v>0.03</v>
      </c>
    </row>
    <row r="1005" spans="1:34" x14ac:dyDescent="0.35">
      <c r="A1005" s="15" t="s">
        <v>167</v>
      </c>
      <c r="B1005" s="16" t="s">
        <v>23</v>
      </c>
      <c r="C1005" s="16" t="s">
        <v>24</v>
      </c>
      <c r="D1005" s="16" t="s">
        <v>25</v>
      </c>
      <c r="E1005" s="16" t="s">
        <v>26</v>
      </c>
      <c r="F1005" s="16" t="s">
        <v>36</v>
      </c>
      <c r="G1005" s="16" t="s">
        <v>28</v>
      </c>
      <c r="H1005" s="17">
        <v>2E-3</v>
      </c>
      <c r="I1005" s="16" t="s">
        <v>36</v>
      </c>
      <c r="J1005" s="16" t="s">
        <v>209</v>
      </c>
      <c r="K1005" s="18" t="s">
        <v>32</v>
      </c>
      <c r="L1005" s="19">
        <v>1</v>
      </c>
      <c r="M1005" s="20">
        <v>1</v>
      </c>
      <c r="N1005" s="20">
        <v>1</v>
      </c>
      <c r="O1005" s="20">
        <v>1</v>
      </c>
      <c r="P1005" s="20">
        <v>1</v>
      </c>
      <c r="Q1005" s="20">
        <v>1</v>
      </c>
      <c r="R1005" s="20">
        <v>1</v>
      </c>
      <c r="S1005" s="20" t="s">
        <v>33</v>
      </c>
      <c r="T1005" s="20" t="s">
        <v>33</v>
      </c>
      <c r="U1005" s="20" t="s">
        <v>33</v>
      </c>
      <c r="V1005" s="20" t="s">
        <v>33</v>
      </c>
      <c r="W1005" s="21" t="s">
        <v>33</v>
      </c>
      <c r="X1005" s="67"/>
      <c r="Y1005" s="19">
        <v>0</v>
      </c>
      <c r="Z1005" s="20">
        <v>0</v>
      </c>
      <c r="AA1005" s="20">
        <v>0</v>
      </c>
      <c r="AB1005" s="20">
        <v>0</v>
      </c>
      <c r="AC1005" s="20">
        <v>0</v>
      </c>
      <c r="AD1005" s="20">
        <v>0</v>
      </c>
      <c r="AE1005" s="21">
        <v>0</v>
      </c>
      <c r="AF1005" s="55"/>
      <c r="AG1005" s="20" t="s">
        <v>33</v>
      </c>
      <c r="AH1005" s="21" t="s">
        <v>33</v>
      </c>
    </row>
    <row r="1006" spans="1:34" x14ac:dyDescent="0.35">
      <c r="A1006" s="24" t="s">
        <v>167</v>
      </c>
      <c r="B1006" s="25" t="s">
        <v>23</v>
      </c>
      <c r="C1006" s="25" t="s">
        <v>24</v>
      </c>
      <c r="D1006" s="25" t="s">
        <v>25</v>
      </c>
      <c r="E1006" s="25" t="s">
        <v>26</v>
      </c>
      <c r="F1006" s="25" t="s">
        <v>36</v>
      </c>
      <c r="G1006" s="25" t="s">
        <v>28</v>
      </c>
      <c r="H1006" s="26">
        <v>2E-3</v>
      </c>
      <c r="I1006" s="25" t="s">
        <v>33</v>
      </c>
      <c r="J1006" s="25" t="s">
        <v>208</v>
      </c>
      <c r="K1006" s="27" t="s">
        <v>34</v>
      </c>
      <c r="L1006" s="28">
        <v>0</v>
      </c>
      <c r="M1006" s="29">
        <v>0</v>
      </c>
      <c r="N1006" s="29">
        <v>0</v>
      </c>
      <c r="O1006" s="29">
        <v>0</v>
      </c>
      <c r="P1006" s="29">
        <v>0</v>
      </c>
      <c r="Q1006" s="29">
        <v>0</v>
      </c>
      <c r="R1006" s="29">
        <v>0</v>
      </c>
      <c r="S1006" s="29">
        <v>0</v>
      </c>
      <c r="T1006" s="29">
        <v>0</v>
      </c>
      <c r="U1006" s="29">
        <v>0</v>
      </c>
      <c r="V1006" s="29">
        <v>0</v>
      </c>
      <c r="W1006" s="30">
        <v>0</v>
      </c>
      <c r="X1006" s="67"/>
      <c r="Y1006" s="57">
        <v>0</v>
      </c>
      <c r="Z1006" s="58">
        <v>0</v>
      </c>
      <c r="AA1006" s="58">
        <v>0</v>
      </c>
      <c r="AB1006" s="58">
        <v>0</v>
      </c>
      <c r="AC1006" s="58">
        <v>0</v>
      </c>
      <c r="AD1006" s="58">
        <v>0</v>
      </c>
      <c r="AE1006" s="71">
        <v>0</v>
      </c>
      <c r="AF1006" s="56"/>
      <c r="AG1006" s="58">
        <v>0</v>
      </c>
      <c r="AH1006" s="71">
        <v>0</v>
      </c>
    </row>
    <row r="1007" spans="1:34" x14ac:dyDescent="0.35">
      <c r="A1007" s="31" t="s">
        <v>167</v>
      </c>
      <c r="B1007" s="32" t="s">
        <v>23</v>
      </c>
      <c r="C1007" s="32" t="s">
        <v>24</v>
      </c>
      <c r="D1007" s="32" t="s">
        <v>25</v>
      </c>
      <c r="E1007" s="32" t="s">
        <v>26</v>
      </c>
      <c r="F1007" s="32" t="s">
        <v>37</v>
      </c>
      <c r="G1007" s="32" t="s">
        <v>28</v>
      </c>
      <c r="H1007" s="33">
        <v>2E-3</v>
      </c>
      <c r="I1007" s="32" t="s">
        <v>37</v>
      </c>
      <c r="J1007" s="32" t="s">
        <v>208</v>
      </c>
      <c r="K1007" s="34" t="s">
        <v>29</v>
      </c>
      <c r="L1007" s="35">
        <v>1.49</v>
      </c>
      <c r="M1007" s="36">
        <v>1.49</v>
      </c>
      <c r="N1007" s="36">
        <v>1.49</v>
      </c>
      <c r="O1007" s="36">
        <v>1.49</v>
      </c>
      <c r="P1007" s="36">
        <v>1.49</v>
      </c>
      <c r="Q1007" s="36">
        <v>1.49</v>
      </c>
      <c r="R1007" s="36">
        <v>1.49</v>
      </c>
      <c r="S1007" s="36">
        <v>1.39</v>
      </c>
      <c r="T1007" s="36">
        <v>1.39</v>
      </c>
      <c r="U1007" s="36">
        <v>1.24</v>
      </c>
      <c r="V1007" s="36">
        <v>1.24</v>
      </c>
      <c r="W1007" s="37">
        <v>1.32</v>
      </c>
      <c r="X1007" s="67"/>
      <c r="Y1007" s="60">
        <v>0</v>
      </c>
      <c r="Z1007" s="61">
        <v>0</v>
      </c>
      <c r="AA1007" s="61">
        <v>0</v>
      </c>
      <c r="AB1007" s="61">
        <v>0</v>
      </c>
      <c r="AC1007" s="61">
        <v>0</v>
      </c>
      <c r="AD1007" s="61">
        <v>0</v>
      </c>
      <c r="AE1007" s="69">
        <v>0</v>
      </c>
      <c r="AF1007" s="59"/>
      <c r="AG1007" s="61">
        <v>0.03</v>
      </c>
      <c r="AH1007" s="69">
        <v>0.03</v>
      </c>
    </row>
    <row r="1008" spans="1:34" x14ac:dyDescent="0.35">
      <c r="A1008" s="15" t="s">
        <v>167</v>
      </c>
      <c r="B1008" s="16" t="s">
        <v>23</v>
      </c>
      <c r="C1008" s="16" t="s">
        <v>24</v>
      </c>
      <c r="D1008" s="16" t="s">
        <v>25</v>
      </c>
      <c r="E1008" s="16" t="s">
        <v>26</v>
      </c>
      <c r="F1008" s="16" t="s">
        <v>37</v>
      </c>
      <c r="G1008" s="16" t="s">
        <v>28</v>
      </c>
      <c r="H1008" s="17">
        <v>2E-3</v>
      </c>
      <c r="I1008" s="16" t="s">
        <v>37</v>
      </c>
      <c r="J1008" s="16" t="s">
        <v>209</v>
      </c>
      <c r="K1008" s="18" t="s">
        <v>30</v>
      </c>
      <c r="L1008" s="19">
        <v>1</v>
      </c>
      <c r="M1008" s="20">
        <v>1</v>
      </c>
      <c r="N1008" s="20">
        <v>1</v>
      </c>
      <c r="O1008" s="20">
        <v>1</v>
      </c>
      <c r="P1008" s="20">
        <v>1</v>
      </c>
      <c r="Q1008" s="20">
        <v>1</v>
      </c>
      <c r="R1008" s="20">
        <v>1</v>
      </c>
      <c r="S1008" s="20" t="s">
        <v>33</v>
      </c>
      <c r="T1008" s="20" t="s">
        <v>33</v>
      </c>
      <c r="U1008" s="20" t="s">
        <v>33</v>
      </c>
      <c r="V1008" s="20" t="s">
        <v>33</v>
      </c>
      <c r="W1008" s="21" t="s">
        <v>33</v>
      </c>
      <c r="X1008" s="67"/>
      <c r="Y1008" s="19">
        <v>0</v>
      </c>
      <c r="Z1008" s="20">
        <v>0</v>
      </c>
      <c r="AA1008" s="20">
        <v>0</v>
      </c>
      <c r="AB1008" s="20">
        <v>0</v>
      </c>
      <c r="AC1008" s="20">
        <v>0</v>
      </c>
      <c r="AD1008" s="20">
        <v>0</v>
      </c>
      <c r="AE1008" s="21">
        <v>0</v>
      </c>
      <c r="AF1008" s="55"/>
      <c r="AG1008" s="20" t="s">
        <v>33</v>
      </c>
      <c r="AH1008" s="21" t="s">
        <v>33</v>
      </c>
    </row>
    <row r="1009" spans="1:34" x14ac:dyDescent="0.35">
      <c r="A1009" s="15" t="s">
        <v>167</v>
      </c>
      <c r="B1009" s="16" t="s">
        <v>23</v>
      </c>
      <c r="C1009" s="16" t="s">
        <v>24</v>
      </c>
      <c r="D1009" s="16" t="s">
        <v>25</v>
      </c>
      <c r="E1009" s="16" t="s">
        <v>26</v>
      </c>
      <c r="F1009" s="16" t="s">
        <v>37</v>
      </c>
      <c r="G1009" s="16" t="s">
        <v>28</v>
      </c>
      <c r="H1009" s="17">
        <v>2E-3</v>
      </c>
      <c r="I1009" s="16" t="s">
        <v>37</v>
      </c>
      <c r="J1009" s="16" t="s">
        <v>208</v>
      </c>
      <c r="K1009" s="18" t="s">
        <v>31</v>
      </c>
      <c r="L1009" s="22">
        <v>1.49</v>
      </c>
      <c r="M1009" s="23">
        <v>1.49</v>
      </c>
      <c r="N1009" s="23">
        <v>1.49</v>
      </c>
      <c r="O1009" s="23">
        <v>1.49</v>
      </c>
      <c r="P1009" s="23">
        <v>1.49</v>
      </c>
      <c r="Q1009" s="23">
        <v>1.49</v>
      </c>
      <c r="R1009" s="23">
        <v>1.49</v>
      </c>
      <c r="S1009" s="23">
        <v>1.39</v>
      </c>
      <c r="T1009" s="23">
        <v>1.39</v>
      </c>
      <c r="U1009" s="23">
        <v>1.24</v>
      </c>
      <c r="V1009" s="23">
        <v>1.24</v>
      </c>
      <c r="W1009" s="70">
        <v>1.32</v>
      </c>
      <c r="X1009" s="67"/>
      <c r="Y1009" s="22">
        <v>0</v>
      </c>
      <c r="Z1009" s="23">
        <v>0</v>
      </c>
      <c r="AA1009" s="23">
        <v>0</v>
      </c>
      <c r="AB1009" s="23">
        <v>0</v>
      </c>
      <c r="AC1009" s="23">
        <v>0</v>
      </c>
      <c r="AD1009" s="23">
        <v>0</v>
      </c>
      <c r="AE1009" s="70">
        <v>0</v>
      </c>
      <c r="AF1009" s="50"/>
      <c r="AG1009" s="76">
        <v>0.03</v>
      </c>
      <c r="AH1009" s="77">
        <v>0.03</v>
      </c>
    </row>
    <row r="1010" spans="1:34" x14ac:dyDescent="0.35">
      <c r="A1010" s="15" t="s">
        <v>167</v>
      </c>
      <c r="B1010" s="16" t="s">
        <v>23</v>
      </c>
      <c r="C1010" s="16" t="s">
        <v>24</v>
      </c>
      <c r="D1010" s="16" t="s">
        <v>25</v>
      </c>
      <c r="E1010" s="16" t="s">
        <v>26</v>
      </c>
      <c r="F1010" s="16" t="s">
        <v>37</v>
      </c>
      <c r="G1010" s="16" t="s">
        <v>28</v>
      </c>
      <c r="H1010" s="17">
        <v>2E-3</v>
      </c>
      <c r="I1010" s="16" t="s">
        <v>37</v>
      </c>
      <c r="J1010" s="16" t="s">
        <v>209</v>
      </c>
      <c r="K1010" s="18" t="s">
        <v>32</v>
      </c>
      <c r="L1010" s="19">
        <v>1</v>
      </c>
      <c r="M1010" s="20">
        <v>1</v>
      </c>
      <c r="N1010" s="20">
        <v>1</v>
      </c>
      <c r="O1010" s="20">
        <v>1</v>
      </c>
      <c r="P1010" s="20">
        <v>1</v>
      </c>
      <c r="Q1010" s="20">
        <v>1</v>
      </c>
      <c r="R1010" s="20">
        <v>1</v>
      </c>
      <c r="S1010" s="20" t="s">
        <v>33</v>
      </c>
      <c r="T1010" s="20" t="s">
        <v>33</v>
      </c>
      <c r="U1010" s="20" t="s">
        <v>33</v>
      </c>
      <c r="V1010" s="20" t="s">
        <v>33</v>
      </c>
      <c r="W1010" s="21" t="s">
        <v>33</v>
      </c>
      <c r="X1010" s="67"/>
      <c r="Y1010" s="19">
        <v>0</v>
      </c>
      <c r="Z1010" s="20">
        <v>0</v>
      </c>
      <c r="AA1010" s="20">
        <v>0</v>
      </c>
      <c r="AB1010" s="20">
        <v>0</v>
      </c>
      <c r="AC1010" s="20">
        <v>0</v>
      </c>
      <c r="AD1010" s="20">
        <v>0</v>
      </c>
      <c r="AE1010" s="21">
        <v>0</v>
      </c>
      <c r="AF1010" s="55"/>
      <c r="AG1010" s="20" t="s">
        <v>33</v>
      </c>
      <c r="AH1010" s="21" t="s">
        <v>33</v>
      </c>
    </row>
    <row r="1011" spans="1:34" x14ac:dyDescent="0.35">
      <c r="A1011" s="24" t="s">
        <v>167</v>
      </c>
      <c r="B1011" s="25" t="s">
        <v>23</v>
      </c>
      <c r="C1011" s="25" t="s">
        <v>24</v>
      </c>
      <c r="D1011" s="25" t="s">
        <v>25</v>
      </c>
      <c r="E1011" s="25" t="s">
        <v>26</v>
      </c>
      <c r="F1011" s="25" t="s">
        <v>37</v>
      </c>
      <c r="G1011" s="25" t="s">
        <v>28</v>
      </c>
      <c r="H1011" s="26">
        <v>2E-3</v>
      </c>
      <c r="I1011" s="25" t="s">
        <v>33</v>
      </c>
      <c r="J1011" s="25" t="s">
        <v>208</v>
      </c>
      <c r="K1011" s="27" t="s">
        <v>34</v>
      </c>
      <c r="L1011" s="28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0</v>
      </c>
      <c r="T1011" s="29">
        <v>0</v>
      </c>
      <c r="U1011" s="29">
        <v>0</v>
      </c>
      <c r="V1011" s="29">
        <v>0</v>
      </c>
      <c r="W1011" s="30">
        <v>0</v>
      </c>
      <c r="X1011" s="67"/>
      <c r="Y1011" s="57">
        <v>0</v>
      </c>
      <c r="Z1011" s="58">
        <v>0</v>
      </c>
      <c r="AA1011" s="58">
        <v>0</v>
      </c>
      <c r="AB1011" s="58">
        <v>0</v>
      </c>
      <c r="AC1011" s="58">
        <v>0</v>
      </c>
      <c r="AD1011" s="58">
        <v>0</v>
      </c>
      <c r="AE1011" s="71">
        <v>0</v>
      </c>
      <c r="AF1011" s="56"/>
      <c r="AG1011" s="58">
        <v>0</v>
      </c>
      <c r="AH1011" s="71">
        <v>0</v>
      </c>
    </row>
    <row r="1012" spans="1:34" x14ac:dyDescent="0.35">
      <c r="A1012" s="31" t="s">
        <v>167</v>
      </c>
      <c r="B1012" s="32" t="s">
        <v>23</v>
      </c>
      <c r="C1012" s="32" t="s">
        <v>24</v>
      </c>
      <c r="D1012" s="32" t="s">
        <v>25</v>
      </c>
      <c r="E1012" s="32" t="s">
        <v>26</v>
      </c>
      <c r="F1012" s="32" t="s">
        <v>38</v>
      </c>
      <c r="G1012" s="32" t="s">
        <v>28</v>
      </c>
      <c r="H1012" s="33">
        <v>2E-3</v>
      </c>
      <c r="I1012" s="32" t="s">
        <v>38</v>
      </c>
      <c r="J1012" s="32" t="s">
        <v>208</v>
      </c>
      <c r="K1012" s="34" t="s">
        <v>29</v>
      </c>
      <c r="L1012" s="35">
        <v>1.49</v>
      </c>
      <c r="M1012" s="36">
        <v>1.49</v>
      </c>
      <c r="N1012" s="36">
        <v>1.49</v>
      </c>
      <c r="O1012" s="36">
        <v>1.49</v>
      </c>
      <c r="P1012" s="36">
        <v>1.49</v>
      </c>
      <c r="Q1012" s="36">
        <v>1.49</v>
      </c>
      <c r="R1012" s="36">
        <v>1.49</v>
      </c>
      <c r="S1012" s="36">
        <v>1.39</v>
      </c>
      <c r="T1012" s="36">
        <v>1.39</v>
      </c>
      <c r="U1012" s="36">
        <v>1.24</v>
      </c>
      <c r="V1012" s="36">
        <v>1.24</v>
      </c>
      <c r="W1012" s="37">
        <v>1.32</v>
      </c>
      <c r="X1012" s="67"/>
      <c r="Y1012" s="60">
        <v>0</v>
      </c>
      <c r="Z1012" s="61">
        <v>0</v>
      </c>
      <c r="AA1012" s="61">
        <v>0</v>
      </c>
      <c r="AB1012" s="61">
        <v>0</v>
      </c>
      <c r="AC1012" s="61">
        <v>0</v>
      </c>
      <c r="AD1012" s="61">
        <v>0</v>
      </c>
      <c r="AE1012" s="69">
        <v>0</v>
      </c>
      <c r="AF1012" s="59"/>
      <c r="AG1012" s="61">
        <v>0.03</v>
      </c>
      <c r="AH1012" s="69">
        <v>0.03</v>
      </c>
    </row>
    <row r="1013" spans="1:34" x14ac:dyDescent="0.35">
      <c r="A1013" s="15" t="s">
        <v>167</v>
      </c>
      <c r="B1013" s="16" t="s">
        <v>23</v>
      </c>
      <c r="C1013" s="16" t="s">
        <v>24</v>
      </c>
      <c r="D1013" s="16" t="s">
        <v>25</v>
      </c>
      <c r="E1013" s="16" t="s">
        <v>26</v>
      </c>
      <c r="F1013" s="16" t="s">
        <v>38</v>
      </c>
      <c r="G1013" s="16" t="s">
        <v>28</v>
      </c>
      <c r="H1013" s="17">
        <v>2E-3</v>
      </c>
      <c r="I1013" s="16" t="s">
        <v>38</v>
      </c>
      <c r="J1013" s="16" t="s">
        <v>209</v>
      </c>
      <c r="K1013" s="18" t="s">
        <v>30</v>
      </c>
      <c r="L1013" s="19">
        <v>1</v>
      </c>
      <c r="M1013" s="20">
        <v>1</v>
      </c>
      <c r="N1013" s="20">
        <v>1</v>
      </c>
      <c r="O1013" s="20">
        <v>1</v>
      </c>
      <c r="P1013" s="20">
        <v>1</v>
      </c>
      <c r="Q1013" s="20">
        <v>1</v>
      </c>
      <c r="R1013" s="20">
        <v>1</v>
      </c>
      <c r="S1013" s="20" t="s">
        <v>33</v>
      </c>
      <c r="T1013" s="20" t="s">
        <v>33</v>
      </c>
      <c r="U1013" s="20" t="s">
        <v>33</v>
      </c>
      <c r="V1013" s="20" t="s">
        <v>33</v>
      </c>
      <c r="W1013" s="21" t="s">
        <v>33</v>
      </c>
      <c r="X1013" s="67"/>
      <c r="Y1013" s="19">
        <v>0</v>
      </c>
      <c r="Z1013" s="20">
        <v>0</v>
      </c>
      <c r="AA1013" s="20">
        <v>0</v>
      </c>
      <c r="AB1013" s="20">
        <v>0</v>
      </c>
      <c r="AC1013" s="20">
        <v>0</v>
      </c>
      <c r="AD1013" s="20">
        <v>0</v>
      </c>
      <c r="AE1013" s="21">
        <v>0</v>
      </c>
      <c r="AF1013" s="55"/>
      <c r="AG1013" s="20" t="s">
        <v>33</v>
      </c>
      <c r="AH1013" s="21" t="s">
        <v>33</v>
      </c>
    </row>
    <row r="1014" spans="1:34" x14ac:dyDescent="0.35">
      <c r="A1014" s="15" t="s">
        <v>167</v>
      </c>
      <c r="B1014" s="16" t="s">
        <v>23</v>
      </c>
      <c r="C1014" s="16" t="s">
        <v>24</v>
      </c>
      <c r="D1014" s="16" t="s">
        <v>25</v>
      </c>
      <c r="E1014" s="16" t="s">
        <v>26</v>
      </c>
      <c r="F1014" s="16" t="s">
        <v>38</v>
      </c>
      <c r="G1014" s="16" t="s">
        <v>28</v>
      </c>
      <c r="H1014" s="17">
        <v>2E-3</v>
      </c>
      <c r="I1014" s="16" t="s">
        <v>38</v>
      </c>
      <c r="J1014" s="16" t="s">
        <v>208</v>
      </c>
      <c r="K1014" s="18" t="s">
        <v>31</v>
      </c>
      <c r="L1014" s="22">
        <v>1.49</v>
      </c>
      <c r="M1014" s="23">
        <v>1.49</v>
      </c>
      <c r="N1014" s="23">
        <v>1.49</v>
      </c>
      <c r="O1014" s="23">
        <v>1.49</v>
      </c>
      <c r="P1014" s="23">
        <v>1.49</v>
      </c>
      <c r="Q1014" s="23">
        <v>1.49</v>
      </c>
      <c r="R1014" s="23">
        <v>1.49</v>
      </c>
      <c r="S1014" s="23">
        <v>1.39</v>
      </c>
      <c r="T1014" s="23">
        <v>1.39</v>
      </c>
      <c r="U1014" s="23">
        <v>1.24</v>
      </c>
      <c r="V1014" s="23">
        <v>1.24</v>
      </c>
      <c r="W1014" s="70">
        <v>1.32</v>
      </c>
      <c r="X1014" s="67"/>
      <c r="Y1014" s="22">
        <v>0</v>
      </c>
      <c r="Z1014" s="23">
        <v>0</v>
      </c>
      <c r="AA1014" s="23">
        <v>0</v>
      </c>
      <c r="AB1014" s="23">
        <v>0</v>
      </c>
      <c r="AC1014" s="23">
        <v>0</v>
      </c>
      <c r="AD1014" s="23">
        <v>0</v>
      </c>
      <c r="AE1014" s="70">
        <v>0</v>
      </c>
      <c r="AF1014" s="50"/>
      <c r="AG1014" s="76">
        <v>0.03</v>
      </c>
      <c r="AH1014" s="77">
        <v>0.03</v>
      </c>
    </row>
    <row r="1015" spans="1:34" x14ac:dyDescent="0.35">
      <c r="A1015" s="15" t="s">
        <v>167</v>
      </c>
      <c r="B1015" s="16" t="s">
        <v>23</v>
      </c>
      <c r="C1015" s="16" t="s">
        <v>24</v>
      </c>
      <c r="D1015" s="16" t="s">
        <v>25</v>
      </c>
      <c r="E1015" s="16" t="s">
        <v>26</v>
      </c>
      <c r="F1015" s="16" t="s">
        <v>38</v>
      </c>
      <c r="G1015" s="16" t="s">
        <v>28</v>
      </c>
      <c r="H1015" s="17">
        <v>2E-3</v>
      </c>
      <c r="I1015" s="16" t="s">
        <v>38</v>
      </c>
      <c r="J1015" s="16" t="s">
        <v>209</v>
      </c>
      <c r="K1015" s="18" t="s">
        <v>32</v>
      </c>
      <c r="L1015" s="19">
        <v>1</v>
      </c>
      <c r="M1015" s="20">
        <v>1</v>
      </c>
      <c r="N1015" s="20">
        <v>1</v>
      </c>
      <c r="O1015" s="20">
        <v>1</v>
      </c>
      <c r="P1015" s="20">
        <v>1</v>
      </c>
      <c r="Q1015" s="20">
        <v>1</v>
      </c>
      <c r="R1015" s="20">
        <v>1</v>
      </c>
      <c r="S1015" s="20" t="s">
        <v>33</v>
      </c>
      <c r="T1015" s="20" t="s">
        <v>33</v>
      </c>
      <c r="U1015" s="20" t="s">
        <v>33</v>
      </c>
      <c r="V1015" s="20" t="s">
        <v>33</v>
      </c>
      <c r="W1015" s="21" t="s">
        <v>33</v>
      </c>
      <c r="X1015" s="67"/>
      <c r="Y1015" s="19">
        <v>0</v>
      </c>
      <c r="Z1015" s="20">
        <v>0</v>
      </c>
      <c r="AA1015" s="20">
        <v>0</v>
      </c>
      <c r="AB1015" s="20">
        <v>0</v>
      </c>
      <c r="AC1015" s="20">
        <v>0</v>
      </c>
      <c r="AD1015" s="20">
        <v>0</v>
      </c>
      <c r="AE1015" s="21">
        <v>0</v>
      </c>
      <c r="AF1015" s="55"/>
      <c r="AG1015" s="20" t="s">
        <v>33</v>
      </c>
      <c r="AH1015" s="21" t="s">
        <v>33</v>
      </c>
    </row>
    <row r="1016" spans="1:34" x14ac:dyDescent="0.35">
      <c r="A1016" s="24" t="s">
        <v>167</v>
      </c>
      <c r="B1016" s="25" t="s">
        <v>23</v>
      </c>
      <c r="C1016" s="25" t="s">
        <v>24</v>
      </c>
      <c r="D1016" s="25" t="s">
        <v>25</v>
      </c>
      <c r="E1016" s="25" t="s">
        <v>26</v>
      </c>
      <c r="F1016" s="25" t="s">
        <v>38</v>
      </c>
      <c r="G1016" s="25" t="s">
        <v>28</v>
      </c>
      <c r="H1016" s="26">
        <v>2E-3</v>
      </c>
      <c r="I1016" s="25" t="s">
        <v>33</v>
      </c>
      <c r="J1016" s="25" t="s">
        <v>208</v>
      </c>
      <c r="K1016" s="27" t="s">
        <v>34</v>
      </c>
      <c r="L1016" s="28">
        <v>0</v>
      </c>
      <c r="M1016" s="29">
        <v>0</v>
      </c>
      <c r="N1016" s="29">
        <v>0</v>
      </c>
      <c r="O1016" s="29">
        <v>0</v>
      </c>
      <c r="P1016" s="29">
        <v>0</v>
      </c>
      <c r="Q1016" s="29">
        <v>0</v>
      </c>
      <c r="R1016" s="29">
        <v>0</v>
      </c>
      <c r="S1016" s="29">
        <v>0</v>
      </c>
      <c r="T1016" s="29">
        <v>0</v>
      </c>
      <c r="U1016" s="29">
        <v>0</v>
      </c>
      <c r="V1016" s="29">
        <v>0</v>
      </c>
      <c r="W1016" s="30">
        <v>0</v>
      </c>
      <c r="X1016" s="67"/>
      <c r="Y1016" s="57">
        <v>0</v>
      </c>
      <c r="Z1016" s="58">
        <v>0</v>
      </c>
      <c r="AA1016" s="58">
        <v>0</v>
      </c>
      <c r="AB1016" s="58">
        <v>0</v>
      </c>
      <c r="AC1016" s="58">
        <v>0</v>
      </c>
      <c r="AD1016" s="58">
        <v>0</v>
      </c>
      <c r="AE1016" s="71">
        <v>0</v>
      </c>
      <c r="AF1016" s="56"/>
      <c r="AG1016" s="58">
        <v>0</v>
      </c>
      <c r="AH1016" s="71">
        <v>0</v>
      </c>
    </row>
    <row r="1017" spans="1:34" x14ac:dyDescent="0.35">
      <c r="A1017" s="31" t="s">
        <v>167</v>
      </c>
      <c r="B1017" s="32" t="s">
        <v>23</v>
      </c>
      <c r="C1017" s="32" t="s">
        <v>24</v>
      </c>
      <c r="D1017" s="32" t="s">
        <v>39</v>
      </c>
      <c r="E1017" s="32" t="s">
        <v>26</v>
      </c>
      <c r="F1017" s="32" t="s">
        <v>40</v>
      </c>
      <c r="G1017" s="32" t="s">
        <v>28</v>
      </c>
      <c r="H1017" s="33">
        <v>2.6900000000000001E-3</v>
      </c>
      <c r="I1017" s="32" t="s">
        <v>40</v>
      </c>
      <c r="J1017" s="32" t="s">
        <v>208</v>
      </c>
      <c r="K1017" s="34" t="s">
        <v>29</v>
      </c>
      <c r="L1017" s="35">
        <v>2.19</v>
      </c>
      <c r="M1017" s="36">
        <v>2.19</v>
      </c>
      <c r="N1017" s="36">
        <v>2.19</v>
      </c>
      <c r="O1017" s="36">
        <v>2.19</v>
      </c>
      <c r="P1017" s="36">
        <v>2.19</v>
      </c>
      <c r="Q1017" s="36">
        <v>2.19</v>
      </c>
      <c r="R1017" s="36">
        <v>2.19</v>
      </c>
      <c r="S1017" s="36">
        <v>1.73</v>
      </c>
      <c r="T1017" s="36">
        <v>1.73</v>
      </c>
      <c r="U1017" s="36">
        <v>1.83</v>
      </c>
      <c r="V1017" s="36">
        <v>1.83</v>
      </c>
      <c r="W1017" s="37">
        <v>1.89</v>
      </c>
      <c r="X1017" s="67"/>
      <c r="Y1017" s="60">
        <v>0</v>
      </c>
      <c r="Z1017" s="61">
        <v>0</v>
      </c>
      <c r="AA1017" s="61">
        <v>0</v>
      </c>
      <c r="AB1017" s="61">
        <v>0</v>
      </c>
      <c r="AC1017" s="61">
        <v>0</v>
      </c>
      <c r="AD1017" s="61">
        <v>0</v>
      </c>
      <c r="AE1017" s="69">
        <v>0</v>
      </c>
      <c r="AF1017" s="59"/>
      <c r="AG1017" s="61">
        <v>0.04</v>
      </c>
      <c r="AH1017" s="69">
        <v>0.04</v>
      </c>
    </row>
    <row r="1018" spans="1:34" x14ac:dyDescent="0.35">
      <c r="A1018" s="15" t="s">
        <v>167</v>
      </c>
      <c r="B1018" s="16" t="s">
        <v>23</v>
      </c>
      <c r="C1018" s="16" t="s">
        <v>24</v>
      </c>
      <c r="D1018" s="16" t="s">
        <v>39</v>
      </c>
      <c r="E1018" s="16" t="s">
        <v>26</v>
      </c>
      <c r="F1018" s="16" t="s">
        <v>40</v>
      </c>
      <c r="G1018" s="16" t="s">
        <v>28</v>
      </c>
      <c r="H1018" s="17">
        <v>2.6900000000000001E-3</v>
      </c>
      <c r="I1018" s="16" t="s">
        <v>40</v>
      </c>
      <c r="J1018" s="16" t="s">
        <v>209</v>
      </c>
      <c r="K1018" s="18" t="s">
        <v>30</v>
      </c>
      <c r="L1018" s="19">
        <v>1</v>
      </c>
      <c r="M1018" s="20">
        <v>1</v>
      </c>
      <c r="N1018" s="20">
        <v>1</v>
      </c>
      <c r="O1018" s="20">
        <v>1</v>
      </c>
      <c r="P1018" s="20">
        <v>1</v>
      </c>
      <c r="Q1018" s="20">
        <v>1</v>
      </c>
      <c r="R1018" s="20">
        <v>1</v>
      </c>
      <c r="S1018" s="20" t="s">
        <v>33</v>
      </c>
      <c r="T1018" s="20" t="s">
        <v>33</v>
      </c>
      <c r="U1018" s="20" t="s">
        <v>33</v>
      </c>
      <c r="V1018" s="20" t="s">
        <v>33</v>
      </c>
      <c r="W1018" s="21" t="s">
        <v>33</v>
      </c>
      <c r="X1018" s="67"/>
      <c r="Y1018" s="19">
        <v>0</v>
      </c>
      <c r="Z1018" s="20">
        <v>0</v>
      </c>
      <c r="AA1018" s="20">
        <v>0</v>
      </c>
      <c r="AB1018" s="20">
        <v>0</v>
      </c>
      <c r="AC1018" s="20">
        <v>0</v>
      </c>
      <c r="AD1018" s="20">
        <v>0</v>
      </c>
      <c r="AE1018" s="21">
        <v>0</v>
      </c>
      <c r="AF1018" s="55"/>
      <c r="AG1018" s="20" t="s">
        <v>33</v>
      </c>
      <c r="AH1018" s="21" t="s">
        <v>33</v>
      </c>
    </row>
    <row r="1019" spans="1:34" x14ac:dyDescent="0.35">
      <c r="A1019" s="15" t="s">
        <v>167</v>
      </c>
      <c r="B1019" s="16" t="s">
        <v>23</v>
      </c>
      <c r="C1019" s="16" t="s">
        <v>24</v>
      </c>
      <c r="D1019" s="16" t="s">
        <v>39</v>
      </c>
      <c r="E1019" s="16" t="s">
        <v>26</v>
      </c>
      <c r="F1019" s="16" t="s">
        <v>40</v>
      </c>
      <c r="G1019" s="16" t="s">
        <v>28</v>
      </c>
      <c r="H1019" s="17">
        <v>2.6900000000000001E-3</v>
      </c>
      <c r="I1019" s="16" t="s">
        <v>40</v>
      </c>
      <c r="J1019" s="16" t="s">
        <v>208</v>
      </c>
      <c r="K1019" s="18" t="s">
        <v>31</v>
      </c>
      <c r="L1019" s="22">
        <v>2.19</v>
      </c>
      <c r="M1019" s="23">
        <v>2.19</v>
      </c>
      <c r="N1019" s="23">
        <v>2.19</v>
      </c>
      <c r="O1019" s="23">
        <v>2.19</v>
      </c>
      <c r="P1019" s="23">
        <v>2.19</v>
      </c>
      <c r="Q1019" s="23">
        <v>2.19</v>
      </c>
      <c r="R1019" s="23">
        <v>2.19</v>
      </c>
      <c r="S1019" s="81">
        <v>1.85</v>
      </c>
      <c r="T1019" s="81">
        <v>1.85</v>
      </c>
      <c r="U1019" s="23">
        <v>1.83</v>
      </c>
      <c r="V1019" s="23">
        <v>1.83</v>
      </c>
      <c r="W1019" s="80">
        <v>1.85</v>
      </c>
      <c r="X1019" s="67"/>
      <c r="Y1019" s="22">
        <v>0</v>
      </c>
      <c r="Z1019" s="23">
        <v>0</v>
      </c>
      <c r="AA1019" s="23">
        <v>0</v>
      </c>
      <c r="AB1019" s="23">
        <v>0</v>
      </c>
      <c r="AC1019" s="23">
        <v>0</v>
      </c>
      <c r="AD1019" s="23">
        <v>0</v>
      </c>
      <c r="AE1019" s="70">
        <v>0</v>
      </c>
      <c r="AF1019" s="50"/>
      <c r="AG1019" s="76">
        <v>0.05</v>
      </c>
      <c r="AH1019" s="77">
        <v>0.05</v>
      </c>
    </row>
    <row r="1020" spans="1:34" x14ac:dyDescent="0.35">
      <c r="A1020" s="15" t="s">
        <v>167</v>
      </c>
      <c r="B1020" s="16" t="s">
        <v>23</v>
      </c>
      <c r="C1020" s="16" t="s">
        <v>24</v>
      </c>
      <c r="D1020" s="16" t="s">
        <v>39</v>
      </c>
      <c r="E1020" s="16" t="s">
        <v>26</v>
      </c>
      <c r="F1020" s="16" t="s">
        <v>40</v>
      </c>
      <c r="G1020" s="16" t="s">
        <v>28</v>
      </c>
      <c r="H1020" s="17">
        <v>2.6900000000000001E-3</v>
      </c>
      <c r="I1020" s="16" t="s">
        <v>40</v>
      </c>
      <c r="J1020" s="16" t="s">
        <v>209</v>
      </c>
      <c r="K1020" s="18" t="s">
        <v>32</v>
      </c>
      <c r="L1020" s="19">
        <v>1</v>
      </c>
      <c r="M1020" s="20">
        <v>1</v>
      </c>
      <c r="N1020" s="20">
        <v>1</v>
      </c>
      <c r="O1020" s="20">
        <v>1</v>
      </c>
      <c r="P1020" s="20">
        <v>1</v>
      </c>
      <c r="Q1020" s="20">
        <v>1</v>
      </c>
      <c r="R1020" s="20">
        <v>1</v>
      </c>
      <c r="S1020" s="20" t="s">
        <v>33</v>
      </c>
      <c r="T1020" s="20" t="s">
        <v>33</v>
      </c>
      <c r="U1020" s="20" t="s">
        <v>33</v>
      </c>
      <c r="V1020" s="20" t="s">
        <v>33</v>
      </c>
      <c r="W1020" s="21" t="s">
        <v>33</v>
      </c>
      <c r="X1020" s="67"/>
      <c r="Y1020" s="19">
        <v>0</v>
      </c>
      <c r="Z1020" s="20">
        <v>0</v>
      </c>
      <c r="AA1020" s="20">
        <v>0</v>
      </c>
      <c r="AB1020" s="20">
        <v>0</v>
      </c>
      <c r="AC1020" s="20">
        <v>0</v>
      </c>
      <c r="AD1020" s="20">
        <v>0</v>
      </c>
      <c r="AE1020" s="21">
        <v>0</v>
      </c>
      <c r="AF1020" s="55"/>
      <c r="AG1020" s="20" t="s">
        <v>33</v>
      </c>
      <c r="AH1020" s="21" t="s">
        <v>33</v>
      </c>
    </row>
    <row r="1021" spans="1:34" x14ac:dyDescent="0.35">
      <c r="A1021" s="24" t="s">
        <v>167</v>
      </c>
      <c r="B1021" s="25" t="s">
        <v>23</v>
      </c>
      <c r="C1021" s="25" t="s">
        <v>24</v>
      </c>
      <c r="D1021" s="25" t="s">
        <v>39</v>
      </c>
      <c r="E1021" s="25" t="s">
        <v>26</v>
      </c>
      <c r="F1021" s="25" t="s">
        <v>40</v>
      </c>
      <c r="G1021" s="25" t="s">
        <v>28</v>
      </c>
      <c r="H1021" s="26">
        <v>2.6900000000000001E-3</v>
      </c>
      <c r="I1021" s="25" t="s">
        <v>33</v>
      </c>
      <c r="J1021" s="25" t="s">
        <v>208</v>
      </c>
      <c r="K1021" s="27" t="s">
        <v>34</v>
      </c>
      <c r="L1021" s="28">
        <v>0</v>
      </c>
      <c r="M1021" s="29">
        <v>0</v>
      </c>
      <c r="N1021" s="29">
        <v>0</v>
      </c>
      <c r="O1021" s="29">
        <v>0</v>
      </c>
      <c r="P1021" s="29">
        <v>0</v>
      </c>
      <c r="Q1021" s="29">
        <v>0</v>
      </c>
      <c r="R1021" s="29">
        <v>0</v>
      </c>
      <c r="S1021" s="29">
        <v>6.9364161849710948E-2</v>
      </c>
      <c r="T1021" s="29">
        <v>6.9364161849710948E-2</v>
      </c>
      <c r="U1021" s="29">
        <v>0</v>
      </c>
      <c r="V1021" s="29">
        <v>0</v>
      </c>
      <c r="W1021" s="30">
        <v>-2.1164021164021052E-2</v>
      </c>
      <c r="X1021" s="67"/>
      <c r="Y1021" s="57">
        <v>0</v>
      </c>
      <c r="Z1021" s="58">
        <v>0</v>
      </c>
      <c r="AA1021" s="58">
        <v>0</v>
      </c>
      <c r="AB1021" s="58">
        <v>0</v>
      </c>
      <c r="AC1021" s="58">
        <v>0</v>
      </c>
      <c r="AD1021" s="58">
        <v>0</v>
      </c>
      <c r="AE1021" s="71">
        <v>0</v>
      </c>
      <c r="AF1021" s="56"/>
      <c r="AG1021" s="58">
        <v>0</v>
      </c>
      <c r="AH1021" s="71">
        <v>0</v>
      </c>
    </row>
    <row r="1022" spans="1:34" x14ac:dyDescent="0.35">
      <c r="A1022" s="31" t="s">
        <v>167</v>
      </c>
      <c r="B1022" s="32" t="s">
        <v>23</v>
      </c>
      <c r="C1022" s="32" t="s">
        <v>24</v>
      </c>
      <c r="D1022" s="32" t="s">
        <v>39</v>
      </c>
      <c r="E1022" s="32" t="s">
        <v>26</v>
      </c>
      <c r="F1022" s="32" t="s">
        <v>41</v>
      </c>
      <c r="G1022" s="32" t="s">
        <v>28</v>
      </c>
      <c r="H1022" s="33">
        <v>2.6900000000000001E-3</v>
      </c>
      <c r="I1022" s="32" t="s">
        <v>41</v>
      </c>
      <c r="J1022" s="32" t="s">
        <v>208</v>
      </c>
      <c r="K1022" s="34" t="s">
        <v>29</v>
      </c>
      <c r="L1022" s="35">
        <v>2.19</v>
      </c>
      <c r="M1022" s="36">
        <v>2.19</v>
      </c>
      <c r="N1022" s="36">
        <v>2.19</v>
      </c>
      <c r="O1022" s="36">
        <v>2.19</v>
      </c>
      <c r="P1022" s="36">
        <v>2.19</v>
      </c>
      <c r="Q1022" s="36">
        <v>2.19</v>
      </c>
      <c r="R1022" s="36">
        <v>2.19</v>
      </c>
      <c r="S1022" s="36">
        <v>1.73</v>
      </c>
      <c r="T1022" s="36">
        <v>1.73</v>
      </c>
      <c r="U1022" s="36">
        <v>1.83</v>
      </c>
      <c r="V1022" s="36">
        <v>1.83</v>
      </c>
      <c r="W1022" s="37">
        <v>1.89</v>
      </c>
      <c r="X1022" s="67"/>
      <c r="Y1022" s="60">
        <v>0</v>
      </c>
      <c r="Z1022" s="61">
        <v>0</v>
      </c>
      <c r="AA1022" s="61">
        <v>0</v>
      </c>
      <c r="AB1022" s="61">
        <v>0</v>
      </c>
      <c r="AC1022" s="61">
        <v>0</v>
      </c>
      <c r="AD1022" s="61">
        <v>0</v>
      </c>
      <c r="AE1022" s="69">
        <v>0</v>
      </c>
      <c r="AF1022" s="59"/>
      <c r="AG1022" s="61">
        <v>0.04</v>
      </c>
      <c r="AH1022" s="69">
        <v>0.04</v>
      </c>
    </row>
    <row r="1023" spans="1:34" x14ac:dyDescent="0.35">
      <c r="A1023" s="15" t="s">
        <v>167</v>
      </c>
      <c r="B1023" s="16" t="s">
        <v>23</v>
      </c>
      <c r="C1023" s="16" t="s">
        <v>24</v>
      </c>
      <c r="D1023" s="16" t="s">
        <v>39</v>
      </c>
      <c r="E1023" s="16" t="s">
        <v>26</v>
      </c>
      <c r="F1023" s="16" t="s">
        <v>41</v>
      </c>
      <c r="G1023" s="16" t="s">
        <v>28</v>
      </c>
      <c r="H1023" s="17">
        <v>2.6900000000000001E-3</v>
      </c>
      <c r="I1023" s="16" t="s">
        <v>41</v>
      </c>
      <c r="J1023" s="16" t="s">
        <v>209</v>
      </c>
      <c r="K1023" s="18" t="s">
        <v>30</v>
      </c>
      <c r="L1023" s="19">
        <v>1</v>
      </c>
      <c r="M1023" s="20">
        <v>1</v>
      </c>
      <c r="N1023" s="20">
        <v>1</v>
      </c>
      <c r="O1023" s="20">
        <v>1</v>
      </c>
      <c r="P1023" s="20">
        <v>1</v>
      </c>
      <c r="Q1023" s="20">
        <v>1</v>
      </c>
      <c r="R1023" s="20">
        <v>1</v>
      </c>
      <c r="S1023" s="20" t="s">
        <v>33</v>
      </c>
      <c r="T1023" s="20" t="s">
        <v>33</v>
      </c>
      <c r="U1023" s="20" t="s">
        <v>33</v>
      </c>
      <c r="V1023" s="20" t="s">
        <v>33</v>
      </c>
      <c r="W1023" s="21" t="s">
        <v>33</v>
      </c>
      <c r="X1023" s="67"/>
      <c r="Y1023" s="19">
        <v>0</v>
      </c>
      <c r="Z1023" s="20">
        <v>0</v>
      </c>
      <c r="AA1023" s="20">
        <v>0</v>
      </c>
      <c r="AB1023" s="20">
        <v>0</v>
      </c>
      <c r="AC1023" s="20">
        <v>0</v>
      </c>
      <c r="AD1023" s="20">
        <v>0</v>
      </c>
      <c r="AE1023" s="21">
        <v>0</v>
      </c>
      <c r="AF1023" s="55"/>
      <c r="AG1023" s="20" t="s">
        <v>33</v>
      </c>
      <c r="AH1023" s="21" t="s">
        <v>33</v>
      </c>
    </row>
    <row r="1024" spans="1:34" x14ac:dyDescent="0.35">
      <c r="A1024" s="15" t="s">
        <v>167</v>
      </c>
      <c r="B1024" s="16" t="s">
        <v>23</v>
      </c>
      <c r="C1024" s="16" t="s">
        <v>24</v>
      </c>
      <c r="D1024" s="16" t="s">
        <v>39</v>
      </c>
      <c r="E1024" s="16" t="s">
        <v>26</v>
      </c>
      <c r="F1024" s="16" t="s">
        <v>41</v>
      </c>
      <c r="G1024" s="16" t="s">
        <v>28</v>
      </c>
      <c r="H1024" s="17">
        <v>2.6900000000000001E-3</v>
      </c>
      <c r="I1024" s="16" t="s">
        <v>41</v>
      </c>
      <c r="J1024" s="16" t="s">
        <v>208</v>
      </c>
      <c r="K1024" s="18" t="s">
        <v>31</v>
      </c>
      <c r="L1024" s="22">
        <v>2.19</v>
      </c>
      <c r="M1024" s="23">
        <v>2.19</v>
      </c>
      <c r="N1024" s="23">
        <v>2.19</v>
      </c>
      <c r="O1024" s="23">
        <v>2.19</v>
      </c>
      <c r="P1024" s="23">
        <v>2.19</v>
      </c>
      <c r="Q1024" s="23">
        <v>2.19</v>
      </c>
      <c r="R1024" s="23">
        <v>2.19</v>
      </c>
      <c r="S1024" s="81">
        <v>1.85</v>
      </c>
      <c r="T1024" s="81">
        <v>1.85</v>
      </c>
      <c r="U1024" s="23">
        <v>1.83</v>
      </c>
      <c r="V1024" s="23">
        <v>1.83</v>
      </c>
      <c r="W1024" s="80">
        <v>1.85</v>
      </c>
      <c r="X1024" s="67"/>
      <c r="Y1024" s="22">
        <v>0</v>
      </c>
      <c r="Z1024" s="23">
        <v>0</v>
      </c>
      <c r="AA1024" s="23">
        <v>0</v>
      </c>
      <c r="AB1024" s="23">
        <v>0</v>
      </c>
      <c r="AC1024" s="23">
        <v>0</v>
      </c>
      <c r="AD1024" s="23">
        <v>0</v>
      </c>
      <c r="AE1024" s="70">
        <v>0</v>
      </c>
      <c r="AF1024" s="50"/>
      <c r="AG1024" s="76">
        <v>0.05</v>
      </c>
      <c r="AH1024" s="77">
        <v>0.05</v>
      </c>
    </row>
    <row r="1025" spans="1:34" x14ac:dyDescent="0.35">
      <c r="A1025" s="15" t="s">
        <v>167</v>
      </c>
      <c r="B1025" s="16" t="s">
        <v>23</v>
      </c>
      <c r="C1025" s="16" t="s">
        <v>24</v>
      </c>
      <c r="D1025" s="16" t="s">
        <v>39</v>
      </c>
      <c r="E1025" s="16" t="s">
        <v>26</v>
      </c>
      <c r="F1025" s="16" t="s">
        <v>41</v>
      </c>
      <c r="G1025" s="16" t="s">
        <v>28</v>
      </c>
      <c r="H1025" s="17">
        <v>2.6900000000000001E-3</v>
      </c>
      <c r="I1025" s="16" t="s">
        <v>41</v>
      </c>
      <c r="J1025" s="16" t="s">
        <v>209</v>
      </c>
      <c r="K1025" s="18" t="s">
        <v>32</v>
      </c>
      <c r="L1025" s="19">
        <v>1</v>
      </c>
      <c r="M1025" s="20">
        <v>1</v>
      </c>
      <c r="N1025" s="20">
        <v>1</v>
      </c>
      <c r="O1025" s="20">
        <v>1</v>
      </c>
      <c r="P1025" s="20">
        <v>1</v>
      </c>
      <c r="Q1025" s="20">
        <v>1</v>
      </c>
      <c r="R1025" s="20">
        <v>1</v>
      </c>
      <c r="S1025" s="20" t="s">
        <v>33</v>
      </c>
      <c r="T1025" s="20" t="s">
        <v>33</v>
      </c>
      <c r="U1025" s="20" t="s">
        <v>33</v>
      </c>
      <c r="V1025" s="20" t="s">
        <v>33</v>
      </c>
      <c r="W1025" s="21" t="s">
        <v>33</v>
      </c>
      <c r="X1025" s="67"/>
      <c r="Y1025" s="19">
        <v>0</v>
      </c>
      <c r="Z1025" s="20">
        <v>0</v>
      </c>
      <c r="AA1025" s="20">
        <v>0</v>
      </c>
      <c r="AB1025" s="20">
        <v>0</v>
      </c>
      <c r="AC1025" s="20">
        <v>0</v>
      </c>
      <c r="AD1025" s="20">
        <v>0</v>
      </c>
      <c r="AE1025" s="21">
        <v>0</v>
      </c>
      <c r="AF1025" s="55"/>
      <c r="AG1025" s="20" t="s">
        <v>33</v>
      </c>
      <c r="AH1025" s="21" t="s">
        <v>33</v>
      </c>
    </row>
    <row r="1026" spans="1:34" x14ac:dyDescent="0.35">
      <c r="A1026" s="24" t="s">
        <v>167</v>
      </c>
      <c r="B1026" s="25" t="s">
        <v>23</v>
      </c>
      <c r="C1026" s="25" t="s">
        <v>24</v>
      </c>
      <c r="D1026" s="25" t="s">
        <v>39</v>
      </c>
      <c r="E1026" s="25" t="s">
        <v>26</v>
      </c>
      <c r="F1026" s="25" t="s">
        <v>41</v>
      </c>
      <c r="G1026" s="25" t="s">
        <v>28</v>
      </c>
      <c r="H1026" s="26">
        <v>2.6900000000000001E-3</v>
      </c>
      <c r="I1026" s="25" t="s">
        <v>33</v>
      </c>
      <c r="J1026" s="25" t="s">
        <v>208</v>
      </c>
      <c r="K1026" s="27" t="s">
        <v>34</v>
      </c>
      <c r="L1026" s="28">
        <v>0</v>
      </c>
      <c r="M1026" s="29">
        <v>0</v>
      </c>
      <c r="N1026" s="29">
        <v>0</v>
      </c>
      <c r="O1026" s="29">
        <v>0</v>
      </c>
      <c r="P1026" s="29">
        <v>0</v>
      </c>
      <c r="Q1026" s="29">
        <v>0</v>
      </c>
      <c r="R1026" s="29">
        <v>0</v>
      </c>
      <c r="S1026" s="29">
        <v>6.9364161849710948E-2</v>
      </c>
      <c r="T1026" s="29">
        <v>6.9364161849710948E-2</v>
      </c>
      <c r="U1026" s="29">
        <v>0</v>
      </c>
      <c r="V1026" s="29">
        <v>0</v>
      </c>
      <c r="W1026" s="30">
        <v>-2.1164021164021052E-2</v>
      </c>
      <c r="X1026" s="67"/>
      <c r="Y1026" s="57">
        <v>0</v>
      </c>
      <c r="Z1026" s="58">
        <v>0</v>
      </c>
      <c r="AA1026" s="58">
        <v>0</v>
      </c>
      <c r="AB1026" s="58">
        <v>0</v>
      </c>
      <c r="AC1026" s="58">
        <v>0</v>
      </c>
      <c r="AD1026" s="58">
        <v>0</v>
      </c>
      <c r="AE1026" s="71">
        <v>0</v>
      </c>
      <c r="AF1026" s="56"/>
      <c r="AG1026" s="58">
        <v>0</v>
      </c>
      <c r="AH1026" s="71">
        <v>0</v>
      </c>
    </row>
    <row r="1027" spans="1:34" x14ac:dyDescent="0.35">
      <c r="A1027" s="31" t="s">
        <v>167</v>
      </c>
      <c r="B1027" s="32" t="s">
        <v>23</v>
      </c>
      <c r="C1027" s="32" t="s">
        <v>24</v>
      </c>
      <c r="D1027" s="32" t="s">
        <v>39</v>
      </c>
      <c r="E1027" s="32" t="s">
        <v>42</v>
      </c>
      <c r="F1027" s="32" t="s">
        <v>43</v>
      </c>
      <c r="G1027" s="32" t="s">
        <v>28</v>
      </c>
      <c r="H1027" s="33">
        <v>2.6900000000000001E-3</v>
      </c>
      <c r="I1027" s="32" t="s">
        <v>43</v>
      </c>
      <c r="J1027" s="32" t="s">
        <v>208</v>
      </c>
      <c r="K1027" s="34" t="s">
        <v>29</v>
      </c>
      <c r="L1027" s="35">
        <v>1.99</v>
      </c>
      <c r="M1027" s="36">
        <v>1.99</v>
      </c>
      <c r="N1027" s="36">
        <v>1.99</v>
      </c>
      <c r="O1027" s="36">
        <v>1.99</v>
      </c>
      <c r="P1027" s="36">
        <v>1.99</v>
      </c>
      <c r="Q1027" s="36">
        <v>1.99</v>
      </c>
      <c r="R1027" s="36">
        <v>1.99</v>
      </c>
      <c r="S1027" s="36">
        <v>1.89</v>
      </c>
      <c r="T1027" s="36">
        <v>1.89</v>
      </c>
      <c r="U1027" s="36">
        <v>1.66</v>
      </c>
      <c r="V1027" s="36">
        <v>1.79</v>
      </c>
      <c r="W1027" s="37">
        <v>1.79</v>
      </c>
      <c r="X1027" s="67"/>
      <c r="Y1027" s="60">
        <v>0</v>
      </c>
      <c r="Z1027" s="61">
        <v>0</v>
      </c>
      <c r="AA1027" s="61">
        <v>0</v>
      </c>
      <c r="AB1027" s="61">
        <v>0</v>
      </c>
      <c r="AC1027" s="61">
        <v>0</v>
      </c>
      <c r="AD1027" s="61">
        <v>0</v>
      </c>
      <c r="AE1027" s="69">
        <v>0</v>
      </c>
      <c r="AF1027" s="59"/>
      <c r="AG1027" s="61">
        <v>0.05</v>
      </c>
      <c r="AH1027" s="69">
        <v>0.05</v>
      </c>
    </row>
    <row r="1028" spans="1:34" x14ac:dyDescent="0.35">
      <c r="A1028" s="15" t="s">
        <v>167</v>
      </c>
      <c r="B1028" s="16" t="s">
        <v>23</v>
      </c>
      <c r="C1028" s="16" t="s">
        <v>24</v>
      </c>
      <c r="D1028" s="16" t="s">
        <v>39</v>
      </c>
      <c r="E1028" s="16" t="s">
        <v>42</v>
      </c>
      <c r="F1028" s="16" t="s">
        <v>43</v>
      </c>
      <c r="G1028" s="16" t="s">
        <v>28</v>
      </c>
      <c r="H1028" s="17">
        <v>2.6900000000000001E-3</v>
      </c>
      <c r="I1028" s="16" t="s">
        <v>43</v>
      </c>
      <c r="J1028" s="16" t="s">
        <v>209</v>
      </c>
      <c r="K1028" s="18" t="s">
        <v>30</v>
      </c>
      <c r="L1028" s="19">
        <v>1</v>
      </c>
      <c r="M1028" s="20">
        <v>1</v>
      </c>
      <c r="N1028" s="20">
        <v>1</v>
      </c>
      <c r="O1028" s="20">
        <v>1</v>
      </c>
      <c r="P1028" s="20">
        <v>1</v>
      </c>
      <c r="Q1028" s="20">
        <v>1</v>
      </c>
      <c r="R1028" s="20">
        <v>1</v>
      </c>
      <c r="S1028" s="20" t="s">
        <v>33</v>
      </c>
      <c r="T1028" s="20" t="s">
        <v>33</v>
      </c>
      <c r="U1028" s="20" t="s">
        <v>33</v>
      </c>
      <c r="V1028" s="20" t="s">
        <v>33</v>
      </c>
      <c r="W1028" s="21" t="s">
        <v>33</v>
      </c>
      <c r="X1028" s="67"/>
      <c r="Y1028" s="19">
        <v>0</v>
      </c>
      <c r="Z1028" s="20">
        <v>0</v>
      </c>
      <c r="AA1028" s="20">
        <v>0</v>
      </c>
      <c r="AB1028" s="20">
        <v>0</v>
      </c>
      <c r="AC1028" s="20">
        <v>0</v>
      </c>
      <c r="AD1028" s="20">
        <v>0</v>
      </c>
      <c r="AE1028" s="21">
        <v>0</v>
      </c>
      <c r="AF1028" s="55"/>
      <c r="AG1028" s="20" t="s">
        <v>33</v>
      </c>
      <c r="AH1028" s="21" t="s">
        <v>33</v>
      </c>
    </row>
    <row r="1029" spans="1:34" x14ac:dyDescent="0.35">
      <c r="A1029" s="15" t="s">
        <v>167</v>
      </c>
      <c r="B1029" s="16" t="s">
        <v>23</v>
      </c>
      <c r="C1029" s="16" t="s">
        <v>24</v>
      </c>
      <c r="D1029" s="16" t="s">
        <v>39</v>
      </c>
      <c r="E1029" s="16" t="s">
        <v>42</v>
      </c>
      <c r="F1029" s="16" t="s">
        <v>43</v>
      </c>
      <c r="G1029" s="16" t="s">
        <v>28</v>
      </c>
      <c r="H1029" s="17">
        <v>2.6900000000000001E-3</v>
      </c>
      <c r="I1029" s="16" t="s">
        <v>43</v>
      </c>
      <c r="J1029" s="16" t="s">
        <v>208</v>
      </c>
      <c r="K1029" s="18" t="s">
        <v>31</v>
      </c>
      <c r="L1029" s="22">
        <v>1.99</v>
      </c>
      <c r="M1029" s="23">
        <v>1.99</v>
      </c>
      <c r="N1029" s="23">
        <v>1.99</v>
      </c>
      <c r="O1029" s="23">
        <v>1.99</v>
      </c>
      <c r="P1029" s="23">
        <v>1.99</v>
      </c>
      <c r="Q1029" s="23">
        <v>1.99</v>
      </c>
      <c r="R1029" s="23">
        <v>1.99</v>
      </c>
      <c r="S1029" s="23">
        <v>1.89</v>
      </c>
      <c r="T1029" s="23">
        <v>1.89</v>
      </c>
      <c r="U1029" s="23">
        <v>1.66</v>
      </c>
      <c r="V1029" s="23">
        <v>1.79</v>
      </c>
      <c r="W1029" s="70">
        <v>1.79</v>
      </c>
      <c r="X1029" s="67"/>
      <c r="Y1029" s="22">
        <v>0</v>
      </c>
      <c r="Z1029" s="23">
        <v>0</v>
      </c>
      <c r="AA1029" s="23">
        <v>0</v>
      </c>
      <c r="AB1029" s="23">
        <v>0</v>
      </c>
      <c r="AC1029" s="23">
        <v>0</v>
      </c>
      <c r="AD1029" s="23">
        <v>0</v>
      </c>
      <c r="AE1029" s="70">
        <v>0</v>
      </c>
      <c r="AF1029" s="50"/>
      <c r="AG1029" s="76">
        <v>0.05</v>
      </c>
      <c r="AH1029" s="77">
        <v>0.05</v>
      </c>
    </row>
    <row r="1030" spans="1:34" x14ac:dyDescent="0.35">
      <c r="A1030" s="15" t="s">
        <v>167</v>
      </c>
      <c r="B1030" s="16" t="s">
        <v>23</v>
      </c>
      <c r="C1030" s="16" t="s">
        <v>24</v>
      </c>
      <c r="D1030" s="16" t="s">
        <v>39</v>
      </c>
      <c r="E1030" s="16" t="s">
        <v>42</v>
      </c>
      <c r="F1030" s="16" t="s">
        <v>43</v>
      </c>
      <c r="G1030" s="16" t="s">
        <v>28</v>
      </c>
      <c r="H1030" s="17">
        <v>2.6900000000000001E-3</v>
      </c>
      <c r="I1030" s="16" t="s">
        <v>43</v>
      </c>
      <c r="J1030" s="16" t="s">
        <v>209</v>
      </c>
      <c r="K1030" s="18" t="s">
        <v>32</v>
      </c>
      <c r="L1030" s="19">
        <v>1</v>
      </c>
      <c r="M1030" s="20">
        <v>1</v>
      </c>
      <c r="N1030" s="20">
        <v>1</v>
      </c>
      <c r="O1030" s="20">
        <v>1</v>
      </c>
      <c r="P1030" s="20">
        <v>1</v>
      </c>
      <c r="Q1030" s="20">
        <v>1</v>
      </c>
      <c r="R1030" s="20">
        <v>1</v>
      </c>
      <c r="S1030" s="20" t="s">
        <v>33</v>
      </c>
      <c r="T1030" s="20" t="s">
        <v>33</v>
      </c>
      <c r="U1030" s="20" t="s">
        <v>33</v>
      </c>
      <c r="V1030" s="20" t="s">
        <v>33</v>
      </c>
      <c r="W1030" s="21" t="s">
        <v>33</v>
      </c>
      <c r="X1030" s="67"/>
      <c r="Y1030" s="19">
        <v>0</v>
      </c>
      <c r="Z1030" s="20">
        <v>0</v>
      </c>
      <c r="AA1030" s="20">
        <v>0</v>
      </c>
      <c r="AB1030" s="20">
        <v>0</v>
      </c>
      <c r="AC1030" s="20">
        <v>0</v>
      </c>
      <c r="AD1030" s="20">
        <v>0</v>
      </c>
      <c r="AE1030" s="21">
        <v>0</v>
      </c>
      <c r="AF1030" s="55"/>
      <c r="AG1030" s="20" t="s">
        <v>33</v>
      </c>
      <c r="AH1030" s="21" t="s">
        <v>33</v>
      </c>
    </row>
    <row r="1031" spans="1:34" x14ac:dyDescent="0.35">
      <c r="A1031" s="24" t="s">
        <v>167</v>
      </c>
      <c r="B1031" s="25" t="s">
        <v>23</v>
      </c>
      <c r="C1031" s="25" t="s">
        <v>24</v>
      </c>
      <c r="D1031" s="25" t="s">
        <v>39</v>
      </c>
      <c r="E1031" s="25" t="s">
        <v>42</v>
      </c>
      <c r="F1031" s="25" t="s">
        <v>43</v>
      </c>
      <c r="G1031" s="25" t="s">
        <v>28</v>
      </c>
      <c r="H1031" s="26">
        <v>2.6900000000000001E-3</v>
      </c>
      <c r="I1031" s="25" t="s">
        <v>33</v>
      </c>
      <c r="J1031" s="25" t="s">
        <v>208</v>
      </c>
      <c r="K1031" s="27" t="s">
        <v>34</v>
      </c>
      <c r="L1031" s="28">
        <v>0</v>
      </c>
      <c r="M1031" s="29">
        <v>0</v>
      </c>
      <c r="N1031" s="29">
        <v>0</v>
      </c>
      <c r="O1031" s="29">
        <v>0</v>
      </c>
      <c r="P1031" s="29">
        <v>0</v>
      </c>
      <c r="Q1031" s="29">
        <v>0</v>
      </c>
      <c r="R1031" s="29">
        <v>0</v>
      </c>
      <c r="S1031" s="29">
        <v>0</v>
      </c>
      <c r="T1031" s="29">
        <v>0</v>
      </c>
      <c r="U1031" s="29">
        <v>0</v>
      </c>
      <c r="V1031" s="29">
        <v>0</v>
      </c>
      <c r="W1031" s="30">
        <v>0</v>
      </c>
      <c r="X1031" s="67"/>
      <c r="Y1031" s="57">
        <v>0</v>
      </c>
      <c r="Z1031" s="58">
        <v>0</v>
      </c>
      <c r="AA1031" s="58">
        <v>0</v>
      </c>
      <c r="AB1031" s="58">
        <v>0</v>
      </c>
      <c r="AC1031" s="58">
        <v>0</v>
      </c>
      <c r="AD1031" s="58">
        <v>0</v>
      </c>
      <c r="AE1031" s="71">
        <v>0</v>
      </c>
      <c r="AF1031" s="56"/>
      <c r="AG1031" s="58">
        <v>0</v>
      </c>
      <c r="AH1031" s="71">
        <v>0</v>
      </c>
    </row>
    <row r="1032" spans="1:34" x14ac:dyDescent="0.35">
      <c r="A1032" s="31" t="s">
        <v>167</v>
      </c>
      <c r="B1032" s="32" t="s">
        <v>23</v>
      </c>
      <c r="C1032" s="32" t="s">
        <v>24</v>
      </c>
      <c r="D1032" s="32" t="s">
        <v>39</v>
      </c>
      <c r="E1032" s="32" t="s">
        <v>44</v>
      </c>
      <c r="F1032" s="32" t="s">
        <v>45</v>
      </c>
      <c r="G1032" s="32" t="s">
        <v>28</v>
      </c>
      <c r="H1032" s="33">
        <v>2.6900000000000001E-3</v>
      </c>
      <c r="I1032" s="32" t="s">
        <v>45</v>
      </c>
      <c r="J1032" s="32" t="s">
        <v>208</v>
      </c>
      <c r="K1032" s="34" t="s">
        <v>29</v>
      </c>
      <c r="L1032" s="35">
        <v>1.99</v>
      </c>
      <c r="M1032" s="36">
        <v>1.99</v>
      </c>
      <c r="N1032" s="36">
        <v>1.99</v>
      </c>
      <c r="O1032" s="36">
        <v>1.99</v>
      </c>
      <c r="P1032" s="36">
        <v>1.99</v>
      </c>
      <c r="Q1032" s="36">
        <v>1.99</v>
      </c>
      <c r="R1032" s="36">
        <v>1.99</v>
      </c>
      <c r="S1032" s="36">
        <v>1.99</v>
      </c>
      <c r="T1032" s="36">
        <v>1.99</v>
      </c>
      <c r="U1032" s="36">
        <v>1.66</v>
      </c>
      <c r="V1032" s="36">
        <v>1.66</v>
      </c>
      <c r="W1032" s="37">
        <v>1.89</v>
      </c>
      <c r="X1032" s="67"/>
      <c r="Y1032" s="60">
        <v>0</v>
      </c>
      <c r="Z1032" s="61">
        <v>0</v>
      </c>
      <c r="AA1032" s="61">
        <v>0</v>
      </c>
      <c r="AB1032" s="61">
        <v>0</v>
      </c>
      <c r="AC1032" s="61">
        <v>0</v>
      </c>
      <c r="AD1032" s="61">
        <v>0</v>
      </c>
      <c r="AE1032" s="69">
        <v>0</v>
      </c>
      <c r="AF1032" s="59"/>
      <c r="AG1032" s="61">
        <v>0.05</v>
      </c>
      <c r="AH1032" s="69">
        <v>0.05</v>
      </c>
    </row>
    <row r="1033" spans="1:34" x14ac:dyDescent="0.35">
      <c r="A1033" s="15" t="s">
        <v>167</v>
      </c>
      <c r="B1033" s="16" t="s">
        <v>23</v>
      </c>
      <c r="C1033" s="16" t="s">
        <v>24</v>
      </c>
      <c r="D1033" s="16" t="s">
        <v>39</v>
      </c>
      <c r="E1033" s="16" t="s">
        <v>44</v>
      </c>
      <c r="F1033" s="16" t="s">
        <v>45</v>
      </c>
      <c r="G1033" s="16" t="s">
        <v>28</v>
      </c>
      <c r="H1033" s="17">
        <v>2.6900000000000001E-3</v>
      </c>
      <c r="I1033" s="16" t="s">
        <v>45</v>
      </c>
      <c r="J1033" s="16" t="s">
        <v>209</v>
      </c>
      <c r="K1033" s="18" t="s">
        <v>30</v>
      </c>
      <c r="L1033" s="19">
        <v>1</v>
      </c>
      <c r="M1033" s="20">
        <v>1</v>
      </c>
      <c r="N1033" s="20">
        <v>1</v>
      </c>
      <c r="O1033" s="20">
        <v>1</v>
      </c>
      <c r="P1033" s="20">
        <v>1</v>
      </c>
      <c r="Q1033" s="20">
        <v>1</v>
      </c>
      <c r="R1033" s="20">
        <v>1</v>
      </c>
      <c r="S1033" s="20" t="s">
        <v>33</v>
      </c>
      <c r="T1033" s="20" t="s">
        <v>33</v>
      </c>
      <c r="U1033" s="20" t="s">
        <v>33</v>
      </c>
      <c r="V1033" s="20" t="s">
        <v>33</v>
      </c>
      <c r="W1033" s="21" t="s">
        <v>33</v>
      </c>
      <c r="X1033" s="67"/>
      <c r="Y1033" s="19">
        <v>0</v>
      </c>
      <c r="Z1033" s="20">
        <v>0</v>
      </c>
      <c r="AA1033" s="20">
        <v>0</v>
      </c>
      <c r="AB1033" s="20">
        <v>0</v>
      </c>
      <c r="AC1033" s="20">
        <v>0</v>
      </c>
      <c r="AD1033" s="20">
        <v>0</v>
      </c>
      <c r="AE1033" s="21">
        <v>0</v>
      </c>
      <c r="AF1033" s="55"/>
      <c r="AG1033" s="20" t="s">
        <v>33</v>
      </c>
      <c r="AH1033" s="21" t="s">
        <v>33</v>
      </c>
    </row>
    <row r="1034" spans="1:34" x14ac:dyDescent="0.35">
      <c r="A1034" s="15" t="s">
        <v>167</v>
      </c>
      <c r="B1034" s="16" t="s">
        <v>23</v>
      </c>
      <c r="C1034" s="16" t="s">
        <v>24</v>
      </c>
      <c r="D1034" s="16" t="s">
        <v>39</v>
      </c>
      <c r="E1034" s="16" t="s">
        <v>44</v>
      </c>
      <c r="F1034" s="16" t="s">
        <v>45</v>
      </c>
      <c r="G1034" s="16" t="s">
        <v>28</v>
      </c>
      <c r="H1034" s="17">
        <v>2.6900000000000001E-3</v>
      </c>
      <c r="I1034" s="16" t="s">
        <v>45</v>
      </c>
      <c r="J1034" s="16" t="s">
        <v>208</v>
      </c>
      <c r="K1034" s="18" t="s">
        <v>31</v>
      </c>
      <c r="L1034" s="22">
        <v>1.99</v>
      </c>
      <c r="M1034" s="23">
        <v>1.99</v>
      </c>
      <c r="N1034" s="23">
        <v>1.99</v>
      </c>
      <c r="O1034" s="23">
        <v>1.99</v>
      </c>
      <c r="P1034" s="23">
        <v>1.99</v>
      </c>
      <c r="Q1034" s="23">
        <v>1.99</v>
      </c>
      <c r="R1034" s="23">
        <v>1.99</v>
      </c>
      <c r="S1034" s="23">
        <v>1.99</v>
      </c>
      <c r="T1034" s="23">
        <v>1.99</v>
      </c>
      <c r="U1034" s="23">
        <v>1.66</v>
      </c>
      <c r="V1034" s="23">
        <v>1.66</v>
      </c>
      <c r="W1034" s="70">
        <v>1.89</v>
      </c>
      <c r="X1034" s="67"/>
      <c r="Y1034" s="22">
        <v>0</v>
      </c>
      <c r="Z1034" s="23">
        <v>0</v>
      </c>
      <c r="AA1034" s="23">
        <v>0</v>
      </c>
      <c r="AB1034" s="23">
        <v>0</v>
      </c>
      <c r="AC1034" s="23">
        <v>0</v>
      </c>
      <c r="AD1034" s="23">
        <v>0</v>
      </c>
      <c r="AE1034" s="70">
        <v>0</v>
      </c>
      <c r="AF1034" s="50"/>
      <c r="AG1034" s="76">
        <v>0.05</v>
      </c>
      <c r="AH1034" s="77">
        <v>0.05</v>
      </c>
    </row>
    <row r="1035" spans="1:34" x14ac:dyDescent="0.35">
      <c r="A1035" s="15" t="s">
        <v>167</v>
      </c>
      <c r="B1035" s="16" t="s">
        <v>23</v>
      </c>
      <c r="C1035" s="16" t="s">
        <v>24</v>
      </c>
      <c r="D1035" s="16" t="s">
        <v>39</v>
      </c>
      <c r="E1035" s="16" t="s">
        <v>44</v>
      </c>
      <c r="F1035" s="16" t="s">
        <v>45</v>
      </c>
      <c r="G1035" s="16" t="s">
        <v>28</v>
      </c>
      <c r="H1035" s="17">
        <v>2.6900000000000001E-3</v>
      </c>
      <c r="I1035" s="16" t="s">
        <v>45</v>
      </c>
      <c r="J1035" s="16" t="s">
        <v>209</v>
      </c>
      <c r="K1035" s="18" t="s">
        <v>32</v>
      </c>
      <c r="L1035" s="19">
        <v>1</v>
      </c>
      <c r="M1035" s="20">
        <v>1</v>
      </c>
      <c r="N1035" s="20">
        <v>1</v>
      </c>
      <c r="O1035" s="20">
        <v>1</v>
      </c>
      <c r="P1035" s="20">
        <v>1</v>
      </c>
      <c r="Q1035" s="20">
        <v>1</v>
      </c>
      <c r="R1035" s="20">
        <v>1</v>
      </c>
      <c r="S1035" s="20" t="s">
        <v>33</v>
      </c>
      <c r="T1035" s="20" t="s">
        <v>33</v>
      </c>
      <c r="U1035" s="20" t="s">
        <v>33</v>
      </c>
      <c r="V1035" s="20" t="s">
        <v>33</v>
      </c>
      <c r="W1035" s="21" t="s">
        <v>33</v>
      </c>
      <c r="X1035" s="67"/>
      <c r="Y1035" s="19">
        <v>0</v>
      </c>
      <c r="Z1035" s="20">
        <v>0</v>
      </c>
      <c r="AA1035" s="20">
        <v>0</v>
      </c>
      <c r="AB1035" s="20">
        <v>0</v>
      </c>
      <c r="AC1035" s="20">
        <v>0</v>
      </c>
      <c r="AD1035" s="20">
        <v>0</v>
      </c>
      <c r="AE1035" s="21">
        <v>0</v>
      </c>
      <c r="AF1035" s="55"/>
      <c r="AG1035" s="20" t="s">
        <v>33</v>
      </c>
      <c r="AH1035" s="21" t="s">
        <v>33</v>
      </c>
    </row>
    <row r="1036" spans="1:34" x14ac:dyDescent="0.35">
      <c r="A1036" s="24" t="s">
        <v>167</v>
      </c>
      <c r="B1036" s="25" t="s">
        <v>23</v>
      </c>
      <c r="C1036" s="25" t="s">
        <v>24</v>
      </c>
      <c r="D1036" s="25" t="s">
        <v>39</v>
      </c>
      <c r="E1036" s="25" t="s">
        <v>44</v>
      </c>
      <c r="F1036" s="25" t="s">
        <v>45</v>
      </c>
      <c r="G1036" s="25" t="s">
        <v>28</v>
      </c>
      <c r="H1036" s="26">
        <v>2.6900000000000001E-3</v>
      </c>
      <c r="I1036" s="25" t="s">
        <v>33</v>
      </c>
      <c r="J1036" s="25" t="s">
        <v>208</v>
      </c>
      <c r="K1036" s="27" t="s">
        <v>34</v>
      </c>
      <c r="L1036" s="28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30">
        <v>0</v>
      </c>
      <c r="X1036" s="67"/>
      <c r="Y1036" s="57">
        <v>0</v>
      </c>
      <c r="Z1036" s="58">
        <v>0</v>
      </c>
      <c r="AA1036" s="58">
        <v>0</v>
      </c>
      <c r="AB1036" s="58">
        <v>0</v>
      </c>
      <c r="AC1036" s="58">
        <v>0</v>
      </c>
      <c r="AD1036" s="58">
        <v>0</v>
      </c>
      <c r="AE1036" s="71">
        <v>0</v>
      </c>
      <c r="AF1036" s="56"/>
      <c r="AG1036" s="58">
        <v>0</v>
      </c>
      <c r="AH1036" s="71">
        <v>0</v>
      </c>
    </row>
    <row r="1037" spans="1:34" x14ac:dyDescent="0.35">
      <c r="A1037" s="31" t="s">
        <v>167</v>
      </c>
      <c r="B1037" s="32" t="s">
        <v>23</v>
      </c>
      <c r="C1037" s="32" t="s">
        <v>24</v>
      </c>
      <c r="D1037" s="32" t="s">
        <v>39</v>
      </c>
      <c r="E1037" s="32" t="s">
        <v>46</v>
      </c>
      <c r="F1037" s="32" t="s">
        <v>47</v>
      </c>
      <c r="G1037" s="32" t="s">
        <v>28</v>
      </c>
      <c r="H1037" s="33">
        <v>2.6900000000000001E-3</v>
      </c>
      <c r="I1037" s="32" t="s">
        <v>47</v>
      </c>
      <c r="J1037" s="32" t="s">
        <v>208</v>
      </c>
      <c r="K1037" s="34" t="s">
        <v>29</v>
      </c>
      <c r="L1037" s="35">
        <v>3.99</v>
      </c>
      <c r="M1037" s="36">
        <v>3.99</v>
      </c>
      <c r="N1037" s="36">
        <v>3.99</v>
      </c>
      <c r="O1037" s="36">
        <v>3.99</v>
      </c>
      <c r="P1037" s="36">
        <v>3.99</v>
      </c>
      <c r="Q1037" s="36">
        <v>3.99</v>
      </c>
      <c r="R1037" s="36">
        <v>3.99</v>
      </c>
      <c r="S1037" s="36">
        <v>3.99</v>
      </c>
      <c r="T1037" s="36">
        <v>3.99</v>
      </c>
      <c r="U1037" s="36">
        <v>3.33</v>
      </c>
      <c r="V1037" s="36">
        <v>3.33</v>
      </c>
      <c r="W1037" s="37">
        <v>3.8</v>
      </c>
      <c r="X1037" s="67"/>
      <c r="Y1037" s="60">
        <v>0</v>
      </c>
      <c r="Z1037" s="61">
        <v>0</v>
      </c>
      <c r="AA1037" s="61">
        <v>0</v>
      </c>
      <c r="AB1037" s="61">
        <v>0</v>
      </c>
      <c r="AC1037" s="61">
        <v>0</v>
      </c>
      <c r="AD1037" s="61">
        <v>0</v>
      </c>
      <c r="AE1037" s="69">
        <v>0</v>
      </c>
      <c r="AF1037" s="59"/>
      <c r="AG1037" s="61">
        <v>0.1</v>
      </c>
      <c r="AH1037" s="69">
        <v>0.1</v>
      </c>
    </row>
    <row r="1038" spans="1:34" x14ac:dyDescent="0.35">
      <c r="A1038" s="15" t="s">
        <v>167</v>
      </c>
      <c r="B1038" s="16" t="s">
        <v>23</v>
      </c>
      <c r="C1038" s="16" t="s">
        <v>24</v>
      </c>
      <c r="D1038" s="16" t="s">
        <v>39</v>
      </c>
      <c r="E1038" s="16" t="s">
        <v>46</v>
      </c>
      <c r="F1038" s="16" t="s">
        <v>47</v>
      </c>
      <c r="G1038" s="16" t="s">
        <v>28</v>
      </c>
      <c r="H1038" s="17">
        <v>2.6900000000000001E-3</v>
      </c>
      <c r="I1038" s="16" t="s">
        <v>47</v>
      </c>
      <c r="J1038" s="16" t="s">
        <v>209</v>
      </c>
      <c r="K1038" s="18" t="s">
        <v>30</v>
      </c>
      <c r="L1038" s="19">
        <v>1</v>
      </c>
      <c r="M1038" s="20">
        <v>1</v>
      </c>
      <c r="N1038" s="20">
        <v>1</v>
      </c>
      <c r="O1038" s="20">
        <v>1</v>
      </c>
      <c r="P1038" s="20">
        <v>1</v>
      </c>
      <c r="Q1038" s="20">
        <v>1</v>
      </c>
      <c r="R1038" s="20">
        <v>1</v>
      </c>
      <c r="S1038" s="20" t="s">
        <v>33</v>
      </c>
      <c r="T1038" s="20" t="s">
        <v>33</v>
      </c>
      <c r="U1038" s="20" t="s">
        <v>33</v>
      </c>
      <c r="V1038" s="20" t="s">
        <v>33</v>
      </c>
      <c r="W1038" s="21" t="s">
        <v>33</v>
      </c>
      <c r="X1038" s="67"/>
      <c r="Y1038" s="19">
        <v>0</v>
      </c>
      <c r="Z1038" s="20">
        <v>0</v>
      </c>
      <c r="AA1038" s="20">
        <v>0</v>
      </c>
      <c r="AB1038" s="20">
        <v>0</v>
      </c>
      <c r="AC1038" s="20">
        <v>0</v>
      </c>
      <c r="AD1038" s="20">
        <v>0</v>
      </c>
      <c r="AE1038" s="21">
        <v>0</v>
      </c>
      <c r="AF1038" s="55"/>
      <c r="AG1038" s="20" t="s">
        <v>33</v>
      </c>
      <c r="AH1038" s="21" t="s">
        <v>33</v>
      </c>
    </row>
    <row r="1039" spans="1:34" x14ac:dyDescent="0.35">
      <c r="A1039" s="15" t="s">
        <v>167</v>
      </c>
      <c r="B1039" s="16" t="s">
        <v>23</v>
      </c>
      <c r="C1039" s="16" t="s">
        <v>24</v>
      </c>
      <c r="D1039" s="16" t="s">
        <v>39</v>
      </c>
      <c r="E1039" s="16" t="s">
        <v>46</v>
      </c>
      <c r="F1039" s="16" t="s">
        <v>47</v>
      </c>
      <c r="G1039" s="16" t="s">
        <v>28</v>
      </c>
      <c r="H1039" s="17">
        <v>2.6900000000000001E-3</v>
      </c>
      <c r="I1039" s="16" t="s">
        <v>47</v>
      </c>
      <c r="J1039" s="16" t="s">
        <v>208</v>
      </c>
      <c r="K1039" s="18" t="s">
        <v>31</v>
      </c>
      <c r="L1039" s="22">
        <v>3.99</v>
      </c>
      <c r="M1039" s="23">
        <v>3.99</v>
      </c>
      <c r="N1039" s="23">
        <v>3.99</v>
      </c>
      <c r="O1039" s="23">
        <v>3.99</v>
      </c>
      <c r="P1039" s="23">
        <v>3.99</v>
      </c>
      <c r="Q1039" s="23">
        <v>3.99</v>
      </c>
      <c r="R1039" s="23">
        <v>3.99</v>
      </c>
      <c r="S1039" s="23">
        <v>3.99</v>
      </c>
      <c r="T1039" s="23">
        <v>3.99</v>
      </c>
      <c r="U1039" s="23">
        <v>3.33</v>
      </c>
      <c r="V1039" s="23">
        <v>3.33</v>
      </c>
      <c r="W1039" s="70">
        <v>3.8</v>
      </c>
      <c r="X1039" s="67"/>
      <c r="Y1039" s="22">
        <v>0</v>
      </c>
      <c r="Z1039" s="23">
        <v>0</v>
      </c>
      <c r="AA1039" s="23">
        <v>0</v>
      </c>
      <c r="AB1039" s="23">
        <v>0</v>
      </c>
      <c r="AC1039" s="23">
        <v>0</v>
      </c>
      <c r="AD1039" s="23">
        <v>0</v>
      </c>
      <c r="AE1039" s="70">
        <v>0</v>
      </c>
      <c r="AF1039" s="50"/>
      <c r="AG1039" s="76">
        <v>0.1</v>
      </c>
      <c r="AH1039" s="77">
        <v>0.1</v>
      </c>
    </row>
    <row r="1040" spans="1:34" x14ac:dyDescent="0.35">
      <c r="A1040" s="15" t="s">
        <v>167</v>
      </c>
      <c r="B1040" s="16" t="s">
        <v>23</v>
      </c>
      <c r="C1040" s="16" t="s">
        <v>24</v>
      </c>
      <c r="D1040" s="16" t="s">
        <v>39</v>
      </c>
      <c r="E1040" s="16" t="s">
        <v>46</v>
      </c>
      <c r="F1040" s="16" t="s">
        <v>47</v>
      </c>
      <c r="G1040" s="16" t="s">
        <v>28</v>
      </c>
      <c r="H1040" s="17">
        <v>2.6900000000000001E-3</v>
      </c>
      <c r="I1040" s="16" t="s">
        <v>47</v>
      </c>
      <c r="J1040" s="16" t="s">
        <v>209</v>
      </c>
      <c r="K1040" s="18" t="s">
        <v>32</v>
      </c>
      <c r="L1040" s="19">
        <v>1</v>
      </c>
      <c r="M1040" s="20">
        <v>1</v>
      </c>
      <c r="N1040" s="20">
        <v>1</v>
      </c>
      <c r="O1040" s="20">
        <v>1</v>
      </c>
      <c r="P1040" s="20">
        <v>1</v>
      </c>
      <c r="Q1040" s="20">
        <v>1</v>
      </c>
      <c r="R1040" s="20">
        <v>1</v>
      </c>
      <c r="S1040" s="20" t="s">
        <v>33</v>
      </c>
      <c r="T1040" s="20" t="s">
        <v>33</v>
      </c>
      <c r="U1040" s="20" t="s">
        <v>33</v>
      </c>
      <c r="V1040" s="20" t="s">
        <v>33</v>
      </c>
      <c r="W1040" s="21" t="s">
        <v>33</v>
      </c>
      <c r="X1040" s="67"/>
      <c r="Y1040" s="19">
        <v>0</v>
      </c>
      <c r="Z1040" s="20">
        <v>0</v>
      </c>
      <c r="AA1040" s="20">
        <v>0</v>
      </c>
      <c r="AB1040" s="20">
        <v>0</v>
      </c>
      <c r="AC1040" s="20">
        <v>0</v>
      </c>
      <c r="AD1040" s="20">
        <v>0</v>
      </c>
      <c r="AE1040" s="21">
        <v>0</v>
      </c>
      <c r="AF1040" s="55"/>
      <c r="AG1040" s="20" t="s">
        <v>33</v>
      </c>
      <c r="AH1040" s="21" t="s">
        <v>33</v>
      </c>
    </row>
    <row r="1041" spans="1:34" x14ac:dyDescent="0.35">
      <c r="A1041" s="24" t="s">
        <v>167</v>
      </c>
      <c r="B1041" s="25" t="s">
        <v>23</v>
      </c>
      <c r="C1041" s="25" t="s">
        <v>24</v>
      </c>
      <c r="D1041" s="25" t="s">
        <v>39</v>
      </c>
      <c r="E1041" s="25" t="s">
        <v>46</v>
      </c>
      <c r="F1041" s="25" t="s">
        <v>47</v>
      </c>
      <c r="G1041" s="25" t="s">
        <v>28</v>
      </c>
      <c r="H1041" s="26">
        <v>2.6900000000000001E-3</v>
      </c>
      <c r="I1041" s="25" t="s">
        <v>33</v>
      </c>
      <c r="J1041" s="25" t="s">
        <v>208</v>
      </c>
      <c r="K1041" s="27" t="s">
        <v>34</v>
      </c>
      <c r="L1041" s="28">
        <v>0</v>
      </c>
      <c r="M1041" s="29">
        <v>0</v>
      </c>
      <c r="N1041" s="29">
        <v>0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29">
        <v>0</v>
      </c>
      <c r="V1041" s="29">
        <v>0</v>
      </c>
      <c r="W1041" s="30">
        <v>0</v>
      </c>
      <c r="X1041" s="67"/>
      <c r="Y1041" s="57">
        <v>0</v>
      </c>
      <c r="Z1041" s="58">
        <v>0</v>
      </c>
      <c r="AA1041" s="58">
        <v>0</v>
      </c>
      <c r="AB1041" s="58">
        <v>0</v>
      </c>
      <c r="AC1041" s="58">
        <v>0</v>
      </c>
      <c r="AD1041" s="58">
        <v>0</v>
      </c>
      <c r="AE1041" s="71">
        <v>0</v>
      </c>
      <c r="AF1041" s="56"/>
      <c r="AG1041" s="58">
        <v>0</v>
      </c>
      <c r="AH1041" s="71">
        <v>0</v>
      </c>
    </row>
    <row r="1042" spans="1:34" x14ac:dyDescent="0.35">
      <c r="A1042" s="31" t="s">
        <v>167</v>
      </c>
      <c r="B1042" s="32" t="s">
        <v>23</v>
      </c>
      <c r="C1042" s="32" t="s">
        <v>24</v>
      </c>
      <c r="D1042" s="32" t="s">
        <v>39</v>
      </c>
      <c r="E1042" s="32" t="s">
        <v>48</v>
      </c>
      <c r="F1042" s="32" t="s">
        <v>49</v>
      </c>
      <c r="G1042" s="32" t="s">
        <v>28</v>
      </c>
      <c r="H1042" s="33">
        <v>2.6900000000000001E-3</v>
      </c>
      <c r="I1042" s="32" t="s">
        <v>49</v>
      </c>
      <c r="J1042" s="32" t="s">
        <v>208</v>
      </c>
      <c r="K1042" s="34" t="s">
        <v>29</v>
      </c>
      <c r="L1042" s="35">
        <v>1.69</v>
      </c>
      <c r="M1042" s="36">
        <v>1.69</v>
      </c>
      <c r="N1042" s="36">
        <v>1.69</v>
      </c>
      <c r="O1042" s="36">
        <v>1.69</v>
      </c>
      <c r="P1042" s="36">
        <v>1.69</v>
      </c>
      <c r="Q1042" s="36">
        <v>1.69</v>
      </c>
      <c r="R1042" s="36">
        <v>1.69</v>
      </c>
      <c r="S1042" s="36">
        <v>1.69</v>
      </c>
      <c r="T1042" s="36">
        <v>1.69</v>
      </c>
      <c r="U1042" s="36">
        <v>1.41</v>
      </c>
      <c r="V1042" s="36">
        <v>1.41</v>
      </c>
      <c r="W1042" s="37">
        <v>1.61</v>
      </c>
      <c r="X1042" s="67"/>
      <c r="Y1042" s="60">
        <v>0</v>
      </c>
      <c r="Z1042" s="61">
        <v>0</v>
      </c>
      <c r="AA1042" s="61">
        <v>0</v>
      </c>
      <c r="AB1042" s="61">
        <v>0</v>
      </c>
      <c r="AC1042" s="61">
        <v>0</v>
      </c>
      <c r="AD1042" s="61">
        <v>0</v>
      </c>
      <c r="AE1042" s="69">
        <v>0</v>
      </c>
      <c r="AF1042" s="59"/>
      <c r="AG1042" s="61">
        <v>0.04</v>
      </c>
      <c r="AH1042" s="69">
        <v>0.04</v>
      </c>
    </row>
    <row r="1043" spans="1:34" x14ac:dyDescent="0.35">
      <c r="A1043" s="15" t="s">
        <v>167</v>
      </c>
      <c r="B1043" s="16" t="s">
        <v>23</v>
      </c>
      <c r="C1043" s="16" t="s">
        <v>24</v>
      </c>
      <c r="D1043" s="16" t="s">
        <v>39</v>
      </c>
      <c r="E1043" s="16" t="s">
        <v>48</v>
      </c>
      <c r="F1043" s="16" t="s">
        <v>49</v>
      </c>
      <c r="G1043" s="16" t="s">
        <v>28</v>
      </c>
      <c r="H1043" s="17">
        <v>2.6900000000000001E-3</v>
      </c>
      <c r="I1043" s="16" t="s">
        <v>49</v>
      </c>
      <c r="J1043" s="16" t="s">
        <v>209</v>
      </c>
      <c r="K1043" s="18" t="s">
        <v>30</v>
      </c>
      <c r="L1043" s="19">
        <v>1</v>
      </c>
      <c r="M1043" s="20">
        <v>1</v>
      </c>
      <c r="N1043" s="20">
        <v>1</v>
      </c>
      <c r="O1043" s="20">
        <v>1</v>
      </c>
      <c r="P1043" s="20">
        <v>1</v>
      </c>
      <c r="Q1043" s="20">
        <v>1</v>
      </c>
      <c r="R1043" s="20">
        <v>1</v>
      </c>
      <c r="S1043" s="20" t="s">
        <v>33</v>
      </c>
      <c r="T1043" s="20" t="s">
        <v>33</v>
      </c>
      <c r="U1043" s="20" t="s">
        <v>33</v>
      </c>
      <c r="V1043" s="20" t="s">
        <v>33</v>
      </c>
      <c r="W1043" s="21" t="s">
        <v>33</v>
      </c>
      <c r="X1043" s="67"/>
      <c r="Y1043" s="19">
        <v>0</v>
      </c>
      <c r="Z1043" s="20">
        <v>0</v>
      </c>
      <c r="AA1043" s="20">
        <v>0</v>
      </c>
      <c r="AB1043" s="20">
        <v>0</v>
      </c>
      <c r="AC1043" s="20">
        <v>0</v>
      </c>
      <c r="AD1043" s="20">
        <v>0</v>
      </c>
      <c r="AE1043" s="21">
        <v>0</v>
      </c>
      <c r="AF1043" s="55"/>
      <c r="AG1043" s="20" t="s">
        <v>33</v>
      </c>
      <c r="AH1043" s="21" t="s">
        <v>33</v>
      </c>
    </row>
    <row r="1044" spans="1:34" x14ac:dyDescent="0.35">
      <c r="A1044" s="15" t="s">
        <v>167</v>
      </c>
      <c r="B1044" s="16" t="s">
        <v>23</v>
      </c>
      <c r="C1044" s="16" t="s">
        <v>24</v>
      </c>
      <c r="D1044" s="16" t="s">
        <v>39</v>
      </c>
      <c r="E1044" s="16" t="s">
        <v>48</v>
      </c>
      <c r="F1044" s="16" t="s">
        <v>49</v>
      </c>
      <c r="G1044" s="16" t="s">
        <v>28</v>
      </c>
      <c r="H1044" s="17">
        <v>2.6900000000000001E-3</v>
      </c>
      <c r="I1044" s="16" t="s">
        <v>49</v>
      </c>
      <c r="J1044" s="16" t="s">
        <v>208</v>
      </c>
      <c r="K1044" s="18" t="s">
        <v>31</v>
      </c>
      <c r="L1044" s="82">
        <v>1.89</v>
      </c>
      <c r="M1044" s="83">
        <v>1.89</v>
      </c>
      <c r="N1044" s="83">
        <v>1.89</v>
      </c>
      <c r="O1044" s="83">
        <v>1.89</v>
      </c>
      <c r="P1044" s="83">
        <v>1.89</v>
      </c>
      <c r="Q1044" s="83">
        <v>1.89</v>
      </c>
      <c r="R1044" s="83">
        <v>1.89</v>
      </c>
      <c r="S1044" s="83">
        <v>1.59</v>
      </c>
      <c r="T1044" s="83">
        <v>1.59</v>
      </c>
      <c r="U1044" s="83">
        <v>2.0900000000000003</v>
      </c>
      <c r="V1044" s="83">
        <v>2.0900000000000003</v>
      </c>
      <c r="W1044" s="83">
        <v>2.0900000000000003</v>
      </c>
      <c r="X1044" s="67"/>
      <c r="Y1044" s="82">
        <v>0</v>
      </c>
      <c r="Z1044" s="83">
        <v>0</v>
      </c>
      <c r="AA1044" s="83">
        <v>0</v>
      </c>
      <c r="AB1044" s="83">
        <v>0</v>
      </c>
      <c r="AC1044" s="83">
        <v>0</v>
      </c>
      <c r="AD1044" s="83">
        <v>0</v>
      </c>
      <c r="AE1044" s="84">
        <v>0</v>
      </c>
      <c r="AF1044" s="50"/>
      <c r="AG1044" s="76">
        <v>0.04</v>
      </c>
      <c r="AH1044" s="77">
        <v>0.04</v>
      </c>
    </row>
    <row r="1045" spans="1:34" x14ac:dyDescent="0.35">
      <c r="A1045" s="15" t="s">
        <v>167</v>
      </c>
      <c r="B1045" s="16" t="s">
        <v>23</v>
      </c>
      <c r="C1045" s="16" t="s">
        <v>24</v>
      </c>
      <c r="D1045" s="16" t="s">
        <v>39</v>
      </c>
      <c r="E1045" s="16" t="s">
        <v>48</v>
      </c>
      <c r="F1045" s="16" t="s">
        <v>49</v>
      </c>
      <c r="G1045" s="16" t="s">
        <v>28</v>
      </c>
      <c r="H1045" s="17">
        <v>2.6900000000000001E-3</v>
      </c>
      <c r="I1045" s="16" t="s">
        <v>49</v>
      </c>
      <c r="J1045" s="16" t="s">
        <v>209</v>
      </c>
      <c r="K1045" s="18" t="s">
        <v>32</v>
      </c>
      <c r="L1045" s="19">
        <v>1</v>
      </c>
      <c r="M1045" s="20">
        <v>1</v>
      </c>
      <c r="N1045" s="20">
        <v>1</v>
      </c>
      <c r="O1045" s="20">
        <v>1</v>
      </c>
      <c r="P1045" s="20">
        <v>1</v>
      </c>
      <c r="Q1045" s="20">
        <v>1</v>
      </c>
      <c r="R1045" s="20">
        <v>1</v>
      </c>
      <c r="S1045" s="20" t="s">
        <v>33</v>
      </c>
      <c r="T1045" s="20" t="s">
        <v>33</v>
      </c>
      <c r="U1045" s="20" t="s">
        <v>33</v>
      </c>
      <c r="V1045" s="20" t="s">
        <v>33</v>
      </c>
      <c r="W1045" s="21" t="s">
        <v>33</v>
      </c>
      <c r="X1045" s="67"/>
      <c r="Y1045" s="19">
        <v>0</v>
      </c>
      <c r="Z1045" s="20">
        <v>0</v>
      </c>
      <c r="AA1045" s="20">
        <v>0</v>
      </c>
      <c r="AB1045" s="20">
        <v>0</v>
      </c>
      <c r="AC1045" s="20">
        <v>0</v>
      </c>
      <c r="AD1045" s="20">
        <v>0</v>
      </c>
      <c r="AE1045" s="21">
        <v>0</v>
      </c>
      <c r="AF1045" s="55"/>
      <c r="AG1045" s="20" t="s">
        <v>33</v>
      </c>
      <c r="AH1045" s="21" t="s">
        <v>33</v>
      </c>
    </row>
    <row r="1046" spans="1:34" x14ac:dyDescent="0.35">
      <c r="A1046" s="24" t="s">
        <v>167</v>
      </c>
      <c r="B1046" s="25" t="s">
        <v>23</v>
      </c>
      <c r="C1046" s="25" t="s">
        <v>24</v>
      </c>
      <c r="D1046" s="25" t="s">
        <v>39</v>
      </c>
      <c r="E1046" s="25" t="s">
        <v>48</v>
      </c>
      <c r="F1046" s="25" t="s">
        <v>49</v>
      </c>
      <c r="G1046" s="25" t="s">
        <v>28</v>
      </c>
      <c r="H1046" s="26">
        <v>2.6900000000000001E-3</v>
      </c>
      <c r="I1046" s="25" t="s">
        <v>33</v>
      </c>
      <c r="J1046" s="25" t="s">
        <v>208</v>
      </c>
      <c r="K1046" s="27" t="s">
        <v>34</v>
      </c>
      <c r="L1046" s="28">
        <v>0.11834319526627213</v>
      </c>
      <c r="M1046" s="29">
        <v>0.11834319526627213</v>
      </c>
      <c r="N1046" s="29">
        <v>0.11834319526627213</v>
      </c>
      <c r="O1046" s="29">
        <v>0.11834319526627213</v>
      </c>
      <c r="P1046" s="29">
        <v>0.11834319526627213</v>
      </c>
      <c r="Q1046" s="29">
        <v>0.11834319526627213</v>
      </c>
      <c r="R1046" s="29">
        <v>0.11834319526627213</v>
      </c>
      <c r="S1046" s="29">
        <v>-5.9171597633136064E-2</v>
      </c>
      <c r="T1046" s="29">
        <v>-5.9171597633136064E-2</v>
      </c>
      <c r="U1046" s="29">
        <v>0.48226950354609954</v>
      </c>
      <c r="V1046" s="29">
        <v>0.48226950354609954</v>
      </c>
      <c r="W1046" s="30">
        <v>0.29813664596273304</v>
      </c>
      <c r="X1046" s="67"/>
      <c r="Y1046" s="57">
        <v>0</v>
      </c>
      <c r="Z1046" s="58">
        <v>0</v>
      </c>
      <c r="AA1046" s="58">
        <v>0</v>
      </c>
      <c r="AB1046" s="58">
        <v>0</v>
      </c>
      <c r="AC1046" s="58">
        <v>0</v>
      </c>
      <c r="AD1046" s="58">
        <v>0</v>
      </c>
      <c r="AE1046" s="71">
        <v>0</v>
      </c>
      <c r="AF1046" s="56"/>
      <c r="AG1046" s="58">
        <v>0</v>
      </c>
      <c r="AH1046" s="71">
        <v>0</v>
      </c>
    </row>
    <row r="1047" spans="1:34" x14ac:dyDescent="0.35">
      <c r="A1047" s="31" t="s">
        <v>167</v>
      </c>
      <c r="B1047" s="32" t="s">
        <v>23</v>
      </c>
      <c r="C1047" s="32" t="s">
        <v>24</v>
      </c>
      <c r="D1047" s="32" t="s">
        <v>50</v>
      </c>
      <c r="E1047" s="32" t="s">
        <v>26</v>
      </c>
      <c r="F1047" s="32" t="s">
        <v>51</v>
      </c>
      <c r="G1047" s="32" t="s">
        <v>28</v>
      </c>
      <c r="H1047" s="33">
        <v>2.8999999999999998E-3</v>
      </c>
      <c r="I1047" s="32" t="s">
        <v>51</v>
      </c>
      <c r="J1047" s="32" t="s">
        <v>208</v>
      </c>
      <c r="K1047" s="34" t="s">
        <v>29</v>
      </c>
      <c r="L1047" s="35">
        <v>2.79</v>
      </c>
      <c r="M1047" s="36">
        <v>2.79</v>
      </c>
      <c r="N1047" s="36">
        <v>2.79</v>
      </c>
      <c r="O1047" s="36">
        <v>2.79</v>
      </c>
      <c r="P1047" s="36">
        <v>2.79</v>
      </c>
      <c r="Q1047" s="36">
        <v>2.79</v>
      </c>
      <c r="R1047" s="36">
        <v>2.79</v>
      </c>
      <c r="S1047" s="36">
        <v>2.79</v>
      </c>
      <c r="T1047" s="36">
        <v>2.79</v>
      </c>
      <c r="U1047" s="36">
        <v>2.33</v>
      </c>
      <c r="V1047" s="36">
        <v>2.33</v>
      </c>
      <c r="W1047" s="37">
        <v>2.65</v>
      </c>
      <c r="X1047" s="67"/>
      <c r="Y1047" s="60">
        <v>0</v>
      </c>
      <c r="Z1047" s="61">
        <v>0</v>
      </c>
      <c r="AA1047" s="61">
        <v>0</v>
      </c>
      <c r="AB1047" s="61">
        <v>0</v>
      </c>
      <c r="AC1047" s="61">
        <v>0</v>
      </c>
      <c r="AD1047" s="61">
        <v>0</v>
      </c>
      <c r="AE1047" s="69">
        <v>0</v>
      </c>
      <c r="AF1047" s="59"/>
      <c r="AG1047" s="61">
        <v>7.0000000000000007E-2</v>
      </c>
      <c r="AH1047" s="69">
        <v>7.0000000000000007E-2</v>
      </c>
    </row>
    <row r="1048" spans="1:34" x14ac:dyDescent="0.35">
      <c r="A1048" s="15" t="s">
        <v>167</v>
      </c>
      <c r="B1048" s="16" t="s">
        <v>23</v>
      </c>
      <c r="C1048" s="16" t="s">
        <v>24</v>
      </c>
      <c r="D1048" s="16" t="s">
        <v>50</v>
      </c>
      <c r="E1048" s="16" t="s">
        <v>26</v>
      </c>
      <c r="F1048" s="16" t="s">
        <v>51</v>
      </c>
      <c r="G1048" s="16" t="s">
        <v>28</v>
      </c>
      <c r="H1048" s="17">
        <v>2.8999999999999998E-3</v>
      </c>
      <c r="I1048" s="16" t="s">
        <v>51</v>
      </c>
      <c r="J1048" s="16" t="s">
        <v>209</v>
      </c>
      <c r="K1048" s="18" t="s">
        <v>30</v>
      </c>
      <c r="L1048" s="19">
        <v>1</v>
      </c>
      <c r="M1048" s="20">
        <v>1</v>
      </c>
      <c r="N1048" s="20">
        <v>1</v>
      </c>
      <c r="O1048" s="20">
        <v>1</v>
      </c>
      <c r="P1048" s="20">
        <v>1</v>
      </c>
      <c r="Q1048" s="20">
        <v>1</v>
      </c>
      <c r="R1048" s="20">
        <v>1</v>
      </c>
      <c r="S1048" s="20" t="s">
        <v>33</v>
      </c>
      <c r="T1048" s="20" t="s">
        <v>33</v>
      </c>
      <c r="U1048" s="20" t="s">
        <v>33</v>
      </c>
      <c r="V1048" s="20" t="s">
        <v>33</v>
      </c>
      <c r="W1048" s="21" t="s">
        <v>33</v>
      </c>
      <c r="X1048" s="67"/>
      <c r="Y1048" s="19">
        <v>0</v>
      </c>
      <c r="Z1048" s="20">
        <v>0</v>
      </c>
      <c r="AA1048" s="20">
        <v>0</v>
      </c>
      <c r="AB1048" s="20">
        <v>0</v>
      </c>
      <c r="AC1048" s="20">
        <v>0</v>
      </c>
      <c r="AD1048" s="20">
        <v>0</v>
      </c>
      <c r="AE1048" s="21">
        <v>0</v>
      </c>
      <c r="AF1048" s="55"/>
      <c r="AG1048" s="20" t="s">
        <v>33</v>
      </c>
      <c r="AH1048" s="21" t="s">
        <v>33</v>
      </c>
    </row>
    <row r="1049" spans="1:34" x14ac:dyDescent="0.35">
      <c r="A1049" s="15" t="s">
        <v>167</v>
      </c>
      <c r="B1049" s="16" t="s">
        <v>23</v>
      </c>
      <c r="C1049" s="16" t="s">
        <v>24</v>
      </c>
      <c r="D1049" s="16" t="s">
        <v>50</v>
      </c>
      <c r="E1049" s="16" t="s">
        <v>26</v>
      </c>
      <c r="F1049" s="16" t="s">
        <v>51</v>
      </c>
      <c r="G1049" s="16" t="s">
        <v>28</v>
      </c>
      <c r="H1049" s="17">
        <v>2.8999999999999998E-3</v>
      </c>
      <c r="I1049" s="16" t="s">
        <v>51</v>
      </c>
      <c r="J1049" s="16" t="s">
        <v>208</v>
      </c>
      <c r="K1049" s="18" t="s">
        <v>31</v>
      </c>
      <c r="L1049" s="22">
        <v>2.79</v>
      </c>
      <c r="M1049" s="23">
        <v>2.79</v>
      </c>
      <c r="N1049" s="23">
        <v>2.79</v>
      </c>
      <c r="O1049" s="23">
        <v>2.79</v>
      </c>
      <c r="P1049" s="23">
        <v>2.79</v>
      </c>
      <c r="Q1049" s="23">
        <v>2.79</v>
      </c>
      <c r="R1049" s="23">
        <v>2.79</v>
      </c>
      <c r="S1049" s="23">
        <v>2.79</v>
      </c>
      <c r="T1049" s="23">
        <v>2.79</v>
      </c>
      <c r="U1049" s="23">
        <v>2.33</v>
      </c>
      <c r="V1049" s="23">
        <v>2.33</v>
      </c>
      <c r="W1049" s="70">
        <v>2.65</v>
      </c>
      <c r="X1049" s="67"/>
      <c r="Y1049" s="22">
        <v>0</v>
      </c>
      <c r="Z1049" s="23">
        <v>0</v>
      </c>
      <c r="AA1049" s="23">
        <v>0</v>
      </c>
      <c r="AB1049" s="23">
        <v>0</v>
      </c>
      <c r="AC1049" s="23">
        <v>0</v>
      </c>
      <c r="AD1049" s="23">
        <v>0</v>
      </c>
      <c r="AE1049" s="70">
        <v>0</v>
      </c>
      <c r="AF1049" s="50"/>
      <c r="AG1049" s="76">
        <v>7.0000000000000007E-2</v>
      </c>
      <c r="AH1049" s="77">
        <v>7.0000000000000007E-2</v>
      </c>
    </row>
    <row r="1050" spans="1:34" x14ac:dyDescent="0.35">
      <c r="A1050" s="15" t="s">
        <v>167</v>
      </c>
      <c r="B1050" s="16" t="s">
        <v>23</v>
      </c>
      <c r="C1050" s="16" t="s">
        <v>24</v>
      </c>
      <c r="D1050" s="16" t="s">
        <v>50</v>
      </c>
      <c r="E1050" s="16" t="s">
        <v>26</v>
      </c>
      <c r="F1050" s="16" t="s">
        <v>51</v>
      </c>
      <c r="G1050" s="16" t="s">
        <v>28</v>
      </c>
      <c r="H1050" s="17">
        <v>2.8999999999999998E-3</v>
      </c>
      <c r="I1050" s="16" t="s">
        <v>51</v>
      </c>
      <c r="J1050" s="16" t="s">
        <v>209</v>
      </c>
      <c r="K1050" s="18" t="s">
        <v>32</v>
      </c>
      <c r="L1050" s="19">
        <v>1</v>
      </c>
      <c r="M1050" s="20">
        <v>1</v>
      </c>
      <c r="N1050" s="20">
        <v>1</v>
      </c>
      <c r="O1050" s="20">
        <v>1</v>
      </c>
      <c r="P1050" s="20">
        <v>1</v>
      </c>
      <c r="Q1050" s="20">
        <v>1</v>
      </c>
      <c r="R1050" s="20">
        <v>1</v>
      </c>
      <c r="S1050" s="20" t="s">
        <v>33</v>
      </c>
      <c r="T1050" s="20" t="s">
        <v>33</v>
      </c>
      <c r="U1050" s="20" t="s">
        <v>33</v>
      </c>
      <c r="V1050" s="20" t="s">
        <v>33</v>
      </c>
      <c r="W1050" s="21" t="s">
        <v>33</v>
      </c>
      <c r="X1050" s="67"/>
      <c r="Y1050" s="19">
        <v>0</v>
      </c>
      <c r="Z1050" s="20">
        <v>0</v>
      </c>
      <c r="AA1050" s="20">
        <v>0</v>
      </c>
      <c r="AB1050" s="20">
        <v>0</v>
      </c>
      <c r="AC1050" s="20">
        <v>0</v>
      </c>
      <c r="AD1050" s="20">
        <v>0</v>
      </c>
      <c r="AE1050" s="21">
        <v>0</v>
      </c>
      <c r="AF1050" s="55"/>
      <c r="AG1050" s="20" t="s">
        <v>33</v>
      </c>
      <c r="AH1050" s="21" t="s">
        <v>33</v>
      </c>
    </row>
    <row r="1051" spans="1:34" x14ac:dyDescent="0.35">
      <c r="A1051" s="24" t="s">
        <v>167</v>
      </c>
      <c r="B1051" s="25" t="s">
        <v>23</v>
      </c>
      <c r="C1051" s="25" t="s">
        <v>24</v>
      </c>
      <c r="D1051" s="25" t="s">
        <v>50</v>
      </c>
      <c r="E1051" s="25" t="s">
        <v>26</v>
      </c>
      <c r="F1051" s="25" t="s">
        <v>51</v>
      </c>
      <c r="G1051" s="25" t="s">
        <v>28</v>
      </c>
      <c r="H1051" s="26">
        <v>2.8999999999999998E-3</v>
      </c>
      <c r="I1051" s="25" t="s">
        <v>33</v>
      </c>
      <c r="J1051" s="25" t="s">
        <v>208</v>
      </c>
      <c r="K1051" s="27" t="s">
        <v>34</v>
      </c>
      <c r="L1051" s="28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30">
        <v>0</v>
      </c>
      <c r="X1051" s="67"/>
      <c r="Y1051" s="57">
        <v>0</v>
      </c>
      <c r="Z1051" s="58">
        <v>0</v>
      </c>
      <c r="AA1051" s="58">
        <v>0</v>
      </c>
      <c r="AB1051" s="58">
        <v>0</v>
      </c>
      <c r="AC1051" s="58">
        <v>0</v>
      </c>
      <c r="AD1051" s="58">
        <v>0</v>
      </c>
      <c r="AE1051" s="71">
        <v>0</v>
      </c>
      <c r="AF1051" s="56"/>
      <c r="AG1051" s="58">
        <v>0</v>
      </c>
      <c r="AH1051" s="71">
        <v>0</v>
      </c>
    </row>
    <row r="1052" spans="1:34" x14ac:dyDescent="0.35">
      <c r="A1052" s="31" t="s">
        <v>167</v>
      </c>
      <c r="B1052" s="32" t="s">
        <v>23</v>
      </c>
      <c r="C1052" s="32" t="s">
        <v>24</v>
      </c>
      <c r="D1052" s="32" t="s">
        <v>52</v>
      </c>
      <c r="E1052" s="32" t="s">
        <v>26</v>
      </c>
      <c r="F1052" s="32" t="s">
        <v>53</v>
      </c>
      <c r="G1052" s="32" t="s">
        <v>28</v>
      </c>
      <c r="H1052" s="33">
        <v>3.0999999999999999E-3</v>
      </c>
      <c r="I1052" s="32" t="s">
        <v>53</v>
      </c>
      <c r="J1052" s="32" t="s">
        <v>208</v>
      </c>
      <c r="K1052" s="34" t="s">
        <v>29</v>
      </c>
      <c r="L1052" s="35">
        <v>2.29</v>
      </c>
      <c r="M1052" s="36">
        <v>2.29</v>
      </c>
      <c r="N1052" s="36">
        <v>2.29</v>
      </c>
      <c r="O1052" s="36">
        <v>2.29</v>
      </c>
      <c r="P1052" s="36">
        <v>2.29</v>
      </c>
      <c r="Q1052" s="36">
        <v>2.29</v>
      </c>
      <c r="R1052" s="36">
        <v>2.29</v>
      </c>
      <c r="S1052" s="36">
        <v>2.19</v>
      </c>
      <c r="T1052" s="36">
        <v>2.19</v>
      </c>
      <c r="U1052" s="36">
        <v>1.91</v>
      </c>
      <c r="V1052" s="36">
        <v>1.91</v>
      </c>
      <c r="W1052" s="37">
        <v>2.08</v>
      </c>
      <c r="X1052" s="67"/>
      <c r="Y1052" s="60">
        <v>0</v>
      </c>
      <c r="Z1052" s="61">
        <v>0</v>
      </c>
      <c r="AA1052" s="61">
        <v>0</v>
      </c>
      <c r="AB1052" s="61">
        <v>0</v>
      </c>
      <c r="AC1052" s="61">
        <v>0</v>
      </c>
      <c r="AD1052" s="61">
        <v>0</v>
      </c>
      <c r="AE1052" s="69">
        <v>0</v>
      </c>
      <c r="AF1052" s="59"/>
      <c r="AG1052" s="61">
        <v>0.05</v>
      </c>
      <c r="AH1052" s="69">
        <v>0.05</v>
      </c>
    </row>
    <row r="1053" spans="1:34" x14ac:dyDescent="0.35">
      <c r="A1053" s="15" t="s">
        <v>167</v>
      </c>
      <c r="B1053" s="16" t="s">
        <v>23</v>
      </c>
      <c r="C1053" s="16" t="s">
        <v>24</v>
      </c>
      <c r="D1053" s="16" t="s">
        <v>52</v>
      </c>
      <c r="E1053" s="16" t="s">
        <v>26</v>
      </c>
      <c r="F1053" s="16" t="s">
        <v>53</v>
      </c>
      <c r="G1053" s="16" t="s">
        <v>28</v>
      </c>
      <c r="H1053" s="17">
        <v>3.0999999999999999E-3</v>
      </c>
      <c r="I1053" s="16" t="s">
        <v>53</v>
      </c>
      <c r="J1053" s="16" t="s">
        <v>209</v>
      </c>
      <c r="K1053" s="18" t="s">
        <v>30</v>
      </c>
      <c r="L1053" s="19">
        <v>1</v>
      </c>
      <c r="M1053" s="20">
        <v>1</v>
      </c>
      <c r="N1053" s="20">
        <v>1</v>
      </c>
      <c r="O1053" s="20">
        <v>1</v>
      </c>
      <c r="P1053" s="20">
        <v>1</v>
      </c>
      <c r="Q1053" s="20">
        <v>1</v>
      </c>
      <c r="R1053" s="20">
        <v>1</v>
      </c>
      <c r="S1053" s="20" t="s">
        <v>33</v>
      </c>
      <c r="T1053" s="20" t="s">
        <v>33</v>
      </c>
      <c r="U1053" s="20" t="s">
        <v>33</v>
      </c>
      <c r="V1053" s="20" t="s">
        <v>33</v>
      </c>
      <c r="W1053" s="21" t="s">
        <v>33</v>
      </c>
      <c r="X1053" s="67"/>
      <c r="Y1053" s="19">
        <v>0</v>
      </c>
      <c r="Z1053" s="20">
        <v>0</v>
      </c>
      <c r="AA1053" s="20">
        <v>0</v>
      </c>
      <c r="AB1053" s="20">
        <v>0</v>
      </c>
      <c r="AC1053" s="20">
        <v>0</v>
      </c>
      <c r="AD1053" s="20">
        <v>0</v>
      </c>
      <c r="AE1053" s="21">
        <v>0</v>
      </c>
      <c r="AF1053" s="55"/>
      <c r="AG1053" s="20" t="s">
        <v>33</v>
      </c>
      <c r="AH1053" s="21" t="s">
        <v>33</v>
      </c>
    </row>
    <row r="1054" spans="1:34" x14ac:dyDescent="0.35">
      <c r="A1054" s="15" t="s">
        <v>167</v>
      </c>
      <c r="B1054" s="16" t="s">
        <v>23</v>
      </c>
      <c r="C1054" s="16" t="s">
        <v>24</v>
      </c>
      <c r="D1054" s="16" t="s">
        <v>52</v>
      </c>
      <c r="E1054" s="16" t="s">
        <v>26</v>
      </c>
      <c r="F1054" s="16" t="s">
        <v>53</v>
      </c>
      <c r="G1054" s="16" t="s">
        <v>28</v>
      </c>
      <c r="H1054" s="17">
        <v>3.0999999999999999E-3</v>
      </c>
      <c r="I1054" s="16" t="s">
        <v>53</v>
      </c>
      <c r="J1054" s="16" t="s">
        <v>208</v>
      </c>
      <c r="K1054" s="18" t="s">
        <v>31</v>
      </c>
      <c r="L1054" s="22">
        <v>2.29</v>
      </c>
      <c r="M1054" s="23">
        <v>2.29</v>
      </c>
      <c r="N1054" s="23">
        <v>2.29</v>
      </c>
      <c r="O1054" s="23">
        <v>2.29</v>
      </c>
      <c r="P1054" s="23">
        <v>2.29</v>
      </c>
      <c r="Q1054" s="23">
        <v>2.29</v>
      </c>
      <c r="R1054" s="23">
        <v>2.29</v>
      </c>
      <c r="S1054" s="23">
        <v>2.19</v>
      </c>
      <c r="T1054" s="23">
        <v>2.19</v>
      </c>
      <c r="U1054" s="23">
        <v>1.91</v>
      </c>
      <c r="V1054" s="23">
        <v>1.91</v>
      </c>
      <c r="W1054" s="70">
        <v>2.08</v>
      </c>
      <c r="X1054" s="67"/>
      <c r="Y1054" s="22">
        <v>0</v>
      </c>
      <c r="Z1054" s="23">
        <v>0</v>
      </c>
      <c r="AA1054" s="23">
        <v>0</v>
      </c>
      <c r="AB1054" s="23">
        <v>0</v>
      </c>
      <c r="AC1054" s="23">
        <v>0</v>
      </c>
      <c r="AD1054" s="23">
        <v>0</v>
      </c>
      <c r="AE1054" s="70">
        <v>0</v>
      </c>
      <c r="AF1054" s="50"/>
      <c r="AG1054" s="76">
        <v>0.05</v>
      </c>
      <c r="AH1054" s="77">
        <v>0.05</v>
      </c>
    </row>
    <row r="1055" spans="1:34" x14ac:dyDescent="0.35">
      <c r="A1055" s="15" t="s">
        <v>167</v>
      </c>
      <c r="B1055" s="16" t="s">
        <v>23</v>
      </c>
      <c r="C1055" s="16" t="s">
        <v>24</v>
      </c>
      <c r="D1055" s="16" t="s">
        <v>52</v>
      </c>
      <c r="E1055" s="16" t="s">
        <v>26</v>
      </c>
      <c r="F1055" s="16" t="s">
        <v>53</v>
      </c>
      <c r="G1055" s="16" t="s">
        <v>28</v>
      </c>
      <c r="H1055" s="17">
        <v>3.0999999999999999E-3</v>
      </c>
      <c r="I1055" s="16" t="s">
        <v>53</v>
      </c>
      <c r="J1055" s="16" t="s">
        <v>209</v>
      </c>
      <c r="K1055" s="18" t="s">
        <v>32</v>
      </c>
      <c r="L1055" s="19">
        <v>1</v>
      </c>
      <c r="M1055" s="20">
        <v>1</v>
      </c>
      <c r="N1055" s="20">
        <v>1</v>
      </c>
      <c r="O1055" s="20">
        <v>1</v>
      </c>
      <c r="P1055" s="20">
        <v>1</v>
      </c>
      <c r="Q1055" s="20">
        <v>1</v>
      </c>
      <c r="R1055" s="20">
        <v>1</v>
      </c>
      <c r="S1055" s="20" t="s">
        <v>33</v>
      </c>
      <c r="T1055" s="20" t="s">
        <v>33</v>
      </c>
      <c r="U1055" s="20" t="s">
        <v>33</v>
      </c>
      <c r="V1055" s="20" t="s">
        <v>33</v>
      </c>
      <c r="W1055" s="21" t="s">
        <v>33</v>
      </c>
      <c r="X1055" s="67"/>
      <c r="Y1055" s="19">
        <v>0</v>
      </c>
      <c r="Z1055" s="20">
        <v>0</v>
      </c>
      <c r="AA1055" s="20">
        <v>0</v>
      </c>
      <c r="AB1055" s="20">
        <v>0</v>
      </c>
      <c r="AC1055" s="20">
        <v>0</v>
      </c>
      <c r="AD1055" s="20">
        <v>0</v>
      </c>
      <c r="AE1055" s="21">
        <v>0</v>
      </c>
      <c r="AF1055" s="55"/>
      <c r="AG1055" s="20" t="s">
        <v>33</v>
      </c>
      <c r="AH1055" s="21" t="s">
        <v>33</v>
      </c>
    </row>
    <row r="1056" spans="1:34" x14ac:dyDescent="0.35">
      <c r="A1056" s="24" t="s">
        <v>167</v>
      </c>
      <c r="B1056" s="25" t="s">
        <v>23</v>
      </c>
      <c r="C1056" s="25" t="s">
        <v>24</v>
      </c>
      <c r="D1056" s="25" t="s">
        <v>52</v>
      </c>
      <c r="E1056" s="25" t="s">
        <v>26</v>
      </c>
      <c r="F1056" s="25" t="s">
        <v>53</v>
      </c>
      <c r="G1056" s="25" t="s">
        <v>28</v>
      </c>
      <c r="H1056" s="26">
        <v>3.0999999999999999E-3</v>
      </c>
      <c r="I1056" s="25" t="s">
        <v>33</v>
      </c>
      <c r="J1056" s="25" t="s">
        <v>208</v>
      </c>
      <c r="K1056" s="27" t="s">
        <v>34</v>
      </c>
      <c r="L1056" s="28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30">
        <v>0</v>
      </c>
      <c r="X1056" s="67"/>
      <c r="Y1056" s="57">
        <v>0</v>
      </c>
      <c r="Z1056" s="58">
        <v>0</v>
      </c>
      <c r="AA1056" s="58">
        <v>0</v>
      </c>
      <c r="AB1056" s="58">
        <v>0</v>
      </c>
      <c r="AC1056" s="58">
        <v>0</v>
      </c>
      <c r="AD1056" s="58">
        <v>0</v>
      </c>
      <c r="AE1056" s="71">
        <v>0</v>
      </c>
      <c r="AF1056" s="56"/>
      <c r="AG1056" s="58">
        <v>0</v>
      </c>
      <c r="AH1056" s="71">
        <v>0</v>
      </c>
    </row>
    <row r="1057" spans="1:34" x14ac:dyDescent="0.35">
      <c r="A1057" s="31" t="s">
        <v>167</v>
      </c>
      <c r="B1057" s="32" t="s">
        <v>23</v>
      </c>
      <c r="C1057" s="32" t="s">
        <v>24</v>
      </c>
      <c r="D1057" s="32" t="s">
        <v>52</v>
      </c>
      <c r="E1057" s="32" t="s">
        <v>26</v>
      </c>
      <c r="F1057" s="32" t="s">
        <v>54</v>
      </c>
      <c r="G1057" s="32" t="s">
        <v>28</v>
      </c>
      <c r="H1057" s="33">
        <v>3.0999999999999999E-3</v>
      </c>
      <c r="I1057" s="32" t="s">
        <v>54</v>
      </c>
      <c r="J1057" s="32" t="s">
        <v>208</v>
      </c>
      <c r="K1057" s="34" t="s">
        <v>29</v>
      </c>
      <c r="L1057" s="35">
        <v>2.29</v>
      </c>
      <c r="M1057" s="36">
        <v>2.29</v>
      </c>
      <c r="N1057" s="36">
        <v>2.29</v>
      </c>
      <c r="O1057" s="36">
        <v>2.29</v>
      </c>
      <c r="P1057" s="36">
        <v>2.29</v>
      </c>
      <c r="Q1057" s="36">
        <v>2.29</v>
      </c>
      <c r="R1057" s="36">
        <v>2.29</v>
      </c>
      <c r="S1057" s="36">
        <v>2.19</v>
      </c>
      <c r="T1057" s="36">
        <v>2.19</v>
      </c>
      <c r="U1057" s="36">
        <v>1.91</v>
      </c>
      <c r="V1057" s="36">
        <v>1.91</v>
      </c>
      <c r="W1057" s="37">
        <v>2.08</v>
      </c>
      <c r="X1057" s="67"/>
      <c r="Y1057" s="60">
        <v>0</v>
      </c>
      <c r="Z1057" s="61">
        <v>0</v>
      </c>
      <c r="AA1057" s="61">
        <v>0</v>
      </c>
      <c r="AB1057" s="61">
        <v>0</v>
      </c>
      <c r="AC1057" s="61">
        <v>0</v>
      </c>
      <c r="AD1057" s="61">
        <v>0</v>
      </c>
      <c r="AE1057" s="69">
        <v>0</v>
      </c>
      <c r="AF1057" s="59"/>
      <c r="AG1057" s="61">
        <v>0.05</v>
      </c>
      <c r="AH1057" s="69">
        <v>0.05</v>
      </c>
    </row>
    <row r="1058" spans="1:34" x14ac:dyDescent="0.35">
      <c r="A1058" s="15" t="s">
        <v>167</v>
      </c>
      <c r="B1058" s="16" t="s">
        <v>23</v>
      </c>
      <c r="C1058" s="16" t="s">
        <v>24</v>
      </c>
      <c r="D1058" s="16" t="s">
        <v>52</v>
      </c>
      <c r="E1058" s="16" t="s">
        <v>26</v>
      </c>
      <c r="F1058" s="16" t="s">
        <v>54</v>
      </c>
      <c r="G1058" s="16" t="s">
        <v>28</v>
      </c>
      <c r="H1058" s="17">
        <v>3.0999999999999999E-3</v>
      </c>
      <c r="I1058" s="16" t="s">
        <v>54</v>
      </c>
      <c r="J1058" s="16" t="s">
        <v>209</v>
      </c>
      <c r="K1058" s="18" t="s">
        <v>30</v>
      </c>
      <c r="L1058" s="19">
        <v>1</v>
      </c>
      <c r="M1058" s="20">
        <v>1</v>
      </c>
      <c r="N1058" s="20">
        <v>1</v>
      </c>
      <c r="O1058" s="20">
        <v>1</v>
      </c>
      <c r="P1058" s="20">
        <v>1</v>
      </c>
      <c r="Q1058" s="20">
        <v>1</v>
      </c>
      <c r="R1058" s="20">
        <v>1</v>
      </c>
      <c r="S1058" s="20" t="s">
        <v>33</v>
      </c>
      <c r="T1058" s="20" t="s">
        <v>33</v>
      </c>
      <c r="U1058" s="20" t="s">
        <v>33</v>
      </c>
      <c r="V1058" s="20" t="s">
        <v>33</v>
      </c>
      <c r="W1058" s="21" t="s">
        <v>33</v>
      </c>
      <c r="X1058" s="67"/>
      <c r="Y1058" s="19">
        <v>0</v>
      </c>
      <c r="Z1058" s="20">
        <v>0</v>
      </c>
      <c r="AA1058" s="20">
        <v>0</v>
      </c>
      <c r="AB1058" s="20">
        <v>0</v>
      </c>
      <c r="AC1058" s="20">
        <v>0</v>
      </c>
      <c r="AD1058" s="20">
        <v>0</v>
      </c>
      <c r="AE1058" s="21">
        <v>0</v>
      </c>
      <c r="AF1058" s="55"/>
      <c r="AG1058" s="20" t="s">
        <v>33</v>
      </c>
      <c r="AH1058" s="21" t="s">
        <v>33</v>
      </c>
    </row>
    <row r="1059" spans="1:34" x14ac:dyDescent="0.35">
      <c r="A1059" s="15" t="s">
        <v>167</v>
      </c>
      <c r="B1059" s="16" t="s">
        <v>23</v>
      </c>
      <c r="C1059" s="16" t="s">
        <v>24</v>
      </c>
      <c r="D1059" s="16" t="s">
        <v>52</v>
      </c>
      <c r="E1059" s="16" t="s">
        <v>26</v>
      </c>
      <c r="F1059" s="16" t="s">
        <v>54</v>
      </c>
      <c r="G1059" s="16" t="s">
        <v>28</v>
      </c>
      <c r="H1059" s="17">
        <v>3.0999999999999999E-3</v>
      </c>
      <c r="I1059" s="16" t="s">
        <v>54</v>
      </c>
      <c r="J1059" s="16" t="s">
        <v>208</v>
      </c>
      <c r="K1059" s="18" t="s">
        <v>31</v>
      </c>
      <c r="L1059" s="22">
        <v>2.29</v>
      </c>
      <c r="M1059" s="23">
        <v>2.29</v>
      </c>
      <c r="N1059" s="23">
        <v>2.29</v>
      </c>
      <c r="O1059" s="23">
        <v>2.29</v>
      </c>
      <c r="P1059" s="23">
        <v>2.29</v>
      </c>
      <c r="Q1059" s="23">
        <v>2.29</v>
      </c>
      <c r="R1059" s="23">
        <v>2.29</v>
      </c>
      <c r="S1059" s="23">
        <v>2.19</v>
      </c>
      <c r="T1059" s="23">
        <v>2.19</v>
      </c>
      <c r="U1059" s="23">
        <v>1.91</v>
      </c>
      <c r="V1059" s="23">
        <v>1.91</v>
      </c>
      <c r="W1059" s="70">
        <v>2.08</v>
      </c>
      <c r="X1059" s="67"/>
      <c r="Y1059" s="22">
        <v>0</v>
      </c>
      <c r="Z1059" s="23">
        <v>0</v>
      </c>
      <c r="AA1059" s="23">
        <v>0</v>
      </c>
      <c r="AB1059" s="23">
        <v>0</v>
      </c>
      <c r="AC1059" s="23">
        <v>0</v>
      </c>
      <c r="AD1059" s="23">
        <v>0</v>
      </c>
      <c r="AE1059" s="70">
        <v>0</v>
      </c>
      <c r="AF1059" s="50"/>
      <c r="AG1059" s="76">
        <v>0.05</v>
      </c>
      <c r="AH1059" s="77">
        <v>0.05</v>
      </c>
    </row>
    <row r="1060" spans="1:34" x14ac:dyDescent="0.35">
      <c r="A1060" s="15" t="s">
        <v>167</v>
      </c>
      <c r="B1060" s="16" t="s">
        <v>23</v>
      </c>
      <c r="C1060" s="16" t="s">
        <v>24</v>
      </c>
      <c r="D1060" s="16" t="s">
        <v>52</v>
      </c>
      <c r="E1060" s="16" t="s">
        <v>26</v>
      </c>
      <c r="F1060" s="16" t="s">
        <v>54</v>
      </c>
      <c r="G1060" s="16" t="s">
        <v>28</v>
      </c>
      <c r="H1060" s="17">
        <v>3.0999999999999999E-3</v>
      </c>
      <c r="I1060" s="16" t="s">
        <v>54</v>
      </c>
      <c r="J1060" s="16" t="s">
        <v>209</v>
      </c>
      <c r="K1060" s="18" t="s">
        <v>32</v>
      </c>
      <c r="L1060" s="19">
        <v>1</v>
      </c>
      <c r="M1060" s="20">
        <v>1</v>
      </c>
      <c r="N1060" s="20">
        <v>1</v>
      </c>
      <c r="O1060" s="20">
        <v>1</v>
      </c>
      <c r="P1060" s="20">
        <v>1</v>
      </c>
      <c r="Q1060" s="20">
        <v>1</v>
      </c>
      <c r="R1060" s="20">
        <v>1</v>
      </c>
      <c r="S1060" s="20" t="s">
        <v>33</v>
      </c>
      <c r="T1060" s="20" t="s">
        <v>33</v>
      </c>
      <c r="U1060" s="20" t="s">
        <v>33</v>
      </c>
      <c r="V1060" s="20" t="s">
        <v>33</v>
      </c>
      <c r="W1060" s="21" t="s">
        <v>33</v>
      </c>
      <c r="X1060" s="67"/>
      <c r="Y1060" s="19">
        <v>0</v>
      </c>
      <c r="Z1060" s="20">
        <v>0</v>
      </c>
      <c r="AA1060" s="20">
        <v>0</v>
      </c>
      <c r="AB1060" s="20">
        <v>0</v>
      </c>
      <c r="AC1060" s="20">
        <v>0</v>
      </c>
      <c r="AD1060" s="20">
        <v>0</v>
      </c>
      <c r="AE1060" s="21">
        <v>0</v>
      </c>
      <c r="AF1060" s="55"/>
      <c r="AG1060" s="20" t="s">
        <v>33</v>
      </c>
      <c r="AH1060" s="21" t="s">
        <v>33</v>
      </c>
    </row>
    <row r="1061" spans="1:34" x14ac:dyDescent="0.35">
      <c r="A1061" s="24" t="s">
        <v>167</v>
      </c>
      <c r="B1061" s="25" t="s">
        <v>23</v>
      </c>
      <c r="C1061" s="25" t="s">
        <v>24</v>
      </c>
      <c r="D1061" s="25" t="s">
        <v>52</v>
      </c>
      <c r="E1061" s="25" t="s">
        <v>26</v>
      </c>
      <c r="F1061" s="25" t="s">
        <v>54</v>
      </c>
      <c r="G1061" s="25" t="s">
        <v>28</v>
      </c>
      <c r="H1061" s="26">
        <v>3.0999999999999999E-3</v>
      </c>
      <c r="I1061" s="25" t="s">
        <v>33</v>
      </c>
      <c r="J1061" s="25" t="s">
        <v>208</v>
      </c>
      <c r="K1061" s="27" t="s">
        <v>34</v>
      </c>
      <c r="L1061" s="28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30">
        <v>0</v>
      </c>
      <c r="X1061" s="67"/>
      <c r="Y1061" s="57">
        <v>0</v>
      </c>
      <c r="Z1061" s="58">
        <v>0</v>
      </c>
      <c r="AA1061" s="58">
        <v>0</v>
      </c>
      <c r="AB1061" s="58">
        <v>0</v>
      </c>
      <c r="AC1061" s="58">
        <v>0</v>
      </c>
      <c r="AD1061" s="58">
        <v>0</v>
      </c>
      <c r="AE1061" s="71">
        <v>0</v>
      </c>
      <c r="AF1061" s="56"/>
      <c r="AG1061" s="58">
        <v>0</v>
      </c>
      <c r="AH1061" s="71">
        <v>0</v>
      </c>
    </row>
    <row r="1062" spans="1:34" x14ac:dyDescent="0.35">
      <c r="A1062" s="31" t="s">
        <v>167</v>
      </c>
      <c r="B1062" s="32" t="s">
        <v>23</v>
      </c>
      <c r="C1062" s="32" t="s">
        <v>24</v>
      </c>
      <c r="D1062" s="32" t="s">
        <v>55</v>
      </c>
      <c r="E1062" s="32" t="s">
        <v>26</v>
      </c>
      <c r="F1062" s="32" t="s">
        <v>56</v>
      </c>
      <c r="G1062" s="32" t="s">
        <v>28</v>
      </c>
      <c r="H1062" s="33">
        <v>3.4999999999999996E-3</v>
      </c>
      <c r="I1062" s="32" t="s">
        <v>56</v>
      </c>
      <c r="J1062" s="32" t="s">
        <v>208</v>
      </c>
      <c r="K1062" s="34" t="s">
        <v>29</v>
      </c>
      <c r="L1062" s="35">
        <v>2.79</v>
      </c>
      <c r="M1062" s="36">
        <v>2.79</v>
      </c>
      <c r="N1062" s="36">
        <v>2.79</v>
      </c>
      <c r="O1062" s="36">
        <v>2.79</v>
      </c>
      <c r="P1062" s="36">
        <v>2.79</v>
      </c>
      <c r="Q1062" s="36">
        <v>2.79</v>
      </c>
      <c r="R1062" s="36">
        <v>2.79</v>
      </c>
      <c r="S1062" s="36">
        <v>2.69</v>
      </c>
      <c r="T1062" s="36">
        <v>2.69</v>
      </c>
      <c r="U1062" s="36">
        <v>2.29</v>
      </c>
      <c r="V1062" s="36">
        <v>2.29</v>
      </c>
      <c r="W1062" s="37">
        <v>2.37</v>
      </c>
      <c r="X1062" s="67"/>
      <c r="Y1062" s="60">
        <v>2.4900000000000002</v>
      </c>
      <c r="Z1062" s="61">
        <v>2.4900000000000002</v>
      </c>
      <c r="AA1062" s="61">
        <v>2.4900000000000002</v>
      </c>
      <c r="AB1062" s="61">
        <v>2.4900000000000002</v>
      </c>
      <c r="AC1062" s="61">
        <v>2.4900000000000002</v>
      </c>
      <c r="AD1062" s="61">
        <v>2.4900000000000002</v>
      </c>
      <c r="AE1062" s="69">
        <v>2.4900000000000002</v>
      </c>
      <c r="AF1062" s="59"/>
      <c r="AG1062" s="61">
        <v>7.0000000000000007E-2</v>
      </c>
      <c r="AH1062" s="69">
        <v>7.0000000000000007E-2</v>
      </c>
    </row>
    <row r="1063" spans="1:34" x14ac:dyDescent="0.35">
      <c r="A1063" s="15" t="s">
        <v>167</v>
      </c>
      <c r="B1063" s="16" t="s">
        <v>23</v>
      </c>
      <c r="C1063" s="16" t="s">
        <v>24</v>
      </c>
      <c r="D1063" s="16" t="s">
        <v>55</v>
      </c>
      <c r="E1063" s="16" t="s">
        <v>26</v>
      </c>
      <c r="F1063" s="16" t="s">
        <v>56</v>
      </c>
      <c r="G1063" s="16" t="s">
        <v>28</v>
      </c>
      <c r="H1063" s="17">
        <v>3.4999999999999996E-3</v>
      </c>
      <c r="I1063" s="16" t="s">
        <v>56</v>
      </c>
      <c r="J1063" s="16" t="s">
        <v>209</v>
      </c>
      <c r="K1063" s="18" t="s">
        <v>30</v>
      </c>
      <c r="L1063" s="19">
        <v>0.6</v>
      </c>
      <c r="M1063" s="20">
        <v>0.6</v>
      </c>
      <c r="N1063" s="20">
        <v>0.6</v>
      </c>
      <c r="O1063" s="20">
        <v>0.6</v>
      </c>
      <c r="P1063" s="20">
        <v>0.6</v>
      </c>
      <c r="Q1063" s="20">
        <v>0.6</v>
      </c>
      <c r="R1063" s="20">
        <v>0.6</v>
      </c>
      <c r="S1063" s="20" t="s">
        <v>33</v>
      </c>
      <c r="T1063" s="20" t="s">
        <v>33</v>
      </c>
      <c r="U1063" s="20" t="s">
        <v>33</v>
      </c>
      <c r="V1063" s="20" t="s">
        <v>33</v>
      </c>
      <c r="W1063" s="21" t="s">
        <v>33</v>
      </c>
      <c r="X1063" s="67"/>
      <c r="Y1063" s="19">
        <v>0.4</v>
      </c>
      <c r="Z1063" s="20">
        <v>0.4</v>
      </c>
      <c r="AA1063" s="20">
        <v>0.4</v>
      </c>
      <c r="AB1063" s="20">
        <v>0.4</v>
      </c>
      <c r="AC1063" s="20">
        <v>0.4</v>
      </c>
      <c r="AD1063" s="20">
        <v>0.4</v>
      </c>
      <c r="AE1063" s="21">
        <v>0.4</v>
      </c>
      <c r="AF1063" s="55"/>
      <c r="AG1063" s="20" t="s">
        <v>33</v>
      </c>
      <c r="AH1063" s="21" t="s">
        <v>33</v>
      </c>
    </row>
    <row r="1064" spans="1:34" x14ac:dyDescent="0.35">
      <c r="A1064" s="15" t="s">
        <v>167</v>
      </c>
      <c r="B1064" s="16" t="s">
        <v>23</v>
      </c>
      <c r="C1064" s="16" t="s">
        <v>24</v>
      </c>
      <c r="D1064" s="16" t="s">
        <v>55</v>
      </c>
      <c r="E1064" s="16" t="s">
        <v>26</v>
      </c>
      <c r="F1064" s="16" t="s">
        <v>56</v>
      </c>
      <c r="G1064" s="16" t="s">
        <v>28</v>
      </c>
      <c r="H1064" s="17">
        <v>3.4999999999999996E-3</v>
      </c>
      <c r="I1064" s="16" t="s">
        <v>56</v>
      </c>
      <c r="J1064" s="16" t="s">
        <v>208</v>
      </c>
      <c r="K1064" s="18" t="s">
        <v>31</v>
      </c>
      <c r="L1064" s="22">
        <v>2.79</v>
      </c>
      <c r="M1064" s="23">
        <v>2.79</v>
      </c>
      <c r="N1064" s="23">
        <v>2.79</v>
      </c>
      <c r="O1064" s="23">
        <v>2.79</v>
      </c>
      <c r="P1064" s="23">
        <v>2.79</v>
      </c>
      <c r="Q1064" s="23">
        <v>2.79</v>
      </c>
      <c r="R1064" s="23">
        <v>2.79</v>
      </c>
      <c r="S1064" s="23">
        <v>2.79</v>
      </c>
      <c r="T1064" s="23">
        <v>2.79</v>
      </c>
      <c r="U1064" s="23">
        <v>2.3250000000000002</v>
      </c>
      <c r="V1064" s="23">
        <v>2.3250000000000002</v>
      </c>
      <c r="W1064" s="80">
        <v>2.5199999999999996</v>
      </c>
      <c r="X1064" s="67"/>
      <c r="Y1064" s="85">
        <v>2.4900000000000002</v>
      </c>
      <c r="Z1064" s="81">
        <v>2.4900000000000002</v>
      </c>
      <c r="AA1064" s="81">
        <v>2.4900000000000002</v>
      </c>
      <c r="AB1064" s="81">
        <v>2.4900000000000002</v>
      </c>
      <c r="AC1064" s="81">
        <v>2.4900000000000002</v>
      </c>
      <c r="AD1064" s="81">
        <v>2.4900000000000002</v>
      </c>
      <c r="AE1064" s="80">
        <v>2.4900000000000002</v>
      </c>
      <c r="AF1064" s="50"/>
      <c r="AG1064" s="76">
        <v>7.0000000000000007E-2</v>
      </c>
      <c r="AH1064" s="77">
        <v>7.0000000000000007E-2</v>
      </c>
    </row>
    <row r="1065" spans="1:34" x14ac:dyDescent="0.35">
      <c r="A1065" s="15" t="s">
        <v>167</v>
      </c>
      <c r="B1065" s="16" t="s">
        <v>23</v>
      </c>
      <c r="C1065" s="16" t="s">
        <v>24</v>
      </c>
      <c r="D1065" s="16" t="s">
        <v>55</v>
      </c>
      <c r="E1065" s="16" t="s">
        <v>26</v>
      </c>
      <c r="F1065" s="16" t="s">
        <v>56</v>
      </c>
      <c r="G1065" s="16" t="s">
        <v>28</v>
      </c>
      <c r="H1065" s="17">
        <v>3.4999999999999996E-3</v>
      </c>
      <c r="I1065" s="16" t="s">
        <v>56</v>
      </c>
      <c r="J1065" s="16" t="s">
        <v>209</v>
      </c>
      <c r="K1065" s="18" t="s">
        <v>32</v>
      </c>
      <c r="L1065" s="19">
        <v>0.6</v>
      </c>
      <c r="M1065" s="20">
        <v>0.6</v>
      </c>
      <c r="N1065" s="20">
        <v>0.6</v>
      </c>
      <c r="O1065" s="20">
        <v>0.6</v>
      </c>
      <c r="P1065" s="20">
        <v>0.6</v>
      </c>
      <c r="Q1065" s="20">
        <v>0.6</v>
      </c>
      <c r="R1065" s="20">
        <v>0.6</v>
      </c>
      <c r="S1065" s="20" t="s">
        <v>33</v>
      </c>
      <c r="T1065" s="20" t="s">
        <v>33</v>
      </c>
      <c r="U1065" s="20" t="s">
        <v>33</v>
      </c>
      <c r="V1065" s="20" t="s">
        <v>33</v>
      </c>
      <c r="W1065" s="21" t="s">
        <v>33</v>
      </c>
      <c r="X1065" s="67"/>
      <c r="Y1065" s="19">
        <v>0.4</v>
      </c>
      <c r="Z1065" s="20">
        <v>0.4</v>
      </c>
      <c r="AA1065" s="20">
        <v>0.4</v>
      </c>
      <c r="AB1065" s="20">
        <v>0.4</v>
      </c>
      <c r="AC1065" s="20">
        <v>0.4</v>
      </c>
      <c r="AD1065" s="20">
        <v>0.4</v>
      </c>
      <c r="AE1065" s="21">
        <v>0.4</v>
      </c>
      <c r="AF1065" s="55"/>
      <c r="AG1065" s="20" t="s">
        <v>33</v>
      </c>
      <c r="AH1065" s="21" t="s">
        <v>33</v>
      </c>
    </row>
    <row r="1066" spans="1:34" x14ac:dyDescent="0.35">
      <c r="A1066" s="24" t="s">
        <v>167</v>
      </c>
      <c r="B1066" s="25" t="s">
        <v>23</v>
      </c>
      <c r="C1066" s="25" t="s">
        <v>24</v>
      </c>
      <c r="D1066" s="25" t="s">
        <v>55</v>
      </c>
      <c r="E1066" s="25" t="s">
        <v>26</v>
      </c>
      <c r="F1066" s="25" t="s">
        <v>56</v>
      </c>
      <c r="G1066" s="25" t="s">
        <v>28</v>
      </c>
      <c r="H1066" s="26">
        <v>3.4999999999999996E-3</v>
      </c>
      <c r="I1066" s="25" t="s">
        <v>33</v>
      </c>
      <c r="J1066" s="25" t="s">
        <v>208</v>
      </c>
      <c r="K1066" s="27" t="s">
        <v>34</v>
      </c>
      <c r="L1066" s="28">
        <v>0</v>
      </c>
      <c r="M1066" s="29">
        <v>0</v>
      </c>
      <c r="N1066" s="29">
        <v>0</v>
      </c>
      <c r="O1066" s="29">
        <v>0</v>
      </c>
      <c r="P1066" s="29">
        <v>0</v>
      </c>
      <c r="Q1066" s="29">
        <v>0</v>
      </c>
      <c r="R1066" s="29">
        <v>0</v>
      </c>
      <c r="S1066" s="29">
        <v>3.7174721189591198E-2</v>
      </c>
      <c r="T1066" s="29">
        <v>3.7174721189591198E-2</v>
      </c>
      <c r="U1066" s="29">
        <v>1.5283842794759916E-2</v>
      </c>
      <c r="V1066" s="29">
        <v>1.5283842794759916E-2</v>
      </c>
      <c r="W1066" s="30">
        <v>6.3291139240506E-2</v>
      </c>
      <c r="X1066" s="67"/>
      <c r="Y1066" s="57">
        <v>0</v>
      </c>
      <c r="Z1066" s="58">
        <v>0</v>
      </c>
      <c r="AA1066" s="58">
        <v>0</v>
      </c>
      <c r="AB1066" s="58">
        <v>0</v>
      </c>
      <c r="AC1066" s="58">
        <v>0</v>
      </c>
      <c r="AD1066" s="58">
        <v>0</v>
      </c>
      <c r="AE1066" s="71">
        <v>0</v>
      </c>
      <c r="AF1066" s="56"/>
      <c r="AG1066" s="58">
        <v>0</v>
      </c>
      <c r="AH1066" s="71">
        <v>0</v>
      </c>
    </row>
    <row r="1067" spans="1:34" x14ac:dyDescent="0.35">
      <c r="A1067" s="31" t="s">
        <v>167</v>
      </c>
      <c r="B1067" s="32" t="s">
        <v>23</v>
      </c>
      <c r="C1067" s="32" t="s">
        <v>24</v>
      </c>
      <c r="D1067" s="32" t="s">
        <v>55</v>
      </c>
      <c r="E1067" s="32" t="s">
        <v>26</v>
      </c>
      <c r="F1067" s="32" t="s">
        <v>57</v>
      </c>
      <c r="G1067" s="32" t="s">
        <v>28</v>
      </c>
      <c r="H1067" s="33">
        <v>3.4999999999999996E-3</v>
      </c>
      <c r="I1067" s="32" t="s">
        <v>57</v>
      </c>
      <c r="J1067" s="32" t="s">
        <v>208</v>
      </c>
      <c r="K1067" s="34" t="s">
        <v>29</v>
      </c>
      <c r="L1067" s="35">
        <v>2.79</v>
      </c>
      <c r="M1067" s="36">
        <v>2.79</v>
      </c>
      <c r="N1067" s="36">
        <v>2.79</v>
      </c>
      <c r="O1067" s="36">
        <v>2.79</v>
      </c>
      <c r="P1067" s="36">
        <v>2.79</v>
      </c>
      <c r="Q1067" s="36">
        <v>2.79</v>
      </c>
      <c r="R1067" s="36">
        <v>2.79</v>
      </c>
      <c r="S1067" s="36">
        <v>2.69</v>
      </c>
      <c r="T1067" s="36">
        <v>2.69</v>
      </c>
      <c r="U1067" s="36">
        <v>2.29</v>
      </c>
      <c r="V1067" s="36">
        <v>2.29</v>
      </c>
      <c r="W1067" s="37">
        <v>2.37</v>
      </c>
      <c r="X1067" s="67"/>
      <c r="Y1067" s="60">
        <v>2.4900000000000002</v>
      </c>
      <c r="Z1067" s="61">
        <v>2.4900000000000002</v>
      </c>
      <c r="AA1067" s="61">
        <v>2.4900000000000002</v>
      </c>
      <c r="AB1067" s="61">
        <v>2.4900000000000002</v>
      </c>
      <c r="AC1067" s="61">
        <v>2.4900000000000002</v>
      </c>
      <c r="AD1067" s="61">
        <v>2.4900000000000002</v>
      </c>
      <c r="AE1067" s="69">
        <v>2.4900000000000002</v>
      </c>
      <c r="AF1067" s="59"/>
      <c r="AG1067" s="61">
        <v>7.0000000000000007E-2</v>
      </c>
      <c r="AH1067" s="69">
        <v>7.0000000000000007E-2</v>
      </c>
    </row>
    <row r="1068" spans="1:34" x14ac:dyDescent="0.35">
      <c r="A1068" s="15" t="s">
        <v>167</v>
      </c>
      <c r="B1068" s="16" t="s">
        <v>23</v>
      </c>
      <c r="C1068" s="16" t="s">
        <v>24</v>
      </c>
      <c r="D1068" s="16" t="s">
        <v>55</v>
      </c>
      <c r="E1068" s="16" t="s">
        <v>26</v>
      </c>
      <c r="F1068" s="16" t="s">
        <v>57</v>
      </c>
      <c r="G1068" s="16" t="s">
        <v>28</v>
      </c>
      <c r="H1068" s="17">
        <v>3.4999999999999996E-3</v>
      </c>
      <c r="I1068" s="16" t="s">
        <v>57</v>
      </c>
      <c r="J1068" s="16" t="s">
        <v>209</v>
      </c>
      <c r="K1068" s="18" t="s">
        <v>30</v>
      </c>
      <c r="L1068" s="19">
        <v>0.6</v>
      </c>
      <c r="M1068" s="20">
        <v>0.6</v>
      </c>
      <c r="N1068" s="20">
        <v>0.6</v>
      </c>
      <c r="O1068" s="20">
        <v>0.6</v>
      </c>
      <c r="P1068" s="20">
        <v>0.6</v>
      </c>
      <c r="Q1068" s="20">
        <v>0.6</v>
      </c>
      <c r="R1068" s="20">
        <v>0.6</v>
      </c>
      <c r="S1068" s="20" t="s">
        <v>33</v>
      </c>
      <c r="T1068" s="20" t="s">
        <v>33</v>
      </c>
      <c r="U1068" s="20" t="s">
        <v>33</v>
      </c>
      <c r="V1068" s="20" t="s">
        <v>33</v>
      </c>
      <c r="W1068" s="21" t="s">
        <v>33</v>
      </c>
      <c r="X1068" s="67"/>
      <c r="Y1068" s="19">
        <v>0.4</v>
      </c>
      <c r="Z1068" s="20">
        <v>0.4</v>
      </c>
      <c r="AA1068" s="20">
        <v>0.4</v>
      </c>
      <c r="AB1068" s="20">
        <v>0.4</v>
      </c>
      <c r="AC1068" s="20">
        <v>0.4</v>
      </c>
      <c r="AD1068" s="20">
        <v>0.4</v>
      </c>
      <c r="AE1068" s="21">
        <v>0.4</v>
      </c>
      <c r="AF1068" s="55"/>
      <c r="AG1068" s="20" t="s">
        <v>33</v>
      </c>
      <c r="AH1068" s="21" t="s">
        <v>33</v>
      </c>
    </row>
    <row r="1069" spans="1:34" x14ac:dyDescent="0.35">
      <c r="A1069" s="15" t="s">
        <v>167</v>
      </c>
      <c r="B1069" s="16" t="s">
        <v>23</v>
      </c>
      <c r="C1069" s="16" t="s">
        <v>24</v>
      </c>
      <c r="D1069" s="16" t="s">
        <v>55</v>
      </c>
      <c r="E1069" s="16" t="s">
        <v>26</v>
      </c>
      <c r="F1069" s="16" t="s">
        <v>57</v>
      </c>
      <c r="G1069" s="16" t="s">
        <v>28</v>
      </c>
      <c r="H1069" s="17">
        <v>3.4999999999999996E-3</v>
      </c>
      <c r="I1069" s="16" t="s">
        <v>57</v>
      </c>
      <c r="J1069" s="16" t="s">
        <v>208</v>
      </c>
      <c r="K1069" s="18" t="s">
        <v>31</v>
      </c>
      <c r="L1069" s="78">
        <v>2.79</v>
      </c>
      <c r="M1069" s="76">
        <v>2.79</v>
      </c>
      <c r="N1069" s="76">
        <v>2.79</v>
      </c>
      <c r="O1069" s="76">
        <v>2.79</v>
      </c>
      <c r="P1069" s="76">
        <v>2.79</v>
      </c>
      <c r="Q1069" s="76">
        <v>2.79</v>
      </c>
      <c r="R1069" s="76">
        <v>2.79</v>
      </c>
      <c r="S1069" s="76">
        <v>2.79</v>
      </c>
      <c r="T1069" s="76">
        <v>2.79</v>
      </c>
      <c r="U1069" s="76">
        <v>2.3250000000000002</v>
      </c>
      <c r="V1069" s="76">
        <v>2.3250000000000002</v>
      </c>
      <c r="W1069" s="77">
        <v>2.5199999999999996</v>
      </c>
      <c r="X1069" s="67"/>
      <c r="Y1069" s="78">
        <v>2.4900000000000002</v>
      </c>
      <c r="Z1069" s="76">
        <v>2.4900000000000002</v>
      </c>
      <c r="AA1069" s="76">
        <v>2.4900000000000002</v>
      </c>
      <c r="AB1069" s="76">
        <v>2.4900000000000002</v>
      </c>
      <c r="AC1069" s="76">
        <v>2.4900000000000002</v>
      </c>
      <c r="AD1069" s="76">
        <v>2.4900000000000002</v>
      </c>
      <c r="AE1069" s="77">
        <v>2.4900000000000002</v>
      </c>
      <c r="AF1069" s="50"/>
      <c r="AG1069" s="76">
        <v>7.0000000000000007E-2</v>
      </c>
      <c r="AH1069" s="77">
        <v>7.0000000000000007E-2</v>
      </c>
    </row>
    <row r="1070" spans="1:34" x14ac:dyDescent="0.35">
      <c r="A1070" s="15" t="s">
        <v>167</v>
      </c>
      <c r="B1070" s="16" t="s">
        <v>23</v>
      </c>
      <c r="C1070" s="16" t="s">
        <v>24</v>
      </c>
      <c r="D1070" s="16" t="s">
        <v>55</v>
      </c>
      <c r="E1070" s="16" t="s">
        <v>26</v>
      </c>
      <c r="F1070" s="16" t="s">
        <v>57</v>
      </c>
      <c r="G1070" s="16" t="s">
        <v>28</v>
      </c>
      <c r="H1070" s="17">
        <v>3.4999999999999996E-3</v>
      </c>
      <c r="I1070" s="16" t="s">
        <v>57</v>
      </c>
      <c r="J1070" s="16" t="s">
        <v>209</v>
      </c>
      <c r="K1070" s="18" t="s">
        <v>32</v>
      </c>
      <c r="L1070" s="19">
        <v>0.6</v>
      </c>
      <c r="M1070" s="20">
        <v>0.6</v>
      </c>
      <c r="N1070" s="20">
        <v>0.6</v>
      </c>
      <c r="O1070" s="20">
        <v>0.6</v>
      </c>
      <c r="P1070" s="20">
        <v>0.6</v>
      </c>
      <c r="Q1070" s="20">
        <v>0.6</v>
      </c>
      <c r="R1070" s="20">
        <v>0.6</v>
      </c>
      <c r="S1070" s="20" t="s">
        <v>33</v>
      </c>
      <c r="T1070" s="20" t="s">
        <v>33</v>
      </c>
      <c r="U1070" s="20" t="s">
        <v>33</v>
      </c>
      <c r="V1070" s="20" t="s">
        <v>33</v>
      </c>
      <c r="W1070" s="21" t="s">
        <v>33</v>
      </c>
      <c r="X1070" s="67"/>
      <c r="Y1070" s="19">
        <v>0.4</v>
      </c>
      <c r="Z1070" s="20">
        <v>0.4</v>
      </c>
      <c r="AA1070" s="20">
        <v>0.4</v>
      </c>
      <c r="AB1070" s="20">
        <v>0.4</v>
      </c>
      <c r="AC1070" s="20">
        <v>0.4</v>
      </c>
      <c r="AD1070" s="20">
        <v>0.4</v>
      </c>
      <c r="AE1070" s="21">
        <v>0.4</v>
      </c>
      <c r="AF1070" s="55"/>
      <c r="AG1070" s="20" t="s">
        <v>33</v>
      </c>
      <c r="AH1070" s="21" t="s">
        <v>33</v>
      </c>
    </row>
    <row r="1071" spans="1:34" x14ac:dyDescent="0.35">
      <c r="A1071" s="24" t="s">
        <v>167</v>
      </c>
      <c r="B1071" s="25" t="s">
        <v>23</v>
      </c>
      <c r="C1071" s="25" t="s">
        <v>24</v>
      </c>
      <c r="D1071" s="25" t="s">
        <v>55</v>
      </c>
      <c r="E1071" s="25" t="s">
        <v>26</v>
      </c>
      <c r="F1071" s="25" t="s">
        <v>57</v>
      </c>
      <c r="G1071" s="25" t="s">
        <v>28</v>
      </c>
      <c r="H1071" s="26">
        <v>3.4999999999999996E-3</v>
      </c>
      <c r="I1071" s="25" t="s">
        <v>33</v>
      </c>
      <c r="J1071" s="25" t="s">
        <v>208</v>
      </c>
      <c r="K1071" s="27" t="s">
        <v>34</v>
      </c>
      <c r="L1071" s="28">
        <v>0</v>
      </c>
      <c r="M1071" s="29">
        <v>0</v>
      </c>
      <c r="N1071" s="29">
        <v>0</v>
      </c>
      <c r="O1071" s="29">
        <v>0</v>
      </c>
      <c r="P1071" s="29">
        <v>0</v>
      </c>
      <c r="Q1071" s="29">
        <v>0</v>
      </c>
      <c r="R1071" s="29">
        <v>0</v>
      </c>
      <c r="S1071" s="29">
        <v>3.7174721189591198E-2</v>
      </c>
      <c r="T1071" s="29">
        <v>3.7174721189591198E-2</v>
      </c>
      <c r="U1071" s="29">
        <v>1.5283842794759916E-2</v>
      </c>
      <c r="V1071" s="29">
        <v>1.5283842794759916E-2</v>
      </c>
      <c r="W1071" s="30">
        <v>6.3291139240506E-2</v>
      </c>
      <c r="X1071" s="67"/>
      <c r="Y1071" s="57">
        <v>0</v>
      </c>
      <c r="Z1071" s="58">
        <v>0</v>
      </c>
      <c r="AA1071" s="58">
        <v>0</v>
      </c>
      <c r="AB1071" s="58">
        <v>0</v>
      </c>
      <c r="AC1071" s="58">
        <v>0</v>
      </c>
      <c r="AD1071" s="58">
        <v>0</v>
      </c>
      <c r="AE1071" s="71">
        <v>0</v>
      </c>
      <c r="AF1071" s="56"/>
      <c r="AG1071" s="58">
        <v>0</v>
      </c>
      <c r="AH1071" s="71">
        <v>0</v>
      </c>
    </row>
    <row r="1072" spans="1:34" x14ac:dyDescent="0.35">
      <c r="A1072" s="31" t="s">
        <v>167</v>
      </c>
      <c r="B1072" s="32" t="s">
        <v>23</v>
      </c>
      <c r="C1072" s="32" t="s">
        <v>24</v>
      </c>
      <c r="D1072" s="32" t="s">
        <v>55</v>
      </c>
      <c r="E1072" s="32" t="s">
        <v>26</v>
      </c>
      <c r="F1072" s="32" t="s">
        <v>58</v>
      </c>
      <c r="G1072" s="32" t="s">
        <v>28</v>
      </c>
      <c r="H1072" s="33">
        <v>3.4999999999999996E-3</v>
      </c>
      <c r="I1072" s="32" t="s">
        <v>58</v>
      </c>
      <c r="J1072" s="32" t="s">
        <v>208</v>
      </c>
      <c r="K1072" s="34" t="s">
        <v>29</v>
      </c>
      <c r="L1072" s="35">
        <v>2.59</v>
      </c>
      <c r="M1072" s="36">
        <v>2.59</v>
      </c>
      <c r="N1072" s="36">
        <v>2.59</v>
      </c>
      <c r="O1072" s="36">
        <v>2.59</v>
      </c>
      <c r="P1072" s="36">
        <v>2.59</v>
      </c>
      <c r="Q1072" s="36">
        <v>2.59</v>
      </c>
      <c r="R1072" s="36">
        <v>2.59</v>
      </c>
      <c r="S1072" s="36">
        <v>2.19</v>
      </c>
      <c r="T1072" s="36">
        <v>2.19</v>
      </c>
      <c r="U1072" s="36">
        <v>2.16</v>
      </c>
      <c r="V1072" s="36">
        <v>2.16</v>
      </c>
      <c r="W1072" s="37">
        <v>2.08</v>
      </c>
      <c r="X1072" s="67"/>
      <c r="Y1072" s="60">
        <v>0</v>
      </c>
      <c r="Z1072" s="61">
        <v>0</v>
      </c>
      <c r="AA1072" s="61">
        <v>0</v>
      </c>
      <c r="AB1072" s="61">
        <v>0</v>
      </c>
      <c r="AC1072" s="61">
        <v>0</v>
      </c>
      <c r="AD1072" s="61">
        <v>0</v>
      </c>
      <c r="AE1072" s="69">
        <v>0</v>
      </c>
      <c r="AF1072" s="59"/>
      <c r="AG1072" s="61">
        <v>0.05</v>
      </c>
      <c r="AH1072" s="69">
        <v>0.05</v>
      </c>
    </row>
    <row r="1073" spans="1:34" x14ac:dyDescent="0.35">
      <c r="A1073" s="15" t="s">
        <v>167</v>
      </c>
      <c r="B1073" s="16" t="s">
        <v>23</v>
      </c>
      <c r="C1073" s="16" t="s">
        <v>24</v>
      </c>
      <c r="D1073" s="16" t="s">
        <v>55</v>
      </c>
      <c r="E1073" s="16" t="s">
        <v>26</v>
      </c>
      <c r="F1073" s="16" t="s">
        <v>58</v>
      </c>
      <c r="G1073" s="16" t="s">
        <v>28</v>
      </c>
      <c r="H1073" s="17">
        <v>3.4999999999999996E-3</v>
      </c>
      <c r="I1073" s="16" t="s">
        <v>58</v>
      </c>
      <c r="J1073" s="16" t="s">
        <v>209</v>
      </c>
      <c r="K1073" s="18" t="s">
        <v>30</v>
      </c>
      <c r="L1073" s="19">
        <v>1</v>
      </c>
      <c r="M1073" s="20">
        <v>1</v>
      </c>
      <c r="N1073" s="20">
        <v>1</v>
      </c>
      <c r="O1073" s="20">
        <v>1</v>
      </c>
      <c r="P1073" s="20">
        <v>1</v>
      </c>
      <c r="Q1073" s="20">
        <v>1</v>
      </c>
      <c r="R1073" s="20">
        <v>1</v>
      </c>
      <c r="S1073" s="20" t="s">
        <v>33</v>
      </c>
      <c r="T1073" s="20" t="s">
        <v>33</v>
      </c>
      <c r="U1073" s="20" t="s">
        <v>33</v>
      </c>
      <c r="V1073" s="20" t="s">
        <v>33</v>
      </c>
      <c r="W1073" s="21" t="s">
        <v>33</v>
      </c>
      <c r="X1073" s="67"/>
      <c r="Y1073" s="19">
        <v>0</v>
      </c>
      <c r="Z1073" s="20">
        <v>0</v>
      </c>
      <c r="AA1073" s="20">
        <v>0</v>
      </c>
      <c r="AB1073" s="20">
        <v>0</v>
      </c>
      <c r="AC1073" s="20">
        <v>0</v>
      </c>
      <c r="AD1073" s="20">
        <v>0</v>
      </c>
      <c r="AE1073" s="21">
        <v>0</v>
      </c>
      <c r="AF1073" s="55"/>
      <c r="AG1073" s="20" t="s">
        <v>33</v>
      </c>
      <c r="AH1073" s="21" t="s">
        <v>33</v>
      </c>
    </row>
    <row r="1074" spans="1:34" x14ac:dyDescent="0.35">
      <c r="A1074" s="15" t="s">
        <v>167</v>
      </c>
      <c r="B1074" s="16" t="s">
        <v>23</v>
      </c>
      <c r="C1074" s="16" t="s">
        <v>24</v>
      </c>
      <c r="D1074" s="16" t="s">
        <v>55</v>
      </c>
      <c r="E1074" s="16" t="s">
        <v>26</v>
      </c>
      <c r="F1074" s="16" t="s">
        <v>58</v>
      </c>
      <c r="G1074" s="16" t="s">
        <v>28</v>
      </c>
      <c r="H1074" s="17">
        <v>3.4999999999999996E-3</v>
      </c>
      <c r="I1074" s="16" t="s">
        <v>58</v>
      </c>
      <c r="J1074" s="16" t="s">
        <v>208</v>
      </c>
      <c r="K1074" s="18" t="s">
        <v>31</v>
      </c>
      <c r="L1074" s="22">
        <v>2.59</v>
      </c>
      <c r="M1074" s="23">
        <v>2.59</v>
      </c>
      <c r="N1074" s="23">
        <v>2.59</v>
      </c>
      <c r="O1074" s="23">
        <v>2.59</v>
      </c>
      <c r="P1074" s="23">
        <v>2.59</v>
      </c>
      <c r="Q1074" s="23">
        <v>2.59</v>
      </c>
      <c r="R1074" s="23">
        <v>2.59</v>
      </c>
      <c r="S1074" s="23">
        <v>2.29</v>
      </c>
      <c r="T1074" s="23">
        <v>2.29</v>
      </c>
      <c r="U1074" s="23">
        <v>2.16</v>
      </c>
      <c r="V1074" s="23">
        <v>2.16</v>
      </c>
      <c r="W1074" s="70">
        <v>2.16</v>
      </c>
      <c r="X1074" s="67"/>
      <c r="Y1074" s="22">
        <v>0</v>
      </c>
      <c r="Z1074" s="23">
        <v>0</v>
      </c>
      <c r="AA1074" s="23">
        <v>0</v>
      </c>
      <c r="AB1074" s="23">
        <v>0</v>
      </c>
      <c r="AC1074" s="23">
        <v>0</v>
      </c>
      <c r="AD1074" s="23">
        <v>0</v>
      </c>
      <c r="AE1074" s="70">
        <v>0</v>
      </c>
      <c r="AF1074" s="50"/>
      <c r="AG1074" s="76">
        <v>0.06</v>
      </c>
      <c r="AH1074" s="77">
        <v>0.06</v>
      </c>
    </row>
    <row r="1075" spans="1:34" x14ac:dyDescent="0.35">
      <c r="A1075" s="15" t="s">
        <v>167</v>
      </c>
      <c r="B1075" s="16" t="s">
        <v>23</v>
      </c>
      <c r="C1075" s="16" t="s">
        <v>24</v>
      </c>
      <c r="D1075" s="16" t="s">
        <v>55</v>
      </c>
      <c r="E1075" s="16" t="s">
        <v>26</v>
      </c>
      <c r="F1075" s="16" t="s">
        <v>58</v>
      </c>
      <c r="G1075" s="16" t="s">
        <v>28</v>
      </c>
      <c r="H1075" s="17">
        <v>3.4999999999999996E-3</v>
      </c>
      <c r="I1075" s="16" t="s">
        <v>58</v>
      </c>
      <c r="J1075" s="16" t="s">
        <v>209</v>
      </c>
      <c r="K1075" s="18" t="s">
        <v>32</v>
      </c>
      <c r="L1075" s="19">
        <v>1</v>
      </c>
      <c r="M1075" s="20">
        <v>1</v>
      </c>
      <c r="N1075" s="20">
        <v>1</v>
      </c>
      <c r="O1075" s="20">
        <v>1</v>
      </c>
      <c r="P1075" s="20">
        <v>1</v>
      </c>
      <c r="Q1075" s="20">
        <v>1</v>
      </c>
      <c r="R1075" s="20">
        <v>1</v>
      </c>
      <c r="S1075" s="20" t="s">
        <v>33</v>
      </c>
      <c r="T1075" s="20" t="s">
        <v>33</v>
      </c>
      <c r="U1075" s="20" t="s">
        <v>33</v>
      </c>
      <c r="V1075" s="20" t="s">
        <v>33</v>
      </c>
      <c r="W1075" s="21" t="s">
        <v>33</v>
      </c>
      <c r="X1075" s="67"/>
      <c r="Y1075" s="19">
        <v>0</v>
      </c>
      <c r="Z1075" s="20">
        <v>0</v>
      </c>
      <c r="AA1075" s="20">
        <v>0</v>
      </c>
      <c r="AB1075" s="20">
        <v>0</v>
      </c>
      <c r="AC1075" s="20">
        <v>0</v>
      </c>
      <c r="AD1075" s="20">
        <v>0</v>
      </c>
      <c r="AE1075" s="21">
        <v>0</v>
      </c>
      <c r="AF1075" s="55"/>
      <c r="AG1075" s="20" t="s">
        <v>33</v>
      </c>
      <c r="AH1075" s="21" t="s">
        <v>33</v>
      </c>
    </row>
    <row r="1076" spans="1:34" x14ac:dyDescent="0.35">
      <c r="A1076" s="24" t="s">
        <v>167</v>
      </c>
      <c r="B1076" s="25" t="s">
        <v>23</v>
      </c>
      <c r="C1076" s="25" t="s">
        <v>24</v>
      </c>
      <c r="D1076" s="25" t="s">
        <v>55</v>
      </c>
      <c r="E1076" s="25" t="s">
        <v>26</v>
      </c>
      <c r="F1076" s="25" t="s">
        <v>58</v>
      </c>
      <c r="G1076" s="25" t="s">
        <v>28</v>
      </c>
      <c r="H1076" s="26">
        <v>3.4999999999999996E-3</v>
      </c>
      <c r="I1076" s="25" t="s">
        <v>33</v>
      </c>
      <c r="J1076" s="25" t="s">
        <v>208</v>
      </c>
      <c r="K1076" s="27" t="s">
        <v>34</v>
      </c>
      <c r="L1076" s="28">
        <v>0</v>
      </c>
      <c r="M1076" s="29">
        <v>0</v>
      </c>
      <c r="N1076" s="29">
        <v>0</v>
      </c>
      <c r="O1076" s="29">
        <v>0</v>
      </c>
      <c r="P1076" s="29">
        <v>0</v>
      </c>
      <c r="Q1076" s="29">
        <v>0</v>
      </c>
      <c r="R1076" s="29">
        <v>0</v>
      </c>
      <c r="S1076" s="29">
        <v>4.5662100456621113E-2</v>
      </c>
      <c r="T1076" s="29">
        <v>4.5662100456621113E-2</v>
      </c>
      <c r="U1076" s="29">
        <v>0</v>
      </c>
      <c r="V1076" s="29">
        <v>0</v>
      </c>
      <c r="W1076" s="30">
        <v>3.8461538461538547E-2</v>
      </c>
      <c r="X1076" s="67"/>
      <c r="Y1076" s="57">
        <v>0</v>
      </c>
      <c r="Z1076" s="58">
        <v>0</v>
      </c>
      <c r="AA1076" s="58">
        <v>0</v>
      </c>
      <c r="AB1076" s="58">
        <v>0</v>
      </c>
      <c r="AC1076" s="58">
        <v>0</v>
      </c>
      <c r="AD1076" s="58">
        <v>0</v>
      </c>
      <c r="AE1076" s="71">
        <v>0</v>
      </c>
      <c r="AF1076" s="56"/>
      <c r="AG1076" s="58">
        <v>0</v>
      </c>
      <c r="AH1076" s="71">
        <v>0</v>
      </c>
    </row>
    <row r="1077" spans="1:34" x14ac:dyDescent="0.35">
      <c r="A1077" s="31" t="s">
        <v>167</v>
      </c>
      <c r="B1077" s="32" t="s">
        <v>23</v>
      </c>
      <c r="C1077" s="32" t="s">
        <v>24</v>
      </c>
      <c r="D1077" s="32" t="s">
        <v>55</v>
      </c>
      <c r="E1077" s="32" t="s">
        <v>26</v>
      </c>
      <c r="F1077" s="32" t="s">
        <v>59</v>
      </c>
      <c r="G1077" s="32" t="s">
        <v>28</v>
      </c>
      <c r="H1077" s="33">
        <v>3.4999999999999996E-3</v>
      </c>
      <c r="I1077" s="32" t="s">
        <v>59</v>
      </c>
      <c r="J1077" s="32" t="s">
        <v>208</v>
      </c>
      <c r="K1077" s="34" t="s">
        <v>29</v>
      </c>
      <c r="L1077" s="35">
        <v>2.59</v>
      </c>
      <c r="M1077" s="36">
        <v>2.59</v>
      </c>
      <c r="N1077" s="36">
        <v>2.59</v>
      </c>
      <c r="O1077" s="36">
        <v>2.59</v>
      </c>
      <c r="P1077" s="36">
        <v>2.59</v>
      </c>
      <c r="Q1077" s="36">
        <v>2.59</v>
      </c>
      <c r="R1077" s="36">
        <v>2.59</v>
      </c>
      <c r="S1077" s="36">
        <v>2.19</v>
      </c>
      <c r="T1077" s="36">
        <v>2.19</v>
      </c>
      <c r="U1077" s="36">
        <v>2.16</v>
      </c>
      <c r="V1077" s="36">
        <v>2.16</v>
      </c>
      <c r="W1077" s="37">
        <v>2.08</v>
      </c>
      <c r="X1077" s="67"/>
      <c r="Y1077" s="60">
        <v>0</v>
      </c>
      <c r="Z1077" s="61">
        <v>0</v>
      </c>
      <c r="AA1077" s="61">
        <v>0</v>
      </c>
      <c r="AB1077" s="61">
        <v>0</v>
      </c>
      <c r="AC1077" s="61">
        <v>0</v>
      </c>
      <c r="AD1077" s="61">
        <v>0</v>
      </c>
      <c r="AE1077" s="69">
        <v>0</v>
      </c>
      <c r="AF1077" s="59"/>
      <c r="AG1077" s="61">
        <v>0.05</v>
      </c>
      <c r="AH1077" s="69">
        <v>0.05</v>
      </c>
    </row>
    <row r="1078" spans="1:34" x14ac:dyDescent="0.35">
      <c r="A1078" s="15" t="s">
        <v>167</v>
      </c>
      <c r="B1078" s="16" t="s">
        <v>23</v>
      </c>
      <c r="C1078" s="16" t="s">
        <v>24</v>
      </c>
      <c r="D1078" s="16" t="s">
        <v>55</v>
      </c>
      <c r="E1078" s="16" t="s">
        <v>26</v>
      </c>
      <c r="F1078" s="16" t="s">
        <v>59</v>
      </c>
      <c r="G1078" s="16" t="s">
        <v>28</v>
      </c>
      <c r="H1078" s="17">
        <v>3.4999999999999996E-3</v>
      </c>
      <c r="I1078" s="16" t="s">
        <v>59</v>
      </c>
      <c r="J1078" s="16" t="s">
        <v>209</v>
      </c>
      <c r="K1078" s="18" t="s">
        <v>30</v>
      </c>
      <c r="L1078" s="19">
        <v>1</v>
      </c>
      <c r="M1078" s="20">
        <v>1</v>
      </c>
      <c r="N1078" s="20">
        <v>1</v>
      </c>
      <c r="O1078" s="20">
        <v>1</v>
      </c>
      <c r="P1078" s="20">
        <v>1</v>
      </c>
      <c r="Q1078" s="20">
        <v>1</v>
      </c>
      <c r="R1078" s="20">
        <v>1</v>
      </c>
      <c r="S1078" s="20" t="s">
        <v>33</v>
      </c>
      <c r="T1078" s="20" t="s">
        <v>33</v>
      </c>
      <c r="U1078" s="20" t="s">
        <v>33</v>
      </c>
      <c r="V1078" s="20" t="s">
        <v>33</v>
      </c>
      <c r="W1078" s="21" t="s">
        <v>33</v>
      </c>
      <c r="X1078" s="67"/>
      <c r="Y1078" s="19">
        <v>0</v>
      </c>
      <c r="Z1078" s="20">
        <v>0</v>
      </c>
      <c r="AA1078" s="20">
        <v>0</v>
      </c>
      <c r="AB1078" s="20">
        <v>0</v>
      </c>
      <c r="AC1078" s="20">
        <v>0</v>
      </c>
      <c r="AD1078" s="20">
        <v>0</v>
      </c>
      <c r="AE1078" s="21">
        <v>0</v>
      </c>
      <c r="AF1078" s="55"/>
      <c r="AG1078" s="20" t="s">
        <v>33</v>
      </c>
      <c r="AH1078" s="21" t="s">
        <v>33</v>
      </c>
    </row>
    <row r="1079" spans="1:34" x14ac:dyDescent="0.35">
      <c r="A1079" s="15" t="s">
        <v>167</v>
      </c>
      <c r="B1079" s="16" t="s">
        <v>23</v>
      </c>
      <c r="C1079" s="16" t="s">
        <v>24</v>
      </c>
      <c r="D1079" s="16" t="s">
        <v>55</v>
      </c>
      <c r="E1079" s="16" t="s">
        <v>26</v>
      </c>
      <c r="F1079" s="16" t="s">
        <v>59</v>
      </c>
      <c r="G1079" s="16" t="s">
        <v>28</v>
      </c>
      <c r="H1079" s="17">
        <v>3.4999999999999996E-3</v>
      </c>
      <c r="I1079" s="16" t="s">
        <v>59</v>
      </c>
      <c r="J1079" s="16" t="s">
        <v>208</v>
      </c>
      <c r="K1079" s="18" t="s">
        <v>31</v>
      </c>
      <c r="L1079" s="22">
        <v>2.59</v>
      </c>
      <c r="M1079" s="23">
        <v>2.59</v>
      </c>
      <c r="N1079" s="23">
        <v>2.59</v>
      </c>
      <c r="O1079" s="23">
        <v>2.59</v>
      </c>
      <c r="P1079" s="23">
        <v>2.59</v>
      </c>
      <c r="Q1079" s="23">
        <v>2.59</v>
      </c>
      <c r="R1079" s="23">
        <v>2.59</v>
      </c>
      <c r="S1079" s="23">
        <v>2.29</v>
      </c>
      <c r="T1079" s="23">
        <v>2.29</v>
      </c>
      <c r="U1079" s="23">
        <v>2.16</v>
      </c>
      <c r="V1079" s="23">
        <v>2.16</v>
      </c>
      <c r="W1079" s="70">
        <v>2.16</v>
      </c>
      <c r="X1079" s="67"/>
      <c r="Y1079" s="22">
        <v>0</v>
      </c>
      <c r="Z1079" s="23">
        <v>0</v>
      </c>
      <c r="AA1079" s="23">
        <v>0</v>
      </c>
      <c r="AB1079" s="23">
        <v>0</v>
      </c>
      <c r="AC1079" s="23">
        <v>0</v>
      </c>
      <c r="AD1079" s="23">
        <v>0</v>
      </c>
      <c r="AE1079" s="70">
        <v>0</v>
      </c>
      <c r="AF1079" s="50"/>
      <c r="AG1079" s="76">
        <v>0.06</v>
      </c>
      <c r="AH1079" s="77">
        <v>0.06</v>
      </c>
    </row>
    <row r="1080" spans="1:34" x14ac:dyDescent="0.35">
      <c r="A1080" s="15" t="s">
        <v>167</v>
      </c>
      <c r="B1080" s="16" t="s">
        <v>23</v>
      </c>
      <c r="C1080" s="16" t="s">
        <v>24</v>
      </c>
      <c r="D1080" s="16" t="s">
        <v>55</v>
      </c>
      <c r="E1080" s="16" t="s">
        <v>26</v>
      </c>
      <c r="F1080" s="16" t="s">
        <v>59</v>
      </c>
      <c r="G1080" s="16" t="s">
        <v>28</v>
      </c>
      <c r="H1080" s="17">
        <v>3.4999999999999996E-3</v>
      </c>
      <c r="I1080" s="16" t="s">
        <v>59</v>
      </c>
      <c r="J1080" s="16" t="s">
        <v>209</v>
      </c>
      <c r="K1080" s="18" t="s">
        <v>32</v>
      </c>
      <c r="L1080" s="19">
        <v>1</v>
      </c>
      <c r="M1080" s="20">
        <v>1</v>
      </c>
      <c r="N1080" s="20">
        <v>1</v>
      </c>
      <c r="O1080" s="20">
        <v>1</v>
      </c>
      <c r="P1080" s="20">
        <v>1</v>
      </c>
      <c r="Q1080" s="20">
        <v>1</v>
      </c>
      <c r="R1080" s="20">
        <v>1</v>
      </c>
      <c r="S1080" s="20" t="s">
        <v>33</v>
      </c>
      <c r="T1080" s="20" t="s">
        <v>33</v>
      </c>
      <c r="U1080" s="20" t="s">
        <v>33</v>
      </c>
      <c r="V1080" s="20" t="s">
        <v>33</v>
      </c>
      <c r="W1080" s="21" t="s">
        <v>33</v>
      </c>
      <c r="X1080" s="67"/>
      <c r="Y1080" s="19">
        <v>0</v>
      </c>
      <c r="Z1080" s="20">
        <v>0</v>
      </c>
      <c r="AA1080" s="20">
        <v>0</v>
      </c>
      <c r="AB1080" s="20">
        <v>0</v>
      </c>
      <c r="AC1080" s="20">
        <v>0</v>
      </c>
      <c r="AD1080" s="20">
        <v>0</v>
      </c>
      <c r="AE1080" s="21">
        <v>0</v>
      </c>
      <c r="AF1080" s="55"/>
      <c r="AG1080" s="20" t="s">
        <v>33</v>
      </c>
      <c r="AH1080" s="21" t="s">
        <v>33</v>
      </c>
    </row>
    <row r="1081" spans="1:34" x14ac:dyDescent="0.35">
      <c r="A1081" s="24" t="s">
        <v>167</v>
      </c>
      <c r="B1081" s="25" t="s">
        <v>23</v>
      </c>
      <c r="C1081" s="25" t="s">
        <v>24</v>
      </c>
      <c r="D1081" s="25" t="s">
        <v>55</v>
      </c>
      <c r="E1081" s="25" t="s">
        <v>26</v>
      </c>
      <c r="F1081" s="25" t="s">
        <v>59</v>
      </c>
      <c r="G1081" s="25" t="s">
        <v>28</v>
      </c>
      <c r="H1081" s="26">
        <v>3.4999999999999996E-3</v>
      </c>
      <c r="I1081" s="25" t="s">
        <v>33</v>
      </c>
      <c r="J1081" s="25" t="s">
        <v>208</v>
      </c>
      <c r="K1081" s="27" t="s">
        <v>34</v>
      </c>
      <c r="L1081" s="28">
        <v>0</v>
      </c>
      <c r="M1081" s="29">
        <v>0</v>
      </c>
      <c r="N1081" s="29">
        <v>0</v>
      </c>
      <c r="O1081" s="29">
        <v>0</v>
      </c>
      <c r="P1081" s="29">
        <v>0</v>
      </c>
      <c r="Q1081" s="29">
        <v>0</v>
      </c>
      <c r="R1081" s="29">
        <v>0</v>
      </c>
      <c r="S1081" s="29">
        <v>4.5662100456621113E-2</v>
      </c>
      <c r="T1081" s="29">
        <v>4.5662100456621113E-2</v>
      </c>
      <c r="U1081" s="29">
        <v>0</v>
      </c>
      <c r="V1081" s="29">
        <v>0</v>
      </c>
      <c r="W1081" s="30">
        <v>3.8461538461538547E-2</v>
      </c>
      <c r="X1081" s="67"/>
      <c r="Y1081" s="57">
        <v>0</v>
      </c>
      <c r="Z1081" s="58">
        <v>0</v>
      </c>
      <c r="AA1081" s="58">
        <v>0</v>
      </c>
      <c r="AB1081" s="58">
        <v>0</v>
      </c>
      <c r="AC1081" s="58">
        <v>0</v>
      </c>
      <c r="AD1081" s="58">
        <v>0</v>
      </c>
      <c r="AE1081" s="71">
        <v>0</v>
      </c>
      <c r="AF1081" s="56"/>
      <c r="AG1081" s="58">
        <v>0</v>
      </c>
      <c r="AH1081" s="71">
        <v>0</v>
      </c>
    </row>
    <row r="1082" spans="1:34" x14ac:dyDescent="0.35">
      <c r="A1082" s="31" t="s">
        <v>167</v>
      </c>
      <c r="B1082" s="32" t="s">
        <v>23</v>
      </c>
      <c r="C1082" s="32" t="s">
        <v>24</v>
      </c>
      <c r="D1082" s="32" t="s">
        <v>55</v>
      </c>
      <c r="E1082" s="32" t="s">
        <v>26</v>
      </c>
      <c r="F1082" s="32" t="s">
        <v>60</v>
      </c>
      <c r="G1082" s="32" t="s">
        <v>28</v>
      </c>
      <c r="H1082" s="33">
        <v>3.4999999999999996E-3</v>
      </c>
      <c r="I1082" s="32" t="s">
        <v>60</v>
      </c>
      <c r="J1082" s="32" t="s">
        <v>208</v>
      </c>
      <c r="K1082" s="34" t="s">
        <v>29</v>
      </c>
      <c r="L1082" s="35">
        <v>2.59</v>
      </c>
      <c r="M1082" s="36">
        <v>2.59</v>
      </c>
      <c r="N1082" s="36">
        <v>2.59</v>
      </c>
      <c r="O1082" s="36">
        <v>2.59</v>
      </c>
      <c r="P1082" s="36">
        <v>2.59</v>
      </c>
      <c r="Q1082" s="36">
        <v>2.59</v>
      </c>
      <c r="R1082" s="36">
        <v>2.59</v>
      </c>
      <c r="S1082" s="36">
        <v>2.19</v>
      </c>
      <c r="T1082" s="36">
        <v>2.19</v>
      </c>
      <c r="U1082" s="36">
        <v>2.16</v>
      </c>
      <c r="V1082" s="36">
        <v>2.16</v>
      </c>
      <c r="W1082" s="37">
        <v>2.08</v>
      </c>
      <c r="X1082" s="67"/>
      <c r="Y1082" s="60">
        <v>0</v>
      </c>
      <c r="Z1082" s="61">
        <v>0</v>
      </c>
      <c r="AA1082" s="61">
        <v>0</v>
      </c>
      <c r="AB1082" s="61">
        <v>0</v>
      </c>
      <c r="AC1082" s="61">
        <v>0</v>
      </c>
      <c r="AD1082" s="61">
        <v>0</v>
      </c>
      <c r="AE1082" s="69">
        <v>0</v>
      </c>
      <c r="AF1082" s="59"/>
      <c r="AG1082" s="61">
        <v>0.05</v>
      </c>
      <c r="AH1082" s="69">
        <v>0.05</v>
      </c>
    </row>
    <row r="1083" spans="1:34" x14ac:dyDescent="0.35">
      <c r="A1083" s="15" t="s">
        <v>167</v>
      </c>
      <c r="B1083" s="16" t="s">
        <v>23</v>
      </c>
      <c r="C1083" s="16" t="s">
        <v>24</v>
      </c>
      <c r="D1083" s="16" t="s">
        <v>55</v>
      </c>
      <c r="E1083" s="16" t="s">
        <v>26</v>
      </c>
      <c r="F1083" s="16" t="s">
        <v>60</v>
      </c>
      <c r="G1083" s="16" t="s">
        <v>28</v>
      </c>
      <c r="H1083" s="17">
        <v>3.4999999999999996E-3</v>
      </c>
      <c r="I1083" s="16" t="s">
        <v>60</v>
      </c>
      <c r="J1083" s="16" t="s">
        <v>209</v>
      </c>
      <c r="K1083" s="18" t="s">
        <v>30</v>
      </c>
      <c r="L1083" s="19">
        <v>1</v>
      </c>
      <c r="M1083" s="20">
        <v>1</v>
      </c>
      <c r="N1083" s="20">
        <v>1</v>
      </c>
      <c r="O1083" s="20">
        <v>1</v>
      </c>
      <c r="P1083" s="20">
        <v>1</v>
      </c>
      <c r="Q1083" s="20">
        <v>1</v>
      </c>
      <c r="R1083" s="20">
        <v>1</v>
      </c>
      <c r="S1083" s="20" t="s">
        <v>33</v>
      </c>
      <c r="T1083" s="20" t="s">
        <v>33</v>
      </c>
      <c r="U1083" s="20" t="s">
        <v>33</v>
      </c>
      <c r="V1083" s="20" t="s">
        <v>33</v>
      </c>
      <c r="W1083" s="21" t="s">
        <v>33</v>
      </c>
      <c r="X1083" s="67"/>
      <c r="Y1083" s="19">
        <v>0</v>
      </c>
      <c r="Z1083" s="20">
        <v>0</v>
      </c>
      <c r="AA1083" s="20">
        <v>0</v>
      </c>
      <c r="AB1083" s="20">
        <v>0</v>
      </c>
      <c r="AC1083" s="20">
        <v>0</v>
      </c>
      <c r="AD1083" s="20">
        <v>0</v>
      </c>
      <c r="AE1083" s="21">
        <v>0</v>
      </c>
      <c r="AF1083" s="55"/>
      <c r="AG1083" s="20" t="s">
        <v>33</v>
      </c>
      <c r="AH1083" s="21" t="s">
        <v>33</v>
      </c>
    </row>
    <row r="1084" spans="1:34" x14ac:dyDescent="0.35">
      <c r="A1084" s="15" t="s">
        <v>167</v>
      </c>
      <c r="B1084" s="16" t="s">
        <v>23</v>
      </c>
      <c r="C1084" s="16" t="s">
        <v>24</v>
      </c>
      <c r="D1084" s="16" t="s">
        <v>55</v>
      </c>
      <c r="E1084" s="16" t="s">
        <v>26</v>
      </c>
      <c r="F1084" s="16" t="s">
        <v>60</v>
      </c>
      <c r="G1084" s="16" t="s">
        <v>28</v>
      </c>
      <c r="H1084" s="17">
        <v>3.4999999999999996E-3</v>
      </c>
      <c r="I1084" s="16" t="s">
        <v>60</v>
      </c>
      <c r="J1084" s="16" t="s">
        <v>208</v>
      </c>
      <c r="K1084" s="18" t="s">
        <v>31</v>
      </c>
      <c r="L1084" s="22">
        <v>2.59</v>
      </c>
      <c r="M1084" s="23">
        <v>2.59</v>
      </c>
      <c r="N1084" s="23">
        <v>2.59</v>
      </c>
      <c r="O1084" s="23">
        <v>2.59</v>
      </c>
      <c r="P1084" s="23">
        <v>2.59</v>
      </c>
      <c r="Q1084" s="23">
        <v>2.59</v>
      </c>
      <c r="R1084" s="23">
        <v>2.59</v>
      </c>
      <c r="S1084" s="23">
        <v>2.29</v>
      </c>
      <c r="T1084" s="23">
        <v>2.29</v>
      </c>
      <c r="U1084" s="23">
        <v>2.16</v>
      </c>
      <c r="V1084" s="23">
        <v>2.16</v>
      </c>
      <c r="W1084" s="70">
        <v>2.16</v>
      </c>
      <c r="X1084" s="67"/>
      <c r="Y1084" s="22">
        <v>0</v>
      </c>
      <c r="Z1084" s="23">
        <v>0</v>
      </c>
      <c r="AA1084" s="23">
        <v>0</v>
      </c>
      <c r="AB1084" s="23">
        <v>0</v>
      </c>
      <c r="AC1084" s="23">
        <v>0</v>
      </c>
      <c r="AD1084" s="23">
        <v>0</v>
      </c>
      <c r="AE1084" s="70">
        <v>0</v>
      </c>
      <c r="AF1084" s="50"/>
      <c r="AG1084" s="76">
        <v>0.06</v>
      </c>
      <c r="AH1084" s="77">
        <v>0.06</v>
      </c>
    </row>
    <row r="1085" spans="1:34" x14ac:dyDescent="0.35">
      <c r="A1085" s="15" t="s">
        <v>167</v>
      </c>
      <c r="B1085" s="16" t="s">
        <v>23</v>
      </c>
      <c r="C1085" s="16" t="s">
        <v>24</v>
      </c>
      <c r="D1085" s="16" t="s">
        <v>55</v>
      </c>
      <c r="E1085" s="16" t="s">
        <v>26</v>
      </c>
      <c r="F1085" s="16" t="s">
        <v>60</v>
      </c>
      <c r="G1085" s="16" t="s">
        <v>28</v>
      </c>
      <c r="H1085" s="17">
        <v>3.4999999999999996E-3</v>
      </c>
      <c r="I1085" s="16" t="s">
        <v>60</v>
      </c>
      <c r="J1085" s="16" t="s">
        <v>209</v>
      </c>
      <c r="K1085" s="18" t="s">
        <v>32</v>
      </c>
      <c r="L1085" s="19">
        <v>1</v>
      </c>
      <c r="M1085" s="20">
        <v>1</v>
      </c>
      <c r="N1085" s="20">
        <v>1</v>
      </c>
      <c r="O1085" s="20">
        <v>1</v>
      </c>
      <c r="P1085" s="20">
        <v>1</v>
      </c>
      <c r="Q1085" s="20">
        <v>1</v>
      </c>
      <c r="R1085" s="20">
        <v>1</v>
      </c>
      <c r="S1085" s="20" t="s">
        <v>33</v>
      </c>
      <c r="T1085" s="20" t="s">
        <v>33</v>
      </c>
      <c r="U1085" s="20" t="s">
        <v>33</v>
      </c>
      <c r="V1085" s="20" t="s">
        <v>33</v>
      </c>
      <c r="W1085" s="21" t="s">
        <v>33</v>
      </c>
      <c r="X1085" s="67"/>
      <c r="Y1085" s="19">
        <v>0</v>
      </c>
      <c r="Z1085" s="20">
        <v>0</v>
      </c>
      <c r="AA1085" s="20">
        <v>0</v>
      </c>
      <c r="AB1085" s="20">
        <v>0</v>
      </c>
      <c r="AC1085" s="20">
        <v>0</v>
      </c>
      <c r="AD1085" s="20">
        <v>0</v>
      </c>
      <c r="AE1085" s="21">
        <v>0</v>
      </c>
      <c r="AF1085" s="55"/>
      <c r="AG1085" s="20" t="s">
        <v>33</v>
      </c>
      <c r="AH1085" s="21" t="s">
        <v>33</v>
      </c>
    </row>
    <row r="1086" spans="1:34" x14ac:dyDescent="0.35">
      <c r="A1086" s="24" t="s">
        <v>167</v>
      </c>
      <c r="B1086" s="25" t="s">
        <v>23</v>
      </c>
      <c r="C1086" s="25" t="s">
        <v>24</v>
      </c>
      <c r="D1086" s="25" t="s">
        <v>55</v>
      </c>
      <c r="E1086" s="25" t="s">
        <v>26</v>
      </c>
      <c r="F1086" s="25" t="s">
        <v>60</v>
      </c>
      <c r="G1086" s="25" t="s">
        <v>28</v>
      </c>
      <c r="H1086" s="26">
        <v>3.4999999999999996E-3</v>
      </c>
      <c r="I1086" s="25" t="s">
        <v>33</v>
      </c>
      <c r="J1086" s="25" t="s">
        <v>208</v>
      </c>
      <c r="K1086" s="27" t="s">
        <v>34</v>
      </c>
      <c r="L1086" s="28">
        <v>0</v>
      </c>
      <c r="M1086" s="29">
        <v>0</v>
      </c>
      <c r="N1086" s="29">
        <v>0</v>
      </c>
      <c r="O1086" s="29">
        <v>0</v>
      </c>
      <c r="P1086" s="29">
        <v>0</v>
      </c>
      <c r="Q1086" s="29">
        <v>0</v>
      </c>
      <c r="R1086" s="29">
        <v>0</v>
      </c>
      <c r="S1086" s="29">
        <v>4.5662100456621113E-2</v>
      </c>
      <c r="T1086" s="29">
        <v>4.5662100456621113E-2</v>
      </c>
      <c r="U1086" s="29">
        <v>0</v>
      </c>
      <c r="V1086" s="29">
        <v>0</v>
      </c>
      <c r="W1086" s="30">
        <v>3.8461538461538547E-2</v>
      </c>
      <c r="X1086" s="67"/>
      <c r="Y1086" s="57">
        <v>0</v>
      </c>
      <c r="Z1086" s="58">
        <v>0</v>
      </c>
      <c r="AA1086" s="58">
        <v>0</v>
      </c>
      <c r="AB1086" s="58">
        <v>0</v>
      </c>
      <c r="AC1086" s="58">
        <v>0</v>
      </c>
      <c r="AD1086" s="58">
        <v>0</v>
      </c>
      <c r="AE1086" s="71">
        <v>0</v>
      </c>
      <c r="AF1086" s="56"/>
      <c r="AG1086" s="58">
        <v>0</v>
      </c>
      <c r="AH1086" s="71">
        <v>0</v>
      </c>
    </row>
    <row r="1087" spans="1:34" x14ac:dyDescent="0.35">
      <c r="A1087" s="31" t="s">
        <v>167</v>
      </c>
      <c r="B1087" s="32" t="s">
        <v>23</v>
      </c>
      <c r="C1087" s="32" t="s">
        <v>24</v>
      </c>
      <c r="D1087" s="32" t="s">
        <v>55</v>
      </c>
      <c r="E1087" s="32" t="s">
        <v>44</v>
      </c>
      <c r="F1087" s="32" t="s">
        <v>61</v>
      </c>
      <c r="G1087" s="32" t="s">
        <v>28</v>
      </c>
      <c r="H1087" s="33">
        <v>3.4999999999999996E-3</v>
      </c>
      <c r="I1087" s="32" t="s">
        <v>61</v>
      </c>
      <c r="J1087" s="32" t="s">
        <v>208</v>
      </c>
      <c r="K1087" s="34" t="s">
        <v>29</v>
      </c>
      <c r="L1087" s="35">
        <v>2.99</v>
      </c>
      <c r="M1087" s="36">
        <v>2.99</v>
      </c>
      <c r="N1087" s="36">
        <v>2.99</v>
      </c>
      <c r="O1087" s="36">
        <v>2.99</v>
      </c>
      <c r="P1087" s="36">
        <v>2.99</v>
      </c>
      <c r="Q1087" s="36">
        <v>2.99</v>
      </c>
      <c r="R1087" s="36">
        <v>2.99</v>
      </c>
      <c r="S1087" s="36">
        <v>2.99</v>
      </c>
      <c r="T1087" s="36">
        <v>2.99</v>
      </c>
      <c r="U1087" s="36">
        <v>2.4900000000000002</v>
      </c>
      <c r="V1087" s="36">
        <v>2.4900000000000002</v>
      </c>
      <c r="W1087" s="37">
        <v>2.84</v>
      </c>
      <c r="X1087" s="67"/>
      <c r="Y1087" s="60">
        <v>0</v>
      </c>
      <c r="Z1087" s="61">
        <v>0</v>
      </c>
      <c r="AA1087" s="61">
        <v>0</v>
      </c>
      <c r="AB1087" s="61">
        <v>0</v>
      </c>
      <c r="AC1087" s="61">
        <v>0</v>
      </c>
      <c r="AD1087" s="61">
        <v>0</v>
      </c>
      <c r="AE1087" s="69">
        <v>0</v>
      </c>
      <c r="AF1087" s="59"/>
      <c r="AG1087" s="61">
        <v>0.08</v>
      </c>
      <c r="AH1087" s="69">
        <v>0.08</v>
      </c>
    </row>
    <row r="1088" spans="1:34" x14ac:dyDescent="0.35">
      <c r="A1088" s="15" t="s">
        <v>167</v>
      </c>
      <c r="B1088" s="16" t="s">
        <v>23</v>
      </c>
      <c r="C1088" s="16" t="s">
        <v>24</v>
      </c>
      <c r="D1088" s="16" t="s">
        <v>55</v>
      </c>
      <c r="E1088" s="16" t="s">
        <v>44</v>
      </c>
      <c r="F1088" s="16" t="s">
        <v>61</v>
      </c>
      <c r="G1088" s="16" t="s">
        <v>28</v>
      </c>
      <c r="H1088" s="17">
        <v>3.4999999999999996E-3</v>
      </c>
      <c r="I1088" s="16" t="s">
        <v>61</v>
      </c>
      <c r="J1088" s="16" t="s">
        <v>209</v>
      </c>
      <c r="K1088" s="18" t="s">
        <v>30</v>
      </c>
      <c r="L1088" s="19">
        <v>1</v>
      </c>
      <c r="M1088" s="20">
        <v>1</v>
      </c>
      <c r="N1088" s="20">
        <v>1</v>
      </c>
      <c r="O1088" s="20">
        <v>1</v>
      </c>
      <c r="P1088" s="20">
        <v>1</v>
      </c>
      <c r="Q1088" s="20">
        <v>1</v>
      </c>
      <c r="R1088" s="20">
        <v>1</v>
      </c>
      <c r="S1088" s="20" t="s">
        <v>33</v>
      </c>
      <c r="T1088" s="20" t="s">
        <v>33</v>
      </c>
      <c r="U1088" s="20" t="s">
        <v>33</v>
      </c>
      <c r="V1088" s="20" t="s">
        <v>33</v>
      </c>
      <c r="W1088" s="21" t="s">
        <v>33</v>
      </c>
      <c r="X1088" s="67"/>
      <c r="Y1088" s="19">
        <v>0</v>
      </c>
      <c r="Z1088" s="20">
        <v>0</v>
      </c>
      <c r="AA1088" s="20">
        <v>0</v>
      </c>
      <c r="AB1088" s="20">
        <v>0</v>
      </c>
      <c r="AC1088" s="20">
        <v>0</v>
      </c>
      <c r="AD1088" s="20">
        <v>0</v>
      </c>
      <c r="AE1088" s="21">
        <v>0</v>
      </c>
      <c r="AF1088" s="55"/>
      <c r="AG1088" s="20" t="s">
        <v>33</v>
      </c>
      <c r="AH1088" s="21" t="s">
        <v>33</v>
      </c>
    </row>
    <row r="1089" spans="1:34" x14ac:dyDescent="0.35">
      <c r="A1089" s="15" t="s">
        <v>167</v>
      </c>
      <c r="B1089" s="16" t="s">
        <v>23</v>
      </c>
      <c r="C1089" s="16" t="s">
        <v>24</v>
      </c>
      <c r="D1089" s="16" t="s">
        <v>55</v>
      </c>
      <c r="E1089" s="16" t="s">
        <v>44</v>
      </c>
      <c r="F1089" s="16" t="s">
        <v>61</v>
      </c>
      <c r="G1089" s="16" t="s">
        <v>28</v>
      </c>
      <c r="H1089" s="17">
        <v>3.4999999999999996E-3</v>
      </c>
      <c r="I1089" s="16" t="s">
        <v>61</v>
      </c>
      <c r="J1089" s="16" t="s">
        <v>208</v>
      </c>
      <c r="K1089" s="18" t="s">
        <v>31</v>
      </c>
      <c r="L1089" s="85">
        <v>3.29</v>
      </c>
      <c r="M1089" s="81">
        <v>3.29</v>
      </c>
      <c r="N1089" s="81">
        <v>3.29</v>
      </c>
      <c r="O1089" s="81">
        <v>3.29</v>
      </c>
      <c r="P1089" s="81">
        <v>3.29</v>
      </c>
      <c r="Q1089" s="81">
        <v>3.29</v>
      </c>
      <c r="R1089" s="81">
        <v>3.29</v>
      </c>
      <c r="S1089" s="81">
        <v>3.29</v>
      </c>
      <c r="T1089" s="81">
        <v>3.29</v>
      </c>
      <c r="U1089" s="81">
        <v>2.7398327759197323</v>
      </c>
      <c r="V1089" s="81">
        <v>2.7398327759197323</v>
      </c>
      <c r="W1089" s="80">
        <v>3.12</v>
      </c>
      <c r="X1089" s="67"/>
      <c r="Y1089" s="22">
        <v>0</v>
      </c>
      <c r="Z1089" s="23">
        <v>0</v>
      </c>
      <c r="AA1089" s="23">
        <v>0</v>
      </c>
      <c r="AB1089" s="23">
        <v>0</v>
      </c>
      <c r="AC1089" s="23">
        <v>0</v>
      </c>
      <c r="AD1089" s="23">
        <v>0</v>
      </c>
      <c r="AE1089" s="70">
        <v>0</v>
      </c>
      <c r="AF1089" s="50"/>
      <c r="AG1089" s="76">
        <v>0.08</v>
      </c>
      <c r="AH1089" s="77">
        <v>0.08</v>
      </c>
    </row>
    <row r="1090" spans="1:34" x14ac:dyDescent="0.35">
      <c r="A1090" s="15" t="s">
        <v>167</v>
      </c>
      <c r="B1090" s="16" t="s">
        <v>23</v>
      </c>
      <c r="C1090" s="16" t="s">
        <v>24</v>
      </c>
      <c r="D1090" s="16" t="s">
        <v>55</v>
      </c>
      <c r="E1090" s="16" t="s">
        <v>44</v>
      </c>
      <c r="F1090" s="16" t="s">
        <v>61</v>
      </c>
      <c r="G1090" s="16" t="s">
        <v>28</v>
      </c>
      <c r="H1090" s="17">
        <v>3.4999999999999996E-3</v>
      </c>
      <c r="I1090" s="16" t="s">
        <v>61</v>
      </c>
      <c r="J1090" s="16" t="s">
        <v>209</v>
      </c>
      <c r="K1090" s="18" t="s">
        <v>32</v>
      </c>
      <c r="L1090" s="19">
        <v>1</v>
      </c>
      <c r="M1090" s="20">
        <v>1</v>
      </c>
      <c r="N1090" s="20">
        <v>1</v>
      </c>
      <c r="O1090" s="20">
        <v>1</v>
      </c>
      <c r="P1090" s="20">
        <v>1</v>
      </c>
      <c r="Q1090" s="20">
        <v>1</v>
      </c>
      <c r="R1090" s="20">
        <v>1</v>
      </c>
      <c r="S1090" s="20" t="s">
        <v>33</v>
      </c>
      <c r="T1090" s="20" t="s">
        <v>33</v>
      </c>
      <c r="U1090" s="20" t="s">
        <v>33</v>
      </c>
      <c r="V1090" s="20" t="s">
        <v>33</v>
      </c>
      <c r="W1090" s="21" t="s">
        <v>33</v>
      </c>
      <c r="X1090" s="67"/>
      <c r="Y1090" s="19">
        <v>0</v>
      </c>
      <c r="Z1090" s="20">
        <v>0</v>
      </c>
      <c r="AA1090" s="20">
        <v>0</v>
      </c>
      <c r="AB1090" s="20">
        <v>0</v>
      </c>
      <c r="AC1090" s="20">
        <v>0</v>
      </c>
      <c r="AD1090" s="20">
        <v>0</v>
      </c>
      <c r="AE1090" s="21">
        <v>0</v>
      </c>
      <c r="AF1090" s="55"/>
      <c r="AG1090" s="20" t="s">
        <v>33</v>
      </c>
      <c r="AH1090" s="21" t="s">
        <v>33</v>
      </c>
    </row>
    <row r="1091" spans="1:34" x14ac:dyDescent="0.35">
      <c r="A1091" s="24" t="s">
        <v>167</v>
      </c>
      <c r="B1091" s="25" t="s">
        <v>23</v>
      </c>
      <c r="C1091" s="25" t="s">
        <v>24</v>
      </c>
      <c r="D1091" s="25" t="s">
        <v>55</v>
      </c>
      <c r="E1091" s="25" t="s">
        <v>44</v>
      </c>
      <c r="F1091" s="25" t="s">
        <v>61</v>
      </c>
      <c r="G1091" s="25" t="s">
        <v>28</v>
      </c>
      <c r="H1091" s="26">
        <v>3.4999999999999996E-3</v>
      </c>
      <c r="I1091" s="25" t="s">
        <v>33</v>
      </c>
      <c r="J1091" s="25" t="s">
        <v>208</v>
      </c>
      <c r="K1091" s="27" t="s">
        <v>34</v>
      </c>
      <c r="L1091" s="28">
        <v>0.10033444816053505</v>
      </c>
      <c r="M1091" s="29">
        <v>0.10033444816053505</v>
      </c>
      <c r="N1091" s="29">
        <v>0.10033444816053505</v>
      </c>
      <c r="O1091" s="29">
        <v>0.10033444816053505</v>
      </c>
      <c r="P1091" s="29">
        <v>0.10033444816053505</v>
      </c>
      <c r="Q1091" s="29">
        <v>0.10033444816053505</v>
      </c>
      <c r="R1091" s="29">
        <v>0.10033444816053505</v>
      </c>
      <c r="S1091" s="29">
        <v>0.10033444816053505</v>
      </c>
      <c r="T1091" s="29">
        <v>0.10033444816053505</v>
      </c>
      <c r="U1091" s="29">
        <v>0.10033444816053505</v>
      </c>
      <c r="V1091" s="29">
        <v>0.10033444816053505</v>
      </c>
      <c r="W1091" s="30">
        <v>9.8591549295774739E-2</v>
      </c>
      <c r="X1091" s="67"/>
      <c r="Y1091" s="57">
        <v>0</v>
      </c>
      <c r="Z1091" s="58">
        <v>0</v>
      </c>
      <c r="AA1091" s="58">
        <v>0</v>
      </c>
      <c r="AB1091" s="58">
        <v>0</v>
      </c>
      <c r="AC1091" s="58">
        <v>0</v>
      </c>
      <c r="AD1091" s="58">
        <v>0</v>
      </c>
      <c r="AE1091" s="71">
        <v>0</v>
      </c>
      <c r="AF1091" s="56"/>
      <c r="AG1091" s="58">
        <v>0</v>
      </c>
      <c r="AH1091" s="71">
        <v>0</v>
      </c>
    </row>
    <row r="1092" spans="1:34" x14ac:dyDescent="0.35">
      <c r="A1092" s="31" t="s">
        <v>167</v>
      </c>
      <c r="B1092" s="32" t="s">
        <v>23</v>
      </c>
      <c r="C1092" s="32" t="s">
        <v>24</v>
      </c>
      <c r="D1092" s="32" t="s">
        <v>55</v>
      </c>
      <c r="E1092" s="32" t="s">
        <v>48</v>
      </c>
      <c r="F1092" s="32" t="s">
        <v>62</v>
      </c>
      <c r="G1092" s="32" t="s">
        <v>28</v>
      </c>
      <c r="H1092" s="33">
        <v>3.4999999999999996E-3</v>
      </c>
      <c r="I1092" s="32" t="s">
        <v>62</v>
      </c>
      <c r="J1092" s="32" t="s">
        <v>208</v>
      </c>
      <c r="K1092" s="34" t="s">
        <v>29</v>
      </c>
      <c r="L1092" s="35">
        <v>2.39</v>
      </c>
      <c r="M1092" s="36">
        <v>2.39</v>
      </c>
      <c r="N1092" s="36">
        <v>2.39</v>
      </c>
      <c r="O1092" s="36">
        <v>2.39</v>
      </c>
      <c r="P1092" s="36">
        <v>2.39</v>
      </c>
      <c r="Q1092" s="36">
        <v>2.39</v>
      </c>
      <c r="R1092" s="36">
        <v>2.39</v>
      </c>
      <c r="S1092" s="36">
        <v>2.29</v>
      </c>
      <c r="T1092" s="36">
        <v>2.29</v>
      </c>
      <c r="U1092" s="36">
        <v>1.99</v>
      </c>
      <c r="V1092" s="36">
        <v>1.99</v>
      </c>
      <c r="W1092" s="37">
        <v>2.19</v>
      </c>
      <c r="X1092" s="67"/>
      <c r="Y1092" s="60">
        <v>0</v>
      </c>
      <c r="Z1092" s="61">
        <v>0</v>
      </c>
      <c r="AA1092" s="61">
        <v>0</v>
      </c>
      <c r="AB1092" s="61">
        <v>0</v>
      </c>
      <c r="AC1092" s="61">
        <v>0</v>
      </c>
      <c r="AD1092" s="61">
        <v>0</v>
      </c>
      <c r="AE1092" s="69">
        <v>0</v>
      </c>
      <c r="AF1092" s="59"/>
      <c r="AG1092" s="61">
        <v>0.06</v>
      </c>
      <c r="AH1092" s="69">
        <v>0.06</v>
      </c>
    </row>
    <row r="1093" spans="1:34" x14ac:dyDescent="0.35">
      <c r="A1093" s="15" t="s">
        <v>167</v>
      </c>
      <c r="B1093" s="16" t="s">
        <v>23</v>
      </c>
      <c r="C1093" s="16" t="s">
        <v>24</v>
      </c>
      <c r="D1093" s="16" t="s">
        <v>55</v>
      </c>
      <c r="E1093" s="16" t="s">
        <v>48</v>
      </c>
      <c r="F1093" s="16" t="s">
        <v>62</v>
      </c>
      <c r="G1093" s="16" t="s">
        <v>28</v>
      </c>
      <c r="H1093" s="17">
        <v>3.4999999999999996E-3</v>
      </c>
      <c r="I1093" s="16" t="s">
        <v>62</v>
      </c>
      <c r="J1093" s="16" t="s">
        <v>209</v>
      </c>
      <c r="K1093" s="18" t="s">
        <v>30</v>
      </c>
      <c r="L1093" s="19">
        <v>1</v>
      </c>
      <c r="M1093" s="20">
        <v>1</v>
      </c>
      <c r="N1093" s="20">
        <v>1</v>
      </c>
      <c r="O1093" s="20">
        <v>1</v>
      </c>
      <c r="P1093" s="20">
        <v>1</v>
      </c>
      <c r="Q1093" s="20">
        <v>1</v>
      </c>
      <c r="R1093" s="20">
        <v>1</v>
      </c>
      <c r="S1093" s="20" t="s">
        <v>33</v>
      </c>
      <c r="T1093" s="20" t="s">
        <v>33</v>
      </c>
      <c r="U1093" s="20" t="s">
        <v>33</v>
      </c>
      <c r="V1093" s="20" t="s">
        <v>33</v>
      </c>
      <c r="W1093" s="21" t="s">
        <v>33</v>
      </c>
      <c r="X1093" s="67"/>
      <c r="Y1093" s="19">
        <v>0</v>
      </c>
      <c r="Z1093" s="20">
        <v>0</v>
      </c>
      <c r="AA1093" s="20">
        <v>0</v>
      </c>
      <c r="AB1093" s="20">
        <v>0</v>
      </c>
      <c r="AC1093" s="20">
        <v>0</v>
      </c>
      <c r="AD1093" s="20">
        <v>0</v>
      </c>
      <c r="AE1093" s="21">
        <v>0</v>
      </c>
      <c r="AF1093" s="55"/>
      <c r="AG1093" s="20" t="s">
        <v>33</v>
      </c>
      <c r="AH1093" s="21" t="s">
        <v>33</v>
      </c>
    </row>
    <row r="1094" spans="1:34" x14ac:dyDescent="0.35">
      <c r="A1094" s="15" t="s">
        <v>167</v>
      </c>
      <c r="B1094" s="16" t="s">
        <v>23</v>
      </c>
      <c r="C1094" s="16" t="s">
        <v>24</v>
      </c>
      <c r="D1094" s="16" t="s">
        <v>55</v>
      </c>
      <c r="E1094" s="16" t="s">
        <v>48</v>
      </c>
      <c r="F1094" s="16" t="s">
        <v>62</v>
      </c>
      <c r="G1094" s="16" t="s">
        <v>28</v>
      </c>
      <c r="H1094" s="17">
        <v>3.4999999999999996E-3</v>
      </c>
      <c r="I1094" s="16" t="s">
        <v>62</v>
      </c>
      <c r="J1094" s="16" t="s">
        <v>208</v>
      </c>
      <c r="K1094" s="18" t="s">
        <v>31</v>
      </c>
      <c r="L1094" s="83">
        <v>2.39</v>
      </c>
      <c r="M1094" s="83">
        <v>2.39</v>
      </c>
      <c r="N1094" s="83">
        <v>2.39</v>
      </c>
      <c r="O1094" s="83">
        <v>2.39</v>
      </c>
      <c r="P1094" s="83">
        <v>2.39</v>
      </c>
      <c r="Q1094" s="83">
        <v>2.39</v>
      </c>
      <c r="R1094" s="83">
        <v>2.39</v>
      </c>
      <c r="S1094" s="83">
        <v>2.4900000000000002</v>
      </c>
      <c r="T1094" s="83">
        <v>2.4900000000000002</v>
      </c>
      <c r="U1094" s="83">
        <v>2.5900000000000003</v>
      </c>
      <c r="V1094" s="83">
        <v>2.5900000000000003</v>
      </c>
      <c r="W1094" s="83">
        <v>2.7900000000000005</v>
      </c>
      <c r="X1094" s="67"/>
      <c r="Y1094" s="82">
        <v>0</v>
      </c>
      <c r="Z1094" s="83">
        <v>0</v>
      </c>
      <c r="AA1094" s="83">
        <v>0</v>
      </c>
      <c r="AB1094" s="83">
        <v>0</v>
      </c>
      <c r="AC1094" s="83">
        <v>0</v>
      </c>
      <c r="AD1094" s="83">
        <v>0</v>
      </c>
      <c r="AE1094" s="84">
        <v>0</v>
      </c>
      <c r="AF1094" s="50"/>
      <c r="AG1094" s="76">
        <v>0.06</v>
      </c>
      <c r="AH1094" s="77">
        <v>0.06</v>
      </c>
    </row>
    <row r="1095" spans="1:34" x14ac:dyDescent="0.35">
      <c r="A1095" s="15" t="s">
        <v>167</v>
      </c>
      <c r="B1095" s="16" t="s">
        <v>23</v>
      </c>
      <c r="C1095" s="16" t="s">
        <v>24</v>
      </c>
      <c r="D1095" s="16" t="s">
        <v>55</v>
      </c>
      <c r="E1095" s="16" t="s">
        <v>48</v>
      </c>
      <c r="F1095" s="16" t="s">
        <v>62</v>
      </c>
      <c r="G1095" s="16" t="s">
        <v>28</v>
      </c>
      <c r="H1095" s="17">
        <v>3.4999999999999996E-3</v>
      </c>
      <c r="I1095" s="16" t="s">
        <v>62</v>
      </c>
      <c r="J1095" s="16" t="s">
        <v>209</v>
      </c>
      <c r="K1095" s="18" t="s">
        <v>32</v>
      </c>
      <c r="L1095" s="19">
        <v>1</v>
      </c>
      <c r="M1095" s="20">
        <v>1</v>
      </c>
      <c r="N1095" s="20">
        <v>1</v>
      </c>
      <c r="O1095" s="20">
        <v>1</v>
      </c>
      <c r="P1095" s="20">
        <v>1</v>
      </c>
      <c r="Q1095" s="20">
        <v>1</v>
      </c>
      <c r="R1095" s="20">
        <v>1</v>
      </c>
      <c r="S1095" s="20" t="s">
        <v>33</v>
      </c>
      <c r="T1095" s="20" t="s">
        <v>33</v>
      </c>
      <c r="U1095" s="20" t="s">
        <v>33</v>
      </c>
      <c r="V1095" s="20" t="s">
        <v>33</v>
      </c>
      <c r="W1095" s="21" t="s">
        <v>33</v>
      </c>
      <c r="X1095" s="67"/>
      <c r="Y1095" s="19">
        <v>0</v>
      </c>
      <c r="Z1095" s="20">
        <v>0</v>
      </c>
      <c r="AA1095" s="20">
        <v>0</v>
      </c>
      <c r="AB1095" s="20">
        <v>0</v>
      </c>
      <c r="AC1095" s="20">
        <v>0</v>
      </c>
      <c r="AD1095" s="20">
        <v>0</v>
      </c>
      <c r="AE1095" s="21">
        <v>0</v>
      </c>
      <c r="AF1095" s="55"/>
      <c r="AG1095" s="20" t="s">
        <v>33</v>
      </c>
      <c r="AH1095" s="21" t="s">
        <v>33</v>
      </c>
    </row>
    <row r="1096" spans="1:34" x14ac:dyDescent="0.35">
      <c r="A1096" s="24" t="s">
        <v>167</v>
      </c>
      <c r="B1096" s="25" t="s">
        <v>23</v>
      </c>
      <c r="C1096" s="25" t="s">
        <v>24</v>
      </c>
      <c r="D1096" s="25" t="s">
        <v>55</v>
      </c>
      <c r="E1096" s="25" t="s">
        <v>48</v>
      </c>
      <c r="F1096" s="25" t="s">
        <v>62</v>
      </c>
      <c r="G1096" s="25" t="s">
        <v>28</v>
      </c>
      <c r="H1096" s="26">
        <v>3.4999999999999996E-3</v>
      </c>
      <c r="I1096" s="25" t="s">
        <v>33</v>
      </c>
      <c r="J1096" s="25" t="s">
        <v>208</v>
      </c>
      <c r="K1096" s="27" t="s">
        <v>34</v>
      </c>
      <c r="L1096" s="28">
        <v>0</v>
      </c>
      <c r="M1096" s="29">
        <v>0</v>
      </c>
      <c r="N1096" s="29">
        <v>0</v>
      </c>
      <c r="O1096" s="29">
        <v>0</v>
      </c>
      <c r="P1096" s="29">
        <v>0</v>
      </c>
      <c r="Q1096" s="29">
        <v>0</v>
      </c>
      <c r="R1096" s="29">
        <v>0</v>
      </c>
      <c r="S1096" s="29">
        <v>8.7336244541484698E-2</v>
      </c>
      <c r="T1096" s="29">
        <v>8.7336244541484698E-2</v>
      </c>
      <c r="U1096" s="29">
        <v>0.30150753768844241</v>
      </c>
      <c r="V1096" s="29">
        <v>0.30150753768844241</v>
      </c>
      <c r="W1096" s="30">
        <v>0.27397260273972623</v>
      </c>
      <c r="X1096" s="67"/>
      <c r="Y1096" s="57">
        <v>0</v>
      </c>
      <c r="Z1096" s="58">
        <v>0</v>
      </c>
      <c r="AA1096" s="58">
        <v>0</v>
      </c>
      <c r="AB1096" s="58">
        <v>0</v>
      </c>
      <c r="AC1096" s="58">
        <v>0</v>
      </c>
      <c r="AD1096" s="58">
        <v>0</v>
      </c>
      <c r="AE1096" s="71">
        <v>0</v>
      </c>
      <c r="AF1096" s="56"/>
      <c r="AG1096" s="58">
        <v>0</v>
      </c>
      <c r="AH1096" s="71">
        <v>0</v>
      </c>
    </row>
    <row r="1097" spans="1:34" x14ac:dyDescent="0.35">
      <c r="A1097" s="31" t="s">
        <v>167</v>
      </c>
      <c r="B1097" s="32" t="s">
        <v>23</v>
      </c>
      <c r="C1097" s="32" t="s">
        <v>24</v>
      </c>
      <c r="D1097" s="32" t="s">
        <v>63</v>
      </c>
      <c r="E1097" s="32" t="s">
        <v>44</v>
      </c>
      <c r="F1097" s="32" t="s">
        <v>64</v>
      </c>
      <c r="G1097" s="32" t="s">
        <v>28</v>
      </c>
      <c r="H1097" s="33">
        <v>2.7499999999999998E-3</v>
      </c>
      <c r="I1097" s="32" t="s">
        <v>64</v>
      </c>
      <c r="J1097" s="32" t="s">
        <v>208</v>
      </c>
      <c r="K1097" s="34" t="s">
        <v>29</v>
      </c>
      <c r="L1097" s="35">
        <v>3.99</v>
      </c>
      <c r="M1097" s="36">
        <v>3.99</v>
      </c>
      <c r="N1097" s="36">
        <v>3.99</v>
      </c>
      <c r="O1097" s="36">
        <v>3.99</v>
      </c>
      <c r="P1097" s="36">
        <v>3.99</v>
      </c>
      <c r="Q1097" s="36">
        <v>3.99</v>
      </c>
      <c r="R1097" s="36">
        <v>3.99</v>
      </c>
      <c r="S1097" s="36">
        <v>3.99</v>
      </c>
      <c r="T1097" s="36">
        <v>3.99</v>
      </c>
      <c r="U1097" s="36">
        <v>3.33</v>
      </c>
      <c r="V1097" s="36">
        <v>3.33</v>
      </c>
      <c r="W1097" s="37">
        <v>3.79</v>
      </c>
      <c r="X1097" s="67"/>
      <c r="Y1097" s="60">
        <v>0</v>
      </c>
      <c r="Z1097" s="61">
        <v>0</v>
      </c>
      <c r="AA1097" s="61">
        <v>0</v>
      </c>
      <c r="AB1097" s="61">
        <v>0</v>
      </c>
      <c r="AC1097" s="61">
        <v>0</v>
      </c>
      <c r="AD1097" s="61">
        <v>0</v>
      </c>
      <c r="AE1097" s="69">
        <v>0</v>
      </c>
      <c r="AF1097" s="59"/>
      <c r="AG1097" s="61">
        <v>0.1</v>
      </c>
      <c r="AH1097" s="69">
        <v>0.1</v>
      </c>
    </row>
    <row r="1098" spans="1:34" x14ac:dyDescent="0.35">
      <c r="A1098" s="15" t="s">
        <v>167</v>
      </c>
      <c r="B1098" s="16" t="s">
        <v>23</v>
      </c>
      <c r="C1098" s="16" t="s">
        <v>24</v>
      </c>
      <c r="D1098" s="16" t="s">
        <v>63</v>
      </c>
      <c r="E1098" s="16" t="s">
        <v>44</v>
      </c>
      <c r="F1098" s="16" t="s">
        <v>64</v>
      </c>
      <c r="G1098" s="16" t="s">
        <v>28</v>
      </c>
      <c r="H1098" s="17">
        <v>2.7499999999999998E-3</v>
      </c>
      <c r="I1098" s="16" t="s">
        <v>64</v>
      </c>
      <c r="J1098" s="16" t="s">
        <v>209</v>
      </c>
      <c r="K1098" s="18" t="s">
        <v>30</v>
      </c>
      <c r="L1098" s="19">
        <v>1</v>
      </c>
      <c r="M1098" s="20">
        <v>1</v>
      </c>
      <c r="N1098" s="20">
        <v>1</v>
      </c>
      <c r="O1098" s="20">
        <v>1</v>
      </c>
      <c r="P1098" s="20">
        <v>1</v>
      </c>
      <c r="Q1098" s="20">
        <v>1</v>
      </c>
      <c r="R1098" s="20">
        <v>1</v>
      </c>
      <c r="S1098" s="20" t="s">
        <v>33</v>
      </c>
      <c r="T1098" s="20" t="s">
        <v>33</v>
      </c>
      <c r="U1098" s="20" t="s">
        <v>33</v>
      </c>
      <c r="V1098" s="20" t="s">
        <v>33</v>
      </c>
      <c r="W1098" s="21" t="s">
        <v>33</v>
      </c>
      <c r="X1098" s="67"/>
      <c r="Y1098" s="19">
        <v>0</v>
      </c>
      <c r="Z1098" s="20">
        <v>0</v>
      </c>
      <c r="AA1098" s="20">
        <v>0</v>
      </c>
      <c r="AB1098" s="20">
        <v>0</v>
      </c>
      <c r="AC1098" s="20">
        <v>0</v>
      </c>
      <c r="AD1098" s="20">
        <v>0</v>
      </c>
      <c r="AE1098" s="21">
        <v>0</v>
      </c>
      <c r="AF1098" s="55"/>
      <c r="AG1098" s="20" t="s">
        <v>33</v>
      </c>
      <c r="AH1098" s="21" t="s">
        <v>33</v>
      </c>
    </row>
    <row r="1099" spans="1:34" x14ac:dyDescent="0.35">
      <c r="A1099" s="15" t="s">
        <v>167</v>
      </c>
      <c r="B1099" s="16" t="s">
        <v>23</v>
      </c>
      <c r="C1099" s="16" t="s">
        <v>24</v>
      </c>
      <c r="D1099" s="16" t="s">
        <v>63</v>
      </c>
      <c r="E1099" s="16" t="s">
        <v>44</v>
      </c>
      <c r="F1099" s="16" t="s">
        <v>64</v>
      </c>
      <c r="G1099" s="16" t="s">
        <v>28</v>
      </c>
      <c r="H1099" s="17">
        <v>2.7499999999999998E-3</v>
      </c>
      <c r="I1099" s="16" t="s">
        <v>64</v>
      </c>
      <c r="J1099" s="16" t="s">
        <v>208</v>
      </c>
      <c r="K1099" s="18" t="s">
        <v>31</v>
      </c>
      <c r="L1099" s="22">
        <v>3.99</v>
      </c>
      <c r="M1099" s="23">
        <v>3.99</v>
      </c>
      <c r="N1099" s="23">
        <v>3.99</v>
      </c>
      <c r="O1099" s="23">
        <v>3.99</v>
      </c>
      <c r="P1099" s="23">
        <v>3.99</v>
      </c>
      <c r="Q1099" s="23">
        <v>3.99</v>
      </c>
      <c r="R1099" s="23">
        <v>3.99</v>
      </c>
      <c r="S1099" s="23">
        <v>3.99</v>
      </c>
      <c r="T1099" s="23">
        <v>3.99</v>
      </c>
      <c r="U1099" s="23">
        <v>3.33</v>
      </c>
      <c r="V1099" s="23">
        <v>3.33</v>
      </c>
      <c r="W1099" s="70">
        <v>3.79</v>
      </c>
      <c r="X1099" s="67"/>
      <c r="Y1099" s="22">
        <v>0</v>
      </c>
      <c r="Z1099" s="23">
        <v>0</v>
      </c>
      <c r="AA1099" s="23">
        <v>0</v>
      </c>
      <c r="AB1099" s="23">
        <v>0</v>
      </c>
      <c r="AC1099" s="23">
        <v>0</v>
      </c>
      <c r="AD1099" s="23">
        <v>0</v>
      </c>
      <c r="AE1099" s="70">
        <v>0</v>
      </c>
      <c r="AF1099" s="50"/>
      <c r="AG1099" s="76">
        <v>0.1</v>
      </c>
      <c r="AH1099" s="77">
        <v>0.1</v>
      </c>
    </row>
    <row r="1100" spans="1:34" x14ac:dyDescent="0.35">
      <c r="A1100" s="15" t="s">
        <v>167</v>
      </c>
      <c r="B1100" s="16" t="s">
        <v>23</v>
      </c>
      <c r="C1100" s="16" t="s">
        <v>24</v>
      </c>
      <c r="D1100" s="16" t="s">
        <v>63</v>
      </c>
      <c r="E1100" s="16" t="s">
        <v>44</v>
      </c>
      <c r="F1100" s="16" t="s">
        <v>64</v>
      </c>
      <c r="G1100" s="16" t="s">
        <v>28</v>
      </c>
      <c r="H1100" s="17">
        <v>2.7499999999999998E-3</v>
      </c>
      <c r="I1100" s="16" t="s">
        <v>64</v>
      </c>
      <c r="J1100" s="16" t="s">
        <v>209</v>
      </c>
      <c r="K1100" s="18" t="s">
        <v>32</v>
      </c>
      <c r="L1100" s="19">
        <v>1</v>
      </c>
      <c r="M1100" s="20">
        <v>1</v>
      </c>
      <c r="N1100" s="20">
        <v>1</v>
      </c>
      <c r="O1100" s="20">
        <v>1</v>
      </c>
      <c r="P1100" s="20">
        <v>1</v>
      </c>
      <c r="Q1100" s="20">
        <v>1</v>
      </c>
      <c r="R1100" s="20">
        <v>1</v>
      </c>
      <c r="S1100" s="20" t="s">
        <v>33</v>
      </c>
      <c r="T1100" s="20" t="s">
        <v>33</v>
      </c>
      <c r="U1100" s="20" t="s">
        <v>33</v>
      </c>
      <c r="V1100" s="20" t="s">
        <v>33</v>
      </c>
      <c r="W1100" s="21" t="s">
        <v>33</v>
      </c>
      <c r="X1100" s="67"/>
      <c r="Y1100" s="19">
        <v>0</v>
      </c>
      <c r="Z1100" s="20">
        <v>0</v>
      </c>
      <c r="AA1100" s="20">
        <v>0</v>
      </c>
      <c r="AB1100" s="20">
        <v>0</v>
      </c>
      <c r="AC1100" s="20">
        <v>0</v>
      </c>
      <c r="AD1100" s="20">
        <v>0</v>
      </c>
      <c r="AE1100" s="21">
        <v>0</v>
      </c>
      <c r="AF1100" s="55"/>
      <c r="AG1100" s="20" t="s">
        <v>33</v>
      </c>
      <c r="AH1100" s="21" t="s">
        <v>33</v>
      </c>
    </row>
    <row r="1101" spans="1:34" x14ac:dyDescent="0.35">
      <c r="A1101" s="24" t="s">
        <v>167</v>
      </c>
      <c r="B1101" s="25" t="s">
        <v>23</v>
      </c>
      <c r="C1101" s="25" t="s">
        <v>24</v>
      </c>
      <c r="D1101" s="25" t="s">
        <v>63</v>
      </c>
      <c r="E1101" s="25" t="s">
        <v>44</v>
      </c>
      <c r="F1101" s="25" t="s">
        <v>64</v>
      </c>
      <c r="G1101" s="25" t="s">
        <v>28</v>
      </c>
      <c r="H1101" s="26">
        <v>2.7499999999999998E-3</v>
      </c>
      <c r="I1101" s="25" t="s">
        <v>33</v>
      </c>
      <c r="J1101" s="25" t="s">
        <v>208</v>
      </c>
      <c r="K1101" s="27" t="s">
        <v>34</v>
      </c>
      <c r="L1101" s="28">
        <v>0</v>
      </c>
      <c r="M1101" s="29">
        <v>0</v>
      </c>
      <c r="N1101" s="29">
        <v>0</v>
      </c>
      <c r="O1101" s="29">
        <v>0</v>
      </c>
      <c r="P1101" s="29">
        <v>0</v>
      </c>
      <c r="Q1101" s="29">
        <v>0</v>
      </c>
      <c r="R1101" s="29">
        <v>0</v>
      </c>
      <c r="S1101" s="29">
        <v>0</v>
      </c>
      <c r="T1101" s="29">
        <v>0</v>
      </c>
      <c r="U1101" s="29">
        <v>0</v>
      </c>
      <c r="V1101" s="29">
        <v>0</v>
      </c>
      <c r="W1101" s="30">
        <v>0</v>
      </c>
      <c r="X1101" s="67"/>
      <c r="Y1101" s="57">
        <v>0</v>
      </c>
      <c r="Z1101" s="58">
        <v>0</v>
      </c>
      <c r="AA1101" s="58">
        <v>0</v>
      </c>
      <c r="AB1101" s="58">
        <v>0</v>
      </c>
      <c r="AC1101" s="58">
        <v>0</v>
      </c>
      <c r="AD1101" s="58">
        <v>0</v>
      </c>
      <c r="AE1101" s="71">
        <v>0</v>
      </c>
      <c r="AF1101" s="56"/>
      <c r="AG1101" s="58">
        <v>0</v>
      </c>
      <c r="AH1101" s="71">
        <v>0</v>
      </c>
    </row>
    <row r="1102" spans="1:34" x14ac:dyDescent="0.35">
      <c r="A1102" s="31" t="s">
        <v>167</v>
      </c>
      <c r="B1102" s="32" t="s">
        <v>23</v>
      </c>
      <c r="C1102" s="32" t="s">
        <v>24</v>
      </c>
      <c r="D1102" s="32" t="s">
        <v>65</v>
      </c>
      <c r="E1102" s="32" t="s">
        <v>26</v>
      </c>
      <c r="F1102" s="32" t="s">
        <v>66</v>
      </c>
      <c r="G1102" s="32" t="s">
        <v>28</v>
      </c>
      <c r="H1102" s="33">
        <v>4.5000000000000005E-3</v>
      </c>
      <c r="I1102" s="32" t="s">
        <v>66</v>
      </c>
      <c r="J1102" s="32" t="s">
        <v>208</v>
      </c>
      <c r="K1102" s="34" t="s">
        <v>29</v>
      </c>
      <c r="L1102" s="35">
        <v>2.69</v>
      </c>
      <c r="M1102" s="36">
        <v>2.69</v>
      </c>
      <c r="N1102" s="36">
        <v>2.69</v>
      </c>
      <c r="O1102" s="36">
        <v>2.69</v>
      </c>
      <c r="P1102" s="36">
        <v>2.69</v>
      </c>
      <c r="Q1102" s="36">
        <v>2.69</v>
      </c>
      <c r="R1102" s="36">
        <v>2.69</v>
      </c>
      <c r="S1102" s="36">
        <v>2.69</v>
      </c>
      <c r="T1102" s="36">
        <v>2.69</v>
      </c>
      <c r="U1102" s="36">
        <v>1.99</v>
      </c>
      <c r="V1102" s="36">
        <v>1.99</v>
      </c>
      <c r="W1102" s="37">
        <v>2.4900000000000002</v>
      </c>
      <c r="X1102" s="67"/>
      <c r="Y1102" s="60">
        <v>0</v>
      </c>
      <c r="Z1102" s="61">
        <v>0</v>
      </c>
      <c r="AA1102" s="61">
        <v>0</v>
      </c>
      <c r="AB1102" s="61">
        <v>0</v>
      </c>
      <c r="AC1102" s="61">
        <v>0</v>
      </c>
      <c r="AD1102" s="61">
        <v>0</v>
      </c>
      <c r="AE1102" s="69">
        <v>0</v>
      </c>
      <c r="AF1102" s="59"/>
      <c r="AG1102" s="61">
        <v>7.0000000000000007E-2</v>
      </c>
      <c r="AH1102" s="69">
        <v>7.0000000000000007E-2</v>
      </c>
    </row>
    <row r="1103" spans="1:34" x14ac:dyDescent="0.35">
      <c r="A1103" s="15" t="s">
        <v>167</v>
      </c>
      <c r="B1103" s="16" t="s">
        <v>23</v>
      </c>
      <c r="C1103" s="16" t="s">
        <v>24</v>
      </c>
      <c r="D1103" s="16" t="s">
        <v>65</v>
      </c>
      <c r="E1103" s="16" t="s">
        <v>26</v>
      </c>
      <c r="F1103" s="16" t="s">
        <v>66</v>
      </c>
      <c r="G1103" s="16" t="s">
        <v>28</v>
      </c>
      <c r="H1103" s="17">
        <v>4.5000000000000005E-3</v>
      </c>
      <c r="I1103" s="16" t="s">
        <v>66</v>
      </c>
      <c r="J1103" s="16" t="s">
        <v>209</v>
      </c>
      <c r="K1103" s="18" t="s">
        <v>30</v>
      </c>
      <c r="L1103" s="19">
        <v>1</v>
      </c>
      <c r="M1103" s="20">
        <v>1</v>
      </c>
      <c r="N1103" s="20">
        <v>1</v>
      </c>
      <c r="O1103" s="20">
        <v>1</v>
      </c>
      <c r="P1103" s="20">
        <v>1</v>
      </c>
      <c r="Q1103" s="20">
        <v>1</v>
      </c>
      <c r="R1103" s="20">
        <v>1</v>
      </c>
      <c r="S1103" s="20" t="s">
        <v>33</v>
      </c>
      <c r="T1103" s="20" t="s">
        <v>33</v>
      </c>
      <c r="U1103" s="20" t="s">
        <v>33</v>
      </c>
      <c r="V1103" s="20" t="s">
        <v>33</v>
      </c>
      <c r="W1103" s="21" t="s">
        <v>33</v>
      </c>
      <c r="X1103" s="67"/>
      <c r="Y1103" s="19">
        <v>0</v>
      </c>
      <c r="Z1103" s="20">
        <v>0</v>
      </c>
      <c r="AA1103" s="20">
        <v>0</v>
      </c>
      <c r="AB1103" s="20">
        <v>0</v>
      </c>
      <c r="AC1103" s="20">
        <v>0</v>
      </c>
      <c r="AD1103" s="20">
        <v>0</v>
      </c>
      <c r="AE1103" s="21">
        <v>0</v>
      </c>
      <c r="AF1103" s="55"/>
      <c r="AG1103" s="20" t="s">
        <v>33</v>
      </c>
      <c r="AH1103" s="21" t="s">
        <v>33</v>
      </c>
    </row>
    <row r="1104" spans="1:34" x14ac:dyDescent="0.35">
      <c r="A1104" s="15" t="s">
        <v>167</v>
      </c>
      <c r="B1104" s="16" t="s">
        <v>23</v>
      </c>
      <c r="C1104" s="16" t="s">
        <v>24</v>
      </c>
      <c r="D1104" s="16" t="s">
        <v>65</v>
      </c>
      <c r="E1104" s="16" t="s">
        <v>26</v>
      </c>
      <c r="F1104" s="16" t="s">
        <v>66</v>
      </c>
      <c r="G1104" s="16" t="s">
        <v>28</v>
      </c>
      <c r="H1104" s="17">
        <v>4.5000000000000005E-3</v>
      </c>
      <c r="I1104" s="16" t="s">
        <v>66</v>
      </c>
      <c r="J1104" s="16" t="s">
        <v>208</v>
      </c>
      <c r="K1104" s="18" t="s">
        <v>31</v>
      </c>
      <c r="L1104" s="22">
        <v>2.69</v>
      </c>
      <c r="M1104" s="23">
        <v>2.69</v>
      </c>
      <c r="N1104" s="23">
        <v>2.69</v>
      </c>
      <c r="O1104" s="23">
        <v>2.69</v>
      </c>
      <c r="P1104" s="23">
        <v>2.69</v>
      </c>
      <c r="Q1104" s="23">
        <v>2.69</v>
      </c>
      <c r="R1104" s="23">
        <v>2.69</v>
      </c>
      <c r="S1104" s="23">
        <v>2.69</v>
      </c>
      <c r="T1104" s="23">
        <v>2.69</v>
      </c>
      <c r="U1104" s="23">
        <v>1.99</v>
      </c>
      <c r="V1104" s="23">
        <v>1.99</v>
      </c>
      <c r="W1104" s="70">
        <v>2.4900000000000002</v>
      </c>
      <c r="X1104" s="67"/>
      <c r="Y1104" s="22">
        <v>0</v>
      </c>
      <c r="Z1104" s="23">
        <v>0</v>
      </c>
      <c r="AA1104" s="23">
        <v>0</v>
      </c>
      <c r="AB1104" s="23">
        <v>0</v>
      </c>
      <c r="AC1104" s="23">
        <v>0</v>
      </c>
      <c r="AD1104" s="23">
        <v>0</v>
      </c>
      <c r="AE1104" s="70">
        <v>0</v>
      </c>
      <c r="AF1104" s="50"/>
      <c r="AG1104" s="76">
        <v>7.0000000000000007E-2</v>
      </c>
      <c r="AH1104" s="77">
        <v>7.0000000000000007E-2</v>
      </c>
    </row>
    <row r="1105" spans="1:34" x14ac:dyDescent="0.35">
      <c r="A1105" s="15" t="s">
        <v>167</v>
      </c>
      <c r="B1105" s="16" t="s">
        <v>23</v>
      </c>
      <c r="C1105" s="16" t="s">
        <v>24</v>
      </c>
      <c r="D1105" s="16" t="s">
        <v>65</v>
      </c>
      <c r="E1105" s="16" t="s">
        <v>26</v>
      </c>
      <c r="F1105" s="16" t="s">
        <v>66</v>
      </c>
      <c r="G1105" s="16" t="s">
        <v>28</v>
      </c>
      <c r="H1105" s="17">
        <v>4.5000000000000005E-3</v>
      </c>
      <c r="I1105" s="16" t="s">
        <v>66</v>
      </c>
      <c r="J1105" s="16" t="s">
        <v>209</v>
      </c>
      <c r="K1105" s="18" t="s">
        <v>32</v>
      </c>
      <c r="L1105" s="19">
        <v>1</v>
      </c>
      <c r="M1105" s="20">
        <v>1</v>
      </c>
      <c r="N1105" s="20">
        <v>1</v>
      </c>
      <c r="O1105" s="20">
        <v>1</v>
      </c>
      <c r="P1105" s="20">
        <v>1</v>
      </c>
      <c r="Q1105" s="20">
        <v>1</v>
      </c>
      <c r="R1105" s="20">
        <v>1</v>
      </c>
      <c r="S1105" s="20" t="s">
        <v>33</v>
      </c>
      <c r="T1105" s="20" t="s">
        <v>33</v>
      </c>
      <c r="U1105" s="20" t="s">
        <v>33</v>
      </c>
      <c r="V1105" s="20" t="s">
        <v>33</v>
      </c>
      <c r="W1105" s="21" t="s">
        <v>33</v>
      </c>
      <c r="X1105" s="67"/>
      <c r="Y1105" s="19">
        <v>0</v>
      </c>
      <c r="Z1105" s="20">
        <v>0</v>
      </c>
      <c r="AA1105" s="20">
        <v>0</v>
      </c>
      <c r="AB1105" s="20">
        <v>0</v>
      </c>
      <c r="AC1105" s="20">
        <v>0</v>
      </c>
      <c r="AD1105" s="20">
        <v>0</v>
      </c>
      <c r="AE1105" s="21">
        <v>0</v>
      </c>
      <c r="AF1105" s="55"/>
      <c r="AG1105" s="20" t="s">
        <v>33</v>
      </c>
      <c r="AH1105" s="21" t="s">
        <v>33</v>
      </c>
    </row>
    <row r="1106" spans="1:34" x14ac:dyDescent="0.35">
      <c r="A1106" s="24" t="s">
        <v>167</v>
      </c>
      <c r="B1106" s="25" t="s">
        <v>23</v>
      </c>
      <c r="C1106" s="25" t="s">
        <v>24</v>
      </c>
      <c r="D1106" s="25" t="s">
        <v>65</v>
      </c>
      <c r="E1106" s="25" t="s">
        <v>26</v>
      </c>
      <c r="F1106" s="25" t="s">
        <v>66</v>
      </c>
      <c r="G1106" s="25" t="s">
        <v>28</v>
      </c>
      <c r="H1106" s="26">
        <v>4.5000000000000005E-3</v>
      </c>
      <c r="I1106" s="25" t="s">
        <v>33</v>
      </c>
      <c r="J1106" s="25" t="s">
        <v>208</v>
      </c>
      <c r="K1106" s="27" t="s">
        <v>34</v>
      </c>
      <c r="L1106" s="28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0</v>
      </c>
      <c r="R1106" s="29">
        <v>0</v>
      </c>
      <c r="S1106" s="29">
        <v>0</v>
      </c>
      <c r="T1106" s="29">
        <v>0</v>
      </c>
      <c r="U1106" s="29">
        <v>0</v>
      </c>
      <c r="V1106" s="29">
        <v>0</v>
      </c>
      <c r="W1106" s="30">
        <v>0</v>
      </c>
      <c r="X1106" s="67"/>
      <c r="Y1106" s="57">
        <v>0</v>
      </c>
      <c r="Z1106" s="58">
        <v>0</v>
      </c>
      <c r="AA1106" s="58">
        <v>0</v>
      </c>
      <c r="AB1106" s="58">
        <v>0</v>
      </c>
      <c r="AC1106" s="58">
        <v>0</v>
      </c>
      <c r="AD1106" s="58">
        <v>0</v>
      </c>
      <c r="AE1106" s="71">
        <v>0</v>
      </c>
      <c r="AF1106" s="56"/>
      <c r="AG1106" s="58">
        <v>0</v>
      </c>
      <c r="AH1106" s="71">
        <v>0</v>
      </c>
    </row>
    <row r="1107" spans="1:34" x14ac:dyDescent="0.35">
      <c r="A1107" s="31" t="s">
        <v>167</v>
      </c>
      <c r="B1107" s="32" t="s">
        <v>23</v>
      </c>
      <c r="C1107" s="32" t="s">
        <v>24</v>
      </c>
      <c r="D1107" s="32" t="s">
        <v>67</v>
      </c>
      <c r="E1107" s="32" t="s">
        <v>26</v>
      </c>
      <c r="F1107" s="32" t="s">
        <v>68</v>
      </c>
      <c r="G1107" s="32" t="s">
        <v>28</v>
      </c>
      <c r="H1107" s="33">
        <v>5.0000000000000001E-3</v>
      </c>
      <c r="I1107" s="32" t="s">
        <v>68</v>
      </c>
      <c r="J1107" s="32" t="s">
        <v>208</v>
      </c>
      <c r="K1107" s="34" t="s">
        <v>29</v>
      </c>
      <c r="L1107" s="35">
        <v>3.79</v>
      </c>
      <c r="M1107" s="36">
        <v>3.79</v>
      </c>
      <c r="N1107" s="36">
        <v>3.79</v>
      </c>
      <c r="O1107" s="36">
        <v>3.79</v>
      </c>
      <c r="P1107" s="36">
        <v>3.79</v>
      </c>
      <c r="Q1107" s="36">
        <v>3.79</v>
      </c>
      <c r="R1107" s="36">
        <v>3.79</v>
      </c>
      <c r="S1107" s="36">
        <v>3.59</v>
      </c>
      <c r="T1107" s="36">
        <v>3.59</v>
      </c>
      <c r="U1107" s="36">
        <v>2.99</v>
      </c>
      <c r="V1107" s="36">
        <v>2.99</v>
      </c>
      <c r="W1107" s="37">
        <v>3.41</v>
      </c>
      <c r="X1107" s="67"/>
      <c r="Y1107" s="60">
        <v>3.39</v>
      </c>
      <c r="Z1107" s="61">
        <v>3.39</v>
      </c>
      <c r="AA1107" s="61">
        <v>3.39</v>
      </c>
      <c r="AB1107" s="61">
        <v>3.39</v>
      </c>
      <c r="AC1107" s="61">
        <v>3.39</v>
      </c>
      <c r="AD1107" s="61">
        <v>3.39</v>
      </c>
      <c r="AE1107" s="69">
        <v>3.39</v>
      </c>
      <c r="AF1107" s="59"/>
      <c r="AG1107" s="61">
        <v>0.09</v>
      </c>
      <c r="AH1107" s="69">
        <v>0.09</v>
      </c>
    </row>
    <row r="1108" spans="1:34" x14ac:dyDescent="0.35">
      <c r="A1108" s="15" t="s">
        <v>167</v>
      </c>
      <c r="B1108" s="16" t="s">
        <v>23</v>
      </c>
      <c r="C1108" s="16" t="s">
        <v>24</v>
      </c>
      <c r="D1108" s="16" t="s">
        <v>67</v>
      </c>
      <c r="E1108" s="16" t="s">
        <v>26</v>
      </c>
      <c r="F1108" s="16" t="s">
        <v>68</v>
      </c>
      <c r="G1108" s="16" t="s">
        <v>28</v>
      </c>
      <c r="H1108" s="17">
        <v>5.0000000000000001E-3</v>
      </c>
      <c r="I1108" s="16" t="s">
        <v>68</v>
      </c>
      <c r="J1108" s="16" t="s">
        <v>209</v>
      </c>
      <c r="K1108" s="18" t="s">
        <v>30</v>
      </c>
      <c r="L1108" s="19">
        <v>0.5</v>
      </c>
      <c r="M1108" s="20">
        <v>0.5</v>
      </c>
      <c r="N1108" s="20">
        <v>0.5</v>
      </c>
      <c r="O1108" s="20">
        <v>0.5</v>
      </c>
      <c r="P1108" s="20">
        <v>0.5</v>
      </c>
      <c r="Q1108" s="20">
        <v>0.5</v>
      </c>
      <c r="R1108" s="20">
        <v>0.5</v>
      </c>
      <c r="S1108" s="20" t="s">
        <v>33</v>
      </c>
      <c r="T1108" s="20" t="s">
        <v>33</v>
      </c>
      <c r="U1108" s="20" t="s">
        <v>33</v>
      </c>
      <c r="V1108" s="20" t="s">
        <v>33</v>
      </c>
      <c r="W1108" s="21" t="s">
        <v>33</v>
      </c>
      <c r="X1108" s="67"/>
      <c r="Y1108" s="19">
        <v>0.5</v>
      </c>
      <c r="Z1108" s="20">
        <v>0.5</v>
      </c>
      <c r="AA1108" s="20">
        <v>0.5</v>
      </c>
      <c r="AB1108" s="20">
        <v>0.5</v>
      </c>
      <c r="AC1108" s="20">
        <v>0.5</v>
      </c>
      <c r="AD1108" s="20">
        <v>0.5</v>
      </c>
      <c r="AE1108" s="21">
        <v>0.5</v>
      </c>
      <c r="AF1108" s="55"/>
      <c r="AG1108" s="20" t="s">
        <v>33</v>
      </c>
      <c r="AH1108" s="21" t="s">
        <v>33</v>
      </c>
    </row>
    <row r="1109" spans="1:34" x14ac:dyDescent="0.35">
      <c r="A1109" s="15" t="s">
        <v>167</v>
      </c>
      <c r="B1109" s="16" t="s">
        <v>23</v>
      </c>
      <c r="C1109" s="16" t="s">
        <v>24</v>
      </c>
      <c r="D1109" s="16" t="s">
        <v>67</v>
      </c>
      <c r="E1109" s="16" t="s">
        <v>26</v>
      </c>
      <c r="F1109" s="16" t="s">
        <v>68</v>
      </c>
      <c r="G1109" s="16" t="s">
        <v>28</v>
      </c>
      <c r="H1109" s="17">
        <v>5.0000000000000001E-3</v>
      </c>
      <c r="I1109" s="16" t="s">
        <v>68</v>
      </c>
      <c r="J1109" s="16" t="s">
        <v>208</v>
      </c>
      <c r="K1109" s="18" t="s">
        <v>31</v>
      </c>
      <c r="L1109" s="78">
        <v>3.99</v>
      </c>
      <c r="M1109" s="76">
        <v>3.99</v>
      </c>
      <c r="N1109" s="76">
        <v>3.99</v>
      </c>
      <c r="O1109" s="76">
        <v>3.99</v>
      </c>
      <c r="P1109" s="76">
        <v>3.99</v>
      </c>
      <c r="Q1109" s="76">
        <v>3.99</v>
      </c>
      <c r="R1109" s="76">
        <v>3.99</v>
      </c>
      <c r="S1109" s="76">
        <v>3.69</v>
      </c>
      <c r="T1109" s="76">
        <v>3.69</v>
      </c>
      <c r="U1109" s="76">
        <v>2.78</v>
      </c>
      <c r="V1109" s="76">
        <v>2.78</v>
      </c>
      <c r="W1109" s="77">
        <v>3.52</v>
      </c>
      <c r="X1109" s="67"/>
      <c r="Y1109" s="78">
        <v>0</v>
      </c>
      <c r="Z1109" s="76">
        <v>0</v>
      </c>
      <c r="AA1109" s="76">
        <v>0</v>
      </c>
      <c r="AB1109" s="76">
        <v>0</v>
      </c>
      <c r="AC1109" s="76">
        <v>0</v>
      </c>
      <c r="AD1109" s="76">
        <v>0</v>
      </c>
      <c r="AE1109" s="77">
        <v>0</v>
      </c>
      <c r="AF1109" s="50"/>
      <c r="AG1109" s="76">
        <v>0.09</v>
      </c>
      <c r="AH1109" s="77">
        <v>0.09</v>
      </c>
    </row>
    <row r="1110" spans="1:34" x14ac:dyDescent="0.35">
      <c r="A1110" s="15" t="s">
        <v>167</v>
      </c>
      <c r="B1110" s="16" t="s">
        <v>23</v>
      </c>
      <c r="C1110" s="16" t="s">
        <v>24</v>
      </c>
      <c r="D1110" s="16" t="s">
        <v>67</v>
      </c>
      <c r="E1110" s="16" t="s">
        <v>26</v>
      </c>
      <c r="F1110" s="16" t="s">
        <v>68</v>
      </c>
      <c r="G1110" s="16" t="s">
        <v>28</v>
      </c>
      <c r="H1110" s="17">
        <v>5.0000000000000001E-3</v>
      </c>
      <c r="I1110" s="16" t="s">
        <v>68</v>
      </c>
      <c r="J1110" s="16" t="s">
        <v>209</v>
      </c>
      <c r="K1110" s="18" t="s">
        <v>32</v>
      </c>
      <c r="L1110" s="19">
        <v>1</v>
      </c>
      <c r="M1110" s="20">
        <v>1</v>
      </c>
      <c r="N1110" s="20">
        <v>1</v>
      </c>
      <c r="O1110" s="20">
        <v>1</v>
      </c>
      <c r="P1110" s="20">
        <v>1</v>
      </c>
      <c r="Q1110" s="20">
        <v>1</v>
      </c>
      <c r="R1110" s="20">
        <v>1</v>
      </c>
      <c r="S1110" s="20" t="s">
        <v>33</v>
      </c>
      <c r="T1110" s="20" t="s">
        <v>33</v>
      </c>
      <c r="U1110" s="20" t="s">
        <v>33</v>
      </c>
      <c r="V1110" s="20" t="s">
        <v>33</v>
      </c>
      <c r="W1110" s="21" t="s">
        <v>33</v>
      </c>
      <c r="X1110" s="67"/>
      <c r="Y1110" s="19">
        <v>0</v>
      </c>
      <c r="Z1110" s="20">
        <v>0</v>
      </c>
      <c r="AA1110" s="20">
        <v>0</v>
      </c>
      <c r="AB1110" s="20">
        <v>0</v>
      </c>
      <c r="AC1110" s="20">
        <v>0</v>
      </c>
      <c r="AD1110" s="20">
        <v>0</v>
      </c>
      <c r="AE1110" s="21">
        <v>0</v>
      </c>
      <c r="AF1110" s="55"/>
      <c r="AG1110" s="20" t="s">
        <v>33</v>
      </c>
      <c r="AH1110" s="21" t="s">
        <v>33</v>
      </c>
    </row>
    <row r="1111" spans="1:34" x14ac:dyDescent="0.35">
      <c r="A1111" s="24" t="s">
        <v>167</v>
      </c>
      <c r="B1111" s="25" t="s">
        <v>23</v>
      </c>
      <c r="C1111" s="25" t="s">
        <v>24</v>
      </c>
      <c r="D1111" s="25" t="s">
        <v>67</v>
      </c>
      <c r="E1111" s="25" t="s">
        <v>26</v>
      </c>
      <c r="F1111" s="25" t="s">
        <v>68</v>
      </c>
      <c r="G1111" s="25" t="s">
        <v>28</v>
      </c>
      <c r="H1111" s="26">
        <v>5.0000000000000001E-3</v>
      </c>
      <c r="I1111" s="25" t="s">
        <v>33</v>
      </c>
      <c r="J1111" s="25" t="s">
        <v>208</v>
      </c>
      <c r="K1111" s="27" t="s">
        <v>34</v>
      </c>
      <c r="L1111" s="28">
        <v>5.2770448548812743E-2</v>
      </c>
      <c r="M1111" s="29">
        <v>5.2770448548812743E-2</v>
      </c>
      <c r="N1111" s="29">
        <v>5.2770448548812743E-2</v>
      </c>
      <c r="O1111" s="29">
        <v>5.2770448548812743E-2</v>
      </c>
      <c r="P1111" s="29">
        <v>5.2770448548812743E-2</v>
      </c>
      <c r="Q1111" s="29">
        <v>5.2770448548812743E-2</v>
      </c>
      <c r="R1111" s="29">
        <v>5.2770448548812743E-2</v>
      </c>
      <c r="S1111" s="29">
        <v>2.7855153203342642E-2</v>
      </c>
      <c r="T1111" s="29">
        <v>2.7855153203342642E-2</v>
      </c>
      <c r="U1111" s="29">
        <v>-7.0234113712374757E-2</v>
      </c>
      <c r="V1111" s="29">
        <v>-7.0234113712374757E-2</v>
      </c>
      <c r="W1111" s="30">
        <v>3.2258064516129004E-2</v>
      </c>
      <c r="X1111" s="67"/>
      <c r="Y1111" s="57">
        <v>0</v>
      </c>
      <c r="Z1111" s="58">
        <v>0</v>
      </c>
      <c r="AA1111" s="58">
        <v>0</v>
      </c>
      <c r="AB1111" s="58">
        <v>0</v>
      </c>
      <c r="AC1111" s="58">
        <v>0</v>
      </c>
      <c r="AD1111" s="58">
        <v>0</v>
      </c>
      <c r="AE1111" s="71">
        <v>0</v>
      </c>
      <c r="AF1111" s="56"/>
      <c r="AG1111" s="58">
        <v>0</v>
      </c>
      <c r="AH1111" s="71">
        <v>0</v>
      </c>
    </row>
    <row r="1112" spans="1:34" x14ac:dyDescent="0.35">
      <c r="A1112" s="31" t="s">
        <v>167</v>
      </c>
      <c r="B1112" s="32" t="s">
        <v>23</v>
      </c>
      <c r="C1112" s="32" t="s">
        <v>24</v>
      </c>
      <c r="D1112" s="32" t="s">
        <v>67</v>
      </c>
      <c r="E1112" s="32" t="s">
        <v>26</v>
      </c>
      <c r="F1112" s="32" t="s">
        <v>69</v>
      </c>
      <c r="G1112" s="32" t="s">
        <v>28</v>
      </c>
      <c r="H1112" s="33">
        <v>5.0000000000000001E-3</v>
      </c>
      <c r="I1112" s="32" t="s">
        <v>69</v>
      </c>
      <c r="J1112" s="32" t="s">
        <v>208</v>
      </c>
      <c r="K1112" s="34" t="s">
        <v>29</v>
      </c>
      <c r="L1112" s="35">
        <v>3.79</v>
      </c>
      <c r="M1112" s="36">
        <v>3.79</v>
      </c>
      <c r="N1112" s="36">
        <v>3.79</v>
      </c>
      <c r="O1112" s="36">
        <v>3.79</v>
      </c>
      <c r="P1112" s="36">
        <v>3.79</v>
      </c>
      <c r="Q1112" s="36">
        <v>3.79</v>
      </c>
      <c r="R1112" s="36">
        <v>3.79</v>
      </c>
      <c r="S1112" s="36">
        <v>3.59</v>
      </c>
      <c r="T1112" s="36">
        <v>3.59</v>
      </c>
      <c r="U1112" s="36">
        <v>2.99</v>
      </c>
      <c r="V1112" s="36">
        <v>2.99</v>
      </c>
      <c r="W1112" s="37">
        <v>3.41</v>
      </c>
      <c r="X1112" s="67"/>
      <c r="Y1112" s="60">
        <v>3.39</v>
      </c>
      <c r="Z1112" s="61">
        <v>3.39</v>
      </c>
      <c r="AA1112" s="61">
        <v>3.39</v>
      </c>
      <c r="AB1112" s="61">
        <v>3.39</v>
      </c>
      <c r="AC1112" s="61">
        <v>3.39</v>
      </c>
      <c r="AD1112" s="61">
        <v>3.39</v>
      </c>
      <c r="AE1112" s="69">
        <v>3.39</v>
      </c>
      <c r="AF1112" s="59"/>
      <c r="AG1112" s="61">
        <v>0.09</v>
      </c>
      <c r="AH1112" s="69">
        <v>0.09</v>
      </c>
    </row>
    <row r="1113" spans="1:34" x14ac:dyDescent="0.35">
      <c r="A1113" s="15" t="s">
        <v>167</v>
      </c>
      <c r="B1113" s="16" t="s">
        <v>23</v>
      </c>
      <c r="C1113" s="16" t="s">
        <v>24</v>
      </c>
      <c r="D1113" s="16" t="s">
        <v>67</v>
      </c>
      <c r="E1113" s="16" t="s">
        <v>26</v>
      </c>
      <c r="F1113" s="16" t="s">
        <v>69</v>
      </c>
      <c r="G1113" s="16" t="s">
        <v>28</v>
      </c>
      <c r="H1113" s="17">
        <v>5.0000000000000001E-3</v>
      </c>
      <c r="I1113" s="16" t="s">
        <v>69</v>
      </c>
      <c r="J1113" s="16" t="s">
        <v>209</v>
      </c>
      <c r="K1113" s="18" t="s">
        <v>30</v>
      </c>
      <c r="L1113" s="19">
        <v>0.5</v>
      </c>
      <c r="M1113" s="20">
        <v>0.5</v>
      </c>
      <c r="N1113" s="20">
        <v>0.5</v>
      </c>
      <c r="O1113" s="20">
        <v>0.5</v>
      </c>
      <c r="P1113" s="20">
        <v>0.5</v>
      </c>
      <c r="Q1113" s="20">
        <v>0.5</v>
      </c>
      <c r="R1113" s="20">
        <v>0.5</v>
      </c>
      <c r="S1113" s="20" t="s">
        <v>33</v>
      </c>
      <c r="T1113" s="20" t="s">
        <v>33</v>
      </c>
      <c r="U1113" s="20" t="s">
        <v>33</v>
      </c>
      <c r="V1113" s="20" t="s">
        <v>33</v>
      </c>
      <c r="W1113" s="21" t="s">
        <v>33</v>
      </c>
      <c r="X1113" s="67"/>
      <c r="Y1113" s="19">
        <v>0.5</v>
      </c>
      <c r="Z1113" s="20">
        <v>0.5</v>
      </c>
      <c r="AA1113" s="20">
        <v>0.5</v>
      </c>
      <c r="AB1113" s="20">
        <v>0.5</v>
      </c>
      <c r="AC1113" s="20">
        <v>0.5</v>
      </c>
      <c r="AD1113" s="20">
        <v>0.5</v>
      </c>
      <c r="AE1113" s="21">
        <v>0.5</v>
      </c>
      <c r="AF1113" s="55"/>
      <c r="AG1113" s="20" t="s">
        <v>33</v>
      </c>
      <c r="AH1113" s="21" t="s">
        <v>33</v>
      </c>
    </row>
    <row r="1114" spans="1:34" x14ac:dyDescent="0.35">
      <c r="A1114" s="15" t="s">
        <v>167</v>
      </c>
      <c r="B1114" s="16" t="s">
        <v>23</v>
      </c>
      <c r="C1114" s="16" t="s">
        <v>24</v>
      </c>
      <c r="D1114" s="16" t="s">
        <v>67</v>
      </c>
      <c r="E1114" s="16" t="s">
        <v>26</v>
      </c>
      <c r="F1114" s="16" t="s">
        <v>69</v>
      </c>
      <c r="G1114" s="16" t="s">
        <v>28</v>
      </c>
      <c r="H1114" s="17">
        <v>5.0000000000000001E-3</v>
      </c>
      <c r="I1114" s="16" t="s">
        <v>69</v>
      </c>
      <c r="J1114" s="16" t="s">
        <v>208</v>
      </c>
      <c r="K1114" s="18" t="s">
        <v>31</v>
      </c>
      <c r="L1114" s="78">
        <v>3.79</v>
      </c>
      <c r="M1114" s="76">
        <v>3.79</v>
      </c>
      <c r="N1114" s="76">
        <v>3.79</v>
      </c>
      <c r="O1114" s="76">
        <v>3.79</v>
      </c>
      <c r="P1114" s="76">
        <v>3.79</v>
      </c>
      <c r="Q1114" s="76">
        <v>3.79</v>
      </c>
      <c r="R1114" s="76">
        <v>3.79</v>
      </c>
      <c r="S1114" s="76">
        <v>3.49</v>
      </c>
      <c r="T1114" s="76">
        <v>3.49</v>
      </c>
      <c r="U1114" s="76">
        <v>2.63</v>
      </c>
      <c r="V1114" s="76">
        <v>2.63</v>
      </c>
      <c r="W1114" s="77">
        <v>3.52</v>
      </c>
      <c r="X1114" s="67"/>
      <c r="Y1114" s="78">
        <v>0</v>
      </c>
      <c r="Z1114" s="76">
        <v>0</v>
      </c>
      <c r="AA1114" s="76">
        <v>0</v>
      </c>
      <c r="AB1114" s="76">
        <v>0</v>
      </c>
      <c r="AC1114" s="76">
        <v>0</v>
      </c>
      <c r="AD1114" s="76">
        <v>0</v>
      </c>
      <c r="AE1114" s="77">
        <v>0</v>
      </c>
      <c r="AF1114" s="50"/>
      <c r="AG1114" s="76">
        <v>0.09</v>
      </c>
      <c r="AH1114" s="77">
        <v>0.09</v>
      </c>
    </row>
    <row r="1115" spans="1:34" x14ac:dyDescent="0.35">
      <c r="A1115" s="15" t="s">
        <v>167</v>
      </c>
      <c r="B1115" s="16" t="s">
        <v>23</v>
      </c>
      <c r="C1115" s="16" t="s">
        <v>24</v>
      </c>
      <c r="D1115" s="16" t="s">
        <v>67</v>
      </c>
      <c r="E1115" s="16" t="s">
        <v>26</v>
      </c>
      <c r="F1115" s="16" t="s">
        <v>69</v>
      </c>
      <c r="G1115" s="16" t="s">
        <v>28</v>
      </c>
      <c r="H1115" s="17">
        <v>5.0000000000000001E-3</v>
      </c>
      <c r="I1115" s="16" t="s">
        <v>69</v>
      </c>
      <c r="J1115" s="16" t="s">
        <v>209</v>
      </c>
      <c r="K1115" s="18" t="s">
        <v>32</v>
      </c>
      <c r="L1115" s="19">
        <v>1</v>
      </c>
      <c r="M1115" s="20">
        <v>1</v>
      </c>
      <c r="N1115" s="20">
        <v>1</v>
      </c>
      <c r="O1115" s="20">
        <v>1</v>
      </c>
      <c r="P1115" s="20">
        <v>1</v>
      </c>
      <c r="Q1115" s="20">
        <v>1</v>
      </c>
      <c r="R1115" s="20">
        <v>1</v>
      </c>
      <c r="S1115" s="20" t="s">
        <v>33</v>
      </c>
      <c r="T1115" s="20" t="s">
        <v>33</v>
      </c>
      <c r="U1115" s="20" t="s">
        <v>33</v>
      </c>
      <c r="V1115" s="20" t="s">
        <v>33</v>
      </c>
      <c r="W1115" s="21" t="s">
        <v>33</v>
      </c>
      <c r="X1115" s="67"/>
      <c r="Y1115" s="19">
        <v>0</v>
      </c>
      <c r="Z1115" s="20">
        <v>0</v>
      </c>
      <c r="AA1115" s="20">
        <v>0</v>
      </c>
      <c r="AB1115" s="20">
        <v>0</v>
      </c>
      <c r="AC1115" s="20">
        <v>0</v>
      </c>
      <c r="AD1115" s="20">
        <v>0</v>
      </c>
      <c r="AE1115" s="21">
        <v>0</v>
      </c>
      <c r="AF1115" s="55"/>
      <c r="AG1115" s="20" t="s">
        <v>33</v>
      </c>
      <c r="AH1115" s="21" t="s">
        <v>33</v>
      </c>
    </row>
    <row r="1116" spans="1:34" x14ac:dyDescent="0.35">
      <c r="A1116" s="24" t="s">
        <v>167</v>
      </c>
      <c r="B1116" s="25" t="s">
        <v>23</v>
      </c>
      <c r="C1116" s="25" t="s">
        <v>24</v>
      </c>
      <c r="D1116" s="25" t="s">
        <v>67</v>
      </c>
      <c r="E1116" s="25" t="s">
        <v>26</v>
      </c>
      <c r="F1116" s="25" t="s">
        <v>69</v>
      </c>
      <c r="G1116" s="25" t="s">
        <v>28</v>
      </c>
      <c r="H1116" s="26">
        <v>5.0000000000000001E-3</v>
      </c>
      <c r="I1116" s="25" t="s">
        <v>33</v>
      </c>
      <c r="J1116" s="25" t="s">
        <v>208</v>
      </c>
      <c r="K1116" s="27" t="s">
        <v>34</v>
      </c>
      <c r="L1116" s="28">
        <v>0</v>
      </c>
      <c r="M1116" s="29">
        <v>0</v>
      </c>
      <c r="N1116" s="29">
        <v>0</v>
      </c>
      <c r="O1116" s="29">
        <v>0</v>
      </c>
      <c r="P1116" s="29">
        <v>0</v>
      </c>
      <c r="Q1116" s="29">
        <v>0</v>
      </c>
      <c r="R1116" s="29">
        <v>0</v>
      </c>
      <c r="S1116" s="29">
        <v>-2.7855153203342531E-2</v>
      </c>
      <c r="T1116" s="29">
        <v>-2.7855153203342531E-2</v>
      </c>
      <c r="U1116" s="29">
        <v>-0.12040133779264228</v>
      </c>
      <c r="V1116" s="29">
        <v>-0.12040133779264228</v>
      </c>
      <c r="W1116" s="30">
        <v>3.2258064516129004E-2</v>
      </c>
      <c r="X1116" s="67"/>
      <c r="Y1116" s="57">
        <v>0</v>
      </c>
      <c r="Z1116" s="58">
        <v>0</v>
      </c>
      <c r="AA1116" s="58">
        <v>0</v>
      </c>
      <c r="AB1116" s="58">
        <v>0</v>
      </c>
      <c r="AC1116" s="58">
        <v>0</v>
      </c>
      <c r="AD1116" s="58">
        <v>0</v>
      </c>
      <c r="AE1116" s="71">
        <v>0</v>
      </c>
      <c r="AF1116" s="56"/>
      <c r="AG1116" s="58">
        <v>0</v>
      </c>
      <c r="AH1116" s="71">
        <v>0</v>
      </c>
    </row>
    <row r="1117" spans="1:34" x14ac:dyDescent="0.35">
      <c r="A1117" s="31" t="s">
        <v>167</v>
      </c>
      <c r="B1117" s="32" t="s">
        <v>23</v>
      </c>
      <c r="C1117" s="32" t="s">
        <v>24</v>
      </c>
      <c r="D1117" s="32" t="s">
        <v>67</v>
      </c>
      <c r="E1117" s="32" t="s">
        <v>42</v>
      </c>
      <c r="F1117" s="32" t="s">
        <v>70</v>
      </c>
      <c r="G1117" s="32" t="s">
        <v>28</v>
      </c>
      <c r="H1117" s="33">
        <v>5.0000000000000001E-3</v>
      </c>
      <c r="I1117" s="32" t="s">
        <v>70</v>
      </c>
      <c r="J1117" s="32" t="s">
        <v>208</v>
      </c>
      <c r="K1117" s="34" t="s">
        <v>29</v>
      </c>
      <c r="L1117" s="35">
        <v>3.79</v>
      </c>
      <c r="M1117" s="36">
        <v>3.79</v>
      </c>
      <c r="N1117" s="36">
        <v>3.79</v>
      </c>
      <c r="O1117" s="36">
        <v>3.79</v>
      </c>
      <c r="P1117" s="36">
        <v>3.79</v>
      </c>
      <c r="Q1117" s="36">
        <v>3.79</v>
      </c>
      <c r="R1117" s="36">
        <v>3.79</v>
      </c>
      <c r="S1117" s="36">
        <v>3.59</v>
      </c>
      <c r="T1117" s="36">
        <v>3.59</v>
      </c>
      <c r="U1117" s="36">
        <v>2.99</v>
      </c>
      <c r="V1117" s="36">
        <v>2.99</v>
      </c>
      <c r="W1117" s="37">
        <v>3.41</v>
      </c>
      <c r="X1117" s="67"/>
      <c r="Y1117" s="60">
        <v>3.39</v>
      </c>
      <c r="Z1117" s="61">
        <v>3.39</v>
      </c>
      <c r="AA1117" s="61">
        <v>3.39</v>
      </c>
      <c r="AB1117" s="61">
        <v>3.39</v>
      </c>
      <c r="AC1117" s="61">
        <v>3.39</v>
      </c>
      <c r="AD1117" s="61">
        <v>3.39</v>
      </c>
      <c r="AE1117" s="69">
        <v>3.39</v>
      </c>
      <c r="AF1117" s="59"/>
      <c r="AG1117" s="61">
        <v>0.09</v>
      </c>
      <c r="AH1117" s="69">
        <v>0.09</v>
      </c>
    </row>
    <row r="1118" spans="1:34" x14ac:dyDescent="0.35">
      <c r="A1118" s="15" t="s">
        <v>167</v>
      </c>
      <c r="B1118" s="16" t="s">
        <v>23</v>
      </c>
      <c r="C1118" s="16" t="s">
        <v>24</v>
      </c>
      <c r="D1118" s="16" t="s">
        <v>67</v>
      </c>
      <c r="E1118" s="16" t="s">
        <v>42</v>
      </c>
      <c r="F1118" s="16" t="s">
        <v>70</v>
      </c>
      <c r="G1118" s="16" t="s">
        <v>28</v>
      </c>
      <c r="H1118" s="17">
        <v>5.0000000000000001E-3</v>
      </c>
      <c r="I1118" s="16" t="s">
        <v>70</v>
      </c>
      <c r="J1118" s="16" t="s">
        <v>209</v>
      </c>
      <c r="K1118" s="18" t="s">
        <v>30</v>
      </c>
      <c r="L1118" s="19">
        <v>0.5</v>
      </c>
      <c r="M1118" s="20">
        <v>0.5</v>
      </c>
      <c r="N1118" s="20">
        <v>0.5</v>
      </c>
      <c r="O1118" s="20">
        <v>0.5</v>
      </c>
      <c r="P1118" s="20">
        <v>0.5</v>
      </c>
      <c r="Q1118" s="20">
        <v>0.5</v>
      </c>
      <c r="R1118" s="20">
        <v>0.5</v>
      </c>
      <c r="S1118" s="20" t="s">
        <v>33</v>
      </c>
      <c r="T1118" s="20" t="s">
        <v>33</v>
      </c>
      <c r="U1118" s="20" t="s">
        <v>33</v>
      </c>
      <c r="V1118" s="20" t="s">
        <v>33</v>
      </c>
      <c r="W1118" s="21" t="s">
        <v>33</v>
      </c>
      <c r="X1118" s="67"/>
      <c r="Y1118" s="19">
        <v>0.5</v>
      </c>
      <c r="Z1118" s="20">
        <v>0.5</v>
      </c>
      <c r="AA1118" s="20">
        <v>0.5</v>
      </c>
      <c r="AB1118" s="20">
        <v>0.5</v>
      </c>
      <c r="AC1118" s="20">
        <v>0.5</v>
      </c>
      <c r="AD1118" s="20">
        <v>0.5</v>
      </c>
      <c r="AE1118" s="21">
        <v>0.5</v>
      </c>
      <c r="AF1118" s="55"/>
      <c r="AG1118" s="20" t="s">
        <v>33</v>
      </c>
      <c r="AH1118" s="21" t="s">
        <v>33</v>
      </c>
    </row>
    <row r="1119" spans="1:34" x14ac:dyDescent="0.35">
      <c r="A1119" s="15" t="s">
        <v>167</v>
      </c>
      <c r="B1119" s="16" t="s">
        <v>23</v>
      </c>
      <c r="C1119" s="16" t="s">
        <v>24</v>
      </c>
      <c r="D1119" s="16" t="s">
        <v>67</v>
      </c>
      <c r="E1119" s="16" t="s">
        <v>42</v>
      </c>
      <c r="F1119" s="16" t="s">
        <v>70</v>
      </c>
      <c r="G1119" s="16" t="s">
        <v>28</v>
      </c>
      <c r="H1119" s="17">
        <v>5.0000000000000001E-3</v>
      </c>
      <c r="I1119" s="16" t="s">
        <v>70</v>
      </c>
      <c r="J1119" s="16" t="s">
        <v>208</v>
      </c>
      <c r="K1119" s="18" t="s">
        <v>31</v>
      </c>
      <c r="L1119" s="85">
        <v>3.99</v>
      </c>
      <c r="M1119" s="81">
        <v>3.99</v>
      </c>
      <c r="N1119" s="81">
        <v>3.99</v>
      </c>
      <c r="O1119" s="81">
        <v>3.99</v>
      </c>
      <c r="P1119" s="81">
        <v>3.99</v>
      </c>
      <c r="Q1119" s="81">
        <v>3.99</v>
      </c>
      <c r="R1119" s="81">
        <v>3.99</v>
      </c>
      <c r="S1119" s="81">
        <v>3.99</v>
      </c>
      <c r="T1119" s="81">
        <v>3.99</v>
      </c>
      <c r="U1119" s="81">
        <v>3.1477836411609506</v>
      </c>
      <c r="V1119" s="81">
        <v>3.1477836411609506</v>
      </c>
      <c r="W1119" s="80">
        <v>3.79</v>
      </c>
      <c r="X1119" s="67"/>
      <c r="Y1119" s="85">
        <v>3.79</v>
      </c>
      <c r="Z1119" s="81">
        <v>3.79</v>
      </c>
      <c r="AA1119" s="81">
        <v>3.79</v>
      </c>
      <c r="AB1119" s="81">
        <v>3.79</v>
      </c>
      <c r="AC1119" s="81">
        <v>3.79</v>
      </c>
      <c r="AD1119" s="81">
        <v>3.79</v>
      </c>
      <c r="AE1119" s="80">
        <v>3.79</v>
      </c>
      <c r="AF1119" s="50"/>
      <c r="AG1119" s="76">
        <v>0.1</v>
      </c>
      <c r="AH1119" s="77">
        <v>0.1</v>
      </c>
    </row>
    <row r="1120" spans="1:34" x14ac:dyDescent="0.35">
      <c r="A1120" s="15" t="s">
        <v>167</v>
      </c>
      <c r="B1120" s="16" t="s">
        <v>23</v>
      </c>
      <c r="C1120" s="16" t="s">
        <v>24</v>
      </c>
      <c r="D1120" s="16" t="s">
        <v>67</v>
      </c>
      <c r="E1120" s="16" t="s">
        <v>42</v>
      </c>
      <c r="F1120" s="16" t="s">
        <v>70</v>
      </c>
      <c r="G1120" s="16" t="s">
        <v>28</v>
      </c>
      <c r="H1120" s="17">
        <v>5.0000000000000001E-3</v>
      </c>
      <c r="I1120" s="16" t="s">
        <v>70</v>
      </c>
      <c r="J1120" s="16" t="s">
        <v>209</v>
      </c>
      <c r="K1120" s="18" t="s">
        <v>32</v>
      </c>
      <c r="L1120" s="19">
        <v>0.5</v>
      </c>
      <c r="M1120" s="20">
        <v>0.5</v>
      </c>
      <c r="N1120" s="20">
        <v>0.5</v>
      </c>
      <c r="O1120" s="20">
        <v>0.5</v>
      </c>
      <c r="P1120" s="20">
        <v>0.5</v>
      </c>
      <c r="Q1120" s="20">
        <v>0.5</v>
      </c>
      <c r="R1120" s="20">
        <v>0.5</v>
      </c>
      <c r="S1120" s="20" t="s">
        <v>33</v>
      </c>
      <c r="T1120" s="20" t="s">
        <v>33</v>
      </c>
      <c r="U1120" s="20" t="s">
        <v>33</v>
      </c>
      <c r="V1120" s="20" t="s">
        <v>33</v>
      </c>
      <c r="W1120" s="21" t="s">
        <v>33</v>
      </c>
      <c r="X1120" s="67"/>
      <c r="Y1120" s="19">
        <v>0.5</v>
      </c>
      <c r="Z1120" s="20">
        <v>0.5</v>
      </c>
      <c r="AA1120" s="20">
        <v>0.5</v>
      </c>
      <c r="AB1120" s="20">
        <v>0.5</v>
      </c>
      <c r="AC1120" s="20">
        <v>0.5</v>
      </c>
      <c r="AD1120" s="20">
        <v>0.5</v>
      </c>
      <c r="AE1120" s="21">
        <v>0.5</v>
      </c>
      <c r="AF1120" s="55"/>
      <c r="AG1120" s="20" t="s">
        <v>33</v>
      </c>
      <c r="AH1120" s="21" t="s">
        <v>33</v>
      </c>
    </row>
    <row r="1121" spans="1:34" x14ac:dyDescent="0.35">
      <c r="A1121" s="24" t="s">
        <v>167</v>
      </c>
      <c r="B1121" s="25" t="s">
        <v>23</v>
      </c>
      <c r="C1121" s="25" t="s">
        <v>24</v>
      </c>
      <c r="D1121" s="25" t="s">
        <v>67</v>
      </c>
      <c r="E1121" s="25" t="s">
        <v>42</v>
      </c>
      <c r="F1121" s="25" t="s">
        <v>70</v>
      </c>
      <c r="G1121" s="25" t="s">
        <v>28</v>
      </c>
      <c r="H1121" s="26">
        <v>5.0000000000000001E-3</v>
      </c>
      <c r="I1121" s="25" t="s">
        <v>33</v>
      </c>
      <c r="J1121" s="25" t="s">
        <v>208</v>
      </c>
      <c r="K1121" s="27" t="s">
        <v>34</v>
      </c>
      <c r="L1121" s="28">
        <v>5.2770448548812743E-2</v>
      </c>
      <c r="M1121" s="29">
        <v>5.2770448548812743E-2</v>
      </c>
      <c r="N1121" s="29">
        <v>5.2770448548812743E-2</v>
      </c>
      <c r="O1121" s="29">
        <v>5.2770448548812743E-2</v>
      </c>
      <c r="P1121" s="29">
        <v>5.2770448548812743E-2</v>
      </c>
      <c r="Q1121" s="29">
        <v>5.2770448548812743E-2</v>
      </c>
      <c r="R1121" s="29">
        <v>5.2770448548812743E-2</v>
      </c>
      <c r="S1121" s="29">
        <v>0.11142061281337057</v>
      </c>
      <c r="T1121" s="29">
        <v>0.11142061281337057</v>
      </c>
      <c r="U1121" s="29">
        <v>5.2770448548812743E-2</v>
      </c>
      <c r="V1121" s="29">
        <v>5.2770448548812743E-2</v>
      </c>
      <c r="W1121" s="30">
        <v>0.11143695014662747</v>
      </c>
      <c r="X1121" s="67"/>
      <c r="Y1121" s="57">
        <v>0.11799410029498514</v>
      </c>
      <c r="Z1121" s="58">
        <v>0.11799410029498514</v>
      </c>
      <c r="AA1121" s="58">
        <v>0.11799410029498514</v>
      </c>
      <c r="AB1121" s="58">
        <v>0.11799410029498514</v>
      </c>
      <c r="AC1121" s="58">
        <v>0.11799410029498514</v>
      </c>
      <c r="AD1121" s="58">
        <v>0.11799410029498514</v>
      </c>
      <c r="AE1121" s="71">
        <v>0.11799410029498514</v>
      </c>
      <c r="AF1121" s="56"/>
      <c r="AG1121" s="58">
        <v>0</v>
      </c>
      <c r="AH1121" s="71">
        <v>0</v>
      </c>
    </row>
    <row r="1122" spans="1:34" x14ac:dyDescent="0.35">
      <c r="A1122" s="31" t="s">
        <v>167</v>
      </c>
      <c r="B1122" s="32" t="s">
        <v>23</v>
      </c>
      <c r="C1122" s="32" t="s">
        <v>24</v>
      </c>
      <c r="D1122" s="32" t="s">
        <v>71</v>
      </c>
      <c r="E1122" s="32" t="s">
        <v>26</v>
      </c>
      <c r="F1122" s="32" t="s">
        <v>72</v>
      </c>
      <c r="G1122" s="32" t="s">
        <v>28</v>
      </c>
      <c r="H1122" s="33">
        <v>6.0000000000000001E-3</v>
      </c>
      <c r="I1122" s="32" t="s">
        <v>72</v>
      </c>
      <c r="J1122" s="32" t="s">
        <v>208</v>
      </c>
      <c r="K1122" s="34" t="s">
        <v>29</v>
      </c>
      <c r="L1122" s="35">
        <v>3.99</v>
      </c>
      <c r="M1122" s="36">
        <v>3.99</v>
      </c>
      <c r="N1122" s="36">
        <v>3.99</v>
      </c>
      <c r="O1122" s="36">
        <v>3.99</v>
      </c>
      <c r="P1122" s="36">
        <v>3.99</v>
      </c>
      <c r="Q1122" s="36">
        <v>3.99</v>
      </c>
      <c r="R1122" s="36">
        <v>3.99</v>
      </c>
      <c r="S1122" s="36">
        <v>3.69</v>
      </c>
      <c r="T1122" s="36">
        <v>3.69</v>
      </c>
      <c r="U1122" s="36">
        <v>3.33</v>
      </c>
      <c r="V1122" s="36">
        <v>3.33</v>
      </c>
      <c r="W1122" s="37">
        <v>3.5</v>
      </c>
      <c r="X1122" s="67"/>
      <c r="Y1122" s="60">
        <v>0</v>
      </c>
      <c r="Z1122" s="61">
        <v>0</v>
      </c>
      <c r="AA1122" s="61">
        <v>0</v>
      </c>
      <c r="AB1122" s="61">
        <v>0</v>
      </c>
      <c r="AC1122" s="61">
        <v>0</v>
      </c>
      <c r="AD1122" s="61">
        <v>0</v>
      </c>
      <c r="AE1122" s="69">
        <v>0</v>
      </c>
      <c r="AF1122" s="59"/>
      <c r="AG1122" s="61">
        <v>0.09</v>
      </c>
      <c r="AH1122" s="69">
        <v>0.09</v>
      </c>
    </row>
    <row r="1123" spans="1:34" x14ac:dyDescent="0.35">
      <c r="A1123" s="15" t="s">
        <v>167</v>
      </c>
      <c r="B1123" s="16" t="s">
        <v>23</v>
      </c>
      <c r="C1123" s="16" t="s">
        <v>24</v>
      </c>
      <c r="D1123" s="16" t="s">
        <v>71</v>
      </c>
      <c r="E1123" s="16" t="s">
        <v>26</v>
      </c>
      <c r="F1123" s="16" t="s">
        <v>72</v>
      </c>
      <c r="G1123" s="16" t="s">
        <v>28</v>
      </c>
      <c r="H1123" s="17">
        <v>6.0000000000000001E-3</v>
      </c>
      <c r="I1123" s="16" t="s">
        <v>72</v>
      </c>
      <c r="J1123" s="16" t="s">
        <v>209</v>
      </c>
      <c r="K1123" s="18" t="s">
        <v>30</v>
      </c>
      <c r="L1123" s="19">
        <v>1</v>
      </c>
      <c r="M1123" s="20">
        <v>1</v>
      </c>
      <c r="N1123" s="20">
        <v>1</v>
      </c>
      <c r="O1123" s="20">
        <v>1</v>
      </c>
      <c r="P1123" s="20">
        <v>1</v>
      </c>
      <c r="Q1123" s="20">
        <v>1</v>
      </c>
      <c r="R1123" s="20">
        <v>1</v>
      </c>
      <c r="S1123" s="20" t="s">
        <v>33</v>
      </c>
      <c r="T1123" s="20" t="s">
        <v>33</v>
      </c>
      <c r="U1123" s="20" t="s">
        <v>33</v>
      </c>
      <c r="V1123" s="20" t="s">
        <v>33</v>
      </c>
      <c r="W1123" s="21" t="s">
        <v>33</v>
      </c>
      <c r="X1123" s="67"/>
      <c r="Y1123" s="19">
        <v>0</v>
      </c>
      <c r="Z1123" s="20">
        <v>0</v>
      </c>
      <c r="AA1123" s="20">
        <v>0</v>
      </c>
      <c r="AB1123" s="20">
        <v>0</v>
      </c>
      <c r="AC1123" s="20">
        <v>0</v>
      </c>
      <c r="AD1123" s="20">
        <v>0</v>
      </c>
      <c r="AE1123" s="21">
        <v>0</v>
      </c>
      <c r="AF1123" s="55"/>
      <c r="AG1123" s="20" t="s">
        <v>33</v>
      </c>
      <c r="AH1123" s="21" t="s">
        <v>33</v>
      </c>
    </row>
    <row r="1124" spans="1:34" x14ac:dyDescent="0.35">
      <c r="A1124" s="15" t="s">
        <v>167</v>
      </c>
      <c r="B1124" s="16" t="s">
        <v>23</v>
      </c>
      <c r="C1124" s="16" t="s">
        <v>24</v>
      </c>
      <c r="D1124" s="16" t="s">
        <v>71</v>
      </c>
      <c r="E1124" s="16" t="s">
        <v>26</v>
      </c>
      <c r="F1124" s="16" t="s">
        <v>72</v>
      </c>
      <c r="G1124" s="16" t="s">
        <v>28</v>
      </c>
      <c r="H1124" s="17">
        <v>6.0000000000000001E-3</v>
      </c>
      <c r="I1124" s="16" t="s">
        <v>72</v>
      </c>
      <c r="J1124" s="16" t="s">
        <v>208</v>
      </c>
      <c r="K1124" s="18" t="s">
        <v>31</v>
      </c>
      <c r="L1124" s="22">
        <v>3.99</v>
      </c>
      <c r="M1124" s="23">
        <v>3.99</v>
      </c>
      <c r="N1124" s="23">
        <v>3.99</v>
      </c>
      <c r="O1124" s="23">
        <v>3.99</v>
      </c>
      <c r="P1124" s="23">
        <v>3.99</v>
      </c>
      <c r="Q1124" s="23">
        <v>3.99</v>
      </c>
      <c r="R1124" s="23">
        <v>3.99</v>
      </c>
      <c r="S1124" s="81">
        <v>3.69</v>
      </c>
      <c r="T1124" s="81">
        <v>3.69</v>
      </c>
      <c r="U1124" s="23">
        <v>3.33</v>
      </c>
      <c r="V1124" s="23">
        <v>3.33</v>
      </c>
      <c r="W1124" s="80">
        <v>3.5</v>
      </c>
      <c r="X1124" s="67"/>
      <c r="Y1124" s="22">
        <v>0</v>
      </c>
      <c r="Z1124" s="23">
        <v>0</v>
      </c>
      <c r="AA1124" s="23">
        <v>0</v>
      </c>
      <c r="AB1124" s="23">
        <v>0</v>
      </c>
      <c r="AC1124" s="23">
        <v>0</v>
      </c>
      <c r="AD1124" s="23">
        <v>0</v>
      </c>
      <c r="AE1124" s="70">
        <v>0</v>
      </c>
      <c r="AF1124" s="50"/>
      <c r="AG1124" s="76">
        <v>0.09</v>
      </c>
      <c r="AH1124" s="77">
        <v>0.09</v>
      </c>
    </row>
    <row r="1125" spans="1:34" x14ac:dyDescent="0.35">
      <c r="A1125" s="15" t="s">
        <v>167</v>
      </c>
      <c r="B1125" s="16" t="s">
        <v>23</v>
      </c>
      <c r="C1125" s="16" t="s">
        <v>24</v>
      </c>
      <c r="D1125" s="16" t="s">
        <v>71</v>
      </c>
      <c r="E1125" s="16" t="s">
        <v>26</v>
      </c>
      <c r="F1125" s="16" t="s">
        <v>72</v>
      </c>
      <c r="G1125" s="16" t="s">
        <v>28</v>
      </c>
      <c r="H1125" s="17">
        <v>6.0000000000000001E-3</v>
      </c>
      <c r="I1125" s="16" t="s">
        <v>72</v>
      </c>
      <c r="J1125" s="16" t="s">
        <v>209</v>
      </c>
      <c r="K1125" s="18" t="s">
        <v>32</v>
      </c>
      <c r="L1125" s="19">
        <v>1</v>
      </c>
      <c r="M1125" s="20">
        <v>1</v>
      </c>
      <c r="N1125" s="20">
        <v>1</v>
      </c>
      <c r="O1125" s="20">
        <v>1</v>
      </c>
      <c r="P1125" s="20">
        <v>1</v>
      </c>
      <c r="Q1125" s="20">
        <v>1</v>
      </c>
      <c r="R1125" s="20">
        <v>1</v>
      </c>
      <c r="S1125" s="20" t="s">
        <v>33</v>
      </c>
      <c r="T1125" s="20" t="s">
        <v>33</v>
      </c>
      <c r="U1125" s="20" t="s">
        <v>33</v>
      </c>
      <c r="V1125" s="20" t="s">
        <v>33</v>
      </c>
      <c r="W1125" s="21" t="s">
        <v>33</v>
      </c>
      <c r="X1125" s="67"/>
      <c r="Y1125" s="19">
        <v>0</v>
      </c>
      <c r="Z1125" s="20">
        <v>0</v>
      </c>
      <c r="AA1125" s="20">
        <v>0</v>
      </c>
      <c r="AB1125" s="20">
        <v>0</v>
      </c>
      <c r="AC1125" s="20">
        <v>0</v>
      </c>
      <c r="AD1125" s="20">
        <v>0</v>
      </c>
      <c r="AE1125" s="21">
        <v>0</v>
      </c>
      <c r="AF1125" s="55"/>
      <c r="AG1125" s="20" t="s">
        <v>33</v>
      </c>
      <c r="AH1125" s="21" t="s">
        <v>33</v>
      </c>
    </row>
    <row r="1126" spans="1:34" x14ac:dyDescent="0.35">
      <c r="A1126" s="24" t="s">
        <v>167</v>
      </c>
      <c r="B1126" s="25" t="s">
        <v>23</v>
      </c>
      <c r="C1126" s="25" t="s">
        <v>24</v>
      </c>
      <c r="D1126" s="25" t="s">
        <v>71</v>
      </c>
      <c r="E1126" s="25" t="s">
        <v>26</v>
      </c>
      <c r="F1126" s="25" t="s">
        <v>72</v>
      </c>
      <c r="G1126" s="25" t="s">
        <v>28</v>
      </c>
      <c r="H1126" s="26">
        <v>6.0000000000000001E-3</v>
      </c>
      <c r="I1126" s="25" t="s">
        <v>33</v>
      </c>
      <c r="J1126" s="25" t="s">
        <v>208</v>
      </c>
      <c r="K1126" s="27" t="s">
        <v>34</v>
      </c>
      <c r="L1126" s="28">
        <v>0</v>
      </c>
      <c r="M1126" s="29">
        <v>0</v>
      </c>
      <c r="N1126" s="29">
        <v>0</v>
      </c>
      <c r="O1126" s="29">
        <v>0</v>
      </c>
      <c r="P1126" s="29">
        <v>0</v>
      </c>
      <c r="Q1126" s="29">
        <v>0</v>
      </c>
      <c r="R1126" s="29">
        <v>0</v>
      </c>
      <c r="S1126" s="29">
        <v>0</v>
      </c>
      <c r="T1126" s="29">
        <v>0</v>
      </c>
      <c r="U1126" s="29">
        <v>0</v>
      </c>
      <c r="V1126" s="29">
        <v>0</v>
      </c>
      <c r="W1126" s="30">
        <v>0</v>
      </c>
      <c r="X1126" s="67"/>
      <c r="Y1126" s="57">
        <v>0</v>
      </c>
      <c r="Z1126" s="58">
        <v>0</v>
      </c>
      <c r="AA1126" s="58">
        <v>0</v>
      </c>
      <c r="AB1126" s="58">
        <v>0</v>
      </c>
      <c r="AC1126" s="58">
        <v>0</v>
      </c>
      <c r="AD1126" s="58">
        <v>0</v>
      </c>
      <c r="AE1126" s="71">
        <v>0</v>
      </c>
      <c r="AF1126" s="56"/>
      <c r="AG1126" s="58">
        <v>0</v>
      </c>
      <c r="AH1126" s="71">
        <v>0</v>
      </c>
    </row>
    <row r="1127" spans="1:34" x14ac:dyDescent="0.35">
      <c r="A1127" s="31" t="s">
        <v>167</v>
      </c>
      <c r="B1127" s="32" t="s">
        <v>23</v>
      </c>
      <c r="C1127" s="32" t="s">
        <v>24</v>
      </c>
      <c r="D1127" s="32" t="s">
        <v>71</v>
      </c>
      <c r="E1127" s="32" t="s">
        <v>26</v>
      </c>
      <c r="F1127" s="32" t="s">
        <v>73</v>
      </c>
      <c r="G1127" s="32" t="s">
        <v>28</v>
      </c>
      <c r="H1127" s="33">
        <v>6.0000000000000001E-3</v>
      </c>
      <c r="I1127" s="32" t="s">
        <v>73</v>
      </c>
      <c r="J1127" s="32" t="s">
        <v>208</v>
      </c>
      <c r="K1127" s="34" t="s">
        <v>29</v>
      </c>
      <c r="L1127" s="35">
        <v>3.99</v>
      </c>
      <c r="M1127" s="36">
        <v>3.99</v>
      </c>
      <c r="N1127" s="36">
        <v>3.99</v>
      </c>
      <c r="O1127" s="36">
        <v>3.99</v>
      </c>
      <c r="P1127" s="36">
        <v>3.99</v>
      </c>
      <c r="Q1127" s="36">
        <v>3.99</v>
      </c>
      <c r="R1127" s="36">
        <v>3.99</v>
      </c>
      <c r="S1127" s="36">
        <v>3.69</v>
      </c>
      <c r="T1127" s="36">
        <v>3.69</v>
      </c>
      <c r="U1127" s="36">
        <v>3.33</v>
      </c>
      <c r="V1127" s="36">
        <v>3.33</v>
      </c>
      <c r="W1127" s="37">
        <v>3.5</v>
      </c>
      <c r="X1127" s="67"/>
      <c r="Y1127" s="60">
        <v>0</v>
      </c>
      <c r="Z1127" s="61">
        <v>0</v>
      </c>
      <c r="AA1127" s="61">
        <v>0</v>
      </c>
      <c r="AB1127" s="61">
        <v>0</v>
      </c>
      <c r="AC1127" s="61">
        <v>0</v>
      </c>
      <c r="AD1127" s="61">
        <v>0</v>
      </c>
      <c r="AE1127" s="69">
        <v>0</v>
      </c>
      <c r="AF1127" s="59"/>
      <c r="AG1127" s="61">
        <v>0.09</v>
      </c>
      <c r="AH1127" s="69">
        <v>0.09</v>
      </c>
    </row>
    <row r="1128" spans="1:34" x14ac:dyDescent="0.35">
      <c r="A1128" s="15" t="s">
        <v>167</v>
      </c>
      <c r="B1128" s="16" t="s">
        <v>23</v>
      </c>
      <c r="C1128" s="16" t="s">
        <v>24</v>
      </c>
      <c r="D1128" s="16" t="s">
        <v>71</v>
      </c>
      <c r="E1128" s="16" t="s">
        <v>26</v>
      </c>
      <c r="F1128" s="16" t="s">
        <v>73</v>
      </c>
      <c r="G1128" s="16" t="s">
        <v>28</v>
      </c>
      <c r="H1128" s="17">
        <v>6.0000000000000001E-3</v>
      </c>
      <c r="I1128" s="16" t="s">
        <v>73</v>
      </c>
      <c r="J1128" s="16" t="s">
        <v>209</v>
      </c>
      <c r="K1128" s="18" t="s">
        <v>30</v>
      </c>
      <c r="L1128" s="19">
        <v>1</v>
      </c>
      <c r="M1128" s="20">
        <v>1</v>
      </c>
      <c r="N1128" s="20">
        <v>1</v>
      </c>
      <c r="O1128" s="20">
        <v>1</v>
      </c>
      <c r="P1128" s="20">
        <v>1</v>
      </c>
      <c r="Q1128" s="20">
        <v>1</v>
      </c>
      <c r="R1128" s="20">
        <v>1</v>
      </c>
      <c r="S1128" s="20" t="s">
        <v>33</v>
      </c>
      <c r="T1128" s="20" t="s">
        <v>33</v>
      </c>
      <c r="U1128" s="20" t="s">
        <v>33</v>
      </c>
      <c r="V1128" s="20" t="s">
        <v>33</v>
      </c>
      <c r="W1128" s="21" t="s">
        <v>33</v>
      </c>
      <c r="X1128" s="67"/>
      <c r="Y1128" s="19">
        <v>0</v>
      </c>
      <c r="Z1128" s="20">
        <v>0</v>
      </c>
      <c r="AA1128" s="20">
        <v>0</v>
      </c>
      <c r="AB1128" s="20">
        <v>0</v>
      </c>
      <c r="AC1128" s="20">
        <v>0</v>
      </c>
      <c r="AD1128" s="20">
        <v>0</v>
      </c>
      <c r="AE1128" s="21">
        <v>0</v>
      </c>
      <c r="AF1128" s="55"/>
      <c r="AG1128" s="20" t="s">
        <v>33</v>
      </c>
      <c r="AH1128" s="21" t="s">
        <v>33</v>
      </c>
    </row>
    <row r="1129" spans="1:34" x14ac:dyDescent="0.35">
      <c r="A1129" s="15" t="s">
        <v>167</v>
      </c>
      <c r="B1129" s="16" t="s">
        <v>23</v>
      </c>
      <c r="C1129" s="16" t="s">
        <v>24</v>
      </c>
      <c r="D1129" s="16" t="s">
        <v>71</v>
      </c>
      <c r="E1129" s="16" t="s">
        <v>26</v>
      </c>
      <c r="F1129" s="16" t="s">
        <v>73</v>
      </c>
      <c r="G1129" s="16" t="s">
        <v>28</v>
      </c>
      <c r="H1129" s="17">
        <v>6.0000000000000001E-3</v>
      </c>
      <c r="I1129" s="16" t="s">
        <v>73</v>
      </c>
      <c r="J1129" s="16" t="s">
        <v>208</v>
      </c>
      <c r="K1129" s="18" t="s">
        <v>31</v>
      </c>
      <c r="L1129" s="78">
        <v>3.99</v>
      </c>
      <c r="M1129" s="76">
        <v>3.99</v>
      </c>
      <c r="N1129" s="76">
        <v>3.99</v>
      </c>
      <c r="O1129" s="76">
        <v>3.99</v>
      </c>
      <c r="P1129" s="76">
        <v>3.99</v>
      </c>
      <c r="Q1129" s="76">
        <v>3.99</v>
      </c>
      <c r="R1129" s="76">
        <v>3.99</v>
      </c>
      <c r="S1129" s="76">
        <v>3.69</v>
      </c>
      <c r="T1129" s="76">
        <v>3.69</v>
      </c>
      <c r="U1129" s="76">
        <v>3.33</v>
      </c>
      <c r="V1129" s="76">
        <v>3.33</v>
      </c>
      <c r="W1129" s="77">
        <v>3.5</v>
      </c>
      <c r="X1129" s="67"/>
      <c r="Y1129" s="78">
        <v>0</v>
      </c>
      <c r="Z1129" s="76">
        <v>0</v>
      </c>
      <c r="AA1129" s="76">
        <v>0</v>
      </c>
      <c r="AB1129" s="76">
        <v>0</v>
      </c>
      <c r="AC1129" s="76">
        <v>0</v>
      </c>
      <c r="AD1129" s="76">
        <v>0</v>
      </c>
      <c r="AE1129" s="77">
        <v>0</v>
      </c>
      <c r="AF1129" s="50"/>
      <c r="AG1129" s="76">
        <v>0.09</v>
      </c>
      <c r="AH1129" s="77">
        <v>0.09</v>
      </c>
    </row>
    <row r="1130" spans="1:34" x14ac:dyDescent="0.35">
      <c r="A1130" s="15" t="s">
        <v>167</v>
      </c>
      <c r="B1130" s="16" t="s">
        <v>23</v>
      </c>
      <c r="C1130" s="16" t="s">
        <v>24</v>
      </c>
      <c r="D1130" s="16" t="s">
        <v>71</v>
      </c>
      <c r="E1130" s="16" t="s">
        <v>26</v>
      </c>
      <c r="F1130" s="16" t="s">
        <v>73</v>
      </c>
      <c r="G1130" s="16" t="s">
        <v>28</v>
      </c>
      <c r="H1130" s="17">
        <v>6.0000000000000001E-3</v>
      </c>
      <c r="I1130" s="16" t="s">
        <v>73</v>
      </c>
      <c r="J1130" s="16" t="s">
        <v>209</v>
      </c>
      <c r="K1130" s="18" t="s">
        <v>32</v>
      </c>
      <c r="L1130" s="19">
        <v>1</v>
      </c>
      <c r="M1130" s="20">
        <v>1</v>
      </c>
      <c r="N1130" s="20">
        <v>1</v>
      </c>
      <c r="O1130" s="20">
        <v>1</v>
      </c>
      <c r="P1130" s="20">
        <v>1</v>
      </c>
      <c r="Q1130" s="20">
        <v>1</v>
      </c>
      <c r="R1130" s="20">
        <v>1</v>
      </c>
      <c r="S1130" s="20" t="s">
        <v>33</v>
      </c>
      <c r="T1130" s="20" t="s">
        <v>33</v>
      </c>
      <c r="U1130" s="20" t="s">
        <v>33</v>
      </c>
      <c r="V1130" s="20" t="s">
        <v>33</v>
      </c>
      <c r="W1130" s="21" t="s">
        <v>33</v>
      </c>
      <c r="X1130" s="67"/>
      <c r="Y1130" s="19">
        <v>0</v>
      </c>
      <c r="Z1130" s="20">
        <v>0</v>
      </c>
      <c r="AA1130" s="20">
        <v>0</v>
      </c>
      <c r="AB1130" s="20">
        <v>0</v>
      </c>
      <c r="AC1130" s="20">
        <v>0</v>
      </c>
      <c r="AD1130" s="20">
        <v>0</v>
      </c>
      <c r="AE1130" s="21">
        <v>0</v>
      </c>
      <c r="AF1130" s="55"/>
      <c r="AG1130" s="20" t="s">
        <v>33</v>
      </c>
      <c r="AH1130" s="21" t="s">
        <v>33</v>
      </c>
    </row>
    <row r="1131" spans="1:34" x14ac:dyDescent="0.35">
      <c r="A1131" s="24" t="s">
        <v>167</v>
      </c>
      <c r="B1131" s="25" t="s">
        <v>23</v>
      </c>
      <c r="C1131" s="25" t="s">
        <v>24</v>
      </c>
      <c r="D1131" s="25" t="s">
        <v>71</v>
      </c>
      <c r="E1131" s="25" t="s">
        <v>26</v>
      </c>
      <c r="F1131" s="25" t="s">
        <v>73</v>
      </c>
      <c r="G1131" s="25" t="s">
        <v>28</v>
      </c>
      <c r="H1131" s="26">
        <v>6.0000000000000001E-3</v>
      </c>
      <c r="I1131" s="25" t="s">
        <v>33</v>
      </c>
      <c r="J1131" s="25" t="s">
        <v>208</v>
      </c>
      <c r="K1131" s="27" t="s">
        <v>34</v>
      </c>
      <c r="L1131" s="28">
        <v>0</v>
      </c>
      <c r="M1131" s="29">
        <v>0</v>
      </c>
      <c r="N1131" s="29">
        <v>0</v>
      </c>
      <c r="O1131" s="29">
        <v>0</v>
      </c>
      <c r="P1131" s="29">
        <v>0</v>
      </c>
      <c r="Q1131" s="29">
        <v>0</v>
      </c>
      <c r="R1131" s="29">
        <v>0</v>
      </c>
      <c r="S1131" s="29">
        <v>0</v>
      </c>
      <c r="T1131" s="29">
        <v>0</v>
      </c>
      <c r="U1131" s="29">
        <v>0</v>
      </c>
      <c r="V1131" s="29">
        <v>0</v>
      </c>
      <c r="W1131" s="30">
        <v>0</v>
      </c>
      <c r="X1131" s="67"/>
      <c r="Y1131" s="57">
        <v>0</v>
      </c>
      <c r="Z1131" s="58">
        <v>0</v>
      </c>
      <c r="AA1131" s="58">
        <v>0</v>
      </c>
      <c r="AB1131" s="58">
        <v>0</v>
      </c>
      <c r="AC1131" s="58">
        <v>0</v>
      </c>
      <c r="AD1131" s="58">
        <v>0</v>
      </c>
      <c r="AE1131" s="71">
        <v>0</v>
      </c>
      <c r="AF1131" s="56"/>
      <c r="AG1131" s="58">
        <v>0</v>
      </c>
      <c r="AH1131" s="71">
        <v>0</v>
      </c>
    </row>
    <row r="1132" spans="1:34" x14ac:dyDescent="0.35">
      <c r="A1132" s="31" t="s">
        <v>167</v>
      </c>
      <c r="B1132" s="32" t="s">
        <v>23</v>
      </c>
      <c r="C1132" s="32" t="s">
        <v>24</v>
      </c>
      <c r="D1132" s="32" t="s">
        <v>71</v>
      </c>
      <c r="E1132" s="32" t="s">
        <v>26</v>
      </c>
      <c r="F1132" s="32" t="s">
        <v>74</v>
      </c>
      <c r="G1132" s="32" t="s">
        <v>28</v>
      </c>
      <c r="H1132" s="33">
        <v>6.0000000000000001E-3</v>
      </c>
      <c r="I1132" s="32" t="s">
        <v>74</v>
      </c>
      <c r="J1132" s="32" t="s">
        <v>208</v>
      </c>
      <c r="K1132" s="34" t="s">
        <v>29</v>
      </c>
      <c r="L1132" s="35">
        <v>3.79</v>
      </c>
      <c r="M1132" s="36">
        <v>3.79</v>
      </c>
      <c r="N1132" s="36">
        <v>3.79</v>
      </c>
      <c r="O1132" s="36">
        <v>3.79</v>
      </c>
      <c r="P1132" s="36">
        <v>3.79</v>
      </c>
      <c r="Q1132" s="36">
        <v>3.79</v>
      </c>
      <c r="R1132" s="36">
        <v>3.79</v>
      </c>
      <c r="S1132" s="36">
        <v>3.49</v>
      </c>
      <c r="T1132" s="36">
        <v>3.49</v>
      </c>
      <c r="U1132" s="36">
        <v>3.16</v>
      </c>
      <c r="V1132" s="36">
        <v>3.16</v>
      </c>
      <c r="W1132" s="37">
        <v>3.31</v>
      </c>
      <c r="X1132" s="67"/>
      <c r="Y1132" s="60">
        <v>0</v>
      </c>
      <c r="Z1132" s="61">
        <v>0</v>
      </c>
      <c r="AA1132" s="61">
        <v>0</v>
      </c>
      <c r="AB1132" s="61">
        <v>0</v>
      </c>
      <c r="AC1132" s="61">
        <v>0</v>
      </c>
      <c r="AD1132" s="61">
        <v>0</v>
      </c>
      <c r="AE1132" s="69">
        <v>0</v>
      </c>
      <c r="AF1132" s="59"/>
      <c r="AG1132" s="61">
        <v>0.09</v>
      </c>
      <c r="AH1132" s="69">
        <v>0.09</v>
      </c>
    </row>
    <row r="1133" spans="1:34" x14ac:dyDescent="0.35">
      <c r="A1133" s="15" t="s">
        <v>167</v>
      </c>
      <c r="B1133" s="16" t="s">
        <v>23</v>
      </c>
      <c r="C1133" s="16" t="s">
        <v>24</v>
      </c>
      <c r="D1133" s="16" t="s">
        <v>71</v>
      </c>
      <c r="E1133" s="16" t="s">
        <v>26</v>
      </c>
      <c r="F1133" s="16" t="s">
        <v>74</v>
      </c>
      <c r="G1133" s="16" t="s">
        <v>28</v>
      </c>
      <c r="H1133" s="17">
        <v>6.0000000000000001E-3</v>
      </c>
      <c r="I1133" s="16" t="s">
        <v>74</v>
      </c>
      <c r="J1133" s="16" t="s">
        <v>209</v>
      </c>
      <c r="K1133" s="18" t="s">
        <v>30</v>
      </c>
      <c r="L1133" s="19">
        <v>1</v>
      </c>
      <c r="M1133" s="20">
        <v>1</v>
      </c>
      <c r="N1133" s="20">
        <v>1</v>
      </c>
      <c r="O1133" s="20">
        <v>1</v>
      </c>
      <c r="P1133" s="20">
        <v>1</v>
      </c>
      <c r="Q1133" s="20">
        <v>1</v>
      </c>
      <c r="R1133" s="20">
        <v>1</v>
      </c>
      <c r="S1133" s="20" t="s">
        <v>33</v>
      </c>
      <c r="T1133" s="20" t="s">
        <v>33</v>
      </c>
      <c r="U1133" s="20" t="s">
        <v>33</v>
      </c>
      <c r="V1133" s="20" t="s">
        <v>33</v>
      </c>
      <c r="W1133" s="21" t="s">
        <v>33</v>
      </c>
      <c r="X1133" s="67"/>
      <c r="Y1133" s="19">
        <v>0</v>
      </c>
      <c r="Z1133" s="20">
        <v>0</v>
      </c>
      <c r="AA1133" s="20">
        <v>0</v>
      </c>
      <c r="AB1133" s="20">
        <v>0</v>
      </c>
      <c r="AC1133" s="20">
        <v>0</v>
      </c>
      <c r="AD1133" s="20">
        <v>0</v>
      </c>
      <c r="AE1133" s="21">
        <v>0</v>
      </c>
      <c r="AF1133" s="55"/>
      <c r="AG1133" s="20" t="s">
        <v>33</v>
      </c>
      <c r="AH1133" s="21" t="s">
        <v>33</v>
      </c>
    </row>
    <row r="1134" spans="1:34" x14ac:dyDescent="0.35">
      <c r="A1134" s="15" t="s">
        <v>167</v>
      </c>
      <c r="B1134" s="16" t="s">
        <v>23</v>
      </c>
      <c r="C1134" s="16" t="s">
        <v>24</v>
      </c>
      <c r="D1134" s="16" t="s">
        <v>71</v>
      </c>
      <c r="E1134" s="16" t="s">
        <v>26</v>
      </c>
      <c r="F1134" s="16" t="s">
        <v>74</v>
      </c>
      <c r="G1134" s="16" t="s">
        <v>28</v>
      </c>
      <c r="H1134" s="17">
        <v>6.0000000000000001E-3</v>
      </c>
      <c r="I1134" s="16" t="s">
        <v>74</v>
      </c>
      <c r="J1134" s="16" t="s">
        <v>208</v>
      </c>
      <c r="K1134" s="18" t="s">
        <v>31</v>
      </c>
      <c r="L1134" s="22">
        <v>3.79</v>
      </c>
      <c r="M1134" s="23">
        <v>3.79</v>
      </c>
      <c r="N1134" s="23">
        <v>3.79</v>
      </c>
      <c r="O1134" s="23">
        <v>3.79</v>
      </c>
      <c r="P1134" s="23">
        <v>3.79</v>
      </c>
      <c r="Q1134" s="23">
        <v>3.79</v>
      </c>
      <c r="R1134" s="23">
        <v>3.79</v>
      </c>
      <c r="S1134" s="81">
        <v>3.49</v>
      </c>
      <c r="T1134" s="81">
        <v>3.49</v>
      </c>
      <c r="U1134" s="23">
        <v>3.16</v>
      </c>
      <c r="V1134" s="23">
        <v>3.16</v>
      </c>
      <c r="W1134" s="80">
        <v>3.31</v>
      </c>
      <c r="X1134" s="67"/>
      <c r="Y1134" s="22">
        <v>0</v>
      </c>
      <c r="Z1134" s="23">
        <v>0</v>
      </c>
      <c r="AA1134" s="23">
        <v>0</v>
      </c>
      <c r="AB1134" s="23">
        <v>0</v>
      </c>
      <c r="AC1134" s="23">
        <v>0</v>
      </c>
      <c r="AD1134" s="23">
        <v>0</v>
      </c>
      <c r="AE1134" s="70">
        <v>0</v>
      </c>
      <c r="AF1134" s="50"/>
      <c r="AG1134" s="76">
        <v>0.09</v>
      </c>
      <c r="AH1134" s="77">
        <v>0.09</v>
      </c>
    </row>
    <row r="1135" spans="1:34" x14ac:dyDescent="0.35">
      <c r="A1135" s="15" t="s">
        <v>167</v>
      </c>
      <c r="B1135" s="16" t="s">
        <v>23</v>
      </c>
      <c r="C1135" s="16" t="s">
        <v>24</v>
      </c>
      <c r="D1135" s="16" t="s">
        <v>71</v>
      </c>
      <c r="E1135" s="16" t="s">
        <v>26</v>
      </c>
      <c r="F1135" s="16" t="s">
        <v>74</v>
      </c>
      <c r="G1135" s="16" t="s">
        <v>28</v>
      </c>
      <c r="H1135" s="17">
        <v>6.0000000000000001E-3</v>
      </c>
      <c r="I1135" s="16" t="s">
        <v>74</v>
      </c>
      <c r="J1135" s="16" t="s">
        <v>209</v>
      </c>
      <c r="K1135" s="18" t="s">
        <v>32</v>
      </c>
      <c r="L1135" s="19">
        <v>1</v>
      </c>
      <c r="M1135" s="20">
        <v>1</v>
      </c>
      <c r="N1135" s="20">
        <v>1</v>
      </c>
      <c r="O1135" s="20">
        <v>1</v>
      </c>
      <c r="P1135" s="20">
        <v>1</v>
      </c>
      <c r="Q1135" s="20">
        <v>1</v>
      </c>
      <c r="R1135" s="20">
        <v>1</v>
      </c>
      <c r="S1135" s="20" t="s">
        <v>33</v>
      </c>
      <c r="T1135" s="20" t="s">
        <v>33</v>
      </c>
      <c r="U1135" s="20" t="s">
        <v>33</v>
      </c>
      <c r="V1135" s="20" t="s">
        <v>33</v>
      </c>
      <c r="W1135" s="21" t="s">
        <v>33</v>
      </c>
      <c r="X1135" s="67"/>
      <c r="Y1135" s="19">
        <v>0</v>
      </c>
      <c r="Z1135" s="20">
        <v>0</v>
      </c>
      <c r="AA1135" s="20">
        <v>0</v>
      </c>
      <c r="AB1135" s="20">
        <v>0</v>
      </c>
      <c r="AC1135" s="20">
        <v>0</v>
      </c>
      <c r="AD1135" s="20">
        <v>0</v>
      </c>
      <c r="AE1135" s="21">
        <v>0</v>
      </c>
      <c r="AF1135" s="55"/>
      <c r="AG1135" s="20" t="s">
        <v>33</v>
      </c>
      <c r="AH1135" s="21" t="s">
        <v>33</v>
      </c>
    </row>
    <row r="1136" spans="1:34" x14ac:dyDescent="0.35">
      <c r="A1136" s="24" t="s">
        <v>167</v>
      </c>
      <c r="B1136" s="25" t="s">
        <v>23</v>
      </c>
      <c r="C1136" s="25" t="s">
        <v>24</v>
      </c>
      <c r="D1136" s="25" t="s">
        <v>71</v>
      </c>
      <c r="E1136" s="25" t="s">
        <v>26</v>
      </c>
      <c r="F1136" s="25" t="s">
        <v>74</v>
      </c>
      <c r="G1136" s="25" t="s">
        <v>28</v>
      </c>
      <c r="H1136" s="26">
        <v>6.0000000000000001E-3</v>
      </c>
      <c r="I1136" s="25" t="s">
        <v>33</v>
      </c>
      <c r="J1136" s="25" t="s">
        <v>208</v>
      </c>
      <c r="K1136" s="27" t="s">
        <v>34</v>
      </c>
      <c r="L1136" s="28">
        <v>0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0</v>
      </c>
      <c r="T1136" s="29">
        <v>0</v>
      </c>
      <c r="U1136" s="29">
        <v>0</v>
      </c>
      <c r="V1136" s="29">
        <v>0</v>
      </c>
      <c r="W1136" s="30">
        <v>0</v>
      </c>
      <c r="X1136" s="67"/>
      <c r="Y1136" s="57">
        <v>0</v>
      </c>
      <c r="Z1136" s="58">
        <v>0</v>
      </c>
      <c r="AA1136" s="58">
        <v>0</v>
      </c>
      <c r="AB1136" s="58">
        <v>0</v>
      </c>
      <c r="AC1136" s="58">
        <v>0</v>
      </c>
      <c r="AD1136" s="58">
        <v>0</v>
      </c>
      <c r="AE1136" s="71">
        <v>0</v>
      </c>
      <c r="AF1136" s="56"/>
      <c r="AG1136" s="58">
        <v>0</v>
      </c>
      <c r="AH1136" s="71">
        <v>0</v>
      </c>
    </row>
    <row r="1137" spans="1:34" x14ac:dyDescent="0.35">
      <c r="A1137" s="31" t="s">
        <v>167</v>
      </c>
      <c r="B1137" s="32" t="s">
        <v>23</v>
      </c>
      <c r="C1137" s="32" t="s">
        <v>24</v>
      </c>
      <c r="D1137" s="32" t="s">
        <v>71</v>
      </c>
      <c r="E1137" s="32" t="s">
        <v>26</v>
      </c>
      <c r="F1137" s="32" t="s">
        <v>75</v>
      </c>
      <c r="G1137" s="32" t="s">
        <v>28</v>
      </c>
      <c r="H1137" s="33">
        <v>6.0000000000000001E-3</v>
      </c>
      <c r="I1137" s="32" t="s">
        <v>75</v>
      </c>
      <c r="J1137" s="32" t="s">
        <v>208</v>
      </c>
      <c r="K1137" s="34" t="s">
        <v>29</v>
      </c>
      <c r="L1137" s="35">
        <v>3.79</v>
      </c>
      <c r="M1137" s="36">
        <v>3.79</v>
      </c>
      <c r="N1137" s="36">
        <v>3.79</v>
      </c>
      <c r="O1137" s="36">
        <v>3.79</v>
      </c>
      <c r="P1137" s="36">
        <v>3.79</v>
      </c>
      <c r="Q1137" s="36">
        <v>3.79</v>
      </c>
      <c r="R1137" s="36">
        <v>3.79</v>
      </c>
      <c r="S1137" s="36">
        <v>3.49</v>
      </c>
      <c r="T1137" s="36">
        <v>3.49</v>
      </c>
      <c r="U1137" s="36">
        <v>3.16</v>
      </c>
      <c r="V1137" s="36">
        <v>3.16</v>
      </c>
      <c r="W1137" s="37">
        <v>3.31</v>
      </c>
      <c r="X1137" s="67"/>
      <c r="Y1137" s="60">
        <v>0</v>
      </c>
      <c r="Z1137" s="61">
        <v>0</v>
      </c>
      <c r="AA1137" s="61">
        <v>0</v>
      </c>
      <c r="AB1137" s="61">
        <v>0</v>
      </c>
      <c r="AC1137" s="61">
        <v>0</v>
      </c>
      <c r="AD1137" s="61">
        <v>0</v>
      </c>
      <c r="AE1137" s="69">
        <v>0</v>
      </c>
      <c r="AF1137" s="59"/>
      <c r="AG1137" s="61">
        <v>0.09</v>
      </c>
      <c r="AH1137" s="69">
        <v>0.09</v>
      </c>
    </row>
    <row r="1138" spans="1:34" x14ac:dyDescent="0.35">
      <c r="A1138" s="15" t="s">
        <v>167</v>
      </c>
      <c r="B1138" s="16" t="s">
        <v>23</v>
      </c>
      <c r="C1138" s="16" t="s">
        <v>24</v>
      </c>
      <c r="D1138" s="16" t="s">
        <v>71</v>
      </c>
      <c r="E1138" s="16" t="s">
        <v>26</v>
      </c>
      <c r="F1138" s="16" t="s">
        <v>75</v>
      </c>
      <c r="G1138" s="16" t="s">
        <v>28</v>
      </c>
      <c r="H1138" s="17">
        <v>6.0000000000000001E-3</v>
      </c>
      <c r="I1138" s="16" t="s">
        <v>75</v>
      </c>
      <c r="J1138" s="16" t="s">
        <v>209</v>
      </c>
      <c r="K1138" s="18" t="s">
        <v>30</v>
      </c>
      <c r="L1138" s="19">
        <v>1</v>
      </c>
      <c r="M1138" s="20">
        <v>1</v>
      </c>
      <c r="N1138" s="20">
        <v>1</v>
      </c>
      <c r="O1138" s="20">
        <v>1</v>
      </c>
      <c r="P1138" s="20">
        <v>1</v>
      </c>
      <c r="Q1138" s="20">
        <v>1</v>
      </c>
      <c r="R1138" s="20">
        <v>1</v>
      </c>
      <c r="S1138" s="20" t="s">
        <v>33</v>
      </c>
      <c r="T1138" s="20" t="s">
        <v>33</v>
      </c>
      <c r="U1138" s="20" t="s">
        <v>33</v>
      </c>
      <c r="V1138" s="20" t="s">
        <v>33</v>
      </c>
      <c r="W1138" s="21" t="s">
        <v>33</v>
      </c>
      <c r="X1138" s="67"/>
      <c r="Y1138" s="19">
        <v>0</v>
      </c>
      <c r="Z1138" s="20">
        <v>0</v>
      </c>
      <c r="AA1138" s="20">
        <v>0</v>
      </c>
      <c r="AB1138" s="20">
        <v>0</v>
      </c>
      <c r="AC1138" s="20">
        <v>0</v>
      </c>
      <c r="AD1138" s="20">
        <v>0</v>
      </c>
      <c r="AE1138" s="21">
        <v>0</v>
      </c>
      <c r="AF1138" s="55"/>
      <c r="AG1138" s="20" t="s">
        <v>33</v>
      </c>
      <c r="AH1138" s="21" t="s">
        <v>33</v>
      </c>
    </row>
    <row r="1139" spans="1:34" x14ac:dyDescent="0.35">
      <c r="A1139" s="15" t="s">
        <v>167</v>
      </c>
      <c r="B1139" s="16" t="s">
        <v>23</v>
      </c>
      <c r="C1139" s="16" t="s">
        <v>24</v>
      </c>
      <c r="D1139" s="16" t="s">
        <v>71</v>
      </c>
      <c r="E1139" s="16" t="s">
        <v>26</v>
      </c>
      <c r="F1139" s="16" t="s">
        <v>75</v>
      </c>
      <c r="G1139" s="16" t="s">
        <v>28</v>
      </c>
      <c r="H1139" s="17">
        <v>6.0000000000000001E-3</v>
      </c>
      <c r="I1139" s="16" t="s">
        <v>75</v>
      </c>
      <c r="J1139" s="16" t="s">
        <v>208</v>
      </c>
      <c r="K1139" s="18" t="s">
        <v>31</v>
      </c>
      <c r="L1139" s="22">
        <v>3.79</v>
      </c>
      <c r="M1139" s="23">
        <v>3.79</v>
      </c>
      <c r="N1139" s="23">
        <v>3.79</v>
      </c>
      <c r="O1139" s="23">
        <v>3.79</v>
      </c>
      <c r="P1139" s="23">
        <v>3.79</v>
      </c>
      <c r="Q1139" s="23">
        <v>3.79</v>
      </c>
      <c r="R1139" s="23">
        <v>3.79</v>
      </c>
      <c r="S1139" s="81">
        <v>3.49</v>
      </c>
      <c r="T1139" s="81">
        <v>3.49</v>
      </c>
      <c r="U1139" s="23">
        <v>3.16</v>
      </c>
      <c r="V1139" s="23">
        <v>3.16</v>
      </c>
      <c r="W1139" s="80">
        <v>3.31</v>
      </c>
      <c r="X1139" s="67"/>
      <c r="Y1139" s="22">
        <v>0</v>
      </c>
      <c r="Z1139" s="23">
        <v>0</v>
      </c>
      <c r="AA1139" s="23">
        <v>0</v>
      </c>
      <c r="AB1139" s="23">
        <v>0</v>
      </c>
      <c r="AC1139" s="23">
        <v>0</v>
      </c>
      <c r="AD1139" s="23">
        <v>0</v>
      </c>
      <c r="AE1139" s="70">
        <v>0</v>
      </c>
      <c r="AF1139" s="50"/>
      <c r="AG1139" s="76">
        <v>0.09</v>
      </c>
      <c r="AH1139" s="77">
        <v>0.09</v>
      </c>
    </row>
    <row r="1140" spans="1:34" x14ac:dyDescent="0.35">
      <c r="A1140" s="15" t="s">
        <v>167</v>
      </c>
      <c r="B1140" s="16" t="s">
        <v>23</v>
      </c>
      <c r="C1140" s="16" t="s">
        <v>24</v>
      </c>
      <c r="D1140" s="16" t="s">
        <v>71</v>
      </c>
      <c r="E1140" s="16" t="s">
        <v>26</v>
      </c>
      <c r="F1140" s="16" t="s">
        <v>75</v>
      </c>
      <c r="G1140" s="16" t="s">
        <v>28</v>
      </c>
      <c r="H1140" s="17">
        <v>6.0000000000000001E-3</v>
      </c>
      <c r="I1140" s="16" t="s">
        <v>75</v>
      </c>
      <c r="J1140" s="16" t="s">
        <v>209</v>
      </c>
      <c r="K1140" s="18" t="s">
        <v>32</v>
      </c>
      <c r="L1140" s="19">
        <v>1</v>
      </c>
      <c r="M1140" s="20">
        <v>1</v>
      </c>
      <c r="N1140" s="20">
        <v>1</v>
      </c>
      <c r="O1140" s="20">
        <v>1</v>
      </c>
      <c r="P1140" s="20">
        <v>1</v>
      </c>
      <c r="Q1140" s="20">
        <v>1</v>
      </c>
      <c r="R1140" s="20">
        <v>1</v>
      </c>
      <c r="S1140" s="20" t="s">
        <v>33</v>
      </c>
      <c r="T1140" s="20" t="s">
        <v>33</v>
      </c>
      <c r="U1140" s="20" t="s">
        <v>33</v>
      </c>
      <c r="V1140" s="20" t="s">
        <v>33</v>
      </c>
      <c r="W1140" s="21" t="s">
        <v>33</v>
      </c>
      <c r="X1140" s="67"/>
      <c r="Y1140" s="19">
        <v>0</v>
      </c>
      <c r="Z1140" s="20">
        <v>0</v>
      </c>
      <c r="AA1140" s="20">
        <v>0</v>
      </c>
      <c r="AB1140" s="20">
        <v>0</v>
      </c>
      <c r="AC1140" s="20">
        <v>0</v>
      </c>
      <c r="AD1140" s="20">
        <v>0</v>
      </c>
      <c r="AE1140" s="21">
        <v>0</v>
      </c>
      <c r="AF1140" s="55"/>
      <c r="AG1140" s="20" t="s">
        <v>33</v>
      </c>
      <c r="AH1140" s="21" t="s">
        <v>33</v>
      </c>
    </row>
    <row r="1141" spans="1:34" x14ac:dyDescent="0.35">
      <c r="A1141" s="24" t="s">
        <v>167</v>
      </c>
      <c r="B1141" s="25" t="s">
        <v>23</v>
      </c>
      <c r="C1141" s="25" t="s">
        <v>24</v>
      </c>
      <c r="D1141" s="25" t="s">
        <v>71</v>
      </c>
      <c r="E1141" s="25" t="s">
        <v>26</v>
      </c>
      <c r="F1141" s="25" t="s">
        <v>75</v>
      </c>
      <c r="G1141" s="25" t="s">
        <v>28</v>
      </c>
      <c r="H1141" s="26">
        <v>6.0000000000000001E-3</v>
      </c>
      <c r="I1141" s="25" t="s">
        <v>33</v>
      </c>
      <c r="J1141" s="25" t="s">
        <v>208</v>
      </c>
      <c r="K1141" s="27" t="s">
        <v>34</v>
      </c>
      <c r="L1141" s="28">
        <v>0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0</v>
      </c>
      <c r="S1141" s="29">
        <v>0</v>
      </c>
      <c r="T1141" s="29">
        <v>0</v>
      </c>
      <c r="U1141" s="29">
        <v>0</v>
      </c>
      <c r="V1141" s="29">
        <v>0</v>
      </c>
      <c r="W1141" s="30">
        <v>0</v>
      </c>
      <c r="X1141" s="67"/>
      <c r="Y1141" s="57">
        <v>0</v>
      </c>
      <c r="Z1141" s="58">
        <v>0</v>
      </c>
      <c r="AA1141" s="58">
        <v>0</v>
      </c>
      <c r="AB1141" s="58">
        <v>0</v>
      </c>
      <c r="AC1141" s="58">
        <v>0</v>
      </c>
      <c r="AD1141" s="58">
        <v>0</v>
      </c>
      <c r="AE1141" s="71">
        <v>0</v>
      </c>
      <c r="AF1141" s="56"/>
      <c r="AG1141" s="58">
        <v>0</v>
      </c>
      <c r="AH1141" s="71">
        <v>0</v>
      </c>
    </row>
    <row r="1142" spans="1:34" x14ac:dyDescent="0.35">
      <c r="A1142" s="31" t="s">
        <v>167</v>
      </c>
      <c r="B1142" s="32" t="s">
        <v>23</v>
      </c>
      <c r="C1142" s="32" t="s">
        <v>24</v>
      </c>
      <c r="D1142" s="32" t="s">
        <v>71</v>
      </c>
      <c r="E1142" s="32" t="s">
        <v>26</v>
      </c>
      <c r="F1142" s="32" t="s">
        <v>76</v>
      </c>
      <c r="G1142" s="32" t="s">
        <v>28</v>
      </c>
      <c r="H1142" s="33">
        <v>6.0000000000000001E-3</v>
      </c>
      <c r="I1142" s="32" t="s">
        <v>76</v>
      </c>
      <c r="J1142" s="32" t="s">
        <v>208</v>
      </c>
      <c r="K1142" s="34" t="s">
        <v>29</v>
      </c>
      <c r="L1142" s="35">
        <v>3.79</v>
      </c>
      <c r="M1142" s="36">
        <v>3.79</v>
      </c>
      <c r="N1142" s="36">
        <v>3.79</v>
      </c>
      <c r="O1142" s="36">
        <v>3.79</v>
      </c>
      <c r="P1142" s="36">
        <v>3.79</v>
      </c>
      <c r="Q1142" s="36">
        <v>3.79</v>
      </c>
      <c r="R1142" s="36">
        <v>3.79</v>
      </c>
      <c r="S1142" s="36">
        <v>3.49</v>
      </c>
      <c r="T1142" s="36">
        <v>3.49</v>
      </c>
      <c r="U1142" s="36">
        <v>3.16</v>
      </c>
      <c r="V1142" s="36">
        <v>3.16</v>
      </c>
      <c r="W1142" s="37">
        <v>3.31</v>
      </c>
      <c r="X1142" s="67"/>
      <c r="Y1142" s="60">
        <v>0</v>
      </c>
      <c r="Z1142" s="61">
        <v>0</v>
      </c>
      <c r="AA1142" s="61">
        <v>0</v>
      </c>
      <c r="AB1142" s="61">
        <v>0</v>
      </c>
      <c r="AC1142" s="61">
        <v>0</v>
      </c>
      <c r="AD1142" s="61">
        <v>0</v>
      </c>
      <c r="AE1142" s="69">
        <v>0</v>
      </c>
      <c r="AF1142" s="59"/>
      <c r="AG1142" s="61">
        <v>0.09</v>
      </c>
      <c r="AH1142" s="69">
        <v>0.09</v>
      </c>
    </row>
    <row r="1143" spans="1:34" x14ac:dyDescent="0.35">
      <c r="A1143" s="15" t="s">
        <v>167</v>
      </c>
      <c r="B1143" s="16" t="s">
        <v>23</v>
      </c>
      <c r="C1143" s="16" t="s">
        <v>24</v>
      </c>
      <c r="D1143" s="16" t="s">
        <v>71</v>
      </c>
      <c r="E1143" s="16" t="s">
        <v>26</v>
      </c>
      <c r="F1143" s="16" t="s">
        <v>76</v>
      </c>
      <c r="G1143" s="16" t="s">
        <v>28</v>
      </c>
      <c r="H1143" s="17">
        <v>6.0000000000000001E-3</v>
      </c>
      <c r="I1143" s="16" t="s">
        <v>76</v>
      </c>
      <c r="J1143" s="16" t="s">
        <v>209</v>
      </c>
      <c r="K1143" s="18" t="s">
        <v>30</v>
      </c>
      <c r="L1143" s="19">
        <v>1</v>
      </c>
      <c r="M1143" s="20">
        <v>1</v>
      </c>
      <c r="N1143" s="20">
        <v>1</v>
      </c>
      <c r="O1143" s="20">
        <v>1</v>
      </c>
      <c r="P1143" s="20">
        <v>1</v>
      </c>
      <c r="Q1143" s="20">
        <v>1</v>
      </c>
      <c r="R1143" s="20">
        <v>1</v>
      </c>
      <c r="S1143" s="20" t="s">
        <v>33</v>
      </c>
      <c r="T1143" s="20" t="s">
        <v>33</v>
      </c>
      <c r="U1143" s="20" t="s">
        <v>33</v>
      </c>
      <c r="V1143" s="20" t="s">
        <v>33</v>
      </c>
      <c r="W1143" s="21" t="s">
        <v>33</v>
      </c>
      <c r="X1143" s="67"/>
      <c r="Y1143" s="19">
        <v>0</v>
      </c>
      <c r="Z1143" s="20">
        <v>0</v>
      </c>
      <c r="AA1143" s="20">
        <v>0</v>
      </c>
      <c r="AB1143" s="20">
        <v>0</v>
      </c>
      <c r="AC1143" s="20">
        <v>0</v>
      </c>
      <c r="AD1143" s="20">
        <v>0</v>
      </c>
      <c r="AE1143" s="21">
        <v>0</v>
      </c>
      <c r="AF1143" s="55"/>
      <c r="AG1143" s="20" t="s">
        <v>33</v>
      </c>
      <c r="AH1143" s="21" t="s">
        <v>33</v>
      </c>
    </row>
    <row r="1144" spans="1:34" x14ac:dyDescent="0.35">
      <c r="A1144" s="15" t="s">
        <v>167</v>
      </c>
      <c r="B1144" s="16" t="s">
        <v>23</v>
      </c>
      <c r="C1144" s="16" t="s">
        <v>24</v>
      </c>
      <c r="D1144" s="16" t="s">
        <v>71</v>
      </c>
      <c r="E1144" s="16" t="s">
        <v>26</v>
      </c>
      <c r="F1144" s="16" t="s">
        <v>76</v>
      </c>
      <c r="G1144" s="16" t="s">
        <v>28</v>
      </c>
      <c r="H1144" s="17">
        <v>6.0000000000000001E-3</v>
      </c>
      <c r="I1144" s="16" t="s">
        <v>76</v>
      </c>
      <c r="J1144" s="16" t="s">
        <v>208</v>
      </c>
      <c r="K1144" s="18" t="s">
        <v>31</v>
      </c>
      <c r="L1144" s="22">
        <v>3.79</v>
      </c>
      <c r="M1144" s="23">
        <v>3.79</v>
      </c>
      <c r="N1144" s="23">
        <v>3.79</v>
      </c>
      <c r="O1144" s="23">
        <v>3.79</v>
      </c>
      <c r="P1144" s="23">
        <v>3.79</v>
      </c>
      <c r="Q1144" s="23">
        <v>3.79</v>
      </c>
      <c r="R1144" s="23">
        <v>3.79</v>
      </c>
      <c r="S1144" s="81">
        <v>3.49</v>
      </c>
      <c r="T1144" s="81">
        <v>3.49</v>
      </c>
      <c r="U1144" s="23">
        <v>3.16</v>
      </c>
      <c r="V1144" s="23">
        <v>3.16</v>
      </c>
      <c r="W1144" s="80">
        <v>3.31</v>
      </c>
      <c r="X1144" s="67"/>
      <c r="Y1144" s="22">
        <v>0</v>
      </c>
      <c r="Z1144" s="23">
        <v>0</v>
      </c>
      <c r="AA1144" s="23">
        <v>0</v>
      </c>
      <c r="AB1144" s="23">
        <v>0</v>
      </c>
      <c r="AC1144" s="23">
        <v>0</v>
      </c>
      <c r="AD1144" s="23">
        <v>0</v>
      </c>
      <c r="AE1144" s="70">
        <v>0</v>
      </c>
      <c r="AF1144" s="50"/>
      <c r="AG1144" s="76">
        <v>0.09</v>
      </c>
      <c r="AH1144" s="77">
        <v>0.09</v>
      </c>
    </row>
    <row r="1145" spans="1:34" x14ac:dyDescent="0.35">
      <c r="A1145" s="15" t="s">
        <v>167</v>
      </c>
      <c r="B1145" s="16" t="s">
        <v>23</v>
      </c>
      <c r="C1145" s="16" t="s">
        <v>24</v>
      </c>
      <c r="D1145" s="16" t="s">
        <v>71</v>
      </c>
      <c r="E1145" s="16" t="s">
        <v>26</v>
      </c>
      <c r="F1145" s="16" t="s">
        <v>76</v>
      </c>
      <c r="G1145" s="16" t="s">
        <v>28</v>
      </c>
      <c r="H1145" s="17">
        <v>6.0000000000000001E-3</v>
      </c>
      <c r="I1145" s="16" t="s">
        <v>76</v>
      </c>
      <c r="J1145" s="16" t="s">
        <v>209</v>
      </c>
      <c r="K1145" s="18" t="s">
        <v>32</v>
      </c>
      <c r="L1145" s="19">
        <v>1</v>
      </c>
      <c r="M1145" s="20">
        <v>1</v>
      </c>
      <c r="N1145" s="20">
        <v>1</v>
      </c>
      <c r="O1145" s="20">
        <v>1</v>
      </c>
      <c r="P1145" s="20">
        <v>1</v>
      </c>
      <c r="Q1145" s="20">
        <v>1</v>
      </c>
      <c r="R1145" s="20">
        <v>1</v>
      </c>
      <c r="S1145" s="20" t="s">
        <v>33</v>
      </c>
      <c r="T1145" s="20" t="s">
        <v>33</v>
      </c>
      <c r="U1145" s="20" t="s">
        <v>33</v>
      </c>
      <c r="V1145" s="20" t="s">
        <v>33</v>
      </c>
      <c r="W1145" s="21" t="s">
        <v>33</v>
      </c>
      <c r="X1145" s="67"/>
      <c r="Y1145" s="19">
        <v>0</v>
      </c>
      <c r="Z1145" s="20">
        <v>0</v>
      </c>
      <c r="AA1145" s="20">
        <v>0</v>
      </c>
      <c r="AB1145" s="20">
        <v>0</v>
      </c>
      <c r="AC1145" s="20">
        <v>0</v>
      </c>
      <c r="AD1145" s="20">
        <v>0</v>
      </c>
      <c r="AE1145" s="21">
        <v>0</v>
      </c>
      <c r="AF1145" s="55"/>
      <c r="AG1145" s="20" t="s">
        <v>33</v>
      </c>
      <c r="AH1145" s="21" t="s">
        <v>33</v>
      </c>
    </row>
    <row r="1146" spans="1:34" x14ac:dyDescent="0.35">
      <c r="A1146" s="24" t="s">
        <v>167</v>
      </c>
      <c r="B1146" s="25" t="s">
        <v>23</v>
      </c>
      <c r="C1146" s="25" t="s">
        <v>24</v>
      </c>
      <c r="D1146" s="25" t="s">
        <v>71</v>
      </c>
      <c r="E1146" s="25" t="s">
        <v>26</v>
      </c>
      <c r="F1146" s="25" t="s">
        <v>76</v>
      </c>
      <c r="G1146" s="25" t="s">
        <v>28</v>
      </c>
      <c r="H1146" s="26">
        <v>6.0000000000000001E-3</v>
      </c>
      <c r="I1146" s="25" t="s">
        <v>33</v>
      </c>
      <c r="J1146" s="25" t="s">
        <v>208</v>
      </c>
      <c r="K1146" s="27" t="s">
        <v>34</v>
      </c>
      <c r="L1146" s="28">
        <v>0</v>
      </c>
      <c r="M1146" s="29">
        <v>0</v>
      </c>
      <c r="N1146" s="29">
        <v>0</v>
      </c>
      <c r="O1146" s="29">
        <v>0</v>
      </c>
      <c r="P1146" s="29">
        <v>0</v>
      </c>
      <c r="Q1146" s="29">
        <v>0</v>
      </c>
      <c r="R1146" s="29">
        <v>0</v>
      </c>
      <c r="S1146" s="29">
        <v>0</v>
      </c>
      <c r="T1146" s="29">
        <v>0</v>
      </c>
      <c r="U1146" s="29">
        <v>0</v>
      </c>
      <c r="V1146" s="29">
        <v>0</v>
      </c>
      <c r="W1146" s="30">
        <v>0</v>
      </c>
      <c r="X1146" s="67"/>
      <c r="Y1146" s="57">
        <v>0</v>
      </c>
      <c r="Z1146" s="58">
        <v>0</v>
      </c>
      <c r="AA1146" s="58">
        <v>0</v>
      </c>
      <c r="AB1146" s="58">
        <v>0</v>
      </c>
      <c r="AC1146" s="58">
        <v>0</v>
      </c>
      <c r="AD1146" s="58">
        <v>0</v>
      </c>
      <c r="AE1146" s="71">
        <v>0</v>
      </c>
      <c r="AF1146" s="56"/>
      <c r="AG1146" s="58">
        <v>0</v>
      </c>
      <c r="AH1146" s="71">
        <v>0</v>
      </c>
    </row>
    <row r="1147" spans="1:34" x14ac:dyDescent="0.35">
      <c r="A1147" s="31" t="s">
        <v>167</v>
      </c>
      <c r="B1147" s="32" t="s">
        <v>23</v>
      </c>
      <c r="C1147" s="32" t="s">
        <v>24</v>
      </c>
      <c r="D1147" s="32" t="s">
        <v>77</v>
      </c>
      <c r="E1147" s="32" t="s">
        <v>78</v>
      </c>
      <c r="F1147" s="32" t="s">
        <v>79</v>
      </c>
      <c r="G1147" s="32" t="s">
        <v>80</v>
      </c>
      <c r="H1147" s="33">
        <v>0.01</v>
      </c>
      <c r="I1147" s="32" t="s">
        <v>79</v>
      </c>
      <c r="J1147" s="32" t="s">
        <v>208</v>
      </c>
      <c r="K1147" s="34" t="s">
        <v>29</v>
      </c>
      <c r="L1147" s="35">
        <v>4.29</v>
      </c>
      <c r="M1147" s="36">
        <v>4.29</v>
      </c>
      <c r="N1147" s="36">
        <v>4.29</v>
      </c>
      <c r="O1147" s="36">
        <v>4.29</v>
      </c>
      <c r="P1147" s="36">
        <v>4.29</v>
      </c>
      <c r="Q1147" s="36">
        <v>4.29</v>
      </c>
      <c r="R1147" s="36">
        <v>4.29</v>
      </c>
      <c r="S1147" s="36">
        <v>3.99</v>
      </c>
      <c r="T1147" s="36">
        <v>3.99</v>
      </c>
      <c r="U1147" s="36">
        <v>3.57</v>
      </c>
      <c r="V1147" s="36">
        <v>3.57</v>
      </c>
      <c r="W1147" s="37">
        <v>3.71</v>
      </c>
      <c r="X1147" s="67"/>
      <c r="Y1147" s="60">
        <v>0</v>
      </c>
      <c r="Z1147" s="61">
        <v>0</v>
      </c>
      <c r="AA1147" s="61">
        <v>0</v>
      </c>
      <c r="AB1147" s="61">
        <v>0</v>
      </c>
      <c r="AC1147" s="61">
        <v>0</v>
      </c>
      <c r="AD1147" s="61">
        <v>0</v>
      </c>
      <c r="AE1147" s="69">
        <v>0</v>
      </c>
      <c r="AF1147" s="59"/>
      <c r="AG1147" s="61">
        <v>0.1</v>
      </c>
      <c r="AH1147" s="69">
        <v>0.1</v>
      </c>
    </row>
    <row r="1148" spans="1:34" x14ac:dyDescent="0.35">
      <c r="A1148" s="15" t="s">
        <v>167</v>
      </c>
      <c r="B1148" s="16" t="s">
        <v>23</v>
      </c>
      <c r="C1148" s="16" t="s">
        <v>24</v>
      </c>
      <c r="D1148" s="16" t="s">
        <v>77</v>
      </c>
      <c r="E1148" s="16" t="s">
        <v>78</v>
      </c>
      <c r="F1148" s="16" t="s">
        <v>79</v>
      </c>
      <c r="G1148" s="16" t="s">
        <v>80</v>
      </c>
      <c r="H1148" s="17">
        <v>0.01</v>
      </c>
      <c r="I1148" s="16" t="s">
        <v>79</v>
      </c>
      <c r="J1148" s="16" t="s">
        <v>209</v>
      </c>
      <c r="K1148" s="18" t="s">
        <v>30</v>
      </c>
      <c r="L1148" s="19">
        <v>1</v>
      </c>
      <c r="M1148" s="20">
        <v>1</v>
      </c>
      <c r="N1148" s="20">
        <v>1</v>
      </c>
      <c r="O1148" s="20">
        <v>1</v>
      </c>
      <c r="P1148" s="20">
        <v>1</v>
      </c>
      <c r="Q1148" s="20">
        <v>1</v>
      </c>
      <c r="R1148" s="20">
        <v>1</v>
      </c>
      <c r="S1148" s="20" t="s">
        <v>33</v>
      </c>
      <c r="T1148" s="20" t="s">
        <v>33</v>
      </c>
      <c r="U1148" s="20" t="s">
        <v>33</v>
      </c>
      <c r="V1148" s="20" t="s">
        <v>33</v>
      </c>
      <c r="W1148" s="21" t="s">
        <v>33</v>
      </c>
      <c r="X1148" s="67"/>
      <c r="Y1148" s="19">
        <v>0</v>
      </c>
      <c r="Z1148" s="20">
        <v>0</v>
      </c>
      <c r="AA1148" s="20">
        <v>0</v>
      </c>
      <c r="AB1148" s="20">
        <v>0</v>
      </c>
      <c r="AC1148" s="20">
        <v>0</v>
      </c>
      <c r="AD1148" s="20">
        <v>0</v>
      </c>
      <c r="AE1148" s="21">
        <v>0</v>
      </c>
      <c r="AF1148" s="55"/>
      <c r="AG1148" s="20" t="s">
        <v>33</v>
      </c>
      <c r="AH1148" s="21" t="s">
        <v>33</v>
      </c>
    </row>
    <row r="1149" spans="1:34" x14ac:dyDescent="0.35">
      <c r="A1149" s="15" t="s">
        <v>167</v>
      </c>
      <c r="B1149" s="16" t="s">
        <v>23</v>
      </c>
      <c r="C1149" s="16" t="s">
        <v>24</v>
      </c>
      <c r="D1149" s="16" t="s">
        <v>77</v>
      </c>
      <c r="E1149" s="16" t="s">
        <v>78</v>
      </c>
      <c r="F1149" s="16" t="s">
        <v>79</v>
      </c>
      <c r="G1149" s="16" t="s">
        <v>80</v>
      </c>
      <c r="H1149" s="17">
        <v>0.01</v>
      </c>
      <c r="I1149" s="16" t="s">
        <v>79</v>
      </c>
      <c r="J1149" s="16" t="s">
        <v>208</v>
      </c>
      <c r="K1149" s="18" t="s">
        <v>31</v>
      </c>
      <c r="L1149" s="85">
        <v>4.6900000000000004</v>
      </c>
      <c r="M1149" s="81">
        <v>4.6900000000000004</v>
      </c>
      <c r="N1149" s="81">
        <v>4.6900000000000004</v>
      </c>
      <c r="O1149" s="81">
        <v>4.6900000000000004</v>
      </c>
      <c r="P1149" s="81">
        <v>4.6900000000000004</v>
      </c>
      <c r="Q1149" s="81">
        <v>4.6900000000000004</v>
      </c>
      <c r="R1149" s="81">
        <v>4.6900000000000004</v>
      </c>
      <c r="S1149" s="23">
        <v>3.99</v>
      </c>
      <c r="T1149" s="23">
        <v>3.99</v>
      </c>
      <c r="U1149" s="81">
        <v>3.9028671328671325</v>
      </c>
      <c r="V1149" s="81">
        <v>3.9028671328671325</v>
      </c>
      <c r="W1149" s="70">
        <v>3.71</v>
      </c>
      <c r="X1149" s="67"/>
      <c r="Y1149" s="22">
        <v>0</v>
      </c>
      <c r="Z1149" s="23">
        <v>0</v>
      </c>
      <c r="AA1149" s="23">
        <v>0</v>
      </c>
      <c r="AB1149" s="23">
        <v>0</v>
      </c>
      <c r="AC1149" s="23">
        <v>0</v>
      </c>
      <c r="AD1149" s="23">
        <v>0</v>
      </c>
      <c r="AE1149" s="70">
        <v>0</v>
      </c>
      <c r="AF1149" s="50"/>
      <c r="AG1149" s="76">
        <v>0.1</v>
      </c>
      <c r="AH1149" s="77">
        <v>0.1</v>
      </c>
    </row>
    <row r="1150" spans="1:34" x14ac:dyDescent="0.35">
      <c r="A1150" s="15" t="s">
        <v>167</v>
      </c>
      <c r="B1150" s="16" t="s">
        <v>23</v>
      </c>
      <c r="C1150" s="16" t="s">
        <v>24</v>
      </c>
      <c r="D1150" s="16" t="s">
        <v>77</v>
      </c>
      <c r="E1150" s="16" t="s">
        <v>78</v>
      </c>
      <c r="F1150" s="16" t="s">
        <v>79</v>
      </c>
      <c r="G1150" s="16" t="s">
        <v>80</v>
      </c>
      <c r="H1150" s="17">
        <v>0.01</v>
      </c>
      <c r="I1150" s="16" t="s">
        <v>79</v>
      </c>
      <c r="J1150" s="16" t="s">
        <v>209</v>
      </c>
      <c r="K1150" s="18" t="s">
        <v>32</v>
      </c>
      <c r="L1150" s="19">
        <v>1</v>
      </c>
      <c r="M1150" s="20">
        <v>1</v>
      </c>
      <c r="N1150" s="20">
        <v>1</v>
      </c>
      <c r="O1150" s="20">
        <v>1</v>
      </c>
      <c r="P1150" s="20">
        <v>1</v>
      </c>
      <c r="Q1150" s="20">
        <v>1</v>
      </c>
      <c r="R1150" s="20">
        <v>1</v>
      </c>
      <c r="S1150" s="20" t="s">
        <v>33</v>
      </c>
      <c r="T1150" s="20" t="s">
        <v>33</v>
      </c>
      <c r="U1150" s="20" t="s">
        <v>33</v>
      </c>
      <c r="V1150" s="20" t="s">
        <v>33</v>
      </c>
      <c r="W1150" s="21" t="s">
        <v>33</v>
      </c>
      <c r="X1150" s="67"/>
      <c r="Y1150" s="19">
        <v>0</v>
      </c>
      <c r="Z1150" s="20">
        <v>0</v>
      </c>
      <c r="AA1150" s="20">
        <v>0</v>
      </c>
      <c r="AB1150" s="20">
        <v>0</v>
      </c>
      <c r="AC1150" s="20">
        <v>0</v>
      </c>
      <c r="AD1150" s="20">
        <v>0</v>
      </c>
      <c r="AE1150" s="21">
        <v>0</v>
      </c>
      <c r="AF1150" s="55"/>
      <c r="AG1150" s="20" t="s">
        <v>33</v>
      </c>
      <c r="AH1150" s="21" t="s">
        <v>33</v>
      </c>
    </row>
    <row r="1151" spans="1:34" x14ac:dyDescent="0.35">
      <c r="A1151" s="24" t="s">
        <v>167</v>
      </c>
      <c r="B1151" s="25" t="s">
        <v>23</v>
      </c>
      <c r="C1151" s="25" t="s">
        <v>24</v>
      </c>
      <c r="D1151" s="25" t="s">
        <v>77</v>
      </c>
      <c r="E1151" s="25" t="s">
        <v>78</v>
      </c>
      <c r="F1151" s="25" t="s">
        <v>79</v>
      </c>
      <c r="G1151" s="25" t="s">
        <v>80</v>
      </c>
      <c r="H1151" s="26">
        <v>0.01</v>
      </c>
      <c r="I1151" s="25" t="s">
        <v>33</v>
      </c>
      <c r="J1151" s="25" t="s">
        <v>208</v>
      </c>
      <c r="K1151" s="27" t="s">
        <v>34</v>
      </c>
      <c r="L1151" s="28">
        <v>9.3240093240093413E-2</v>
      </c>
      <c r="M1151" s="29">
        <v>9.3240093240093413E-2</v>
      </c>
      <c r="N1151" s="29">
        <v>9.3240093240093413E-2</v>
      </c>
      <c r="O1151" s="29">
        <v>9.3240093240093413E-2</v>
      </c>
      <c r="P1151" s="29">
        <v>9.3240093240093413E-2</v>
      </c>
      <c r="Q1151" s="29">
        <v>9.3240093240093413E-2</v>
      </c>
      <c r="R1151" s="29">
        <v>9.3240093240093413E-2</v>
      </c>
      <c r="S1151" s="29">
        <v>0</v>
      </c>
      <c r="T1151" s="29">
        <v>0</v>
      </c>
      <c r="U1151" s="29">
        <v>9.3240093240093191E-2</v>
      </c>
      <c r="V1151" s="29">
        <v>9.3240093240093191E-2</v>
      </c>
      <c r="W1151" s="30">
        <v>0</v>
      </c>
      <c r="X1151" s="67"/>
      <c r="Y1151" s="57">
        <v>0</v>
      </c>
      <c r="Z1151" s="58">
        <v>0</v>
      </c>
      <c r="AA1151" s="58">
        <v>0</v>
      </c>
      <c r="AB1151" s="58">
        <v>0</v>
      </c>
      <c r="AC1151" s="58">
        <v>0</v>
      </c>
      <c r="AD1151" s="58">
        <v>0</v>
      </c>
      <c r="AE1151" s="71">
        <v>0</v>
      </c>
      <c r="AF1151" s="56"/>
      <c r="AG1151" s="58">
        <v>0</v>
      </c>
      <c r="AH1151" s="71">
        <v>0</v>
      </c>
    </row>
    <row r="1152" spans="1:34" x14ac:dyDescent="0.35">
      <c r="A1152" s="31" t="s">
        <v>167</v>
      </c>
      <c r="B1152" s="32" t="s">
        <v>23</v>
      </c>
      <c r="C1152" s="32" t="s">
        <v>24</v>
      </c>
      <c r="D1152" s="32" t="s">
        <v>77</v>
      </c>
      <c r="E1152" s="32" t="s">
        <v>78</v>
      </c>
      <c r="F1152" s="32" t="s">
        <v>81</v>
      </c>
      <c r="G1152" s="32" t="s">
        <v>80</v>
      </c>
      <c r="H1152" s="33">
        <v>0.01</v>
      </c>
      <c r="I1152" s="32" t="s">
        <v>81</v>
      </c>
      <c r="J1152" s="32" t="s">
        <v>208</v>
      </c>
      <c r="K1152" s="34" t="s">
        <v>29</v>
      </c>
      <c r="L1152" s="35">
        <v>3.99</v>
      </c>
      <c r="M1152" s="36">
        <v>3.99</v>
      </c>
      <c r="N1152" s="36">
        <v>3.99</v>
      </c>
      <c r="O1152" s="36">
        <v>3.99</v>
      </c>
      <c r="P1152" s="36">
        <v>3.99</v>
      </c>
      <c r="Q1152" s="36">
        <v>3.99</v>
      </c>
      <c r="R1152" s="36">
        <v>3.99</v>
      </c>
      <c r="S1152" s="36">
        <v>3.79</v>
      </c>
      <c r="T1152" s="36">
        <v>3.79</v>
      </c>
      <c r="U1152" s="36">
        <v>3.32</v>
      </c>
      <c r="V1152" s="36">
        <v>3.32</v>
      </c>
      <c r="W1152" s="37">
        <v>3.53</v>
      </c>
      <c r="X1152" s="67"/>
      <c r="Y1152" s="60">
        <v>0</v>
      </c>
      <c r="Z1152" s="61">
        <v>0</v>
      </c>
      <c r="AA1152" s="61">
        <v>0</v>
      </c>
      <c r="AB1152" s="61">
        <v>0</v>
      </c>
      <c r="AC1152" s="61">
        <v>0</v>
      </c>
      <c r="AD1152" s="61">
        <v>0</v>
      </c>
      <c r="AE1152" s="69">
        <v>0</v>
      </c>
      <c r="AF1152" s="59"/>
      <c r="AG1152" s="61">
        <v>0.1</v>
      </c>
      <c r="AH1152" s="69">
        <v>0.1</v>
      </c>
    </row>
    <row r="1153" spans="1:34" x14ac:dyDescent="0.35">
      <c r="A1153" s="15" t="s">
        <v>167</v>
      </c>
      <c r="B1153" s="16" t="s">
        <v>23</v>
      </c>
      <c r="C1153" s="16" t="s">
        <v>24</v>
      </c>
      <c r="D1153" s="16" t="s">
        <v>77</v>
      </c>
      <c r="E1153" s="16" t="s">
        <v>78</v>
      </c>
      <c r="F1153" s="16" t="s">
        <v>81</v>
      </c>
      <c r="G1153" s="16" t="s">
        <v>80</v>
      </c>
      <c r="H1153" s="17">
        <v>0.01</v>
      </c>
      <c r="I1153" s="16" t="s">
        <v>81</v>
      </c>
      <c r="J1153" s="16" t="s">
        <v>209</v>
      </c>
      <c r="K1153" s="18" t="s">
        <v>30</v>
      </c>
      <c r="L1153" s="19">
        <v>1</v>
      </c>
      <c r="M1153" s="20">
        <v>1</v>
      </c>
      <c r="N1153" s="20">
        <v>1</v>
      </c>
      <c r="O1153" s="20">
        <v>1</v>
      </c>
      <c r="P1153" s="20">
        <v>1</v>
      </c>
      <c r="Q1153" s="20">
        <v>1</v>
      </c>
      <c r="R1153" s="20">
        <v>1</v>
      </c>
      <c r="S1153" s="20" t="s">
        <v>33</v>
      </c>
      <c r="T1153" s="20" t="s">
        <v>33</v>
      </c>
      <c r="U1153" s="20" t="s">
        <v>33</v>
      </c>
      <c r="V1153" s="20" t="s">
        <v>33</v>
      </c>
      <c r="W1153" s="21" t="s">
        <v>33</v>
      </c>
      <c r="X1153" s="67"/>
      <c r="Y1153" s="19">
        <v>0</v>
      </c>
      <c r="Z1153" s="20">
        <v>0</v>
      </c>
      <c r="AA1153" s="20">
        <v>0</v>
      </c>
      <c r="AB1153" s="20">
        <v>0</v>
      </c>
      <c r="AC1153" s="20">
        <v>0</v>
      </c>
      <c r="AD1153" s="20">
        <v>0</v>
      </c>
      <c r="AE1153" s="21">
        <v>0</v>
      </c>
      <c r="AF1153" s="55"/>
      <c r="AG1153" s="20" t="s">
        <v>33</v>
      </c>
      <c r="AH1153" s="21" t="s">
        <v>33</v>
      </c>
    </row>
    <row r="1154" spans="1:34" x14ac:dyDescent="0.35">
      <c r="A1154" s="15" t="s">
        <v>167</v>
      </c>
      <c r="B1154" s="16" t="s">
        <v>23</v>
      </c>
      <c r="C1154" s="16" t="s">
        <v>24</v>
      </c>
      <c r="D1154" s="16" t="s">
        <v>77</v>
      </c>
      <c r="E1154" s="16" t="s">
        <v>78</v>
      </c>
      <c r="F1154" s="16" t="s">
        <v>81</v>
      </c>
      <c r="G1154" s="16" t="s">
        <v>80</v>
      </c>
      <c r="H1154" s="17">
        <v>0.01</v>
      </c>
      <c r="I1154" s="16" t="s">
        <v>81</v>
      </c>
      <c r="J1154" s="16" t="s">
        <v>208</v>
      </c>
      <c r="K1154" s="18" t="s">
        <v>31</v>
      </c>
      <c r="L1154" s="22">
        <v>3.99</v>
      </c>
      <c r="M1154" s="23">
        <v>3.99</v>
      </c>
      <c r="N1154" s="23">
        <v>3.99</v>
      </c>
      <c r="O1154" s="23">
        <v>3.99</v>
      </c>
      <c r="P1154" s="23">
        <v>3.99</v>
      </c>
      <c r="Q1154" s="23">
        <v>3.99</v>
      </c>
      <c r="R1154" s="23">
        <v>3.99</v>
      </c>
      <c r="S1154" s="23">
        <v>3.79</v>
      </c>
      <c r="T1154" s="23">
        <v>3.79</v>
      </c>
      <c r="U1154" s="23">
        <v>3.32</v>
      </c>
      <c r="V1154" s="23">
        <v>3.32</v>
      </c>
      <c r="W1154" s="70">
        <v>3.53</v>
      </c>
      <c r="X1154" s="67"/>
      <c r="Y1154" s="22">
        <v>0</v>
      </c>
      <c r="Z1154" s="23">
        <v>0</v>
      </c>
      <c r="AA1154" s="23">
        <v>0</v>
      </c>
      <c r="AB1154" s="23">
        <v>0</v>
      </c>
      <c r="AC1154" s="23">
        <v>0</v>
      </c>
      <c r="AD1154" s="23">
        <v>0</v>
      </c>
      <c r="AE1154" s="70">
        <v>0</v>
      </c>
      <c r="AF1154" s="50"/>
      <c r="AG1154" s="76">
        <v>0.1</v>
      </c>
      <c r="AH1154" s="77">
        <v>0.1</v>
      </c>
    </row>
    <row r="1155" spans="1:34" x14ac:dyDescent="0.35">
      <c r="A1155" s="15" t="s">
        <v>167</v>
      </c>
      <c r="B1155" s="16" t="s">
        <v>23</v>
      </c>
      <c r="C1155" s="16" t="s">
        <v>24</v>
      </c>
      <c r="D1155" s="16" t="s">
        <v>77</v>
      </c>
      <c r="E1155" s="16" t="s">
        <v>78</v>
      </c>
      <c r="F1155" s="16" t="s">
        <v>81</v>
      </c>
      <c r="G1155" s="16" t="s">
        <v>80</v>
      </c>
      <c r="H1155" s="17">
        <v>0.01</v>
      </c>
      <c r="I1155" s="16" t="s">
        <v>81</v>
      </c>
      <c r="J1155" s="16" t="s">
        <v>209</v>
      </c>
      <c r="K1155" s="18" t="s">
        <v>32</v>
      </c>
      <c r="L1155" s="19">
        <v>1</v>
      </c>
      <c r="M1155" s="20">
        <v>1</v>
      </c>
      <c r="N1155" s="20">
        <v>1</v>
      </c>
      <c r="O1155" s="20">
        <v>1</v>
      </c>
      <c r="P1155" s="20">
        <v>1</v>
      </c>
      <c r="Q1155" s="20">
        <v>1</v>
      </c>
      <c r="R1155" s="20">
        <v>1</v>
      </c>
      <c r="S1155" s="20" t="s">
        <v>33</v>
      </c>
      <c r="T1155" s="20" t="s">
        <v>33</v>
      </c>
      <c r="U1155" s="20" t="s">
        <v>33</v>
      </c>
      <c r="V1155" s="20" t="s">
        <v>33</v>
      </c>
      <c r="W1155" s="21" t="s">
        <v>33</v>
      </c>
      <c r="X1155" s="67"/>
      <c r="Y1155" s="19">
        <v>0</v>
      </c>
      <c r="Z1155" s="20">
        <v>0</v>
      </c>
      <c r="AA1155" s="20">
        <v>0</v>
      </c>
      <c r="AB1155" s="20">
        <v>0</v>
      </c>
      <c r="AC1155" s="20">
        <v>0</v>
      </c>
      <c r="AD1155" s="20">
        <v>0</v>
      </c>
      <c r="AE1155" s="21">
        <v>0</v>
      </c>
      <c r="AF1155" s="55"/>
      <c r="AG1155" s="20" t="s">
        <v>33</v>
      </c>
      <c r="AH1155" s="21" t="s">
        <v>33</v>
      </c>
    </row>
    <row r="1156" spans="1:34" x14ac:dyDescent="0.35">
      <c r="A1156" s="24" t="s">
        <v>167</v>
      </c>
      <c r="B1156" s="25" t="s">
        <v>23</v>
      </c>
      <c r="C1156" s="25" t="s">
        <v>24</v>
      </c>
      <c r="D1156" s="25" t="s">
        <v>77</v>
      </c>
      <c r="E1156" s="25" t="s">
        <v>78</v>
      </c>
      <c r="F1156" s="25" t="s">
        <v>81</v>
      </c>
      <c r="G1156" s="25" t="s">
        <v>80</v>
      </c>
      <c r="H1156" s="26">
        <v>0.01</v>
      </c>
      <c r="I1156" s="25" t="s">
        <v>33</v>
      </c>
      <c r="J1156" s="25" t="s">
        <v>208</v>
      </c>
      <c r="K1156" s="27" t="s">
        <v>34</v>
      </c>
      <c r="L1156" s="28">
        <v>0</v>
      </c>
      <c r="M1156" s="29">
        <v>0</v>
      </c>
      <c r="N1156" s="29">
        <v>0</v>
      </c>
      <c r="O1156" s="29">
        <v>0</v>
      </c>
      <c r="P1156" s="29">
        <v>0</v>
      </c>
      <c r="Q1156" s="29">
        <v>0</v>
      </c>
      <c r="R1156" s="29">
        <v>0</v>
      </c>
      <c r="S1156" s="29">
        <v>0</v>
      </c>
      <c r="T1156" s="29">
        <v>0</v>
      </c>
      <c r="U1156" s="29">
        <v>0</v>
      </c>
      <c r="V1156" s="29">
        <v>0</v>
      </c>
      <c r="W1156" s="30">
        <v>0</v>
      </c>
      <c r="X1156" s="67"/>
      <c r="Y1156" s="57">
        <v>0</v>
      </c>
      <c r="Z1156" s="58">
        <v>0</v>
      </c>
      <c r="AA1156" s="58">
        <v>0</v>
      </c>
      <c r="AB1156" s="58">
        <v>0</v>
      </c>
      <c r="AC1156" s="58">
        <v>0</v>
      </c>
      <c r="AD1156" s="58">
        <v>0</v>
      </c>
      <c r="AE1156" s="71">
        <v>0</v>
      </c>
      <c r="AF1156" s="56"/>
      <c r="AG1156" s="58">
        <v>0</v>
      </c>
      <c r="AH1156" s="71">
        <v>0</v>
      </c>
    </row>
    <row r="1157" spans="1:34" x14ac:dyDescent="0.35">
      <c r="A1157" s="31" t="s">
        <v>167</v>
      </c>
      <c r="B1157" s="32" t="s">
        <v>23</v>
      </c>
      <c r="C1157" s="32" t="s">
        <v>24</v>
      </c>
      <c r="D1157" s="32" t="s">
        <v>77</v>
      </c>
      <c r="E1157" s="32" t="s">
        <v>78</v>
      </c>
      <c r="F1157" s="32" t="s">
        <v>82</v>
      </c>
      <c r="G1157" s="32" t="s">
        <v>80</v>
      </c>
      <c r="H1157" s="33">
        <v>0.01</v>
      </c>
      <c r="I1157" s="32" t="s">
        <v>82</v>
      </c>
      <c r="J1157" s="32" t="s">
        <v>208</v>
      </c>
      <c r="K1157" s="34" t="s">
        <v>29</v>
      </c>
      <c r="L1157" s="35">
        <v>3.99</v>
      </c>
      <c r="M1157" s="36">
        <v>3.99</v>
      </c>
      <c r="N1157" s="36">
        <v>3.99</v>
      </c>
      <c r="O1157" s="36">
        <v>3.99</v>
      </c>
      <c r="P1157" s="36">
        <v>3.99</v>
      </c>
      <c r="Q1157" s="36">
        <v>3.99</v>
      </c>
      <c r="R1157" s="36">
        <v>3.99</v>
      </c>
      <c r="S1157" s="36">
        <v>3.79</v>
      </c>
      <c r="T1157" s="36">
        <v>3.79</v>
      </c>
      <c r="U1157" s="36">
        <v>3.33</v>
      </c>
      <c r="V1157" s="36">
        <v>3.33</v>
      </c>
      <c r="W1157" s="37">
        <v>3.6</v>
      </c>
      <c r="X1157" s="67"/>
      <c r="Y1157" s="60">
        <v>0</v>
      </c>
      <c r="Z1157" s="61">
        <v>0</v>
      </c>
      <c r="AA1157" s="61">
        <v>0</v>
      </c>
      <c r="AB1157" s="61">
        <v>0</v>
      </c>
      <c r="AC1157" s="61">
        <v>0</v>
      </c>
      <c r="AD1157" s="61">
        <v>0</v>
      </c>
      <c r="AE1157" s="69">
        <v>0</v>
      </c>
      <c r="AF1157" s="59"/>
      <c r="AG1157" s="61">
        <v>0.1</v>
      </c>
      <c r="AH1157" s="69">
        <v>0.1</v>
      </c>
    </row>
    <row r="1158" spans="1:34" x14ac:dyDescent="0.35">
      <c r="A1158" s="15" t="s">
        <v>167</v>
      </c>
      <c r="B1158" s="16" t="s">
        <v>23</v>
      </c>
      <c r="C1158" s="16" t="s">
        <v>24</v>
      </c>
      <c r="D1158" s="16" t="s">
        <v>77</v>
      </c>
      <c r="E1158" s="16" t="s">
        <v>78</v>
      </c>
      <c r="F1158" s="16" t="s">
        <v>82</v>
      </c>
      <c r="G1158" s="16" t="s">
        <v>80</v>
      </c>
      <c r="H1158" s="17">
        <v>0.01</v>
      </c>
      <c r="I1158" s="16" t="s">
        <v>82</v>
      </c>
      <c r="J1158" s="16" t="s">
        <v>209</v>
      </c>
      <c r="K1158" s="18" t="s">
        <v>30</v>
      </c>
      <c r="L1158" s="19">
        <v>1</v>
      </c>
      <c r="M1158" s="20">
        <v>1</v>
      </c>
      <c r="N1158" s="20">
        <v>1</v>
      </c>
      <c r="O1158" s="20">
        <v>1</v>
      </c>
      <c r="P1158" s="20">
        <v>1</v>
      </c>
      <c r="Q1158" s="20">
        <v>1</v>
      </c>
      <c r="R1158" s="20">
        <v>1</v>
      </c>
      <c r="S1158" s="20" t="s">
        <v>33</v>
      </c>
      <c r="T1158" s="20" t="s">
        <v>33</v>
      </c>
      <c r="U1158" s="20" t="s">
        <v>33</v>
      </c>
      <c r="V1158" s="20" t="s">
        <v>33</v>
      </c>
      <c r="W1158" s="21" t="s">
        <v>33</v>
      </c>
      <c r="X1158" s="67"/>
      <c r="Y1158" s="19">
        <v>0</v>
      </c>
      <c r="Z1158" s="20">
        <v>0</v>
      </c>
      <c r="AA1158" s="20">
        <v>0</v>
      </c>
      <c r="AB1158" s="20">
        <v>0</v>
      </c>
      <c r="AC1158" s="20">
        <v>0</v>
      </c>
      <c r="AD1158" s="20">
        <v>0</v>
      </c>
      <c r="AE1158" s="21">
        <v>0</v>
      </c>
      <c r="AF1158" s="55"/>
      <c r="AG1158" s="20" t="s">
        <v>33</v>
      </c>
      <c r="AH1158" s="21" t="s">
        <v>33</v>
      </c>
    </row>
    <row r="1159" spans="1:34" x14ac:dyDescent="0.35">
      <c r="A1159" s="15" t="s">
        <v>167</v>
      </c>
      <c r="B1159" s="16" t="s">
        <v>23</v>
      </c>
      <c r="C1159" s="16" t="s">
        <v>24</v>
      </c>
      <c r="D1159" s="16" t="s">
        <v>77</v>
      </c>
      <c r="E1159" s="16" t="s">
        <v>78</v>
      </c>
      <c r="F1159" s="16" t="s">
        <v>82</v>
      </c>
      <c r="G1159" s="16" t="s">
        <v>80</v>
      </c>
      <c r="H1159" s="17">
        <v>0.01</v>
      </c>
      <c r="I1159" s="16" t="s">
        <v>82</v>
      </c>
      <c r="J1159" s="16" t="s">
        <v>208</v>
      </c>
      <c r="K1159" s="18" t="s">
        <v>31</v>
      </c>
      <c r="L1159" s="22">
        <v>3.99</v>
      </c>
      <c r="M1159" s="23">
        <v>3.99</v>
      </c>
      <c r="N1159" s="23">
        <v>3.99</v>
      </c>
      <c r="O1159" s="23">
        <v>3.99</v>
      </c>
      <c r="P1159" s="23">
        <v>3.99</v>
      </c>
      <c r="Q1159" s="23">
        <v>3.99</v>
      </c>
      <c r="R1159" s="23">
        <v>3.99</v>
      </c>
      <c r="S1159" s="23">
        <v>3.79</v>
      </c>
      <c r="T1159" s="23">
        <v>3.79</v>
      </c>
      <c r="U1159" s="23">
        <v>3.33</v>
      </c>
      <c r="V1159" s="23">
        <v>3.33</v>
      </c>
      <c r="W1159" s="70">
        <v>3.6</v>
      </c>
      <c r="X1159" s="67"/>
      <c r="Y1159" s="22">
        <v>0</v>
      </c>
      <c r="Z1159" s="23">
        <v>0</v>
      </c>
      <c r="AA1159" s="23">
        <v>0</v>
      </c>
      <c r="AB1159" s="23">
        <v>0</v>
      </c>
      <c r="AC1159" s="23">
        <v>0</v>
      </c>
      <c r="AD1159" s="23">
        <v>0</v>
      </c>
      <c r="AE1159" s="70">
        <v>0</v>
      </c>
      <c r="AF1159" s="50"/>
      <c r="AG1159" s="76">
        <v>0.1</v>
      </c>
      <c r="AH1159" s="77">
        <v>0.1</v>
      </c>
    </row>
    <row r="1160" spans="1:34" x14ac:dyDescent="0.35">
      <c r="A1160" s="15" t="s">
        <v>167</v>
      </c>
      <c r="B1160" s="16" t="s">
        <v>23</v>
      </c>
      <c r="C1160" s="16" t="s">
        <v>24</v>
      </c>
      <c r="D1160" s="16" t="s">
        <v>77</v>
      </c>
      <c r="E1160" s="16" t="s">
        <v>78</v>
      </c>
      <c r="F1160" s="16" t="s">
        <v>82</v>
      </c>
      <c r="G1160" s="16" t="s">
        <v>80</v>
      </c>
      <c r="H1160" s="17">
        <v>0.01</v>
      </c>
      <c r="I1160" s="16" t="s">
        <v>82</v>
      </c>
      <c r="J1160" s="16" t="s">
        <v>209</v>
      </c>
      <c r="K1160" s="18" t="s">
        <v>32</v>
      </c>
      <c r="L1160" s="19">
        <v>1</v>
      </c>
      <c r="M1160" s="20">
        <v>1</v>
      </c>
      <c r="N1160" s="20">
        <v>1</v>
      </c>
      <c r="O1160" s="20">
        <v>1</v>
      </c>
      <c r="P1160" s="20">
        <v>1</v>
      </c>
      <c r="Q1160" s="20">
        <v>1</v>
      </c>
      <c r="R1160" s="20">
        <v>1</v>
      </c>
      <c r="S1160" s="20" t="s">
        <v>33</v>
      </c>
      <c r="T1160" s="20" t="s">
        <v>33</v>
      </c>
      <c r="U1160" s="20" t="s">
        <v>33</v>
      </c>
      <c r="V1160" s="20" t="s">
        <v>33</v>
      </c>
      <c r="W1160" s="21" t="s">
        <v>33</v>
      </c>
      <c r="X1160" s="67"/>
      <c r="Y1160" s="19">
        <v>0</v>
      </c>
      <c r="Z1160" s="20">
        <v>0</v>
      </c>
      <c r="AA1160" s="20">
        <v>0</v>
      </c>
      <c r="AB1160" s="20">
        <v>0</v>
      </c>
      <c r="AC1160" s="20">
        <v>0</v>
      </c>
      <c r="AD1160" s="20">
        <v>0</v>
      </c>
      <c r="AE1160" s="21">
        <v>0</v>
      </c>
      <c r="AF1160" s="55"/>
      <c r="AG1160" s="20" t="s">
        <v>33</v>
      </c>
      <c r="AH1160" s="21" t="s">
        <v>33</v>
      </c>
    </row>
    <row r="1161" spans="1:34" x14ac:dyDescent="0.35">
      <c r="A1161" s="24" t="s">
        <v>167</v>
      </c>
      <c r="B1161" s="25" t="s">
        <v>23</v>
      </c>
      <c r="C1161" s="25" t="s">
        <v>24</v>
      </c>
      <c r="D1161" s="25" t="s">
        <v>77</v>
      </c>
      <c r="E1161" s="25" t="s">
        <v>78</v>
      </c>
      <c r="F1161" s="25" t="s">
        <v>82</v>
      </c>
      <c r="G1161" s="25" t="s">
        <v>80</v>
      </c>
      <c r="H1161" s="26">
        <v>0.01</v>
      </c>
      <c r="I1161" s="25" t="s">
        <v>33</v>
      </c>
      <c r="J1161" s="25" t="s">
        <v>208</v>
      </c>
      <c r="K1161" s="27" t="s">
        <v>34</v>
      </c>
      <c r="L1161" s="28">
        <v>0</v>
      </c>
      <c r="M1161" s="29">
        <v>0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0</v>
      </c>
      <c r="V1161" s="29">
        <v>0</v>
      </c>
      <c r="W1161" s="30">
        <v>0</v>
      </c>
      <c r="X1161" s="67"/>
      <c r="Y1161" s="57">
        <v>0</v>
      </c>
      <c r="Z1161" s="58">
        <v>0</v>
      </c>
      <c r="AA1161" s="58">
        <v>0</v>
      </c>
      <c r="AB1161" s="58">
        <v>0</v>
      </c>
      <c r="AC1161" s="58">
        <v>0</v>
      </c>
      <c r="AD1161" s="58">
        <v>0</v>
      </c>
      <c r="AE1161" s="71">
        <v>0</v>
      </c>
      <c r="AF1161" s="56"/>
      <c r="AG1161" s="58">
        <v>0</v>
      </c>
      <c r="AH1161" s="71">
        <v>0</v>
      </c>
    </row>
    <row r="1162" spans="1:34" x14ac:dyDescent="0.35">
      <c r="A1162" s="31" t="s">
        <v>167</v>
      </c>
      <c r="B1162" s="32" t="s">
        <v>23</v>
      </c>
      <c r="C1162" s="32" t="s">
        <v>24</v>
      </c>
      <c r="D1162" s="32" t="s">
        <v>77</v>
      </c>
      <c r="E1162" s="32" t="s">
        <v>78</v>
      </c>
      <c r="F1162" s="32" t="s">
        <v>83</v>
      </c>
      <c r="G1162" s="32" t="s">
        <v>80</v>
      </c>
      <c r="H1162" s="33">
        <v>0.01</v>
      </c>
      <c r="I1162" s="32" t="s">
        <v>83</v>
      </c>
      <c r="J1162" s="32" t="s">
        <v>208</v>
      </c>
      <c r="K1162" s="34" t="s">
        <v>29</v>
      </c>
      <c r="L1162" s="35">
        <v>3.79</v>
      </c>
      <c r="M1162" s="36">
        <v>3.79</v>
      </c>
      <c r="N1162" s="36">
        <v>3.79</v>
      </c>
      <c r="O1162" s="36">
        <v>3.79</v>
      </c>
      <c r="P1162" s="36">
        <v>3.79</v>
      </c>
      <c r="Q1162" s="36">
        <v>3.79</v>
      </c>
      <c r="R1162" s="36">
        <v>3.79</v>
      </c>
      <c r="S1162" s="36">
        <v>3.79</v>
      </c>
      <c r="T1162" s="36">
        <v>3.79</v>
      </c>
      <c r="U1162" s="36">
        <v>3.16</v>
      </c>
      <c r="V1162" s="36">
        <v>3.16</v>
      </c>
      <c r="W1162" s="37">
        <v>3.39</v>
      </c>
      <c r="X1162" s="67"/>
      <c r="Y1162" s="60">
        <v>0</v>
      </c>
      <c r="Z1162" s="61">
        <v>0</v>
      </c>
      <c r="AA1162" s="61">
        <v>0</v>
      </c>
      <c r="AB1162" s="61">
        <v>0</v>
      </c>
      <c r="AC1162" s="61">
        <v>0</v>
      </c>
      <c r="AD1162" s="61">
        <v>0</v>
      </c>
      <c r="AE1162" s="69">
        <v>0</v>
      </c>
      <c r="AF1162" s="59"/>
      <c r="AG1162" s="61">
        <v>0.1</v>
      </c>
      <c r="AH1162" s="69">
        <v>0.1</v>
      </c>
    </row>
    <row r="1163" spans="1:34" x14ac:dyDescent="0.35">
      <c r="A1163" s="15" t="s">
        <v>167</v>
      </c>
      <c r="B1163" s="16" t="s">
        <v>23</v>
      </c>
      <c r="C1163" s="16" t="s">
        <v>24</v>
      </c>
      <c r="D1163" s="16" t="s">
        <v>77</v>
      </c>
      <c r="E1163" s="16" t="s">
        <v>78</v>
      </c>
      <c r="F1163" s="16" t="s">
        <v>83</v>
      </c>
      <c r="G1163" s="16" t="s">
        <v>80</v>
      </c>
      <c r="H1163" s="17">
        <v>0.01</v>
      </c>
      <c r="I1163" s="16" t="s">
        <v>83</v>
      </c>
      <c r="J1163" s="16" t="s">
        <v>209</v>
      </c>
      <c r="K1163" s="18" t="s">
        <v>30</v>
      </c>
      <c r="L1163" s="19">
        <v>1</v>
      </c>
      <c r="M1163" s="20">
        <v>1</v>
      </c>
      <c r="N1163" s="20">
        <v>1</v>
      </c>
      <c r="O1163" s="20">
        <v>1</v>
      </c>
      <c r="P1163" s="20">
        <v>1</v>
      </c>
      <c r="Q1163" s="20">
        <v>1</v>
      </c>
      <c r="R1163" s="20">
        <v>1</v>
      </c>
      <c r="S1163" s="20" t="s">
        <v>33</v>
      </c>
      <c r="T1163" s="20" t="s">
        <v>33</v>
      </c>
      <c r="U1163" s="20" t="s">
        <v>33</v>
      </c>
      <c r="V1163" s="20" t="s">
        <v>33</v>
      </c>
      <c r="W1163" s="21" t="s">
        <v>33</v>
      </c>
      <c r="X1163" s="67"/>
      <c r="Y1163" s="19">
        <v>0</v>
      </c>
      <c r="Z1163" s="20">
        <v>0</v>
      </c>
      <c r="AA1163" s="20">
        <v>0</v>
      </c>
      <c r="AB1163" s="20">
        <v>0</v>
      </c>
      <c r="AC1163" s="20">
        <v>0</v>
      </c>
      <c r="AD1163" s="20">
        <v>0</v>
      </c>
      <c r="AE1163" s="21">
        <v>0</v>
      </c>
      <c r="AF1163" s="55"/>
      <c r="AG1163" s="20" t="s">
        <v>33</v>
      </c>
      <c r="AH1163" s="21" t="s">
        <v>33</v>
      </c>
    </row>
    <row r="1164" spans="1:34" x14ac:dyDescent="0.35">
      <c r="A1164" s="15" t="s">
        <v>167</v>
      </c>
      <c r="B1164" s="16" t="s">
        <v>23</v>
      </c>
      <c r="C1164" s="16" t="s">
        <v>24</v>
      </c>
      <c r="D1164" s="16" t="s">
        <v>77</v>
      </c>
      <c r="E1164" s="16" t="s">
        <v>78</v>
      </c>
      <c r="F1164" s="16" t="s">
        <v>83</v>
      </c>
      <c r="G1164" s="16" t="s">
        <v>80</v>
      </c>
      <c r="H1164" s="17">
        <v>0.01</v>
      </c>
      <c r="I1164" s="16" t="s">
        <v>83</v>
      </c>
      <c r="J1164" s="16" t="s">
        <v>208</v>
      </c>
      <c r="K1164" s="18" t="s">
        <v>31</v>
      </c>
      <c r="L1164" s="22">
        <v>3.79</v>
      </c>
      <c r="M1164" s="23">
        <v>3.79</v>
      </c>
      <c r="N1164" s="23">
        <v>3.79</v>
      </c>
      <c r="O1164" s="23">
        <v>3.79</v>
      </c>
      <c r="P1164" s="23">
        <v>3.79</v>
      </c>
      <c r="Q1164" s="23">
        <v>3.79</v>
      </c>
      <c r="R1164" s="23">
        <v>3.79</v>
      </c>
      <c r="S1164" s="23">
        <v>3.79</v>
      </c>
      <c r="T1164" s="23">
        <v>3.79</v>
      </c>
      <c r="U1164" s="23">
        <v>3.16</v>
      </c>
      <c r="V1164" s="23">
        <v>3.16</v>
      </c>
      <c r="W1164" s="80">
        <v>3.42</v>
      </c>
      <c r="X1164" s="67"/>
      <c r="Y1164" s="22">
        <v>0</v>
      </c>
      <c r="Z1164" s="23">
        <v>0</v>
      </c>
      <c r="AA1164" s="23">
        <v>0</v>
      </c>
      <c r="AB1164" s="23">
        <v>0</v>
      </c>
      <c r="AC1164" s="23">
        <v>0</v>
      </c>
      <c r="AD1164" s="23">
        <v>0</v>
      </c>
      <c r="AE1164" s="70">
        <v>0</v>
      </c>
      <c r="AF1164" s="50"/>
      <c r="AG1164" s="76">
        <v>0.1</v>
      </c>
      <c r="AH1164" s="77">
        <v>0.1</v>
      </c>
    </row>
    <row r="1165" spans="1:34" x14ac:dyDescent="0.35">
      <c r="A1165" s="15" t="s">
        <v>167</v>
      </c>
      <c r="B1165" s="16" t="s">
        <v>23</v>
      </c>
      <c r="C1165" s="16" t="s">
        <v>24</v>
      </c>
      <c r="D1165" s="16" t="s">
        <v>77</v>
      </c>
      <c r="E1165" s="16" t="s">
        <v>78</v>
      </c>
      <c r="F1165" s="16" t="s">
        <v>83</v>
      </c>
      <c r="G1165" s="16" t="s">
        <v>80</v>
      </c>
      <c r="H1165" s="17">
        <v>0.01</v>
      </c>
      <c r="I1165" s="16" t="s">
        <v>83</v>
      </c>
      <c r="J1165" s="16" t="s">
        <v>209</v>
      </c>
      <c r="K1165" s="18" t="s">
        <v>32</v>
      </c>
      <c r="L1165" s="19">
        <v>1</v>
      </c>
      <c r="M1165" s="20">
        <v>1</v>
      </c>
      <c r="N1165" s="20">
        <v>1</v>
      </c>
      <c r="O1165" s="20">
        <v>1</v>
      </c>
      <c r="P1165" s="20">
        <v>1</v>
      </c>
      <c r="Q1165" s="20">
        <v>1</v>
      </c>
      <c r="R1165" s="20">
        <v>1</v>
      </c>
      <c r="S1165" s="20" t="s">
        <v>33</v>
      </c>
      <c r="T1165" s="20" t="s">
        <v>33</v>
      </c>
      <c r="U1165" s="20" t="s">
        <v>33</v>
      </c>
      <c r="V1165" s="20" t="s">
        <v>33</v>
      </c>
      <c r="W1165" s="21" t="s">
        <v>33</v>
      </c>
      <c r="X1165" s="67"/>
      <c r="Y1165" s="19">
        <v>0</v>
      </c>
      <c r="Z1165" s="20">
        <v>0</v>
      </c>
      <c r="AA1165" s="20">
        <v>0</v>
      </c>
      <c r="AB1165" s="20">
        <v>0</v>
      </c>
      <c r="AC1165" s="20">
        <v>0</v>
      </c>
      <c r="AD1165" s="20">
        <v>0</v>
      </c>
      <c r="AE1165" s="21">
        <v>0</v>
      </c>
      <c r="AF1165" s="55"/>
      <c r="AG1165" s="20" t="s">
        <v>33</v>
      </c>
      <c r="AH1165" s="21" t="s">
        <v>33</v>
      </c>
    </row>
    <row r="1166" spans="1:34" x14ac:dyDescent="0.35">
      <c r="A1166" s="24" t="s">
        <v>167</v>
      </c>
      <c r="B1166" s="25" t="s">
        <v>23</v>
      </c>
      <c r="C1166" s="25" t="s">
        <v>24</v>
      </c>
      <c r="D1166" s="25" t="s">
        <v>77</v>
      </c>
      <c r="E1166" s="25" t="s">
        <v>78</v>
      </c>
      <c r="F1166" s="25" t="s">
        <v>83</v>
      </c>
      <c r="G1166" s="25" t="s">
        <v>80</v>
      </c>
      <c r="H1166" s="26">
        <v>0.01</v>
      </c>
      <c r="I1166" s="25" t="s">
        <v>33</v>
      </c>
      <c r="J1166" s="25" t="s">
        <v>208</v>
      </c>
      <c r="K1166" s="27" t="s">
        <v>34</v>
      </c>
      <c r="L1166" s="28">
        <v>0</v>
      </c>
      <c r="M1166" s="29">
        <v>0</v>
      </c>
      <c r="N1166" s="29">
        <v>0</v>
      </c>
      <c r="O1166" s="29">
        <v>0</v>
      </c>
      <c r="P1166" s="29">
        <v>0</v>
      </c>
      <c r="Q1166" s="29">
        <v>0</v>
      </c>
      <c r="R1166" s="29">
        <v>0</v>
      </c>
      <c r="S1166" s="29">
        <v>0</v>
      </c>
      <c r="T1166" s="29">
        <v>0</v>
      </c>
      <c r="U1166" s="29">
        <v>0</v>
      </c>
      <c r="V1166" s="29">
        <v>0</v>
      </c>
      <c r="W1166" s="30">
        <v>8.8495575221239076E-3</v>
      </c>
      <c r="X1166" s="67"/>
      <c r="Y1166" s="57">
        <v>0</v>
      </c>
      <c r="Z1166" s="58">
        <v>0</v>
      </c>
      <c r="AA1166" s="58">
        <v>0</v>
      </c>
      <c r="AB1166" s="58">
        <v>0</v>
      </c>
      <c r="AC1166" s="58">
        <v>0</v>
      </c>
      <c r="AD1166" s="58">
        <v>0</v>
      </c>
      <c r="AE1166" s="71">
        <v>0</v>
      </c>
      <c r="AF1166" s="56"/>
      <c r="AG1166" s="58">
        <v>0</v>
      </c>
      <c r="AH1166" s="71">
        <v>0</v>
      </c>
    </row>
    <row r="1167" spans="1:34" x14ac:dyDescent="0.35">
      <c r="A1167" s="31" t="s">
        <v>167</v>
      </c>
      <c r="B1167" s="32" t="s">
        <v>23</v>
      </c>
      <c r="C1167" s="32" t="s">
        <v>24</v>
      </c>
      <c r="D1167" s="32" t="s">
        <v>77</v>
      </c>
      <c r="E1167" s="32" t="s">
        <v>44</v>
      </c>
      <c r="F1167" s="32" t="s">
        <v>84</v>
      </c>
      <c r="G1167" s="32" t="s">
        <v>28</v>
      </c>
      <c r="H1167" s="33">
        <v>0.01</v>
      </c>
      <c r="I1167" s="32" t="s">
        <v>84</v>
      </c>
      <c r="J1167" s="32" t="s">
        <v>208</v>
      </c>
      <c r="K1167" s="34" t="s">
        <v>29</v>
      </c>
      <c r="L1167" s="35">
        <v>6.99</v>
      </c>
      <c r="M1167" s="36">
        <v>6.99</v>
      </c>
      <c r="N1167" s="36">
        <v>6.99</v>
      </c>
      <c r="O1167" s="36">
        <v>6.99</v>
      </c>
      <c r="P1167" s="36">
        <v>6.99</v>
      </c>
      <c r="Q1167" s="36">
        <v>6.99</v>
      </c>
      <c r="R1167" s="36">
        <v>6.99</v>
      </c>
      <c r="S1167" s="36">
        <v>6.99</v>
      </c>
      <c r="T1167" s="36">
        <v>6.99</v>
      </c>
      <c r="U1167" s="36">
        <v>5.83</v>
      </c>
      <c r="V1167" s="36">
        <v>5.83</v>
      </c>
      <c r="W1167" s="37">
        <v>6.65</v>
      </c>
      <c r="X1167" s="67"/>
      <c r="Y1167" s="60">
        <v>0</v>
      </c>
      <c r="Z1167" s="61">
        <v>0</v>
      </c>
      <c r="AA1167" s="61">
        <v>0</v>
      </c>
      <c r="AB1167" s="61">
        <v>0</v>
      </c>
      <c r="AC1167" s="61">
        <v>0</v>
      </c>
      <c r="AD1167" s="61">
        <v>0</v>
      </c>
      <c r="AE1167" s="69">
        <v>0</v>
      </c>
      <c r="AF1167" s="59"/>
      <c r="AG1167" s="61">
        <v>0.18</v>
      </c>
      <c r="AH1167" s="69">
        <v>0.18</v>
      </c>
    </row>
    <row r="1168" spans="1:34" x14ac:dyDescent="0.35">
      <c r="A1168" s="15" t="s">
        <v>167</v>
      </c>
      <c r="B1168" s="16" t="s">
        <v>23</v>
      </c>
      <c r="C1168" s="16" t="s">
        <v>24</v>
      </c>
      <c r="D1168" s="16" t="s">
        <v>77</v>
      </c>
      <c r="E1168" s="16" t="s">
        <v>44</v>
      </c>
      <c r="F1168" s="16" t="s">
        <v>84</v>
      </c>
      <c r="G1168" s="16" t="s">
        <v>28</v>
      </c>
      <c r="H1168" s="17">
        <v>0.01</v>
      </c>
      <c r="I1168" s="16" t="s">
        <v>84</v>
      </c>
      <c r="J1168" s="16" t="s">
        <v>209</v>
      </c>
      <c r="K1168" s="18" t="s">
        <v>30</v>
      </c>
      <c r="L1168" s="19">
        <v>1</v>
      </c>
      <c r="M1168" s="20">
        <v>1</v>
      </c>
      <c r="N1168" s="20">
        <v>1</v>
      </c>
      <c r="O1168" s="20">
        <v>1</v>
      </c>
      <c r="P1168" s="20">
        <v>1</v>
      </c>
      <c r="Q1168" s="20">
        <v>1</v>
      </c>
      <c r="R1168" s="20">
        <v>1</v>
      </c>
      <c r="S1168" s="20" t="s">
        <v>33</v>
      </c>
      <c r="T1168" s="20" t="s">
        <v>33</v>
      </c>
      <c r="U1168" s="20" t="s">
        <v>33</v>
      </c>
      <c r="V1168" s="20" t="s">
        <v>33</v>
      </c>
      <c r="W1168" s="21" t="s">
        <v>33</v>
      </c>
      <c r="X1168" s="67"/>
      <c r="Y1168" s="19">
        <v>0</v>
      </c>
      <c r="Z1168" s="20">
        <v>0</v>
      </c>
      <c r="AA1168" s="20">
        <v>0</v>
      </c>
      <c r="AB1168" s="20">
        <v>0</v>
      </c>
      <c r="AC1168" s="20">
        <v>0</v>
      </c>
      <c r="AD1168" s="20">
        <v>0</v>
      </c>
      <c r="AE1168" s="21">
        <v>0</v>
      </c>
      <c r="AF1168" s="55"/>
      <c r="AG1168" s="20" t="s">
        <v>33</v>
      </c>
      <c r="AH1168" s="21" t="s">
        <v>33</v>
      </c>
    </row>
    <row r="1169" spans="1:34" x14ac:dyDescent="0.35">
      <c r="A1169" s="15" t="s">
        <v>167</v>
      </c>
      <c r="B1169" s="16" t="s">
        <v>23</v>
      </c>
      <c r="C1169" s="16" t="s">
        <v>24</v>
      </c>
      <c r="D1169" s="16" t="s">
        <v>77</v>
      </c>
      <c r="E1169" s="16" t="s">
        <v>44</v>
      </c>
      <c r="F1169" s="16" t="s">
        <v>84</v>
      </c>
      <c r="G1169" s="16" t="s">
        <v>28</v>
      </c>
      <c r="H1169" s="17">
        <v>0.01</v>
      </c>
      <c r="I1169" s="16" t="s">
        <v>84</v>
      </c>
      <c r="J1169" s="16" t="s">
        <v>208</v>
      </c>
      <c r="K1169" s="18" t="s">
        <v>31</v>
      </c>
      <c r="L1169" s="22">
        <v>6.99</v>
      </c>
      <c r="M1169" s="23">
        <v>6.99</v>
      </c>
      <c r="N1169" s="23">
        <v>6.99</v>
      </c>
      <c r="O1169" s="23">
        <v>6.99</v>
      </c>
      <c r="P1169" s="23">
        <v>6.99</v>
      </c>
      <c r="Q1169" s="23">
        <v>6.99</v>
      </c>
      <c r="R1169" s="23">
        <v>6.99</v>
      </c>
      <c r="S1169" s="23">
        <v>6.99</v>
      </c>
      <c r="T1169" s="23">
        <v>6.99</v>
      </c>
      <c r="U1169" s="81">
        <v>5.83</v>
      </c>
      <c r="V1169" s="81">
        <v>5.83</v>
      </c>
      <c r="W1169" s="80">
        <v>6.64</v>
      </c>
      <c r="X1169" s="67"/>
      <c r="Y1169" s="22">
        <v>0</v>
      </c>
      <c r="Z1169" s="23">
        <v>0</v>
      </c>
      <c r="AA1169" s="23">
        <v>0</v>
      </c>
      <c r="AB1169" s="23">
        <v>0</v>
      </c>
      <c r="AC1169" s="23">
        <v>0</v>
      </c>
      <c r="AD1169" s="23">
        <v>0</v>
      </c>
      <c r="AE1169" s="70">
        <v>0</v>
      </c>
      <c r="AF1169" s="50"/>
      <c r="AG1169" s="76">
        <v>0.18</v>
      </c>
      <c r="AH1169" s="77">
        <v>0.18</v>
      </c>
    </row>
    <row r="1170" spans="1:34" x14ac:dyDescent="0.35">
      <c r="A1170" s="15" t="s">
        <v>167</v>
      </c>
      <c r="B1170" s="16" t="s">
        <v>23</v>
      </c>
      <c r="C1170" s="16" t="s">
        <v>24</v>
      </c>
      <c r="D1170" s="16" t="s">
        <v>77</v>
      </c>
      <c r="E1170" s="16" t="s">
        <v>44</v>
      </c>
      <c r="F1170" s="16" t="s">
        <v>84</v>
      </c>
      <c r="G1170" s="16" t="s">
        <v>28</v>
      </c>
      <c r="H1170" s="17">
        <v>0.01</v>
      </c>
      <c r="I1170" s="16" t="s">
        <v>84</v>
      </c>
      <c r="J1170" s="16" t="s">
        <v>209</v>
      </c>
      <c r="K1170" s="18" t="s">
        <v>32</v>
      </c>
      <c r="L1170" s="19">
        <v>1</v>
      </c>
      <c r="M1170" s="20">
        <v>1</v>
      </c>
      <c r="N1170" s="20">
        <v>1</v>
      </c>
      <c r="O1170" s="20">
        <v>1</v>
      </c>
      <c r="P1170" s="20">
        <v>1</v>
      </c>
      <c r="Q1170" s="20">
        <v>1</v>
      </c>
      <c r="R1170" s="20">
        <v>1</v>
      </c>
      <c r="S1170" s="20" t="s">
        <v>33</v>
      </c>
      <c r="T1170" s="20" t="s">
        <v>33</v>
      </c>
      <c r="U1170" s="20" t="s">
        <v>33</v>
      </c>
      <c r="V1170" s="20" t="s">
        <v>33</v>
      </c>
      <c r="W1170" s="21" t="s">
        <v>33</v>
      </c>
      <c r="X1170" s="67"/>
      <c r="Y1170" s="19">
        <v>0</v>
      </c>
      <c r="Z1170" s="20">
        <v>0</v>
      </c>
      <c r="AA1170" s="20">
        <v>0</v>
      </c>
      <c r="AB1170" s="20">
        <v>0</v>
      </c>
      <c r="AC1170" s="20">
        <v>0</v>
      </c>
      <c r="AD1170" s="20">
        <v>0</v>
      </c>
      <c r="AE1170" s="21">
        <v>0</v>
      </c>
      <c r="AF1170" s="55"/>
      <c r="AG1170" s="20" t="s">
        <v>33</v>
      </c>
      <c r="AH1170" s="21" t="s">
        <v>33</v>
      </c>
    </row>
    <row r="1171" spans="1:34" x14ac:dyDescent="0.35">
      <c r="A1171" s="24" t="s">
        <v>167</v>
      </c>
      <c r="B1171" s="25" t="s">
        <v>23</v>
      </c>
      <c r="C1171" s="25" t="s">
        <v>24</v>
      </c>
      <c r="D1171" s="25" t="s">
        <v>77</v>
      </c>
      <c r="E1171" s="25" t="s">
        <v>44</v>
      </c>
      <c r="F1171" s="25" t="s">
        <v>84</v>
      </c>
      <c r="G1171" s="25" t="s">
        <v>28</v>
      </c>
      <c r="H1171" s="26">
        <v>0.01</v>
      </c>
      <c r="I1171" s="25" t="s">
        <v>33</v>
      </c>
      <c r="J1171" s="25" t="s">
        <v>208</v>
      </c>
      <c r="K1171" s="27" t="s">
        <v>34</v>
      </c>
      <c r="L1171" s="28">
        <v>0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29">
        <v>0</v>
      </c>
      <c r="V1171" s="29">
        <v>0</v>
      </c>
      <c r="W1171" s="30">
        <v>-1.5037593984963404E-3</v>
      </c>
      <c r="X1171" s="67"/>
      <c r="Y1171" s="57">
        <v>0</v>
      </c>
      <c r="Z1171" s="58">
        <v>0</v>
      </c>
      <c r="AA1171" s="58">
        <v>0</v>
      </c>
      <c r="AB1171" s="58">
        <v>0</v>
      </c>
      <c r="AC1171" s="58">
        <v>0</v>
      </c>
      <c r="AD1171" s="58">
        <v>0</v>
      </c>
      <c r="AE1171" s="71">
        <v>0</v>
      </c>
      <c r="AF1171" s="56"/>
      <c r="AG1171" s="58">
        <v>0</v>
      </c>
      <c r="AH1171" s="71">
        <v>0</v>
      </c>
    </row>
    <row r="1172" spans="1:34" x14ac:dyDescent="0.35">
      <c r="A1172" s="31" t="s">
        <v>167</v>
      </c>
      <c r="B1172" s="32" t="s">
        <v>23</v>
      </c>
      <c r="C1172" s="32" t="s">
        <v>24</v>
      </c>
      <c r="D1172" s="32" t="s">
        <v>77</v>
      </c>
      <c r="E1172" s="32" t="s">
        <v>48</v>
      </c>
      <c r="F1172" s="32" t="s">
        <v>198</v>
      </c>
      <c r="G1172" s="32" t="s">
        <v>80</v>
      </c>
      <c r="H1172" s="33">
        <v>0.01</v>
      </c>
      <c r="I1172" s="32" t="s">
        <v>198</v>
      </c>
      <c r="J1172" s="32" t="s">
        <v>208</v>
      </c>
      <c r="K1172" s="34" t="s">
        <v>29</v>
      </c>
      <c r="L1172" s="35">
        <v>3.25</v>
      </c>
      <c r="M1172" s="36">
        <v>3.25</v>
      </c>
      <c r="N1172" s="36">
        <v>3.25</v>
      </c>
      <c r="O1172" s="36">
        <v>3.25</v>
      </c>
      <c r="P1172" s="36">
        <v>3.25</v>
      </c>
      <c r="Q1172" s="36">
        <v>3.25</v>
      </c>
      <c r="R1172" s="36">
        <v>3.25</v>
      </c>
      <c r="S1172" s="36">
        <v>3.25</v>
      </c>
      <c r="T1172" s="36">
        <v>3.25</v>
      </c>
      <c r="U1172" s="36">
        <v>2.91</v>
      </c>
      <c r="V1172" s="36">
        <v>2.91</v>
      </c>
      <c r="W1172" s="37">
        <v>3.34</v>
      </c>
      <c r="X1172" s="67"/>
      <c r="Y1172" s="60">
        <v>0</v>
      </c>
      <c r="Z1172" s="61">
        <v>0</v>
      </c>
      <c r="AA1172" s="61">
        <v>0</v>
      </c>
      <c r="AB1172" s="61">
        <v>0</v>
      </c>
      <c r="AC1172" s="61">
        <v>0</v>
      </c>
      <c r="AD1172" s="61">
        <v>0</v>
      </c>
      <c r="AE1172" s="69">
        <v>0</v>
      </c>
      <c r="AF1172" s="59"/>
      <c r="AG1172" s="61">
        <v>0.08</v>
      </c>
      <c r="AH1172" s="69">
        <v>0.08</v>
      </c>
    </row>
    <row r="1173" spans="1:34" x14ac:dyDescent="0.35">
      <c r="A1173" s="15" t="s">
        <v>167</v>
      </c>
      <c r="B1173" s="16" t="s">
        <v>23</v>
      </c>
      <c r="C1173" s="16" t="s">
        <v>24</v>
      </c>
      <c r="D1173" s="16" t="s">
        <v>77</v>
      </c>
      <c r="E1173" s="16" t="s">
        <v>48</v>
      </c>
      <c r="F1173" s="16" t="s">
        <v>198</v>
      </c>
      <c r="G1173" s="16" t="s">
        <v>80</v>
      </c>
      <c r="H1173" s="17">
        <v>0.01</v>
      </c>
      <c r="I1173" s="16" t="s">
        <v>198</v>
      </c>
      <c r="J1173" s="16" t="s">
        <v>209</v>
      </c>
      <c r="K1173" s="18" t="s">
        <v>30</v>
      </c>
      <c r="L1173" s="19">
        <v>1</v>
      </c>
      <c r="M1173" s="20">
        <v>1</v>
      </c>
      <c r="N1173" s="20">
        <v>1</v>
      </c>
      <c r="O1173" s="20">
        <v>1</v>
      </c>
      <c r="P1173" s="20">
        <v>1</v>
      </c>
      <c r="Q1173" s="20">
        <v>1</v>
      </c>
      <c r="R1173" s="20">
        <v>1</v>
      </c>
      <c r="S1173" s="20" t="s">
        <v>33</v>
      </c>
      <c r="T1173" s="20" t="s">
        <v>33</v>
      </c>
      <c r="U1173" s="20" t="s">
        <v>33</v>
      </c>
      <c r="V1173" s="20" t="s">
        <v>33</v>
      </c>
      <c r="W1173" s="21" t="s">
        <v>33</v>
      </c>
      <c r="X1173" s="67"/>
      <c r="Y1173" s="19">
        <v>0</v>
      </c>
      <c r="Z1173" s="20">
        <v>0</v>
      </c>
      <c r="AA1173" s="20">
        <v>0</v>
      </c>
      <c r="AB1173" s="20">
        <v>0</v>
      </c>
      <c r="AC1173" s="20">
        <v>0</v>
      </c>
      <c r="AD1173" s="20">
        <v>0</v>
      </c>
      <c r="AE1173" s="21">
        <v>0</v>
      </c>
      <c r="AF1173" s="55"/>
      <c r="AG1173" s="20" t="s">
        <v>33</v>
      </c>
      <c r="AH1173" s="21" t="s">
        <v>33</v>
      </c>
    </row>
    <row r="1174" spans="1:34" x14ac:dyDescent="0.35">
      <c r="A1174" s="15" t="s">
        <v>167</v>
      </c>
      <c r="B1174" s="16" t="s">
        <v>23</v>
      </c>
      <c r="C1174" s="16" t="s">
        <v>24</v>
      </c>
      <c r="D1174" s="16" t="s">
        <v>77</v>
      </c>
      <c r="E1174" s="16" t="s">
        <v>48</v>
      </c>
      <c r="F1174" s="16" t="s">
        <v>198</v>
      </c>
      <c r="G1174" s="16" t="s">
        <v>80</v>
      </c>
      <c r="H1174" s="17">
        <v>0.01</v>
      </c>
      <c r="I1174" s="16" t="s">
        <v>198</v>
      </c>
      <c r="J1174" s="16" t="s">
        <v>208</v>
      </c>
      <c r="K1174" s="18" t="s">
        <v>31</v>
      </c>
      <c r="L1174" s="22">
        <v>3.25</v>
      </c>
      <c r="M1174" s="23">
        <v>3.25</v>
      </c>
      <c r="N1174" s="23">
        <v>3.25</v>
      </c>
      <c r="O1174" s="23">
        <v>3.25</v>
      </c>
      <c r="P1174" s="23">
        <v>3.25</v>
      </c>
      <c r="Q1174" s="23">
        <v>3.25</v>
      </c>
      <c r="R1174" s="23">
        <v>3.25</v>
      </c>
      <c r="S1174" s="23">
        <v>3.25</v>
      </c>
      <c r="T1174" s="23">
        <v>3.25</v>
      </c>
      <c r="U1174" s="23">
        <v>2.91</v>
      </c>
      <c r="V1174" s="23">
        <v>2.91</v>
      </c>
      <c r="W1174" s="70">
        <v>3.34</v>
      </c>
      <c r="X1174" s="67"/>
      <c r="Y1174" s="22">
        <v>0</v>
      </c>
      <c r="Z1174" s="23">
        <v>0</v>
      </c>
      <c r="AA1174" s="23">
        <v>0</v>
      </c>
      <c r="AB1174" s="23">
        <v>0</v>
      </c>
      <c r="AC1174" s="23">
        <v>0</v>
      </c>
      <c r="AD1174" s="23">
        <v>0</v>
      </c>
      <c r="AE1174" s="70">
        <v>0</v>
      </c>
      <c r="AF1174" s="50"/>
      <c r="AG1174" s="76">
        <v>0.08</v>
      </c>
      <c r="AH1174" s="77">
        <v>0.08</v>
      </c>
    </row>
    <row r="1175" spans="1:34" x14ac:dyDescent="0.35">
      <c r="A1175" s="15" t="s">
        <v>167</v>
      </c>
      <c r="B1175" s="16" t="s">
        <v>23</v>
      </c>
      <c r="C1175" s="16" t="s">
        <v>24</v>
      </c>
      <c r="D1175" s="16" t="s">
        <v>77</v>
      </c>
      <c r="E1175" s="16" t="s">
        <v>48</v>
      </c>
      <c r="F1175" s="16" t="s">
        <v>198</v>
      </c>
      <c r="G1175" s="16" t="s">
        <v>80</v>
      </c>
      <c r="H1175" s="17">
        <v>0.01</v>
      </c>
      <c r="I1175" s="16" t="s">
        <v>198</v>
      </c>
      <c r="J1175" s="16" t="s">
        <v>209</v>
      </c>
      <c r="K1175" s="18" t="s">
        <v>32</v>
      </c>
      <c r="L1175" s="19">
        <v>1</v>
      </c>
      <c r="M1175" s="20">
        <v>1</v>
      </c>
      <c r="N1175" s="20">
        <v>1</v>
      </c>
      <c r="O1175" s="20">
        <v>1</v>
      </c>
      <c r="P1175" s="20">
        <v>1</v>
      </c>
      <c r="Q1175" s="20">
        <v>1</v>
      </c>
      <c r="R1175" s="20">
        <v>1</v>
      </c>
      <c r="S1175" s="20" t="s">
        <v>33</v>
      </c>
      <c r="T1175" s="20" t="s">
        <v>33</v>
      </c>
      <c r="U1175" s="20" t="s">
        <v>33</v>
      </c>
      <c r="V1175" s="20" t="s">
        <v>33</v>
      </c>
      <c r="W1175" s="21" t="s">
        <v>33</v>
      </c>
      <c r="X1175" s="67"/>
      <c r="Y1175" s="19">
        <v>0</v>
      </c>
      <c r="Z1175" s="20">
        <v>0</v>
      </c>
      <c r="AA1175" s="20">
        <v>0</v>
      </c>
      <c r="AB1175" s="20">
        <v>0</v>
      </c>
      <c r="AC1175" s="20">
        <v>0</v>
      </c>
      <c r="AD1175" s="20">
        <v>0</v>
      </c>
      <c r="AE1175" s="21">
        <v>0</v>
      </c>
      <c r="AF1175" s="55"/>
      <c r="AG1175" s="20" t="s">
        <v>33</v>
      </c>
      <c r="AH1175" s="21" t="s">
        <v>33</v>
      </c>
    </row>
    <row r="1176" spans="1:34" x14ac:dyDescent="0.35">
      <c r="A1176" s="24" t="s">
        <v>167</v>
      </c>
      <c r="B1176" s="25" t="s">
        <v>23</v>
      </c>
      <c r="C1176" s="25" t="s">
        <v>24</v>
      </c>
      <c r="D1176" s="25" t="s">
        <v>77</v>
      </c>
      <c r="E1176" s="25" t="s">
        <v>48</v>
      </c>
      <c r="F1176" s="25" t="s">
        <v>198</v>
      </c>
      <c r="G1176" s="25" t="s">
        <v>80</v>
      </c>
      <c r="H1176" s="26">
        <v>0.01</v>
      </c>
      <c r="I1176" s="25" t="s">
        <v>33</v>
      </c>
      <c r="J1176" s="25" t="s">
        <v>208</v>
      </c>
      <c r="K1176" s="27" t="s">
        <v>34</v>
      </c>
      <c r="L1176" s="28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0</v>
      </c>
      <c r="V1176" s="29">
        <v>0</v>
      </c>
      <c r="W1176" s="30">
        <v>0</v>
      </c>
      <c r="X1176" s="67"/>
      <c r="Y1176" s="57">
        <v>0</v>
      </c>
      <c r="Z1176" s="58">
        <v>0</v>
      </c>
      <c r="AA1176" s="58">
        <v>0</v>
      </c>
      <c r="AB1176" s="58">
        <v>0</v>
      </c>
      <c r="AC1176" s="58">
        <v>0</v>
      </c>
      <c r="AD1176" s="58">
        <v>0</v>
      </c>
      <c r="AE1176" s="71">
        <v>0</v>
      </c>
      <c r="AF1176" s="56"/>
      <c r="AG1176" s="58">
        <v>0</v>
      </c>
      <c r="AH1176" s="71">
        <v>0</v>
      </c>
    </row>
    <row r="1177" spans="1:34" x14ac:dyDescent="0.35">
      <c r="A1177" s="31" t="s">
        <v>167</v>
      </c>
      <c r="B1177" s="32" t="s">
        <v>23</v>
      </c>
      <c r="C1177" s="32" t="s">
        <v>24</v>
      </c>
      <c r="D1177" s="32" t="s">
        <v>85</v>
      </c>
      <c r="E1177" s="32" t="s">
        <v>78</v>
      </c>
      <c r="F1177" s="32" t="s">
        <v>86</v>
      </c>
      <c r="G1177" s="32" t="s">
        <v>80</v>
      </c>
      <c r="H1177" s="33">
        <v>0.01</v>
      </c>
      <c r="I1177" s="32" t="s">
        <v>86</v>
      </c>
      <c r="J1177" s="32" t="s">
        <v>208</v>
      </c>
      <c r="K1177" s="38" t="s">
        <v>29</v>
      </c>
      <c r="L1177" s="35">
        <v>4.99</v>
      </c>
      <c r="M1177" s="36">
        <v>4.99</v>
      </c>
      <c r="N1177" s="36">
        <v>4.99</v>
      </c>
      <c r="O1177" s="36">
        <v>4.99</v>
      </c>
      <c r="P1177" s="36">
        <v>4.99</v>
      </c>
      <c r="Q1177" s="36">
        <v>4.99</v>
      </c>
      <c r="R1177" s="36">
        <v>4.99</v>
      </c>
      <c r="S1177" s="36">
        <v>4.49</v>
      </c>
      <c r="T1177" s="36">
        <v>4.49</v>
      </c>
      <c r="U1177" s="36">
        <v>4.16</v>
      </c>
      <c r="V1177" s="36">
        <v>4.16</v>
      </c>
      <c r="W1177" s="37">
        <v>4.5</v>
      </c>
      <c r="X1177" s="67"/>
      <c r="Y1177" s="60">
        <v>0</v>
      </c>
      <c r="Z1177" s="61">
        <v>0</v>
      </c>
      <c r="AA1177" s="61">
        <v>0</v>
      </c>
      <c r="AB1177" s="61">
        <v>0</v>
      </c>
      <c r="AC1177" s="61">
        <v>0</v>
      </c>
      <c r="AD1177" s="61">
        <v>0</v>
      </c>
      <c r="AE1177" s="69">
        <v>0</v>
      </c>
      <c r="AF1177" s="59"/>
      <c r="AG1177" s="61">
        <v>0.11</v>
      </c>
      <c r="AH1177" s="69">
        <v>0.11</v>
      </c>
    </row>
    <row r="1178" spans="1:34" x14ac:dyDescent="0.35">
      <c r="A1178" s="15" t="s">
        <v>167</v>
      </c>
      <c r="B1178" s="16" t="s">
        <v>23</v>
      </c>
      <c r="C1178" s="16" t="s">
        <v>24</v>
      </c>
      <c r="D1178" s="16" t="s">
        <v>85</v>
      </c>
      <c r="E1178" s="16" t="s">
        <v>78</v>
      </c>
      <c r="F1178" s="16" t="s">
        <v>86</v>
      </c>
      <c r="G1178" s="16" t="s">
        <v>80</v>
      </c>
      <c r="H1178" s="17">
        <v>0.01</v>
      </c>
      <c r="I1178" s="16" t="s">
        <v>86</v>
      </c>
      <c r="J1178" s="16" t="s">
        <v>209</v>
      </c>
      <c r="K1178" s="39" t="s">
        <v>30</v>
      </c>
      <c r="L1178" s="19">
        <v>1</v>
      </c>
      <c r="M1178" s="20">
        <v>1</v>
      </c>
      <c r="N1178" s="20">
        <v>1</v>
      </c>
      <c r="O1178" s="20">
        <v>1</v>
      </c>
      <c r="P1178" s="20">
        <v>1</v>
      </c>
      <c r="Q1178" s="20">
        <v>1</v>
      </c>
      <c r="R1178" s="20">
        <v>1</v>
      </c>
      <c r="S1178" s="20" t="s">
        <v>33</v>
      </c>
      <c r="T1178" s="20" t="s">
        <v>33</v>
      </c>
      <c r="U1178" s="20" t="s">
        <v>33</v>
      </c>
      <c r="V1178" s="20" t="s">
        <v>33</v>
      </c>
      <c r="W1178" s="21" t="s">
        <v>33</v>
      </c>
      <c r="X1178" s="67"/>
      <c r="Y1178" s="19">
        <v>0</v>
      </c>
      <c r="Z1178" s="20">
        <v>0</v>
      </c>
      <c r="AA1178" s="20">
        <v>0</v>
      </c>
      <c r="AB1178" s="20">
        <v>0</v>
      </c>
      <c r="AC1178" s="20">
        <v>0</v>
      </c>
      <c r="AD1178" s="20">
        <v>0</v>
      </c>
      <c r="AE1178" s="21">
        <v>0</v>
      </c>
      <c r="AF1178" s="55"/>
      <c r="AG1178" s="20" t="s">
        <v>33</v>
      </c>
      <c r="AH1178" s="21" t="s">
        <v>33</v>
      </c>
    </row>
    <row r="1179" spans="1:34" x14ac:dyDescent="0.35">
      <c r="A1179" s="15" t="s">
        <v>167</v>
      </c>
      <c r="B1179" s="16" t="s">
        <v>23</v>
      </c>
      <c r="C1179" s="16" t="s">
        <v>24</v>
      </c>
      <c r="D1179" s="16" t="s">
        <v>85</v>
      </c>
      <c r="E1179" s="16" t="s">
        <v>78</v>
      </c>
      <c r="F1179" s="16" t="s">
        <v>86</v>
      </c>
      <c r="G1179" s="16" t="s">
        <v>80</v>
      </c>
      <c r="H1179" s="17">
        <v>0.01</v>
      </c>
      <c r="I1179" s="16" t="s">
        <v>86</v>
      </c>
      <c r="J1179" s="16" t="s">
        <v>208</v>
      </c>
      <c r="K1179" s="39" t="s">
        <v>31</v>
      </c>
      <c r="L1179" s="22">
        <v>4.99</v>
      </c>
      <c r="M1179" s="23">
        <v>4.99</v>
      </c>
      <c r="N1179" s="23">
        <v>4.99</v>
      </c>
      <c r="O1179" s="23">
        <v>4.99</v>
      </c>
      <c r="P1179" s="23">
        <v>4.99</v>
      </c>
      <c r="Q1179" s="23">
        <v>4.99</v>
      </c>
      <c r="R1179" s="23">
        <v>4.99</v>
      </c>
      <c r="S1179" s="23">
        <v>4.49</v>
      </c>
      <c r="T1179" s="23">
        <v>4.49</v>
      </c>
      <c r="U1179" s="23">
        <v>4.16</v>
      </c>
      <c r="V1179" s="23">
        <v>4.16</v>
      </c>
      <c r="W1179" s="70">
        <v>4.5</v>
      </c>
      <c r="X1179" s="67"/>
      <c r="Y1179" s="22">
        <v>0</v>
      </c>
      <c r="Z1179" s="23">
        <v>0</v>
      </c>
      <c r="AA1179" s="23">
        <v>0</v>
      </c>
      <c r="AB1179" s="23">
        <v>0</v>
      </c>
      <c r="AC1179" s="23">
        <v>0</v>
      </c>
      <c r="AD1179" s="23">
        <v>0</v>
      </c>
      <c r="AE1179" s="70">
        <v>0</v>
      </c>
      <c r="AF1179" s="50"/>
      <c r="AG1179" s="76">
        <v>0.11</v>
      </c>
      <c r="AH1179" s="77">
        <v>0.11</v>
      </c>
    </row>
    <row r="1180" spans="1:34" x14ac:dyDescent="0.35">
      <c r="A1180" s="15" t="s">
        <v>167</v>
      </c>
      <c r="B1180" s="16" t="s">
        <v>23</v>
      </c>
      <c r="C1180" s="16" t="s">
        <v>24</v>
      </c>
      <c r="D1180" s="16" t="s">
        <v>85</v>
      </c>
      <c r="E1180" s="16" t="s">
        <v>78</v>
      </c>
      <c r="F1180" s="16" t="s">
        <v>86</v>
      </c>
      <c r="G1180" s="16" t="s">
        <v>80</v>
      </c>
      <c r="H1180" s="17">
        <v>0.01</v>
      </c>
      <c r="I1180" s="16" t="s">
        <v>86</v>
      </c>
      <c r="J1180" s="16" t="s">
        <v>209</v>
      </c>
      <c r="K1180" s="39" t="s">
        <v>32</v>
      </c>
      <c r="L1180" s="19">
        <v>1</v>
      </c>
      <c r="M1180" s="20">
        <v>1</v>
      </c>
      <c r="N1180" s="20">
        <v>1</v>
      </c>
      <c r="O1180" s="20">
        <v>1</v>
      </c>
      <c r="P1180" s="20">
        <v>1</v>
      </c>
      <c r="Q1180" s="20">
        <v>1</v>
      </c>
      <c r="R1180" s="20">
        <v>1</v>
      </c>
      <c r="S1180" s="20" t="s">
        <v>33</v>
      </c>
      <c r="T1180" s="20" t="s">
        <v>33</v>
      </c>
      <c r="U1180" s="20" t="s">
        <v>33</v>
      </c>
      <c r="V1180" s="20" t="s">
        <v>33</v>
      </c>
      <c r="W1180" s="21" t="s">
        <v>33</v>
      </c>
      <c r="X1180" s="67"/>
      <c r="Y1180" s="19">
        <v>0</v>
      </c>
      <c r="Z1180" s="20">
        <v>0</v>
      </c>
      <c r="AA1180" s="20">
        <v>0</v>
      </c>
      <c r="AB1180" s="20">
        <v>0</v>
      </c>
      <c r="AC1180" s="20">
        <v>0</v>
      </c>
      <c r="AD1180" s="20">
        <v>0</v>
      </c>
      <c r="AE1180" s="21">
        <v>0</v>
      </c>
      <c r="AF1180" s="55"/>
      <c r="AG1180" s="20" t="s">
        <v>33</v>
      </c>
      <c r="AH1180" s="21" t="s">
        <v>33</v>
      </c>
    </row>
    <row r="1181" spans="1:34" x14ac:dyDescent="0.35">
      <c r="A1181" s="24" t="s">
        <v>167</v>
      </c>
      <c r="B1181" s="25" t="s">
        <v>23</v>
      </c>
      <c r="C1181" s="25" t="s">
        <v>24</v>
      </c>
      <c r="D1181" s="25" t="s">
        <v>85</v>
      </c>
      <c r="E1181" s="25" t="s">
        <v>78</v>
      </c>
      <c r="F1181" s="25" t="s">
        <v>86</v>
      </c>
      <c r="G1181" s="25" t="s">
        <v>80</v>
      </c>
      <c r="H1181" s="26">
        <v>0.01</v>
      </c>
      <c r="I1181" s="25" t="s">
        <v>33</v>
      </c>
      <c r="J1181" s="25" t="s">
        <v>208</v>
      </c>
      <c r="K1181" s="40" t="s">
        <v>34</v>
      </c>
      <c r="L1181" s="28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0</v>
      </c>
      <c r="R1181" s="29">
        <v>0</v>
      </c>
      <c r="S1181" s="29">
        <v>0</v>
      </c>
      <c r="T1181" s="29">
        <v>0</v>
      </c>
      <c r="U1181" s="29">
        <v>0</v>
      </c>
      <c r="V1181" s="29">
        <v>0</v>
      </c>
      <c r="W1181" s="30">
        <v>0</v>
      </c>
      <c r="X1181" s="67"/>
      <c r="Y1181" s="57">
        <v>0</v>
      </c>
      <c r="Z1181" s="58">
        <v>0</v>
      </c>
      <c r="AA1181" s="58">
        <v>0</v>
      </c>
      <c r="AB1181" s="58">
        <v>0</v>
      </c>
      <c r="AC1181" s="58">
        <v>0</v>
      </c>
      <c r="AD1181" s="58">
        <v>0</v>
      </c>
      <c r="AE1181" s="71">
        <v>0</v>
      </c>
      <c r="AF1181" s="56"/>
      <c r="AG1181" s="58">
        <v>0</v>
      </c>
      <c r="AH1181" s="71">
        <v>0</v>
      </c>
    </row>
    <row r="1182" spans="1:34" x14ac:dyDescent="0.35">
      <c r="A1182" s="31" t="s">
        <v>167</v>
      </c>
      <c r="B1182" s="32" t="s">
        <v>23</v>
      </c>
      <c r="C1182" s="32" t="s">
        <v>24</v>
      </c>
      <c r="D1182" s="32" t="s">
        <v>87</v>
      </c>
      <c r="E1182" s="32" t="s">
        <v>78</v>
      </c>
      <c r="F1182" s="32" t="s">
        <v>88</v>
      </c>
      <c r="G1182" s="32" t="s">
        <v>80</v>
      </c>
      <c r="H1182" s="33">
        <v>0.01</v>
      </c>
      <c r="I1182" s="32" t="s">
        <v>88</v>
      </c>
      <c r="J1182" s="32" t="s">
        <v>208</v>
      </c>
      <c r="K1182" s="34" t="s">
        <v>29</v>
      </c>
      <c r="L1182" s="35">
        <v>3.99</v>
      </c>
      <c r="M1182" s="36">
        <v>3.99</v>
      </c>
      <c r="N1182" s="36">
        <v>3.99</v>
      </c>
      <c r="O1182" s="36">
        <v>3.99</v>
      </c>
      <c r="P1182" s="36">
        <v>3.99</v>
      </c>
      <c r="Q1182" s="36">
        <v>3.99</v>
      </c>
      <c r="R1182" s="36">
        <v>3.99</v>
      </c>
      <c r="S1182" s="36">
        <v>3.99</v>
      </c>
      <c r="T1182" s="36">
        <v>3.99</v>
      </c>
      <c r="U1182" s="36">
        <v>3.32</v>
      </c>
      <c r="V1182" s="36">
        <v>3.32</v>
      </c>
      <c r="W1182" s="37">
        <v>3.8</v>
      </c>
      <c r="X1182" s="67"/>
      <c r="Y1182" s="60">
        <v>0</v>
      </c>
      <c r="Z1182" s="61">
        <v>0</v>
      </c>
      <c r="AA1182" s="61">
        <v>0</v>
      </c>
      <c r="AB1182" s="61">
        <v>0</v>
      </c>
      <c r="AC1182" s="61">
        <v>0</v>
      </c>
      <c r="AD1182" s="61">
        <v>0</v>
      </c>
      <c r="AE1182" s="69">
        <v>0</v>
      </c>
      <c r="AF1182" s="59"/>
      <c r="AG1182" s="61">
        <v>0.1</v>
      </c>
      <c r="AH1182" s="69">
        <v>0.1</v>
      </c>
    </row>
    <row r="1183" spans="1:34" x14ac:dyDescent="0.35">
      <c r="A1183" s="15" t="s">
        <v>167</v>
      </c>
      <c r="B1183" s="16" t="s">
        <v>23</v>
      </c>
      <c r="C1183" s="16" t="s">
        <v>24</v>
      </c>
      <c r="D1183" s="16" t="s">
        <v>87</v>
      </c>
      <c r="E1183" s="16" t="s">
        <v>78</v>
      </c>
      <c r="F1183" s="16" t="s">
        <v>88</v>
      </c>
      <c r="G1183" s="16" t="s">
        <v>80</v>
      </c>
      <c r="H1183" s="17">
        <v>0.01</v>
      </c>
      <c r="I1183" s="16" t="s">
        <v>88</v>
      </c>
      <c r="J1183" s="16" t="s">
        <v>209</v>
      </c>
      <c r="K1183" s="18" t="s">
        <v>30</v>
      </c>
      <c r="L1183" s="19">
        <v>1</v>
      </c>
      <c r="M1183" s="20">
        <v>1</v>
      </c>
      <c r="N1183" s="20">
        <v>1</v>
      </c>
      <c r="O1183" s="20">
        <v>1</v>
      </c>
      <c r="P1183" s="20">
        <v>1</v>
      </c>
      <c r="Q1183" s="20">
        <v>1</v>
      </c>
      <c r="R1183" s="20">
        <v>1</v>
      </c>
      <c r="S1183" s="20" t="s">
        <v>33</v>
      </c>
      <c r="T1183" s="20" t="s">
        <v>33</v>
      </c>
      <c r="U1183" s="20" t="s">
        <v>33</v>
      </c>
      <c r="V1183" s="20" t="s">
        <v>33</v>
      </c>
      <c r="W1183" s="21" t="s">
        <v>33</v>
      </c>
      <c r="X1183" s="67"/>
      <c r="Y1183" s="19">
        <v>0</v>
      </c>
      <c r="Z1183" s="20">
        <v>0</v>
      </c>
      <c r="AA1183" s="20">
        <v>0</v>
      </c>
      <c r="AB1183" s="20">
        <v>0</v>
      </c>
      <c r="AC1183" s="20">
        <v>0</v>
      </c>
      <c r="AD1183" s="20">
        <v>0</v>
      </c>
      <c r="AE1183" s="21">
        <v>0</v>
      </c>
      <c r="AF1183" s="55"/>
      <c r="AG1183" s="20" t="s">
        <v>33</v>
      </c>
      <c r="AH1183" s="21" t="s">
        <v>33</v>
      </c>
    </row>
    <row r="1184" spans="1:34" x14ac:dyDescent="0.35">
      <c r="A1184" s="15" t="s">
        <v>167</v>
      </c>
      <c r="B1184" s="16" t="s">
        <v>23</v>
      </c>
      <c r="C1184" s="16" t="s">
        <v>24</v>
      </c>
      <c r="D1184" s="16" t="s">
        <v>87</v>
      </c>
      <c r="E1184" s="16" t="s">
        <v>78</v>
      </c>
      <c r="F1184" s="16" t="s">
        <v>88</v>
      </c>
      <c r="G1184" s="16" t="s">
        <v>80</v>
      </c>
      <c r="H1184" s="17">
        <v>0.01</v>
      </c>
      <c r="I1184" s="16" t="s">
        <v>88</v>
      </c>
      <c r="J1184" s="16" t="s">
        <v>208</v>
      </c>
      <c r="K1184" s="18" t="s">
        <v>31</v>
      </c>
      <c r="L1184" s="22">
        <v>3.99</v>
      </c>
      <c r="M1184" s="23">
        <v>3.99</v>
      </c>
      <c r="N1184" s="23">
        <v>3.99</v>
      </c>
      <c r="O1184" s="23">
        <v>3.99</v>
      </c>
      <c r="P1184" s="23">
        <v>3.99</v>
      </c>
      <c r="Q1184" s="23">
        <v>3.99</v>
      </c>
      <c r="R1184" s="23">
        <v>3.99</v>
      </c>
      <c r="S1184" s="23">
        <v>3.99</v>
      </c>
      <c r="T1184" s="23">
        <v>3.99</v>
      </c>
      <c r="U1184" s="23">
        <v>3.32</v>
      </c>
      <c r="V1184" s="23">
        <v>3.32</v>
      </c>
      <c r="W1184" s="70">
        <v>3.8</v>
      </c>
      <c r="X1184" s="67"/>
      <c r="Y1184" s="22">
        <v>0</v>
      </c>
      <c r="Z1184" s="23">
        <v>0</v>
      </c>
      <c r="AA1184" s="23">
        <v>0</v>
      </c>
      <c r="AB1184" s="23">
        <v>0</v>
      </c>
      <c r="AC1184" s="23">
        <v>0</v>
      </c>
      <c r="AD1184" s="23">
        <v>0</v>
      </c>
      <c r="AE1184" s="70">
        <v>0</v>
      </c>
      <c r="AF1184" s="50"/>
      <c r="AG1184" s="76">
        <v>0.1</v>
      </c>
      <c r="AH1184" s="77">
        <v>0.1</v>
      </c>
    </row>
    <row r="1185" spans="1:34" x14ac:dyDescent="0.35">
      <c r="A1185" s="15" t="s">
        <v>167</v>
      </c>
      <c r="B1185" s="16" t="s">
        <v>23</v>
      </c>
      <c r="C1185" s="16" t="s">
        <v>24</v>
      </c>
      <c r="D1185" s="16" t="s">
        <v>87</v>
      </c>
      <c r="E1185" s="16" t="s">
        <v>78</v>
      </c>
      <c r="F1185" s="16" t="s">
        <v>88</v>
      </c>
      <c r="G1185" s="16" t="s">
        <v>80</v>
      </c>
      <c r="H1185" s="17">
        <v>0.01</v>
      </c>
      <c r="I1185" s="16" t="s">
        <v>88</v>
      </c>
      <c r="J1185" s="16" t="s">
        <v>209</v>
      </c>
      <c r="K1185" s="18" t="s">
        <v>32</v>
      </c>
      <c r="L1185" s="19">
        <v>1</v>
      </c>
      <c r="M1185" s="20">
        <v>1</v>
      </c>
      <c r="N1185" s="20">
        <v>1</v>
      </c>
      <c r="O1185" s="20">
        <v>1</v>
      </c>
      <c r="P1185" s="20">
        <v>1</v>
      </c>
      <c r="Q1185" s="20">
        <v>1</v>
      </c>
      <c r="R1185" s="20">
        <v>1</v>
      </c>
      <c r="S1185" s="20" t="s">
        <v>33</v>
      </c>
      <c r="T1185" s="20" t="s">
        <v>33</v>
      </c>
      <c r="U1185" s="20" t="s">
        <v>33</v>
      </c>
      <c r="V1185" s="20" t="s">
        <v>33</v>
      </c>
      <c r="W1185" s="21" t="s">
        <v>33</v>
      </c>
      <c r="X1185" s="67"/>
      <c r="Y1185" s="19">
        <v>0</v>
      </c>
      <c r="Z1185" s="20">
        <v>0</v>
      </c>
      <c r="AA1185" s="20">
        <v>0</v>
      </c>
      <c r="AB1185" s="20">
        <v>0</v>
      </c>
      <c r="AC1185" s="20">
        <v>0</v>
      </c>
      <c r="AD1185" s="20">
        <v>0</v>
      </c>
      <c r="AE1185" s="21">
        <v>0</v>
      </c>
      <c r="AF1185" s="55"/>
      <c r="AG1185" s="20" t="s">
        <v>33</v>
      </c>
      <c r="AH1185" s="21" t="s">
        <v>33</v>
      </c>
    </row>
    <row r="1186" spans="1:34" x14ac:dyDescent="0.35">
      <c r="A1186" s="24" t="s">
        <v>167</v>
      </c>
      <c r="B1186" s="25" t="s">
        <v>23</v>
      </c>
      <c r="C1186" s="25" t="s">
        <v>24</v>
      </c>
      <c r="D1186" s="25" t="s">
        <v>87</v>
      </c>
      <c r="E1186" s="25" t="s">
        <v>78</v>
      </c>
      <c r="F1186" s="25" t="s">
        <v>88</v>
      </c>
      <c r="G1186" s="25" t="s">
        <v>80</v>
      </c>
      <c r="H1186" s="26">
        <v>0.01</v>
      </c>
      <c r="I1186" s="25" t="s">
        <v>33</v>
      </c>
      <c r="J1186" s="25" t="s">
        <v>208</v>
      </c>
      <c r="K1186" s="27" t="s">
        <v>34</v>
      </c>
      <c r="L1186" s="28">
        <v>0</v>
      </c>
      <c r="M1186" s="29">
        <v>0</v>
      </c>
      <c r="N1186" s="29">
        <v>0</v>
      </c>
      <c r="O1186" s="29">
        <v>0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29">
        <v>0</v>
      </c>
      <c r="V1186" s="29">
        <v>0</v>
      </c>
      <c r="W1186" s="30">
        <v>0</v>
      </c>
      <c r="X1186" s="67"/>
      <c r="Y1186" s="57">
        <v>0</v>
      </c>
      <c r="Z1186" s="58">
        <v>0</v>
      </c>
      <c r="AA1186" s="58">
        <v>0</v>
      </c>
      <c r="AB1186" s="58">
        <v>0</v>
      </c>
      <c r="AC1186" s="58">
        <v>0</v>
      </c>
      <c r="AD1186" s="58">
        <v>0</v>
      </c>
      <c r="AE1186" s="71">
        <v>0</v>
      </c>
      <c r="AF1186" s="56"/>
      <c r="AG1186" s="58">
        <v>0</v>
      </c>
      <c r="AH1186" s="71">
        <v>0</v>
      </c>
    </row>
    <row r="1187" spans="1:34" x14ac:dyDescent="0.35">
      <c r="A1187" s="31" t="s">
        <v>167</v>
      </c>
      <c r="B1187" s="32" t="s">
        <v>23</v>
      </c>
      <c r="C1187" s="32" t="s">
        <v>24</v>
      </c>
      <c r="D1187" s="32" t="s">
        <v>89</v>
      </c>
      <c r="E1187" s="32" t="s">
        <v>78</v>
      </c>
      <c r="F1187" s="32" t="s">
        <v>90</v>
      </c>
      <c r="G1187" s="32" t="s">
        <v>80</v>
      </c>
      <c r="H1187" s="33">
        <v>1.4999999999999999E-2</v>
      </c>
      <c r="I1187" s="32" t="s">
        <v>90</v>
      </c>
      <c r="J1187" s="32" t="s">
        <v>208</v>
      </c>
      <c r="K1187" s="34" t="s">
        <v>29</v>
      </c>
      <c r="L1187" s="35">
        <v>4.99</v>
      </c>
      <c r="M1187" s="36">
        <v>4.99</v>
      </c>
      <c r="N1187" s="36">
        <v>4.99</v>
      </c>
      <c r="O1187" s="36">
        <v>4.99</v>
      </c>
      <c r="P1187" s="36">
        <v>4.99</v>
      </c>
      <c r="Q1187" s="36">
        <v>4.99</v>
      </c>
      <c r="R1187" s="36">
        <v>4.99</v>
      </c>
      <c r="S1187" s="36">
        <v>4.59</v>
      </c>
      <c r="T1187" s="36">
        <v>4.59</v>
      </c>
      <c r="U1187" s="36">
        <v>3.99</v>
      </c>
      <c r="V1187" s="36">
        <v>3.99</v>
      </c>
      <c r="W1187" s="37">
        <v>4.3899999999999997</v>
      </c>
      <c r="X1187" s="67"/>
      <c r="Y1187" s="60">
        <v>4.79</v>
      </c>
      <c r="Z1187" s="61">
        <v>4.79</v>
      </c>
      <c r="AA1187" s="61">
        <v>4.79</v>
      </c>
      <c r="AB1187" s="61">
        <v>4.79</v>
      </c>
      <c r="AC1187" s="61">
        <v>4.79</v>
      </c>
      <c r="AD1187" s="61">
        <v>4.79</v>
      </c>
      <c r="AE1187" s="69">
        <v>4.79</v>
      </c>
      <c r="AF1187" s="59"/>
      <c r="AG1187" s="61">
        <v>0.12</v>
      </c>
      <c r="AH1187" s="69">
        <v>0.12</v>
      </c>
    </row>
    <row r="1188" spans="1:34" x14ac:dyDescent="0.35">
      <c r="A1188" s="15" t="s">
        <v>167</v>
      </c>
      <c r="B1188" s="16" t="s">
        <v>23</v>
      </c>
      <c r="C1188" s="16" t="s">
        <v>24</v>
      </c>
      <c r="D1188" s="16" t="s">
        <v>89</v>
      </c>
      <c r="E1188" s="16" t="s">
        <v>78</v>
      </c>
      <c r="F1188" s="16" t="s">
        <v>90</v>
      </c>
      <c r="G1188" s="16" t="s">
        <v>80</v>
      </c>
      <c r="H1188" s="17">
        <v>1.4999999999999999E-2</v>
      </c>
      <c r="I1188" s="16" t="s">
        <v>90</v>
      </c>
      <c r="J1188" s="16" t="s">
        <v>209</v>
      </c>
      <c r="K1188" s="18" t="s">
        <v>30</v>
      </c>
      <c r="L1188" s="19">
        <v>0.5</v>
      </c>
      <c r="M1188" s="20">
        <v>0.5</v>
      </c>
      <c r="N1188" s="20">
        <v>0.5</v>
      </c>
      <c r="O1188" s="20">
        <v>0.5</v>
      </c>
      <c r="P1188" s="20">
        <v>0.5</v>
      </c>
      <c r="Q1188" s="20">
        <v>0.5</v>
      </c>
      <c r="R1188" s="20">
        <v>0.5</v>
      </c>
      <c r="S1188" s="20" t="s">
        <v>33</v>
      </c>
      <c r="T1188" s="20" t="s">
        <v>33</v>
      </c>
      <c r="U1188" s="20" t="s">
        <v>33</v>
      </c>
      <c r="V1188" s="20" t="s">
        <v>33</v>
      </c>
      <c r="W1188" s="21" t="s">
        <v>33</v>
      </c>
      <c r="X1188" s="67"/>
      <c r="Y1188" s="19">
        <v>0.5</v>
      </c>
      <c r="Z1188" s="20">
        <v>0.5</v>
      </c>
      <c r="AA1188" s="20">
        <v>0.5</v>
      </c>
      <c r="AB1188" s="20">
        <v>0.5</v>
      </c>
      <c r="AC1188" s="20">
        <v>0.5</v>
      </c>
      <c r="AD1188" s="20">
        <v>0.5</v>
      </c>
      <c r="AE1188" s="21">
        <v>0.5</v>
      </c>
      <c r="AF1188" s="55"/>
      <c r="AG1188" s="20" t="s">
        <v>33</v>
      </c>
      <c r="AH1188" s="21" t="s">
        <v>33</v>
      </c>
    </row>
    <row r="1189" spans="1:34" x14ac:dyDescent="0.35">
      <c r="A1189" s="15" t="s">
        <v>167</v>
      </c>
      <c r="B1189" s="16" t="s">
        <v>23</v>
      </c>
      <c r="C1189" s="16" t="s">
        <v>24</v>
      </c>
      <c r="D1189" s="16" t="s">
        <v>89</v>
      </c>
      <c r="E1189" s="16" t="s">
        <v>78</v>
      </c>
      <c r="F1189" s="16" t="s">
        <v>90</v>
      </c>
      <c r="G1189" s="16" t="s">
        <v>80</v>
      </c>
      <c r="H1189" s="17">
        <v>1.4999999999999999E-2</v>
      </c>
      <c r="I1189" s="16" t="s">
        <v>90</v>
      </c>
      <c r="J1189" s="16" t="s">
        <v>208</v>
      </c>
      <c r="K1189" s="18" t="s">
        <v>31</v>
      </c>
      <c r="L1189" s="85">
        <v>4.99</v>
      </c>
      <c r="M1189" s="81">
        <v>4.99</v>
      </c>
      <c r="N1189" s="81">
        <v>4.99</v>
      </c>
      <c r="O1189" s="81">
        <v>4.99</v>
      </c>
      <c r="P1189" s="81">
        <v>4.99</v>
      </c>
      <c r="Q1189" s="81">
        <v>4.99</v>
      </c>
      <c r="R1189" s="81">
        <v>4.99</v>
      </c>
      <c r="S1189" s="81">
        <v>4.59</v>
      </c>
      <c r="T1189" s="81">
        <v>4.59</v>
      </c>
      <c r="U1189" s="81">
        <v>3.99</v>
      </c>
      <c r="V1189" s="81">
        <v>3.99</v>
      </c>
      <c r="W1189" s="80">
        <v>4.3899999999999997</v>
      </c>
      <c r="X1189" s="67"/>
      <c r="Y1189" s="85">
        <v>4.79</v>
      </c>
      <c r="Z1189" s="81">
        <v>4.79</v>
      </c>
      <c r="AA1189" s="81">
        <v>4.79</v>
      </c>
      <c r="AB1189" s="81">
        <v>4.79</v>
      </c>
      <c r="AC1189" s="81">
        <v>4.79</v>
      </c>
      <c r="AD1189" s="81">
        <v>4.79</v>
      </c>
      <c r="AE1189" s="80">
        <v>4.79</v>
      </c>
      <c r="AF1189" s="50"/>
      <c r="AG1189" s="76">
        <v>0.12</v>
      </c>
      <c r="AH1189" s="77">
        <v>0.12</v>
      </c>
    </row>
    <row r="1190" spans="1:34" x14ac:dyDescent="0.35">
      <c r="A1190" s="15" t="s">
        <v>167</v>
      </c>
      <c r="B1190" s="16" t="s">
        <v>23</v>
      </c>
      <c r="C1190" s="16" t="s">
        <v>24</v>
      </c>
      <c r="D1190" s="16" t="s">
        <v>89</v>
      </c>
      <c r="E1190" s="16" t="s">
        <v>78</v>
      </c>
      <c r="F1190" s="16" t="s">
        <v>90</v>
      </c>
      <c r="G1190" s="16" t="s">
        <v>80</v>
      </c>
      <c r="H1190" s="17">
        <v>1.4999999999999999E-2</v>
      </c>
      <c r="I1190" s="16" t="s">
        <v>90</v>
      </c>
      <c r="J1190" s="16" t="s">
        <v>209</v>
      </c>
      <c r="K1190" s="18" t="s">
        <v>32</v>
      </c>
      <c r="L1190" s="19">
        <v>0.5</v>
      </c>
      <c r="M1190" s="20">
        <v>0.5</v>
      </c>
      <c r="N1190" s="20">
        <v>0.5</v>
      </c>
      <c r="O1190" s="20">
        <v>0.5</v>
      </c>
      <c r="P1190" s="20">
        <v>0.5</v>
      </c>
      <c r="Q1190" s="20">
        <v>0.5</v>
      </c>
      <c r="R1190" s="20">
        <v>0.5</v>
      </c>
      <c r="S1190" s="20" t="s">
        <v>33</v>
      </c>
      <c r="T1190" s="20" t="s">
        <v>33</v>
      </c>
      <c r="U1190" s="20" t="s">
        <v>33</v>
      </c>
      <c r="V1190" s="20" t="s">
        <v>33</v>
      </c>
      <c r="W1190" s="21" t="s">
        <v>33</v>
      </c>
      <c r="X1190" s="67"/>
      <c r="Y1190" s="19">
        <v>0.5</v>
      </c>
      <c r="Z1190" s="20">
        <v>0.5</v>
      </c>
      <c r="AA1190" s="20">
        <v>0.5</v>
      </c>
      <c r="AB1190" s="20">
        <v>0.5</v>
      </c>
      <c r="AC1190" s="20">
        <v>0.5</v>
      </c>
      <c r="AD1190" s="20">
        <v>0.5</v>
      </c>
      <c r="AE1190" s="21">
        <v>0.5</v>
      </c>
      <c r="AF1190" s="55"/>
      <c r="AG1190" s="20" t="s">
        <v>33</v>
      </c>
      <c r="AH1190" s="21" t="s">
        <v>33</v>
      </c>
    </row>
    <row r="1191" spans="1:34" x14ac:dyDescent="0.35">
      <c r="A1191" s="24" t="s">
        <v>167</v>
      </c>
      <c r="B1191" s="25" t="s">
        <v>23</v>
      </c>
      <c r="C1191" s="25" t="s">
        <v>24</v>
      </c>
      <c r="D1191" s="25" t="s">
        <v>89</v>
      </c>
      <c r="E1191" s="25" t="s">
        <v>78</v>
      </c>
      <c r="F1191" s="25" t="s">
        <v>90</v>
      </c>
      <c r="G1191" s="25" t="s">
        <v>80</v>
      </c>
      <c r="H1191" s="26">
        <v>1.4999999999999999E-2</v>
      </c>
      <c r="I1191" s="25" t="s">
        <v>33</v>
      </c>
      <c r="J1191" s="25" t="s">
        <v>208</v>
      </c>
      <c r="K1191" s="27" t="s">
        <v>34</v>
      </c>
      <c r="L1191" s="28">
        <v>0</v>
      </c>
      <c r="M1191" s="29">
        <v>0</v>
      </c>
      <c r="N1191" s="29">
        <v>0</v>
      </c>
      <c r="O1191" s="29">
        <v>0</v>
      </c>
      <c r="P1191" s="29">
        <v>0</v>
      </c>
      <c r="Q1191" s="29">
        <v>0</v>
      </c>
      <c r="R1191" s="29">
        <v>0</v>
      </c>
      <c r="S1191" s="29">
        <v>0</v>
      </c>
      <c r="T1191" s="29">
        <v>0</v>
      </c>
      <c r="U1191" s="29">
        <v>0</v>
      </c>
      <c r="V1191" s="29">
        <v>0</v>
      </c>
      <c r="W1191" s="30">
        <v>0</v>
      </c>
      <c r="X1191" s="67"/>
      <c r="Y1191" s="57">
        <v>0</v>
      </c>
      <c r="Z1191" s="58">
        <v>0</v>
      </c>
      <c r="AA1191" s="58">
        <v>0</v>
      </c>
      <c r="AB1191" s="58">
        <v>0</v>
      </c>
      <c r="AC1191" s="58">
        <v>0</v>
      </c>
      <c r="AD1191" s="58">
        <v>0</v>
      </c>
      <c r="AE1191" s="71">
        <v>0</v>
      </c>
      <c r="AF1191" s="56"/>
      <c r="AG1191" s="58">
        <v>0</v>
      </c>
      <c r="AH1191" s="71">
        <v>0</v>
      </c>
    </row>
    <row r="1192" spans="1:34" x14ac:dyDescent="0.35">
      <c r="A1192" s="31" t="s">
        <v>167</v>
      </c>
      <c r="B1192" s="32" t="s">
        <v>23</v>
      </c>
      <c r="C1192" s="32" t="s">
        <v>24</v>
      </c>
      <c r="D1192" s="32" t="s">
        <v>89</v>
      </c>
      <c r="E1192" s="32" t="s">
        <v>78</v>
      </c>
      <c r="F1192" s="32" t="s">
        <v>91</v>
      </c>
      <c r="G1192" s="32" t="s">
        <v>80</v>
      </c>
      <c r="H1192" s="33">
        <v>1.4999999999999999E-2</v>
      </c>
      <c r="I1192" s="32" t="s">
        <v>91</v>
      </c>
      <c r="J1192" s="32" t="s">
        <v>208</v>
      </c>
      <c r="K1192" s="34" t="s">
        <v>29</v>
      </c>
      <c r="L1192" s="35">
        <v>4.99</v>
      </c>
      <c r="M1192" s="36">
        <v>4.99</v>
      </c>
      <c r="N1192" s="36">
        <v>4.99</v>
      </c>
      <c r="O1192" s="36">
        <v>4.99</v>
      </c>
      <c r="P1192" s="36">
        <v>4.99</v>
      </c>
      <c r="Q1192" s="36">
        <v>4.99</v>
      </c>
      <c r="R1192" s="36">
        <v>4.99</v>
      </c>
      <c r="S1192" s="36">
        <v>4.59</v>
      </c>
      <c r="T1192" s="36">
        <v>4.59</v>
      </c>
      <c r="U1192" s="36">
        <v>3.99</v>
      </c>
      <c r="V1192" s="36">
        <v>3.99</v>
      </c>
      <c r="W1192" s="37">
        <v>4.3899999999999997</v>
      </c>
      <c r="X1192" s="67"/>
      <c r="Y1192" s="60">
        <v>4.79</v>
      </c>
      <c r="Z1192" s="61">
        <v>4.79</v>
      </c>
      <c r="AA1192" s="61">
        <v>4.79</v>
      </c>
      <c r="AB1192" s="61">
        <v>4.79</v>
      </c>
      <c r="AC1192" s="61">
        <v>4.79</v>
      </c>
      <c r="AD1192" s="61">
        <v>4.79</v>
      </c>
      <c r="AE1192" s="69">
        <v>4.79</v>
      </c>
      <c r="AF1192" s="59"/>
      <c r="AG1192" s="61">
        <v>0.12</v>
      </c>
      <c r="AH1192" s="69">
        <v>0.12</v>
      </c>
    </row>
    <row r="1193" spans="1:34" x14ac:dyDescent="0.35">
      <c r="A1193" s="15" t="s">
        <v>167</v>
      </c>
      <c r="B1193" s="16" t="s">
        <v>23</v>
      </c>
      <c r="C1193" s="16" t="s">
        <v>24</v>
      </c>
      <c r="D1193" s="16" t="s">
        <v>89</v>
      </c>
      <c r="E1193" s="16" t="s">
        <v>78</v>
      </c>
      <c r="F1193" s="16" t="s">
        <v>91</v>
      </c>
      <c r="G1193" s="16" t="s">
        <v>80</v>
      </c>
      <c r="H1193" s="17">
        <v>1.4999999999999999E-2</v>
      </c>
      <c r="I1193" s="16" t="s">
        <v>91</v>
      </c>
      <c r="J1193" s="16" t="s">
        <v>209</v>
      </c>
      <c r="K1193" s="18" t="s">
        <v>30</v>
      </c>
      <c r="L1193" s="19">
        <v>0.5</v>
      </c>
      <c r="M1193" s="20">
        <v>0.5</v>
      </c>
      <c r="N1193" s="20">
        <v>0.5</v>
      </c>
      <c r="O1193" s="20">
        <v>0.5</v>
      </c>
      <c r="P1193" s="20">
        <v>0.5</v>
      </c>
      <c r="Q1193" s="20">
        <v>0.5</v>
      </c>
      <c r="R1193" s="20">
        <v>0.5</v>
      </c>
      <c r="S1193" s="20" t="s">
        <v>33</v>
      </c>
      <c r="T1193" s="20" t="s">
        <v>33</v>
      </c>
      <c r="U1193" s="20" t="s">
        <v>33</v>
      </c>
      <c r="V1193" s="20" t="s">
        <v>33</v>
      </c>
      <c r="W1193" s="21" t="s">
        <v>33</v>
      </c>
      <c r="X1193" s="67"/>
      <c r="Y1193" s="19">
        <v>0.5</v>
      </c>
      <c r="Z1193" s="20">
        <v>0.5</v>
      </c>
      <c r="AA1193" s="20">
        <v>0.5</v>
      </c>
      <c r="AB1193" s="20">
        <v>0.5</v>
      </c>
      <c r="AC1193" s="20">
        <v>0.5</v>
      </c>
      <c r="AD1193" s="20">
        <v>0.5</v>
      </c>
      <c r="AE1193" s="21">
        <v>0.5</v>
      </c>
      <c r="AF1193" s="55"/>
      <c r="AG1193" s="20" t="s">
        <v>33</v>
      </c>
      <c r="AH1193" s="21" t="s">
        <v>33</v>
      </c>
    </row>
    <row r="1194" spans="1:34" x14ac:dyDescent="0.35">
      <c r="A1194" s="15" t="s">
        <v>167</v>
      </c>
      <c r="B1194" s="16" t="s">
        <v>23</v>
      </c>
      <c r="C1194" s="16" t="s">
        <v>24</v>
      </c>
      <c r="D1194" s="16" t="s">
        <v>89</v>
      </c>
      <c r="E1194" s="16" t="s">
        <v>78</v>
      </c>
      <c r="F1194" s="16" t="s">
        <v>91</v>
      </c>
      <c r="G1194" s="16" t="s">
        <v>80</v>
      </c>
      <c r="H1194" s="17">
        <v>1.4999999999999999E-2</v>
      </c>
      <c r="I1194" s="16" t="s">
        <v>91</v>
      </c>
      <c r="J1194" s="16" t="s">
        <v>208</v>
      </c>
      <c r="K1194" s="18" t="s">
        <v>31</v>
      </c>
      <c r="L1194" s="22">
        <v>4.99</v>
      </c>
      <c r="M1194" s="23">
        <v>4.99</v>
      </c>
      <c r="N1194" s="23">
        <v>4.99</v>
      </c>
      <c r="O1194" s="23">
        <v>4.99</v>
      </c>
      <c r="P1194" s="23">
        <v>4.99</v>
      </c>
      <c r="Q1194" s="23">
        <v>4.99</v>
      </c>
      <c r="R1194" s="23">
        <v>4.99</v>
      </c>
      <c r="S1194" s="81">
        <v>4.59</v>
      </c>
      <c r="T1194" s="81">
        <v>4.59</v>
      </c>
      <c r="U1194" s="81">
        <v>3.99</v>
      </c>
      <c r="V1194" s="81">
        <v>3.99</v>
      </c>
      <c r="W1194" s="80">
        <v>4.3899999999999997</v>
      </c>
      <c r="X1194" s="67"/>
      <c r="Y1194" s="85">
        <v>4.79</v>
      </c>
      <c r="Z1194" s="81">
        <v>4.79</v>
      </c>
      <c r="AA1194" s="81">
        <v>4.79</v>
      </c>
      <c r="AB1194" s="81">
        <v>4.79</v>
      </c>
      <c r="AC1194" s="81">
        <v>4.79</v>
      </c>
      <c r="AD1194" s="81">
        <v>4.79</v>
      </c>
      <c r="AE1194" s="80">
        <v>4.79</v>
      </c>
      <c r="AF1194" s="50"/>
      <c r="AG1194" s="76">
        <v>0.12</v>
      </c>
      <c r="AH1194" s="77">
        <v>0.12</v>
      </c>
    </row>
    <row r="1195" spans="1:34" x14ac:dyDescent="0.35">
      <c r="A1195" s="15" t="s">
        <v>167</v>
      </c>
      <c r="B1195" s="16" t="s">
        <v>23</v>
      </c>
      <c r="C1195" s="16" t="s">
        <v>24</v>
      </c>
      <c r="D1195" s="16" t="s">
        <v>89</v>
      </c>
      <c r="E1195" s="16" t="s">
        <v>78</v>
      </c>
      <c r="F1195" s="16" t="s">
        <v>91</v>
      </c>
      <c r="G1195" s="16" t="s">
        <v>80</v>
      </c>
      <c r="H1195" s="17">
        <v>1.4999999999999999E-2</v>
      </c>
      <c r="I1195" s="16" t="s">
        <v>91</v>
      </c>
      <c r="J1195" s="16" t="s">
        <v>209</v>
      </c>
      <c r="K1195" s="18" t="s">
        <v>32</v>
      </c>
      <c r="L1195" s="19">
        <v>1</v>
      </c>
      <c r="M1195" s="20">
        <v>1</v>
      </c>
      <c r="N1195" s="20">
        <v>1</v>
      </c>
      <c r="O1195" s="20">
        <v>1</v>
      </c>
      <c r="P1195" s="20">
        <v>1</v>
      </c>
      <c r="Q1195" s="20">
        <v>1</v>
      </c>
      <c r="R1195" s="20">
        <v>1</v>
      </c>
      <c r="S1195" s="20" t="s">
        <v>33</v>
      </c>
      <c r="T1195" s="20" t="s">
        <v>33</v>
      </c>
      <c r="U1195" s="20" t="s">
        <v>33</v>
      </c>
      <c r="V1195" s="20" t="s">
        <v>33</v>
      </c>
      <c r="W1195" s="21" t="s">
        <v>33</v>
      </c>
      <c r="X1195" s="67"/>
      <c r="Y1195" s="19">
        <v>0</v>
      </c>
      <c r="Z1195" s="20">
        <v>0</v>
      </c>
      <c r="AA1195" s="20">
        <v>0</v>
      </c>
      <c r="AB1195" s="20">
        <v>0</v>
      </c>
      <c r="AC1195" s="20">
        <v>0</v>
      </c>
      <c r="AD1195" s="20">
        <v>0</v>
      </c>
      <c r="AE1195" s="21">
        <v>0</v>
      </c>
      <c r="AF1195" s="55"/>
      <c r="AG1195" s="20" t="s">
        <v>33</v>
      </c>
      <c r="AH1195" s="21" t="s">
        <v>33</v>
      </c>
    </row>
    <row r="1196" spans="1:34" x14ac:dyDescent="0.35">
      <c r="A1196" s="24" t="s">
        <v>167</v>
      </c>
      <c r="B1196" s="25" t="s">
        <v>23</v>
      </c>
      <c r="C1196" s="25" t="s">
        <v>24</v>
      </c>
      <c r="D1196" s="25" t="s">
        <v>89</v>
      </c>
      <c r="E1196" s="25" t="s">
        <v>78</v>
      </c>
      <c r="F1196" s="25" t="s">
        <v>91</v>
      </c>
      <c r="G1196" s="25" t="s">
        <v>80</v>
      </c>
      <c r="H1196" s="26">
        <v>1.4999999999999999E-2</v>
      </c>
      <c r="I1196" s="25" t="s">
        <v>33</v>
      </c>
      <c r="J1196" s="25" t="s">
        <v>208</v>
      </c>
      <c r="K1196" s="27" t="s">
        <v>34</v>
      </c>
      <c r="L1196" s="28">
        <v>0</v>
      </c>
      <c r="M1196" s="29">
        <v>0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0</v>
      </c>
      <c r="T1196" s="29">
        <v>0</v>
      </c>
      <c r="U1196" s="29">
        <v>0</v>
      </c>
      <c r="V1196" s="29">
        <v>0</v>
      </c>
      <c r="W1196" s="30">
        <v>0</v>
      </c>
      <c r="X1196" s="67"/>
      <c r="Y1196" s="57">
        <v>0</v>
      </c>
      <c r="Z1196" s="58">
        <v>0</v>
      </c>
      <c r="AA1196" s="58">
        <v>0</v>
      </c>
      <c r="AB1196" s="58">
        <v>0</v>
      </c>
      <c r="AC1196" s="58">
        <v>0</v>
      </c>
      <c r="AD1196" s="58">
        <v>0</v>
      </c>
      <c r="AE1196" s="71">
        <v>0</v>
      </c>
      <c r="AF1196" s="56"/>
      <c r="AG1196" s="58">
        <v>0</v>
      </c>
      <c r="AH1196" s="71">
        <v>0</v>
      </c>
    </row>
    <row r="1197" spans="1:34" x14ac:dyDescent="0.35">
      <c r="A1197" s="31" t="s">
        <v>167</v>
      </c>
      <c r="B1197" s="32" t="s">
        <v>23</v>
      </c>
      <c r="C1197" s="32" t="s">
        <v>24</v>
      </c>
      <c r="D1197" s="32" t="s">
        <v>89</v>
      </c>
      <c r="E1197" s="32" t="s">
        <v>42</v>
      </c>
      <c r="F1197" s="32" t="s">
        <v>92</v>
      </c>
      <c r="G1197" s="32" t="s">
        <v>28</v>
      </c>
      <c r="H1197" s="33">
        <v>1.4999999999999999E-2</v>
      </c>
      <c r="I1197" s="32" t="s">
        <v>92</v>
      </c>
      <c r="J1197" s="36" t="s">
        <v>208</v>
      </c>
      <c r="K1197" s="34" t="s">
        <v>29</v>
      </c>
      <c r="L1197" s="35">
        <v>5.99</v>
      </c>
      <c r="M1197" s="36">
        <v>5.99</v>
      </c>
      <c r="N1197" s="36">
        <v>5.99</v>
      </c>
      <c r="O1197" s="36">
        <v>5.99</v>
      </c>
      <c r="P1197" s="36">
        <v>5.99</v>
      </c>
      <c r="Q1197" s="36">
        <v>5.99</v>
      </c>
      <c r="R1197" s="36">
        <v>5.99</v>
      </c>
      <c r="S1197" s="36">
        <v>5.99</v>
      </c>
      <c r="T1197" s="36">
        <v>5.99</v>
      </c>
      <c r="U1197" s="36">
        <v>4.99</v>
      </c>
      <c r="V1197" s="36">
        <v>4.99</v>
      </c>
      <c r="W1197" s="37">
        <v>5.69</v>
      </c>
      <c r="X1197" s="67"/>
      <c r="Y1197" s="60">
        <v>0</v>
      </c>
      <c r="Z1197" s="61">
        <v>0</v>
      </c>
      <c r="AA1197" s="61">
        <v>0</v>
      </c>
      <c r="AB1197" s="61">
        <v>0</v>
      </c>
      <c r="AC1197" s="61">
        <v>0</v>
      </c>
      <c r="AD1197" s="61">
        <v>0</v>
      </c>
      <c r="AE1197" s="69">
        <v>0</v>
      </c>
      <c r="AF1197" s="59"/>
      <c r="AG1197" s="61">
        <v>0.15</v>
      </c>
      <c r="AH1197" s="69">
        <v>0.15</v>
      </c>
    </row>
    <row r="1198" spans="1:34" x14ac:dyDescent="0.35">
      <c r="A1198" s="15" t="s">
        <v>167</v>
      </c>
      <c r="B1198" s="16" t="s">
        <v>23</v>
      </c>
      <c r="C1198" s="16" t="s">
        <v>24</v>
      </c>
      <c r="D1198" s="16" t="s">
        <v>89</v>
      </c>
      <c r="E1198" s="16" t="s">
        <v>42</v>
      </c>
      <c r="F1198" s="16" t="s">
        <v>92</v>
      </c>
      <c r="G1198" s="16" t="s">
        <v>28</v>
      </c>
      <c r="H1198" s="17">
        <v>1.4999999999999999E-2</v>
      </c>
      <c r="I1198" s="16" t="s">
        <v>92</v>
      </c>
      <c r="J1198" s="16" t="s">
        <v>209</v>
      </c>
      <c r="K1198" s="18" t="s">
        <v>30</v>
      </c>
      <c r="L1198" s="19">
        <v>1</v>
      </c>
      <c r="M1198" s="20">
        <v>1</v>
      </c>
      <c r="N1198" s="20">
        <v>1</v>
      </c>
      <c r="O1198" s="20">
        <v>1</v>
      </c>
      <c r="P1198" s="20">
        <v>1</v>
      </c>
      <c r="Q1198" s="20">
        <v>1</v>
      </c>
      <c r="R1198" s="20">
        <v>1</v>
      </c>
      <c r="S1198" s="20" t="s">
        <v>33</v>
      </c>
      <c r="T1198" s="20" t="s">
        <v>33</v>
      </c>
      <c r="U1198" s="20" t="s">
        <v>33</v>
      </c>
      <c r="V1198" s="20" t="s">
        <v>33</v>
      </c>
      <c r="W1198" s="21" t="s">
        <v>33</v>
      </c>
      <c r="X1198" s="67"/>
      <c r="Y1198" s="19">
        <v>0</v>
      </c>
      <c r="Z1198" s="20">
        <v>0</v>
      </c>
      <c r="AA1198" s="20">
        <v>0</v>
      </c>
      <c r="AB1198" s="20">
        <v>0</v>
      </c>
      <c r="AC1198" s="20">
        <v>0</v>
      </c>
      <c r="AD1198" s="20">
        <v>0</v>
      </c>
      <c r="AE1198" s="21">
        <v>0</v>
      </c>
      <c r="AF1198" s="55"/>
      <c r="AG1198" s="20" t="s">
        <v>33</v>
      </c>
      <c r="AH1198" s="21" t="s">
        <v>33</v>
      </c>
    </row>
    <row r="1199" spans="1:34" x14ac:dyDescent="0.35">
      <c r="A1199" s="15" t="s">
        <v>167</v>
      </c>
      <c r="B1199" s="16" t="s">
        <v>23</v>
      </c>
      <c r="C1199" s="16" t="s">
        <v>24</v>
      </c>
      <c r="D1199" s="16" t="s">
        <v>89</v>
      </c>
      <c r="E1199" s="16" t="s">
        <v>42</v>
      </c>
      <c r="F1199" s="16" t="s">
        <v>92</v>
      </c>
      <c r="G1199" s="16" t="s">
        <v>28</v>
      </c>
      <c r="H1199" s="17">
        <v>1.4999999999999999E-2</v>
      </c>
      <c r="I1199" s="16" t="s">
        <v>92</v>
      </c>
      <c r="J1199" s="16" t="s">
        <v>208</v>
      </c>
      <c r="K1199" s="18" t="s">
        <v>31</v>
      </c>
      <c r="L1199" s="85">
        <v>6.49</v>
      </c>
      <c r="M1199" s="81">
        <v>6.49</v>
      </c>
      <c r="N1199" s="81">
        <v>6.49</v>
      </c>
      <c r="O1199" s="81">
        <v>6.49</v>
      </c>
      <c r="P1199" s="81">
        <v>6.49</v>
      </c>
      <c r="Q1199" s="81">
        <v>6.49</v>
      </c>
      <c r="R1199" s="81">
        <v>6.49</v>
      </c>
      <c r="S1199" s="23">
        <v>5.99</v>
      </c>
      <c r="T1199" s="23">
        <v>5.99</v>
      </c>
      <c r="U1199" s="81">
        <v>5.4065275459098503</v>
      </c>
      <c r="V1199" s="81">
        <v>5.4065275459098503</v>
      </c>
      <c r="W1199" s="70">
        <v>5.69</v>
      </c>
      <c r="X1199" s="67"/>
      <c r="Y1199" s="22">
        <v>0</v>
      </c>
      <c r="Z1199" s="23">
        <v>0</v>
      </c>
      <c r="AA1199" s="23">
        <v>0</v>
      </c>
      <c r="AB1199" s="23">
        <v>0</v>
      </c>
      <c r="AC1199" s="23">
        <v>0</v>
      </c>
      <c r="AD1199" s="23">
        <v>0</v>
      </c>
      <c r="AE1199" s="70">
        <v>0</v>
      </c>
      <c r="AF1199" s="50"/>
      <c r="AG1199" s="76">
        <v>0.15</v>
      </c>
      <c r="AH1199" s="77">
        <v>0.15</v>
      </c>
    </row>
    <row r="1200" spans="1:34" x14ac:dyDescent="0.35">
      <c r="A1200" s="15" t="s">
        <v>167</v>
      </c>
      <c r="B1200" s="16" t="s">
        <v>23</v>
      </c>
      <c r="C1200" s="16" t="s">
        <v>24</v>
      </c>
      <c r="D1200" s="16" t="s">
        <v>89</v>
      </c>
      <c r="E1200" s="16" t="s">
        <v>42</v>
      </c>
      <c r="F1200" s="16" t="s">
        <v>92</v>
      </c>
      <c r="G1200" s="16" t="s">
        <v>28</v>
      </c>
      <c r="H1200" s="17">
        <v>1.4999999999999999E-2</v>
      </c>
      <c r="I1200" s="16" t="s">
        <v>92</v>
      </c>
      <c r="J1200" s="16" t="s">
        <v>209</v>
      </c>
      <c r="K1200" s="18" t="s">
        <v>32</v>
      </c>
      <c r="L1200" s="19">
        <v>1</v>
      </c>
      <c r="M1200" s="20">
        <v>1</v>
      </c>
      <c r="N1200" s="20">
        <v>1</v>
      </c>
      <c r="O1200" s="20">
        <v>1</v>
      </c>
      <c r="P1200" s="20">
        <v>1</v>
      </c>
      <c r="Q1200" s="20">
        <v>1</v>
      </c>
      <c r="R1200" s="20">
        <v>1</v>
      </c>
      <c r="S1200" s="20" t="s">
        <v>33</v>
      </c>
      <c r="T1200" s="20" t="s">
        <v>33</v>
      </c>
      <c r="U1200" s="20" t="s">
        <v>33</v>
      </c>
      <c r="V1200" s="20" t="s">
        <v>33</v>
      </c>
      <c r="W1200" s="21" t="s">
        <v>33</v>
      </c>
      <c r="X1200" s="67"/>
      <c r="Y1200" s="19">
        <v>0</v>
      </c>
      <c r="Z1200" s="20">
        <v>0</v>
      </c>
      <c r="AA1200" s="20">
        <v>0</v>
      </c>
      <c r="AB1200" s="20">
        <v>0</v>
      </c>
      <c r="AC1200" s="20">
        <v>0</v>
      </c>
      <c r="AD1200" s="20">
        <v>0</v>
      </c>
      <c r="AE1200" s="21">
        <v>0</v>
      </c>
      <c r="AF1200" s="55"/>
      <c r="AG1200" s="20" t="s">
        <v>33</v>
      </c>
      <c r="AH1200" s="21" t="s">
        <v>33</v>
      </c>
    </row>
    <row r="1201" spans="1:34" x14ac:dyDescent="0.35">
      <c r="A1201" s="24" t="s">
        <v>167</v>
      </c>
      <c r="B1201" s="25" t="s">
        <v>23</v>
      </c>
      <c r="C1201" s="25" t="s">
        <v>24</v>
      </c>
      <c r="D1201" s="25" t="s">
        <v>89</v>
      </c>
      <c r="E1201" s="25" t="s">
        <v>42</v>
      </c>
      <c r="F1201" s="25" t="s">
        <v>92</v>
      </c>
      <c r="G1201" s="25" t="s">
        <v>28</v>
      </c>
      <c r="H1201" s="26">
        <v>1.4999999999999999E-2</v>
      </c>
      <c r="I1201" s="25" t="s">
        <v>33</v>
      </c>
      <c r="J1201" s="25" t="s">
        <v>208</v>
      </c>
      <c r="K1201" s="27" t="s">
        <v>34</v>
      </c>
      <c r="L1201" s="28">
        <v>8.3472454090150139E-2</v>
      </c>
      <c r="M1201" s="29">
        <v>8.3472454090150139E-2</v>
      </c>
      <c r="N1201" s="29">
        <v>8.3472454090150139E-2</v>
      </c>
      <c r="O1201" s="29">
        <v>8.3472454090150139E-2</v>
      </c>
      <c r="P1201" s="29">
        <v>8.3472454090150139E-2</v>
      </c>
      <c r="Q1201" s="29">
        <v>8.3472454090150139E-2</v>
      </c>
      <c r="R1201" s="29">
        <v>8.3472454090150139E-2</v>
      </c>
      <c r="S1201" s="29">
        <v>0</v>
      </c>
      <c r="T1201" s="29">
        <v>0</v>
      </c>
      <c r="U1201" s="29">
        <v>8.3472454090150361E-2</v>
      </c>
      <c r="V1201" s="29">
        <v>8.3472454090150361E-2</v>
      </c>
      <c r="W1201" s="30">
        <v>0</v>
      </c>
      <c r="X1201" s="67"/>
      <c r="Y1201" s="57">
        <v>0</v>
      </c>
      <c r="Z1201" s="58">
        <v>0</v>
      </c>
      <c r="AA1201" s="58">
        <v>0</v>
      </c>
      <c r="AB1201" s="58">
        <v>0</v>
      </c>
      <c r="AC1201" s="58">
        <v>0</v>
      </c>
      <c r="AD1201" s="58">
        <v>0</v>
      </c>
      <c r="AE1201" s="71">
        <v>0</v>
      </c>
      <c r="AF1201" s="56"/>
      <c r="AG1201" s="58">
        <v>0</v>
      </c>
      <c r="AH1201" s="71">
        <v>0</v>
      </c>
    </row>
    <row r="1202" spans="1:34" x14ac:dyDescent="0.35">
      <c r="A1202" s="31" t="s">
        <v>167</v>
      </c>
      <c r="B1202" s="32" t="s">
        <v>23</v>
      </c>
      <c r="C1202" s="32" t="s">
        <v>24</v>
      </c>
      <c r="D1202" s="32" t="s">
        <v>93</v>
      </c>
      <c r="E1202" s="32" t="s">
        <v>78</v>
      </c>
      <c r="F1202" s="32" t="s">
        <v>94</v>
      </c>
      <c r="G1202" s="32" t="s">
        <v>95</v>
      </c>
      <c r="H1202" s="33">
        <v>0.02</v>
      </c>
      <c r="I1202" s="32" t="s">
        <v>94</v>
      </c>
      <c r="J1202" s="32" t="s">
        <v>208</v>
      </c>
      <c r="K1202" s="34" t="s">
        <v>29</v>
      </c>
      <c r="L1202" s="35">
        <v>6.99</v>
      </c>
      <c r="M1202" s="36">
        <v>6.99</v>
      </c>
      <c r="N1202" s="36">
        <v>6.99</v>
      </c>
      <c r="O1202" s="36">
        <v>6.99</v>
      </c>
      <c r="P1202" s="36">
        <v>6.99</v>
      </c>
      <c r="Q1202" s="36">
        <v>6.99</v>
      </c>
      <c r="R1202" s="36">
        <v>6.99</v>
      </c>
      <c r="S1202" s="36">
        <v>6.79</v>
      </c>
      <c r="T1202" s="36">
        <v>6.79</v>
      </c>
      <c r="U1202" s="36">
        <v>5.83</v>
      </c>
      <c r="V1202" s="36">
        <v>5.83</v>
      </c>
      <c r="W1202" s="37">
        <v>6.17</v>
      </c>
      <c r="X1202" s="67"/>
      <c r="Y1202" s="60">
        <v>6.49</v>
      </c>
      <c r="Z1202" s="61">
        <v>6.49</v>
      </c>
      <c r="AA1202" s="61">
        <v>6.49</v>
      </c>
      <c r="AB1202" s="61">
        <v>6.49</v>
      </c>
      <c r="AC1202" s="61">
        <v>6.49</v>
      </c>
      <c r="AD1202" s="61">
        <v>6.49</v>
      </c>
      <c r="AE1202" s="69">
        <v>6.49</v>
      </c>
      <c r="AF1202" s="59"/>
      <c r="AG1202" s="61">
        <v>0.17</v>
      </c>
      <c r="AH1202" s="69">
        <v>0.17</v>
      </c>
    </row>
    <row r="1203" spans="1:34" x14ac:dyDescent="0.35">
      <c r="A1203" s="15" t="s">
        <v>167</v>
      </c>
      <c r="B1203" s="16" t="s">
        <v>23</v>
      </c>
      <c r="C1203" s="16" t="s">
        <v>24</v>
      </c>
      <c r="D1203" s="16" t="s">
        <v>93</v>
      </c>
      <c r="E1203" s="16" t="s">
        <v>78</v>
      </c>
      <c r="F1203" s="16" t="s">
        <v>94</v>
      </c>
      <c r="G1203" s="16" t="s">
        <v>95</v>
      </c>
      <c r="H1203" s="17">
        <v>0.02</v>
      </c>
      <c r="I1203" s="16" t="s">
        <v>94</v>
      </c>
      <c r="J1203" s="16" t="s">
        <v>209</v>
      </c>
      <c r="K1203" s="18" t="s">
        <v>30</v>
      </c>
      <c r="L1203" s="19">
        <v>0.6</v>
      </c>
      <c r="M1203" s="20">
        <v>0.6</v>
      </c>
      <c r="N1203" s="20">
        <v>0.6</v>
      </c>
      <c r="O1203" s="20">
        <v>0.6</v>
      </c>
      <c r="P1203" s="20">
        <v>0.6</v>
      </c>
      <c r="Q1203" s="20">
        <v>0.6</v>
      </c>
      <c r="R1203" s="20">
        <v>0.6</v>
      </c>
      <c r="S1203" s="20" t="s">
        <v>33</v>
      </c>
      <c r="T1203" s="20" t="s">
        <v>33</v>
      </c>
      <c r="U1203" s="20" t="s">
        <v>33</v>
      </c>
      <c r="V1203" s="20" t="s">
        <v>33</v>
      </c>
      <c r="W1203" s="21" t="s">
        <v>33</v>
      </c>
      <c r="X1203" s="67"/>
      <c r="Y1203" s="19">
        <v>0.4</v>
      </c>
      <c r="Z1203" s="20">
        <v>0.4</v>
      </c>
      <c r="AA1203" s="20">
        <v>0.4</v>
      </c>
      <c r="AB1203" s="20">
        <v>0.4</v>
      </c>
      <c r="AC1203" s="20">
        <v>0.4</v>
      </c>
      <c r="AD1203" s="20">
        <v>0.4</v>
      </c>
      <c r="AE1203" s="21">
        <v>0.4</v>
      </c>
      <c r="AF1203" s="55"/>
      <c r="AG1203" s="20" t="s">
        <v>33</v>
      </c>
      <c r="AH1203" s="21" t="s">
        <v>33</v>
      </c>
    </row>
    <row r="1204" spans="1:34" x14ac:dyDescent="0.35">
      <c r="A1204" s="15" t="s">
        <v>167</v>
      </c>
      <c r="B1204" s="16" t="s">
        <v>23</v>
      </c>
      <c r="C1204" s="16" t="s">
        <v>24</v>
      </c>
      <c r="D1204" s="16" t="s">
        <v>93</v>
      </c>
      <c r="E1204" s="16" t="s">
        <v>78</v>
      </c>
      <c r="F1204" s="16" t="s">
        <v>94</v>
      </c>
      <c r="G1204" s="16" t="s">
        <v>95</v>
      </c>
      <c r="H1204" s="17">
        <v>0.02</v>
      </c>
      <c r="I1204" s="16" t="s">
        <v>94</v>
      </c>
      <c r="J1204" s="16" t="s">
        <v>208</v>
      </c>
      <c r="K1204" s="18" t="s">
        <v>31</v>
      </c>
      <c r="L1204" s="22">
        <v>6.99</v>
      </c>
      <c r="M1204" s="23">
        <v>6.99</v>
      </c>
      <c r="N1204" s="23">
        <v>6.99</v>
      </c>
      <c r="O1204" s="23">
        <v>6.99</v>
      </c>
      <c r="P1204" s="23">
        <v>6.99</v>
      </c>
      <c r="Q1204" s="23">
        <v>6.99</v>
      </c>
      <c r="R1204" s="23">
        <v>6.99</v>
      </c>
      <c r="S1204" s="23">
        <v>6.79</v>
      </c>
      <c r="T1204" s="23">
        <v>6.79</v>
      </c>
      <c r="U1204" s="23">
        <v>5.83</v>
      </c>
      <c r="V1204" s="23">
        <v>5.83</v>
      </c>
      <c r="W1204" s="70">
        <v>6.17</v>
      </c>
      <c r="X1204" s="67"/>
      <c r="Y1204" s="22">
        <v>6.49</v>
      </c>
      <c r="Z1204" s="23">
        <v>6.49</v>
      </c>
      <c r="AA1204" s="23">
        <v>6.49</v>
      </c>
      <c r="AB1204" s="23">
        <v>6.49</v>
      </c>
      <c r="AC1204" s="23">
        <v>6.49</v>
      </c>
      <c r="AD1204" s="23">
        <v>6.49</v>
      </c>
      <c r="AE1204" s="70">
        <v>6.49</v>
      </c>
      <c r="AF1204" s="50"/>
      <c r="AG1204" s="76">
        <v>0.17</v>
      </c>
      <c r="AH1204" s="77">
        <v>0.17</v>
      </c>
    </row>
    <row r="1205" spans="1:34" x14ac:dyDescent="0.35">
      <c r="A1205" s="15" t="s">
        <v>167</v>
      </c>
      <c r="B1205" s="16" t="s">
        <v>23</v>
      </c>
      <c r="C1205" s="16" t="s">
        <v>24</v>
      </c>
      <c r="D1205" s="16" t="s">
        <v>93</v>
      </c>
      <c r="E1205" s="16" t="s">
        <v>78</v>
      </c>
      <c r="F1205" s="16" t="s">
        <v>94</v>
      </c>
      <c r="G1205" s="16" t="s">
        <v>95</v>
      </c>
      <c r="H1205" s="17">
        <v>0.02</v>
      </c>
      <c r="I1205" s="16" t="s">
        <v>94</v>
      </c>
      <c r="J1205" s="16" t="s">
        <v>209</v>
      </c>
      <c r="K1205" s="18" t="s">
        <v>32</v>
      </c>
      <c r="L1205" s="19">
        <v>0.7</v>
      </c>
      <c r="M1205" s="20">
        <v>0.7</v>
      </c>
      <c r="N1205" s="20">
        <v>0.7</v>
      </c>
      <c r="O1205" s="20">
        <v>0.7</v>
      </c>
      <c r="P1205" s="20">
        <v>0.7</v>
      </c>
      <c r="Q1205" s="20">
        <v>0.7</v>
      </c>
      <c r="R1205" s="20">
        <v>0.7</v>
      </c>
      <c r="S1205" s="20" t="s">
        <v>33</v>
      </c>
      <c r="T1205" s="20" t="s">
        <v>33</v>
      </c>
      <c r="U1205" s="20" t="s">
        <v>33</v>
      </c>
      <c r="V1205" s="20" t="s">
        <v>33</v>
      </c>
      <c r="W1205" s="21" t="s">
        <v>33</v>
      </c>
      <c r="X1205" s="67"/>
      <c r="Y1205" s="19">
        <v>0.3</v>
      </c>
      <c r="Z1205" s="20">
        <v>0.3</v>
      </c>
      <c r="AA1205" s="20">
        <v>0.3</v>
      </c>
      <c r="AB1205" s="20">
        <v>0.3</v>
      </c>
      <c r="AC1205" s="20">
        <v>0.3</v>
      </c>
      <c r="AD1205" s="20">
        <v>0.3</v>
      </c>
      <c r="AE1205" s="21">
        <v>0.3</v>
      </c>
      <c r="AF1205" s="55"/>
      <c r="AG1205" s="20" t="s">
        <v>33</v>
      </c>
      <c r="AH1205" s="21" t="s">
        <v>33</v>
      </c>
    </row>
    <row r="1206" spans="1:34" x14ac:dyDescent="0.35">
      <c r="A1206" s="24" t="s">
        <v>167</v>
      </c>
      <c r="B1206" s="25" t="s">
        <v>23</v>
      </c>
      <c r="C1206" s="25" t="s">
        <v>24</v>
      </c>
      <c r="D1206" s="25" t="s">
        <v>93</v>
      </c>
      <c r="E1206" s="25" t="s">
        <v>78</v>
      </c>
      <c r="F1206" s="25" t="s">
        <v>94</v>
      </c>
      <c r="G1206" s="25" t="s">
        <v>95</v>
      </c>
      <c r="H1206" s="26">
        <v>0.02</v>
      </c>
      <c r="I1206" s="25" t="s">
        <v>33</v>
      </c>
      <c r="J1206" s="25" t="s">
        <v>208</v>
      </c>
      <c r="K1206" s="27" t="s">
        <v>34</v>
      </c>
      <c r="L1206" s="28">
        <v>0</v>
      </c>
      <c r="M1206" s="29">
        <v>0</v>
      </c>
      <c r="N1206" s="29">
        <v>0</v>
      </c>
      <c r="O1206" s="29">
        <v>0</v>
      </c>
      <c r="P1206" s="29">
        <v>0</v>
      </c>
      <c r="Q1206" s="29">
        <v>0</v>
      </c>
      <c r="R1206" s="29">
        <v>0</v>
      </c>
      <c r="S1206" s="29">
        <v>0</v>
      </c>
      <c r="T1206" s="29">
        <v>0</v>
      </c>
      <c r="U1206" s="29">
        <v>0</v>
      </c>
      <c r="V1206" s="29">
        <v>0</v>
      </c>
      <c r="W1206" s="30">
        <v>0</v>
      </c>
      <c r="X1206" s="67"/>
      <c r="Y1206" s="57">
        <v>0</v>
      </c>
      <c r="Z1206" s="58">
        <v>0</v>
      </c>
      <c r="AA1206" s="58">
        <v>0</v>
      </c>
      <c r="AB1206" s="58">
        <v>0</v>
      </c>
      <c r="AC1206" s="58">
        <v>0</v>
      </c>
      <c r="AD1206" s="58">
        <v>0</v>
      </c>
      <c r="AE1206" s="71">
        <v>0</v>
      </c>
      <c r="AF1206" s="56"/>
      <c r="AG1206" s="58">
        <v>0</v>
      </c>
      <c r="AH1206" s="71">
        <v>0</v>
      </c>
    </row>
    <row r="1207" spans="1:34" x14ac:dyDescent="0.35">
      <c r="A1207" s="31" t="s">
        <v>167</v>
      </c>
      <c r="B1207" s="32" t="s">
        <v>23</v>
      </c>
      <c r="C1207" s="32" t="s">
        <v>24</v>
      </c>
      <c r="D1207" s="32" t="s">
        <v>93</v>
      </c>
      <c r="E1207" s="32" t="s">
        <v>78</v>
      </c>
      <c r="F1207" s="32" t="s">
        <v>96</v>
      </c>
      <c r="G1207" s="32" t="s">
        <v>95</v>
      </c>
      <c r="H1207" s="33">
        <v>0.02</v>
      </c>
      <c r="I1207" s="32" t="s">
        <v>96</v>
      </c>
      <c r="J1207" s="32" t="s">
        <v>208</v>
      </c>
      <c r="K1207" s="34" t="s">
        <v>29</v>
      </c>
      <c r="L1207" s="35">
        <v>6.29</v>
      </c>
      <c r="M1207" s="36">
        <v>6.29</v>
      </c>
      <c r="N1207" s="36">
        <v>6.29</v>
      </c>
      <c r="O1207" s="36">
        <v>6.29</v>
      </c>
      <c r="P1207" s="36">
        <v>6.29</v>
      </c>
      <c r="Q1207" s="36">
        <v>6.29</v>
      </c>
      <c r="R1207" s="36">
        <v>6.29</v>
      </c>
      <c r="S1207" s="36">
        <v>5.69</v>
      </c>
      <c r="T1207" s="36">
        <v>5.69</v>
      </c>
      <c r="U1207" s="36">
        <v>4.99</v>
      </c>
      <c r="V1207" s="36">
        <v>4.99</v>
      </c>
      <c r="W1207" s="37">
        <v>5.3</v>
      </c>
      <c r="X1207" s="67"/>
      <c r="Y1207" s="60">
        <v>5.79</v>
      </c>
      <c r="Z1207" s="61">
        <v>5.79</v>
      </c>
      <c r="AA1207" s="61">
        <v>5.79</v>
      </c>
      <c r="AB1207" s="61">
        <v>5.79</v>
      </c>
      <c r="AC1207" s="61">
        <v>5.79</v>
      </c>
      <c r="AD1207" s="61">
        <v>5.79</v>
      </c>
      <c r="AE1207" s="69">
        <v>5.79</v>
      </c>
      <c r="AF1207" s="59"/>
      <c r="AG1207" s="61">
        <v>0.14000000000000001</v>
      </c>
      <c r="AH1207" s="69">
        <v>0.14000000000000001</v>
      </c>
    </row>
    <row r="1208" spans="1:34" x14ac:dyDescent="0.35">
      <c r="A1208" s="15" t="s">
        <v>167</v>
      </c>
      <c r="B1208" s="16" t="s">
        <v>23</v>
      </c>
      <c r="C1208" s="16" t="s">
        <v>24</v>
      </c>
      <c r="D1208" s="16" t="s">
        <v>93</v>
      </c>
      <c r="E1208" s="16" t="s">
        <v>78</v>
      </c>
      <c r="F1208" s="16" t="s">
        <v>96</v>
      </c>
      <c r="G1208" s="16" t="s">
        <v>95</v>
      </c>
      <c r="H1208" s="17">
        <v>0.02</v>
      </c>
      <c r="I1208" s="16" t="s">
        <v>96</v>
      </c>
      <c r="J1208" s="16" t="s">
        <v>209</v>
      </c>
      <c r="K1208" s="18" t="s">
        <v>30</v>
      </c>
      <c r="L1208" s="19">
        <v>0.5</v>
      </c>
      <c r="M1208" s="20">
        <v>0.5</v>
      </c>
      <c r="N1208" s="20">
        <v>0.5</v>
      </c>
      <c r="O1208" s="20">
        <v>0.5</v>
      </c>
      <c r="P1208" s="20">
        <v>0.5</v>
      </c>
      <c r="Q1208" s="20">
        <v>0.5</v>
      </c>
      <c r="R1208" s="20">
        <v>0.5</v>
      </c>
      <c r="S1208" s="20" t="s">
        <v>33</v>
      </c>
      <c r="T1208" s="20" t="s">
        <v>33</v>
      </c>
      <c r="U1208" s="20" t="s">
        <v>33</v>
      </c>
      <c r="V1208" s="20" t="s">
        <v>33</v>
      </c>
      <c r="W1208" s="21" t="s">
        <v>33</v>
      </c>
      <c r="X1208" s="67"/>
      <c r="Y1208" s="19">
        <v>0.5</v>
      </c>
      <c r="Z1208" s="20">
        <v>0.5</v>
      </c>
      <c r="AA1208" s="20">
        <v>0.5</v>
      </c>
      <c r="AB1208" s="20">
        <v>0.5</v>
      </c>
      <c r="AC1208" s="20">
        <v>0.5</v>
      </c>
      <c r="AD1208" s="20">
        <v>0.5</v>
      </c>
      <c r="AE1208" s="21">
        <v>0.5</v>
      </c>
      <c r="AF1208" s="55"/>
      <c r="AG1208" s="20" t="s">
        <v>33</v>
      </c>
      <c r="AH1208" s="21" t="s">
        <v>33</v>
      </c>
    </row>
    <row r="1209" spans="1:34" x14ac:dyDescent="0.35">
      <c r="A1209" s="15" t="s">
        <v>167</v>
      </c>
      <c r="B1209" s="16" t="s">
        <v>23</v>
      </c>
      <c r="C1209" s="16" t="s">
        <v>24</v>
      </c>
      <c r="D1209" s="16" t="s">
        <v>93</v>
      </c>
      <c r="E1209" s="16" t="s">
        <v>78</v>
      </c>
      <c r="F1209" s="16" t="s">
        <v>96</v>
      </c>
      <c r="G1209" s="16" t="s">
        <v>95</v>
      </c>
      <c r="H1209" s="17">
        <v>0.02</v>
      </c>
      <c r="I1209" s="16" t="s">
        <v>96</v>
      </c>
      <c r="J1209" s="16" t="s">
        <v>208</v>
      </c>
      <c r="K1209" s="18" t="s">
        <v>31</v>
      </c>
      <c r="L1209" s="85">
        <v>6.49</v>
      </c>
      <c r="M1209" s="81">
        <v>6.49</v>
      </c>
      <c r="N1209" s="81">
        <v>6.49</v>
      </c>
      <c r="O1209" s="81">
        <v>6.49</v>
      </c>
      <c r="P1209" s="81">
        <v>6.49</v>
      </c>
      <c r="Q1209" s="81">
        <v>6.49</v>
      </c>
      <c r="R1209" s="81">
        <v>6.49</v>
      </c>
      <c r="S1209" s="81">
        <v>5.99</v>
      </c>
      <c r="T1209" s="81">
        <v>5.99</v>
      </c>
      <c r="U1209" s="81">
        <v>5.1486645468998411</v>
      </c>
      <c r="V1209" s="81">
        <v>5.1486645468998411</v>
      </c>
      <c r="W1209" s="80">
        <v>5.69</v>
      </c>
      <c r="X1209" s="67"/>
      <c r="Y1209" s="85">
        <v>5.99</v>
      </c>
      <c r="Z1209" s="81">
        <v>5.99</v>
      </c>
      <c r="AA1209" s="81">
        <v>5.99</v>
      </c>
      <c r="AB1209" s="81">
        <v>5.99</v>
      </c>
      <c r="AC1209" s="81">
        <v>5.99</v>
      </c>
      <c r="AD1209" s="81">
        <v>5.99</v>
      </c>
      <c r="AE1209" s="80">
        <v>5.99</v>
      </c>
      <c r="AF1209" s="50"/>
      <c r="AG1209" s="76">
        <v>0.15</v>
      </c>
      <c r="AH1209" s="77">
        <v>0.15</v>
      </c>
    </row>
    <row r="1210" spans="1:34" x14ac:dyDescent="0.35">
      <c r="A1210" s="15" t="s">
        <v>167</v>
      </c>
      <c r="B1210" s="16" t="s">
        <v>23</v>
      </c>
      <c r="C1210" s="16" t="s">
        <v>24</v>
      </c>
      <c r="D1210" s="16" t="s">
        <v>93</v>
      </c>
      <c r="E1210" s="16" t="s">
        <v>78</v>
      </c>
      <c r="F1210" s="16" t="s">
        <v>96</v>
      </c>
      <c r="G1210" s="16" t="s">
        <v>95</v>
      </c>
      <c r="H1210" s="17">
        <v>0.02</v>
      </c>
      <c r="I1210" s="16" t="s">
        <v>96</v>
      </c>
      <c r="J1210" s="16" t="s">
        <v>209</v>
      </c>
      <c r="K1210" s="18" t="s">
        <v>32</v>
      </c>
      <c r="L1210" s="19">
        <v>0.5</v>
      </c>
      <c r="M1210" s="20">
        <v>0.5</v>
      </c>
      <c r="N1210" s="20">
        <v>0.5</v>
      </c>
      <c r="O1210" s="20">
        <v>0.5</v>
      </c>
      <c r="P1210" s="20">
        <v>0.5</v>
      </c>
      <c r="Q1210" s="20">
        <v>0.5</v>
      </c>
      <c r="R1210" s="20">
        <v>0.5</v>
      </c>
      <c r="S1210" s="20" t="s">
        <v>33</v>
      </c>
      <c r="T1210" s="20" t="s">
        <v>33</v>
      </c>
      <c r="U1210" s="20" t="s">
        <v>33</v>
      </c>
      <c r="V1210" s="20" t="s">
        <v>33</v>
      </c>
      <c r="W1210" s="21" t="s">
        <v>33</v>
      </c>
      <c r="X1210" s="67"/>
      <c r="Y1210" s="19">
        <v>0.5</v>
      </c>
      <c r="Z1210" s="20">
        <v>0.5</v>
      </c>
      <c r="AA1210" s="20">
        <v>0.5</v>
      </c>
      <c r="AB1210" s="20">
        <v>0.5</v>
      </c>
      <c r="AC1210" s="20">
        <v>0.5</v>
      </c>
      <c r="AD1210" s="20">
        <v>0.5</v>
      </c>
      <c r="AE1210" s="21">
        <v>0.5</v>
      </c>
      <c r="AF1210" s="55"/>
      <c r="AG1210" s="20" t="s">
        <v>33</v>
      </c>
      <c r="AH1210" s="21" t="s">
        <v>33</v>
      </c>
    </row>
    <row r="1211" spans="1:34" x14ac:dyDescent="0.35">
      <c r="A1211" s="24" t="s">
        <v>167</v>
      </c>
      <c r="B1211" s="25" t="s">
        <v>23</v>
      </c>
      <c r="C1211" s="25" t="s">
        <v>24</v>
      </c>
      <c r="D1211" s="25" t="s">
        <v>93</v>
      </c>
      <c r="E1211" s="25" t="s">
        <v>78</v>
      </c>
      <c r="F1211" s="25" t="s">
        <v>96</v>
      </c>
      <c r="G1211" s="25" t="s">
        <v>95</v>
      </c>
      <c r="H1211" s="26">
        <v>0.02</v>
      </c>
      <c r="I1211" s="25" t="s">
        <v>33</v>
      </c>
      <c r="J1211" s="25" t="s">
        <v>208</v>
      </c>
      <c r="K1211" s="27" t="s">
        <v>34</v>
      </c>
      <c r="L1211" s="28">
        <v>3.1796502384737746E-2</v>
      </c>
      <c r="M1211" s="29">
        <v>3.1796502384737746E-2</v>
      </c>
      <c r="N1211" s="29">
        <v>3.1796502384737746E-2</v>
      </c>
      <c r="O1211" s="29">
        <v>3.1796502384737746E-2</v>
      </c>
      <c r="P1211" s="29">
        <v>3.1796502384737746E-2</v>
      </c>
      <c r="Q1211" s="29">
        <v>3.1796502384737746E-2</v>
      </c>
      <c r="R1211" s="29">
        <v>3.1796502384737746E-2</v>
      </c>
      <c r="S1211" s="29">
        <v>5.2724077328646812E-2</v>
      </c>
      <c r="T1211" s="29">
        <v>5.2724077328646812E-2</v>
      </c>
      <c r="U1211" s="29">
        <v>3.1796502384737746E-2</v>
      </c>
      <c r="V1211" s="29">
        <v>3.1796502384737746E-2</v>
      </c>
      <c r="W1211" s="30">
        <v>7.3584905660377453E-2</v>
      </c>
      <c r="X1211" s="67"/>
      <c r="Y1211" s="57">
        <v>3.4542314335060498E-2</v>
      </c>
      <c r="Z1211" s="58">
        <v>3.4542314335060498E-2</v>
      </c>
      <c r="AA1211" s="58">
        <v>3.4542314335060498E-2</v>
      </c>
      <c r="AB1211" s="58">
        <v>3.4542314335060498E-2</v>
      </c>
      <c r="AC1211" s="58">
        <v>3.4542314335060498E-2</v>
      </c>
      <c r="AD1211" s="58">
        <v>3.4542314335060498E-2</v>
      </c>
      <c r="AE1211" s="71">
        <v>3.4542314335060498E-2</v>
      </c>
      <c r="AF1211" s="56"/>
      <c r="AG1211" s="58">
        <v>0</v>
      </c>
      <c r="AH1211" s="71">
        <v>0</v>
      </c>
    </row>
    <row r="1212" spans="1:34" x14ac:dyDescent="0.35">
      <c r="A1212" s="31" t="s">
        <v>167</v>
      </c>
      <c r="B1212" s="32" t="s">
        <v>23</v>
      </c>
      <c r="C1212" s="32" t="s">
        <v>24</v>
      </c>
      <c r="D1212" s="32" t="s">
        <v>93</v>
      </c>
      <c r="E1212" s="32" t="s">
        <v>78</v>
      </c>
      <c r="F1212" s="32" t="s">
        <v>97</v>
      </c>
      <c r="G1212" s="32" t="s">
        <v>80</v>
      </c>
      <c r="H1212" s="33">
        <v>0.02</v>
      </c>
      <c r="I1212" s="32" t="s">
        <v>97</v>
      </c>
      <c r="J1212" s="32" t="s">
        <v>208</v>
      </c>
      <c r="K1212" s="34" t="s">
        <v>29</v>
      </c>
      <c r="L1212" s="35">
        <v>6.19</v>
      </c>
      <c r="M1212" s="36">
        <v>6.19</v>
      </c>
      <c r="N1212" s="36">
        <v>6.19</v>
      </c>
      <c r="O1212" s="36">
        <v>6.19</v>
      </c>
      <c r="P1212" s="36">
        <v>6.19</v>
      </c>
      <c r="Q1212" s="36">
        <v>6.19</v>
      </c>
      <c r="R1212" s="36">
        <v>6.19</v>
      </c>
      <c r="S1212" s="36">
        <v>5.99</v>
      </c>
      <c r="T1212" s="36">
        <v>5.99</v>
      </c>
      <c r="U1212" s="36">
        <v>5.16</v>
      </c>
      <c r="V1212" s="36">
        <v>5.16</v>
      </c>
      <c r="W1212" s="37">
        <v>5.7</v>
      </c>
      <c r="X1212" s="67"/>
      <c r="Y1212" s="60">
        <v>0</v>
      </c>
      <c r="Z1212" s="61">
        <v>0</v>
      </c>
      <c r="AA1212" s="61">
        <v>0</v>
      </c>
      <c r="AB1212" s="61">
        <v>0</v>
      </c>
      <c r="AC1212" s="61">
        <v>0</v>
      </c>
      <c r="AD1212" s="61">
        <v>0</v>
      </c>
      <c r="AE1212" s="69">
        <v>0</v>
      </c>
      <c r="AF1212" s="59"/>
      <c r="AG1212" s="61">
        <v>0.15</v>
      </c>
      <c r="AH1212" s="69">
        <v>0.15</v>
      </c>
    </row>
    <row r="1213" spans="1:34" x14ac:dyDescent="0.35">
      <c r="A1213" s="15" t="s">
        <v>167</v>
      </c>
      <c r="B1213" s="16" t="s">
        <v>23</v>
      </c>
      <c r="C1213" s="16" t="s">
        <v>24</v>
      </c>
      <c r="D1213" s="16" t="s">
        <v>93</v>
      </c>
      <c r="E1213" s="16" t="s">
        <v>78</v>
      </c>
      <c r="F1213" s="16" t="s">
        <v>97</v>
      </c>
      <c r="G1213" s="16" t="s">
        <v>80</v>
      </c>
      <c r="H1213" s="17">
        <v>0.02</v>
      </c>
      <c r="I1213" s="16" t="s">
        <v>97</v>
      </c>
      <c r="J1213" s="16" t="s">
        <v>209</v>
      </c>
      <c r="K1213" s="18" t="s">
        <v>30</v>
      </c>
      <c r="L1213" s="19">
        <v>1</v>
      </c>
      <c r="M1213" s="20">
        <v>1</v>
      </c>
      <c r="N1213" s="20">
        <v>1</v>
      </c>
      <c r="O1213" s="20">
        <v>1</v>
      </c>
      <c r="P1213" s="20">
        <v>1</v>
      </c>
      <c r="Q1213" s="20">
        <v>1</v>
      </c>
      <c r="R1213" s="20">
        <v>1</v>
      </c>
      <c r="S1213" s="20" t="s">
        <v>33</v>
      </c>
      <c r="T1213" s="20" t="s">
        <v>33</v>
      </c>
      <c r="U1213" s="20" t="s">
        <v>33</v>
      </c>
      <c r="V1213" s="20" t="s">
        <v>33</v>
      </c>
      <c r="W1213" s="21" t="s">
        <v>33</v>
      </c>
      <c r="X1213" s="67"/>
      <c r="Y1213" s="19">
        <v>0</v>
      </c>
      <c r="Z1213" s="20">
        <v>0</v>
      </c>
      <c r="AA1213" s="20">
        <v>0</v>
      </c>
      <c r="AB1213" s="20">
        <v>0</v>
      </c>
      <c r="AC1213" s="20">
        <v>0</v>
      </c>
      <c r="AD1213" s="20">
        <v>0</v>
      </c>
      <c r="AE1213" s="21">
        <v>0</v>
      </c>
      <c r="AF1213" s="55"/>
      <c r="AG1213" s="20" t="s">
        <v>33</v>
      </c>
      <c r="AH1213" s="21" t="s">
        <v>33</v>
      </c>
    </row>
    <row r="1214" spans="1:34" x14ac:dyDescent="0.35">
      <c r="A1214" s="15" t="s">
        <v>167</v>
      </c>
      <c r="B1214" s="16" t="s">
        <v>23</v>
      </c>
      <c r="C1214" s="16" t="s">
        <v>24</v>
      </c>
      <c r="D1214" s="16" t="s">
        <v>93</v>
      </c>
      <c r="E1214" s="16" t="s">
        <v>78</v>
      </c>
      <c r="F1214" s="16" t="s">
        <v>97</v>
      </c>
      <c r="G1214" s="16" t="s">
        <v>80</v>
      </c>
      <c r="H1214" s="17">
        <v>0.02</v>
      </c>
      <c r="I1214" s="16" t="s">
        <v>97</v>
      </c>
      <c r="J1214" s="16" t="s">
        <v>208</v>
      </c>
      <c r="K1214" s="18" t="s">
        <v>31</v>
      </c>
      <c r="L1214" s="22">
        <v>6.19</v>
      </c>
      <c r="M1214" s="23">
        <v>6.19</v>
      </c>
      <c r="N1214" s="23">
        <v>6.19</v>
      </c>
      <c r="O1214" s="23">
        <v>6.19</v>
      </c>
      <c r="P1214" s="23">
        <v>6.19</v>
      </c>
      <c r="Q1214" s="23">
        <v>6.19</v>
      </c>
      <c r="R1214" s="23">
        <v>6.19</v>
      </c>
      <c r="S1214" s="23">
        <v>5.99</v>
      </c>
      <c r="T1214" s="23">
        <v>5.99</v>
      </c>
      <c r="U1214" s="23">
        <v>5.16</v>
      </c>
      <c r="V1214" s="23">
        <v>5.16</v>
      </c>
      <c r="W1214" s="70">
        <v>5.7</v>
      </c>
      <c r="X1214" s="67"/>
      <c r="Y1214" s="22">
        <v>0</v>
      </c>
      <c r="Z1214" s="23">
        <v>0</v>
      </c>
      <c r="AA1214" s="23">
        <v>0</v>
      </c>
      <c r="AB1214" s="23">
        <v>0</v>
      </c>
      <c r="AC1214" s="23">
        <v>0</v>
      </c>
      <c r="AD1214" s="23">
        <v>0</v>
      </c>
      <c r="AE1214" s="70">
        <v>0</v>
      </c>
      <c r="AF1214" s="50"/>
      <c r="AG1214" s="76">
        <v>0.15</v>
      </c>
      <c r="AH1214" s="77">
        <v>0.15</v>
      </c>
    </row>
    <row r="1215" spans="1:34" x14ac:dyDescent="0.35">
      <c r="A1215" s="15" t="s">
        <v>167</v>
      </c>
      <c r="B1215" s="16" t="s">
        <v>23</v>
      </c>
      <c r="C1215" s="16" t="s">
        <v>24</v>
      </c>
      <c r="D1215" s="16" t="s">
        <v>93</v>
      </c>
      <c r="E1215" s="16" t="s">
        <v>78</v>
      </c>
      <c r="F1215" s="16" t="s">
        <v>97</v>
      </c>
      <c r="G1215" s="16" t="s">
        <v>80</v>
      </c>
      <c r="H1215" s="17">
        <v>0.02</v>
      </c>
      <c r="I1215" s="16" t="s">
        <v>97</v>
      </c>
      <c r="J1215" s="16" t="s">
        <v>209</v>
      </c>
      <c r="K1215" s="18" t="s">
        <v>32</v>
      </c>
      <c r="L1215" s="19">
        <v>1</v>
      </c>
      <c r="M1215" s="20">
        <v>1</v>
      </c>
      <c r="N1215" s="20">
        <v>1</v>
      </c>
      <c r="O1215" s="20">
        <v>1</v>
      </c>
      <c r="P1215" s="20">
        <v>1</v>
      </c>
      <c r="Q1215" s="20">
        <v>1</v>
      </c>
      <c r="R1215" s="20">
        <v>1</v>
      </c>
      <c r="S1215" s="20" t="s">
        <v>33</v>
      </c>
      <c r="T1215" s="20" t="s">
        <v>33</v>
      </c>
      <c r="U1215" s="20" t="s">
        <v>33</v>
      </c>
      <c r="V1215" s="20" t="s">
        <v>33</v>
      </c>
      <c r="W1215" s="21" t="s">
        <v>33</v>
      </c>
      <c r="X1215" s="67"/>
      <c r="Y1215" s="19">
        <v>0</v>
      </c>
      <c r="Z1215" s="20">
        <v>0</v>
      </c>
      <c r="AA1215" s="20">
        <v>0</v>
      </c>
      <c r="AB1215" s="20">
        <v>0</v>
      </c>
      <c r="AC1215" s="20">
        <v>0</v>
      </c>
      <c r="AD1215" s="20">
        <v>0</v>
      </c>
      <c r="AE1215" s="21">
        <v>0</v>
      </c>
      <c r="AF1215" s="55"/>
      <c r="AG1215" s="20" t="s">
        <v>33</v>
      </c>
      <c r="AH1215" s="21" t="s">
        <v>33</v>
      </c>
    </row>
    <row r="1216" spans="1:34" x14ac:dyDescent="0.35">
      <c r="A1216" s="24" t="s">
        <v>167</v>
      </c>
      <c r="B1216" s="25" t="s">
        <v>23</v>
      </c>
      <c r="C1216" s="25" t="s">
        <v>24</v>
      </c>
      <c r="D1216" s="25" t="s">
        <v>93</v>
      </c>
      <c r="E1216" s="25" t="s">
        <v>78</v>
      </c>
      <c r="F1216" s="25" t="s">
        <v>97</v>
      </c>
      <c r="G1216" s="25" t="s">
        <v>80</v>
      </c>
      <c r="H1216" s="26">
        <v>0.02</v>
      </c>
      <c r="I1216" s="25" t="s">
        <v>33</v>
      </c>
      <c r="J1216" s="25" t="s">
        <v>208</v>
      </c>
      <c r="K1216" s="27" t="s">
        <v>34</v>
      </c>
      <c r="L1216" s="28">
        <v>0</v>
      </c>
      <c r="M1216" s="29">
        <v>0</v>
      </c>
      <c r="N1216" s="29">
        <v>0</v>
      </c>
      <c r="O1216" s="29">
        <v>0</v>
      </c>
      <c r="P1216" s="29">
        <v>0</v>
      </c>
      <c r="Q1216" s="29">
        <v>0</v>
      </c>
      <c r="R1216" s="29">
        <v>0</v>
      </c>
      <c r="S1216" s="29">
        <v>0</v>
      </c>
      <c r="T1216" s="29">
        <v>0</v>
      </c>
      <c r="U1216" s="29">
        <v>0</v>
      </c>
      <c r="V1216" s="29">
        <v>0</v>
      </c>
      <c r="W1216" s="30">
        <v>0</v>
      </c>
      <c r="X1216" s="67"/>
      <c r="Y1216" s="57">
        <v>0</v>
      </c>
      <c r="Z1216" s="58">
        <v>0</v>
      </c>
      <c r="AA1216" s="58">
        <v>0</v>
      </c>
      <c r="AB1216" s="58">
        <v>0</v>
      </c>
      <c r="AC1216" s="58">
        <v>0</v>
      </c>
      <c r="AD1216" s="58">
        <v>0</v>
      </c>
      <c r="AE1216" s="71">
        <v>0</v>
      </c>
      <c r="AF1216" s="56"/>
      <c r="AG1216" s="58">
        <v>0</v>
      </c>
      <c r="AH1216" s="71">
        <v>0</v>
      </c>
    </row>
    <row r="1217" spans="1:34" x14ac:dyDescent="0.35">
      <c r="A1217" s="31" t="s">
        <v>167</v>
      </c>
      <c r="B1217" s="32" t="s">
        <v>23</v>
      </c>
      <c r="C1217" s="32" t="s">
        <v>24</v>
      </c>
      <c r="D1217" s="32" t="s">
        <v>93</v>
      </c>
      <c r="E1217" s="32" t="s">
        <v>78</v>
      </c>
      <c r="F1217" s="32" t="s">
        <v>98</v>
      </c>
      <c r="G1217" s="32" t="s">
        <v>80</v>
      </c>
      <c r="H1217" s="33">
        <v>0.02</v>
      </c>
      <c r="I1217" s="32" t="s">
        <v>98</v>
      </c>
      <c r="J1217" s="32" t="s">
        <v>208</v>
      </c>
      <c r="K1217" s="34" t="s">
        <v>29</v>
      </c>
      <c r="L1217" s="35">
        <v>5.49</v>
      </c>
      <c r="M1217" s="36">
        <v>5.49</v>
      </c>
      <c r="N1217" s="36">
        <v>5.49</v>
      </c>
      <c r="O1217" s="36">
        <v>5.49</v>
      </c>
      <c r="P1217" s="36">
        <v>5.49</v>
      </c>
      <c r="Q1217" s="36">
        <v>5.49</v>
      </c>
      <c r="R1217" s="36">
        <v>5.49</v>
      </c>
      <c r="S1217" s="36">
        <v>5.29</v>
      </c>
      <c r="T1217" s="36">
        <v>5.29</v>
      </c>
      <c r="U1217" s="36">
        <v>4.58</v>
      </c>
      <c r="V1217" s="36">
        <v>4.58</v>
      </c>
      <c r="W1217" s="37">
        <v>5.0199999999999996</v>
      </c>
      <c r="X1217" s="67"/>
      <c r="Y1217" s="60">
        <v>0</v>
      </c>
      <c r="Z1217" s="61">
        <v>0</v>
      </c>
      <c r="AA1217" s="61">
        <v>0</v>
      </c>
      <c r="AB1217" s="61">
        <v>0</v>
      </c>
      <c r="AC1217" s="61">
        <v>0</v>
      </c>
      <c r="AD1217" s="61">
        <v>0</v>
      </c>
      <c r="AE1217" s="69">
        <v>0</v>
      </c>
      <c r="AF1217" s="59"/>
      <c r="AG1217" s="61">
        <v>0.13</v>
      </c>
      <c r="AH1217" s="69">
        <v>0.13</v>
      </c>
    </row>
    <row r="1218" spans="1:34" x14ac:dyDescent="0.35">
      <c r="A1218" s="15" t="s">
        <v>167</v>
      </c>
      <c r="B1218" s="16" t="s">
        <v>23</v>
      </c>
      <c r="C1218" s="16" t="s">
        <v>24</v>
      </c>
      <c r="D1218" s="16" t="s">
        <v>93</v>
      </c>
      <c r="E1218" s="16" t="s">
        <v>78</v>
      </c>
      <c r="F1218" s="16" t="s">
        <v>98</v>
      </c>
      <c r="G1218" s="16" t="s">
        <v>80</v>
      </c>
      <c r="H1218" s="17">
        <v>0.02</v>
      </c>
      <c r="I1218" s="16" t="s">
        <v>98</v>
      </c>
      <c r="J1218" s="16" t="s">
        <v>209</v>
      </c>
      <c r="K1218" s="18" t="s">
        <v>30</v>
      </c>
      <c r="L1218" s="19">
        <v>1</v>
      </c>
      <c r="M1218" s="20">
        <v>1</v>
      </c>
      <c r="N1218" s="20">
        <v>1</v>
      </c>
      <c r="O1218" s="20">
        <v>1</v>
      </c>
      <c r="P1218" s="20">
        <v>1</v>
      </c>
      <c r="Q1218" s="20">
        <v>1</v>
      </c>
      <c r="R1218" s="20">
        <v>1</v>
      </c>
      <c r="S1218" s="20" t="s">
        <v>33</v>
      </c>
      <c r="T1218" s="20" t="s">
        <v>33</v>
      </c>
      <c r="U1218" s="20" t="s">
        <v>33</v>
      </c>
      <c r="V1218" s="20" t="s">
        <v>33</v>
      </c>
      <c r="W1218" s="21" t="s">
        <v>33</v>
      </c>
      <c r="X1218" s="67"/>
      <c r="Y1218" s="19">
        <v>0</v>
      </c>
      <c r="Z1218" s="20">
        <v>0</v>
      </c>
      <c r="AA1218" s="20">
        <v>0</v>
      </c>
      <c r="AB1218" s="20">
        <v>0</v>
      </c>
      <c r="AC1218" s="20">
        <v>0</v>
      </c>
      <c r="AD1218" s="20">
        <v>0</v>
      </c>
      <c r="AE1218" s="21">
        <v>0</v>
      </c>
      <c r="AF1218" s="55"/>
      <c r="AG1218" s="20" t="s">
        <v>33</v>
      </c>
      <c r="AH1218" s="21" t="s">
        <v>33</v>
      </c>
    </row>
    <row r="1219" spans="1:34" x14ac:dyDescent="0.35">
      <c r="A1219" s="15" t="s">
        <v>167</v>
      </c>
      <c r="B1219" s="16" t="s">
        <v>23</v>
      </c>
      <c r="C1219" s="16" t="s">
        <v>24</v>
      </c>
      <c r="D1219" s="16" t="s">
        <v>93</v>
      </c>
      <c r="E1219" s="16" t="s">
        <v>78</v>
      </c>
      <c r="F1219" s="16" t="s">
        <v>98</v>
      </c>
      <c r="G1219" s="16" t="s">
        <v>80</v>
      </c>
      <c r="H1219" s="17">
        <v>0.02</v>
      </c>
      <c r="I1219" s="16" t="s">
        <v>98</v>
      </c>
      <c r="J1219" s="16" t="s">
        <v>208</v>
      </c>
      <c r="K1219" s="18" t="s">
        <v>31</v>
      </c>
      <c r="L1219" s="85">
        <v>5.99</v>
      </c>
      <c r="M1219" s="81">
        <v>5.99</v>
      </c>
      <c r="N1219" s="81">
        <v>5.99</v>
      </c>
      <c r="O1219" s="81">
        <v>5.99</v>
      </c>
      <c r="P1219" s="81">
        <v>5.99</v>
      </c>
      <c r="Q1219" s="81">
        <v>5.99</v>
      </c>
      <c r="R1219" s="81">
        <v>5.99</v>
      </c>
      <c r="S1219" s="81">
        <v>5.69</v>
      </c>
      <c r="T1219" s="81">
        <v>5.69</v>
      </c>
      <c r="U1219" s="81">
        <v>4.98712204007286</v>
      </c>
      <c r="V1219" s="81">
        <v>4.98712204007286</v>
      </c>
      <c r="W1219" s="80">
        <v>5.4</v>
      </c>
      <c r="X1219" s="67"/>
      <c r="Y1219" s="22">
        <v>0</v>
      </c>
      <c r="Z1219" s="23">
        <v>0</v>
      </c>
      <c r="AA1219" s="23">
        <v>0</v>
      </c>
      <c r="AB1219" s="23">
        <v>0</v>
      </c>
      <c r="AC1219" s="23">
        <v>0</v>
      </c>
      <c r="AD1219" s="23">
        <v>0</v>
      </c>
      <c r="AE1219" s="70">
        <v>0</v>
      </c>
      <c r="AF1219" s="50"/>
      <c r="AG1219" s="76">
        <v>0.14000000000000001</v>
      </c>
      <c r="AH1219" s="77">
        <v>0.14000000000000001</v>
      </c>
    </row>
    <row r="1220" spans="1:34" x14ac:dyDescent="0.35">
      <c r="A1220" s="15" t="s">
        <v>167</v>
      </c>
      <c r="B1220" s="16" t="s">
        <v>23</v>
      </c>
      <c r="C1220" s="16" t="s">
        <v>24</v>
      </c>
      <c r="D1220" s="16" t="s">
        <v>93</v>
      </c>
      <c r="E1220" s="16" t="s">
        <v>78</v>
      </c>
      <c r="F1220" s="16" t="s">
        <v>98</v>
      </c>
      <c r="G1220" s="16" t="s">
        <v>80</v>
      </c>
      <c r="H1220" s="17">
        <v>0.02</v>
      </c>
      <c r="I1220" s="16" t="s">
        <v>98</v>
      </c>
      <c r="J1220" s="16" t="s">
        <v>209</v>
      </c>
      <c r="K1220" s="18" t="s">
        <v>32</v>
      </c>
      <c r="L1220" s="19">
        <v>1</v>
      </c>
      <c r="M1220" s="20">
        <v>1</v>
      </c>
      <c r="N1220" s="20">
        <v>1</v>
      </c>
      <c r="O1220" s="20">
        <v>1</v>
      </c>
      <c r="P1220" s="20">
        <v>1</v>
      </c>
      <c r="Q1220" s="20">
        <v>1</v>
      </c>
      <c r="R1220" s="20">
        <v>1</v>
      </c>
      <c r="S1220" s="20" t="s">
        <v>33</v>
      </c>
      <c r="T1220" s="20" t="s">
        <v>33</v>
      </c>
      <c r="U1220" s="20" t="s">
        <v>33</v>
      </c>
      <c r="V1220" s="20" t="s">
        <v>33</v>
      </c>
      <c r="W1220" s="21" t="s">
        <v>33</v>
      </c>
      <c r="X1220" s="67"/>
      <c r="Y1220" s="19">
        <v>0</v>
      </c>
      <c r="Z1220" s="20">
        <v>0</v>
      </c>
      <c r="AA1220" s="20">
        <v>0</v>
      </c>
      <c r="AB1220" s="20">
        <v>0</v>
      </c>
      <c r="AC1220" s="20">
        <v>0</v>
      </c>
      <c r="AD1220" s="20">
        <v>0</v>
      </c>
      <c r="AE1220" s="21">
        <v>0</v>
      </c>
      <c r="AF1220" s="55"/>
      <c r="AG1220" s="20" t="s">
        <v>33</v>
      </c>
      <c r="AH1220" s="21" t="s">
        <v>33</v>
      </c>
    </row>
    <row r="1221" spans="1:34" x14ac:dyDescent="0.35">
      <c r="A1221" s="24" t="s">
        <v>167</v>
      </c>
      <c r="B1221" s="25" t="s">
        <v>23</v>
      </c>
      <c r="C1221" s="25" t="s">
        <v>24</v>
      </c>
      <c r="D1221" s="25" t="s">
        <v>93</v>
      </c>
      <c r="E1221" s="25" t="s">
        <v>78</v>
      </c>
      <c r="F1221" s="25" t="s">
        <v>98</v>
      </c>
      <c r="G1221" s="25" t="s">
        <v>80</v>
      </c>
      <c r="H1221" s="26">
        <v>0.02</v>
      </c>
      <c r="I1221" s="25" t="s">
        <v>33</v>
      </c>
      <c r="J1221" s="25" t="s">
        <v>208</v>
      </c>
      <c r="K1221" s="27" t="s">
        <v>34</v>
      </c>
      <c r="L1221" s="28">
        <v>9.1074681238615618E-2</v>
      </c>
      <c r="M1221" s="29">
        <v>9.1074681238615618E-2</v>
      </c>
      <c r="N1221" s="29">
        <v>9.1074681238615618E-2</v>
      </c>
      <c r="O1221" s="29">
        <v>9.1074681238615618E-2</v>
      </c>
      <c r="P1221" s="29">
        <v>9.1074681238615618E-2</v>
      </c>
      <c r="Q1221" s="29">
        <v>9.1074681238615618E-2</v>
      </c>
      <c r="R1221" s="29">
        <v>9.1074681238615618E-2</v>
      </c>
      <c r="S1221" s="29">
        <v>7.5614366729678695E-2</v>
      </c>
      <c r="T1221" s="29">
        <v>7.5614366729678695E-2</v>
      </c>
      <c r="U1221" s="29">
        <v>8.889127512507855E-2</v>
      </c>
      <c r="V1221" s="29">
        <v>8.889127512507855E-2</v>
      </c>
      <c r="W1221" s="30">
        <v>7.5697211155378641E-2</v>
      </c>
      <c r="X1221" s="67"/>
      <c r="Y1221" s="57">
        <v>0</v>
      </c>
      <c r="Z1221" s="58">
        <v>0</v>
      </c>
      <c r="AA1221" s="58">
        <v>0</v>
      </c>
      <c r="AB1221" s="58">
        <v>0</v>
      </c>
      <c r="AC1221" s="58">
        <v>0</v>
      </c>
      <c r="AD1221" s="58">
        <v>0</v>
      </c>
      <c r="AE1221" s="71">
        <v>0</v>
      </c>
      <c r="AF1221" s="56"/>
      <c r="AG1221" s="58">
        <v>0</v>
      </c>
      <c r="AH1221" s="71">
        <v>0</v>
      </c>
    </row>
    <row r="1222" spans="1:34" x14ac:dyDescent="0.35">
      <c r="A1222" s="31" t="s">
        <v>167</v>
      </c>
      <c r="B1222" s="32" t="s">
        <v>23</v>
      </c>
      <c r="C1222" s="32" t="s">
        <v>24</v>
      </c>
      <c r="D1222" s="32" t="s">
        <v>93</v>
      </c>
      <c r="E1222" s="32" t="s">
        <v>78</v>
      </c>
      <c r="F1222" s="32" t="s">
        <v>99</v>
      </c>
      <c r="G1222" s="32" t="s">
        <v>80</v>
      </c>
      <c r="H1222" s="33">
        <v>0.02</v>
      </c>
      <c r="I1222" s="32" t="s">
        <v>99</v>
      </c>
      <c r="J1222" s="32" t="s">
        <v>208</v>
      </c>
      <c r="K1222" s="34" t="s">
        <v>29</v>
      </c>
      <c r="L1222" s="35">
        <v>4.99</v>
      </c>
      <c r="M1222" s="36">
        <v>4.99</v>
      </c>
      <c r="N1222" s="36">
        <v>4.99</v>
      </c>
      <c r="O1222" s="36">
        <v>4.99</v>
      </c>
      <c r="P1222" s="36">
        <v>4.99</v>
      </c>
      <c r="Q1222" s="36">
        <v>4.99</v>
      </c>
      <c r="R1222" s="36">
        <v>4.99</v>
      </c>
      <c r="S1222" s="36">
        <v>4.1900000000000004</v>
      </c>
      <c r="T1222" s="36">
        <v>4.1900000000000004</v>
      </c>
      <c r="U1222" s="36">
        <v>3.99</v>
      </c>
      <c r="V1222" s="36">
        <v>3.99</v>
      </c>
      <c r="W1222" s="37">
        <v>3.99</v>
      </c>
      <c r="X1222" s="67"/>
      <c r="Y1222" s="60">
        <v>4.6900000000000004</v>
      </c>
      <c r="Z1222" s="61">
        <v>4.6900000000000004</v>
      </c>
      <c r="AA1222" s="61">
        <v>4.6900000000000004</v>
      </c>
      <c r="AB1222" s="61">
        <v>4.6900000000000004</v>
      </c>
      <c r="AC1222" s="61">
        <v>4.6900000000000004</v>
      </c>
      <c r="AD1222" s="61">
        <v>4.6900000000000004</v>
      </c>
      <c r="AE1222" s="69">
        <v>4.6900000000000004</v>
      </c>
      <c r="AF1222" s="59"/>
      <c r="AG1222" s="61">
        <v>0.11</v>
      </c>
      <c r="AH1222" s="69">
        <v>0.11</v>
      </c>
    </row>
    <row r="1223" spans="1:34" x14ac:dyDescent="0.35">
      <c r="A1223" s="15" t="s">
        <v>167</v>
      </c>
      <c r="B1223" s="16" t="s">
        <v>23</v>
      </c>
      <c r="C1223" s="16" t="s">
        <v>24</v>
      </c>
      <c r="D1223" s="16" t="s">
        <v>93</v>
      </c>
      <c r="E1223" s="16" t="s">
        <v>78</v>
      </c>
      <c r="F1223" s="16" t="s">
        <v>99</v>
      </c>
      <c r="G1223" s="16" t="s">
        <v>80</v>
      </c>
      <c r="H1223" s="17">
        <v>0.02</v>
      </c>
      <c r="I1223" s="16" t="s">
        <v>99</v>
      </c>
      <c r="J1223" s="16" t="s">
        <v>209</v>
      </c>
      <c r="K1223" s="18" t="s">
        <v>30</v>
      </c>
      <c r="L1223" s="19">
        <v>1</v>
      </c>
      <c r="M1223" s="20">
        <v>1</v>
      </c>
      <c r="N1223" s="20">
        <v>1</v>
      </c>
      <c r="O1223" s="20">
        <v>1</v>
      </c>
      <c r="P1223" s="20">
        <v>1</v>
      </c>
      <c r="Q1223" s="20">
        <v>1</v>
      </c>
      <c r="R1223" s="20">
        <v>1</v>
      </c>
      <c r="S1223" s="20" t="s">
        <v>33</v>
      </c>
      <c r="T1223" s="20" t="s">
        <v>33</v>
      </c>
      <c r="U1223" s="20" t="s">
        <v>33</v>
      </c>
      <c r="V1223" s="20" t="s">
        <v>33</v>
      </c>
      <c r="W1223" s="21" t="s">
        <v>33</v>
      </c>
      <c r="X1223" s="67"/>
      <c r="Y1223" s="19">
        <v>0</v>
      </c>
      <c r="Z1223" s="20">
        <v>0</v>
      </c>
      <c r="AA1223" s="20">
        <v>0</v>
      </c>
      <c r="AB1223" s="20">
        <v>0</v>
      </c>
      <c r="AC1223" s="20">
        <v>0</v>
      </c>
      <c r="AD1223" s="20">
        <v>0</v>
      </c>
      <c r="AE1223" s="21">
        <v>0</v>
      </c>
      <c r="AF1223" s="55"/>
      <c r="AG1223" s="20" t="s">
        <v>33</v>
      </c>
      <c r="AH1223" s="21" t="s">
        <v>33</v>
      </c>
    </row>
    <row r="1224" spans="1:34" x14ac:dyDescent="0.35">
      <c r="A1224" s="15" t="s">
        <v>167</v>
      </c>
      <c r="B1224" s="16" t="s">
        <v>23</v>
      </c>
      <c r="C1224" s="16" t="s">
        <v>24</v>
      </c>
      <c r="D1224" s="16" t="s">
        <v>93</v>
      </c>
      <c r="E1224" s="16" t="s">
        <v>78</v>
      </c>
      <c r="F1224" s="16" t="s">
        <v>99</v>
      </c>
      <c r="G1224" s="16" t="s">
        <v>80</v>
      </c>
      <c r="H1224" s="17">
        <v>0.02</v>
      </c>
      <c r="I1224" s="16" t="s">
        <v>99</v>
      </c>
      <c r="J1224" s="16" t="s">
        <v>208</v>
      </c>
      <c r="K1224" s="18" t="s">
        <v>31</v>
      </c>
      <c r="L1224" s="85">
        <v>5.49</v>
      </c>
      <c r="M1224" s="81">
        <v>5.49</v>
      </c>
      <c r="N1224" s="81">
        <v>5.49</v>
      </c>
      <c r="O1224" s="81">
        <v>5.49</v>
      </c>
      <c r="P1224" s="81">
        <v>5.49</v>
      </c>
      <c r="Q1224" s="81">
        <v>5.49</v>
      </c>
      <c r="R1224" s="81">
        <v>5.49</v>
      </c>
      <c r="S1224" s="81">
        <v>4.59</v>
      </c>
      <c r="T1224" s="81">
        <v>4.59</v>
      </c>
      <c r="U1224" s="81">
        <v>4.3600000000000003</v>
      </c>
      <c r="V1224" s="81">
        <v>4.3600000000000003</v>
      </c>
      <c r="W1224" s="80">
        <v>4.3600000000000003</v>
      </c>
      <c r="X1224" s="67"/>
      <c r="Y1224" s="22">
        <v>4.99</v>
      </c>
      <c r="Z1224" s="23">
        <v>4.99</v>
      </c>
      <c r="AA1224" s="23">
        <v>4.99</v>
      </c>
      <c r="AB1224" s="23">
        <v>4.99</v>
      </c>
      <c r="AC1224" s="23">
        <v>4.99</v>
      </c>
      <c r="AD1224" s="23">
        <v>4.99</v>
      </c>
      <c r="AE1224" s="70">
        <v>4.99</v>
      </c>
      <c r="AF1224" s="50"/>
      <c r="AG1224" s="76">
        <v>0.12</v>
      </c>
      <c r="AH1224" s="77">
        <v>0.12</v>
      </c>
    </row>
    <row r="1225" spans="1:34" x14ac:dyDescent="0.35">
      <c r="A1225" s="15" t="s">
        <v>167</v>
      </c>
      <c r="B1225" s="16" t="s">
        <v>23</v>
      </c>
      <c r="C1225" s="16" t="s">
        <v>24</v>
      </c>
      <c r="D1225" s="16" t="s">
        <v>93</v>
      </c>
      <c r="E1225" s="16" t="s">
        <v>78</v>
      </c>
      <c r="F1225" s="16" t="s">
        <v>99</v>
      </c>
      <c r="G1225" s="16" t="s">
        <v>80</v>
      </c>
      <c r="H1225" s="17">
        <v>0.02</v>
      </c>
      <c r="I1225" s="16" t="s">
        <v>99</v>
      </c>
      <c r="J1225" s="16" t="s">
        <v>209</v>
      </c>
      <c r="K1225" s="18" t="s">
        <v>32</v>
      </c>
      <c r="L1225" s="19">
        <v>0.5</v>
      </c>
      <c r="M1225" s="20">
        <v>0.5</v>
      </c>
      <c r="N1225" s="20">
        <v>0.5</v>
      </c>
      <c r="O1225" s="20">
        <v>0.5</v>
      </c>
      <c r="P1225" s="20">
        <v>0.5</v>
      </c>
      <c r="Q1225" s="20">
        <v>0.5</v>
      </c>
      <c r="R1225" s="20">
        <v>0.5</v>
      </c>
      <c r="S1225" s="20" t="s">
        <v>33</v>
      </c>
      <c r="T1225" s="20" t="s">
        <v>33</v>
      </c>
      <c r="U1225" s="20" t="s">
        <v>33</v>
      </c>
      <c r="V1225" s="20" t="s">
        <v>33</v>
      </c>
      <c r="W1225" s="21" t="s">
        <v>33</v>
      </c>
      <c r="X1225" s="67"/>
      <c r="Y1225" s="19">
        <v>0.5</v>
      </c>
      <c r="Z1225" s="20">
        <v>0.5</v>
      </c>
      <c r="AA1225" s="20">
        <v>0.5</v>
      </c>
      <c r="AB1225" s="20">
        <v>0.5</v>
      </c>
      <c r="AC1225" s="20">
        <v>0.5</v>
      </c>
      <c r="AD1225" s="20">
        <v>0.5</v>
      </c>
      <c r="AE1225" s="21">
        <v>0.5</v>
      </c>
      <c r="AF1225" s="55"/>
      <c r="AG1225" s="20" t="s">
        <v>33</v>
      </c>
      <c r="AH1225" s="21" t="s">
        <v>33</v>
      </c>
    </row>
    <row r="1226" spans="1:34" x14ac:dyDescent="0.35">
      <c r="A1226" s="24" t="s">
        <v>167</v>
      </c>
      <c r="B1226" s="25" t="s">
        <v>23</v>
      </c>
      <c r="C1226" s="25" t="s">
        <v>24</v>
      </c>
      <c r="D1226" s="25" t="s">
        <v>93</v>
      </c>
      <c r="E1226" s="25" t="s">
        <v>78</v>
      </c>
      <c r="F1226" s="25" t="s">
        <v>99</v>
      </c>
      <c r="G1226" s="25" t="s">
        <v>80</v>
      </c>
      <c r="H1226" s="26">
        <v>0.02</v>
      </c>
      <c r="I1226" s="25" t="s">
        <v>33</v>
      </c>
      <c r="J1226" s="25" t="s">
        <v>208</v>
      </c>
      <c r="K1226" s="27" t="s">
        <v>34</v>
      </c>
      <c r="L1226" s="28">
        <v>0.10020040080160331</v>
      </c>
      <c r="M1226" s="29">
        <v>0.10020040080160331</v>
      </c>
      <c r="N1226" s="29">
        <v>0.10020040080160331</v>
      </c>
      <c r="O1226" s="29">
        <v>0.10020040080160331</v>
      </c>
      <c r="P1226" s="29">
        <v>0.10020040080160331</v>
      </c>
      <c r="Q1226" s="29">
        <v>0.10020040080160331</v>
      </c>
      <c r="R1226" s="29">
        <v>0.10020040080160331</v>
      </c>
      <c r="S1226" s="29">
        <v>9.5465393794749165E-2</v>
      </c>
      <c r="T1226" s="29">
        <v>9.5465393794749165E-2</v>
      </c>
      <c r="U1226" s="29">
        <v>9.2731829573934776E-2</v>
      </c>
      <c r="V1226" s="29">
        <v>9.2731829573934776E-2</v>
      </c>
      <c r="W1226" s="30">
        <v>9.2731829573934776E-2</v>
      </c>
      <c r="X1226" s="67"/>
      <c r="Y1226" s="57">
        <v>6.3965884861407307E-2</v>
      </c>
      <c r="Z1226" s="58">
        <v>6.3965884861407307E-2</v>
      </c>
      <c r="AA1226" s="58">
        <v>6.3965884861407307E-2</v>
      </c>
      <c r="AB1226" s="58">
        <v>6.3965884861407307E-2</v>
      </c>
      <c r="AC1226" s="58">
        <v>6.3965884861407307E-2</v>
      </c>
      <c r="AD1226" s="58">
        <v>6.3965884861407307E-2</v>
      </c>
      <c r="AE1226" s="71">
        <v>6.3965884861407307E-2</v>
      </c>
      <c r="AF1226" s="56"/>
      <c r="AG1226" s="58">
        <v>0</v>
      </c>
      <c r="AH1226" s="71">
        <v>0</v>
      </c>
    </row>
    <row r="1227" spans="1:34" x14ac:dyDescent="0.35">
      <c r="A1227" s="31" t="s">
        <v>167</v>
      </c>
      <c r="B1227" s="32" t="s">
        <v>23</v>
      </c>
      <c r="C1227" s="32" t="s">
        <v>24</v>
      </c>
      <c r="D1227" s="32" t="s">
        <v>93</v>
      </c>
      <c r="E1227" s="32" t="s">
        <v>78</v>
      </c>
      <c r="F1227" s="32" t="s">
        <v>100</v>
      </c>
      <c r="G1227" s="32" t="s">
        <v>80</v>
      </c>
      <c r="H1227" s="33">
        <v>0.02</v>
      </c>
      <c r="I1227" s="32" t="s">
        <v>100</v>
      </c>
      <c r="J1227" s="32" t="s">
        <v>208</v>
      </c>
      <c r="K1227" s="34" t="s">
        <v>29</v>
      </c>
      <c r="L1227" s="35">
        <v>4.99</v>
      </c>
      <c r="M1227" s="36">
        <v>4.99</v>
      </c>
      <c r="N1227" s="36">
        <v>4.99</v>
      </c>
      <c r="O1227" s="36">
        <v>4.99</v>
      </c>
      <c r="P1227" s="36">
        <v>4.99</v>
      </c>
      <c r="Q1227" s="36">
        <v>4.99</v>
      </c>
      <c r="R1227" s="36">
        <v>4.99</v>
      </c>
      <c r="S1227" s="36">
        <v>4.99</v>
      </c>
      <c r="T1227" s="36">
        <v>4.99</v>
      </c>
      <c r="U1227" s="36">
        <v>4.16</v>
      </c>
      <c r="V1227" s="36">
        <v>4.16</v>
      </c>
      <c r="W1227" s="37">
        <v>4.55</v>
      </c>
      <c r="X1227" s="67"/>
      <c r="Y1227" s="60">
        <v>0</v>
      </c>
      <c r="Z1227" s="61">
        <v>0</v>
      </c>
      <c r="AA1227" s="61">
        <v>0</v>
      </c>
      <c r="AB1227" s="61">
        <v>0</v>
      </c>
      <c r="AC1227" s="61">
        <v>0</v>
      </c>
      <c r="AD1227" s="61">
        <v>0</v>
      </c>
      <c r="AE1227" s="69">
        <v>0</v>
      </c>
      <c r="AF1227" s="59"/>
      <c r="AG1227" s="61">
        <v>0.13</v>
      </c>
      <c r="AH1227" s="69">
        <v>0.13</v>
      </c>
    </row>
    <row r="1228" spans="1:34" x14ac:dyDescent="0.35">
      <c r="A1228" s="15" t="s">
        <v>167</v>
      </c>
      <c r="B1228" s="16" t="s">
        <v>23</v>
      </c>
      <c r="C1228" s="16" t="s">
        <v>24</v>
      </c>
      <c r="D1228" s="16" t="s">
        <v>93</v>
      </c>
      <c r="E1228" s="16" t="s">
        <v>78</v>
      </c>
      <c r="F1228" s="16" t="s">
        <v>100</v>
      </c>
      <c r="G1228" s="16" t="s">
        <v>80</v>
      </c>
      <c r="H1228" s="17">
        <v>0.02</v>
      </c>
      <c r="I1228" s="16" t="s">
        <v>100</v>
      </c>
      <c r="J1228" s="16" t="s">
        <v>209</v>
      </c>
      <c r="K1228" s="18" t="s">
        <v>30</v>
      </c>
      <c r="L1228" s="19">
        <v>1</v>
      </c>
      <c r="M1228" s="20">
        <v>1</v>
      </c>
      <c r="N1228" s="20">
        <v>1</v>
      </c>
      <c r="O1228" s="20">
        <v>1</v>
      </c>
      <c r="P1228" s="20">
        <v>1</v>
      </c>
      <c r="Q1228" s="20">
        <v>1</v>
      </c>
      <c r="R1228" s="20">
        <v>1</v>
      </c>
      <c r="S1228" s="20" t="s">
        <v>33</v>
      </c>
      <c r="T1228" s="20" t="s">
        <v>33</v>
      </c>
      <c r="U1228" s="20" t="s">
        <v>33</v>
      </c>
      <c r="V1228" s="20" t="s">
        <v>33</v>
      </c>
      <c r="W1228" s="21" t="s">
        <v>33</v>
      </c>
      <c r="X1228" s="67"/>
      <c r="Y1228" s="19">
        <v>0</v>
      </c>
      <c r="Z1228" s="20">
        <v>0</v>
      </c>
      <c r="AA1228" s="20">
        <v>0</v>
      </c>
      <c r="AB1228" s="20">
        <v>0</v>
      </c>
      <c r="AC1228" s="20">
        <v>0</v>
      </c>
      <c r="AD1228" s="20">
        <v>0</v>
      </c>
      <c r="AE1228" s="21">
        <v>0</v>
      </c>
      <c r="AF1228" s="55"/>
      <c r="AG1228" s="20" t="s">
        <v>33</v>
      </c>
      <c r="AH1228" s="21" t="s">
        <v>33</v>
      </c>
    </row>
    <row r="1229" spans="1:34" x14ac:dyDescent="0.35">
      <c r="A1229" s="15" t="s">
        <v>167</v>
      </c>
      <c r="B1229" s="16" t="s">
        <v>23</v>
      </c>
      <c r="C1229" s="16" t="s">
        <v>24</v>
      </c>
      <c r="D1229" s="16" t="s">
        <v>93</v>
      </c>
      <c r="E1229" s="16" t="s">
        <v>78</v>
      </c>
      <c r="F1229" s="16" t="s">
        <v>100</v>
      </c>
      <c r="G1229" s="16" t="s">
        <v>80</v>
      </c>
      <c r="H1229" s="17">
        <v>0.02</v>
      </c>
      <c r="I1229" s="16" t="s">
        <v>100</v>
      </c>
      <c r="J1229" s="16" t="s">
        <v>208</v>
      </c>
      <c r="K1229" s="18" t="s">
        <v>31</v>
      </c>
      <c r="L1229" s="22">
        <v>4.99</v>
      </c>
      <c r="M1229" s="23">
        <v>4.99</v>
      </c>
      <c r="N1229" s="23">
        <v>4.99</v>
      </c>
      <c r="O1229" s="23">
        <v>4.99</v>
      </c>
      <c r="P1229" s="23">
        <v>4.99</v>
      </c>
      <c r="Q1229" s="23">
        <v>4.99</v>
      </c>
      <c r="R1229" s="23">
        <v>4.99</v>
      </c>
      <c r="S1229" s="23">
        <v>4.99</v>
      </c>
      <c r="T1229" s="23">
        <v>4.99</v>
      </c>
      <c r="U1229" s="23">
        <v>4.16</v>
      </c>
      <c r="V1229" s="23">
        <v>4.16</v>
      </c>
      <c r="W1229" s="70">
        <v>4.55</v>
      </c>
      <c r="X1229" s="67"/>
      <c r="Y1229" s="22">
        <v>0</v>
      </c>
      <c r="Z1229" s="23">
        <v>0</v>
      </c>
      <c r="AA1229" s="23">
        <v>0</v>
      </c>
      <c r="AB1229" s="23">
        <v>0</v>
      </c>
      <c r="AC1229" s="23">
        <v>0</v>
      </c>
      <c r="AD1229" s="23">
        <v>0</v>
      </c>
      <c r="AE1229" s="70">
        <v>0</v>
      </c>
      <c r="AF1229" s="50"/>
      <c r="AG1229" s="76">
        <v>0.13</v>
      </c>
      <c r="AH1229" s="77">
        <v>0.13</v>
      </c>
    </row>
    <row r="1230" spans="1:34" x14ac:dyDescent="0.35">
      <c r="A1230" s="15" t="s">
        <v>167</v>
      </c>
      <c r="B1230" s="16" t="s">
        <v>23</v>
      </c>
      <c r="C1230" s="16" t="s">
        <v>24</v>
      </c>
      <c r="D1230" s="16" t="s">
        <v>93</v>
      </c>
      <c r="E1230" s="16" t="s">
        <v>78</v>
      </c>
      <c r="F1230" s="16" t="s">
        <v>100</v>
      </c>
      <c r="G1230" s="16" t="s">
        <v>80</v>
      </c>
      <c r="H1230" s="17">
        <v>0.02</v>
      </c>
      <c r="I1230" s="16" t="s">
        <v>100</v>
      </c>
      <c r="J1230" s="16" t="s">
        <v>209</v>
      </c>
      <c r="K1230" s="18" t="s">
        <v>32</v>
      </c>
      <c r="L1230" s="19">
        <v>1</v>
      </c>
      <c r="M1230" s="20">
        <v>1</v>
      </c>
      <c r="N1230" s="20">
        <v>1</v>
      </c>
      <c r="O1230" s="20">
        <v>1</v>
      </c>
      <c r="P1230" s="20">
        <v>1</v>
      </c>
      <c r="Q1230" s="20">
        <v>1</v>
      </c>
      <c r="R1230" s="20">
        <v>1</v>
      </c>
      <c r="S1230" s="20" t="s">
        <v>33</v>
      </c>
      <c r="T1230" s="20" t="s">
        <v>33</v>
      </c>
      <c r="U1230" s="20" t="s">
        <v>33</v>
      </c>
      <c r="V1230" s="20" t="s">
        <v>33</v>
      </c>
      <c r="W1230" s="21" t="s">
        <v>33</v>
      </c>
      <c r="X1230" s="67"/>
      <c r="Y1230" s="19">
        <v>0</v>
      </c>
      <c r="Z1230" s="20">
        <v>0</v>
      </c>
      <c r="AA1230" s="20">
        <v>0</v>
      </c>
      <c r="AB1230" s="20">
        <v>0</v>
      </c>
      <c r="AC1230" s="20">
        <v>0</v>
      </c>
      <c r="AD1230" s="20">
        <v>0</v>
      </c>
      <c r="AE1230" s="21">
        <v>0</v>
      </c>
      <c r="AF1230" s="55"/>
      <c r="AG1230" s="20" t="s">
        <v>33</v>
      </c>
      <c r="AH1230" s="21" t="s">
        <v>33</v>
      </c>
    </row>
    <row r="1231" spans="1:34" x14ac:dyDescent="0.35">
      <c r="A1231" s="24" t="s">
        <v>167</v>
      </c>
      <c r="B1231" s="25" t="s">
        <v>23</v>
      </c>
      <c r="C1231" s="25" t="s">
        <v>24</v>
      </c>
      <c r="D1231" s="25" t="s">
        <v>93</v>
      </c>
      <c r="E1231" s="25" t="s">
        <v>78</v>
      </c>
      <c r="F1231" s="25" t="s">
        <v>100</v>
      </c>
      <c r="G1231" s="25" t="s">
        <v>80</v>
      </c>
      <c r="H1231" s="26">
        <v>0.02</v>
      </c>
      <c r="I1231" s="25" t="s">
        <v>33</v>
      </c>
      <c r="J1231" s="25" t="s">
        <v>208</v>
      </c>
      <c r="K1231" s="27" t="s">
        <v>34</v>
      </c>
      <c r="L1231" s="28">
        <v>0</v>
      </c>
      <c r="M1231" s="29">
        <v>0</v>
      </c>
      <c r="N1231" s="29">
        <v>0</v>
      </c>
      <c r="O1231" s="29">
        <v>0</v>
      </c>
      <c r="P1231" s="29">
        <v>0</v>
      </c>
      <c r="Q1231" s="29">
        <v>0</v>
      </c>
      <c r="R1231" s="29">
        <v>0</v>
      </c>
      <c r="S1231" s="29">
        <v>0</v>
      </c>
      <c r="T1231" s="29">
        <v>0</v>
      </c>
      <c r="U1231" s="29">
        <v>0</v>
      </c>
      <c r="V1231" s="29">
        <v>0</v>
      </c>
      <c r="W1231" s="30">
        <v>0</v>
      </c>
      <c r="X1231" s="67"/>
      <c r="Y1231" s="57">
        <v>0</v>
      </c>
      <c r="Z1231" s="58">
        <v>0</v>
      </c>
      <c r="AA1231" s="58">
        <v>0</v>
      </c>
      <c r="AB1231" s="58">
        <v>0</v>
      </c>
      <c r="AC1231" s="58">
        <v>0</v>
      </c>
      <c r="AD1231" s="58">
        <v>0</v>
      </c>
      <c r="AE1231" s="71">
        <v>0</v>
      </c>
      <c r="AF1231" s="56"/>
      <c r="AG1231" s="58">
        <v>0</v>
      </c>
      <c r="AH1231" s="71">
        <v>0</v>
      </c>
    </row>
    <row r="1232" spans="1:34" x14ac:dyDescent="0.35">
      <c r="A1232" s="31" t="s">
        <v>167</v>
      </c>
      <c r="B1232" s="32" t="s">
        <v>23</v>
      </c>
      <c r="C1232" s="32" t="s">
        <v>24</v>
      </c>
      <c r="D1232" s="32" t="s">
        <v>93</v>
      </c>
      <c r="E1232" s="32" t="s">
        <v>78</v>
      </c>
      <c r="F1232" s="32" t="s">
        <v>101</v>
      </c>
      <c r="G1232" s="32" t="s">
        <v>95</v>
      </c>
      <c r="H1232" s="33">
        <v>0.02</v>
      </c>
      <c r="I1232" s="32" t="s">
        <v>101</v>
      </c>
      <c r="J1232" s="32" t="s">
        <v>208</v>
      </c>
      <c r="K1232" s="34" t="s">
        <v>29</v>
      </c>
      <c r="L1232" s="35">
        <v>6.99</v>
      </c>
      <c r="M1232" s="36">
        <v>6.99</v>
      </c>
      <c r="N1232" s="36">
        <v>6.99</v>
      </c>
      <c r="O1232" s="36">
        <v>6.99</v>
      </c>
      <c r="P1232" s="36">
        <v>6.99</v>
      </c>
      <c r="Q1232" s="36">
        <v>6.99</v>
      </c>
      <c r="R1232" s="36">
        <v>6.99</v>
      </c>
      <c r="S1232" s="36">
        <v>6.79</v>
      </c>
      <c r="T1232" s="36">
        <v>6.79</v>
      </c>
      <c r="U1232" s="36">
        <v>5.83</v>
      </c>
      <c r="V1232" s="36">
        <v>5.83</v>
      </c>
      <c r="W1232" s="37">
        <v>6.17</v>
      </c>
      <c r="X1232" s="67"/>
      <c r="Y1232" s="60">
        <v>6.49</v>
      </c>
      <c r="Z1232" s="61">
        <v>6.49</v>
      </c>
      <c r="AA1232" s="61">
        <v>6.49</v>
      </c>
      <c r="AB1232" s="61">
        <v>6.49</v>
      </c>
      <c r="AC1232" s="61">
        <v>6.49</v>
      </c>
      <c r="AD1232" s="61">
        <v>6.49</v>
      </c>
      <c r="AE1232" s="69">
        <v>6.49</v>
      </c>
      <c r="AF1232" s="59"/>
      <c r="AG1232" s="61">
        <v>0.17</v>
      </c>
      <c r="AH1232" s="69">
        <v>0.17</v>
      </c>
    </row>
    <row r="1233" spans="1:34" x14ac:dyDescent="0.35">
      <c r="A1233" s="15" t="s">
        <v>167</v>
      </c>
      <c r="B1233" s="16" t="s">
        <v>23</v>
      </c>
      <c r="C1233" s="16" t="s">
        <v>24</v>
      </c>
      <c r="D1233" s="16" t="s">
        <v>93</v>
      </c>
      <c r="E1233" s="16" t="s">
        <v>78</v>
      </c>
      <c r="F1233" s="16" t="s">
        <v>101</v>
      </c>
      <c r="G1233" s="16" t="s">
        <v>95</v>
      </c>
      <c r="H1233" s="17">
        <v>0.02</v>
      </c>
      <c r="I1233" s="16" t="s">
        <v>101</v>
      </c>
      <c r="J1233" s="16" t="s">
        <v>209</v>
      </c>
      <c r="K1233" s="18" t="s">
        <v>30</v>
      </c>
      <c r="L1233" s="19">
        <v>0.6</v>
      </c>
      <c r="M1233" s="20">
        <v>0.6</v>
      </c>
      <c r="N1233" s="20">
        <v>0.6</v>
      </c>
      <c r="O1233" s="20">
        <v>0.6</v>
      </c>
      <c r="P1233" s="20">
        <v>0.6</v>
      </c>
      <c r="Q1233" s="20">
        <v>0.6</v>
      </c>
      <c r="R1233" s="20">
        <v>0.6</v>
      </c>
      <c r="S1233" s="20" t="s">
        <v>33</v>
      </c>
      <c r="T1233" s="20" t="s">
        <v>33</v>
      </c>
      <c r="U1233" s="20" t="s">
        <v>33</v>
      </c>
      <c r="V1233" s="20" t="s">
        <v>33</v>
      </c>
      <c r="W1233" s="21" t="s">
        <v>33</v>
      </c>
      <c r="X1233" s="67"/>
      <c r="Y1233" s="19">
        <v>0.4</v>
      </c>
      <c r="Z1233" s="20">
        <v>0.4</v>
      </c>
      <c r="AA1233" s="20">
        <v>0.4</v>
      </c>
      <c r="AB1233" s="20">
        <v>0.4</v>
      </c>
      <c r="AC1233" s="20">
        <v>0.4</v>
      </c>
      <c r="AD1233" s="20">
        <v>0.4</v>
      </c>
      <c r="AE1233" s="21">
        <v>0.4</v>
      </c>
      <c r="AF1233" s="55"/>
      <c r="AG1233" s="20" t="s">
        <v>33</v>
      </c>
      <c r="AH1233" s="21" t="s">
        <v>33</v>
      </c>
    </row>
    <row r="1234" spans="1:34" x14ac:dyDescent="0.35">
      <c r="A1234" s="15" t="s">
        <v>167</v>
      </c>
      <c r="B1234" s="16" t="s">
        <v>23</v>
      </c>
      <c r="C1234" s="16" t="s">
        <v>24</v>
      </c>
      <c r="D1234" s="16" t="s">
        <v>93</v>
      </c>
      <c r="E1234" s="16" t="s">
        <v>78</v>
      </c>
      <c r="F1234" s="16" t="s">
        <v>101</v>
      </c>
      <c r="G1234" s="16" t="s">
        <v>95</v>
      </c>
      <c r="H1234" s="17">
        <v>0.02</v>
      </c>
      <c r="I1234" s="16" t="s">
        <v>101</v>
      </c>
      <c r="J1234" s="16" t="s">
        <v>208</v>
      </c>
      <c r="K1234" s="18" t="s">
        <v>31</v>
      </c>
      <c r="L1234" s="78">
        <v>6.99</v>
      </c>
      <c r="M1234" s="76">
        <v>6.99</v>
      </c>
      <c r="N1234" s="76">
        <v>6.99</v>
      </c>
      <c r="O1234" s="76">
        <v>6.99</v>
      </c>
      <c r="P1234" s="76">
        <v>6.99</v>
      </c>
      <c r="Q1234" s="76">
        <v>6.99</v>
      </c>
      <c r="R1234" s="76">
        <v>6.99</v>
      </c>
      <c r="S1234" s="76">
        <v>6.79</v>
      </c>
      <c r="T1234" s="76">
        <v>6.79</v>
      </c>
      <c r="U1234" s="76">
        <v>5.83</v>
      </c>
      <c r="V1234" s="76">
        <v>5.83</v>
      </c>
      <c r="W1234" s="77">
        <v>6.17</v>
      </c>
      <c r="X1234" s="67"/>
      <c r="Y1234" s="78">
        <v>6.49</v>
      </c>
      <c r="Z1234" s="76">
        <v>6.49</v>
      </c>
      <c r="AA1234" s="76">
        <v>6.49</v>
      </c>
      <c r="AB1234" s="76">
        <v>6.49</v>
      </c>
      <c r="AC1234" s="76">
        <v>6.49</v>
      </c>
      <c r="AD1234" s="76">
        <v>6.49</v>
      </c>
      <c r="AE1234" s="77">
        <v>6.49</v>
      </c>
      <c r="AF1234" s="50"/>
      <c r="AG1234" s="76">
        <v>0.17</v>
      </c>
      <c r="AH1234" s="77">
        <v>0.17</v>
      </c>
    </row>
    <row r="1235" spans="1:34" x14ac:dyDescent="0.35">
      <c r="A1235" s="15" t="s">
        <v>167</v>
      </c>
      <c r="B1235" s="16" t="s">
        <v>23</v>
      </c>
      <c r="C1235" s="16" t="s">
        <v>24</v>
      </c>
      <c r="D1235" s="16" t="s">
        <v>93</v>
      </c>
      <c r="E1235" s="16" t="s">
        <v>78</v>
      </c>
      <c r="F1235" s="16" t="s">
        <v>101</v>
      </c>
      <c r="G1235" s="16" t="s">
        <v>95</v>
      </c>
      <c r="H1235" s="17">
        <v>0.02</v>
      </c>
      <c r="I1235" s="16" t="s">
        <v>101</v>
      </c>
      <c r="J1235" s="16" t="s">
        <v>209</v>
      </c>
      <c r="K1235" s="18" t="s">
        <v>32</v>
      </c>
      <c r="L1235" s="19">
        <v>0.7</v>
      </c>
      <c r="M1235" s="20">
        <v>0.7</v>
      </c>
      <c r="N1235" s="20">
        <v>0.7</v>
      </c>
      <c r="O1235" s="20">
        <v>0.7</v>
      </c>
      <c r="P1235" s="20">
        <v>0.7</v>
      </c>
      <c r="Q1235" s="20">
        <v>0.7</v>
      </c>
      <c r="R1235" s="20">
        <v>0.7</v>
      </c>
      <c r="S1235" s="20" t="s">
        <v>33</v>
      </c>
      <c r="T1235" s="20" t="s">
        <v>33</v>
      </c>
      <c r="U1235" s="20" t="s">
        <v>33</v>
      </c>
      <c r="V1235" s="20" t="s">
        <v>33</v>
      </c>
      <c r="W1235" s="21" t="s">
        <v>33</v>
      </c>
      <c r="X1235" s="67"/>
      <c r="Y1235" s="19">
        <v>0.3</v>
      </c>
      <c r="Z1235" s="20">
        <v>0.3</v>
      </c>
      <c r="AA1235" s="20">
        <v>0.3</v>
      </c>
      <c r="AB1235" s="20">
        <v>0.3</v>
      </c>
      <c r="AC1235" s="20">
        <v>0.3</v>
      </c>
      <c r="AD1235" s="20">
        <v>0.3</v>
      </c>
      <c r="AE1235" s="21">
        <v>0.3</v>
      </c>
      <c r="AF1235" s="55"/>
      <c r="AG1235" s="20" t="s">
        <v>33</v>
      </c>
      <c r="AH1235" s="21" t="s">
        <v>33</v>
      </c>
    </row>
    <row r="1236" spans="1:34" x14ac:dyDescent="0.35">
      <c r="A1236" s="24" t="s">
        <v>167</v>
      </c>
      <c r="B1236" s="25" t="s">
        <v>23</v>
      </c>
      <c r="C1236" s="25" t="s">
        <v>24</v>
      </c>
      <c r="D1236" s="25" t="s">
        <v>93</v>
      </c>
      <c r="E1236" s="25" t="s">
        <v>78</v>
      </c>
      <c r="F1236" s="25" t="s">
        <v>101</v>
      </c>
      <c r="G1236" s="25" t="s">
        <v>95</v>
      </c>
      <c r="H1236" s="26">
        <v>0.02</v>
      </c>
      <c r="I1236" s="25" t="s">
        <v>33</v>
      </c>
      <c r="J1236" s="25" t="s">
        <v>208</v>
      </c>
      <c r="K1236" s="27" t="s">
        <v>34</v>
      </c>
      <c r="L1236" s="28">
        <v>0</v>
      </c>
      <c r="M1236" s="29">
        <v>0</v>
      </c>
      <c r="N1236" s="29">
        <v>0</v>
      </c>
      <c r="O1236" s="29">
        <v>0</v>
      </c>
      <c r="P1236" s="29">
        <v>0</v>
      </c>
      <c r="Q1236" s="29">
        <v>0</v>
      </c>
      <c r="R1236" s="29">
        <v>0</v>
      </c>
      <c r="S1236" s="29">
        <v>0</v>
      </c>
      <c r="T1236" s="29">
        <v>0</v>
      </c>
      <c r="U1236" s="29">
        <v>0</v>
      </c>
      <c r="V1236" s="29">
        <v>0</v>
      </c>
      <c r="W1236" s="30">
        <v>0</v>
      </c>
      <c r="X1236" s="67"/>
      <c r="Y1236" s="57">
        <v>0</v>
      </c>
      <c r="Z1236" s="58">
        <v>0</v>
      </c>
      <c r="AA1236" s="58">
        <v>0</v>
      </c>
      <c r="AB1236" s="58">
        <v>0</v>
      </c>
      <c r="AC1236" s="58">
        <v>0</v>
      </c>
      <c r="AD1236" s="58">
        <v>0</v>
      </c>
      <c r="AE1236" s="71">
        <v>0</v>
      </c>
      <c r="AF1236" s="56"/>
      <c r="AG1236" s="58">
        <v>0</v>
      </c>
      <c r="AH1236" s="71">
        <v>0</v>
      </c>
    </row>
    <row r="1237" spans="1:34" x14ac:dyDescent="0.35">
      <c r="A1237" s="31" t="s">
        <v>167</v>
      </c>
      <c r="B1237" s="32" t="s">
        <v>23</v>
      </c>
      <c r="C1237" s="32" t="s">
        <v>24</v>
      </c>
      <c r="D1237" s="32" t="s">
        <v>93</v>
      </c>
      <c r="E1237" s="32" t="s">
        <v>48</v>
      </c>
      <c r="F1237" s="32" t="s">
        <v>102</v>
      </c>
      <c r="G1237" s="32" t="s">
        <v>80</v>
      </c>
      <c r="H1237" s="33">
        <v>0.02</v>
      </c>
      <c r="I1237" s="32" t="s">
        <v>102</v>
      </c>
      <c r="J1237" s="32" t="s">
        <v>208</v>
      </c>
      <c r="K1237" s="34" t="s">
        <v>29</v>
      </c>
      <c r="L1237" s="35">
        <v>5.69</v>
      </c>
      <c r="M1237" s="36">
        <v>5.69</v>
      </c>
      <c r="N1237" s="36">
        <v>5.69</v>
      </c>
      <c r="O1237" s="36">
        <v>5.69</v>
      </c>
      <c r="P1237" s="36">
        <v>5.69</v>
      </c>
      <c r="Q1237" s="36">
        <v>5.69</v>
      </c>
      <c r="R1237" s="36">
        <v>5.69</v>
      </c>
      <c r="S1237" s="36">
        <v>5.59</v>
      </c>
      <c r="T1237" s="36">
        <v>5.59</v>
      </c>
      <c r="U1237" s="36">
        <v>4.74</v>
      </c>
      <c r="V1237" s="36">
        <v>4.74</v>
      </c>
      <c r="W1237" s="37">
        <v>5.31</v>
      </c>
      <c r="X1237" s="67"/>
      <c r="Y1237" s="60">
        <v>0</v>
      </c>
      <c r="Z1237" s="61">
        <v>0</v>
      </c>
      <c r="AA1237" s="61">
        <v>0</v>
      </c>
      <c r="AB1237" s="61">
        <v>0</v>
      </c>
      <c r="AC1237" s="61">
        <v>0</v>
      </c>
      <c r="AD1237" s="61">
        <v>0</v>
      </c>
      <c r="AE1237" s="69">
        <v>0</v>
      </c>
      <c r="AF1237" s="59"/>
      <c r="AG1237" s="61">
        <v>0.14000000000000001</v>
      </c>
      <c r="AH1237" s="69">
        <v>0.14000000000000001</v>
      </c>
    </row>
    <row r="1238" spans="1:34" x14ac:dyDescent="0.35">
      <c r="A1238" s="15" t="s">
        <v>167</v>
      </c>
      <c r="B1238" s="16" t="s">
        <v>23</v>
      </c>
      <c r="C1238" s="16" t="s">
        <v>24</v>
      </c>
      <c r="D1238" s="16" t="s">
        <v>93</v>
      </c>
      <c r="E1238" s="16" t="s">
        <v>48</v>
      </c>
      <c r="F1238" s="16" t="s">
        <v>102</v>
      </c>
      <c r="G1238" s="16" t="s">
        <v>80</v>
      </c>
      <c r="H1238" s="17">
        <v>0.02</v>
      </c>
      <c r="I1238" s="16" t="s">
        <v>102</v>
      </c>
      <c r="J1238" s="16" t="s">
        <v>209</v>
      </c>
      <c r="K1238" s="18" t="s">
        <v>30</v>
      </c>
      <c r="L1238" s="19">
        <v>1</v>
      </c>
      <c r="M1238" s="20">
        <v>1</v>
      </c>
      <c r="N1238" s="20">
        <v>1</v>
      </c>
      <c r="O1238" s="20">
        <v>1</v>
      </c>
      <c r="P1238" s="20">
        <v>1</v>
      </c>
      <c r="Q1238" s="20">
        <v>1</v>
      </c>
      <c r="R1238" s="20">
        <v>1</v>
      </c>
      <c r="S1238" s="20" t="s">
        <v>33</v>
      </c>
      <c r="T1238" s="20" t="s">
        <v>33</v>
      </c>
      <c r="U1238" s="20" t="s">
        <v>33</v>
      </c>
      <c r="V1238" s="20" t="s">
        <v>33</v>
      </c>
      <c r="W1238" s="21" t="s">
        <v>33</v>
      </c>
      <c r="X1238" s="67"/>
      <c r="Y1238" s="19">
        <v>0</v>
      </c>
      <c r="Z1238" s="20">
        <v>0</v>
      </c>
      <c r="AA1238" s="20">
        <v>0</v>
      </c>
      <c r="AB1238" s="20">
        <v>0</v>
      </c>
      <c r="AC1238" s="20">
        <v>0</v>
      </c>
      <c r="AD1238" s="20">
        <v>0</v>
      </c>
      <c r="AE1238" s="21">
        <v>0</v>
      </c>
      <c r="AF1238" s="55"/>
      <c r="AG1238" s="20" t="s">
        <v>33</v>
      </c>
      <c r="AH1238" s="21" t="s">
        <v>33</v>
      </c>
    </row>
    <row r="1239" spans="1:34" x14ac:dyDescent="0.35">
      <c r="A1239" s="15" t="s">
        <v>167</v>
      </c>
      <c r="B1239" s="16" t="s">
        <v>23</v>
      </c>
      <c r="C1239" s="16" t="s">
        <v>24</v>
      </c>
      <c r="D1239" s="16" t="s">
        <v>93</v>
      </c>
      <c r="E1239" s="16" t="s">
        <v>48</v>
      </c>
      <c r="F1239" s="16" t="s">
        <v>102</v>
      </c>
      <c r="G1239" s="16" t="s">
        <v>80</v>
      </c>
      <c r="H1239" s="17">
        <v>0.02</v>
      </c>
      <c r="I1239" s="16" t="s">
        <v>102</v>
      </c>
      <c r="J1239" s="16" t="s">
        <v>208</v>
      </c>
      <c r="K1239" s="18" t="s">
        <v>31</v>
      </c>
      <c r="L1239" s="82">
        <v>5.79</v>
      </c>
      <c r="M1239" s="83">
        <v>5.79</v>
      </c>
      <c r="N1239" s="83">
        <v>5.79</v>
      </c>
      <c r="O1239" s="83">
        <v>5.79</v>
      </c>
      <c r="P1239" s="83">
        <v>5.79</v>
      </c>
      <c r="Q1239" s="83">
        <v>5.79</v>
      </c>
      <c r="R1239" s="83">
        <v>5.79</v>
      </c>
      <c r="S1239" s="83">
        <v>5.69</v>
      </c>
      <c r="T1239" s="83">
        <v>5.69</v>
      </c>
      <c r="U1239" s="83">
        <v>6.09</v>
      </c>
      <c r="V1239" s="83">
        <v>6.09</v>
      </c>
      <c r="W1239" s="83">
        <v>6.59</v>
      </c>
      <c r="X1239" s="67"/>
      <c r="Y1239" s="82">
        <v>0</v>
      </c>
      <c r="Z1239" s="83">
        <v>0</v>
      </c>
      <c r="AA1239" s="83">
        <v>0</v>
      </c>
      <c r="AB1239" s="83">
        <v>0</v>
      </c>
      <c r="AC1239" s="83">
        <v>0</v>
      </c>
      <c r="AD1239" s="83">
        <v>0</v>
      </c>
      <c r="AE1239" s="84">
        <v>0</v>
      </c>
      <c r="AF1239" s="50"/>
      <c r="AG1239" s="76">
        <v>0.14000000000000001</v>
      </c>
      <c r="AH1239" s="77">
        <v>0.14000000000000001</v>
      </c>
    </row>
    <row r="1240" spans="1:34" x14ac:dyDescent="0.35">
      <c r="A1240" s="15" t="s">
        <v>167</v>
      </c>
      <c r="B1240" s="16" t="s">
        <v>23</v>
      </c>
      <c r="C1240" s="16" t="s">
        <v>24</v>
      </c>
      <c r="D1240" s="16" t="s">
        <v>93</v>
      </c>
      <c r="E1240" s="16" t="s">
        <v>48</v>
      </c>
      <c r="F1240" s="16" t="s">
        <v>102</v>
      </c>
      <c r="G1240" s="16" t="s">
        <v>80</v>
      </c>
      <c r="H1240" s="17">
        <v>0.02</v>
      </c>
      <c r="I1240" s="16" t="s">
        <v>102</v>
      </c>
      <c r="J1240" s="16" t="s">
        <v>209</v>
      </c>
      <c r="K1240" s="18" t="s">
        <v>32</v>
      </c>
      <c r="L1240" s="19">
        <v>1</v>
      </c>
      <c r="M1240" s="20">
        <v>1</v>
      </c>
      <c r="N1240" s="20">
        <v>1</v>
      </c>
      <c r="O1240" s="20">
        <v>1</v>
      </c>
      <c r="P1240" s="20">
        <v>1</v>
      </c>
      <c r="Q1240" s="20">
        <v>1</v>
      </c>
      <c r="R1240" s="20">
        <v>1</v>
      </c>
      <c r="S1240" s="20" t="s">
        <v>33</v>
      </c>
      <c r="T1240" s="20" t="s">
        <v>33</v>
      </c>
      <c r="U1240" s="20" t="s">
        <v>33</v>
      </c>
      <c r="V1240" s="20" t="s">
        <v>33</v>
      </c>
      <c r="W1240" s="21" t="s">
        <v>33</v>
      </c>
      <c r="X1240" s="67"/>
      <c r="Y1240" s="19">
        <v>0</v>
      </c>
      <c r="Z1240" s="20">
        <v>0</v>
      </c>
      <c r="AA1240" s="20">
        <v>0</v>
      </c>
      <c r="AB1240" s="20">
        <v>0</v>
      </c>
      <c r="AC1240" s="20">
        <v>0</v>
      </c>
      <c r="AD1240" s="20">
        <v>0</v>
      </c>
      <c r="AE1240" s="21">
        <v>0</v>
      </c>
      <c r="AF1240" s="55"/>
      <c r="AG1240" s="20" t="s">
        <v>33</v>
      </c>
      <c r="AH1240" s="21" t="s">
        <v>33</v>
      </c>
    </row>
    <row r="1241" spans="1:34" x14ac:dyDescent="0.35">
      <c r="A1241" s="24" t="s">
        <v>167</v>
      </c>
      <c r="B1241" s="25" t="s">
        <v>23</v>
      </c>
      <c r="C1241" s="25" t="s">
        <v>24</v>
      </c>
      <c r="D1241" s="25" t="s">
        <v>93</v>
      </c>
      <c r="E1241" s="25" t="s">
        <v>48</v>
      </c>
      <c r="F1241" s="25" t="s">
        <v>102</v>
      </c>
      <c r="G1241" s="25" t="s">
        <v>80</v>
      </c>
      <c r="H1241" s="26">
        <v>0.02</v>
      </c>
      <c r="I1241" s="25" t="s">
        <v>33</v>
      </c>
      <c r="J1241" s="25" t="s">
        <v>208</v>
      </c>
      <c r="K1241" s="27" t="s">
        <v>34</v>
      </c>
      <c r="L1241" s="28">
        <v>1.7574692442882123E-2</v>
      </c>
      <c r="M1241" s="29">
        <v>1.7574692442882123E-2</v>
      </c>
      <c r="N1241" s="29">
        <v>1.7574692442882123E-2</v>
      </c>
      <c r="O1241" s="29">
        <v>1.7574692442882123E-2</v>
      </c>
      <c r="P1241" s="29">
        <v>1.7574692442882123E-2</v>
      </c>
      <c r="Q1241" s="29">
        <v>1.7574692442882123E-2</v>
      </c>
      <c r="R1241" s="29">
        <v>1.7574692442882123E-2</v>
      </c>
      <c r="S1241" s="29">
        <v>1.7889087656529634E-2</v>
      </c>
      <c r="T1241" s="29">
        <v>1.7889087656529634E-2</v>
      </c>
      <c r="U1241" s="29">
        <v>0.28481012658227844</v>
      </c>
      <c r="V1241" s="29">
        <v>0.28481012658227844</v>
      </c>
      <c r="W1241" s="30">
        <v>0.24105461393596994</v>
      </c>
      <c r="X1241" s="67"/>
      <c r="Y1241" s="57">
        <v>0</v>
      </c>
      <c r="Z1241" s="58">
        <v>0</v>
      </c>
      <c r="AA1241" s="58">
        <v>0</v>
      </c>
      <c r="AB1241" s="58">
        <v>0</v>
      </c>
      <c r="AC1241" s="58">
        <v>0</v>
      </c>
      <c r="AD1241" s="58">
        <v>0</v>
      </c>
      <c r="AE1241" s="71">
        <v>0</v>
      </c>
      <c r="AF1241" s="56"/>
      <c r="AG1241" s="58">
        <v>0</v>
      </c>
      <c r="AH1241" s="71">
        <v>0</v>
      </c>
    </row>
    <row r="1242" spans="1:34" x14ac:dyDescent="0.35">
      <c r="A1242" s="31" t="s">
        <v>167</v>
      </c>
      <c r="B1242" s="32" t="s">
        <v>23</v>
      </c>
      <c r="C1242" s="32" t="s">
        <v>24</v>
      </c>
      <c r="D1242" s="32" t="s">
        <v>93</v>
      </c>
      <c r="E1242" s="32" t="s">
        <v>48</v>
      </c>
      <c r="F1242" s="32" t="s">
        <v>103</v>
      </c>
      <c r="G1242" s="32" t="s">
        <v>80</v>
      </c>
      <c r="H1242" s="33">
        <v>0.02</v>
      </c>
      <c r="I1242" s="32" t="s">
        <v>103</v>
      </c>
      <c r="J1242" s="32" t="s">
        <v>208</v>
      </c>
      <c r="K1242" s="34" t="s">
        <v>29</v>
      </c>
      <c r="L1242" s="35">
        <v>5.49</v>
      </c>
      <c r="M1242" s="36">
        <v>5.49</v>
      </c>
      <c r="N1242" s="36">
        <v>5.49</v>
      </c>
      <c r="O1242" s="36">
        <v>5.49</v>
      </c>
      <c r="P1242" s="36">
        <v>5.49</v>
      </c>
      <c r="Q1242" s="36">
        <v>5.49</v>
      </c>
      <c r="R1242" s="36">
        <v>5.49</v>
      </c>
      <c r="S1242" s="36">
        <v>5.39</v>
      </c>
      <c r="T1242" s="36">
        <v>5.39</v>
      </c>
      <c r="U1242" s="36">
        <v>4.58</v>
      </c>
      <c r="V1242" s="36">
        <v>4.58</v>
      </c>
      <c r="W1242" s="37">
        <v>5.12</v>
      </c>
      <c r="X1242" s="67"/>
      <c r="Y1242" s="60">
        <v>0</v>
      </c>
      <c r="Z1242" s="61">
        <v>0</v>
      </c>
      <c r="AA1242" s="61">
        <v>0</v>
      </c>
      <c r="AB1242" s="61">
        <v>0</v>
      </c>
      <c r="AC1242" s="61">
        <v>0</v>
      </c>
      <c r="AD1242" s="61">
        <v>0</v>
      </c>
      <c r="AE1242" s="69">
        <v>0</v>
      </c>
      <c r="AF1242" s="59"/>
      <c r="AG1242" s="61">
        <v>0.14000000000000001</v>
      </c>
      <c r="AH1242" s="69">
        <v>0.14000000000000001</v>
      </c>
    </row>
    <row r="1243" spans="1:34" x14ac:dyDescent="0.35">
      <c r="A1243" s="15" t="s">
        <v>167</v>
      </c>
      <c r="B1243" s="16" t="s">
        <v>23</v>
      </c>
      <c r="C1243" s="16" t="s">
        <v>24</v>
      </c>
      <c r="D1243" s="16" t="s">
        <v>93</v>
      </c>
      <c r="E1243" s="16" t="s">
        <v>48</v>
      </c>
      <c r="F1243" s="16" t="s">
        <v>103</v>
      </c>
      <c r="G1243" s="16" t="s">
        <v>80</v>
      </c>
      <c r="H1243" s="17">
        <v>0.02</v>
      </c>
      <c r="I1243" s="16" t="s">
        <v>103</v>
      </c>
      <c r="J1243" s="16" t="s">
        <v>209</v>
      </c>
      <c r="K1243" s="18" t="s">
        <v>30</v>
      </c>
      <c r="L1243" s="19">
        <v>1</v>
      </c>
      <c r="M1243" s="20">
        <v>1</v>
      </c>
      <c r="N1243" s="20">
        <v>1</v>
      </c>
      <c r="O1243" s="20">
        <v>1</v>
      </c>
      <c r="P1243" s="20">
        <v>1</v>
      </c>
      <c r="Q1243" s="20">
        <v>1</v>
      </c>
      <c r="R1243" s="20">
        <v>1</v>
      </c>
      <c r="S1243" s="20" t="s">
        <v>33</v>
      </c>
      <c r="T1243" s="20" t="s">
        <v>33</v>
      </c>
      <c r="U1243" s="20" t="s">
        <v>33</v>
      </c>
      <c r="V1243" s="20" t="s">
        <v>33</v>
      </c>
      <c r="W1243" s="21" t="s">
        <v>33</v>
      </c>
      <c r="X1243" s="67"/>
      <c r="Y1243" s="19">
        <v>0</v>
      </c>
      <c r="Z1243" s="20">
        <v>0</v>
      </c>
      <c r="AA1243" s="20">
        <v>0</v>
      </c>
      <c r="AB1243" s="20">
        <v>0</v>
      </c>
      <c r="AC1243" s="20">
        <v>0</v>
      </c>
      <c r="AD1243" s="20">
        <v>0</v>
      </c>
      <c r="AE1243" s="21">
        <v>0</v>
      </c>
      <c r="AF1243" s="55"/>
      <c r="AG1243" s="20" t="s">
        <v>33</v>
      </c>
      <c r="AH1243" s="21" t="s">
        <v>33</v>
      </c>
    </row>
    <row r="1244" spans="1:34" x14ac:dyDescent="0.35">
      <c r="A1244" s="15" t="s">
        <v>167</v>
      </c>
      <c r="B1244" s="16" t="s">
        <v>23</v>
      </c>
      <c r="C1244" s="16" t="s">
        <v>24</v>
      </c>
      <c r="D1244" s="16" t="s">
        <v>93</v>
      </c>
      <c r="E1244" s="16" t="s">
        <v>48</v>
      </c>
      <c r="F1244" s="16" t="s">
        <v>103</v>
      </c>
      <c r="G1244" s="16" t="s">
        <v>80</v>
      </c>
      <c r="H1244" s="17">
        <v>0.02</v>
      </c>
      <c r="I1244" s="16" t="s">
        <v>103</v>
      </c>
      <c r="J1244" s="16" t="s">
        <v>208</v>
      </c>
      <c r="K1244" s="18" t="s">
        <v>31</v>
      </c>
      <c r="L1244" s="82">
        <v>5.69</v>
      </c>
      <c r="M1244" s="83">
        <v>5.69</v>
      </c>
      <c r="N1244" s="83">
        <v>5.69</v>
      </c>
      <c r="O1244" s="83">
        <v>5.69</v>
      </c>
      <c r="P1244" s="83">
        <v>5.69</v>
      </c>
      <c r="Q1244" s="83">
        <v>5.69</v>
      </c>
      <c r="R1244" s="83">
        <v>5.69</v>
      </c>
      <c r="S1244" s="83">
        <v>5.59</v>
      </c>
      <c r="T1244" s="83">
        <v>5.59</v>
      </c>
      <c r="U1244" s="83">
        <v>5.99</v>
      </c>
      <c r="V1244" s="83">
        <v>5.99</v>
      </c>
      <c r="W1244" s="83">
        <v>6.39</v>
      </c>
      <c r="X1244" s="67"/>
      <c r="Y1244" s="82">
        <v>0</v>
      </c>
      <c r="Z1244" s="83">
        <v>0</v>
      </c>
      <c r="AA1244" s="83">
        <v>0</v>
      </c>
      <c r="AB1244" s="83">
        <v>0</v>
      </c>
      <c r="AC1244" s="83">
        <v>0</v>
      </c>
      <c r="AD1244" s="83">
        <v>0</v>
      </c>
      <c r="AE1244" s="84">
        <v>0</v>
      </c>
      <c r="AF1244" s="50"/>
      <c r="AG1244" s="76">
        <v>0.14000000000000001</v>
      </c>
      <c r="AH1244" s="77">
        <v>0.14000000000000001</v>
      </c>
    </row>
    <row r="1245" spans="1:34" x14ac:dyDescent="0.35">
      <c r="A1245" s="15" t="s">
        <v>167</v>
      </c>
      <c r="B1245" s="16" t="s">
        <v>23</v>
      </c>
      <c r="C1245" s="16" t="s">
        <v>24</v>
      </c>
      <c r="D1245" s="16" t="s">
        <v>93</v>
      </c>
      <c r="E1245" s="16" t="s">
        <v>48</v>
      </c>
      <c r="F1245" s="16" t="s">
        <v>103</v>
      </c>
      <c r="G1245" s="16" t="s">
        <v>80</v>
      </c>
      <c r="H1245" s="17">
        <v>0.02</v>
      </c>
      <c r="I1245" s="16" t="s">
        <v>103</v>
      </c>
      <c r="J1245" s="16" t="s">
        <v>209</v>
      </c>
      <c r="K1245" s="18" t="s">
        <v>32</v>
      </c>
      <c r="L1245" s="19">
        <v>1</v>
      </c>
      <c r="M1245" s="20">
        <v>1</v>
      </c>
      <c r="N1245" s="20">
        <v>1</v>
      </c>
      <c r="O1245" s="20">
        <v>1</v>
      </c>
      <c r="P1245" s="20">
        <v>1</v>
      </c>
      <c r="Q1245" s="20">
        <v>1</v>
      </c>
      <c r="R1245" s="20">
        <v>1</v>
      </c>
      <c r="S1245" s="20" t="s">
        <v>33</v>
      </c>
      <c r="T1245" s="20" t="s">
        <v>33</v>
      </c>
      <c r="U1245" s="20" t="s">
        <v>33</v>
      </c>
      <c r="V1245" s="20" t="s">
        <v>33</v>
      </c>
      <c r="W1245" s="21" t="s">
        <v>33</v>
      </c>
      <c r="X1245" s="67"/>
      <c r="Y1245" s="19">
        <v>0</v>
      </c>
      <c r="Z1245" s="20">
        <v>0</v>
      </c>
      <c r="AA1245" s="20">
        <v>0</v>
      </c>
      <c r="AB1245" s="20">
        <v>0</v>
      </c>
      <c r="AC1245" s="20">
        <v>0</v>
      </c>
      <c r="AD1245" s="20">
        <v>0</v>
      </c>
      <c r="AE1245" s="21">
        <v>0</v>
      </c>
      <c r="AF1245" s="55"/>
      <c r="AG1245" s="20" t="s">
        <v>33</v>
      </c>
      <c r="AH1245" s="21" t="s">
        <v>33</v>
      </c>
    </row>
    <row r="1246" spans="1:34" x14ac:dyDescent="0.35">
      <c r="A1246" s="24" t="s">
        <v>167</v>
      </c>
      <c r="B1246" s="25" t="s">
        <v>23</v>
      </c>
      <c r="C1246" s="25" t="s">
        <v>24</v>
      </c>
      <c r="D1246" s="25" t="s">
        <v>93</v>
      </c>
      <c r="E1246" s="25" t="s">
        <v>48</v>
      </c>
      <c r="F1246" s="25" t="s">
        <v>103</v>
      </c>
      <c r="G1246" s="25" t="s">
        <v>80</v>
      </c>
      <c r="H1246" s="26">
        <v>0.02</v>
      </c>
      <c r="I1246" s="25" t="s">
        <v>33</v>
      </c>
      <c r="J1246" s="25" t="s">
        <v>208</v>
      </c>
      <c r="K1246" s="27" t="s">
        <v>34</v>
      </c>
      <c r="L1246" s="28">
        <v>3.642987249544638E-2</v>
      </c>
      <c r="M1246" s="29">
        <v>3.642987249544638E-2</v>
      </c>
      <c r="N1246" s="29">
        <v>3.642987249544638E-2</v>
      </c>
      <c r="O1246" s="29">
        <v>3.642987249544638E-2</v>
      </c>
      <c r="P1246" s="29">
        <v>3.642987249544638E-2</v>
      </c>
      <c r="Q1246" s="29">
        <v>3.642987249544638E-2</v>
      </c>
      <c r="R1246" s="29">
        <v>3.642987249544638E-2</v>
      </c>
      <c r="S1246" s="29">
        <v>3.7105751391465658E-2</v>
      </c>
      <c r="T1246" s="29">
        <v>3.7105751391465658E-2</v>
      </c>
      <c r="U1246" s="29">
        <v>0.30786026200873362</v>
      </c>
      <c r="V1246" s="29">
        <v>0.30786026200873362</v>
      </c>
      <c r="W1246" s="30">
        <v>0.248046875</v>
      </c>
      <c r="X1246" s="67"/>
      <c r="Y1246" s="57">
        <v>0</v>
      </c>
      <c r="Z1246" s="58">
        <v>0</v>
      </c>
      <c r="AA1246" s="58">
        <v>0</v>
      </c>
      <c r="AB1246" s="58">
        <v>0</v>
      </c>
      <c r="AC1246" s="58">
        <v>0</v>
      </c>
      <c r="AD1246" s="58">
        <v>0</v>
      </c>
      <c r="AE1246" s="71">
        <v>0</v>
      </c>
      <c r="AF1246" s="56"/>
      <c r="AG1246" s="58">
        <v>0</v>
      </c>
      <c r="AH1246" s="71">
        <v>0</v>
      </c>
    </row>
    <row r="1247" spans="1:34" x14ac:dyDescent="0.35">
      <c r="A1247" s="31" t="s">
        <v>167</v>
      </c>
      <c r="B1247" s="32" t="s">
        <v>23</v>
      </c>
      <c r="C1247" s="32" t="s">
        <v>24</v>
      </c>
      <c r="D1247" s="32" t="s">
        <v>104</v>
      </c>
      <c r="E1247" s="32" t="s">
        <v>78</v>
      </c>
      <c r="F1247" s="32" t="s">
        <v>105</v>
      </c>
      <c r="G1247" s="32" t="s">
        <v>80</v>
      </c>
      <c r="H1247" s="33">
        <v>2.2499999999999999E-2</v>
      </c>
      <c r="I1247" s="32" t="s">
        <v>105</v>
      </c>
      <c r="J1247" s="32" t="s">
        <v>208</v>
      </c>
      <c r="K1247" s="34" t="s">
        <v>29</v>
      </c>
      <c r="L1247" s="35">
        <v>6.99</v>
      </c>
      <c r="M1247" s="36">
        <v>6.99</v>
      </c>
      <c r="N1247" s="36">
        <v>6.99</v>
      </c>
      <c r="O1247" s="36">
        <v>6.99</v>
      </c>
      <c r="P1247" s="36">
        <v>6.99</v>
      </c>
      <c r="Q1247" s="36">
        <v>6.99</v>
      </c>
      <c r="R1247" s="36">
        <v>6.99</v>
      </c>
      <c r="S1247" s="36">
        <v>6.49</v>
      </c>
      <c r="T1247" s="36">
        <v>6.49</v>
      </c>
      <c r="U1247" s="36">
        <v>5.83</v>
      </c>
      <c r="V1247" s="36">
        <v>5.41</v>
      </c>
      <c r="W1247" s="37">
        <v>6.05</v>
      </c>
      <c r="X1247" s="67"/>
      <c r="Y1247" s="60">
        <v>6.99</v>
      </c>
      <c r="Z1247" s="61">
        <v>6.99</v>
      </c>
      <c r="AA1247" s="61">
        <v>6.99</v>
      </c>
      <c r="AB1247" s="61">
        <v>6.99</v>
      </c>
      <c r="AC1247" s="61">
        <v>6.99</v>
      </c>
      <c r="AD1247" s="61">
        <v>6.99</v>
      </c>
      <c r="AE1247" s="69">
        <v>6.99</v>
      </c>
      <c r="AF1247" s="59"/>
      <c r="AG1247" s="61">
        <v>0.16</v>
      </c>
      <c r="AH1247" s="69">
        <v>0.16</v>
      </c>
    </row>
    <row r="1248" spans="1:34" x14ac:dyDescent="0.35">
      <c r="A1248" s="15" t="s">
        <v>167</v>
      </c>
      <c r="B1248" s="16" t="s">
        <v>23</v>
      </c>
      <c r="C1248" s="16" t="s">
        <v>24</v>
      </c>
      <c r="D1248" s="16" t="s">
        <v>104</v>
      </c>
      <c r="E1248" s="16" t="s">
        <v>78</v>
      </c>
      <c r="F1248" s="16" t="s">
        <v>105</v>
      </c>
      <c r="G1248" s="16" t="s">
        <v>80</v>
      </c>
      <c r="H1248" s="17">
        <v>2.2499999999999999E-2</v>
      </c>
      <c r="I1248" s="16" t="s">
        <v>105</v>
      </c>
      <c r="J1248" s="16" t="s">
        <v>209</v>
      </c>
      <c r="K1248" s="18" t="s">
        <v>30</v>
      </c>
      <c r="L1248" s="19">
        <v>1</v>
      </c>
      <c r="M1248" s="20">
        <v>1</v>
      </c>
      <c r="N1248" s="20">
        <v>1</v>
      </c>
      <c r="O1248" s="20">
        <v>1</v>
      </c>
      <c r="P1248" s="20">
        <v>1</v>
      </c>
      <c r="Q1248" s="20">
        <v>1</v>
      </c>
      <c r="R1248" s="20">
        <v>1</v>
      </c>
      <c r="S1248" s="20" t="s">
        <v>33</v>
      </c>
      <c r="T1248" s="20" t="s">
        <v>33</v>
      </c>
      <c r="U1248" s="20" t="s">
        <v>33</v>
      </c>
      <c r="V1248" s="20" t="s">
        <v>33</v>
      </c>
      <c r="W1248" s="21" t="s">
        <v>33</v>
      </c>
      <c r="X1248" s="67"/>
      <c r="Y1248" s="19">
        <v>0</v>
      </c>
      <c r="Z1248" s="20">
        <v>0</v>
      </c>
      <c r="AA1248" s="20">
        <v>0</v>
      </c>
      <c r="AB1248" s="20">
        <v>0</v>
      </c>
      <c r="AC1248" s="20">
        <v>0</v>
      </c>
      <c r="AD1248" s="20">
        <v>0</v>
      </c>
      <c r="AE1248" s="21">
        <v>0</v>
      </c>
      <c r="AF1248" s="55"/>
      <c r="AG1248" s="20" t="s">
        <v>33</v>
      </c>
      <c r="AH1248" s="21" t="s">
        <v>33</v>
      </c>
    </row>
    <row r="1249" spans="1:34" x14ac:dyDescent="0.35">
      <c r="A1249" s="15" t="s">
        <v>167</v>
      </c>
      <c r="B1249" s="16" t="s">
        <v>23</v>
      </c>
      <c r="C1249" s="16" t="s">
        <v>24</v>
      </c>
      <c r="D1249" s="16" t="s">
        <v>104</v>
      </c>
      <c r="E1249" s="16" t="s">
        <v>78</v>
      </c>
      <c r="F1249" s="16" t="s">
        <v>105</v>
      </c>
      <c r="G1249" s="16" t="s">
        <v>80</v>
      </c>
      <c r="H1249" s="17">
        <v>2.2499999999999999E-2</v>
      </c>
      <c r="I1249" s="16" t="s">
        <v>105</v>
      </c>
      <c r="J1249" s="16" t="s">
        <v>208</v>
      </c>
      <c r="K1249" s="18" t="s">
        <v>31</v>
      </c>
      <c r="L1249" s="78">
        <v>6.99</v>
      </c>
      <c r="M1249" s="76">
        <v>6.99</v>
      </c>
      <c r="N1249" s="76">
        <v>6.99</v>
      </c>
      <c r="O1249" s="76">
        <v>6.99</v>
      </c>
      <c r="P1249" s="76">
        <v>6.99</v>
      </c>
      <c r="Q1249" s="76">
        <v>6.99</v>
      </c>
      <c r="R1249" s="76">
        <v>6.99</v>
      </c>
      <c r="S1249" s="76">
        <v>6.79</v>
      </c>
      <c r="T1249" s="76">
        <v>6.79</v>
      </c>
      <c r="U1249" s="76">
        <v>5.83</v>
      </c>
      <c r="V1249" s="76">
        <v>5.83</v>
      </c>
      <c r="W1249" s="77">
        <v>6.17</v>
      </c>
      <c r="X1249" s="67"/>
      <c r="Y1249" s="78">
        <v>6.49</v>
      </c>
      <c r="Z1249" s="76">
        <v>6.49</v>
      </c>
      <c r="AA1249" s="76">
        <v>6.49</v>
      </c>
      <c r="AB1249" s="76">
        <v>6.49</v>
      </c>
      <c r="AC1249" s="76">
        <v>6.49</v>
      </c>
      <c r="AD1249" s="76">
        <v>6.49</v>
      </c>
      <c r="AE1249" s="77">
        <v>6.49</v>
      </c>
      <c r="AF1249" s="50"/>
      <c r="AG1249" s="76">
        <v>0.17</v>
      </c>
      <c r="AH1249" s="77">
        <v>0.17</v>
      </c>
    </row>
    <row r="1250" spans="1:34" x14ac:dyDescent="0.35">
      <c r="A1250" s="15" t="s">
        <v>167</v>
      </c>
      <c r="B1250" s="16" t="s">
        <v>23</v>
      </c>
      <c r="C1250" s="16" t="s">
        <v>24</v>
      </c>
      <c r="D1250" s="16" t="s">
        <v>104</v>
      </c>
      <c r="E1250" s="16" t="s">
        <v>78</v>
      </c>
      <c r="F1250" s="16" t="s">
        <v>105</v>
      </c>
      <c r="G1250" s="16" t="s">
        <v>80</v>
      </c>
      <c r="H1250" s="17">
        <v>2.2499999999999999E-2</v>
      </c>
      <c r="I1250" s="16" t="s">
        <v>105</v>
      </c>
      <c r="J1250" s="16" t="s">
        <v>209</v>
      </c>
      <c r="K1250" s="18" t="s">
        <v>32</v>
      </c>
      <c r="L1250" s="19">
        <v>0.7</v>
      </c>
      <c r="M1250" s="20">
        <v>0.7</v>
      </c>
      <c r="N1250" s="20">
        <v>0.7</v>
      </c>
      <c r="O1250" s="20">
        <v>0.7</v>
      </c>
      <c r="P1250" s="20">
        <v>0.7</v>
      </c>
      <c r="Q1250" s="20">
        <v>0.7</v>
      </c>
      <c r="R1250" s="20">
        <v>0.7</v>
      </c>
      <c r="S1250" s="20" t="s">
        <v>33</v>
      </c>
      <c r="T1250" s="20" t="s">
        <v>33</v>
      </c>
      <c r="U1250" s="20" t="s">
        <v>33</v>
      </c>
      <c r="V1250" s="20" t="s">
        <v>33</v>
      </c>
      <c r="W1250" s="21" t="s">
        <v>33</v>
      </c>
      <c r="X1250" s="67"/>
      <c r="Y1250" s="19">
        <v>0.3</v>
      </c>
      <c r="Z1250" s="20">
        <v>0.3</v>
      </c>
      <c r="AA1250" s="20">
        <v>0.3</v>
      </c>
      <c r="AB1250" s="20">
        <v>0.3</v>
      </c>
      <c r="AC1250" s="20">
        <v>0.3</v>
      </c>
      <c r="AD1250" s="20">
        <v>0.3</v>
      </c>
      <c r="AE1250" s="21">
        <v>0.3</v>
      </c>
      <c r="AF1250" s="55"/>
      <c r="AG1250" s="20" t="s">
        <v>33</v>
      </c>
      <c r="AH1250" s="21" t="s">
        <v>33</v>
      </c>
    </row>
    <row r="1251" spans="1:34" x14ac:dyDescent="0.35">
      <c r="A1251" s="24" t="s">
        <v>167</v>
      </c>
      <c r="B1251" s="25" t="s">
        <v>23</v>
      </c>
      <c r="C1251" s="25" t="s">
        <v>24</v>
      </c>
      <c r="D1251" s="25" t="s">
        <v>104</v>
      </c>
      <c r="E1251" s="25" t="s">
        <v>78</v>
      </c>
      <c r="F1251" s="25" t="s">
        <v>105</v>
      </c>
      <c r="G1251" s="25" t="s">
        <v>80</v>
      </c>
      <c r="H1251" s="26">
        <v>2.2499999999999999E-2</v>
      </c>
      <c r="I1251" s="25" t="s">
        <v>33</v>
      </c>
      <c r="J1251" s="25" t="s">
        <v>208</v>
      </c>
      <c r="K1251" s="27" t="s">
        <v>34</v>
      </c>
      <c r="L1251" s="28">
        <v>0</v>
      </c>
      <c r="M1251" s="29">
        <v>0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4.6224961479198745E-2</v>
      </c>
      <c r="T1251" s="29">
        <v>4.6224961479198745E-2</v>
      </c>
      <c r="U1251" s="29">
        <v>0</v>
      </c>
      <c r="V1251" s="29">
        <v>7.7634011090573107E-2</v>
      </c>
      <c r="W1251" s="30">
        <v>1.983471074380172E-2</v>
      </c>
      <c r="X1251" s="67"/>
      <c r="Y1251" s="57">
        <v>-7.1530758226037161E-2</v>
      </c>
      <c r="Z1251" s="58">
        <v>-7.1530758226037161E-2</v>
      </c>
      <c r="AA1251" s="58">
        <v>-7.1530758226037161E-2</v>
      </c>
      <c r="AB1251" s="58">
        <v>-7.1530758226037161E-2</v>
      </c>
      <c r="AC1251" s="58">
        <v>-7.1530758226037161E-2</v>
      </c>
      <c r="AD1251" s="58">
        <v>-7.1530758226037161E-2</v>
      </c>
      <c r="AE1251" s="71">
        <v>-7.1530758226037161E-2</v>
      </c>
      <c r="AF1251" s="56"/>
      <c r="AG1251" s="58">
        <v>0</v>
      </c>
      <c r="AH1251" s="71">
        <v>0</v>
      </c>
    </row>
    <row r="1252" spans="1:34" x14ac:dyDescent="0.35">
      <c r="A1252" s="31" t="s">
        <v>167</v>
      </c>
      <c r="B1252" s="32" t="s">
        <v>23</v>
      </c>
      <c r="C1252" s="32" t="s">
        <v>24</v>
      </c>
      <c r="D1252" s="32" t="s">
        <v>104</v>
      </c>
      <c r="E1252" s="32" t="s">
        <v>78</v>
      </c>
      <c r="F1252" s="32" t="s">
        <v>106</v>
      </c>
      <c r="G1252" s="32" t="s">
        <v>80</v>
      </c>
      <c r="H1252" s="33">
        <v>2.2499999999999999E-2</v>
      </c>
      <c r="I1252" s="32" t="s">
        <v>106</v>
      </c>
      <c r="J1252" s="32" t="s">
        <v>208</v>
      </c>
      <c r="K1252" s="34" t="s">
        <v>29</v>
      </c>
      <c r="L1252" s="35">
        <v>6.69</v>
      </c>
      <c r="M1252" s="36">
        <v>6.69</v>
      </c>
      <c r="N1252" s="36">
        <v>6.69</v>
      </c>
      <c r="O1252" s="36">
        <v>6.69</v>
      </c>
      <c r="P1252" s="36">
        <v>6.69</v>
      </c>
      <c r="Q1252" s="36">
        <v>6.69</v>
      </c>
      <c r="R1252" s="36">
        <v>6.69</v>
      </c>
      <c r="S1252" s="36">
        <v>6.19</v>
      </c>
      <c r="T1252" s="36">
        <v>6.19</v>
      </c>
      <c r="U1252" s="36">
        <v>5.41</v>
      </c>
      <c r="V1252" s="36">
        <v>5.41</v>
      </c>
      <c r="W1252" s="37">
        <v>5.76</v>
      </c>
      <c r="X1252" s="67"/>
      <c r="Y1252" s="60">
        <v>6.69</v>
      </c>
      <c r="Z1252" s="61">
        <v>6.69</v>
      </c>
      <c r="AA1252" s="61">
        <v>6.69</v>
      </c>
      <c r="AB1252" s="61">
        <v>6.69</v>
      </c>
      <c r="AC1252" s="61">
        <v>6.69</v>
      </c>
      <c r="AD1252" s="61">
        <v>6.69</v>
      </c>
      <c r="AE1252" s="69">
        <v>6.69</v>
      </c>
      <c r="AF1252" s="59"/>
      <c r="AG1252" s="61">
        <v>0.16</v>
      </c>
      <c r="AH1252" s="69">
        <v>0.16</v>
      </c>
    </row>
    <row r="1253" spans="1:34" x14ac:dyDescent="0.35">
      <c r="A1253" s="15" t="s">
        <v>167</v>
      </c>
      <c r="B1253" s="16" t="s">
        <v>23</v>
      </c>
      <c r="C1253" s="16" t="s">
        <v>24</v>
      </c>
      <c r="D1253" s="16" t="s">
        <v>104</v>
      </c>
      <c r="E1253" s="16" t="s">
        <v>78</v>
      </c>
      <c r="F1253" s="16" t="s">
        <v>106</v>
      </c>
      <c r="G1253" s="16" t="s">
        <v>80</v>
      </c>
      <c r="H1253" s="17">
        <v>2.2499999999999999E-2</v>
      </c>
      <c r="I1253" s="16" t="s">
        <v>106</v>
      </c>
      <c r="J1253" s="16" t="s">
        <v>209</v>
      </c>
      <c r="K1253" s="18" t="s">
        <v>30</v>
      </c>
      <c r="L1253" s="19">
        <v>1</v>
      </c>
      <c r="M1253" s="20">
        <v>1</v>
      </c>
      <c r="N1253" s="20">
        <v>1</v>
      </c>
      <c r="O1253" s="20">
        <v>1</v>
      </c>
      <c r="P1253" s="20">
        <v>1</v>
      </c>
      <c r="Q1253" s="20">
        <v>1</v>
      </c>
      <c r="R1253" s="20">
        <v>1</v>
      </c>
      <c r="S1253" s="20" t="s">
        <v>33</v>
      </c>
      <c r="T1253" s="20" t="s">
        <v>33</v>
      </c>
      <c r="U1253" s="20" t="s">
        <v>33</v>
      </c>
      <c r="V1253" s="20" t="s">
        <v>33</v>
      </c>
      <c r="W1253" s="21" t="s">
        <v>33</v>
      </c>
      <c r="X1253" s="67"/>
      <c r="Y1253" s="19">
        <v>0</v>
      </c>
      <c r="Z1253" s="20">
        <v>0</v>
      </c>
      <c r="AA1253" s="20">
        <v>0</v>
      </c>
      <c r="AB1253" s="20">
        <v>0</v>
      </c>
      <c r="AC1253" s="20">
        <v>0</v>
      </c>
      <c r="AD1253" s="20">
        <v>0</v>
      </c>
      <c r="AE1253" s="21">
        <v>0</v>
      </c>
      <c r="AF1253" s="55"/>
      <c r="AG1253" s="20" t="s">
        <v>33</v>
      </c>
      <c r="AH1253" s="21" t="s">
        <v>33</v>
      </c>
    </row>
    <row r="1254" spans="1:34" x14ac:dyDescent="0.35">
      <c r="A1254" s="15" t="s">
        <v>167</v>
      </c>
      <c r="B1254" s="16" t="s">
        <v>23</v>
      </c>
      <c r="C1254" s="16" t="s">
        <v>24</v>
      </c>
      <c r="D1254" s="16" t="s">
        <v>104</v>
      </c>
      <c r="E1254" s="16" t="s">
        <v>78</v>
      </c>
      <c r="F1254" s="16" t="s">
        <v>106</v>
      </c>
      <c r="G1254" s="16" t="s">
        <v>80</v>
      </c>
      <c r="H1254" s="17">
        <v>2.2499999999999999E-2</v>
      </c>
      <c r="I1254" s="16" t="s">
        <v>106</v>
      </c>
      <c r="J1254" s="16" t="s">
        <v>208</v>
      </c>
      <c r="K1254" s="18" t="s">
        <v>31</v>
      </c>
      <c r="L1254" s="78">
        <v>6.49</v>
      </c>
      <c r="M1254" s="76">
        <v>6.49</v>
      </c>
      <c r="N1254" s="76">
        <v>6.49</v>
      </c>
      <c r="O1254" s="76">
        <v>6.49</v>
      </c>
      <c r="P1254" s="76">
        <v>6.49</v>
      </c>
      <c r="Q1254" s="76">
        <v>6.49</v>
      </c>
      <c r="R1254" s="76">
        <v>6.49</v>
      </c>
      <c r="S1254" s="76">
        <v>5.99</v>
      </c>
      <c r="T1254" s="76">
        <v>5.99</v>
      </c>
      <c r="U1254" s="76">
        <v>5.1486645468998411</v>
      </c>
      <c r="V1254" s="76">
        <v>5.1486645468998411</v>
      </c>
      <c r="W1254" s="77">
        <v>5.69</v>
      </c>
      <c r="X1254" s="67"/>
      <c r="Y1254" s="78">
        <v>5.99</v>
      </c>
      <c r="Z1254" s="76">
        <v>5.99</v>
      </c>
      <c r="AA1254" s="76">
        <v>5.99</v>
      </c>
      <c r="AB1254" s="76">
        <v>5.99</v>
      </c>
      <c r="AC1254" s="76">
        <v>5.99</v>
      </c>
      <c r="AD1254" s="76">
        <v>5.99</v>
      </c>
      <c r="AE1254" s="77">
        <v>5.99</v>
      </c>
      <c r="AF1254" s="50"/>
      <c r="AG1254" s="76">
        <v>0.15</v>
      </c>
      <c r="AH1254" s="77">
        <v>0.15</v>
      </c>
    </row>
    <row r="1255" spans="1:34" x14ac:dyDescent="0.35">
      <c r="A1255" s="15" t="s">
        <v>167</v>
      </c>
      <c r="B1255" s="16" t="s">
        <v>23</v>
      </c>
      <c r="C1255" s="16" t="s">
        <v>24</v>
      </c>
      <c r="D1255" s="16" t="s">
        <v>104</v>
      </c>
      <c r="E1255" s="16" t="s">
        <v>78</v>
      </c>
      <c r="F1255" s="16" t="s">
        <v>106</v>
      </c>
      <c r="G1255" s="16" t="s">
        <v>80</v>
      </c>
      <c r="H1255" s="17">
        <v>2.2499999999999999E-2</v>
      </c>
      <c r="I1255" s="16" t="s">
        <v>106</v>
      </c>
      <c r="J1255" s="16" t="s">
        <v>209</v>
      </c>
      <c r="K1255" s="18" t="s">
        <v>32</v>
      </c>
      <c r="L1255" s="19">
        <v>0.5</v>
      </c>
      <c r="M1255" s="20">
        <v>0.5</v>
      </c>
      <c r="N1255" s="20">
        <v>0.5</v>
      </c>
      <c r="O1255" s="20">
        <v>0.5</v>
      </c>
      <c r="P1255" s="20">
        <v>0.5</v>
      </c>
      <c r="Q1255" s="20">
        <v>0.5</v>
      </c>
      <c r="R1255" s="20">
        <v>0.5</v>
      </c>
      <c r="S1255" s="20" t="s">
        <v>33</v>
      </c>
      <c r="T1255" s="20" t="s">
        <v>33</v>
      </c>
      <c r="U1255" s="20" t="s">
        <v>33</v>
      </c>
      <c r="V1255" s="20" t="s">
        <v>33</v>
      </c>
      <c r="W1255" s="21" t="s">
        <v>33</v>
      </c>
      <c r="X1255" s="67"/>
      <c r="Y1255" s="19">
        <v>0.5</v>
      </c>
      <c r="Z1255" s="20">
        <v>0.5</v>
      </c>
      <c r="AA1255" s="20">
        <v>0.5</v>
      </c>
      <c r="AB1255" s="20">
        <v>0.5</v>
      </c>
      <c r="AC1255" s="20">
        <v>0.5</v>
      </c>
      <c r="AD1255" s="20">
        <v>0.5</v>
      </c>
      <c r="AE1255" s="21">
        <v>0.5</v>
      </c>
      <c r="AF1255" s="55"/>
      <c r="AG1255" s="20" t="s">
        <v>33</v>
      </c>
      <c r="AH1255" s="21" t="s">
        <v>33</v>
      </c>
    </row>
    <row r="1256" spans="1:34" x14ac:dyDescent="0.35">
      <c r="A1256" s="24" t="s">
        <v>167</v>
      </c>
      <c r="B1256" s="25" t="s">
        <v>23</v>
      </c>
      <c r="C1256" s="25" t="s">
        <v>24</v>
      </c>
      <c r="D1256" s="25" t="s">
        <v>104</v>
      </c>
      <c r="E1256" s="25" t="s">
        <v>78</v>
      </c>
      <c r="F1256" s="25" t="s">
        <v>106</v>
      </c>
      <c r="G1256" s="25" t="s">
        <v>80</v>
      </c>
      <c r="H1256" s="26">
        <v>2.2499999999999999E-2</v>
      </c>
      <c r="I1256" s="25" t="s">
        <v>33</v>
      </c>
      <c r="J1256" s="25" t="s">
        <v>208</v>
      </c>
      <c r="K1256" s="27" t="s">
        <v>34</v>
      </c>
      <c r="L1256" s="28">
        <v>-2.9895366218236186E-2</v>
      </c>
      <c r="M1256" s="29">
        <v>-2.9895366218236186E-2</v>
      </c>
      <c r="N1256" s="29">
        <v>-2.9895366218236186E-2</v>
      </c>
      <c r="O1256" s="29">
        <v>-2.9895366218236186E-2</v>
      </c>
      <c r="P1256" s="29">
        <v>-2.9895366218236186E-2</v>
      </c>
      <c r="Q1256" s="29">
        <v>-2.9895366218236186E-2</v>
      </c>
      <c r="R1256" s="29">
        <v>-2.9895366218236186E-2</v>
      </c>
      <c r="S1256" s="29">
        <v>-3.2310177705977439E-2</v>
      </c>
      <c r="T1256" s="29">
        <v>-3.2310177705977439E-2</v>
      </c>
      <c r="U1256" s="29">
        <v>-4.8305998724613497E-2</v>
      </c>
      <c r="V1256" s="29">
        <v>-4.8305998724613497E-2</v>
      </c>
      <c r="W1256" s="30">
        <v>-1.2152777777777679E-2</v>
      </c>
      <c r="X1256" s="67"/>
      <c r="Y1256" s="57">
        <v>-0.10463378176382665</v>
      </c>
      <c r="Z1256" s="58">
        <v>-0.10463378176382665</v>
      </c>
      <c r="AA1256" s="58">
        <v>-0.10463378176382665</v>
      </c>
      <c r="AB1256" s="58">
        <v>-0.10463378176382665</v>
      </c>
      <c r="AC1256" s="58">
        <v>-0.10463378176382665</v>
      </c>
      <c r="AD1256" s="58">
        <v>-0.10463378176382665</v>
      </c>
      <c r="AE1256" s="71">
        <v>-0.10463378176382665</v>
      </c>
      <c r="AF1256" s="56"/>
      <c r="AG1256" s="58">
        <v>0</v>
      </c>
      <c r="AH1256" s="71">
        <v>0</v>
      </c>
    </row>
    <row r="1257" spans="1:34" x14ac:dyDescent="0.35">
      <c r="A1257" s="31" t="s">
        <v>167</v>
      </c>
      <c r="B1257" s="32" t="s">
        <v>23</v>
      </c>
      <c r="C1257" s="32" t="s">
        <v>24</v>
      </c>
      <c r="D1257" s="32" t="s">
        <v>107</v>
      </c>
      <c r="E1257" s="32" t="s">
        <v>78</v>
      </c>
      <c r="F1257" s="32" t="s">
        <v>108</v>
      </c>
      <c r="G1257" s="32" t="s">
        <v>80</v>
      </c>
      <c r="H1257" s="33">
        <v>2.5000000000000001E-2</v>
      </c>
      <c r="I1257" s="32" t="s">
        <v>108</v>
      </c>
      <c r="J1257" s="32" t="s">
        <v>208</v>
      </c>
      <c r="K1257" s="34" t="s">
        <v>29</v>
      </c>
      <c r="L1257" s="35">
        <v>8.49</v>
      </c>
      <c r="M1257" s="36">
        <v>8.49</v>
      </c>
      <c r="N1257" s="36">
        <v>8.49</v>
      </c>
      <c r="O1257" s="36">
        <v>8.49</v>
      </c>
      <c r="P1257" s="36">
        <v>8.49</v>
      </c>
      <c r="Q1257" s="36">
        <v>8.49</v>
      </c>
      <c r="R1257" s="36">
        <v>8.49</v>
      </c>
      <c r="S1257" s="36">
        <v>6.79</v>
      </c>
      <c r="T1257" s="36">
        <v>6.79</v>
      </c>
      <c r="U1257" s="36">
        <v>6.66</v>
      </c>
      <c r="V1257" s="36">
        <v>6.66</v>
      </c>
      <c r="W1257" s="37">
        <v>6.32</v>
      </c>
      <c r="X1257" s="67"/>
      <c r="Y1257" s="60">
        <v>7.79</v>
      </c>
      <c r="Z1257" s="61">
        <v>7.79</v>
      </c>
      <c r="AA1257" s="61">
        <v>7.79</v>
      </c>
      <c r="AB1257" s="61">
        <v>7.79</v>
      </c>
      <c r="AC1257" s="61">
        <v>7.79</v>
      </c>
      <c r="AD1257" s="61">
        <v>7.79</v>
      </c>
      <c r="AE1257" s="69">
        <v>7.79</v>
      </c>
      <c r="AF1257" s="59"/>
      <c r="AG1257" s="61">
        <v>0.17</v>
      </c>
      <c r="AH1257" s="69">
        <v>0.17</v>
      </c>
    </row>
    <row r="1258" spans="1:34" x14ac:dyDescent="0.35">
      <c r="A1258" s="15" t="s">
        <v>167</v>
      </c>
      <c r="B1258" s="16" t="s">
        <v>23</v>
      </c>
      <c r="C1258" s="16" t="s">
        <v>24</v>
      </c>
      <c r="D1258" s="16" t="s">
        <v>107</v>
      </c>
      <c r="E1258" s="16" t="s">
        <v>78</v>
      </c>
      <c r="F1258" s="16" t="s">
        <v>108</v>
      </c>
      <c r="G1258" s="16" t="s">
        <v>80</v>
      </c>
      <c r="H1258" s="17">
        <v>2.5000000000000001E-2</v>
      </c>
      <c r="I1258" s="16" t="s">
        <v>108</v>
      </c>
      <c r="J1258" s="16" t="s">
        <v>209</v>
      </c>
      <c r="K1258" s="18" t="s">
        <v>30</v>
      </c>
      <c r="L1258" s="19">
        <v>0.5</v>
      </c>
      <c r="M1258" s="20">
        <v>0.5</v>
      </c>
      <c r="N1258" s="20">
        <v>0.5</v>
      </c>
      <c r="O1258" s="20">
        <v>0.5</v>
      </c>
      <c r="P1258" s="20">
        <v>0.5</v>
      </c>
      <c r="Q1258" s="20">
        <v>0.5</v>
      </c>
      <c r="R1258" s="20">
        <v>0.5</v>
      </c>
      <c r="S1258" s="20" t="s">
        <v>33</v>
      </c>
      <c r="T1258" s="20" t="s">
        <v>33</v>
      </c>
      <c r="U1258" s="20" t="s">
        <v>33</v>
      </c>
      <c r="V1258" s="20" t="s">
        <v>33</v>
      </c>
      <c r="W1258" s="21" t="s">
        <v>33</v>
      </c>
      <c r="X1258" s="67"/>
      <c r="Y1258" s="19">
        <v>0.5</v>
      </c>
      <c r="Z1258" s="20">
        <v>0.5</v>
      </c>
      <c r="AA1258" s="20">
        <v>0.5</v>
      </c>
      <c r="AB1258" s="20">
        <v>0.5</v>
      </c>
      <c r="AC1258" s="20">
        <v>0.5</v>
      </c>
      <c r="AD1258" s="20">
        <v>0.5</v>
      </c>
      <c r="AE1258" s="21">
        <v>0.5</v>
      </c>
      <c r="AF1258" s="55"/>
      <c r="AG1258" s="20" t="s">
        <v>33</v>
      </c>
      <c r="AH1258" s="21" t="s">
        <v>33</v>
      </c>
    </row>
    <row r="1259" spans="1:34" x14ac:dyDescent="0.35">
      <c r="A1259" s="15" t="s">
        <v>167</v>
      </c>
      <c r="B1259" s="16" t="s">
        <v>23</v>
      </c>
      <c r="C1259" s="16" t="s">
        <v>24</v>
      </c>
      <c r="D1259" s="16" t="s">
        <v>107</v>
      </c>
      <c r="E1259" s="16" t="s">
        <v>78</v>
      </c>
      <c r="F1259" s="16" t="s">
        <v>108</v>
      </c>
      <c r="G1259" s="16" t="s">
        <v>80</v>
      </c>
      <c r="H1259" s="17">
        <v>2.5000000000000001E-2</v>
      </c>
      <c r="I1259" s="16" t="s">
        <v>108</v>
      </c>
      <c r="J1259" s="16" t="s">
        <v>208</v>
      </c>
      <c r="K1259" s="18" t="s">
        <v>31</v>
      </c>
      <c r="L1259" s="22">
        <v>8.49</v>
      </c>
      <c r="M1259" s="23">
        <v>8.49</v>
      </c>
      <c r="N1259" s="23">
        <v>8.49</v>
      </c>
      <c r="O1259" s="23">
        <v>8.49</v>
      </c>
      <c r="P1259" s="23">
        <v>8.49</v>
      </c>
      <c r="Q1259" s="23">
        <v>8.49</v>
      </c>
      <c r="R1259" s="23">
        <v>8.49</v>
      </c>
      <c r="S1259" s="81">
        <v>7.49</v>
      </c>
      <c r="T1259" s="81">
        <v>7.49</v>
      </c>
      <c r="U1259" s="23">
        <v>6.66</v>
      </c>
      <c r="V1259" s="23">
        <v>6.66</v>
      </c>
      <c r="W1259" s="80">
        <v>7.11</v>
      </c>
      <c r="X1259" s="67"/>
      <c r="Y1259" s="22">
        <v>7.79</v>
      </c>
      <c r="Z1259" s="23">
        <v>7.79</v>
      </c>
      <c r="AA1259" s="23">
        <v>7.79</v>
      </c>
      <c r="AB1259" s="23">
        <v>7.79</v>
      </c>
      <c r="AC1259" s="23">
        <v>7.79</v>
      </c>
      <c r="AD1259" s="23">
        <v>7.79</v>
      </c>
      <c r="AE1259" s="70">
        <v>7.79</v>
      </c>
      <c r="AF1259" s="50"/>
      <c r="AG1259" s="76">
        <v>0.19</v>
      </c>
      <c r="AH1259" s="77">
        <v>0.19</v>
      </c>
    </row>
    <row r="1260" spans="1:34" x14ac:dyDescent="0.35">
      <c r="A1260" s="15" t="s">
        <v>167</v>
      </c>
      <c r="B1260" s="16" t="s">
        <v>23</v>
      </c>
      <c r="C1260" s="16" t="s">
        <v>24</v>
      </c>
      <c r="D1260" s="16" t="s">
        <v>107</v>
      </c>
      <c r="E1260" s="16" t="s">
        <v>78</v>
      </c>
      <c r="F1260" s="16" t="s">
        <v>108</v>
      </c>
      <c r="G1260" s="16" t="s">
        <v>80</v>
      </c>
      <c r="H1260" s="17">
        <v>2.5000000000000001E-2</v>
      </c>
      <c r="I1260" s="16" t="s">
        <v>108</v>
      </c>
      <c r="J1260" s="16" t="s">
        <v>209</v>
      </c>
      <c r="K1260" s="18" t="s">
        <v>32</v>
      </c>
      <c r="L1260" s="19">
        <v>0.5</v>
      </c>
      <c r="M1260" s="20">
        <v>0.5</v>
      </c>
      <c r="N1260" s="20">
        <v>0.5</v>
      </c>
      <c r="O1260" s="20">
        <v>0.5</v>
      </c>
      <c r="P1260" s="20">
        <v>0.5</v>
      </c>
      <c r="Q1260" s="20">
        <v>0.5</v>
      </c>
      <c r="R1260" s="20">
        <v>0.5</v>
      </c>
      <c r="S1260" s="20" t="s">
        <v>33</v>
      </c>
      <c r="T1260" s="20" t="s">
        <v>33</v>
      </c>
      <c r="U1260" s="20" t="s">
        <v>33</v>
      </c>
      <c r="V1260" s="20" t="s">
        <v>33</v>
      </c>
      <c r="W1260" s="21" t="s">
        <v>33</v>
      </c>
      <c r="X1260" s="67"/>
      <c r="Y1260" s="19">
        <v>0.5</v>
      </c>
      <c r="Z1260" s="20">
        <v>0.5</v>
      </c>
      <c r="AA1260" s="20">
        <v>0.5</v>
      </c>
      <c r="AB1260" s="20">
        <v>0.5</v>
      </c>
      <c r="AC1260" s="20">
        <v>0.5</v>
      </c>
      <c r="AD1260" s="20">
        <v>0.5</v>
      </c>
      <c r="AE1260" s="21">
        <v>0.5</v>
      </c>
      <c r="AF1260" s="55"/>
      <c r="AG1260" s="20" t="s">
        <v>33</v>
      </c>
      <c r="AH1260" s="21" t="s">
        <v>33</v>
      </c>
    </row>
    <row r="1261" spans="1:34" x14ac:dyDescent="0.35">
      <c r="A1261" s="24" t="s">
        <v>167</v>
      </c>
      <c r="B1261" s="25" t="s">
        <v>23</v>
      </c>
      <c r="C1261" s="25" t="s">
        <v>24</v>
      </c>
      <c r="D1261" s="25" t="s">
        <v>107</v>
      </c>
      <c r="E1261" s="25" t="s">
        <v>78</v>
      </c>
      <c r="F1261" s="25" t="s">
        <v>108</v>
      </c>
      <c r="G1261" s="25" t="s">
        <v>80</v>
      </c>
      <c r="H1261" s="26">
        <v>2.5000000000000001E-2</v>
      </c>
      <c r="I1261" s="25" t="s">
        <v>33</v>
      </c>
      <c r="J1261" s="25" t="s">
        <v>208</v>
      </c>
      <c r="K1261" s="27" t="s">
        <v>34</v>
      </c>
      <c r="L1261" s="28">
        <v>0</v>
      </c>
      <c r="M1261" s="29">
        <v>0</v>
      </c>
      <c r="N1261" s="29">
        <v>0</v>
      </c>
      <c r="O1261" s="29">
        <v>0</v>
      </c>
      <c r="P1261" s="29">
        <v>0</v>
      </c>
      <c r="Q1261" s="29">
        <v>0</v>
      </c>
      <c r="R1261" s="29">
        <v>0</v>
      </c>
      <c r="S1261" s="29">
        <v>0.10309278350515472</v>
      </c>
      <c r="T1261" s="29">
        <v>0.10309278350515472</v>
      </c>
      <c r="U1261" s="29">
        <v>0</v>
      </c>
      <c r="V1261" s="29">
        <v>0</v>
      </c>
      <c r="W1261" s="30">
        <v>0.125</v>
      </c>
      <c r="X1261" s="67"/>
      <c r="Y1261" s="57">
        <v>0</v>
      </c>
      <c r="Z1261" s="58">
        <v>0</v>
      </c>
      <c r="AA1261" s="58">
        <v>0</v>
      </c>
      <c r="AB1261" s="58">
        <v>0</v>
      </c>
      <c r="AC1261" s="58">
        <v>0</v>
      </c>
      <c r="AD1261" s="58">
        <v>0</v>
      </c>
      <c r="AE1261" s="71">
        <v>0</v>
      </c>
      <c r="AF1261" s="56"/>
      <c r="AG1261" s="58">
        <v>0</v>
      </c>
      <c r="AH1261" s="71">
        <v>0</v>
      </c>
    </row>
    <row r="1262" spans="1:34" x14ac:dyDescent="0.35">
      <c r="A1262" s="31" t="s">
        <v>167</v>
      </c>
      <c r="B1262" s="32" t="s">
        <v>23</v>
      </c>
      <c r="C1262" s="32" t="s">
        <v>24</v>
      </c>
      <c r="D1262" s="32" t="s">
        <v>107</v>
      </c>
      <c r="E1262" s="32" t="s">
        <v>78</v>
      </c>
      <c r="F1262" s="32" t="s">
        <v>109</v>
      </c>
      <c r="G1262" s="32" t="s">
        <v>80</v>
      </c>
      <c r="H1262" s="33">
        <v>2.5000000000000001E-2</v>
      </c>
      <c r="I1262" s="32" t="s">
        <v>109</v>
      </c>
      <c r="J1262" s="32" t="s">
        <v>208</v>
      </c>
      <c r="K1262" s="34" t="s">
        <v>29</v>
      </c>
      <c r="L1262" s="35">
        <v>7.99</v>
      </c>
      <c r="M1262" s="36">
        <v>7.99</v>
      </c>
      <c r="N1262" s="36">
        <v>7.99</v>
      </c>
      <c r="O1262" s="36">
        <v>7.99</v>
      </c>
      <c r="P1262" s="36">
        <v>7.99</v>
      </c>
      <c r="Q1262" s="36">
        <v>7.99</v>
      </c>
      <c r="R1262" s="36">
        <v>7.99</v>
      </c>
      <c r="S1262" s="36">
        <v>5.69</v>
      </c>
      <c r="T1262" s="36">
        <v>5.69</v>
      </c>
      <c r="U1262" s="36">
        <v>6.66</v>
      </c>
      <c r="V1262" s="36">
        <v>6.66</v>
      </c>
      <c r="W1262" s="37">
        <v>6.32</v>
      </c>
      <c r="X1262" s="67"/>
      <c r="Y1262" s="60">
        <v>0</v>
      </c>
      <c r="Z1262" s="61">
        <v>0</v>
      </c>
      <c r="AA1262" s="61">
        <v>0</v>
      </c>
      <c r="AB1262" s="61">
        <v>0</v>
      </c>
      <c r="AC1262" s="61">
        <v>0</v>
      </c>
      <c r="AD1262" s="61">
        <v>0</v>
      </c>
      <c r="AE1262" s="69">
        <v>0</v>
      </c>
      <c r="AF1262" s="59"/>
      <c r="AG1262" s="61">
        <v>0.14000000000000001</v>
      </c>
      <c r="AH1262" s="69">
        <v>0.14000000000000001</v>
      </c>
    </row>
    <row r="1263" spans="1:34" x14ac:dyDescent="0.35">
      <c r="A1263" s="15" t="s">
        <v>167</v>
      </c>
      <c r="B1263" s="16" t="s">
        <v>23</v>
      </c>
      <c r="C1263" s="16" t="s">
        <v>24</v>
      </c>
      <c r="D1263" s="16" t="s">
        <v>107</v>
      </c>
      <c r="E1263" s="16" t="s">
        <v>78</v>
      </c>
      <c r="F1263" s="16" t="s">
        <v>109</v>
      </c>
      <c r="G1263" s="16" t="s">
        <v>80</v>
      </c>
      <c r="H1263" s="17">
        <v>2.5000000000000001E-2</v>
      </c>
      <c r="I1263" s="16" t="s">
        <v>109</v>
      </c>
      <c r="J1263" s="16" t="s">
        <v>209</v>
      </c>
      <c r="K1263" s="18" t="s">
        <v>30</v>
      </c>
      <c r="L1263" s="19">
        <v>1</v>
      </c>
      <c r="M1263" s="20">
        <v>1</v>
      </c>
      <c r="N1263" s="20">
        <v>1</v>
      </c>
      <c r="O1263" s="20">
        <v>1</v>
      </c>
      <c r="P1263" s="20">
        <v>1</v>
      </c>
      <c r="Q1263" s="20">
        <v>1</v>
      </c>
      <c r="R1263" s="20">
        <v>1</v>
      </c>
      <c r="S1263" s="20" t="s">
        <v>33</v>
      </c>
      <c r="T1263" s="20" t="s">
        <v>33</v>
      </c>
      <c r="U1263" s="20" t="s">
        <v>33</v>
      </c>
      <c r="V1263" s="20" t="s">
        <v>33</v>
      </c>
      <c r="W1263" s="21" t="s">
        <v>33</v>
      </c>
      <c r="X1263" s="67"/>
      <c r="Y1263" s="19">
        <v>0</v>
      </c>
      <c r="Z1263" s="20">
        <v>0</v>
      </c>
      <c r="AA1263" s="20">
        <v>0</v>
      </c>
      <c r="AB1263" s="20">
        <v>0</v>
      </c>
      <c r="AC1263" s="20">
        <v>0</v>
      </c>
      <c r="AD1263" s="20">
        <v>0</v>
      </c>
      <c r="AE1263" s="21">
        <v>0</v>
      </c>
      <c r="AF1263" s="55"/>
      <c r="AG1263" s="20" t="s">
        <v>33</v>
      </c>
      <c r="AH1263" s="21" t="s">
        <v>33</v>
      </c>
    </row>
    <row r="1264" spans="1:34" x14ac:dyDescent="0.35">
      <c r="A1264" s="15" t="s">
        <v>167</v>
      </c>
      <c r="B1264" s="16" t="s">
        <v>23</v>
      </c>
      <c r="C1264" s="16" t="s">
        <v>24</v>
      </c>
      <c r="D1264" s="16" t="s">
        <v>107</v>
      </c>
      <c r="E1264" s="16" t="s">
        <v>78</v>
      </c>
      <c r="F1264" s="16" t="s">
        <v>109</v>
      </c>
      <c r="G1264" s="16" t="s">
        <v>80</v>
      </c>
      <c r="H1264" s="17">
        <v>2.5000000000000001E-2</v>
      </c>
      <c r="I1264" s="16" t="s">
        <v>109</v>
      </c>
      <c r="J1264" s="16" t="s">
        <v>208</v>
      </c>
      <c r="K1264" s="18" t="s">
        <v>31</v>
      </c>
      <c r="L1264" s="22">
        <v>7.99</v>
      </c>
      <c r="M1264" s="23">
        <v>7.99</v>
      </c>
      <c r="N1264" s="23">
        <v>7.99</v>
      </c>
      <c r="O1264" s="23">
        <v>7.99</v>
      </c>
      <c r="P1264" s="23">
        <v>7.99</v>
      </c>
      <c r="Q1264" s="23">
        <v>7.99</v>
      </c>
      <c r="R1264" s="23">
        <v>7.99</v>
      </c>
      <c r="S1264" s="81">
        <v>6.29</v>
      </c>
      <c r="T1264" s="81">
        <v>6.29</v>
      </c>
      <c r="U1264" s="23">
        <v>6.66</v>
      </c>
      <c r="V1264" s="23">
        <v>6.66</v>
      </c>
      <c r="W1264" s="80">
        <v>5.97</v>
      </c>
      <c r="X1264" s="67"/>
      <c r="Y1264" s="22">
        <v>0</v>
      </c>
      <c r="Z1264" s="23">
        <v>0</v>
      </c>
      <c r="AA1264" s="23">
        <v>0</v>
      </c>
      <c r="AB1264" s="23">
        <v>0</v>
      </c>
      <c r="AC1264" s="23">
        <v>0</v>
      </c>
      <c r="AD1264" s="23">
        <v>0</v>
      </c>
      <c r="AE1264" s="70">
        <v>0</v>
      </c>
      <c r="AF1264" s="50"/>
      <c r="AG1264" s="76">
        <v>0.16</v>
      </c>
      <c r="AH1264" s="77">
        <v>0.16</v>
      </c>
    </row>
    <row r="1265" spans="1:34" x14ac:dyDescent="0.35">
      <c r="A1265" s="15" t="s">
        <v>167</v>
      </c>
      <c r="B1265" s="16" t="s">
        <v>23</v>
      </c>
      <c r="C1265" s="16" t="s">
        <v>24</v>
      </c>
      <c r="D1265" s="16" t="s">
        <v>107</v>
      </c>
      <c r="E1265" s="16" t="s">
        <v>78</v>
      </c>
      <c r="F1265" s="16" t="s">
        <v>109</v>
      </c>
      <c r="G1265" s="16" t="s">
        <v>80</v>
      </c>
      <c r="H1265" s="17">
        <v>2.5000000000000001E-2</v>
      </c>
      <c r="I1265" s="16" t="s">
        <v>109</v>
      </c>
      <c r="J1265" s="16" t="s">
        <v>209</v>
      </c>
      <c r="K1265" s="18" t="s">
        <v>32</v>
      </c>
      <c r="L1265" s="19">
        <v>1</v>
      </c>
      <c r="M1265" s="20">
        <v>1</v>
      </c>
      <c r="N1265" s="20">
        <v>1</v>
      </c>
      <c r="O1265" s="20">
        <v>1</v>
      </c>
      <c r="P1265" s="20">
        <v>1</v>
      </c>
      <c r="Q1265" s="20">
        <v>1</v>
      </c>
      <c r="R1265" s="20">
        <v>1</v>
      </c>
      <c r="S1265" s="20" t="s">
        <v>33</v>
      </c>
      <c r="T1265" s="20" t="s">
        <v>33</v>
      </c>
      <c r="U1265" s="20" t="s">
        <v>33</v>
      </c>
      <c r="V1265" s="20" t="s">
        <v>33</v>
      </c>
      <c r="W1265" s="21" t="s">
        <v>33</v>
      </c>
      <c r="X1265" s="67"/>
      <c r="Y1265" s="19">
        <v>0</v>
      </c>
      <c r="Z1265" s="20">
        <v>0</v>
      </c>
      <c r="AA1265" s="20">
        <v>0</v>
      </c>
      <c r="AB1265" s="20">
        <v>0</v>
      </c>
      <c r="AC1265" s="20">
        <v>0</v>
      </c>
      <c r="AD1265" s="20">
        <v>0</v>
      </c>
      <c r="AE1265" s="21">
        <v>0</v>
      </c>
      <c r="AF1265" s="55"/>
      <c r="AG1265" s="20" t="s">
        <v>33</v>
      </c>
      <c r="AH1265" s="21" t="s">
        <v>33</v>
      </c>
    </row>
    <row r="1266" spans="1:34" x14ac:dyDescent="0.35">
      <c r="A1266" s="24" t="s">
        <v>167</v>
      </c>
      <c r="B1266" s="25" t="s">
        <v>23</v>
      </c>
      <c r="C1266" s="25" t="s">
        <v>24</v>
      </c>
      <c r="D1266" s="25" t="s">
        <v>107</v>
      </c>
      <c r="E1266" s="25" t="s">
        <v>78</v>
      </c>
      <c r="F1266" s="25" t="s">
        <v>109</v>
      </c>
      <c r="G1266" s="25" t="s">
        <v>80</v>
      </c>
      <c r="H1266" s="26">
        <v>2.5000000000000001E-2</v>
      </c>
      <c r="I1266" s="25" t="s">
        <v>33</v>
      </c>
      <c r="J1266" s="25" t="s">
        <v>208</v>
      </c>
      <c r="K1266" s="27" t="s">
        <v>34</v>
      </c>
      <c r="L1266" s="28">
        <v>0</v>
      </c>
      <c r="M1266" s="29">
        <v>0</v>
      </c>
      <c r="N1266" s="29">
        <v>0</v>
      </c>
      <c r="O1266" s="29">
        <v>0</v>
      </c>
      <c r="P1266" s="29">
        <v>0</v>
      </c>
      <c r="Q1266" s="29">
        <v>0</v>
      </c>
      <c r="R1266" s="29">
        <v>0</v>
      </c>
      <c r="S1266" s="29">
        <v>0.1054481546572934</v>
      </c>
      <c r="T1266" s="29">
        <v>0.1054481546572934</v>
      </c>
      <c r="U1266" s="29">
        <v>0</v>
      </c>
      <c r="V1266" s="29">
        <v>0</v>
      </c>
      <c r="W1266" s="30">
        <v>-5.5379746835443111E-2</v>
      </c>
      <c r="X1266" s="67"/>
      <c r="Y1266" s="57">
        <v>0</v>
      </c>
      <c r="Z1266" s="58">
        <v>0</v>
      </c>
      <c r="AA1266" s="58">
        <v>0</v>
      </c>
      <c r="AB1266" s="58">
        <v>0</v>
      </c>
      <c r="AC1266" s="58">
        <v>0</v>
      </c>
      <c r="AD1266" s="58">
        <v>0</v>
      </c>
      <c r="AE1266" s="71">
        <v>0</v>
      </c>
      <c r="AF1266" s="56"/>
      <c r="AG1266" s="58">
        <v>0</v>
      </c>
      <c r="AH1266" s="71">
        <v>0</v>
      </c>
    </row>
    <row r="1267" spans="1:34" x14ac:dyDescent="0.35">
      <c r="A1267" s="31" t="s">
        <v>167</v>
      </c>
      <c r="B1267" s="32" t="s">
        <v>23</v>
      </c>
      <c r="C1267" s="32" t="s">
        <v>24</v>
      </c>
      <c r="D1267" s="32" t="s">
        <v>110</v>
      </c>
      <c r="E1267" s="32" t="s">
        <v>78</v>
      </c>
      <c r="F1267" s="32" t="s">
        <v>111</v>
      </c>
      <c r="G1267" s="32" t="s">
        <v>80</v>
      </c>
      <c r="H1267" s="33">
        <v>0.03</v>
      </c>
      <c r="I1267" s="32" t="s">
        <v>111</v>
      </c>
      <c r="J1267" s="32" t="s">
        <v>208</v>
      </c>
      <c r="K1267" s="34" t="s">
        <v>29</v>
      </c>
      <c r="L1267" s="35">
        <v>8.49</v>
      </c>
      <c r="M1267" s="36">
        <v>8.49</v>
      </c>
      <c r="N1267" s="36">
        <v>8.49</v>
      </c>
      <c r="O1267" s="36">
        <v>8.49</v>
      </c>
      <c r="P1267" s="36">
        <v>8.49</v>
      </c>
      <c r="Q1267" s="36">
        <v>8.49</v>
      </c>
      <c r="R1267" s="36">
        <v>8.49</v>
      </c>
      <c r="S1267" s="36">
        <v>8.59</v>
      </c>
      <c r="T1267" s="36">
        <v>8.59</v>
      </c>
      <c r="U1267" s="36">
        <v>7.08</v>
      </c>
      <c r="V1267" s="36">
        <v>7.08</v>
      </c>
      <c r="W1267" s="37">
        <v>8.16</v>
      </c>
      <c r="X1267" s="67"/>
      <c r="Y1267" s="60">
        <v>0</v>
      </c>
      <c r="Z1267" s="61">
        <v>0</v>
      </c>
      <c r="AA1267" s="61">
        <v>0</v>
      </c>
      <c r="AB1267" s="61">
        <v>0</v>
      </c>
      <c r="AC1267" s="61">
        <v>0</v>
      </c>
      <c r="AD1267" s="61">
        <v>0</v>
      </c>
      <c r="AE1267" s="69">
        <v>0</v>
      </c>
      <c r="AF1267" s="59"/>
      <c r="AG1267" s="61">
        <v>0.22</v>
      </c>
      <c r="AH1267" s="69">
        <v>0.22</v>
      </c>
    </row>
    <row r="1268" spans="1:34" x14ac:dyDescent="0.35">
      <c r="A1268" s="15" t="s">
        <v>167</v>
      </c>
      <c r="B1268" s="16" t="s">
        <v>23</v>
      </c>
      <c r="C1268" s="16" t="s">
        <v>24</v>
      </c>
      <c r="D1268" s="16" t="s">
        <v>110</v>
      </c>
      <c r="E1268" s="16" t="s">
        <v>78</v>
      </c>
      <c r="F1268" s="16" t="s">
        <v>111</v>
      </c>
      <c r="G1268" s="16" t="s">
        <v>80</v>
      </c>
      <c r="H1268" s="17">
        <v>0.03</v>
      </c>
      <c r="I1268" s="16" t="s">
        <v>111</v>
      </c>
      <c r="J1268" s="16" t="s">
        <v>209</v>
      </c>
      <c r="K1268" s="18" t="s">
        <v>30</v>
      </c>
      <c r="L1268" s="19">
        <v>1</v>
      </c>
      <c r="M1268" s="20">
        <v>1</v>
      </c>
      <c r="N1268" s="20">
        <v>1</v>
      </c>
      <c r="O1268" s="20">
        <v>1</v>
      </c>
      <c r="P1268" s="20">
        <v>1</v>
      </c>
      <c r="Q1268" s="20">
        <v>1</v>
      </c>
      <c r="R1268" s="20">
        <v>1</v>
      </c>
      <c r="S1268" s="20" t="s">
        <v>33</v>
      </c>
      <c r="T1268" s="20" t="s">
        <v>33</v>
      </c>
      <c r="U1268" s="20" t="s">
        <v>33</v>
      </c>
      <c r="V1268" s="20" t="s">
        <v>33</v>
      </c>
      <c r="W1268" s="21" t="s">
        <v>33</v>
      </c>
      <c r="X1268" s="67"/>
      <c r="Y1268" s="19">
        <v>0</v>
      </c>
      <c r="Z1268" s="20">
        <v>0</v>
      </c>
      <c r="AA1268" s="20">
        <v>0</v>
      </c>
      <c r="AB1268" s="20">
        <v>0</v>
      </c>
      <c r="AC1268" s="20">
        <v>0</v>
      </c>
      <c r="AD1268" s="20">
        <v>0</v>
      </c>
      <c r="AE1268" s="21">
        <v>0</v>
      </c>
      <c r="AF1268" s="55"/>
      <c r="AG1268" s="20" t="s">
        <v>33</v>
      </c>
      <c r="AH1268" s="21" t="s">
        <v>33</v>
      </c>
    </row>
    <row r="1269" spans="1:34" x14ac:dyDescent="0.35">
      <c r="A1269" s="15" t="s">
        <v>167</v>
      </c>
      <c r="B1269" s="16" t="s">
        <v>23</v>
      </c>
      <c r="C1269" s="16" t="s">
        <v>24</v>
      </c>
      <c r="D1269" s="16" t="s">
        <v>110</v>
      </c>
      <c r="E1269" s="16" t="s">
        <v>78</v>
      </c>
      <c r="F1269" s="16" t="s">
        <v>111</v>
      </c>
      <c r="G1269" s="16" t="s">
        <v>80</v>
      </c>
      <c r="H1269" s="17">
        <v>0.03</v>
      </c>
      <c r="I1269" s="16" t="s">
        <v>111</v>
      </c>
      <c r="J1269" s="16" t="s">
        <v>208</v>
      </c>
      <c r="K1269" s="18" t="s">
        <v>31</v>
      </c>
      <c r="L1269" s="22">
        <v>8.49</v>
      </c>
      <c r="M1269" s="23">
        <v>8.49</v>
      </c>
      <c r="N1269" s="23">
        <v>8.49</v>
      </c>
      <c r="O1269" s="23">
        <v>8.49</v>
      </c>
      <c r="P1269" s="23">
        <v>8.49</v>
      </c>
      <c r="Q1269" s="23">
        <v>8.49</v>
      </c>
      <c r="R1269" s="23">
        <v>8.49</v>
      </c>
      <c r="S1269" s="81">
        <v>8.49</v>
      </c>
      <c r="T1269" s="81">
        <v>8.49</v>
      </c>
      <c r="U1269" s="23">
        <v>7.08</v>
      </c>
      <c r="V1269" s="23">
        <v>7.08</v>
      </c>
      <c r="W1269" s="80">
        <v>8.06</v>
      </c>
      <c r="X1269" s="67"/>
      <c r="Y1269" s="22">
        <v>0</v>
      </c>
      <c r="Z1269" s="23">
        <v>0</v>
      </c>
      <c r="AA1269" s="23">
        <v>0</v>
      </c>
      <c r="AB1269" s="23">
        <v>0</v>
      </c>
      <c r="AC1269" s="23">
        <v>0</v>
      </c>
      <c r="AD1269" s="23">
        <v>0</v>
      </c>
      <c r="AE1269" s="70">
        <v>0</v>
      </c>
      <c r="AF1269" s="50"/>
      <c r="AG1269" s="76">
        <v>0.21</v>
      </c>
      <c r="AH1269" s="77">
        <v>0.21</v>
      </c>
    </row>
    <row r="1270" spans="1:34" x14ac:dyDescent="0.35">
      <c r="A1270" s="15" t="s">
        <v>167</v>
      </c>
      <c r="B1270" s="16" t="s">
        <v>23</v>
      </c>
      <c r="C1270" s="16" t="s">
        <v>24</v>
      </c>
      <c r="D1270" s="16" t="s">
        <v>110</v>
      </c>
      <c r="E1270" s="16" t="s">
        <v>78</v>
      </c>
      <c r="F1270" s="16" t="s">
        <v>111</v>
      </c>
      <c r="G1270" s="16" t="s">
        <v>80</v>
      </c>
      <c r="H1270" s="17">
        <v>0.03</v>
      </c>
      <c r="I1270" s="16" t="s">
        <v>111</v>
      </c>
      <c r="J1270" s="16" t="s">
        <v>209</v>
      </c>
      <c r="K1270" s="18" t="s">
        <v>32</v>
      </c>
      <c r="L1270" s="19">
        <v>1</v>
      </c>
      <c r="M1270" s="20">
        <v>1</v>
      </c>
      <c r="N1270" s="20">
        <v>1</v>
      </c>
      <c r="O1270" s="20">
        <v>1</v>
      </c>
      <c r="P1270" s="20">
        <v>1</v>
      </c>
      <c r="Q1270" s="20">
        <v>1</v>
      </c>
      <c r="R1270" s="20">
        <v>1</v>
      </c>
      <c r="S1270" s="20" t="s">
        <v>33</v>
      </c>
      <c r="T1270" s="20" t="s">
        <v>33</v>
      </c>
      <c r="U1270" s="20" t="s">
        <v>33</v>
      </c>
      <c r="V1270" s="20" t="s">
        <v>33</v>
      </c>
      <c r="W1270" s="21" t="s">
        <v>33</v>
      </c>
      <c r="X1270" s="67"/>
      <c r="Y1270" s="19">
        <v>0</v>
      </c>
      <c r="Z1270" s="20">
        <v>0</v>
      </c>
      <c r="AA1270" s="20">
        <v>0</v>
      </c>
      <c r="AB1270" s="20">
        <v>0</v>
      </c>
      <c r="AC1270" s="20">
        <v>0</v>
      </c>
      <c r="AD1270" s="20">
        <v>0</v>
      </c>
      <c r="AE1270" s="21">
        <v>0</v>
      </c>
      <c r="AF1270" s="55"/>
      <c r="AG1270" s="20" t="s">
        <v>33</v>
      </c>
      <c r="AH1270" s="21" t="s">
        <v>33</v>
      </c>
    </row>
    <row r="1271" spans="1:34" x14ac:dyDescent="0.35">
      <c r="A1271" s="24" t="s">
        <v>167</v>
      </c>
      <c r="B1271" s="25" t="s">
        <v>23</v>
      </c>
      <c r="C1271" s="25" t="s">
        <v>24</v>
      </c>
      <c r="D1271" s="25" t="s">
        <v>110</v>
      </c>
      <c r="E1271" s="25" t="s">
        <v>78</v>
      </c>
      <c r="F1271" s="25" t="s">
        <v>111</v>
      </c>
      <c r="G1271" s="25" t="s">
        <v>80</v>
      </c>
      <c r="H1271" s="26">
        <v>0.03</v>
      </c>
      <c r="I1271" s="25" t="s">
        <v>33</v>
      </c>
      <c r="J1271" s="25" t="s">
        <v>208</v>
      </c>
      <c r="K1271" s="27" t="s">
        <v>34</v>
      </c>
      <c r="L1271" s="28">
        <v>0</v>
      </c>
      <c r="M1271" s="29">
        <v>0</v>
      </c>
      <c r="N1271" s="29">
        <v>0</v>
      </c>
      <c r="O1271" s="29">
        <v>0</v>
      </c>
      <c r="P1271" s="29">
        <v>0</v>
      </c>
      <c r="Q1271" s="29">
        <v>0</v>
      </c>
      <c r="R1271" s="29">
        <v>0</v>
      </c>
      <c r="S1271" s="29">
        <v>-1.1641443538998764E-2</v>
      </c>
      <c r="T1271" s="29">
        <v>-1.1641443538998764E-2</v>
      </c>
      <c r="U1271" s="29">
        <v>0</v>
      </c>
      <c r="V1271" s="29">
        <v>0</v>
      </c>
      <c r="W1271" s="30">
        <v>-1.225490196078427E-2</v>
      </c>
      <c r="X1271" s="67"/>
      <c r="Y1271" s="57">
        <v>0</v>
      </c>
      <c r="Z1271" s="58">
        <v>0</v>
      </c>
      <c r="AA1271" s="58">
        <v>0</v>
      </c>
      <c r="AB1271" s="58">
        <v>0</v>
      </c>
      <c r="AC1271" s="58">
        <v>0</v>
      </c>
      <c r="AD1271" s="58">
        <v>0</v>
      </c>
      <c r="AE1271" s="71">
        <v>0</v>
      </c>
      <c r="AF1271" s="56"/>
      <c r="AG1271" s="58">
        <v>0</v>
      </c>
      <c r="AH1271" s="71">
        <v>0</v>
      </c>
    </row>
    <row r="1272" spans="1:34" x14ac:dyDescent="0.35">
      <c r="A1272" s="31" t="s">
        <v>167</v>
      </c>
      <c r="B1272" s="32" t="s">
        <v>23</v>
      </c>
      <c r="C1272" s="32" t="s">
        <v>24</v>
      </c>
      <c r="D1272" s="32" t="s">
        <v>110</v>
      </c>
      <c r="E1272" s="32" t="s">
        <v>78</v>
      </c>
      <c r="F1272" s="32" t="s">
        <v>112</v>
      </c>
      <c r="G1272" s="32" t="s">
        <v>80</v>
      </c>
      <c r="H1272" s="33">
        <v>0.03</v>
      </c>
      <c r="I1272" s="32" t="s">
        <v>112</v>
      </c>
      <c r="J1272" s="32" t="s">
        <v>208</v>
      </c>
      <c r="K1272" s="34" t="s">
        <v>29</v>
      </c>
      <c r="L1272" s="35">
        <v>8.49</v>
      </c>
      <c r="M1272" s="36">
        <v>8.49</v>
      </c>
      <c r="N1272" s="36">
        <v>8.49</v>
      </c>
      <c r="O1272" s="36">
        <v>8.49</v>
      </c>
      <c r="P1272" s="36">
        <v>8.49</v>
      </c>
      <c r="Q1272" s="36">
        <v>8.49</v>
      </c>
      <c r="R1272" s="36">
        <v>8.49</v>
      </c>
      <c r="S1272" s="36">
        <v>8.59</v>
      </c>
      <c r="T1272" s="36">
        <v>8.59</v>
      </c>
      <c r="U1272" s="36">
        <v>7.08</v>
      </c>
      <c r="V1272" s="36">
        <v>7.08</v>
      </c>
      <c r="W1272" s="37">
        <v>8.16</v>
      </c>
      <c r="X1272" s="67"/>
      <c r="Y1272" s="60">
        <v>0</v>
      </c>
      <c r="Z1272" s="61">
        <v>0</v>
      </c>
      <c r="AA1272" s="61">
        <v>0</v>
      </c>
      <c r="AB1272" s="61">
        <v>0</v>
      </c>
      <c r="AC1272" s="61">
        <v>0</v>
      </c>
      <c r="AD1272" s="61">
        <v>0</v>
      </c>
      <c r="AE1272" s="69">
        <v>0</v>
      </c>
      <c r="AF1272" s="59"/>
      <c r="AG1272" s="61">
        <v>0.22</v>
      </c>
      <c r="AH1272" s="69">
        <v>0.22</v>
      </c>
    </row>
    <row r="1273" spans="1:34" x14ac:dyDescent="0.35">
      <c r="A1273" s="15" t="s">
        <v>167</v>
      </c>
      <c r="B1273" s="16" t="s">
        <v>23</v>
      </c>
      <c r="C1273" s="16" t="s">
        <v>24</v>
      </c>
      <c r="D1273" s="16" t="s">
        <v>110</v>
      </c>
      <c r="E1273" s="16" t="s">
        <v>78</v>
      </c>
      <c r="F1273" s="16" t="s">
        <v>112</v>
      </c>
      <c r="G1273" s="16" t="s">
        <v>80</v>
      </c>
      <c r="H1273" s="17">
        <v>0.03</v>
      </c>
      <c r="I1273" s="16" t="s">
        <v>112</v>
      </c>
      <c r="J1273" s="16" t="s">
        <v>209</v>
      </c>
      <c r="K1273" s="18" t="s">
        <v>30</v>
      </c>
      <c r="L1273" s="19">
        <v>1</v>
      </c>
      <c r="M1273" s="20">
        <v>1</v>
      </c>
      <c r="N1273" s="20">
        <v>1</v>
      </c>
      <c r="O1273" s="20">
        <v>1</v>
      </c>
      <c r="P1273" s="20">
        <v>1</v>
      </c>
      <c r="Q1273" s="20">
        <v>1</v>
      </c>
      <c r="R1273" s="20">
        <v>1</v>
      </c>
      <c r="S1273" s="20" t="s">
        <v>33</v>
      </c>
      <c r="T1273" s="20" t="s">
        <v>33</v>
      </c>
      <c r="U1273" s="20" t="s">
        <v>33</v>
      </c>
      <c r="V1273" s="20" t="s">
        <v>33</v>
      </c>
      <c r="W1273" s="21" t="s">
        <v>33</v>
      </c>
      <c r="X1273" s="67"/>
      <c r="Y1273" s="19">
        <v>0</v>
      </c>
      <c r="Z1273" s="20">
        <v>0</v>
      </c>
      <c r="AA1273" s="20">
        <v>0</v>
      </c>
      <c r="AB1273" s="20">
        <v>0</v>
      </c>
      <c r="AC1273" s="20">
        <v>0</v>
      </c>
      <c r="AD1273" s="20">
        <v>0</v>
      </c>
      <c r="AE1273" s="21">
        <v>0</v>
      </c>
      <c r="AF1273" s="55"/>
      <c r="AG1273" s="20" t="s">
        <v>33</v>
      </c>
      <c r="AH1273" s="21" t="s">
        <v>33</v>
      </c>
    </row>
    <row r="1274" spans="1:34" x14ac:dyDescent="0.35">
      <c r="A1274" s="15" t="s">
        <v>167</v>
      </c>
      <c r="B1274" s="16" t="s">
        <v>23</v>
      </c>
      <c r="C1274" s="16" t="s">
        <v>24</v>
      </c>
      <c r="D1274" s="16" t="s">
        <v>110</v>
      </c>
      <c r="E1274" s="16" t="s">
        <v>78</v>
      </c>
      <c r="F1274" s="16" t="s">
        <v>112</v>
      </c>
      <c r="G1274" s="16" t="s">
        <v>80</v>
      </c>
      <c r="H1274" s="17">
        <v>0.03</v>
      </c>
      <c r="I1274" s="16" t="s">
        <v>112</v>
      </c>
      <c r="J1274" s="16" t="s">
        <v>208</v>
      </c>
      <c r="K1274" s="18" t="s">
        <v>31</v>
      </c>
      <c r="L1274" s="22">
        <v>8.49</v>
      </c>
      <c r="M1274" s="23">
        <v>8.49</v>
      </c>
      <c r="N1274" s="23">
        <v>8.49</v>
      </c>
      <c r="O1274" s="23">
        <v>8.49</v>
      </c>
      <c r="P1274" s="23">
        <v>8.49</v>
      </c>
      <c r="Q1274" s="23">
        <v>8.49</v>
      </c>
      <c r="R1274" s="23">
        <v>8.49</v>
      </c>
      <c r="S1274" s="81">
        <v>8.49</v>
      </c>
      <c r="T1274" s="81">
        <v>8.49</v>
      </c>
      <c r="U1274" s="23">
        <v>7.08</v>
      </c>
      <c r="V1274" s="23">
        <v>7.08</v>
      </c>
      <c r="W1274" s="80">
        <v>8.06</v>
      </c>
      <c r="X1274" s="67"/>
      <c r="Y1274" s="22">
        <v>0</v>
      </c>
      <c r="Z1274" s="23">
        <v>0</v>
      </c>
      <c r="AA1274" s="23">
        <v>0</v>
      </c>
      <c r="AB1274" s="23">
        <v>0</v>
      </c>
      <c r="AC1274" s="23">
        <v>0</v>
      </c>
      <c r="AD1274" s="23">
        <v>0</v>
      </c>
      <c r="AE1274" s="70">
        <v>0</v>
      </c>
      <c r="AF1274" s="50"/>
      <c r="AG1274" s="76">
        <v>0.21</v>
      </c>
      <c r="AH1274" s="77">
        <v>0.21</v>
      </c>
    </row>
    <row r="1275" spans="1:34" x14ac:dyDescent="0.35">
      <c r="A1275" s="15" t="s">
        <v>167</v>
      </c>
      <c r="B1275" s="16" t="s">
        <v>23</v>
      </c>
      <c r="C1275" s="16" t="s">
        <v>24</v>
      </c>
      <c r="D1275" s="16" t="s">
        <v>110</v>
      </c>
      <c r="E1275" s="16" t="s">
        <v>78</v>
      </c>
      <c r="F1275" s="16" t="s">
        <v>112</v>
      </c>
      <c r="G1275" s="16" t="s">
        <v>80</v>
      </c>
      <c r="H1275" s="17">
        <v>0.03</v>
      </c>
      <c r="I1275" s="16" t="s">
        <v>112</v>
      </c>
      <c r="J1275" s="16" t="s">
        <v>209</v>
      </c>
      <c r="K1275" s="18" t="s">
        <v>32</v>
      </c>
      <c r="L1275" s="19">
        <v>1</v>
      </c>
      <c r="M1275" s="20">
        <v>1</v>
      </c>
      <c r="N1275" s="20">
        <v>1</v>
      </c>
      <c r="O1275" s="20">
        <v>1</v>
      </c>
      <c r="P1275" s="20">
        <v>1</v>
      </c>
      <c r="Q1275" s="20">
        <v>1</v>
      </c>
      <c r="R1275" s="20">
        <v>1</v>
      </c>
      <c r="S1275" s="20" t="s">
        <v>33</v>
      </c>
      <c r="T1275" s="20" t="s">
        <v>33</v>
      </c>
      <c r="U1275" s="20" t="s">
        <v>33</v>
      </c>
      <c r="V1275" s="20" t="s">
        <v>33</v>
      </c>
      <c r="W1275" s="21" t="s">
        <v>33</v>
      </c>
      <c r="X1275" s="67"/>
      <c r="Y1275" s="19">
        <v>0</v>
      </c>
      <c r="Z1275" s="20">
        <v>0</v>
      </c>
      <c r="AA1275" s="20">
        <v>0</v>
      </c>
      <c r="AB1275" s="20">
        <v>0</v>
      </c>
      <c r="AC1275" s="20">
        <v>0</v>
      </c>
      <c r="AD1275" s="20">
        <v>0</v>
      </c>
      <c r="AE1275" s="21">
        <v>0</v>
      </c>
      <c r="AF1275" s="55"/>
      <c r="AG1275" s="20" t="s">
        <v>33</v>
      </c>
      <c r="AH1275" s="21" t="s">
        <v>33</v>
      </c>
    </row>
    <row r="1276" spans="1:34" x14ac:dyDescent="0.35">
      <c r="A1276" s="24" t="s">
        <v>167</v>
      </c>
      <c r="B1276" s="25" t="s">
        <v>23</v>
      </c>
      <c r="C1276" s="25" t="s">
        <v>24</v>
      </c>
      <c r="D1276" s="25" t="s">
        <v>110</v>
      </c>
      <c r="E1276" s="25" t="s">
        <v>78</v>
      </c>
      <c r="F1276" s="25" t="s">
        <v>112</v>
      </c>
      <c r="G1276" s="25" t="s">
        <v>80</v>
      </c>
      <c r="H1276" s="26">
        <v>0.03</v>
      </c>
      <c r="I1276" s="25" t="s">
        <v>33</v>
      </c>
      <c r="J1276" s="25" t="s">
        <v>208</v>
      </c>
      <c r="K1276" s="27" t="s">
        <v>34</v>
      </c>
      <c r="L1276" s="28">
        <v>0</v>
      </c>
      <c r="M1276" s="29">
        <v>0</v>
      </c>
      <c r="N1276" s="29">
        <v>0</v>
      </c>
      <c r="O1276" s="29">
        <v>0</v>
      </c>
      <c r="P1276" s="29">
        <v>0</v>
      </c>
      <c r="Q1276" s="29">
        <v>0</v>
      </c>
      <c r="R1276" s="29">
        <v>0</v>
      </c>
      <c r="S1276" s="29">
        <v>-1.1641443538998764E-2</v>
      </c>
      <c r="T1276" s="29">
        <v>-1.1641443538998764E-2</v>
      </c>
      <c r="U1276" s="29">
        <v>0</v>
      </c>
      <c r="V1276" s="29">
        <v>0</v>
      </c>
      <c r="W1276" s="30">
        <v>-1.225490196078427E-2</v>
      </c>
      <c r="X1276" s="67"/>
      <c r="Y1276" s="57">
        <v>0</v>
      </c>
      <c r="Z1276" s="58">
        <v>0</v>
      </c>
      <c r="AA1276" s="58">
        <v>0</v>
      </c>
      <c r="AB1276" s="58">
        <v>0</v>
      </c>
      <c r="AC1276" s="58">
        <v>0</v>
      </c>
      <c r="AD1276" s="58">
        <v>0</v>
      </c>
      <c r="AE1276" s="71">
        <v>0</v>
      </c>
      <c r="AF1276" s="56"/>
      <c r="AG1276" s="58">
        <v>0</v>
      </c>
      <c r="AH1276" s="71">
        <v>0</v>
      </c>
    </row>
    <row r="1277" spans="1:34" x14ac:dyDescent="0.35">
      <c r="A1277" s="31" t="s">
        <v>167</v>
      </c>
      <c r="B1277" s="32" t="s">
        <v>23</v>
      </c>
      <c r="C1277" s="32" t="s">
        <v>24</v>
      </c>
      <c r="D1277" s="32" t="s">
        <v>113</v>
      </c>
      <c r="E1277" s="32" t="s">
        <v>78</v>
      </c>
      <c r="F1277" s="32" t="s">
        <v>114</v>
      </c>
      <c r="G1277" s="32" t="s">
        <v>80</v>
      </c>
      <c r="H1277" s="33">
        <v>3.3000000000000002E-2</v>
      </c>
      <c r="I1277" s="32" t="s">
        <v>114</v>
      </c>
      <c r="J1277" s="32" t="s">
        <v>208</v>
      </c>
      <c r="K1277" s="34" t="s">
        <v>29</v>
      </c>
      <c r="L1277" s="35">
        <v>8.2899999999999991</v>
      </c>
      <c r="M1277" s="36">
        <v>8.2899999999999991</v>
      </c>
      <c r="N1277" s="36">
        <v>8.2899999999999991</v>
      </c>
      <c r="O1277" s="36">
        <v>8.2899999999999991</v>
      </c>
      <c r="P1277" s="36">
        <v>8.2899999999999991</v>
      </c>
      <c r="Q1277" s="36">
        <v>8.2899999999999991</v>
      </c>
      <c r="R1277" s="36">
        <v>8.2899999999999991</v>
      </c>
      <c r="S1277" s="36">
        <v>8.2899999999999991</v>
      </c>
      <c r="T1277" s="36">
        <v>8.2899999999999991</v>
      </c>
      <c r="U1277" s="36">
        <v>6.91</v>
      </c>
      <c r="V1277" s="36">
        <v>6.91</v>
      </c>
      <c r="W1277" s="37">
        <v>7.73</v>
      </c>
      <c r="X1277" s="67"/>
      <c r="Y1277" s="60">
        <v>0</v>
      </c>
      <c r="Z1277" s="61">
        <v>0</v>
      </c>
      <c r="AA1277" s="61">
        <v>0</v>
      </c>
      <c r="AB1277" s="61">
        <v>0</v>
      </c>
      <c r="AC1277" s="61">
        <v>0</v>
      </c>
      <c r="AD1277" s="61">
        <v>0</v>
      </c>
      <c r="AE1277" s="69">
        <v>0</v>
      </c>
      <c r="AF1277" s="59"/>
      <c r="AG1277" s="61">
        <v>0.21</v>
      </c>
      <c r="AH1277" s="69">
        <v>0.21</v>
      </c>
    </row>
    <row r="1278" spans="1:34" x14ac:dyDescent="0.35">
      <c r="A1278" s="15" t="s">
        <v>167</v>
      </c>
      <c r="B1278" s="16" t="s">
        <v>23</v>
      </c>
      <c r="C1278" s="16" t="s">
        <v>24</v>
      </c>
      <c r="D1278" s="16" t="s">
        <v>113</v>
      </c>
      <c r="E1278" s="16" t="s">
        <v>78</v>
      </c>
      <c r="F1278" s="16" t="s">
        <v>114</v>
      </c>
      <c r="G1278" s="16" t="s">
        <v>80</v>
      </c>
      <c r="H1278" s="17">
        <v>3.3000000000000002E-2</v>
      </c>
      <c r="I1278" s="16" t="s">
        <v>114</v>
      </c>
      <c r="J1278" s="16" t="s">
        <v>209</v>
      </c>
      <c r="K1278" s="18" t="s">
        <v>30</v>
      </c>
      <c r="L1278" s="19">
        <v>1</v>
      </c>
      <c r="M1278" s="20">
        <v>1</v>
      </c>
      <c r="N1278" s="20">
        <v>1</v>
      </c>
      <c r="O1278" s="20">
        <v>1</v>
      </c>
      <c r="P1278" s="20">
        <v>1</v>
      </c>
      <c r="Q1278" s="20">
        <v>1</v>
      </c>
      <c r="R1278" s="20">
        <v>1</v>
      </c>
      <c r="S1278" s="20" t="s">
        <v>33</v>
      </c>
      <c r="T1278" s="20" t="s">
        <v>33</v>
      </c>
      <c r="U1278" s="20" t="s">
        <v>33</v>
      </c>
      <c r="V1278" s="20" t="s">
        <v>33</v>
      </c>
      <c r="W1278" s="21" t="s">
        <v>33</v>
      </c>
      <c r="X1278" s="67"/>
      <c r="Y1278" s="19">
        <v>0</v>
      </c>
      <c r="Z1278" s="20">
        <v>0</v>
      </c>
      <c r="AA1278" s="20">
        <v>0</v>
      </c>
      <c r="AB1278" s="20">
        <v>0</v>
      </c>
      <c r="AC1278" s="20">
        <v>0</v>
      </c>
      <c r="AD1278" s="20">
        <v>0</v>
      </c>
      <c r="AE1278" s="21">
        <v>0</v>
      </c>
      <c r="AF1278" s="55"/>
      <c r="AG1278" s="20" t="s">
        <v>33</v>
      </c>
      <c r="AH1278" s="21" t="s">
        <v>33</v>
      </c>
    </row>
    <row r="1279" spans="1:34" x14ac:dyDescent="0.35">
      <c r="A1279" s="15" t="s">
        <v>167</v>
      </c>
      <c r="B1279" s="16" t="s">
        <v>23</v>
      </c>
      <c r="C1279" s="16" t="s">
        <v>24</v>
      </c>
      <c r="D1279" s="16" t="s">
        <v>113</v>
      </c>
      <c r="E1279" s="16" t="s">
        <v>78</v>
      </c>
      <c r="F1279" s="16" t="s">
        <v>114</v>
      </c>
      <c r="G1279" s="16" t="s">
        <v>80</v>
      </c>
      <c r="H1279" s="17">
        <v>3.3000000000000002E-2</v>
      </c>
      <c r="I1279" s="16" t="s">
        <v>114</v>
      </c>
      <c r="J1279" s="16" t="s">
        <v>208</v>
      </c>
      <c r="K1279" s="18" t="s">
        <v>31</v>
      </c>
      <c r="L1279" s="22">
        <v>8.2899999999999991</v>
      </c>
      <c r="M1279" s="23">
        <v>8.2899999999999991</v>
      </c>
      <c r="N1279" s="23">
        <v>8.2899999999999991</v>
      </c>
      <c r="O1279" s="23">
        <v>8.2899999999999991</v>
      </c>
      <c r="P1279" s="23">
        <v>8.2899999999999991</v>
      </c>
      <c r="Q1279" s="23">
        <v>8.2899999999999991</v>
      </c>
      <c r="R1279" s="23">
        <v>8.2899999999999991</v>
      </c>
      <c r="S1279" s="23">
        <v>8.2899999999999991</v>
      </c>
      <c r="T1279" s="23">
        <v>8.2899999999999991</v>
      </c>
      <c r="U1279" s="23">
        <v>6.91</v>
      </c>
      <c r="V1279" s="23">
        <v>6.91</v>
      </c>
      <c r="W1279" s="70">
        <v>7.73</v>
      </c>
      <c r="X1279" s="67"/>
      <c r="Y1279" s="22">
        <v>0</v>
      </c>
      <c r="Z1279" s="23">
        <v>0</v>
      </c>
      <c r="AA1279" s="23">
        <v>0</v>
      </c>
      <c r="AB1279" s="23">
        <v>0</v>
      </c>
      <c r="AC1279" s="23">
        <v>0</v>
      </c>
      <c r="AD1279" s="23">
        <v>0</v>
      </c>
      <c r="AE1279" s="70">
        <v>0</v>
      </c>
      <c r="AF1279" s="50"/>
      <c r="AG1279" s="76">
        <v>0.21</v>
      </c>
      <c r="AH1279" s="77">
        <v>0.21</v>
      </c>
    </row>
    <row r="1280" spans="1:34" x14ac:dyDescent="0.35">
      <c r="A1280" s="15" t="s">
        <v>167</v>
      </c>
      <c r="B1280" s="16" t="s">
        <v>23</v>
      </c>
      <c r="C1280" s="16" t="s">
        <v>24</v>
      </c>
      <c r="D1280" s="16" t="s">
        <v>113</v>
      </c>
      <c r="E1280" s="16" t="s">
        <v>78</v>
      </c>
      <c r="F1280" s="16" t="s">
        <v>114</v>
      </c>
      <c r="G1280" s="16" t="s">
        <v>80</v>
      </c>
      <c r="H1280" s="17">
        <v>3.3000000000000002E-2</v>
      </c>
      <c r="I1280" s="16" t="s">
        <v>114</v>
      </c>
      <c r="J1280" s="16" t="s">
        <v>209</v>
      </c>
      <c r="K1280" s="18" t="s">
        <v>32</v>
      </c>
      <c r="L1280" s="19">
        <v>1</v>
      </c>
      <c r="M1280" s="20">
        <v>1</v>
      </c>
      <c r="N1280" s="20">
        <v>1</v>
      </c>
      <c r="O1280" s="20">
        <v>1</v>
      </c>
      <c r="P1280" s="20">
        <v>1</v>
      </c>
      <c r="Q1280" s="20">
        <v>1</v>
      </c>
      <c r="R1280" s="20">
        <v>1</v>
      </c>
      <c r="S1280" s="20" t="s">
        <v>33</v>
      </c>
      <c r="T1280" s="20" t="s">
        <v>33</v>
      </c>
      <c r="U1280" s="20" t="s">
        <v>33</v>
      </c>
      <c r="V1280" s="20" t="s">
        <v>33</v>
      </c>
      <c r="W1280" s="21" t="s">
        <v>33</v>
      </c>
      <c r="X1280" s="67"/>
      <c r="Y1280" s="19">
        <v>0</v>
      </c>
      <c r="Z1280" s="20">
        <v>0</v>
      </c>
      <c r="AA1280" s="20">
        <v>0</v>
      </c>
      <c r="AB1280" s="20">
        <v>0</v>
      </c>
      <c r="AC1280" s="20">
        <v>0</v>
      </c>
      <c r="AD1280" s="20">
        <v>0</v>
      </c>
      <c r="AE1280" s="21">
        <v>0</v>
      </c>
      <c r="AF1280" s="55"/>
      <c r="AG1280" s="20" t="s">
        <v>33</v>
      </c>
      <c r="AH1280" s="21" t="s">
        <v>33</v>
      </c>
    </row>
    <row r="1281" spans="1:34" x14ac:dyDescent="0.35">
      <c r="A1281" s="24" t="s">
        <v>167</v>
      </c>
      <c r="B1281" s="25" t="s">
        <v>23</v>
      </c>
      <c r="C1281" s="25" t="s">
        <v>24</v>
      </c>
      <c r="D1281" s="25" t="s">
        <v>113</v>
      </c>
      <c r="E1281" s="25" t="s">
        <v>78</v>
      </c>
      <c r="F1281" s="25" t="s">
        <v>114</v>
      </c>
      <c r="G1281" s="25" t="s">
        <v>80</v>
      </c>
      <c r="H1281" s="26">
        <v>3.3000000000000002E-2</v>
      </c>
      <c r="I1281" s="25" t="s">
        <v>33</v>
      </c>
      <c r="J1281" s="25" t="s">
        <v>208</v>
      </c>
      <c r="K1281" s="27" t="s">
        <v>34</v>
      </c>
      <c r="L1281" s="28">
        <v>0</v>
      </c>
      <c r="M1281" s="29">
        <v>0</v>
      </c>
      <c r="N1281" s="29">
        <v>0</v>
      </c>
      <c r="O1281" s="29">
        <v>0</v>
      </c>
      <c r="P1281" s="29">
        <v>0</v>
      </c>
      <c r="Q1281" s="29">
        <v>0</v>
      </c>
      <c r="R1281" s="29">
        <v>0</v>
      </c>
      <c r="S1281" s="29">
        <v>0</v>
      </c>
      <c r="T1281" s="29">
        <v>0</v>
      </c>
      <c r="U1281" s="29">
        <v>0</v>
      </c>
      <c r="V1281" s="29">
        <v>0</v>
      </c>
      <c r="W1281" s="30">
        <v>0</v>
      </c>
      <c r="X1281" s="67"/>
      <c r="Y1281" s="57">
        <v>0</v>
      </c>
      <c r="Z1281" s="58">
        <v>0</v>
      </c>
      <c r="AA1281" s="58">
        <v>0</v>
      </c>
      <c r="AB1281" s="58">
        <v>0</v>
      </c>
      <c r="AC1281" s="58">
        <v>0</v>
      </c>
      <c r="AD1281" s="58">
        <v>0</v>
      </c>
      <c r="AE1281" s="71">
        <v>0</v>
      </c>
      <c r="AF1281" s="56"/>
      <c r="AG1281" s="58">
        <v>0</v>
      </c>
      <c r="AH1281" s="71">
        <v>0</v>
      </c>
    </row>
    <row r="1282" spans="1:34" x14ac:dyDescent="0.35">
      <c r="A1282" s="31" t="s">
        <v>167</v>
      </c>
      <c r="B1282" s="32" t="s">
        <v>23</v>
      </c>
      <c r="C1282" s="32" t="s">
        <v>24</v>
      </c>
      <c r="D1282" s="32" t="s">
        <v>113</v>
      </c>
      <c r="E1282" s="32" t="s">
        <v>78</v>
      </c>
      <c r="F1282" s="32" t="s">
        <v>115</v>
      </c>
      <c r="G1282" s="32" t="s">
        <v>80</v>
      </c>
      <c r="H1282" s="33">
        <v>3.3000000000000002E-2</v>
      </c>
      <c r="I1282" s="32" t="s">
        <v>115</v>
      </c>
      <c r="J1282" s="32" t="s">
        <v>208</v>
      </c>
      <c r="K1282" s="34" t="s">
        <v>29</v>
      </c>
      <c r="L1282" s="35">
        <v>8.2899999999999991</v>
      </c>
      <c r="M1282" s="36">
        <v>8.2899999999999991</v>
      </c>
      <c r="N1282" s="36">
        <v>8.2899999999999991</v>
      </c>
      <c r="O1282" s="36">
        <v>8.2899999999999991</v>
      </c>
      <c r="P1282" s="36">
        <v>8.2899999999999991</v>
      </c>
      <c r="Q1282" s="36">
        <v>8.2899999999999991</v>
      </c>
      <c r="R1282" s="36">
        <v>8.2899999999999991</v>
      </c>
      <c r="S1282" s="36">
        <v>8.2899999999999991</v>
      </c>
      <c r="T1282" s="36">
        <v>8.2899999999999991</v>
      </c>
      <c r="U1282" s="36">
        <v>6.91</v>
      </c>
      <c r="V1282" s="36">
        <v>6.91</v>
      </c>
      <c r="W1282" s="37">
        <v>7.73</v>
      </c>
      <c r="X1282" s="67"/>
      <c r="Y1282" s="60">
        <v>0</v>
      </c>
      <c r="Z1282" s="61">
        <v>0</v>
      </c>
      <c r="AA1282" s="61">
        <v>0</v>
      </c>
      <c r="AB1282" s="61">
        <v>0</v>
      </c>
      <c r="AC1282" s="61">
        <v>0</v>
      </c>
      <c r="AD1282" s="61">
        <v>0</v>
      </c>
      <c r="AE1282" s="69">
        <v>0</v>
      </c>
      <c r="AF1282" s="59"/>
      <c r="AG1282" s="61">
        <v>0.21</v>
      </c>
      <c r="AH1282" s="69">
        <v>0.21</v>
      </c>
    </row>
    <row r="1283" spans="1:34" x14ac:dyDescent="0.35">
      <c r="A1283" s="15" t="s">
        <v>167</v>
      </c>
      <c r="B1283" s="16" t="s">
        <v>23</v>
      </c>
      <c r="C1283" s="16" t="s">
        <v>24</v>
      </c>
      <c r="D1283" s="16" t="s">
        <v>113</v>
      </c>
      <c r="E1283" s="16" t="s">
        <v>78</v>
      </c>
      <c r="F1283" s="16" t="s">
        <v>115</v>
      </c>
      <c r="G1283" s="16" t="s">
        <v>80</v>
      </c>
      <c r="H1283" s="17">
        <v>3.3000000000000002E-2</v>
      </c>
      <c r="I1283" s="16" t="s">
        <v>115</v>
      </c>
      <c r="J1283" s="16" t="s">
        <v>209</v>
      </c>
      <c r="K1283" s="18" t="s">
        <v>30</v>
      </c>
      <c r="L1283" s="19">
        <v>1</v>
      </c>
      <c r="M1283" s="20">
        <v>1</v>
      </c>
      <c r="N1283" s="20">
        <v>1</v>
      </c>
      <c r="O1283" s="20">
        <v>1</v>
      </c>
      <c r="P1283" s="20">
        <v>1</v>
      </c>
      <c r="Q1283" s="20">
        <v>1</v>
      </c>
      <c r="R1283" s="20">
        <v>1</v>
      </c>
      <c r="S1283" s="20" t="s">
        <v>33</v>
      </c>
      <c r="T1283" s="20" t="s">
        <v>33</v>
      </c>
      <c r="U1283" s="20" t="s">
        <v>33</v>
      </c>
      <c r="V1283" s="20" t="s">
        <v>33</v>
      </c>
      <c r="W1283" s="21" t="s">
        <v>33</v>
      </c>
      <c r="X1283" s="67"/>
      <c r="Y1283" s="19">
        <v>0</v>
      </c>
      <c r="Z1283" s="20">
        <v>0</v>
      </c>
      <c r="AA1283" s="20">
        <v>0</v>
      </c>
      <c r="AB1283" s="20">
        <v>0</v>
      </c>
      <c r="AC1283" s="20">
        <v>0</v>
      </c>
      <c r="AD1283" s="20">
        <v>0</v>
      </c>
      <c r="AE1283" s="21">
        <v>0</v>
      </c>
      <c r="AF1283" s="55"/>
      <c r="AG1283" s="20" t="s">
        <v>33</v>
      </c>
      <c r="AH1283" s="21" t="s">
        <v>33</v>
      </c>
    </row>
    <row r="1284" spans="1:34" x14ac:dyDescent="0.35">
      <c r="A1284" s="15" t="s">
        <v>167</v>
      </c>
      <c r="B1284" s="16" t="s">
        <v>23</v>
      </c>
      <c r="C1284" s="16" t="s">
        <v>24</v>
      </c>
      <c r="D1284" s="16" t="s">
        <v>113</v>
      </c>
      <c r="E1284" s="16" t="s">
        <v>78</v>
      </c>
      <c r="F1284" s="16" t="s">
        <v>115</v>
      </c>
      <c r="G1284" s="16" t="s">
        <v>80</v>
      </c>
      <c r="H1284" s="17">
        <v>3.3000000000000002E-2</v>
      </c>
      <c r="I1284" s="16" t="s">
        <v>115</v>
      </c>
      <c r="J1284" s="16" t="s">
        <v>208</v>
      </c>
      <c r="K1284" s="18" t="s">
        <v>31</v>
      </c>
      <c r="L1284" s="22">
        <v>8.2899999999999991</v>
      </c>
      <c r="M1284" s="23">
        <v>8.2899999999999991</v>
      </c>
      <c r="N1284" s="23">
        <v>8.2899999999999991</v>
      </c>
      <c r="O1284" s="23">
        <v>8.2899999999999991</v>
      </c>
      <c r="P1284" s="23">
        <v>8.2899999999999991</v>
      </c>
      <c r="Q1284" s="23">
        <v>8.2899999999999991</v>
      </c>
      <c r="R1284" s="23">
        <v>8.2899999999999991</v>
      </c>
      <c r="S1284" s="23">
        <v>8.2899999999999991</v>
      </c>
      <c r="T1284" s="23">
        <v>8.2899999999999991</v>
      </c>
      <c r="U1284" s="23">
        <v>6.91</v>
      </c>
      <c r="V1284" s="23">
        <v>6.91</v>
      </c>
      <c r="W1284" s="70">
        <v>7.73</v>
      </c>
      <c r="X1284" s="67"/>
      <c r="Y1284" s="22">
        <v>0</v>
      </c>
      <c r="Z1284" s="23">
        <v>0</v>
      </c>
      <c r="AA1284" s="23">
        <v>0</v>
      </c>
      <c r="AB1284" s="23">
        <v>0</v>
      </c>
      <c r="AC1284" s="23">
        <v>0</v>
      </c>
      <c r="AD1284" s="23">
        <v>0</v>
      </c>
      <c r="AE1284" s="70">
        <v>0</v>
      </c>
      <c r="AF1284" s="50"/>
      <c r="AG1284" s="76">
        <v>0.21</v>
      </c>
      <c r="AH1284" s="77">
        <v>0.21</v>
      </c>
    </row>
    <row r="1285" spans="1:34" x14ac:dyDescent="0.35">
      <c r="A1285" s="15" t="s">
        <v>167</v>
      </c>
      <c r="B1285" s="16" t="s">
        <v>23</v>
      </c>
      <c r="C1285" s="16" t="s">
        <v>24</v>
      </c>
      <c r="D1285" s="16" t="s">
        <v>113</v>
      </c>
      <c r="E1285" s="16" t="s">
        <v>78</v>
      </c>
      <c r="F1285" s="16" t="s">
        <v>115</v>
      </c>
      <c r="G1285" s="16" t="s">
        <v>80</v>
      </c>
      <c r="H1285" s="17">
        <v>3.3000000000000002E-2</v>
      </c>
      <c r="I1285" s="16" t="s">
        <v>115</v>
      </c>
      <c r="J1285" s="16" t="s">
        <v>209</v>
      </c>
      <c r="K1285" s="18" t="s">
        <v>32</v>
      </c>
      <c r="L1285" s="19">
        <v>1</v>
      </c>
      <c r="M1285" s="20">
        <v>1</v>
      </c>
      <c r="N1285" s="20">
        <v>1</v>
      </c>
      <c r="O1285" s="20">
        <v>1</v>
      </c>
      <c r="P1285" s="20">
        <v>1</v>
      </c>
      <c r="Q1285" s="20">
        <v>1</v>
      </c>
      <c r="R1285" s="20">
        <v>1</v>
      </c>
      <c r="S1285" s="20" t="s">
        <v>33</v>
      </c>
      <c r="T1285" s="20" t="s">
        <v>33</v>
      </c>
      <c r="U1285" s="20" t="s">
        <v>33</v>
      </c>
      <c r="V1285" s="20" t="s">
        <v>33</v>
      </c>
      <c r="W1285" s="21" t="s">
        <v>33</v>
      </c>
      <c r="X1285" s="67"/>
      <c r="Y1285" s="19">
        <v>0</v>
      </c>
      <c r="Z1285" s="20">
        <v>0</v>
      </c>
      <c r="AA1285" s="20">
        <v>0</v>
      </c>
      <c r="AB1285" s="20">
        <v>0</v>
      </c>
      <c r="AC1285" s="20">
        <v>0</v>
      </c>
      <c r="AD1285" s="20">
        <v>0</v>
      </c>
      <c r="AE1285" s="21">
        <v>0</v>
      </c>
      <c r="AF1285" s="55"/>
      <c r="AG1285" s="20" t="s">
        <v>33</v>
      </c>
      <c r="AH1285" s="21" t="s">
        <v>33</v>
      </c>
    </row>
    <row r="1286" spans="1:34" x14ac:dyDescent="0.35">
      <c r="A1286" s="24" t="s">
        <v>167</v>
      </c>
      <c r="B1286" s="25" t="s">
        <v>23</v>
      </c>
      <c r="C1286" s="25" t="s">
        <v>24</v>
      </c>
      <c r="D1286" s="25" t="s">
        <v>113</v>
      </c>
      <c r="E1286" s="25" t="s">
        <v>78</v>
      </c>
      <c r="F1286" s="25" t="s">
        <v>115</v>
      </c>
      <c r="G1286" s="25" t="s">
        <v>80</v>
      </c>
      <c r="H1286" s="26">
        <v>3.3000000000000002E-2</v>
      </c>
      <c r="I1286" s="25" t="s">
        <v>33</v>
      </c>
      <c r="J1286" s="25" t="s">
        <v>208</v>
      </c>
      <c r="K1286" s="27" t="s">
        <v>34</v>
      </c>
      <c r="L1286" s="28">
        <v>0</v>
      </c>
      <c r="M1286" s="29">
        <v>0</v>
      </c>
      <c r="N1286" s="29">
        <v>0</v>
      </c>
      <c r="O1286" s="29">
        <v>0</v>
      </c>
      <c r="P1286" s="29">
        <v>0</v>
      </c>
      <c r="Q1286" s="29">
        <v>0</v>
      </c>
      <c r="R1286" s="29">
        <v>0</v>
      </c>
      <c r="S1286" s="29">
        <v>0</v>
      </c>
      <c r="T1286" s="29">
        <v>0</v>
      </c>
      <c r="U1286" s="29">
        <v>0</v>
      </c>
      <c r="V1286" s="29">
        <v>0</v>
      </c>
      <c r="W1286" s="30">
        <v>0</v>
      </c>
      <c r="X1286" s="67"/>
      <c r="Y1286" s="57">
        <v>0</v>
      </c>
      <c r="Z1286" s="58">
        <v>0</v>
      </c>
      <c r="AA1286" s="58">
        <v>0</v>
      </c>
      <c r="AB1286" s="58">
        <v>0</v>
      </c>
      <c r="AC1286" s="58">
        <v>0</v>
      </c>
      <c r="AD1286" s="58">
        <v>0</v>
      </c>
      <c r="AE1286" s="71">
        <v>0</v>
      </c>
      <c r="AF1286" s="56"/>
      <c r="AG1286" s="58">
        <v>0</v>
      </c>
      <c r="AH1286" s="71">
        <v>0</v>
      </c>
    </row>
    <row r="1287" spans="1:34" x14ac:dyDescent="0.35">
      <c r="A1287" s="31" t="s">
        <v>167</v>
      </c>
      <c r="B1287" s="32" t="s">
        <v>23</v>
      </c>
      <c r="C1287" s="32" t="s">
        <v>24</v>
      </c>
      <c r="D1287" s="32" t="s">
        <v>116</v>
      </c>
      <c r="E1287" s="32" t="s">
        <v>78</v>
      </c>
      <c r="F1287" s="32" t="s">
        <v>116</v>
      </c>
      <c r="G1287" s="32" t="s">
        <v>80</v>
      </c>
      <c r="H1287" s="33">
        <v>1</v>
      </c>
      <c r="I1287" s="32" t="s">
        <v>116</v>
      </c>
      <c r="J1287" s="32" t="s">
        <v>208</v>
      </c>
      <c r="K1287" s="34" t="s">
        <v>29</v>
      </c>
      <c r="L1287" s="35">
        <v>248.4</v>
      </c>
      <c r="M1287" s="36">
        <v>248.4</v>
      </c>
      <c r="N1287" s="36">
        <v>248.4</v>
      </c>
      <c r="O1287" s="36">
        <v>248.4</v>
      </c>
      <c r="P1287" s="36">
        <v>248.4</v>
      </c>
      <c r="Q1287" s="36">
        <v>248.4</v>
      </c>
      <c r="R1287" s="36">
        <v>248.4</v>
      </c>
      <c r="S1287" s="36">
        <v>248.4</v>
      </c>
      <c r="T1287" s="36">
        <v>248.4</v>
      </c>
      <c r="U1287" s="36">
        <v>207</v>
      </c>
      <c r="V1287" s="36">
        <v>207</v>
      </c>
      <c r="W1287" s="37">
        <v>207</v>
      </c>
      <c r="X1287" s="67"/>
      <c r="Y1287" s="60">
        <v>0</v>
      </c>
      <c r="Z1287" s="61">
        <v>0</v>
      </c>
      <c r="AA1287" s="61">
        <v>0</v>
      </c>
      <c r="AB1287" s="61">
        <v>0</v>
      </c>
      <c r="AC1287" s="61">
        <v>0</v>
      </c>
      <c r="AD1287" s="61">
        <v>0</v>
      </c>
      <c r="AE1287" s="69">
        <v>0</v>
      </c>
      <c r="AF1287" s="59"/>
      <c r="AG1287" s="61">
        <v>6.23</v>
      </c>
      <c r="AH1287" s="69">
        <v>6.23</v>
      </c>
    </row>
    <row r="1288" spans="1:34" x14ac:dyDescent="0.35">
      <c r="A1288" s="15" t="s">
        <v>167</v>
      </c>
      <c r="B1288" s="16" t="s">
        <v>23</v>
      </c>
      <c r="C1288" s="16" t="s">
        <v>24</v>
      </c>
      <c r="D1288" s="16" t="s">
        <v>116</v>
      </c>
      <c r="E1288" s="16" t="s">
        <v>78</v>
      </c>
      <c r="F1288" s="16" t="s">
        <v>116</v>
      </c>
      <c r="G1288" s="16" t="s">
        <v>80</v>
      </c>
      <c r="H1288" s="17">
        <v>1</v>
      </c>
      <c r="I1288" s="16" t="s">
        <v>116</v>
      </c>
      <c r="J1288" s="16" t="s">
        <v>209</v>
      </c>
      <c r="K1288" s="18" t="s">
        <v>30</v>
      </c>
      <c r="L1288" s="19">
        <v>1</v>
      </c>
      <c r="M1288" s="20">
        <v>1</v>
      </c>
      <c r="N1288" s="20">
        <v>1</v>
      </c>
      <c r="O1288" s="20">
        <v>1</v>
      </c>
      <c r="P1288" s="20">
        <v>1</v>
      </c>
      <c r="Q1288" s="20">
        <v>1</v>
      </c>
      <c r="R1288" s="20">
        <v>1</v>
      </c>
      <c r="S1288" s="20" t="s">
        <v>33</v>
      </c>
      <c r="T1288" s="20" t="s">
        <v>33</v>
      </c>
      <c r="U1288" s="20" t="s">
        <v>33</v>
      </c>
      <c r="V1288" s="20" t="s">
        <v>33</v>
      </c>
      <c r="W1288" s="21" t="s">
        <v>33</v>
      </c>
      <c r="X1288" s="67"/>
      <c r="Y1288" s="19">
        <v>0</v>
      </c>
      <c r="Z1288" s="20">
        <v>0</v>
      </c>
      <c r="AA1288" s="20">
        <v>0</v>
      </c>
      <c r="AB1288" s="20">
        <v>0</v>
      </c>
      <c r="AC1288" s="20">
        <v>0</v>
      </c>
      <c r="AD1288" s="20">
        <v>0</v>
      </c>
      <c r="AE1288" s="21">
        <v>0</v>
      </c>
      <c r="AF1288" s="55"/>
      <c r="AG1288" s="20" t="s">
        <v>33</v>
      </c>
      <c r="AH1288" s="21" t="s">
        <v>33</v>
      </c>
    </row>
    <row r="1289" spans="1:34" x14ac:dyDescent="0.35">
      <c r="A1289" s="15" t="s">
        <v>167</v>
      </c>
      <c r="B1289" s="16" t="s">
        <v>23</v>
      </c>
      <c r="C1289" s="16" t="s">
        <v>24</v>
      </c>
      <c r="D1289" s="16" t="s">
        <v>116</v>
      </c>
      <c r="E1289" s="16" t="s">
        <v>78</v>
      </c>
      <c r="F1289" s="16" t="s">
        <v>116</v>
      </c>
      <c r="G1289" s="16" t="s">
        <v>80</v>
      </c>
      <c r="H1289" s="17">
        <v>1</v>
      </c>
      <c r="I1289" s="16" t="s">
        <v>116</v>
      </c>
      <c r="J1289" s="16" t="s">
        <v>208</v>
      </c>
      <c r="K1289" s="18" t="s">
        <v>31</v>
      </c>
      <c r="L1289" s="22">
        <v>248.4</v>
      </c>
      <c r="M1289" s="23">
        <v>248.4</v>
      </c>
      <c r="N1289" s="23">
        <v>248.4</v>
      </c>
      <c r="O1289" s="23">
        <v>248.4</v>
      </c>
      <c r="P1289" s="23">
        <v>248.4</v>
      </c>
      <c r="Q1289" s="23">
        <v>248.4</v>
      </c>
      <c r="R1289" s="23">
        <v>248.4</v>
      </c>
      <c r="S1289" s="23">
        <v>248.4</v>
      </c>
      <c r="T1289" s="23">
        <v>248.4</v>
      </c>
      <c r="U1289" s="23">
        <v>207</v>
      </c>
      <c r="V1289" s="23">
        <v>207</v>
      </c>
      <c r="W1289" s="70">
        <v>207</v>
      </c>
      <c r="X1289" s="67"/>
      <c r="Y1289" s="22">
        <v>0</v>
      </c>
      <c r="Z1289" s="23">
        <v>0</v>
      </c>
      <c r="AA1289" s="23">
        <v>0</v>
      </c>
      <c r="AB1289" s="23">
        <v>0</v>
      </c>
      <c r="AC1289" s="23">
        <v>0</v>
      </c>
      <c r="AD1289" s="23">
        <v>0</v>
      </c>
      <c r="AE1289" s="70">
        <v>0</v>
      </c>
      <c r="AF1289" s="50"/>
      <c r="AG1289" s="76">
        <v>6.23</v>
      </c>
      <c r="AH1289" s="77">
        <v>6.23</v>
      </c>
    </row>
    <row r="1290" spans="1:34" x14ac:dyDescent="0.35">
      <c r="A1290" s="15" t="s">
        <v>167</v>
      </c>
      <c r="B1290" s="16" t="s">
        <v>23</v>
      </c>
      <c r="C1290" s="16" t="s">
        <v>24</v>
      </c>
      <c r="D1290" s="16" t="s">
        <v>116</v>
      </c>
      <c r="E1290" s="16" t="s">
        <v>78</v>
      </c>
      <c r="F1290" s="16" t="s">
        <v>116</v>
      </c>
      <c r="G1290" s="16" t="s">
        <v>80</v>
      </c>
      <c r="H1290" s="17">
        <v>1</v>
      </c>
      <c r="I1290" s="16" t="s">
        <v>116</v>
      </c>
      <c r="J1290" s="16" t="s">
        <v>209</v>
      </c>
      <c r="K1290" s="18" t="s">
        <v>32</v>
      </c>
      <c r="L1290" s="19">
        <v>1</v>
      </c>
      <c r="M1290" s="20">
        <v>1</v>
      </c>
      <c r="N1290" s="20">
        <v>1</v>
      </c>
      <c r="O1290" s="20">
        <v>1</v>
      </c>
      <c r="P1290" s="20">
        <v>1</v>
      </c>
      <c r="Q1290" s="20">
        <v>1</v>
      </c>
      <c r="R1290" s="20">
        <v>1</v>
      </c>
      <c r="S1290" s="20" t="s">
        <v>33</v>
      </c>
      <c r="T1290" s="20" t="s">
        <v>33</v>
      </c>
      <c r="U1290" s="20" t="s">
        <v>33</v>
      </c>
      <c r="V1290" s="20" t="s">
        <v>33</v>
      </c>
      <c r="W1290" s="21" t="s">
        <v>33</v>
      </c>
      <c r="X1290" s="67"/>
      <c r="Y1290" s="19">
        <v>0</v>
      </c>
      <c r="Z1290" s="20">
        <v>0</v>
      </c>
      <c r="AA1290" s="20">
        <v>0</v>
      </c>
      <c r="AB1290" s="20">
        <v>0</v>
      </c>
      <c r="AC1290" s="20">
        <v>0</v>
      </c>
      <c r="AD1290" s="20">
        <v>0</v>
      </c>
      <c r="AE1290" s="21">
        <v>0</v>
      </c>
      <c r="AF1290" s="55"/>
      <c r="AG1290" s="20" t="s">
        <v>33</v>
      </c>
      <c r="AH1290" s="21" t="s">
        <v>33</v>
      </c>
    </row>
    <row r="1291" spans="1:34" x14ac:dyDescent="0.35">
      <c r="A1291" s="24" t="s">
        <v>167</v>
      </c>
      <c r="B1291" s="25" t="s">
        <v>23</v>
      </c>
      <c r="C1291" s="25" t="s">
        <v>24</v>
      </c>
      <c r="D1291" s="25" t="s">
        <v>116</v>
      </c>
      <c r="E1291" s="25" t="s">
        <v>78</v>
      </c>
      <c r="F1291" s="25" t="s">
        <v>116</v>
      </c>
      <c r="G1291" s="25" t="s">
        <v>80</v>
      </c>
      <c r="H1291" s="26">
        <v>1</v>
      </c>
      <c r="I1291" s="25" t="s">
        <v>33</v>
      </c>
      <c r="J1291" s="25" t="s">
        <v>208</v>
      </c>
      <c r="K1291" s="27" t="s">
        <v>34</v>
      </c>
      <c r="L1291" s="28">
        <v>0</v>
      </c>
      <c r="M1291" s="29">
        <v>0</v>
      </c>
      <c r="N1291" s="29">
        <v>0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  <c r="T1291" s="29">
        <v>0</v>
      </c>
      <c r="U1291" s="29">
        <v>0</v>
      </c>
      <c r="V1291" s="29">
        <v>0</v>
      </c>
      <c r="W1291" s="30">
        <v>0</v>
      </c>
      <c r="X1291" s="67"/>
      <c r="Y1291" s="57">
        <v>0</v>
      </c>
      <c r="Z1291" s="58">
        <v>0</v>
      </c>
      <c r="AA1291" s="58">
        <v>0</v>
      </c>
      <c r="AB1291" s="58">
        <v>0</v>
      </c>
      <c r="AC1291" s="58">
        <v>0</v>
      </c>
      <c r="AD1291" s="58">
        <v>0</v>
      </c>
      <c r="AE1291" s="71">
        <v>0</v>
      </c>
      <c r="AF1291" s="56"/>
      <c r="AG1291" s="58">
        <v>0</v>
      </c>
      <c r="AH1291" s="71">
        <v>0</v>
      </c>
    </row>
    <row r="1292" spans="1:34" x14ac:dyDescent="0.35">
      <c r="A1292" s="31" t="s">
        <v>167</v>
      </c>
      <c r="B1292" s="32" t="s">
        <v>23</v>
      </c>
      <c r="C1292" s="32" t="s">
        <v>117</v>
      </c>
      <c r="D1292" s="32" t="s">
        <v>67</v>
      </c>
      <c r="E1292" s="32" t="s">
        <v>118</v>
      </c>
      <c r="F1292" s="32" t="s">
        <v>119</v>
      </c>
      <c r="G1292" s="32" t="s">
        <v>28</v>
      </c>
      <c r="H1292" s="33">
        <v>5.0000000000000001E-3</v>
      </c>
      <c r="I1292" s="32" t="s">
        <v>119</v>
      </c>
      <c r="J1292" s="32" t="s">
        <v>208</v>
      </c>
      <c r="K1292" s="34" t="s">
        <v>29</v>
      </c>
      <c r="L1292" s="35">
        <v>1.49</v>
      </c>
      <c r="M1292" s="36">
        <v>1.49</v>
      </c>
      <c r="N1292" s="36">
        <v>1.49</v>
      </c>
      <c r="O1292" s="36">
        <v>1.49</v>
      </c>
      <c r="P1292" s="36">
        <v>1.49</v>
      </c>
      <c r="Q1292" s="36">
        <v>1.49</v>
      </c>
      <c r="R1292" s="36">
        <v>1.49</v>
      </c>
      <c r="S1292" s="36">
        <v>1.49</v>
      </c>
      <c r="T1292" s="36">
        <v>1.49</v>
      </c>
      <c r="U1292" s="36">
        <v>0.89</v>
      </c>
      <c r="V1292" s="36">
        <v>0.89</v>
      </c>
      <c r="W1292" s="37">
        <v>0.89</v>
      </c>
      <c r="X1292" s="67"/>
      <c r="Y1292" s="60">
        <v>0</v>
      </c>
      <c r="Z1292" s="61">
        <v>0</v>
      </c>
      <c r="AA1292" s="61">
        <v>0</v>
      </c>
      <c r="AB1292" s="61">
        <v>0</v>
      </c>
      <c r="AC1292" s="61">
        <v>0</v>
      </c>
      <c r="AD1292" s="61">
        <v>0</v>
      </c>
      <c r="AE1292" s="69">
        <v>0</v>
      </c>
      <c r="AF1292" s="59"/>
      <c r="AG1292" s="61">
        <v>0.04</v>
      </c>
      <c r="AH1292" s="69">
        <v>0.04</v>
      </c>
    </row>
    <row r="1293" spans="1:34" x14ac:dyDescent="0.35">
      <c r="A1293" s="15" t="s">
        <v>167</v>
      </c>
      <c r="B1293" s="16" t="s">
        <v>23</v>
      </c>
      <c r="C1293" s="16" t="s">
        <v>117</v>
      </c>
      <c r="D1293" s="16" t="s">
        <v>67</v>
      </c>
      <c r="E1293" s="16" t="s">
        <v>118</v>
      </c>
      <c r="F1293" s="16" t="s">
        <v>119</v>
      </c>
      <c r="G1293" s="16" t="s">
        <v>28</v>
      </c>
      <c r="H1293" s="17">
        <v>5.0000000000000001E-3</v>
      </c>
      <c r="I1293" s="16" t="s">
        <v>119</v>
      </c>
      <c r="J1293" s="16" t="s">
        <v>209</v>
      </c>
      <c r="K1293" s="18" t="s">
        <v>30</v>
      </c>
      <c r="L1293" s="19">
        <v>1</v>
      </c>
      <c r="M1293" s="20">
        <v>1</v>
      </c>
      <c r="N1293" s="20">
        <v>1</v>
      </c>
      <c r="O1293" s="20">
        <v>1</v>
      </c>
      <c r="P1293" s="20">
        <v>1</v>
      </c>
      <c r="Q1293" s="20">
        <v>1</v>
      </c>
      <c r="R1293" s="20">
        <v>1</v>
      </c>
      <c r="S1293" s="20" t="s">
        <v>33</v>
      </c>
      <c r="T1293" s="20" t="s">
        <v>33</v>
      </c>
      <c r="U1293" s="20" t="s">
        <v>33</v>
      </c>
      <c r="V1293" s="20" t="s">
        <v>33</v>
      </c>
      <c r="W1293" s="21" t="s">
        <v>33</v>
      </c>
      <c r="X1293" s="67"/>
      <c r="Y1293" s="19">
        <v>0</v>
      </c>
      <c r="Z1293" s="20">
        <v>0</v>
      </c>
      <c r="AA1293" s="20">
        <v>0</v>
      </c>
      <c r="AB1293" s="20">
        <v>0</v>
      </c>
      <c r="AC1293" s="20">
        <v>0</v>
      </c>
      <c r="AD1293" s="20">
        <v>0</v>
      </c>
      <c r="AE1293" s="21">
        <v>0</v>
      </c>
      <c r="AF1293" s="55"/>
      <c r="AG1293" s="20" t="s">
        <v>33</v>
      </c>
      <c r="AH1293" s="21" t="s">
        <v>33</v>
      </c>
    </row>
    <row r="1294" spans="1:34" x14ac:dyDescent="0.35">
      <c r="A1294" s="15" t="s">
        <v>167</v>
      </c>
      <c r="B1294" s="16" t="s">
        <v>23</v>
      </c>
      <c r="C1294" s="16" t="s">
        <v>117</v>
      </c>
      <c r="D1294" s="16" t="s">
        <v>67</v>
      </c>
      <c r="E1294" s="16" t="s">
        <v>118</v>
      </c>
      <c r="F1294" s="16" t="s">
        <v>119</v>
      </c>
      <c r="G1294" s="16" t="s">
        <v>28</v>
      </c>
      <c r="H1294" s="17">
        <v>5.0000000000000001E-3</v>
      </c>
      <c r="I1294" s="16" t="s">
        <v>119</v>
      </c>
      <c r="J1294" s="16" t="s">
        <v>208</v>
      </c>
      <c r="K1294" s="18" t="s">
        <v>31</v>
      </c>
      <c r="L1294" s="22">
        <v>1.49</v>
      </c>
      <c r="M1294" s="23">
        <v>1.49</v>
      </c>
      <c r="N1294" s="23">
        <v>1.49</v>
      </c>
      <c r="O1294" s="23">
        <v>1.49</v>
      </c>
      <c r="P1294" s="23">
        <v>1.49</v>
      </c>
      <c r="Q1294" s="23">
        <v>1.49</v>
      </c>
      <c r="R1294" s="23">
        <v>1.49</v>
      </c>
      <c r="S1294" s="23">
        <v>1.49</v>
      </c>
      <c r="T1294" s="23">
        <v>1.49</v>
      </c>
      <c r="U1294" s="23">
        <v>0.89</v>
      </c>
      <c r="V1294" s="23">
        <v>0.89</v>
      </c>
      <c r="W1294" s="70">
        <v>0.89</v>
      </c>
      <c r="X1294" s="67"/>
      <c r="Y1294" s="22">
        <v>0</v>
      </c>
      <c r="Z1294" s="23">
        <v>0</v>
      </c>
      <c r="AA1294" s="23">
        <v>0</v>
      </c>
      <c r="AB1294" s="23">
        <v>0</v>
      </c>
      <c r="AC1294" s="23">
        <v>0</v>
      </c>
      <c r="AD1294" s="23">
        <v>0</v>
      </c>
      <c r="AE1294" s="70">
        <v>0</v>
      </c>
      <c r="AF1294" s="50"/>
      <c r="AG1294" s="76">
        <v>0.04</v>
      </c>
      <c r="AH1294" s="77">
        <v>0.04</v>
      </c>
    </row>
    <row r="1295" spans="1:34" x14ac:dyDescent="0.35">
      <c r="A1295" s="15" t="s">
        <v>167</v>
      </c>
      <c r="B1295" s="16" t="s">
        <v>23</v>
      </c>
      <c r="C1295" s="16" t="s">
        <v>117</v>
      </c>
      <c r="D1295" s="16" t="s">
        <v>67</v>
      </c>
      <c r="E1295" s="16" t="s">
        <v>118</v>
      </c>
      <c r="F1295" s="16" t="s">
        <v>119</v>
      </c>
      <c r="G1295" s="16" t="s">
        <v>28</v>
      </c>
      <c r="H1295" s="17">
        <v>5.0000000000000001E-3</v>
      </c>
      <c r="I1295" s="16" t="s">
        <v>119</v>
      </c>
      <c r="J1295" s="16" t="s">
        <v>209</v>
      </c>
      <c r="K1295" s="18" t="s">
        <v>32</v>
      </c>
      <c r="L1295" s="19">
        <v>1</v>
      </c>
      <c r="M1295" s="20">
        <v>1</v>
      </c>
      <c r="N1295" s="20">
        <v>1</v>
      </c>
      <c r="O1295" s="20">
        <v>1</v>
      </c>
      <c r="P1295" s="20">
        <v>1</v>
      </c>
      <c r="Q1295" s="20">
        <v>1</v>
      </c>
      <c r="R1295" s="20">
        <v>1</v>
      </c>
      <c r="S1295" s="20" t="s">
        <v>33</v>
      </c>
      <c r="T1295" s="20" t="s">
        <v>33</v>
      </c>
      <c r="U1295" s="20" t="s">
        <v>33</v>
      </c>
      <c r="V1295" s="20" t="s">
        <v>33</v>
      </c>
      <c r="W1295" s="21" t="s">
        <v>33</v>
      </c>
      <c r="X1295" s="67"/>
      <c r="Y1295" s="19">
        <v>0</v>
      </c>
      <c r="Z1295" s="20">
        <v>0</v>
      </c>
      <c r="AA1295" s="20">
        <v>0</v>
      </c>
      <c r="AB1295" s="20">
        <v>0</v>
      </c>
      <c r="AC1295" s="20">
        <v>0</v>
      </c>
      <c r="AD1295" s="20">
        <v>0</v>
      </c>
      <c r="AE1295" s="21">
        <v>0</v>
      </c>
      <c r="AF1295" s="55"/>
      <c r="AG1295" s="20" t="s">
        <v>33</v>
      </c>
      <c r="AH1295" s="21" t="s">
        <v>33</v>
      </c>
    </row>
    <row r="1296" spans="1:34" x14ac:dyDescent="0.35">
      <c r="A1296" s="24" t="s">
        <v>167</v>
      </c>
      <c r="B1296" s="25" t="s">
        <v>23</v>
      </c>
      <c r="C1296" s="25" t="s">
        <v>117</v>
      </c>
      <c r="D1296" s="25" t="s">
        <v>67</v>
      </c>
      <c r="E1296" s="25" t="s">
        <v>118</v>
      </c>
      <c r="F1296" s="25" t="s">
        <v>119</v>
      </c>
      <c r="G1296" s="25" t="s">
        <v>28</v>
      </c>
      <c r="H1296" s="26">
        <v>5.0000000000000001E-3</v>
      </c>
      <c r="I1296" s="25" t="s">
        <v>33</v>
      </c>
      <c r="J1296" s="25" t="s">
        <v>208</v>
      </c>
      <c r="K1296" s="27" t="s">
        <v>34</v>
      </c>
      <c r="L1296" s="28">
        <v>0</v>
      </c>
      <c r="M1296" s="29">
        <v>0</v>
      </c>
      <c r="N1296" s="29">
        <v>0</v>
      </c>
      <c r="O1296" s="29">
        <v>0</v>
      </c>
      <c r="P1296" s="29">
        <v>0</v>
      </c>
      <c r="Q1296" s="29">
        <v>0</v>
      </c>
      <c r="R1296" s="29">
        <v>0</v>
      </c>
      <c r="S1296" s="29">
        <v>0</v>
      </c>
      <c r="T1296" s="29">
        <v>0</v>
      </c>
      <c r="U1296" s="29">
        <v>0</v>
      </c>
      <c r="V1296" s="29">
        <v>0</v>
      </c>
      <c r="W1296" s="30">
        <v>0</v>
      </c>
      <c r="X1296" s="67"/>
      <c r="Y1296" s="57">
        <v>0</v>
      </c>
      <c r="Z1296" s="58">
        <v>0</v>
      </c>
      <c r="AA1296" s="58">
        <v>0</v>
      </c>
      <c r="AB1296" s="58">
        <v>0</v>
      </c>
      <c r="AC1296" s="58">
        <v>0</v>
      </c>
      <c r="AD1296" s="58">
        <v>0</v>
      </c>
      <c r="AE1296" s="71">
        <v>0</v>
      </c>
      <c r="AF1296" s="56"/>
      <c r="AG1296" s="58">
        <v>0</v>
      </c>
      <c r="AH1296" s="71">
        <v>0</v>
      </c>
    </row>
    <row r="1297" spans="1:34" x14ac:dyDescent="0.35">
      <c r="A1297" s="31" t="s">
        <v>167</v>
      </c>
      <c r="B1297" s="32" t="s">
        <v>23</v>
      </c>
      <c r="C1297" s="32" t="s">
        <v>117</v>
      </c>
      <c r="D1297" s="32" t="s">
        <v>67</v>
      </c>
      <c r="E1297" s="32" t="s">
        <v>118</v>
      </c>
      <c r="F1297" s="32" t="s">
        <v>120</v>
      </c>
      <c r="G1297" s="32" t="s">
        <v>28</v>
      </c>
      <c r="H1297" s="33">
        <v>5.0000000000000001E-3</v>
      </c>
      <c r="I1297" s="32" t="s">
        <v>120</v>
      </c>
      <c r="J1297" s="32" t="s">
        <v>208</v>
      </c>
      <c r="K1297" s="34" t="s">
        <v>29</v>
      </c>
      <c r="L1297" s="35">
        <v>1.69</v>
      </c>
      <c r="M1297" s="36">
        <v>1.69</v>
      </c>
      <c r="N1297" s="36">
        <v>1.69</v>
      </c>
      <c r="O1297" s="36">
        <v>1.69</v>
      </c>
      <c r="P1297" s="36">
        <v>1.69</v>
      </c>
      <c r="Q1297" s="36">
        <v>1.69</v>
      </c>
      <c r="R1297" s="36">
        <v>1.69</v>
      </c>
      <c r="S1297" s="36">
        <v>1.69</v>
      </c>
      <c r="T1297" s="36">
        <v>1.69</v>
      </c>
      <c r="U1297" s="36">
        <v>1.29</v>
      </c>
      <c r="V1297" s="36">
        <v>1.29</v>
      </c>
      <c r="W1297" s="37">
        <v>1.29</v>
      </c>
      <c r="X1297" s="67"/>
      <c r="Y1297" s="60">
        <v>0</v>
      </c>
      <c r="Z1297" s="61">
        <v>0</v>
      </c>
      <c r="AA1297" s="61">
        <v>0</v>
      </c>
      <c r="AB1297" s="61">
        <v>0</v>
      </c>
      <c r="AC1297" s="61">
        <v>0</v>
      </c>
      <c r="AD1297" s="61">
        <v>0</v>
      </c>
      <c r="AE1297" s="69">
        <v>0</v>
      </c>
      <c r="AF1297" s="59"/>
      <c r="AG1297" s="61">
        <v>0.04</v>
      </c>
      <c r="AH1297" s="69">
        <v>0.04</v>
      </c>
    </row>
    <row r="1298" spans="1:34" x14ac:dyDescent="0.35">
      <c r="A1298" s="15" t="s">
        <v>167</v>
      </c>
      <c r="B1298" s="16" t="s">
        <v>23</v>
      </c>
      <c r="C1298" s="16" t="s">
        <v>117</v>
      </c>
      <c r="D1298" s="16" t="s">
        <v>67</v>
      </c>
      <c r="E1298" s="16" t="s">
        <v>118</v>
      </c>
      <c r="F1298" s="16" t="s">
        <v>120</v>
      </c>
      <c r="G1298" s="16" t="s">
        <v>28</v>
      </c>
      <c r="H1298" s="17">
        <v>5.0000000000000001E-3</v>
      </c>
      <c r="I1298" s="16" t="s">
        <v>120</v>
      </c>
      <c r="J1298" s="16" t="s">
        <v>209</v>
      </c>
      <c r="K1298" s="18" t="s">
        <v>30</v>
      </c>
      <c r="L1298" s="19">
        <v>1</v>
      </c>
      <c r="M1298" s="20">
        <v>1</v>
      </c>
      <c r="N1298" s="20">
        <v>1</v>
      </c>
      <c r="O1298" s="20">
        <v>1</v>
      </c>
      <c r="P1298" s="20">
        <v>1</v>
      </c>
      <c r="Q1298" s="20">
        <v>1</v>
      </c>
      <c r="R1298" s="20">
        <v>1</v>
      </c>
      <c r="S1298" s="20" t="s">
        <v>33</v>
      </c>
      <c r="T1298" s="20" t="s">
        <v>33</v>
      </c>
      <c r="U1298" s="20" t="s">
        <v>33</v>
      </c>
      <c r="V1298" s="20" t="s">
        <v>33</v>
      </c>
      <c r="W1298" s="21" t="s">
        <v>33</v>
      </c>
      <c r="X1298" s="67"/>
      <c r="Y1298" s="19">
        <v>0</v>
      </c>
      <c r="Z1298" s="20">
        <v>0</v>
      </c>
      <c r="AA1298" s="20">
        <v>0</v>
      </c>
      <c r="AB1298" s="20">
        <v>0</v>
      </c>
      <c r="AC1298" s="20">
        <v>0</v>
      </c>
      <c r="AD1298" s="20">
        <v>0</v>
      </c>
      <c r="AE1298" s="21">
        <v>0</v>
      </c>
      <c r="AF1298" s="55"/>
      <c r="AG1298" s="20" t="s">
        <v>33</v>
      </c>
      <c r="AH1298" s="21" t="s">
        <v>33</v>
      </c>
    </row>
    <row r="1299" spans="1:34" x14ac:dyDescent="0.35">
      <c r="A1299" s="15" t="s">
        <v>167</v>
      </c>
      <c r="B1299" s="16" t="s">
        <v>23</v>
      </c>
      <c r="C1299" s="16" t="s">
        <v>117</v>
      </c>
      <c r="D1299" s="16" t="s">
        <v>67</v>
      </c>
      <c r="E1299" s="16" t="s">
        <v>118</v>
      </c>
      <c r="F1299" s="16" t="s">
        <v>120</v>
      </c>
      <c r="G1299" s="16" t="s">
        <v>28</v>
      </c>
      <c r="H1299" s="17">
        <v>5.0000000000000001E-3</v>
      </c>
      <c r="I1299" s="16" t="s">
        <v>120</v>
      </c>
      <c r="J1299" s="16" t="s">
        <v>208</v>
      </c>
      <c r="K1299" s="18" t="s">
        <v>31</v>
      </c>
      <c r="L1299" s="85">
        <v>1.99</v>
      </c>
      <c r="M1299" s="81">
        <v>1.99</v>
      </c>
      <c r="N1299" s="81">
        <v>1.99</v>
      </c>
      <c r="O1299" s="81">
        <v>1.99</v>
      </c>
      <c r="P1299" s="81">
        <v>1.99</v>
      </c>
      <c r="Q1299" s="81">
        <v>1.99</v>
      </c>
      <c r="R1299" s="81">
        <v>1.99</v>
      </c>
      <c r="S1299" s="81">
        <v>1.99</v>
      </c>
      <c r="T1299" s="81">
        <v>1.99</v>
      </c>
      <c r="U1299" s="81">
        <v>1.66</v>
      </c>
      <c r="V1299" s="81">
        <v>1.66</v>
      </c>
      <c r="W1299" s="81">
        <v>1.66</v>
      </c>
      <c r="X1299" s="67"/>
      <c r="Y1299" s="22">
        <v>0</v>
      </c>
      <c r="Z1299" s="23">
        <v>0</v>
      </c>
      <c r="AA1299" s="23">
        <v>0</v>
      </c>
      <c r="AB1299" s="23">
        <v>0</v>
      </c>
      <c r="AC1299" s="23">
        <v>0</v>
      </c>
      <c r="AD1299" s="23">
        <v>0</v>
      </c>
      <c r="AE1299" s="70">
        <v>0</v>
      </c>
      <c r="AF1299" s="50"/>
      <c r="AG1299" s="76">
        <v>0.05</v>
      </c>
      <c r="AH1299" s="77">
        <v>0.05</v>
      </c>
    </row>
    <row r="1300" spans="1:34" x14ac:dyDescent="0.35">
      <c r="A1300" s="15" t="s">
        <v>167</v>
      </c>
      <c r="B1300" s="16" t="s">
        <v>23</v>
      </c>
      <c r="C1300" s="16" t="s">
        <v>117</v>
      </c>
      <c r="D1300" s="16" t="s">
        <v>67</v>
      </c>
      <c r="E1300" s="16" t="s">
        <v>118</v>
      </c>
      <c r="F1300" s="16" t="s">
        <v>120</v>
      </c>
      <c r="G1300" s="16" t="s">
        <v>28</v>
      </c>
      <c r="H1300" s="17">
        <v>5.0000000000000001E-3</v>
      </c>
      <c r="I1300" s="16" t="s">
        <v>120</v>
      </c>
      <c r="J1300" s="16" t="s">
        <v>209</v>
      </c>
      <c r="K1300" s="18" t="s">
        <v>32</v>
      </c>
      <c r="L1300" s="19">
        <v>1</v>
      </c>
      <c r="M1300" s="20">
        <v>1</v>
      </c>
      <c r="N1300" s="20">
        <v>1</v>
      </c>
      <c r="O1300" s="20">
        <v>1</v>
      </c>
      <c r="P1300" s="20">
        <v>1</v>
      </c>
      <c r="Q1300" s="20">
        <v>1</v>
      </c>
      <c r="R1300" s="20">
        <v>1</v>
      </c>
      <c r="S1300" s="20" t="s">
        <v>33</v>
      </c>
      <c r="T1300" s="20" t="s">
        <v>33</v>
      </c>
      <c r="U1300" s="20" t="s">
        <v>33</v>
      </c>
      <c r="V1300" s="20" t="s">
        <v>33</v>
      </c>
      <c r="W1300" s="21" t="s">
        <v>33</v>
      </c>
      <c r="X1300" s="67"/>
      <c r="Y1300" s="19">
        <v>0</v>
      </c>
      <c r="Z1300" s="20">
        <v>0</v>
      </c>
      <c r="AA1300" s="20">
        <v>0</v>
      </c>
      <c r="AB1300" s="20">
        <v>0</v>
      </c>
      <c r="AC1300" s="20">
        <v>0</v>
      </c>
      <c r="AD1300" s="20">
        <v>0</v>
      </c>
      <c r="AE1300" s="21">
        <v>0</v>
      </c>
      <c r="AF1300" s="55"/>
      <c r="AG1300" s="20" t="s">
        <v>33</v>
      </c>
      <c r="AH1300" s="21" t="s">
        <v>33</v>
      </c>
    </row>
    <row r="1301" spans="1:34" x14ac:dyDescent="0.35">
      <c r="A1301" s="24" t="s">
        <v>167</v>
      </c>
      <c r="B1301" s="25" t="s">
        <v>23</v>
      </c>
      <c r="C1301" s="25" t="s">
        <v>117</v>
      </c>
      <c r="D1301" s="25" t="s">
        <v>67</v>
      </c>
      <c r="E1301" s="25" t="s">
        <v>118</v>
      </c>
      <c r="F1301" s="25" t="s">
        <v>120</v>
      </c>
      <c r="G1301" s="25" t="s">
        <v>28</v>
      </c>
      <c r="H1301" s="26">
        <v>5.0000000000000001E-3</v>
      </c>
      <c r="I1301" s="25" t="s">
        <v>33</v>
      </c>
      <c r="J1301" s="25" t="s">
        <v>208</v>
      </c>
      <c r="K1301" s="27" t="s">
        <v>34</v>
      </c>
      <c r="L1301" s="28">
        <v>0.1775147928994083</v>
      </c>
      <c r="M1301" s="29">
        <v>0.1775147928994083</v>
      </c>
      <c r="N1301" s="29">
        <v>0.1775147928994083</v>
      </c>
      <c r="O1301" s="29">
        <v>0.1775147928994083</v>
      </c>
      <c r="P1301" s="29">
        <v>0.1775147928994083</v>
      </c>
      <c r="Q1301" s="29">
        <v>0.1775147928994083</v>
      </c>
      <c r="R1301" s="29">
        <v>0.1775147928994083</v>
      </c>
      <c r="S1301" s="29">
        <v>0.1775147928994083</v>
      </c>
      <c r="T1301" s="29">
        <v>0.1775147928994083</v>
      </c>
      <c r="U1301" s="29">
        <v>0.28682170542635643</v>
      </c>
      <c r="V1301" s="29">
        <v>0.28682170542635643</v>
      </c>
      <c r="W1301" s="30">
        <v>0.28682170542635643</v>
      </c>
      <c r="X1301" s="67"/>
      <c r="Y1301" s="57">
        <v>0</v>
      </c>
      <c r="Z1301" s="58">
        <v>0</v>
      </c>
      <c r="AA1301" s="58">
        <v>0</v>
      </c>
      <c r="AB1301" s="58">
        <v>0</v>
      </c>
      <c r="AC1301" s="58">
        <v>0</v>
      </c>
      <c r="AD1301" s="58">
        <v>0</v>
      </c>
      <c r="AE1301" s="71">
        <v>0</v>
      </c>
      <c r="AF1301" s="56"/>
      <c r="AG1301" s="58">
        <v>0</v>
      </c>
      <c r="AH1301" s="71">
        <v>0</v>
      </c>
    </row>
    <row r="1302" spans="1:34" x14ac:dyDescent="0.35">
      <c r="A1302" s="31" t="s">
        <v>167</v>
      </c>
      <c r="B1302" s="32" t="s">
        <v>23</v>
      </c>
      <c r="C1302" s="32" t="s">
        <v>117</v>
      </c>
      <c r="D1302" s="32" t="s">
        <v>89</v>
      </c>
      <c r="E1302" s="32" t="s">
        <v>118</v>
      </c>
      <c r="F1302" s="32" t="s">
        <v>121</v>
      </c>
      <c r="G1302" s="32" t="s">
        <v>28</v>
      </c>
      <c r="H1302" s="33">
        <v>1.4999999999999999E-2</v>
      </c>
      <c r="I1302" s="32" t="s">
        <v>121</v>
      </c>
      <c r="J1302" s="32" t="s">
        <v>208</v>
      </c>
      <c r="K1302" s="34" t="s">
        <v>29</v>
      </c>
      <c r="L1302" s="35">
        <v>2.79</v>
      </c>
      <c r="M1302" s="36">
        <v>2.79</v>
      </c>
      <c r="N1302" s="36">
        <v>2.79</v>
      </c>
      <c r="O1302" s="36">
        <v>2.79</v>
      </c>
      <c r="P1302" s="36">
        <v>2.79</v>
      </c>
      <c r="Q1302" s="36">
        <v>2.79</v>
      </c>
      <c r="R1302" s="36">
        <v>2.79</v>
      </c>
      <c r="S1302" s="36">
        <v>2.79</v>
      </c>
      <c r="T1302" s="36">
        <v>2.79</v>
      </c>
      <c r="U1302" s="36">
        <v>2.79</v>
      </c>
      <c r="V1302" s="36">
        <v>2.79</v>
      </c>
      <c r="W1302" s="37">
        <v>2.79</v>
      </c>
      <c r="X1302" s="67"/>
      <c r="Y1302" s="60">
        <v>0</v>
      </c>
      <c r="Z1302" s="61">
        <v>0</v>
      </c>
      <c r="AA1302" s="61">
        <v>0</v>
      </c>
      <c r="AB1302" s="61">
        <v>0</v>
      </c>
      <c r="AC1302" s="61">
        <v>0</v>
      </c>
      <c r="AD1302" s="61">
        <v>0</v>
      </c>
      <c r="AE1302" s="69">
        <v>0</v>
      </c>
      <c r="AF1302" s="59"/>
      <c r="AG1302" s="61">
        <v>7.0000000000000007E-2</v>
      </c>
      <c r="AH1302" s="69">
        <v>7.0000000000000007E-2</v>
      </c>
    </row>
    <row r="1303" spans="1:34" x14ac:dyDescent="0.35">
      <c r="A1303" s="15" t="s">
        <v>167</v>
      </c>
      <c r="B1303" s="16" t="s">
        <v>23</v>
      </c>
      <c r="C1303" s="16" t="s">
        <v>117</v>
      </c>
      <c r="D1303" s="16" t="s">
        <v>89</v>
      </c>
      <c r="E1303" s="16" t="s">
        <v>118</v>
      </c>
      <c r="F1303" s="16" t="s">
        <v>121</v>
      </c>
      <c r="G1303" s="16" t="s">
        <v>28</v>
      </c>
      <c r="H1303" s="17">
        <v>1.4999999999999999E-2</v>
      </c>
      <c r="I1303" s="16" t="s">
        <v>121</v>
      </c>
      <c r="J1303" s="16" t="s">
        <v>209</v>
      </c>
      <c r="K1303" s="18" t="s">
        <v>30</v>
      </c>
      <c r="L1303" s="19">
        <v>1</v>
      </c>
      <c r="M1303" s="20">
        <v>1</v>
      </c>
      <c r="N1303" s="20">
        <v>1</v>
      </c>
      <c r="O1303" s="20">
        <v>1</v>
      </c>
      <c r="P1303" s="20">
        <v>1</v>
      </c>
      <c r="Q1303" s="20">
        <v>1</v>
      </c>
      <c r="R1303" s="20">
        <v>1</v>
      </c>
      <c r="S1303" s="20" t="s">
        <v>33</v>
      </c>
      <c r="T1303" s="20" t="s">
        <v>33</v>
      </c>
      <c r="U1303" s="20" t="s">
        <v>33</v>
      </c>
      <c r="V1303" s="20" t="s">
        <v>33</v>
      </c>
      <c r="W1303" s="21" t="s">
        <v>33</v>
      </c>
      <c r="X1303" s="67"/>
      <c r="Y1303" s="19">
        <v>0</v>
      </c>
      <c r="Z1303" s="20">
        <v>0</v>
      </c>
      <c r="AA1303" s="20">
        <v>0</v>
      </c>
      <c r="AB1303" s="20">
        <v>0</v>
      </c>
      <c r="AC1303" s="20">
        <v>0</v>
      </c>
      <c r="AD1303" s="20">
        <v>0</v>
      </c>
      <c r="AE1303" s="21">
        <v>0</v>
      </c>
      <c r="AF1303" s="55"/>
      <c r="AG1303" s="20" t="s">
        <v>33</v>
      </c>
      <c r="AH1303" s="21" t="s">
        <v>33</v>
      </c>
    </row>
    <row r="1304" spans="1:34" x14ac:dyDescent="0.35">
      <c r="A1304" s="15" t="s">
        <v>167</v>
      </c>
      <c r="B1304" s="16" t="s">
        <v>23</v>
      </c>
      <c r="C1304" s="16" t="s">
        <v>117</v>
      </c>
      <c r="D1304" s="16" t="s">
        <v>89</v>
      </c>
      <c r="E1304" s="16" t="s">
        <v>118</v>
      </c>
      <c r="F1304" s="16" t="s">
        <v>121</v>
      </c>
      <c r="G1304" s="16" t="s">
        <v>28</v>
      </c>
      <c r="H1304" s="17">
        <v>1.4999999999999999E-2</v>
      </c>
      <c r="I1304" s="16" t="s">
        <v>121</v>
      </c>
      <c r="J1304" s="16" t="s">
        <v>208</v>
      </c>
      <c r="K1304" s="18" t="s">
        <v>31</v>
      </c>
      <c r="L1304" s="85">
        <v>2.89</v>
      </c>
      <c r="M1304" s="81">
        <v>2.89</v>
      </c>
      <c r="N1304" s="81">
        <v>2.89</v>
      </c>
      <c r="O1304" s="81">
        <v>2.89</v>
      </c>
      <c r="P1304" s="81">
        <v>2.89</v>
      </c>
      <c r="Q1304" s="81">
        <v>2.89</v>
      </c>
      <c r="R1304" s="81">
        <v>2.89</v>
      </c>
      <c r="S1304" s="81">
        <v>2.89</v>
      </c>
      <c r="T1304" s="81">
        <v>2.89</v>
      </c>
      <c r="U1304" s="81">
        <v>2.89</v>
      </c>
      <c r="V1304" s="81">
        <v>2.89</v>
      </c>
      <c r="W1304" s="80">
        <v>2.89</v>
      </c>
      <c r="X1304" s="67"/>
      <c r="Y1304" s="22">
        <v>0</v>
      </c>
      <c r="Z1304" s="23">
        <v>0</v>
      </c>
      <c r="AA1304" s="23">
        <v>0</v>
      </c>
      <c r="AB1304" s="23">
        <v>0</v>
      </c>
      <c r="AC1304" s="23">
        <v>0</v>
      </c>
      <c r="AD1304" s="23">
        <v>0</v>
      </c>
      <c r="AE1304" s="70">
        <v>0</v>
      </c>
      <c r="AF1304" s="50"/>
      <c r="AG1304" s="76">
        <v>7.0000000000000007E-2</v>
      </c>
      <c r="AH1304" s="77">
        <v>7.0000000000000007E-2</v>
      </c>
    </row>
    <row r="1305" spans="1:34" x14ac:dyDescent="0.35">
      <c r="A1305" s="15" t="s">
        <v>167</v>
      </c>
      <c r="B1305" s="16" t="s">
        <v>23</v>
      </c>
      <c r="C1305" s="16" t="s">
        <v>117</v>
      </c>
      <c r="D1305" s="16" t="s">
        <v>89</v>
      </c>
      <c r="E1305" s="16" t="s">
        <v>118</v>
      </c>
      <c r="F1305" s="16" t="s">
        <v>121</v>
      </c>
      <c r="G1305" s="16" t="s">
        <v>28</v>
      </c>
      <c r="H1305" s="17">
        <v>1.4999999999999999E-2</v>
      </c>
      <c r="I1305" s="16" t="s">
        <v>121</v>
      </c>
      <c r="J1305" s="16" t="s">
        <v>209</v>
      </c>
      <c r="K1305" s="18" t="s">
        <v>32</v>
      </c>
      <c r="L1305" s="19">
        <v>1</v>
      </c>
      <c r="M1305" s="20">
        <v>1</v>
      </c>
      <c r="N1305" s="20">
        <v>1</v>
      </c>
      <c r="O1305" s="20">
        <v>1</v>
      </c>
      <c r="P1305" s="20">
        <v>1</v>
      </c>
      <c r="Q1305" s="20">
        <v>1</v>
      </c>
      <c r="R1305" s="20">
        <v>1</v>
      </c>
      <c r="S1305" s="20" t="s">
        <v>33</v>
      </c>
      <c r="T1305" s="20" t="s">
        <v>33</v>
      </c>
      <c r="U1305" s="20" t="s">
        <v>33</v>
      </c>
      <c r="V1305" s="20" t="s">
        <v>33</v>
      </c>
      <c r="W1305" s="21" t="s">
        <v>33</v>
      </c>
      <c r="X1305" s="67"/>
      <c r="Y1305" s="19">
        <v>0</v>
      </c>
      <c r="Z1305" s="20">
        <v>0</v>
      </c>
      <c r="AA1305" s="20">
        <v>0</v>
      </c>
      <c r="AB1305" s="20">
        <v>0</v>
      </c>
      <c r="AC1305" s="20">
        <v>0</v>
      </c>
      <c r="AD1305" s="20">
        <v>0</v>
      </c>
      <c r="AE1305" s="21">
        <v>0</v>
      </c>
      <c r="AF1305" s="55"/>
      <c r="AG1305" s="20" t="s">
        <v>33</v>
      </c>
      <c r="AH1305" s="21" t="s">
        <v>33</v>
      </c>
    </row>
    <row r="1306" spans="1:34" x14ac:dyDescent="0.35">
      <c r="A1306" s="24" t="s">
        <v>167</v>
      </c>
      <c r="B1306" s="25" t="s">
        <v>23</v>
      </c>
      <c r="C1306" s="25" t="s">
        <v>117</v>
      </c>
      <c r="D1306" s="25" t="s">
        <v>89</v>
      </c>
      <c r="E1306" s="25" t="s">
        <v>118</v>
      </c>
      <c r="F1306" s="25" t="s">
        <v>121</v>
      </c>
      <c r="G1306" s="25" t="s">
        <v>28</v>
      </c>
      <c r="H1306" s="26">
        <v>1.4999999999999999E-2</v>
      </c>
      <c r="I1306" s="25" t="s">
        <v>33</v>
      </c>
      <c r="J1306" s="25" t="s">
        <v>208</v>
      </c>
      <c r="K1306" s="27" t="s">
        <v>34</v>
      </c>
      <c r="L1306" s="28">
        <v>3.5842293906810152E-2</v>
      </c>
      <c r="M1306" s="29">
        <v>3.5842293906810152E-2</v>
      </c>
      <c r="N1306" s="29">
        <v>3.5842293906810152E-2</v>
      </c>
      <c r="O1306" s="29">
        <v>3.5842293906810152E-2</v>
      </c>
      <c r="P1306" s="29">
        <v>3.5842293906810152E-2</v>
      </c>
      <c r="Q1306" s="29">
        <v>3.5842293906810152E-2</v>
      </c>
      <c r="R1306" s="29">
        <v>3.5842293906810152E-2</v>
      </c>
      <c r="S1306" s="29">
        <v>3.5842293906810152E-2</v>
      </c>
      <c r="T1306" s="29">
        <v>3.5842293906810152E-2</v>
      </c>
      <c r="U1306" s="29">
        <v>3.5842293906810152E-2</v>
      </c>
      <c r="V1306" s="29">
        <v>3.5842293906810152E-2</v>
      </c>
      <c r="W1306" s="30">
        <v>3.5842293906810152E-2</v>
      </c>
      <c r="X1306" s="67"/>
      <c r="Y1306" s="57">
        <v>0</v>
      </c>
      <c r="Z1306" s="58">
        <v>0</v>
      </c>
      <c r="AA1306" s="58">
        <v>0</v>
      </c>
      <c r="AB1306" s="58">
        <v>0</v>
      </c>
      <c r="AC1306" s="58">
        <v>0</v>
      </c>
      <c r="AD1306" s="58">
        <v>0</v>
      </c>
      <c r="AE1306" s="71">
        <v>0</v>
      </c>
      <c r="AF1306" s="56"/>
      <c r="AG1306" s="58">
        <v>0</v>
      </c>
      <c r="AH1306" s="71">
        <v>0</v>
      </c>
    </row>
    <row r="1307" spans="1:34" x14ac:dyDescent="0.35">
      <c r="A1307" s="31" t="s">
        <v>167</v>
      </c>
      <c r="B1307" s="32" t="s">
        <v>23</v>
      </c>
      <c r="C1307" s="32" t="s">
        <v>117</v>
      </c>
      <c r="D1307" s="32" t="s">
        <v>55</v>
      </c>
      <c r="E1307" s="32" t="s">
        <v>118</v>
      </c>
      <c r="F1307" s="32" t="s">
        <v>122</v>
      </c>
      <c r="G1307" s="32" t="s">
        <v>28</v>
      </c>
      <c r="H1307" s="33">
        <v>3.4999999999999996E-3</v>
      </c>
      <c r="I1307" s="32" t="s">
        <v>122</v>
      </c>
      <c r="J1307" s="32" t="s">
        <v>208</v>
      </c>
      <c r="K1307" s="34" t="s">
        <v>29</v>
      </c>
      <c r="L1307" s="35">
        <v>2.99</v>
      </c>
      <c r="M1307" s="36">
        <v>2.99</v>
      </c>
      <c r="N1307" s="36">
        <v>2.99</v>
      </c>
      <c r="O1307" s="36">
        <v>2.99</v>
      </c>
      <c r="P1307" s="36">
        <v>2.99</v>
      </c>
      <c r="Q1307" s="36">
        <v>2.99</v>
      </c>
      <c r="R1307" s="36">
        <v>2.99</v>
      </c>
      <c r="S1307" s="36">
        <v>2.99</v>
      </c>
      <c r="T1307" s="36">
        <v>2.99</v>
      </c>
      <c r="U1307" s="36">
        <v>2.29</v>
      </c>
      <c r="V1307" s="36">
        <v>2.29</v>
      </c>
      <c r="W1307" s="37">
        <v>2.29</v>
      </c>
      <c r="X1307" s="67"/>
      <c r="Y1307" s="60">
        <v>0</v>
      </c>
      <c r="Z1307" s="61">
        <v>0</v>
      </c>
      <c r="AA1307" s="61">
        <v>0</v>
      </c>
      <c r="AB1307" s="61">
        <v>0</v>
      </c>
      <c r="AC1307" s="61">
        <v>0</v>
      </c>
      <c r="AD1307" s="61">
        <v>0</v>
      </c>
      <c r="AE1307" s="69">
        <v>0</v>
      </c>
      <c r="AF1307" s="59"/>
      <c r="AG1307" s="61">
        <v>0.08</v>
      </c>
      <c r="AH1307" s="69">
        <v>0.08</v>
      </c>
    </row>
    <row r="1308" spans="1:34" x14ac:dyDescent="0.35">
      <c r="A1308" s="15" t="s">
        <v>167</v>
      </c>
      <c r="B1308" s="16" t="s">
        <v>23</v>
      </c>
      <c r="C1308" s="16" t="s">
        <v>117</v>
      </c>
      <c r="D1308" s="16" t="s">
        <v>55</v>
      </c>
      <c r="E1308" s="16" t="s">
        <v>118</v>
      </c>
      <c r="F1308" s="16" t="s">
        <v>122</v>
      </c>
      <c r="G1308" s="16" t="s">
        <v>28</v>
      </c>
      <c r="H1308" s="17">
        <v>3.4999999999999996E-3</v>
      </c>
      <c r="I1308" s="16" t="s">
        <v>122</v>
      </c>
      <c r="J1308" s="16" t="s">
        <v>209</v>
      </c>
      <c r="K1308" s="18" t="s">
        <v>30</v>
      </c>
      <c r="L1308" s="19">
        <v>1</v>
      </c>
      <c r="M1308" s="20">
        <v>1</v>
      </c>
      <c r="N1308" s="20">
        <v>1</v>
      </c>
      <c r="O1308" s="20">
        <v>1</v>
      </c>
      <c r="P1308" s="20">
        <v>1</v>
      </c>
      <c r="Q1308" s="20">
        <v>1</v>
      </c>
      <c r="R1308" s="20">
        <v>1</v>
      </c>
      <c r="S1308" s="20" t="s">
        <v>33</v>
      </c>
      <c r="T1308" s="20" t="s">
        <v>33</v>
      </c>
      <c r="U1308" s="20" t="s">
        <v>33</v>
      </c>
      <c r="V1308" s="20" t="s">
        <v>33</v>
      </c>
      <c r="W1308" s="21" t="s">
        <v>33</v>
      </c>
      <c r="X1308" s="67"/>
      <c r="Y1308" s="19">
        <v>0</v>
      </c>
      <c r="Z1308" s="20">
        <v>0</v>
      </c>
      <c r="AA1308" s="20">
        <v>0</v>
      </c>
      <c r="AB1308" s="20">
        <v>0</v>
      </c>
      <c r="AC1308" s="20">
        <v>0</v>
      </c>
      <c r="AD1308" s="20">
        <v>0</v>
      </c>
      <c r="AE1308" s="21">
        <v>0</v>
      </c>
      <c r="AF1308" s="55"/>
      <c r="AG1308" s="20" t="s">
        <v>33</v>
      </c>
      <c r="AH1308" s="21" t="s">
        <v>33</v>
      </c>
    </row>
    <row r="1309" spans="1:34" x14ac:dyDescent="0.35">
      <c r="A1309" s="15" t="s">
        <v>167</v>
      </c>
      <c r="B1309" s="16" t="s">
        <v>23</v>
      </c>
      <c r="C1309" s="16" t="s">
        <v>117</v>
      </c>
      <c r="D1309" s="16" t="s">
        <v>55</v>
      </c>
      <c r="E1309" s="16" t="s">
        <v>118</v>
      </c>
      <c r="F1309" s="16" t="s">
        <v>122</v>
      </c>
      <c r="G1309" s="16" t="s">
        <v>28</v>
      </c>
      <c r="H1309" s="17">
        <v>3.4999999999999996E-3</v>
      </c>
      <c r="I1309" s="16" t="s">
        <v>122</v>
      </c>
      <c r="J1309" s="16" t="s">
        <v>208</v>
      </c>
      <c r="K1309" s="18" t="s">
        <v>31</v>
      </c>
      <c r="L1309" s="22">
        <v>2.99</v>
      </c>
      <c r="M1309" s="23">
        <v>2.99</v>
      </c>
      <c r="N1309" s="23">
        <v>2.99</v>
      </c>
      <c r="O1309" s="23">
        <v>2.99</v>
      </c>
      <c r="P1309" s="23">
        <v>2.99</v>
      </c>
      <c r="Q1309" s="23">
        <v>2.99</v>
      </c>
      <c r="R1309" s="23">
        <v>2.99</v>
      </c>
      <c r="S1309" s="23">
        <v>2.99</v>
      </c>
      <c r="T1309" s="23">
        <v>2.99</v>
      </c>
      <c r="U1309" s="23">
        <v>2.29</v>
      </c>
      <c r="V1309" s="23">
        <v>2.29</v>
      </c>
      <c r="W1309" s="70">
        <v>2.29</v>
      </c>
      <c r="X1309" s="67"/>
      <c r="Y1309" s="22">
        <v>0</v>
      </c>
      <c r="Z1309" s="23">
        <v>0</v>
      </c>
      <c r="AA1309" s="23">
        <v>0</v>
      </c>
      <c r="AB1309" s="23">
        <v>0</v>
      </c>
      <c r="AC1309" s="23">
        <v>0</v>
      </c>
      <c r="AD1309" s="23">
        <v>0</v>
      </c>
      <c r="AE1309" s="70">
        <v>0</v>
      </c>
      <c r="AF1309" s="50"/>
      <c r="AG1309" s="76">
        <v>0.08</v>
      </c>
      <c r="AH1309" s="77">
        <v>0.08</v>
      </c>
    </row>
    <row r="1310" spans="1:34" x14ac:dyDescent="0.35">
      <c r="A1310" s="15" t="s">
        <v>167</v>
      </c>
      <c r="B1310" s="16" t="s">
        <v>23</v>
      </c>
      <c r="C1310" s="16" t="s">
        <v>117</v>
      </c>
      <c r="D1310" s="16" t="s">
        <v>55</v>
      </c>
      <c r="E1310" s="16" t="s">
        <v>118</v>
      </c>
      <c r="F1310" s="16" t="s">
        <v>122</v>
      </c>
      <c r="G1310" s="16" t="s">
        <v>28</v>
      </c>
      <c r="H1310" s="17">
        <v>3.4999999999999996E-3</v>
      </c>
      <c r="I1310" s="16" t="s">
        <v>122</v>
      </c>
      <c r="J1310" s="16" t="s">
        <v>209</v>
      </c>
      <c r="K1310" s="18" t="s">
        <v>32</v>
      </c>
      <c r="L1310" s="19">
        <v>1</v>
      </c>
      <c r="M1310" s="20">
        <v>1</v>
      </c>
      <c r="N1310" s="20">
        <v>1</v>
      </c>
      <c r="O1310" s="20">
        <v>1</v>
      </c>
      <c r="P1310" s="20">
        <v>1</v>
      </c>
      <c r="Q1310" s="20">
        <v>1</v>
      </c>
      <c r="R1310" s="20">
        <v>1</v>
      </c>
      <c r="S1310" s="20" t="s">
        <v>33</v>
      </c>
      <c r="T1310" s="20" t="s">
        <v>33</v>
      </c>
      <c r="U1310" s="20" t="s">
        <v>33</v>
      </c>
      <c r="V1310" s="20" t="s">
        <v>33</v>
      </c>
      <c r="W1310" s="21" t="s">
        <v>33</v>
      </c>
      <c r="X1310" s="67"/>
      <c r="Y1310" s="19">
        <v>0</v>
      </c>
      <c r="Z1310" s="20">
        <v>0</v>
      </c>
      <c r="AA1310" s="20">
        <v>0</v>
      </c>
      <c r="AB1310" s="20">
        <v>0</v>
      </c>
      <c r="AC1310" s="20">
        <v>0</v>
      </c>
      <c r="AD1310" s="20">
        <v>0</v>
      </c>
      <c r="AE1310" s="21">
        <v>0</v>
      </c>
      <c r="AF1310" s="55"/>
      <c r="AG1310" s="20" t="s">
        <v>33</v>
      </c>
      <c r="AH1310" s="21" t="s">
        <v>33</v>
      </c>
    </row>
    <row r="1311" spans="1:34" x14ac:dyDescent="0.35">
      <c r="A1311" s="24" t="s">
        <v>167</v>
      </c>
      <c r="B1311" s="25" t="s">
        <v>23</v>
      </c>
      <c r="C1311" s="25" t="s">
        <v>117</v>
      </c>
      <c r="D1311" s="25" t="s">
        <v>55</v>
      </c>
      <c r="E1311" s="25" t="s">
        <v>118</v>
      </c>
      <c r="F1311" s="25" t="s">
        <v>122</v>
      </c>
      <c r="G1311" s="25" t="s">
        <v>28</v>
      </c>
      <c r="H1311" s="26">
        <v>3.4999999999999996E-3</v>
      </c>
      <c r="I1311" s="25" t="s">
        <v>33</v>
      </c>
      <c r="J1311" s="25" t="s">
        <v>208</v>
      </c>
      <c r="K1311" s="27" t="s">
        <v>34</v>
      </c>
      <c r="L1311" s="28">
        <v>0</v>
      </c>
      <c r="M1311" s="29">
        <v>0</v>
      </c>
      <c r="N1311" s="29">
        <v>0</v>
      </c>
      <c r="O1311" s="29">
        <v>0</v>
      </c>
      <c r="P1311" s="29">
        <v>0</v>
      </c>
      <c r="Q1311" s="29">
        <v>0</v>
      </c>
      <c r="R1311" s="29">
        <v>0</v>
      </c>
      <c r="S1311" s="29">
        <v>0</v>
      </c>
      <c r="T1311" s="29">
        <v>0</v>
      </c>
      <c r="U1311" s="29">
        <v>0</v>
      </c>
      <c r="V1311" s="29">
        <v>0</v>
      </c>
      <c r="W1311" s="30">
        <v>0</v>
      </c>
      <c r="X1311" s="67"/>
      <c r="Y1311" s="57">
        <v>0</v>
      </c>
      <c r="Z1311" s="58">
        <v>0</v>
      </c>
      <c r="AA1311" s="58">
        <v>0</v>
      </c>
      <c r="AB1311" s="58">
        <v>0</v>
      </c>
      <c r="AC1311" s="58">
        <v>0</v>
      </c>
      <c r="AD1311" s="58">
        <v>0</v>
      </c>
      <c r="AE1311" s="71">
        <v>0</v>
      </c>
      <c r="AF1311" s="56"/>
      <c r="AG1311" s="58">
        <v>0</v>
      </c>
      <c r="AH1311" s="71">
        <v>0</v>
      </c>
    </row>
    <row r="1312" spans="1:34" x14ac:dyDescent="0.35">
      <c r="A1312" s="31" t="s">
        <v>167</v>
      </c>
      <c r="B1312" s="32" t="s">
        <v>23</v>
      </c>
      <c r="C1312" s="32" t="s">
        <v>123</v>
      </c>
      <c r="D1312" s="32" t="s">
        <v>124</v>
      </c>
      <c r="E1312" s="32" t="s">
        <v>125</v>
      </c>
      <c r="F1312" s="32" t="s">
        <v>126</v>
      </c>
      <c r="G1312" s="32" t="s">
        <v>28</v>
      </c>
      <c r="H1312" s="33">
        <v>3.4999999999999996E-3</v>
      </c>
      <c r="I1312" s="32" t="s">
        <v>126</v>
      </c>
      <c r="J1312" s="32" t="s">
        <v>208</v>
      </c>
      <c r="K1312" s="34" t="s">
        <v>29</v>
      </c>
      <c r="L1312" s="35">
        <v>3.49</v>
      </c>
      <c r="M1312" s="36">
        <v>3.49</v>
      </c>
      <c r="N1312" s="36">
        <v>3.49</v>
      </c>
      <c r="O1312" s="36">
        <v>3.49</v>
      </c>
      <c r="P1312" s="36">
        <v>3.49</v>
      </c>
      <c r="Q1312" s="36">
        <v>3.49</v>
      </c>
      <c r="R1312" s="36">
        <v>3.49</v>
      </c>
      <c r="S1312" s="36">
        <v>3.49</v>
      </c>
      <c r="T1312" s="36">
        <v>3.49</v>
      </c>
      <c r="U1312" s="36">
        <v>2.79</v>
      </c>
      <c r="V1312" s="36">
        <v>2.79</v>
      </c>
      <c r="W1312" s="37">
        <v>2.99</v>
      </c>
      <c r="X1312" s="67"/>
      <c r="Y1312" s="60">
        <v>0</v>
      </c>
      <c r="Z1312" s="61">
        <v>0</v>
      </c>
      <c r="AA1312" s="61">
        <v>0</v>
      </c>
      <c r="AB1312" s="61">
        <v>0</v>
      </c>
      <c r="AC1312" s="61">
        <v>0</v>
      </c>
      <c r="AD1312" s="61">
        <v>0</v>
      </c>
      <c r="AE1312" s="69">
        <v>0</v>
      </c>
      <c r="AF1312" s="59"/>
      <c r="AG1312" s="61">
        <v>0.09</v>
      </c>
      <c r="AH1312" s="69">
        <v>0.09</v>
      </c>
    </row>
    <row r="1313" spans="1:34" x14ac:dyDescent="0.35">
      <c r="A1313" s="15" t="s">
        <v>167</v>
      </c>
      <c r="B1313" s="16" t="s">
        <v>23</v>
      </c>
      <c r="C1313" s="16" t="s">
        <v>123</v>
      </c>
      <c r="D1313" s="16" t="s">
        <v>124</v>
      </c>
      <c r="E1313" s="16" t="s">
        <v>125</v>
      </c>
      <c r="F1313" s="16" t="s">
        <v>126</v>
      </c>
      <c r="G1313" s="16" t="s">
        <v>28</v>
      </c>
      <c r="H1313" s="17">
        <v>3.4999999999999996E-3</v>
      </c>
      <c r="I1313" s="16" t="s">
        <v>126</v>
      </c>
      <c r="J1313" s="16" t="s">
        <v>209</v>
      </c>
      <c r="K1313" s="18" t="s">
        <v>30</v>
      </c>
      <c r="L1313" s="19">
        <v>1</v>
      </c>
      <c r="M1313" s="20">
        <v>1</v>
      </c>
      <c r="N1313" s="20">
        <v>1</v>
      </c>
      <c r="O1313" s="20">
        <v>1</v>
      </c>
      <c r="P1313" s="20">
        <v>1</v>
      </c>
      <c r="Q1313" s="20">
        <v>1</v>
      </c>
      <c r="R1313" s="20">
        <v>1</v>
      </c>
      <c r="S1313" s="20" t="s">
        <v>33</v>
      </c>
      <c r="T1313" s="20" t="s">
        <v>33</v>
      </c>
      <c r="U1313" s="20" t="s">
        <v>33</v>
      </c>
      <c r="V1313" s="20" t="s">
        <v>33</v>
      </c>
      <c r="W1313" s="21" t="s">
        <v>33</v>
      </c>
      <c r="X1313" s="67"/>
      <c r="Y1313" s="19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1">
        <v>0</v>
      </c>
      <c r="AF1313" s="55"/>
      <c r="AG1313" s="20" t="s">
        <v>33</v>
      </c>
      <c r="AH1313" s="21" t="s">
        <v>33</v>
      </c>
    </row>
    <row r="1314" spans="1:34" x14ac:dyDescent="0.35">
      <c r="A1314" s="15" t="s">
        <v>167</v>
      </c>
      <c r="B1314" s="16" t="s">
        <v>23</v>
      </c>
      <c r="C1314" s="16" t="s">
        <v>123</v>
      </c>
      <c r="D1314" s="16" t="s">
        <v>124</v>
      </c>
      <c r="E1314" s="16" t="s">
        <v>125</v>
      </c>
      <c r="F1314" s="16" t="s">
        <v>126</v>
      </c>
      <c r="G1314" s="16" t="s">
        <v>28</v>
      </c>
      <c r="H1314" s="17">
        <v>3.4999999999999996E-3</v>
      </c>
      <c r="I1314" s="16" t="s">
        <v>126</v>
      </c>
      <c r="J1314" s="16" t="s">
        <v>208</v>
      </c>
      <c r="K1314" s="18" t="s">
        <v>31</v>
      </c>
      <c r="L1314" s="22">
        <v>3.49</v>
      </c>
      <c r="M1314" s="23">
        <v>3.49</v>
      </c>
      <c r="N1314" s="23">
        <v>3.49</v>
      </c>
      <c r="O1314" s="23">
        <v>3.49</v>
      </c>
      <c r="P1314" s="23">
        <v>3.49</v>
      </c>
      <c r="Q1314" s="23">
        <v>3.49</v>
      </c>
      <c r="R1314" s="23">
        <v>3.49</v>
      </c>
      <c r="S1314" s="23">
        <v>3.49</v>
      </c>
      <c r="T1314" s="23">
        <v>3.49</v>
      </c>
      <c r="U1314" s="23">
        <v>2.79</v>
      </c>
      <c r="V1314" s="23">
        <v>2.79</v>
      </c>
      <c r="W1314" s="70">
        <v>2.99</v>
      </c>
      <c r="X1314" s="67"/>
      <c r="Y1314" s="22">
        <v>0</v>
      </c>
      <c r="Z1314" s="23">
        <v>0</v>
      </c>
      <c r="AA1314" s="23">
        <v>0</v>
      </c>
      <c r="AB1314" s="23">
        <v>0</v>
      </c>
      <c r="AC1314" s="23">
        <v>0</v>
      </c>
      <c r="AD1314" s="23">
        <v>0</v>
      </c>
      <c r="AE1314" s="70">
        <v>0</v>
      </c>
      <c r="AF1314" s="50"/>
      <c r="AG1314" s="76">
        <v>0.09</v>
      </c>
      <c r="AH1314" s="77">
        <v>0.09</v>
      </c>
    </row>
    <row r="1315" spans="1:34" x14ac:dyDescent="0.35">
      <c r="A1315" s="15" t="s">
        <v>167</v>
      </c>
      <c r="B1315" s="16" t="s">
        <v>23</v>
      </c>
      <c r="C1315" s="16" t="s">
        <v>123</v>
      </c>
      <c r="D1315" s="16" t="s">
        <v>124</v>
      </c>
      <c r="E1315" s="16" t="s">
        <v>125</v>
      </c>
      <c r="F1315" s="16" t="s">
        <v>126</v>
      </c>
      <c r="G1315" s="16" t="s">
        <v>28</v>
      </c>
      <c r="H1315" s="17">
        <v>3.4999999999999996E-3</v>
      </c>
      <c r="I1315" s="16" t="s">
        <v>126</v>
      </c>
      <c r="J1315" s="16" t="s">
        <v>209</v>
      </c>
      <c r="K1315" s="18" t="s">
        <v>32</v>
      </c>
      <c r="L1315" s="19">
        <v>1</v>
      </c>
      <c r="M1315" s="20">
        <v>1</v>
      </c>
      <c r="N1315" s="20">
        <v>1</v>
      </c>
      <c r="O1315" s="20">
        <v>1</v>
      </c>
      <c r="P1315" s="20">
        <v>1</v>
      </c>
      <c r="Q1315" s="20">
        <v>1</v>
      </c>
      <c r="R1315" s="20">
        <v>1</v>
      </c>
      <c r="S1315" s="20" t="s">
        <v>33</v>
      </c>
      <c r="T1315" s="20" t="s">
        <v>33</v>
      </c>
      <c r="U1315" s="20" t="s">
        <v>33</v>
      </c>
      <c r="V1315" s="20" t="s">
        <v>33</v>
      </c>
      <c r="W1315" s="21" t="s">
        <v>33</v>
      </c>
      <c r="X1315" s="67"/>
      <c r="Y1315" s="19">
        <v>0</v>
      </c>
      <c r="Z1315" s="20">
        <v>0</v>
      </c>
      <c r="AA1315" s="20">
        <v>0</v>
      </c>
      <c r="AB1315" s="20">
        <v>0</v>
      </c>
      <c r="AC1315" s="20">
        <v>0</v>
      </c>
      <c r="AD1315" s="20">
        <v>0</v>
      </c>
      <c r="AE1315" s="21">
        <v>0</v>
      </c>
      <c r="AF1315" s="55"/>
      <c r="AG1315" s="20" t="s">
        <v>33</v>
      </c>
      <c r="AH1315" s="21" t="s">
        <v>33</v>
      </c>
    </row>
    <row r="1316" spans="1:34" x14ac:dyDescent="0.35">
      <c r="A1316" s="24" t="s">
        <v>167</v>
      </c>
      <c r="B1316" s="25" t="s">
        <v>23</v>
      </c>
      <c r="C1316" s="25" t="s">
        <v>123</v>
      </c>
      <c r="D1316" s="25" t="s">
        <v>124</v>
      </c>
      <c r="E1316" s="25" t="s">
        <v>125</v>
      </c>
      <c r="F1316" s="25" t="s">
        <v>126</v>
      </c>
      <c r="G1316" s="25" t="s">
        <v>28</v>
      </c>
      <c r="H1316" s="26">
        <v>3.4999999999999996E-3</v>
      </c>
      <c r="I1316" s="25" t="s">
        <v>33</v>
      </c>
      <c r="J1316" s="25" t="s">
        <v>208</v>
      </c>
      <c r="K1316" s="27" t="s">
        <v>34</v>
      </c>
      <c r="L1316" s="28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30">
        <v>0</v>
      </c>
      <c r="X1316" s="67"/>
      <c r="Y1316" s="57">
        <v>0</v>
      </c>
      <c r="Z1316" s="58">
        <v>0</v>
      </c>
      <c r="AA1316" s="58">
        <v>0</v>
      </c>
      <c r="AB1316" s="58">
        <v>0</v>
      </c>
      <c r="AC1316" s="58">
        <v>0</v>
      </c>
      <c r="AD1316" s="58">
        <v>0</v>
      </c>
      <c r="AE1316" s="71">
        <v>0</v>
      </c>
      <c r="AF1316" s="56"/>
      <c r="AG1316" s="58">
        <v>0</v>
      </c>
      <c r="AH1316" s="71">
        <v>0</v>
      </c>
    </row>
    <row r="1317" spans="1:34" x14ac:dyDescent="0.35">
      <c r="A1317" s="31" t="s">
        <v>167</v>
      </c>
      <c r="B1317" s="32" t="s">
        <v>23</v>
      </c>
      <c r="C1317" s="32" t="s">
        <v>123</v>
      </c>
      <c r="D1317" s="32" t="s">
        <v>67</v>
      </c>
      <c r="E1317" s="32" t="s">
        <v>125</v>
      </c>
      <c r="F1317" s="32" t="s">
        <v>127</v>
      </c>
      <c r="G1317" s="32" t="s">
        <v>28</v>
      </c>
      <c r="H1317" s="33">
        <v>5.0000000000000001E-3</v>
      </c>
      <c r="I1317" s="32" t="s">
        <v>127</v>
      </c>
      <c r="J1317" s="32" t="s">
        <v>208</v>
      </c>
      <c r="K1317" s="34" t="s">
        <v>29</v>
      </c>
      <c r="L1317" s="35">
        <v>5.49</v>
      </c>
      <c r="M1317" s="36">
        <v>5.49</v>
      </c>
      <c r="N1317" s="36">
        <v>5.49</v>
      </c>
      <c r="O1317" s="36">
        <v>5.49</v>
      </c>
      <c r="P1317" s="36">
        <v>5.49</v>
      </c>
      <c r="Q1317" s="36">
        <v>5.49</v>
      </c>
      <c r="R1317" s="36">
        <v>5.49</v>
      </c>
      <c r="S1317" s="36">
        <v>4.59</v>
      </c>
      <c r="T1317" s="36">
        <v>4.59</v>
      </c>
      <c r="U1317" s="36">
        <v>4.2300000000000004</v>
      </c>
      <c r="V1317" s="36">
        <v>4.2300000000000004</v>
      </c>
      <c r="W1317" s="37">
        <v>4.32</v>
      </c>
      <c r="X1317" s="67"/>
      <c r="Y1317" s="60">
        <v>4.99</v>
      </c>
      <c r="Z1317" s="61">
        <v>4.99</v>
      </c>
      <c r="AA1317" s="61">
        <v>4.99</v>
      </c>
      <c r="AB1317" s="61">
        <v>4.99</v>
      </c>
      <c r="AC1317" s="61">
        <v>4.99</v>
      </c>
      <c r="AD1317" s="61">
        <v>4.99</v>
      </c>
      <c r="AE1317" s="69">
        <v>4.99</v>
      </c>
      <c r="AF1317" s="59"/>
      <c r="AG1317" s="61">
        <v>0.12</v>
      </c>
      <c r="AH1317" s="69">
        <v>0.12</v>
      </c>
    </row>
    <row r="1318" spans="1:34" x14ac:dyDescent="0.35">
      <c r="A1318" s="15" t="s">
        <v>167</v>
      </c>
      <c r="B1318" s="16" t="s">
        <v>23</v>
      </c>
      <c r="C1318" s="16" t="s">
        <v>123</v>
      </c>
      <c r="D1318" s="16" t="s">
        <v>67</v>
      </c>
      <c r="E1318" s="16" t="s">
        <v>125</v>
      </c>
      <c r="F1318" s="16" t="s">
        <v>127</v>
      </c>
      <c r="G1318" s="16" t="s">
        <v>28</v>
      </c>
      <c r="H1318" s="17">
        <v>5.0000000000000001E-3</v>
      </c>
      <c r="I1318" s="16" t="s">
        <v>127</v>
      </c>
      <c r="J1318" s="16" t="s">
        <v>209</v>
      </c>
      <c r="K1318" s="18" t="s">
        <v>30</v>
      </c>
      <c r="L1318" s="19">
        <v>0.4</v>
      </c>
      <c r="M1318" s="20">
        <v>0.4</v>
      </c>
      <c r="N1318" s="20">
        <v>0.4</v>
      </c>
      <c r="O1318" s="20">
        <v>0.4</v>
      </c>
      <c r="P1318" s="20">
        <v>0.4</v>
      </c>
      <c r="Q1318" s="20">
        <v>0.4</v>
      </c>
      <c r="R1318" s="20">
        <v>0.4</v>
      </c>
      <c r="S1318" s="20" t="s">
        <v>33</v>
      </c>
      <c r="T1318" s="20" t="s">
        <v>33</v>
      </c>
      <c r="U1318" s="20" t="s">
        <v>33</v>
      </c>
      <c r="V1318" s="20" t="s">
        <v>33</v>
      </c>
      <c r="W1318" s="21" t="s">
        <v>33</v>
      </c>
      <c r="X1318" s="67"/>
      <c r="Y1318" s="19">
        <v>0.6</v>
      </c>
      <c r="Z1318" s="20">
        <v>0.6</v>
      </c>
      <c r="AA1318" s="20">
        <v>0.6</v>
      </c>
      <c r="AB1318" s="20">
        <v>0.6</v>
      </c>
      <c r="AC1318" s="20">
        <v>0.6</v>
      </c>
      <c r="AD1318" s="20">
        <v>0.6</v>
      </c>
      <c r="AE1318" s="21">
        <v>0.6</v>
      </c>
      <c r="AF1318" s="55"/>
      <c r="AG1318" s="20" t="s">
        <v>33</v>
      </c>
      <c r="AH1318" s="21" t="s">
        <v>33</v>
      </c>
    </row>
    <row r="1319" spans="1:34" x14ac:dyDescent="0.35">
      <c r="A1319" s="15" t="s">
        <v>167</v>
      </c>
      <c r="B1319" s="16" t="s">
        <v>23</v>
      </c>
      <c r="C1319" s="16" t="s">
        <v>123</v>
      </c>
      <c r="D1319" s="16" t="s">
        <v>67</v>
      </c>
      <c r="E1319" s="16" t="s">
        <v>125</v>
      </c>
      <c r="F1319" s="16" t="s">
        <v>127</v>
      </c>
      <c r="G1319" s="16" t="s">
        <v>28</v>
      </c>
      <c r="H1319" s="17">
        <v>5.0000000000000001E-3</v>
      </c>
      <c r="I1319" s="16" t="s">
        <v>127</v>
      </c>
      <c r="J1319" s="16" t="s">
        <v>208</v>
      </c>
      <c r="K1319" s="18" t="s">
        <v>31</v>
      </c>
      <c r="L1319" s="22">
        <v>5.49</v>
      </c>
      <c r="M1319" s="23">
        <v>5.49</v>
      </c>
      <c r="N1319" s="23">
        <v>5.49</v>
      </c>
      <c r="O1319" s="23">
        <v>5.49</v>
      </c>
      <c r="P1319" s="23">
        <v>5.49</v>
      </c>
      <c r="Q1319" s="23">
        <v>5.49</v>
      </c>
      <c r="R1319" s="23">
        <v>5.49</v>
      </c>
      <c r="S1319" s="23">
        <v>4.59</v>
      </c>
      <c r="T1319" s="23">
        <v>4.59</v>
      </c>
      <c r="U1319" s="23">
        <v>4.2300000000000004</v>
      </c>
      <c r="V1319" s="23">
        <v>4.2300000000000004</v>
      </c>
      <c r="W1319" s="70">
        <v>4.32</v>
      </c>
      <c r="X1319" s="67"/>
      <c r="Y1319" s="85">
        <v>4.99</v>
      </c>
      <c r="Z1319" s="81">
        <v>4.99</v>
      </c>
      <c r="AA1319" s="81">
        <v>4.99</v>
      </c>
      <c r="AB1319" s="81">
        <v>4.99</v>
      </c>
      <c r="AC1319" s="81">
        <v>4.99</v>
      </c>
      <c r="AD1319" s="81">
        <v>4.99</v>
      </c>
      <c r="AE1319" s="80">
        <v>4.99</v>
      </c>
      <c r="AF1319" s="50"/>
      <c r="AG1319" s="76">
        <v>0.12</v>
      </c>
      <c r="AH1319" s="77">
        <v>0.12</v>
      </c>
    </row>
    <row r="1320" spans="1:34" x14ac:dyDescent="0.35">
      <c r="A1320" s="15" t="s">
        <v>167</v>
      </c>
      <c r="B1320" s="16" t="s">
        <v>23</v>
      </c>
      <c r="C1320" s="16" t="s">
        <v>123</v>
      </c>
      <c r="D1320" s="16" t="s">
        <v>67</v>
      </c>
      <c r="E1320" s="16" t="s">
        <v>125</v>
      </c>
      <c r="F1320" s="16" t="s">
        <v>127</v>
      </c>
      <c r="G1320" s="16" t="s">
        <v>28</v>
      </c>
      <c r="H1320" s="17">
        <v>5.0000000000000001E-3</v>
      </c>
      <c r="I1320" s="16" t="s">
        <v>127</v>
      </c>
      <c r="J1320" s="16" t="s">
        <v>209</v>
      </c>
      <c r="K1320" s="18" t="s">
        <v>32</v>
      </c>
      <c r="L1320" s="19">
        <v>0.4</v>
      </c>
      <c r="M1320" s="20">
        <v>0.4</v>
      </c>
      <c r="N1320" s="20">
        <v>0.4</v>
      </c>
      <c r="O1320" s="20">
        <v>0.4</v>
      </c>
      <c r="P1320" s="20">
        <v>0.4</v>
      </c>
      <c r="Q1320" s="20">
        <v>0.4</v>
      </c>
      <c r="R1320" s="20">
        <v>0.4</v>
      </c>
      <c r="S1320" s="20" t="s">
        <v>33</v>
      </c>
      <c r="T1320" s="20" t="s">
        <v>33</v>
      </c>
      <c r="U1320" s="20" t="s">
        <v>33</v>
      </c>
      <c r="V1320" s="20" t="s">
        <v>33</v>
      </c>
      <c r="W1320" s="21" t="s">
        <v>33</v>
      </c>
      <c r="X1320" s="67"/>
      <c r="Y1320" s="19">
        <v>0.6</v>
      </c>
      <c r="Z1320" s="20">
        <v>0.6</v>
      </c>
      <c r="AA1320" s="20">
        <v>0.6</v>
      </c>
      <c r="AB1320" s="20">
        <v>0.6</v>
      </c>
      <c r="AC1320" s="20">
        <v>0.6</v>
      </c>
      <c r="AD1320" s="20">
        <v>0.6</v>
      </c>
      <c r="AE1320" s="21">
        <v>0.6</v>
      </c>
      <c r="AF1320" s="55"/>
      <c r="AG1320" s="20" t="s">
        <v>33</v>
      </c>
      <c r="AH1320" s="21" t="s">
        <v>33</v>
      </c>
    </row>
    <row r="1321" spans="1:34" x14ac:dyDescent="0.35">
      <c r="A1321" s="24" t="s">
        <v>167</v>
      </c>
      <c r="B1321" s="25" t="s">
        <v>23</v>
      </c>
      <c r="C1321" s="25" t="s">
        <v>123</v>
      </c>
      <c r="D1321" s="25" t="s">
        <v>67</v>
      </c>
      <c r="E1321" s="25" t="s">
        <v>125</v>
      </c>
      <c r="F1321" s="25" t="s">
        <v>127</v>
      </c>
      <c r="G1321" s="25" t="s">
        <v>28</v>
      </c>
      <c r="H1321" s="26">
        <v>5.0000000000000001E-3</v>
      </c>
      <c r="I1321" s="25" t="s">
        <v>33</v>
      </c>
      <c r="J1321" s="25" t="s">
        <v>208</v>
      </c>
      <c r="K1321" s="27" t="s">
        <v>34</v>
      </c>
      <c r="L1321" s="28">
        <v>0</v>
      </c>
      <c r="M1321" s="29">
        <v>0</v>
      </c>
      <c r="N1321" s="29">
        <v>0</v>
      </c>
      <c r="O1321" s="29">
        <v>0</v>
      </c>
      <c r="P1321" s="29">
        <v>0</v>
      </c>
      <c r="Q1321" s="29">
        <v>0</v>
      </c>
      <c r="R1321" s="29">
        <v>0</v>
      </c>
      <c r="S1321" s="29">
        <v>0</v>
      </c>
      <c r="T1321" s="29">
        <v>0</v>
      </c>
      <c r="U1321" s="29">
        <v>0</v>
      </c>
      <c r="V1321" s="29">
        <v>0</v>
      </c>
      <c r="W1321" s="30">
        <v>0</v>
      </c>
      <c r="X1321" s="67"/>
      <c r="Y1321" s="57">
        <v>0</v>
      </c>
      <c r="Z1321" s="58">
        <v>0</v>
      </c>
      <c r="AA1321" s="58">
        <v>0</v>
      </c>
      <c r="AB1321" s="58">
        <v>0</v>
      </c>
      <c r="AC1321" s="58">
        <v>0</v>
      </c>
      <c r="AD1321" s="58">
        <v>0</v>
      </c>
      <c r="AE1321" s="71">
        <v>0</v>
      </c>
      <c r="AF1321" s="56"/>
      <c r="AG1321" s="58">
        <v>0</v>
      </c>
      <c r="AH1321" s="71">
        <v>0</v>
      </c>
    </row>
    <row r="1322" spans="1:34" x14ac:dyDescent="0.35">
      <c r="A1322" s="31" t="s">
        <v>167</v>
      </c>
      <c r="B1322" s="32" t="s">
        <v>23</v>
      </c>
      <c r="C1322" s="32" t="s">
        <v>128</v>
      </c>
      <c r="D1322" s="32" t="s">
        <v>25</v>
      </c>
      <c r="E1322" s="32" t="s">
        <v>129</v>
      </c>
      <c r="F1322" s="32" t="s">
        <v>130</v>
      </c>
      <c r="G1322" s="32" t="s">
        <v>28</v>
      </c>
      <c r="H1322" s="33">
        <v>2E-3</v>
      </c>
      <c r="I1322" s="32" t="s">
        <v>130</v>
      </c>
      <c r="J1322" s="32" t="s">
        <v>208</v>
      </c>
      <c r="K1322" s="34" t="s">
        <v>29</v>
      </c>
      <c r="L1322" s="35">
        <v>1.59</v>
      </c>
      <c r="M1322" s="36">
        <v>1.59</v>
      </c>
      <c r="N1322" s="36">
        <v>1.59</v>
      </c>
      <c r="O1322" s="36">
        <v>1.59</v>
      </c>
      <c r="P1322" s="36">
        <v>1.59</v>
      </c>
      <c r="Q1322" s="36">
        <v>1.59</v>
      </c>
      <c r="R1322" s="36">
        <v>1.59</v>
      </c>
      <c r="S1322" s="36">
        <v>1.59</v>
      </c>
      <c r="T1322" s="36">
        <v>1.59</v>
      </c>
      <c r="U1322" s="36">
        <v>1.24</v>
      </c>
      <c r="V1322" s="36">
        <v>1.24</v>
      </c>
      <c r="W1322" s="37">
        <v>1.42</v>
      </c>
      <c r="X1322" s="67"/>
      <c r="Y1322" s="60">
        <v>0</v>
      </c>
      <c r="Z1322" s="61">
        <v>0</v>
      </c>
      <c r="AA1322" s="61">
        <v>0</v>
      </c>
      <c r="AB1322" s="61">
        <v>0</v>
      </c>
      <c r="AC1322" s="61">
        <v>0</v>
      </c>
      <c r="AD1322" s="61">
        <v>0</v>
      </c>
      <c r="AE1322" s="69">
        <v>0</v>
      </c>
      <c r="AF1322" s="59"/>
      <c r="AG1322" s="61">
        <v>0.04</v>
      </c>
      <c r="AH1322" s="69">
        <v>0.04</v>
      </c>
    </row>
    <row r="1323" spans="1:34" x14ac:dyDescent="0.35">
      <c r="A1323" s="15" t="s">
        <v>167</v>
      </c>
      <c r="B1323" s="16" t="s">
        <v>23</v>
      </c>
      <c r="C1323" s="16" t="s">
        <v>128</v>
      </c>
      <c r="D1323" s="16" t="s">
        <v>25</v>
      </c>
      <c r="E1323" s="16" t="s">
        <v>129</v>
      </c>
      <c r="F1323" s="16" t="s">
        <v>130</v>
      </c>
      <c r="G1323" s="16" t="s">
        <v>28</v>
      </c>
      <c r="H1323" s="17">
        <v>2E-3</v>
      </c>
      <c r="I1323" s="16" t="s">
        <v>130</v>
      </c>
      <c r="J1323" s="16" t="s">
        <v>209</v>
      </c>
      <c r="K1323" s="18" t="s">
        <v>30</v>
      </c>
      <c r="L1323" s="19">
        <v>1</v>
      </c>
      <c r="M1323" s="20">
        <v>1</v>
      </c>
      <c r="N1323" s="20">
        <v>1</v>
      </c>
      <c r="O1323" s="20">
        <v>1</v>
      </c>
      <c r="P1323" s="20">
        <v>1</v>
      </c>
      <c r="Q1323" s="20">
        <v>1</v>
      </c>
      <c r="R1323" s="20">
        <v>1</v>
      </c>
      <c r="S1323" s="20" t="s">
        <v>33</v>
      </c>
      <c r="T1323" s="20" t="s">
        <v>33</v>
      </c>
      <c r="U1323" s="20" t="s">
        <v>33</v>
      </c>
      <c r="V1323" s="20" t="s">
        <v>33</v>
      </c>
      <c r="W1323" s="21" t="s">
        <v>33</v>
      </c>
      <c r="X1323" s="67"/>
      <c r="Y1323" s="19">
        <v>0</v>
      </c>
      <c r="Z1323" s="20">
        <v>0</v>
      </c>
      <c r="AA1323" s="20">
        <v>0</v>
      </c>
      <c r="AB1323" s="20">
        <v>0</v>
      </c>
      <c r="AC1323" s="20">
        <v>0</v>
      </c>
      <c r="AD1323" s="20">
        <v>0</v>
      </c>
      <c r="AE1323" s="21">
        <v>0</v>
      </c>
      <c r="AF1323" s="55"/>
      <c r="AG1323" s="20" t="s">
        <v>33</v>
      </c>
      <c r="AH1323" s="21" t="s">
        <v>33</v>
      </c>
    </row>
    <row r="1324" spans="1:34" x14ac:dyDescent="0.35">
      <c r="A1324" s="15" t="s">
        <v>167</v>
      </c>
      <c r="B1324" s="16" t="s">
        <v>23</v>
      </c>
      <c r="C1324" s="16" t="s">
        <v>128</v>
      </c>
      <c r="D1324" s="16" t="s">
        <v>25</v>
      </c>
      <c r="E1324" s="16" t="s">
        <v>129</v>
      </c>
      <c r="F1324" s="16" t="s">
        <v>130</v>
      </c>
      <c r="G1324" s="16" t="s">
        <v>28</v>
      </c>
      <c r="H1324" s="17">
        <v>2E-3</v>
      </c>
      <c r="I1324" s="16" t="s">
        <v>130</v>
      </c>
      <c r="J1324" s="16" t="s">
        <v>208</v>
      </c>
      <c r="K1324" s="18" t="s">
        <v>31</v>
      </c>
      <c r="L1324" s="22">
        <v>1.59</v>
      </c>
      <c r="M1324" s="23">
        <v>1.59</v>
      </c>
      <c r="N1324" s="23">
        <v>1.59</v>
      </c>
      <c r="O1324" s="23">
        <v>1.59</v>
      </c>
      <c r="P1324" s="23">
        <v>1.59</v>
      </c>
      <c r="Q1324" s="23">
        <v>1.59</v>
      </c>
      <c r="R1324" s="23">
        <v>1.59</v>
      </c>
      <c r="S1324" s="23">
        <v>1.59</v>
      </c>
      <c r="T1324" s="23">
        <v>1.59</v>
      </c>
      <c r="U1324" s="23">
        <v>1.24</v>
      </c>
      <c r="V1324" s="23">
        <v>1.24</v>
      </c>
      <c r="W1324" s="70">
        <v>1.42</v>
      </c>
      <c r="X1324" s="67"/>
      <c r="Y1324" s="22">
        <v>0</v>
      </c>
      <c r="Z1324" s="23">
        <v>0</v>
      </c>
      <c r="AA1324" s="23">
        <v>0</v>
      </c>
      <c r="AB1324" s="23">
        <v>0</v>
      </c>
      <c r="AC1324" s="23">
        <v>0</v>
      </c>
      <c r="AD1324" s="23">
        <v>0</v>
      </c>
      <c r="AE1324" s="70">
        <v>0</v>
      </c>
      <c r="AF1324" s="50"/>
      <c r="AG1324" s="76">
        <v>0.04</v>
      </c>
      <c r="AH1324" s="77">
        <v>0.04</v>
      </c>
    </row>
    <row r="1325" spans="1:34" x14ac:dyDescent="0.35">
      <c r="A1325" s="15" t="s">
        <v>167</v>
      </c>
      <c r="B1325" s="16" t="s">
        <v>23</v>
      </c>
      <c r="C1325" s="16" t="s">
        <v>128</v>
      </c>
      <c r="D1325" s="16" t="s">
        <v>25</v>
      </c>
      <c r="E1325" s="16" t="s">
        <v>129</v>
      </c>
      <c r="F1325" s="16" t="s">
        <v>130</v>
      </c>
      <c r="G1325" s="16" t="s">
        <v>28</v>
      </c>
      <c r="H1325" s="17">
        <v>2E-3</v>
      </c>
      <c r="I1325" s="16" t="s">
        <v>130</v>
      </c>
      <c r="J1325" s="16" t="s">
        <v>209</v>
      </c>
      <c r="K1325" s="18" t="s">
        <v>32</v>
      </c>
      <c r="L1325" s="19">
        <v>1</v>
      </c>
      <c r="M1325" s="20">
        <v>1</v>
      </c>
      <c r="N1325" s="20">
        <v>1</v>
      </c>
      <c r="O1325" s="20">
        <v>1</v>
      </c>
      <c r="P1325" s="20">
        <v>1</v>
      </c>
      <c r="Q1325" s="20">
        <v>1</v>
      </c>
      <c r="R1325" s="20">
        <v>1</v>
      </c>
      <c r="S1325" s="20" t="s">
        <v>33</v>
      </c>
      <c r="T1325" s="20" t="s">
        <v>33</v>
      </c>
      <c r="U1325" s="20" t="s">
        <v>33</v>
      </c>
      <c r="V1325" s="20" t="s">
        <v>33</v>
      </c>
      <c r="W1325" s="21" t="s">
        <v>33</v>
      </c>
      <c r="X1325" s="67"/>
      <c r="Y1325" s="19">
        <v>0</v>
      </c>
      <c r="Z1325" s="20">
        <v>0</v>
      </c>
      <c r="AA1325" s="20">
        <v>0</v>
      </c>
      <c r="AB1325" s="20">
        <v>0</v>
      </c>
      <c r="AC1325" s="20">
        <v>0</v>
      </c>
      <c r="AD1325" s="20">
        <v>0</v>
      </c>
      <c r="AE1325" s="21">
        <v>0</v>
      </c>
      <c r="AF1325" s="55"/>
      <c r="AG1325" s="20" t="s">
        <v>33</v>
      </c>
      <c r="AH1325" s="21" t="s">
        <v>33</v>
      </c>
    </row>
    <row r="1326" spans="1:34" x14ac:dyDescent="0.35">
      <c r="A1326" s="24" t="s">
        <v>167</v>
      </c>
      <c r="B1326" s="25" t="s">
        <v>23</v>
      </c>
      <c r="C1326" s="25" t="s">
        <v>128</v>
      </c>
      <c r="D1326" s="25" t="s">
        <v>25</v>
      </c>
      <c r="E1326" s="25" t="s">
        <v>129</v>
      </c>
      <c r="F1326" s="25" t="s">
        <v>130</v>
      </c>
      <c r="G1326" s="25" t="s">
        <v>28</v>
      </c>
      <c r="H1326" s="26">
        <v>2E-3</v>
      </c>
      <c r="I1326" s="25" t="s">
        <v>33</v>
      </c>
      <c r="J1326" s="25" t="s">
        <v>208</v>
      </c>
      <c r="K1326" s="27" t="s">
        <v>34</v>
      </c>
      <c r="L1326" s="28">
        <v>0</v>
      </c>
      <c r="M1326" s="29">
        <v>0</v>
      </c>
      <c r="N1326" s="29">
        <v>0</v>
      </c>
      <c r="O1326" s="29">
        <v>0</v>
      </c>
      <c r="P1326" s="29">
        <v>0</v>
      </c>
      <c r="Q1326" s="29">
        <v>0</v>
      </c>
      <c r="R1326" s="29">
        <v>0</v>
      </c>
      <c r="S1326" s="29">
        <v>0</v>
      </c>
      <c r="T1326" s="29">
        <v>0</v>
      </c>
      <c r="U1326" s="29">
        <v>0</v>
      </c>
      <c r="V1326" s="29">
        <v>0</v>
      </c>
      <c r="W1326" s="30">
        <v>0</v>
      </c>
      <c r="X1326" s="67"/>
      <c r="Y1326" s="57">
        <v>0</v>
      </c>
      <c r="Z1326" s="58">
        <v>0</v>
      </c>
      <c r="AA1326" s="58">
        <v>0</v>
      </c>
      <c r="AB1326" s="58">
        <v>0</v>
      </c>
      <c r="AC1326" s="58">
        <v>0</v>
      </c>
      <c r="AD1326" s="58">
        <v>0</v>
      </c>
      <c r="AE1326" s="71">
        <v>0</v>
      </c>
      <c r="AF1326" s="56"/>
      <c r="AG1326" s="58">
        <v>0</v>
      </c>
      <c r="AH1326" s="71">
        <v>0</v>
      </c>
    </row>
    <row r="1327" spans="1:34" x14ac:dyDescent="0.35">
      <c r="A1327" s="31" t="s">
        <v>167</v>
      </c>
      <c r="B1327" s="32" t="s">
        <v>23</v>
      </c>
      <c r="C1327" s="32" t="s">
        <v>128</v>
      </c>
      <c r="D1327" s="32" t="s">
        <v>131</v>
      </c>
      <c r="E1327" s="32" t="s">
        <v>129</v>
      </c>
      <c r="F1327" s="32" t="s">
        <v>132</v>
      </c>
      <c r="G1327" s="32" t="s">
        <v>28</v>
      </c>
      <c r="H1327" s="33">
        <v>3.4999999999999996E-3</v>
      </c>
      <c r="I1327" s="32" t="s">
        <v>132</v>
      </c>
      <c r="J1327" s="32" t="s">
        <v>208</v>
      </c>
      <c r="K1327" s="34" t="s">
        <v>29</v>
      </c>
      <c r="L1327" s="35">
        <v>2.99</v>
      </c>
      <c r="M1327" s="36">
        <v>2.99</v>
      </c>
      <c r="N1327" s="36">
        <v>2.99</v>
      </c>
      <c r="O1327" s="36">
        <v>2.99</v>
      </c>
      <c r="P1327" s="36">
        <v>2.99</v>
      </c>
      <c r="Q1327" s="36">
        <v>2.99</v>
      </c>
      <c r="R1327" s="36">
        <v>2.99</v>
      </c>
      <c r="S1327" s="36">
        <v>2.99</v>
      </c>
      <c r="T1327" s="36">
        <v>2.99</v>
      </c>
      <c r="U1327" s="36">
        <v>2.4900000000000002</v>
      </c>
      <c r="V1327" s="36">
        <v>2.4900000000000002</v>
      </c>
      <c r="W1327" s="37">
        <v>2.79</v>
      </c>
      <c r="X1327" s="67"/>
      <c r="Y1327" s="60">
        <v>0</v>
      </c>
      <c r="Z1327" s="61">
        <v>0</v>
      </c>
      <c r="AA1327" s="61">
        <v>0</v>
      </c>
      <c r="AB1327" s="61">
        <v>0</v>
      </c>
      <c r="AC1327" s="61">
        <v>0</v>
      </c>
      <c r="AD1327" s="61">
        <v>0</v>
      </c>
      <c r="AE1327" s="69">
        <v>0</v>
      </c>
      <c r="AF1327" s="59"/>
      <c r="AG1327" s="61">
        <v>0.08</v>
      </c>
      <c r="AH1327" s="69">
        <v>0.08</v>
      </c>
    </row>
    <row r="1328" spans="1:34" x14ac:dyDescent="0.35">
      <c r="A1328" s="15" t="s">
        <v>167</v>
      </c>
      <c r="B1328" s="16" t="s">
        <v>23</v>
      </c>
      <c r="C1328" s="16" t="s">
        <v>128</v>
      </c>
      <c r="D1328" s="16" t="s">
        <v>131</v>
      </c>
      <c r="E1328" s="16" t="s">
        <v>129</v>
      </c>
      <c r="F1328" s="16" t="s">
        <v>132</v>
      </c>
      <c r="G1328" s="16" t="s">
        <v>28</v>
      </c>
      <c r="H1328" s="17">
        <v>3.4999999999999996E-3</v>
      </c>
      <c r="I1328" s="16" t="s">
        <v>132</v>
      </c>
      <c r="J1328" s="16" t="s">
        <v>209</v>
      </c>
      <c r="K1328" s="18" t="s">
        <v>30</v>
      </c>
      <c r="L1328" s="19">
        <v>1</v>
      </c>
      <c r="M1328" s="20">
        <v>1</v>
      </c>
      <c r="N1328" s="20">
        <v>1</v>
      </c>
      <c r="O1328" s="20">
        <v>1</v>
      </c>
      <c r="P1328" s="20">
        <v>1</v>
      </c>
      <c r="Q1328" s="20">
        <v>1</v>
      </c>
      <c r="R1328" s="20">
        <v>1</v>
      </c>
      <c r="S1328" s="20" t="s">
        <v>33</v>
      </c>
      <c r="T1328" s="20" t="s">
        <v>33</v>
      </c>
      <c r="U1328" s="20" t="s">
        <v>33</v>
      </c>
      <c r="V1328" s="20" t="s">
        <v>33</v>
      </c>
      <c r="W1328" s="21" t="s">
        <v>33</v>
      </c>
      <c r="X1328" s="67"/>
      <c r="Y1328" s="19">
        <v>0</v>
      </c>
      <c r="Z1328" s="20">
        <v>0</v>
      </c>
      <c r="AA1328" s="20">
        <v>0</v>
      </c>
      <c r="AB1328" s="20">
        <v>0</v>
      </c>
      <c r="AC1328" s="20">
        <v>0</v>
      </c>
      <c r="AD1328" s="20">
        <v>0</v>
      </c>
      <c r="AE1328" s="21">
        <v>0</v>
      </c>
      <c r="AF1328" s="55"/>
      <c r="AG1328" s="20" t="s">
        <v>33</v>
      </c>
      <c r="AH1328" s="21" t="s">
        <v>33</v>
      </c>
    </row>
    <row r="1329" spans="1:34" x14ac:dyDescent="0.35">
      <c r="A1329" s="15" t="s">
        <v>167</v>
      </c>
      <c r="B1329" s="16" t="s">
        <v>23</v>
      </c>
      <c r="C1329" s="16" t="s">
        <v>128</v>
      </c>
      <c r="D1329" s="16" t="s">
        <v>131</v>
      </c>
      <c r="E1329" s="16" t="s">
        <v>129</v>
      </c>
      <c r="F1329" s="16" t="s">
        <v>132</v>
      </c>
      <c r="G1329" s="16" t="s">
        <v>28</v>
      </c>
      <c r="H1329" s="17">
        <v>3.4999999999999996E-3</v>
      </c>
      <c r="I1329" s="16" t="s">
        <v>132</v>
      </c>
      <c r="J1329" s="16" t="s">
        <v>208</v>
      </c>
      <c r="K1329" s="18" t="s">
        <v>31</v>
      </c>
      <c r="L1329" s="22">
        <v>2.99</v>
      </c>
      <c r="M1329" s="23">
        <v>2.99</v>
      </c>
      <c r="N1329" s="23">
        <v>2.99</v>
      </c>
      <c r="O1329" s="23">
        <v>2.99</v>
      </c>
      <c r="P1329" s="23">
        <v>2.99</v>
      </c>
      <c r="Q1329" s="23">
        <v>2.99</v>
      </c>
      <c r="R1329" s="23">
        <v>2.99</v>
      </c>
      <c r="S1329" s="23">
        <v>2.99</v>
      </c>
      <c r="T1329" s="23">
        <v>2.99</v>
      </c>
      <c r="U1329" s="23">
        <v>2.4900000000000002</v>
      </c>
      <c r="V1329" s="23">
        <v>2.4900000000000002</v>
      </c>
      <c r="W1329" s="70">
        <v>2.79</v>
      </c>
      <c r="X1329" s="67"/>
      <c r="Y1329" s="22">
        <v>0</v>
      </c>
      <c r="Z1329" s="23">
        <v>0</v>
      </c>
      <c r="AA1329" s="23">
        <v>0</v>
      </c>
      <c r="AB1329" s="23">
        <v>0</v>
      </c>
      <c r="AC1329" s="23">
        <v>0</v>
      </c>
      <c r="AD1329" s="23">
        <v>0</v>
      </c>
      <c r="AE1329" s="70">
        <v>0</v>
      </c>
      <c r="AF1329" s="50"/>
      <c r="AG1329" s="76">
        <v>0.08</v>
      </c>
      <c r="AH1329" s="77">
        <v>0.08</v>
      </c>
    </row>
    <row r="1330" spans="1:34" x14ac:dyDescent="0.35">
      <c r="A1330" s="15" t="s">
        <v>167</v>
      </c>
      <c r="B1330" s="16" t="s">
        <v>23</v>
      </c>
      <c r="C1330" s="16" t="s">
        <v>128</v>
      </c>
      <c r="D1330" s="16" t="s">
        <v>131</v>
      </c>
      <c r="E1330" s="16" t="s">
        <v>129</v>
      </c>
      <c r="F1330" s="16" t="s">
        <v>132</v>
      </c>
      <c r="G1330" s="16" t="s">
        <v>28</v>
      </c>
      <c r="H1330" s="17">
        <v>3.4999999999999996E-3</v>
      </c>
      <c r="I1330" s="16" t="s">
        <v>132</v>
      </c>
      <c r="J1330" s="16" t="s">
        <v>209</v>
      </c>
      <c r="K1330" s="18" t="s">
        <v>32</v>
      </c>
      <c r="L1330" s="19">
        <v>1</v>
      </c>
      <c r="M1330" s="20">
        <v>1</v>
      </c>
      <c r="N1330" s="20">
        <v>1</v>
      </c>
      <c r="O1330" s="20">
        <v>1</v>
      </c>
      <c r="P1330" s="20">
        <v>1</v>
      </c>
      <c r="Q1330" s="20">
        <v>1</v>
      </c>
      <c r="R1330" s="20">
        <v>1</v>
      </c>
      <c r="S1330" s="20" t="s">
        <v>33</v>
      </c>
      <c r="T1330" s="20" t="s">
        <v>33</v>
      </c>
      <c r="U1330" s="20" t="s">
        <v>33</v>
      </c>
      <c r="V1330" s="20" t="s">
        <v>33</v>
      </c>
      <c r="W1330" s="21" t="s">
        <v>33</v>
      </c>
      <c r="X1330" s="67"/>
      <c r="Y1330" s="19">
        <v>0</v>
      </c>
      <c r="Z1330" s="20">
        <v>0</v>
      </c>
      <c r="AA1330" s="20">
        <v>0</v>
      </c>
      <c r="AB1330" s="20">
        <v>0</v>
      </c>
      <c r="AC1330" s="20">
        <v>0</v>
      </c>
      <c r="AD1330" s="20">
        <v>0</v>
      </c>
      <c r="AE1330" s="21">
        <v>0</v>
      </c>
      <c r="AF1330" s="55"/>
      <c r="AG1330" s="20" t="s">
        <v>33</v>
      </c>
      <c r="AH1330" s="21" t="s">
        <v>33</v>
      </c>
    </row>
    <row r="1331" spans="1:34" x14ac:dyDescent="0.35">
      <c r="A1331" s="24" t="s">
        <v>167</v>
      </c>
      <c r="B1331" s="25" t="s">
        <v>23</v>
      </c>
      <c r="C1331" s="25" t="s">
        <v>128</v>
      </c>
      <c r="D1331" s="25" t="s">
        <v>131</v>
      </c>
      <c r="E1331" s="25" t="s">
        <v>129</v>
      </c>
      <c r="F1331" s="25" t="s">
        <v>132</v>
      </c>
      <c r="G1331" s="25" t="s">
        <v>28</v>
      </c>
      <c r="H1331" s="26">
        <v>3.4999999999999996E-3</v>
      </c>
      <c r="I1331" s="25" t="s">
        <v>33</v>
      </c>
      <c r="J1331" s="25" t="s">
        <v>208</v>
      </c>
      <c r="K1331" s="27" t="s">
        <v>34</v>
      </c>
      <c r="L1331" s="28">
        <v>0</v>
      </c>
      <c r="M1331" s="29">
        <v>0</v>
      </c>
      <c r="N1331" s="29">
        <v>0</v>
      </c>
      <c r="O1331" s="29">
        <v>0</v>
      </c>
      <c r="P1331" s="29">
        <v>0</v>
      </c>
      <c r="Q1331" s="29">
        <v>0</v>
      </c>
      <c r="R1331" s="29">
        <v>0</v>
      </c>
      <c r="S1331" s="29">
        <v>0</v>
      </c>
      <c r="T1331" s="29">
        <v>0</v>
      </c>
      <c r="U1331" s="29">
        <v>0</v>
      </c>
      <c r="V1331" s="29">
        <v>0</v>
      </c>
      <c r="W1331" s="30">
        <v>0</v>
      </c>
      <c r="X1331" s="67"/>
      <c r="Y1331" s="57">
        <v>0</v>
      </c>
      <c r="Z1331" s="58">
        <v>0</v>
      </c>
      <c r="AA1331" s="58">
        <v>0</v>
      </c>
      <c r="AB1331" s="58">
        <v>0</v>
      </c>
      <c r="AC1331" s="58">
        <v>0</v>
      </c>
      <c r="AD1331" s="58">
        <v>0</v>
      </c>
      <c r="AE1331" s="71">
        <v>0</v>
      </c>
      <c r="AF1331" s="56"/>
      <c r="AG1331" s="58">
        <v>0</v>
      </c>
      <c r="AH1331" s="71">
        <v>0</v>
      </c>
    </row>
    <row r="1332" spans="1:34" x14ac:dyDescent="0.35">
      <c r="A1332" s="31" t="s">
        <v>167</v>
      </c>
      <c r="B1332" s="32" t="s">
        <v>23</v>
      </c>
      <c r="C1332" s="32" t="s">
        <v>128</v>
      </c>
      <c r="D1332" s="32" t="s">
        <v>67</v>
      </c>
      <c r="E1332" s="32" t="s">
        <v>129</v>
      </c>
      <c r="F1332" s="32" t="s">
        <v>133</v>
      </c>
      <c r="G1332" s="32" t="s">
        <v>28</v>
      </c>
      <c r="H1332" s="33">
        <v>5.0000000000000001E-3</v>
      </c>
      <c r="I1332" s="32" t="s">
        <v>133</v>
      </c>
      <c r="J1332" s="32" t="s">
        <v>208</v>
      </c>
      <c r="K1332" s="34" t="s">
        <v>29</v>
      </c>
      <c r="L1332" s="35">
        <v>3.39</v>
      </c>
      <c r="M1332" s="36">
        <v>3.39</v>
      </c>
      <c r="N1332" s="36">
        <v>3.39</v>
      </c>
      <c r="O1332" s="36">
        <v>3.39</v>
      </c>
      <c r="P1332" s="36">
        <v>3.39</v>
      </c>
      <c r="Q1332" s="36">
        <v>3.39</v>
      </c>
      <c r="R1332" s="36">
        <v>3.39</v>
      </c>
      <c r="S1332" s="36">
        <v>3.29</v>
      </c>
      <c r="T1332" s="36">
        <v>3.29</v>
      </c>
      <c r="U1332" s="36">
        <v>2.83</v>
      </c>
      <c r="V1332" s="36">
        <v>2.83</v>
      </c>
      <c r="W1332" s="37">
        <v>3.13</v>
      </c>
      <c r="X1332" s="67"/>
      <c r="Y1332" s="60">
        <v>0</v>
      </c>
      <c r="Z1332" s="61">
        <v>0</v>
      </c>
      <c r="AA1332" s="61">
        <v>0</v>
      </c>
      <c r="AB1332" s="61">
        <v>0</v>
      </c>
      <c r="AC1332" s="61">
        <v>0</v>
      </c>
      <c r="AD1332" s="61">
        <v>0</v>
      </c>
      <c r="AE1332" s="69">
        <v>0</v>
      </c>
      <c r="AF1332" s="59"/>
      <c r="AG1332" s="61">
        <v>0.08</v>
      </c>
      <c r="AH1332" s="69">
        <v>0.08</v>
      </c>
    </row>
    <row r="1333" spans="1:34" x14ac:dyDescent="0.35">
      <c r="A1333" s="15" t="s">
        <v>167</v>
      </c>
      <c r="B1333" s="16" t="s">
        <v>23</v>
      </c>
      <c r="C1333" s="16" t="s">
        <v>128</v>
      </c>
      <c r="D1333" s="16" t="s">
        <v>67</v>
      </c>
      <c r="E1333" s="16" t="s">
        <v>129</v>
      </c>
      <c r="F1333" s="16" t="s">
        <v>133</v>
      </c>
      <c r="G1333" s="16" t="s">
        <v>28</v>
      </c>
      <c r="H1333" s="17">
        <v>5.0000000000000001E-3</v>
      </c>
      <c r="I1333" s="16" t="s">
        <v>133</v>
      </c>
      <c r="J1333" s="16" t="s">
        <v>209</v>
      </c>
      <c r="K1333" s="18" t="s">
        <v>30</v>
      </c>
      <c r="L1333" s="19">
        <v>1</v>
      </c>
      <c r="M1333" s="20">
        <v>1</v>
      </c>
      <c r="N1333" s="20">
        <v>1</v>
      </c>
      <c r="O1333" s="20">
        <v>1</v>
      </c>
      <c r="P1333" s="20">
        <v>1</v>
      </c>
      <c r="Q1333" s="20">
        <v>1</v>
      </c>
      <c r="R1333" s="20">
        <v>1</v>
      </c>
      <c r="S1333" s="20" t="s">
        <v>33</v>
      </c>
      <c r="T1333" s="20" t="s">
        <v>33</v>
      </c>
      <c r="U1333" s="20" t="s">
        <v>33</v>
      </c>
      <c r="V1333" s="20" t="s">
        <v>33</v>
      </c>
      <c r="W1333" s="21" t="s">
        <v>33</v>
      </c>
      <c r="X1333" s="67"/>
      <c r="Y1333" s="19">
        <v>0</v>
      </c>
      <c r="Z1333" s="20">
        <v>0</v>
      </c>
      <c r="AA1333" s="20">
        <v>0</v>
      </c>
      <c r="AB1333" s="20">
        <v>0</v>
      </c>
      <c r="AC1333" s="20">
        <v>0</v>
      </c>
      <c r="AD1333" s="20">
        <v>0</v>
      </c>
      <c r="AE1333" s="21">
        <v>0</v>
      </c>
      <c r="AF1333" s="55"/>
      <c r="AG1333" s="20" t="s">
        <v>33</v>
      </c>
      <c r="AH1333" s="21" t="s">
        <v>33</v>
      </c>
    </row>
    <row r="1334" spans="1:34" x14ac:dyDescent="0.35">
      <c r="A1334" s="15" t="s">
        <v>167</v>
      </c>
      <c r="B1334" s="16" t="s">
        <v>23</v>
      </c>
      <c r="C1334" s="16" t="s">
        <v>128</v>
      </c>
      <c r="D1334" s="16" t="s">
        <v>67</v>
      </c>
      <c r="E1334" s="16" t="s">
        <v>129</v>
      </c>
      <c r="F1334" s="16" t="s">
        <v>133</v>
      </c>
      <c r="G1334" s="16" t="s">
        <v>28</v>
      </c>
      <c r="H1334" s="17">
        <v>5.0000000000000001E-3</v>
      </c>
      <c r="I1334" s="16" t="s">
        <v>133</v>
      </c>
      <c r="J1334" s="16" t="s">
        <v>208</v>
      </c>
      <c r="K1334" s="18" t="s">
        <v>31</v>
      </c>
      <c r="L1334" s="22">
        <v>3.39</v>
      </c>
      <c r="M1334" s="23">
        <v>3.39</v>
      </c>
      <c r="N1334" s="23">
        <v>3.39</v>
      </c>
      <c r="O1334" s="23">
        <v>3.39</v>
      </c>
      <c r="P1334" s="23">
        <v>3.39</v>
      </c>
      <c r="Q1334" s="23">
        <v>3.39</v>
      </c>
      <c r="R1334" s="23">
        <v>3.39</v>
      </c>
      <c r="S1334" s="23">
        <v>3.29</v>
      </c>
      <c r="T1334" s="23">
        <v>3.29</v>
      </c>
      <c r="U1334" s="23">
        <v>2.83</v>
      </c>
      <c r="V1334" s="23">
        <v>2.83</v>
      </c>
      <c r="W1334" s="70">
        <v>3.13</v>
      </c>
      <c r="X1334" s="67"/>
      <c r="Y1334" s="22">
        <v>0</v>
      </c>
      <c r="Z1334" s="23">
        <v>0</v>
      </c>
      <c r="AA1334" s="23">
        <v>0</v>
      </c>
      <c r="AB1334" s="23">
        <v>0</v>
      </c>
      <c r="AC1334" s="23">
        <v>0</v>
      </c>
      <c r="AD1334" s="23">
        <v>0</v>
      </c>
      <c r="AE1334" s="70">
        <v>0</v>
      </c>
      <c r="AF1334" s="50"/>
      <c r="AG1334" s="76">
        <v>0.08</v>
      </c>
      <c r="AH1334" s="77">
        <v>0.08</v>
      </c>
    </row>
    <row r="1335" spans="1:34" x14ac:dyDescent="0.35">
      <c r="A1335" s="15" t="s">
        <v>167</v>
      </c>
      <c r="B1335" s="16" t="s">
        <v>23</v>
      </c>
      <c r="C1335" s="16" t="s">
        <v>128</v>
      </c>
      <c r="D1335" s="16" t="s">
        <v>67</v>
      </c>
      <c r="E1335" s="16" t="s">
        <v>129</v>
      </c>
      <c r="F1335" s="16" t="s">
        <v>133</v>
      </c>
      <c r="G1335" s="16" t="s">
        <v>28</v>
      </c>
      <c r="H1335" s="17">
        <v>5.0000000000000001E-3</v>
      </c>
      <c r="I1335" s="16" t="s">
        <v>133</v>
      </c>
      <c r="J1335" s="16" t="s">
        <v>209</v>
      </c>
      <c r="K1335" s="18" t="s">
        <v>32</v>
      </c>
      <c r="L1335" s="19">
        <v>1</v>
      </c>
      <c r="M1335" s="20">
        <v>1</v>
      </c>
      <c r="N1335" s="20">
        <v>1</v>
      </c>
      <c r="O1335" s="20">
        <v>1</v>
      </c>
      <c r="P1335" s="20">
        <v>1</v>
      </c>
      <c r="Q1335" s="20">
        <v>1</v>
      </c>
      <c r="R1335" s="20">
        <v>1</v>
      </c>
      <c r="S1335" s="20" t="s">
        <v>33</v>
      </c>
      <c r="T1335" s="20" t="s">
        <v>33</v>
      </c>
      <c r="U1335" s="20" t="s">
        <v>33</v>
      </c>
      <c r="V1335" s="20" t="s">
        <v>33</v>
      </c>
      <c r="W1335" s="21" t="s">
        <v>33</v>
      </c>
      <c r="X1335" s="67"/>
      <c r="Y1335" s="19">
        <v>0</v>
      </c>
      <c r="Z1335" s="20">
        <v>0</v>
      </c>
      <c r="AA1335" s="20">
        <v>0</v>
      </c>
      <c r="AB1335" s="20">
        <v>0</v>
      </c>
      <c r="AC1335" s="20">
        <v>0</v>
      </c>
      <c r="AD1335" s="20">
        <v>0</v>
      </c>
      <c r="AE1335" s="21">
        <v>0</v>
      </c>
      <c r="AF1335" s="55"/>
      <c r="AG1335" s="20" t="s">
        <v>33</v>
      </c>
      <c r="AH1335" s="21" t="s">
        <v>33</v>
      </c>
    </row>
    <row r="1336" spans="1:34" x14ac:dyDescent="0.35">
      <c r="A1336" s="24" t="s">
        <v>167</v>
      </c>
      <c r="B1336" s="25" t="s">
        <v>23</v>
      </c>
      <c r="C1336" s="25" t="s">
        <v>128</v>
      </c>
      <c r="D1336" s="25" t="s">
        <v>67</v>
      </c>
      <c r="E1336" s="25" t="s">
        <v>129</v>
      </c>
      <c r="F1336" s="25" t="s">
        <v>133</v>
      </c>
      <c r="G1336" s="25" t="s">
        <v>28</v>
      </c>
      <c r="H1336" s="26">
        <v>5.0000000000000001E-3</v>
      </c>
      <c r="I1336" s="25" t="s">
        <v>33</v>
      </c>
      <c r="J1336" s="25" t="s">
        <v>208</v>
      </c>
      <c r="K1336" s="27" t="s">
        <v>34</v>
      </c>
      <c r="L1336" s="28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0</v>
      </c>
      <c r="W1336" s="30">
        <v>0</v>
      </c>
      <c r="X1336" s="67"/>
      <c r="Y1336" s="57">
        <v>0</v>
      </c>
      <c r="Z1336" s="58">
        <v>0</v>
      </c>
      <c r="AA1336" s="58">
        <v>0</v>
      </c>
      <c r="AB1336" s="58">
        <v>0</v>
      </c>
      <c r="AC1336" s="58">
        <v>0</v>
      </c>
      <c r="AD1336" s="58">
        <v>0</v>
      </c>
      <c r="AE1336" s="71">
        <v>0</v>
      </c>
      <c r="AF1336" s="56"/>
      <c r="AG1336" s="58">
        <v>0</v>
      </c>
      <c r="AH1336" s="71">
        <v>0</v>
      </c>
    </row>
    <row r="1337" spans="1:34" x14ac:dyDescent="0.35">
      <c r="A1337" s="31" t="s">
        <v>167</v>
      </c>
      <c r="B1337" s="32" t="s">
        <v>23</v>
      </c>
      <c r="C1337" s="32" t="s">
        <v>128</v>
      </c>
      <c r="D1337" s="32" t="s">
        <v>89</v>
      </c>
      <c r="E1337" s="32" t="s">
        <v>129</v>
      </c>
      <c r="F1337" s="32" t="s">
        <v>134</v>
      </c>
      <c r="G1337" s="32" t="s">
        <v>28</v>
      </c>
      <c r="H1337" s="33">
        <v>1.4999999999999999E-2</v>
      </c>
      <c r="I1337" s="32" t="s">
        <v>134</v>
      </c>
      <c r="J1337" s="32" t="s">
        <v>208</v>
      </c>
      <c r="K1337" s="34" t="s">
        <v>29</v>
      </c>
      <c r="L1337" s="35">
        <v>5.99</v>
      </c>
      <c r="M1337" s="36">
        <v>5.99</v>
      </c>
      <c r="N1337" s="36">
        <v>5.99</v>
      </c>
      <c r="O1337" s="36">
        <v>5.99</v>
      </c>
      <c r="P1337" s="36">
        <v>5.99</v>
      </c>
      <c r="Q1337" s="36">
        <v>5.99</v>
      </c>
      <c r="R1337" s="36">
        <v>5.99</v>
      </c>
      <c r="S1337" s="36">
        <v>5.99</v>
      </c>
      <c r="T1337" s="36">
        <v>5.99</v>
      </c>
      <c r="U1337" s="36">
        <v>4.99</v>
      </c>
      <c r="V1337" s="36">
        <v>4.99</v>
      </c>
      <c r="W1337" s="37">
        <v>5.69</v>
      </c>
      <c r="X1337" s="67"/>
      <c r="Y1337" s="60">
        <v>0</v>
      </c>
      <c r="Z1337" s="61">
        <v>0</v>
      </c>
      <c r="AA1337" s="61">
        <v>0</v>
      </c>
      <c r="AB1337" s="61">
        <v>0</v>
      </c>
      <c r="AC1337" s="61">
        <v>0</v>
      </c>
      <c r="AD1337" s="61">
        <v>0</v>
      </c>
      <c r="AE1337" s="69">
        <v>0</v>
      </c>
      <c r="AF1337" s="59"/>
      <c r="AG1337" s="61">
        <v>0.15</v>
      </c>
      <c r="AH1337" s="69">
        <v>0.15</v>
      </c>
    </row>
    <row r="1338" spans="1:34" x14ac:dyDescent="0.35">
      <c r="A1338" s="15" t="s">
        <v>167</v>
      </c>
      <c r="B1338" s="16" t="s">
        <v>23</v>
      </c>
      <c r="C1338" s="16" t="s">
        <v>128</v>
      </c>
      <c r="D1338" s="16" t="s">
        <v>89</v>
      </c>
      <c r="E1338" s="16" t="s">
        <v>129</v>
      </c>
      <c r="F1338" s="16" t="s">
        <v>134</v>
      </c>
      <c r="G1338" s="16" t="s">
        <v>28</v>
      </c>
      <c r="H1338" s="17">
        <v>1.4999999999999999E-2</v>
      </c>
      <c r="I1338" s="16" t="s">
        <v>134</v>
      </c>
      <c r="J1338" s="16" t="s">
        <v>209</v>
      </c>
      <c r="K1338" s="18" t="s">
        <v>30</v>
      </c>
      <c r="L1338" s="19">
        <v>1</v>
      </c>
      <c r="M1338" s="20">
        <v>1</v>
      </c>
      <c r="N1338" s="20">
        <v>1</v>
      </c>
      <c r="O1338" s="20">
        <v>1</v>
      </c>
      <c r="P1338" s="20">
        <v>1</v>
      </c>
      <c r="Q1338" s="20">
        <v>1</v>
      </c>
      <c r="R1338" s="20">
        <v>1</v>
      </c>
      <c r="S1338" s="20" t="s">
        <v>33</v>
      </c>
      <c r="T1338" s="20" t="s">
        <v>33</v>
      </c>
      <c r="U1338" s="20" t="s">
        <v>33</v>
      </c>
      <c r="V1338" s="20" t="s">
        <v>33</v>
      </c>
      <c r="W1338" s="21" t="s">
        <v>33</v>
      </c>
      <c r="X1338" s="67"/>
      <c r="Y1338" s="19">
        <v>0</v>
      </c>
      <c r="Z1338" s="20">
        <v>0</v>
      </c>
      <c r="AA1338" s="20">
        <v>0</v>
      </c>
      <c r="AB1338" s="20">
        <v>0</v>
      </c>
      <c r="AC1338" s="20">
        <v>0</v>
      </c>
      <c r="AD1338" s="20">
        <v>0</v>
      </c>
      <c r="AE1338" s="21">
        <v>0</v>
      </c>
      <c r="AF1338" s="55"/>
      <c r="AG1338" s="20" t="s">
        <v>33</v>
      </c>
      <c r="AH1338" s="21" t="s">
        <v>33</v>
      </c>
    </row>
    <row r="1339" spans="1:34" x14ac:dyDescent="0.35">
      <c r="A1339" s="15" t="s">
        <v>167</v>
      </c>
      <c r="B1339" s="16" t="s">
        <v>23</v>
      </c>
      <c r="C1339" s="16" t="s">
        <v>128</v>
      </c>
      <c r="D1339" s="16" t="s">
        <v>89</v>
      </c>
      <c r="E1339" s="16" t="s">
        <v>129</v>
      </c>
      <c r="F1339" s="16" t="s">
        <v>134</v>
      </c>
      <c r="G1339" s="16" t="s">
        <v>28</v>
      </c>
      <c r="H1339" s="17">
        <v>1.4999999999999999E-2</v>
      </c>
      <c r="I1339" s="16" t="s">
        <v>134</v>
      </c>
      <c r="J1339" s="16" t="s">
        <v>208</v>
      </c>
      <c r="K1339" s="18" t="s">
        <v>31</v>
      </c>
      <c r="L1339" s="22">
        <v>5.99</v>
      </c>
      <c r="M1339" s="23">
        <v>5.99</v>
      </c>
      <c r="N1339" s="23">
        <v>5.99</v>
      </c>
      <c r="O1339" s="23">
        <v>5.99</v>
      </c>
      <c r="P1339" s="23">
        <v>5.99</v>
      </c>
      <c r="Q1339" s="23">
        <v>5.99</v>
      </c>
      <c r="R1339" s="23">
        <v>5.99</v>
      </c>
      <c r="S1339" s="23">
        <v>5.99</v>
      </c>
      <c r="T1339" s="23">
        <v>5.99</v>
      </c>
      <c r="U1339" s="23">
        <v>4.99</v>
      </c>
      <c r="V1339" s="23">
        <v>4.99</v>
      </c>
      <c r="W1339" s="70">
        <v>5.69</v>
      </c>
      <c r="X1339" s="67"/>
      <c r="Y1339" s="22">
        <v>0</v>
      </c>
      <c r="Z1339" s="23">
        <v>0</v>
      </c>
      <c r="AA1339" s="23">
        <v>0</v>
      </c>
      <c r="AB1339" s="23">
        <v>0</v>
      </c>
      <c r="AC1339" s="23">
        <v>0</v>
      </c>
      <c r="AD1339" s="23">
        <v>0</v>
      </c>
      <c r="AE1339" s="70">
        <v>0</v>
      </c>
      <c r="AF1339" s="50"/>
      <c r="AG1339" s="76">
        <v>0.15</v>
      </c>
      <c r="AH1339" s="77">
        <v>0.15</v>
      </c>
    </row>
    <row r="1340" spans="1:34" x14ac:dyDescent="0.35">
      <c r="A1340" s="15" t="s">
        <v>167</v>
      </c>
      <c r="B1340" s="16" t="s">
        <v>23</v>
      </c>
      <c r="C1340" s="16" t="s">
        <v>128</v>
      </c>
      <c r="D1340" s="16" t="s">
        <v>89</v>
      </c>
      <c r="E1340" s="16" t="s">
        <v>129</v>
      </c>
      <c r="F1340" s="16" t="s">
        <v>134</v>
      </c>
      <c r="G1340" s="16" t="s">
        <v>28</v>
      </c>
      <c r="H1340" s="17">
        <v>1.4999999999999999E-2</v>
      </c>
      <c r="I1340" s="16" t="s">
        <v>134</v>
      </c>
      <c r="J1340" s="16" t="s">
        <v>209</v>
      </c>
      <c r="K1340" s="18" t="s">
        <v>32</v>
      </c>
      <c r="L1340" s="19">
        <v>1</v>
      </c>
      <c r="M1340" s="20">
        <v>1</v>
      </c>
      <c r="N1340" s="20">
        <v>1</v>
      </c>
      <c r="O1340" s="20">
        <v>1</v>
      </c>
      <c r="P1340" s="20">
        <v>1</v>
      </c>
      <c r="Q1340" s="20">
        <v>1</v>
      </c>
      <c r="R1340" s="20">
        <v>1</v>
      </c>
      <c r="S1340" s="20" t="s">
        <v>33</v>
      </c>
      <c r="T1340" s="20" t="s">
        <v>33</v>
      </c>
      <c r="U1340" s="20" t="s">
        <v>33</v>
      </c>
      <c r="V1340" s="20" t="s">
        <v>33</v>
      </c>
      <c r="W1340" s="21" t="s">
        <v>33</v>
      </c>
      <c r="X1340" s="67"/>
      <c r="Y1340" s="19">
        <v>0</v>
      </c>
      <c r="Z1340" s="20">
        <v>0</v>
      </c>
      <c r="AA1340" s="20">
        <v>0</v>
      </c>
      <c r="AB1340" s="20">
        <v>0</v>
      </c>
      <c r="AC1340" s="20">
        <v>0</v>
      </c>
      <c r="AD1340" s="20">
        <v>0</v>
      </c>
      <c r="AE1340" s="21">
        <v>0</v>
      </c>
      <c r="AF1340" s="55"/>
      <c r="AG1340" s="20" t="s">
        <v>33</v>
      </c>
      <c r="AH1340" s="21" t="s">
        <v>33</v>
      </c>
    </row>
    <row r="1341" spans="1:34" x14ac:dyDescent="0.35">
      <c r="A1341" s="24" t="s">
        <v>167</v>
      </c>
      <c r="B1341" s="25" t="s">
        <v>23</v>
      </c>
      <c r="C1341" s="25" t="s">
        <v>128</v>
      </c>
      <c r="D1341" s="25" t="s">
        <v>89</v>
      </c>
      <c r="E1341" s="25" t="s">
        <v>129</v>
      </c>
      <c r="F1341" s="25" t="s">
        <v>134</v>
      </c>
      <c r="G1341" s="25" t="s">
        <v>28</v>
      </c>
      <c r="H1341" s="26">
        <v>1.4999999999999999E-2</v>
      </c>
      <c r="I1341" s="25" t="s">
        <v>33</v>
      </c>
      <c r="J1341" s="25" t="s">
        <v>208</v>
      </c>
      <c r="K1341" s="27" t="s">
        <v>34</v>
      </c>
      <c r="L1341" s="28">
        <v>0</v>
      </c>
      <c r="M1341" s="29">
        <v>0</v>
      </c>
      <c r="N1341" s="29">
        <v>0</v>
      </c>
      <c r="O1341" s="29">
        <v>0</v>
      </c>
      <c r="P1341" s="29">
        <v>0</v>
      </c>
      <c r="Q1341" s="29">
        <v>0</v>
      </c>
      <c r="R1341" s="29">
        <v>0</v>
      </c>
      <c r="S1341" s="29">
        <v>0</v>
      </c>
      <c r="T1341" s="29">
        <v>0</v>
      </c>
      <c r="U1341" s="29">
        <v>0</v>
      </c>
      <c r="V1341" s="29">
        <v>0</v>
      </c>
      <c r="W1341" s="30">
        <v>0</v>
      </c>
      <c r="X1341" s="67"/>
      <c r="Y1341" s="57">
        <v>0</v>
      </c>
      <c r="Z1341" s="58">
        <v>0</v>
      </c>
      <c r="AA1341" s="58">
        <v>0</v>
      </c>
      <c r="AB1341" s="58">
        <v>0</v>
      </c>
      <c r="AC1341" s="58">
        <v>0</v>
      </c>
      <c r="AD1341" s="58">
        <v>0</v>
      </c>
      <c r="AE1341" s="71">
        <v>0</v>
      </c>
      <c r="AF1341" s="56"/>
      <c r="AG1341" s="58">
        <v>0</v>
      </c>
      <c r="AH1341" s="71">
        <v>0</v>
      </c>
    </row>
    <row r="1342" spans="1:34" x14ac:dyDescent="0.35">
      <c r="A1342" s="31" t="s">
        <v>167</v>
      </c>
      <c r="B1342" s="32" t="s">
        <v>23</v>
      </c>
      <c r="C1342" s="32" t="s">
        <v>128</v>
      </c>
      <c r="D1342" s="32" t="s">
        <v>116</v>
      </c>
      <c r="E1342" s="32" t="s">
        <v>129</v>
      </c>
      <c r="F1342" s="32" t="s">
        <v>135</v>
      </c>
      <c r="G1342" s="32" t="s">
        <v>28</v>
      </c>
      <c r="H1342" s="33">
        <v>1</v>
      </c>
      <c r="I1342" s="32" t="s">
        <v>135</v>
      </c>
      <c r="J1342" s="32" t="s">
        <v>208</v>
      </c>
      <c r="K1342" s="34" t="s">
        <v>29</v>
      </c>
      <c r="L1342" s="35">
        <v>248.4</v>
      </c>
      <c r="M1342" s="36">
        <v>248.4</v>
      </c>
      <c r="N1342" s="36">
        <v>248.4</v>
      </c>
      <c r="O1342" s="36">
        <v>248.4</v>
      </c>
      <c r="P1342" s="36">
        <v>248.4</v>
      </c>
      <c r="Q1342" s="36">
        <v>248.4</v>
      </c>
      <c r="R1342" s="36">
        <v>248.4</v>
      </c>
      <c r="S1342" s="36">
        <v>248.4</v>
      </c>
      <c r="T1342" s="36">
        <v>248.4</v>
      </c>
      <c r="U1342" s="36">
        <v>207</v>
      </c>
      <c r="V1342" s="36">
        <v>207</v>
      </c>
      <c r="W1342" s="37">
        <v>207</v>
      </c>
      <c r="X1342" s="67"/>
      <c r="Y1342" s="60">
        <v>0</v>
      </c>
      <c r="Z1342" s="61">
        <v>0</v>
      </c>
      <c r="AA1342" s="61">
        <v>0</v>
      </c>
      <c r="AB1342" s="61">
        <v>0</v>
      </c>
      <c r="AC1342" s="61">
        <v>0</v>
      </c>
      <c r="AD1342" s="61">
        <v>0</v>
      </c>
      <c r="AE1342" s="69">
        <v>0</v>
      </c>
      <c r="AF1342" s="59"/>
      <c r="AG1342" s="61">
        <v>6.23</v>
      </c>
      <c r="AH1342" s="69">
        <v>6.23</v>
      </c>
    </row>
    <row r="1343" spans="1:34" x14ac:dyDescent="0.35">
      <c r="A1343" s="15" t="s">
        <v>167</v>
      </c>
      <c r="B1343" s="16" t="s">
        <v>23</v>
      </c>
      <c r="C1343" s="16" t="s">
        <v>128</v>
      </c>
      <c r="D1343" s="16" t="s">
        <v>116</v>
      </c>
      <c r="E1343" s="16" t="s">
        <v>129</v>
      </c>
      <c r="F1343" s="16" t="s">
        <v>135</v>
      </c>
      <c r="G1343" s="16" t="s">
        <v>28</v>
      </c>
      <c r="H1343" s="17">
        <v>1</v>
      </c>
      <c r="I1343" s="16" t="s">
        <v>135</v>
      </c>
      <c r="J1343" s="16" t="s">
        <v>209</v>
      </c>
      <c r="K1343" s="18" t="s">
        <v>30</v>
      </c>
      <c r="L1343" s="19">
        <v>1</v>
      </c>
      <c r="M1343" s="20">
        <v>1</v>
      </c>
      <c r="N1343" s="20">
        <v>1</v>
      </c>
      <c r="O1343" s="20">
        <v>1</v>
      </c>
      <c r="P1343" s="20">
        <v>1</v>
      </c>
      <c r="Q1343" s="20">
        <v>1</v>
      </c>
      <c r="R1343" s="20">
        <v>1</v>
      </c>
      <c r="S1343" s="20" t="s">
        <v>33</v>
      </c>
      <c r="T1343" s="20" t="s">
        <v>33</v>
      </c>
      <c r="U1343" s="20" t="s">
        <v>33</v>
      </c>
      <c r="V1343" s="20" t="s">
        <v>33</v>
      </c>
      <c r="W1343" s="21" t="s">
        <v>33</v>
      </c>
      <c r="X1343" s="67"/>
      <c r="Y1343" s="19">
        <v>0</v>
      </c>
      <c r="Z1343" s="20">
        <v>0</v>
      </c>
      <c r="AA1343" s="20">
        <v>0</v>
      </c>
      <c r="AB1343" s="20">
        <v>0</v>
      </c>
      <c r="AC1343" s="20">
        <v>0</v>
      </c>
      <c r="AD1343" s="20">
        <v>0</v>
      </c>
      <c r="AE1343" s="21">
        <v>0</v>
      </c>
      <c r="AF1343" s="55"/>
      <c r="AG1343" s="20" t="s">
        <v>33</v>
      </c>
      <c r="AH1343" s="21" t="s">
        <v>33</v>
      </c>
    </row>
    <row r="1344" spans="1:34" x14ac:dyDescent="0.35">
      <c r="A1344" s="15" t="s">
        <v>167</v>
      </c>
      <c r="B1344" s="16" t="s">
        <v>23</v>
      </c>
      <c r="C1344" s="16" t="s">
        <v>128</v>
      </c>
      <c r="D1344" s="16" t="s">
        <v>116</v>
      </c>
      <c r="E1344" s="16" t="s">
        <v>129</v>
      </c>
      <c r="F1344" s="16" t="s">
        <v>135</v>
      </c>
      <c r="G1344" s="16" t="s">
        <v>28</v>
      </c>
      <c r="H1344" s="17">
        <v>1</v>
      </c>
      <c r="I1344" s="16" t="s">
        <v>135</v>
      </c>
      <c r="J1344" s="16" t="s">
        <v>208</v>
      </c>
      <c r="K1344" s="18" t="s">
        <v>31</v>
      </c>
      <c r="L1344" s="22">
        <v>248.4</v>
      </c>
      <c r="M1344" s="23">
        <v>248.4</v>
      </c>
      <c r="N1344" s="23">
        <v>248.4</v>
      </c>
      <c r="O1344" s="23">
        <v>248.4</v>
      </c>
      <c r="P1344" s="23">
        <v>248.4</v>
      </c>
      <c r="Q1344" s="23">
        <v>248.4</v>
      </c>
      <c r="R1344" s="23">
        <v>248.4</v>
      </c>
      <c r="S1344" s="23">
        <v>248.4</v>
      </c>
      <c r="T1344" s="23">
        <v>248.4</v>
      </c>
      <c r="U1344" s="23">
        <v>207</v>
      </c>
      <c r="V1344" s="23">
        <v>207</v>
      </c>
      <c r="W1344" s="70">
        <v>207</v>
      </c>
      <c r="X1344" s="67"/>
      <c r="Y1344" s="22">
        <v>0</v>
      </c>
      <c r="Z1344" s="23">
        <v>0</v>
      </c>
      <c r="AA1344" s="23">
        <v>0</v>
      </c>
      <c r="AB1344" s="23">
        <v>0</v>
      </c>
      <c r="AC1344" s="23">
        <v>0</v>
      </c>
      <c r="AD1344" s="23">
        <v>0</v>
      </c>
      <c r="AE1344" s="70">
        <v>0</v>
      </c>
      <c r="AF1344" s="50"/>
      <c r="AG1344" s="76">
        <v>6.23</v>
      </c>
      <c r="AH1344" s="77">
        <v>6.23</v>
      </c>
    </row>
    <row r="1345" spans="1:34" x14ac:dyDescent="0.35">
      <c r="A1345" s="15" t="s">
        <v>167</v>
      </c>
      <c r="B1345" s="16" t="s">
        <v>23</v>
      </c>
      <c r="C1345" s="16" t="s">
        <v>128</v>
      </c>
      <c r="D1345" s="16" t="s">
        <v>116</v>
      </c>
      <c r="E1345" s="16" t="s">
        <v>129</v>
      </c>
      <c r="F1345" s="16" t="s">
        <v>135</v>
      </c>
      <c r="G1345" s="16" t="s">
        <v>28</v>
      </c>
      <c r="H1345" s="17">
        <v>1</v>
      </c>
      <c r="I1345" s="16" t="s">
        <v>135</v>
      </c>
      <c r="J1345" s="16" t="s">
        <v>209</v>
      </c>
      <c r="K1345" s="18" t="s">
        <v>32</v>
      </c>
      <c r="L1345" s="19">
        <v>1</v>
      </c>
      <c r="M1345" s="20">
        <v>1</v>
      </c>
      <c r="N1345" s="20">
        <v>1</v>
      </c>
      <c r="O1345" s="20">
        <v>1</v>
      </c>
      <c r="P1345" s="20">
        <v>1</v>
      </c>
      <c r="Q1345" s="20">
        <v>1</v>
      </c>
      <c r="R1345" s="20">
        <v>1</v>
      </c>
      <c r="S1345" s="20" t="s">
        <v>33</v>
      </c>
      <c r="T1345" s="20" t="s">
        <v>33</v>
      </c>
      <c r="U1345" s="20" t="s">
        <v>33</v>
      </c>
      <c r="V1345" s="20" t="s">
        <v>33</v>
      </c>
      <c r="W1345" s="21" t="s">
        <v>33</v>
      </c>
      <c r="X1345" s="67"/>
      <c r="Y1345" s="19">
        <v>0</v>
      </c>
      <c r="Z1345" s="20">
        <v>0</v>
      </c>
      <c r="AA1345" s="20">
        <v>0</v>
      </c>
      <c r="AB1345" s="20">
        <v>0</v>
      </c>
      <c r="AC1345" s="20">
        <v>0</v>
      </c>
      <c r="AD1345" s="20">
        <v>0</v>
      </c>
      <c r="AE1345" s="21">
        <v>0</v>
      </c>
      <c r="AF1345" s="55"/>
      <c r="AG1345" s="20" t="s">
        <v>33</v>
      </c>
      <c r="AH1345" s="21" t="s">
        <v>33</v>
      </c>
    </row>
    <row r="1346" spans="1:34" x14ac:dyDescent="0.35">
      <c r="A1346" s="24" t="s">
        <v>167</v>
      </c>
      <c r="B1346" s="25" t="s">
        <v>23</v>
      </c>
      <c r="C1346" s="25" t="s">
        <v>128</v>
      </c>
      <c r="D1346" s="25" t="s">
        <v>116</v>
      </c>
      <c r="E1346" s="25" t="s">
        <v>129</v>
      </c>
      <c r="F1346" s="25" t="s">
        <v>135</v>
      </c>
      <c r="G1346" s="25" t="s">
        <v>28</v>
      </c>
      <c r="H1346" s="26">
        <v>1</v>
      </c>
      <c r="I1346" s="25" t="s">
        <v>33</v>
      </c>
      <c r="J1346" s="25" t="s">
        <v>208</v>
      </c>
      <c r="K1346" s="27" t="s">
        <v>34</v>
      </c>
      <c r="L1346" s="28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30">
        <v>0</v>
      </c>
      <c r="X1346" s="67"/>
      <c r="Y1346" s="57">
        <v>0</v>
      </c>
      <c r="Z1346" s="58">
        <v>0</v>
      </c>
      <c r="AA1346" s="58">
        <v>0</v>
      </c>
      <c r="AB1346" s="58">
        <v>0</v>
      </c>
      <c r="AC1346" s="58">
        <v>0</v>
      </c>
      <c r="AD1346" s="58">
        <v>0</v>
      </c>
      <c r="AE1346" s="71">
        <v>0</v>
      </c>
      <c r="AF1346" s="56"/>
      <c r="AG1346" s="58">
        <v>0</v>
      </c>
      <c r="AH1346" s="71">
        <v>0</v>
      </c>
    </row>
    <row r="1347" spans="1:34" x14ac:dyDescent="0.35">
      <c r="A1347" s="31" t="s">
        <v>167</v>
      </c>
      <c r="B1347" s="32" t="s">
        <v>23</v>
      </c>
      <c r="C1347" s="32" t="s">
        <v>136</v>
      </c>
      <c r="D1347" s="32" t="s">
        <v>137</v>
      </c>
      <c r="E1347" s="32" t="s">
        <v>138</v>
      </c>
      <c r="F1347" s="32" t="s">
        <v>139</v>
      </c>
      <c r="G1347" s="32" t="s">
        <v>28</v>
      </c>
      <c r="H1347" s="33">
        <v>2.5000000000000001E-3</v>
      </c>
      <c r="I1347" s="32" t="s">
        <v>139</v>
      </c>
      <c r="J1347" s="32" t="s">
        <v>208</v>
      </c>
      <c r="K1347" s="34" t="s">
        <v>29</v>
      </c>
      <c r="L1347" s="35">
        <v>3.99</v>
      </c>
      <c r="M1347" s="36">
        <v>3.99</v>
      </c>
      <c r="N1347" s="36">
        <v>3.99</v>
      </c>
      <c r="O1347" s="36">
        <v>3.99</v>
      </c>
      <c r="P1347" s="36">
        <v>3.99</v>
      </c>
      <c r="Q1347" s="36">
        <v>3.99</v>
      </c>
      <c r="R1347" s="36">
        <v>3.99</v>
      </c>
      <c r="S1347" s="36">
        <v>2.99</v>
      </c>
      <c r="T1347" s="36">
        <v>2.99</v>
      </c>
      <c r="U1347" s="36">
        <v>2.85</v>
      </c>
      <c r="V1347" s="36">
        <v>2.85</v>
      </c>
      <c r="W1347" s="37">
        <v>2.69</v>
      </c>
      <c r="X1347" s="67"/>
      <c r="Y1347" s="60">
        <v>0</v>
      </c>
      <c r="Z1347" s="61">
        <v>0</v>
      </c>
      <c r="AA1347" s="61">
        <v>0</v>
      </c>
      <c r="AB1347" s="61">
        <v>0</v>
      </c>
      <c r="AC1347" s="61">
        <v>0</v>
      </c>
      <c r="AD1347" s="61">
        <v>0</v>
      </c>
      <c r="AE1347" s="69">
        <v>0</v>
      </c>
      <c r="AF1347" s="59"/>
      <c r="AG1347" s="61">
        <v>0.08</v>
      </c>
      <c r="AH1347" s="69">
        <v>0.08</v>
      </c>
    </row>
    <row r="1348" spans="1:34" x14ac:dyDescent="0.35">
      <c r="A1348" s="15" t="s">
        <v>167</v>
      </c>
      <c r="B1348" s="16" t="s">
        <v>23</v>
      </c>
      <c r="C1348" s="16" t="s">
        <v>136</v>
      </c>
      <c r="D1348" s="16" t="s">
        <v>137</v>
      </c>
      <c r="E1348" s="16" t="s">
        <v>138</v>
      </c>
      <c r="F1348" s="16" t="s">
        <v>139</v>
      </c>
      <c r="G1348" s="16" t="s">
        <v>28</v>
      </c>
      <c r="H1348" s="17">
        <v>2.5000000000000001E-3</v>
      </c>
      <c r="I1348" s="16" t="s">
        <v>139</v>
      </c>
      <c r="J1348" s="16" t="s">
        <v>209</v>
      </c>
      <c r="K1348" s="18" t="s">
        <v>30</v>
      </c>
      <c r="L1348" s="19">
        <v>1</v>
      </c>
      <c r="M1348" s="20">
        <v>1</v>
      </c>
      <c r="N1348" s="20">
        <v>1</v>
      </c>
      <c r="O1348" s="20">
        <v>1</v>
      </c>
      <c r="P1348" s="20">
        <v>1</v>
      </c>
      <c r="Q1348" s="20">
        <v>1</v>
      </c>
      <c r="R1348" s="20">
        <v>1</v>
      </c>
      <c r="S1348" s="20" t="s">
        <v>33</v>
      </c>
      <c r="T1348" s="20" t="s">
        <v>33</v>
      </c>
      <c r="U1348" s="20" t="s">
        <v>33</v>
      </c>
      <c r="V1348" s="20" t="s">
        <v>33</v>
      </c>
      <c r="W1348" s="21" t="s">
        <v>33</v>
      </c>
      <c r="X1348" s="67"/>
      <c r="Y1348" s="19">
        <v>0</v>
      </c>
      <c r="Z1348" s="20">
        <v>0</v>
      </c>
      <c r="AA1348" s="20">
        <v>0</v>
      </c>
      <c r="AB1348" s="20">
        <v>0</v>
      </c>
      <c r="AC1348" s="20">
        <v>0</v>
      </c>
      <c r="AD1348" s="20">
        <v>0</v>
      </c>
      <c r="AE1348" s="21">
        <v>0</v>
      </c>
      <c r="AF1348" s="55"/>
      <c r="AG1348" s="20" t="s">
        <v>33</v>
      </c>
      <c r="AH1348" s="21" t="s">
        <v>33</v>
      </c>
    </row>
    <row r="1349" spans="1:34" x14ac:dyDescent="0.35">
      <c r="A1349" s="15" t="s">
        <v>167</v>
      </c>
      <c r="B1349" s="16" t="s">
        <v>23</v>
      </c>
      <c r="C1349" s="16" t="s">
        <v>136</v>
      </c>
      <c r="D1349" s="16" t="s">
        <v>137</v>
      </c>
      <c r="E1349" s="16" t="s">
        <v>138</v>
      </c>
      <c r="F1349" s="16" t="s">
        <v>139</v>
      </c>
      <c r="G1349" s="16" t="s">
        <v>28</v>
      </c>
      <c r="H1349" s="17">
        <v>2.5000000000000001E-3</v>
      </c>
      <c r="I1349" s="16" t="s">
        <v>139</v>
      </c>
      <c r="J1349" s="16" t="s">
        <v>208</v>
      </c>
      <c r="K1349" s="18" t="s">
        <v>31</v>
      </c>
      <c r="L1349" s="22">
        <v>3.99</v>
      </c>
      <c r="M1349" s="23">
        <v>3.99</v>
      </c>
      <c r="N1349" s="23">
        <v>3.99</v>
      </c>
      <c r="O1349" s="23">
        <v>3.99</v>
      </c>
      <c r="P1349" s="23">
        <v>3.99</v>
      </c>
      <c r="Q1349" s="23">
        <v>3.99</v>
      </c>
      <c r="R1349" s="23">
        <v>3.99</v>
      </c>
      <c r="S1349" s="23">
        <v>2.99</v>
      </c>
      <c r="T1349" s="23">
        <v>2.99</v>
      </c>
      <c r="U1349" s="23">
        <v>2.85</v>
      </c>
      <c r="V1349" s="23">
        <v>2.85</v>
      </c>
      <c r="W1349" s="70">
        <v>2.69</v>
      </c>
      <c r="X1349" s="67"/>
      <c r="Y1349" s="22">
        <v>0</v>
      </c>
      <c r="Z1349" s="23">
        <v>0</v>
      </c>
      <c r="AA1349" s="23">
        <v>0</v>
      </c>
      <c r="AB1349" s="23">
        <v>0</v>
      </c>
      <c r="AC1349" s="23">
        <v>0</v>
      </c>
      <c r="AD1349" s="23">
        <v>0</v>
      </c>
      <c r="AE1349" s="70">
        <v>0</v>
      </c>
      <c r="AF1349" s="50"/>
      <c r="AG1349" s="76">
        <v>0.08</v>
      </c>
      <c r="AH1349" s="77">
        <v>0.08</v>
      </c>
    </row>
    <row r="1350" spans="1:34" x14ac:dyDescent="0.35">
      <c r="A1350" s="15" t="s">
        <v>167</v>
      </c>
      <c r="B1350" s="16" t="s">
        <v>23</v>
      </c>
      <c r="C1350" s="16" t="s">
        <v>136</v>
      </c>
      <c r="D1350" s="16" t="s">
        <v>137</v>
      </c>
      <c r="E1350" s="16" t="s">
        <v>138</v>
      </c>
      <c r="F1350" s="16" t="s">
        <v>139</v>
      </c>
      <c r="G1350" s="16" t="s">
        <v>28</v>
      </c>
      <c r="H1350" s="17">
        <v>2.5000000000000001E-3</v>
      </c>
      <c r="I1350" s="16" t="s">
        <v>139</v>
      </c>
      <c r="J1350" s="16" t="s">
        <v>209</v>
      </c>
      <c r="K1350" s="18" t="s">
        <v>32</v>
      </c>
      <c r="L1350" s="19">
        <v>1</v>
      </c>
      <c r="M1350" s="20">
        <v>1</v>
      </c>
      <c r="N1350" s="20">
        <v>1</v>
      </c>
      <c r="O1350" s="20">
        <v>1</v>
      </c>
      <c r="P1350" s="20">
        <v>1</v>
      </c>
      <c r="Q1350" s="20">
        <v>1</v>
      </c>
      <c r="R1350" s="20">
        <v>1</v>
      </c>
      <c r="S1350" s="20" t="s">
        <v>33</v>
      </c>
      <c r="T1350" s="20" t="s">
        <v>33</v>
      </c>
      <c r="U1350" s="20" t="s">
        <v>33</v>
      </c>
      <c r="V1350" s="20" t="s">
        <v>33</v>
      </c>
      <c r="W1350" s="21" t="s">
        <v>33</v>
      </c>
      <c r="X1350" s="67"/>
      <c r="Y1350" s="19">
        <v>0</v>
      </c>
      <c r="Z1350" s="20">
        <v>0</v>
      </c>
      <c r="AA1350" s="20">
        <v>0</v>
      </c>
      <c r="AB1350" s="20">
        <v>0</v>
      </c>
      <c r="AC1350" s="20">
        <v>0</v>
      </c>
      <c r="AD1350" s="20">
        <v>0</v>
      </c>
      <c r="AE1350" s="21">
        <v>0</v>
      </c>
      <c r="AF1350" s="55"/>
      <c r="AG1350" s="20" t="s">
        <v>33</v>
      </c>
      <c r="AH1350" s="21" t="s">
        <v>33</v>
      </c>
    </row>
    <row r="1351" spans="1:34" x14ac:dyDescent="0.35">
      <c r="A1351" s="24" t="s">
        <v>167</v>
      </c>
      <c r="B1351" s="25" t="s">
        <v>23</v>
      </c>
      <c r="C1351" s="25" t="s">
        <v>136</v>
      </c>
      <c r="D1351" s="25" t="s">
        <v>137</v>
      </c>
      <c r="E1351" s="25" t="s">
        <v>138</v>
      </c>
      <c r="F1351" s="25" t="s">
        <v>139</v>
      </c>
      <c r="G1351" s="25" t="s">
        <v>28</v>
      </c>
      <c r="H1351" s="26">
        <v>2.5000000000000001E-3</v>
      </c>
      <c r="I1351" s="25" t="s">
        <v>33</v>
      </c>
      <c r="J1351" s="25" t="s">
        <v>208</v>
      </c>
      <c r="K1351" s="27" t="s">
        <v>34</v>
      </c>
      <c r="L1351" s="28">
        <v>0</v>
      </c>
      <c r="M1351" s="29">
        <v>0</v>
      </c>
      <c r="N1351" s="29">
        <v>0</v>
      </c>
      <c r="O1351" s="29">
        <v>0</v>
      </c>
      <c r="P1351" s="29">
        <v>0</v>
      </c>
      <c r="Q1351" s="29">
        <v>0</v>
      </c>
      <c r="R1351" s="29">
        <v>0</v>
      </c>
      <c r="S1351" s="29">
        <v>0</v>
      </c>
      <c r="T1351" s="29">
        <v>0</v>
      </c>
      <c r="U1351" s="29">
        <v>0</v>
      </c>
      <c r="V1351" s="29">
        <v>0</v>
      </c>
      <c r="W1351" s="30">
        <v>0</v>
      </c>
      <c r="X1351" s="67"/>
      <c r="Y1351" s="57">
        <v>0</v>
      </c>
      <c r="Z1351" s="58">
        <v>0</v>
      </c>
      <c r="AA1351" s="58">
        <v>0</v>
      </c>
      <c r="AB1351" s="58">
        <v>0</v>
      </c>
      <c r="AC1351" s="58">
        <v>0</v>
      </c>
      <c r="AD1351" s="58">
        <v>0</v>
      </c>
      <c r="AE1351" s="71">
        <v>0</v>
      </c>
      <c r="AF1351" s="56"/>
      <c r="AG1351" s="58">
        <v>0</v>
      </c>
      <c r="AH1351" s="71">
        <v>0</v>
      </c>
    </row>
    <row r="1352" spans="1:34" x14ac:dyDescent="0.35">
      <c r="A1352" s="31" t="s">
        <v>167</v>
      </c>
      <c r="B1352" s="32" t="s">
        <v>23</v>
      </c>
      <c r="C1352" s="32" t="s">
        <v>136</v>
      </c>
      <c r="D1352" s="32" t="s">
        <v>140</v>
      </c>
      <c r="E1352" s="32" t="s">
        <v>138</v>
      </c>
      <c r="F1352" s="32" t="s">
        <v>141</v>
      </c>
      <c r="G1352" s="32" t="s">
        <v>28</v>
      </c>
      <c r="H1352" s="33">
        <v>5.0000000000000001E-3</v>
      </c>
      <c r="I1352" s="32" t="s">
        <v>141</v>
      </c>
      <c r="J1352" s="32" t="s">
        <v>208</v>
      </c>
      <c r="K1352" s="34" t="s">
        <v>29</v>
      </c>
      <c r="L1352" s="35">
        <v>4.49</v>
      </c>
      <c r="M1352" s="36">
        <v>4.49</v>
      </c>
      <c r="N1352" s="36">
        <v>4.49</v>
      </c>
      <c r="O1352" s="36">
        <v>4.49</v>
      </c>
      <c r="P1352" s="36">
        <v>4.49</v>
      </c>
      <c r="Q1352" s="36">
        <v>4.49</v>
      </c>
      <c r="R1352" s="36">
        <v>4.49</v>
      </c>
      <c r="S1352" s="36">
        <v>3.99</v>
      </c>
      <c r="T1352" s="36">
        <v>3.99</v>
      </c>
      <c r="U1352" s="36">
        <v>3.21</v>
      </c>
      <c r="V1352" s="36">
        <v>3.21</v>
      </c>
      <c r="W1352" s="37">
        <v>3.59</v>
      </c>
      <c r="X1352" s="67"/>
      <c r="Y1352" s="60">
        <v>0</v>
      </c>
      <c r="Z1352" s="61">
        <v>0</v>
      </c>
      <c r="AA1352" s="61">
        <v>0</v>
      </c>
      <c r="AB1352" s="61">
        <v>0</v>
      </c>
      <c r="AC1352" s="61">
        <v>0</v>
      </c>
      <c r="AD1352" s="61">
        <v>0</v>
      </c>
      <c r="AE1352" s="69">
        <v>0</v>
      </c>
      <c r="AF1352" s="59"/>
      <c r="AG1352" s="61">
        <v>0.1</v>
      </c>
      <c r="AH1352" s="69">
        <v>0.1</v>
      </c>
    </row>
    <row r="1353" spans="1:34" x14ac:dyDescent="0.35">
      <c r="A1353" s="15" t="s">
        <v>167</v>
      </c>
      <c r="B1353" s="16" t="s">
        <v>23</v>
      </c>
      <c r="C1353" s="16" t="s">
        <v>136</v>
      </c>
      <c r="D1353" s="16" t="s">
        <v>140</v>
      </c>
      <c r="E1353" s="16" t="s">
        <v>138</v>
      </c>
      <c r="F1353" s="16" t="s">
        <v>141</v>
      </c>
      <c r="G1353" s="16" t="s">
        <v>28</v>
      </c>
      <c r="H1353" s="17">
        <v>5.0000000000000001E-3</v>
      </c>
      <c r="I1353" s="16" t="s">
        <v>141</v>
      </c>
      <c r="J1353" s="16" t="s">
        <v>209</v>
      </c>
      <c r="K1353" s="18" t="s">
        <v>30</v>
      </c>
      <c r="L1353" s="19">
        <v>1</v>
      </c>
      <c r="M1353" s="20">
        <v>1</v>
      </c>
      <c r="N1353" s="20">
        <v>1</v>
      </c>
      <c r="O1353" s="20">
        <v>1</v>
      </c>
      <c r="P1353" s="20">
        <v>1</v>
      </c>
      <c r="Q1353" s="20">
        <v>1</v>
      </c>
      <c r="R1353" s="20">
        <v>1</v>
      </c>
      <c r="S1353" s="20" t="s">
        <v>33</v>
      </c>
      <c r="T1353" s="20" t="s">
        <v>33</v>
      </c>
      <c r="U1353" s="20" t="s">
        <v>33</v>
      </c>
      <c r="V1353" s="20" t="s">
        <v>33</v>
      </c>
      <c r="W1353" s="21" t="s">
        <v>33</v>
      </c>
      <c r="X1353" s="67"/>
      <c r="Y1353" s="19">
        <v>0</v>
      </c>
      <c r="Z1353" s="20">
        <v>0</v>
      </c>
      <c r="AA1353" s="20">
        <v>0</v>
      </c>
      <c r="AB1353" s="20">
        <v>0</v>
      </c>
      <c r="AC1353" s="20">
        <v>0</v>
      </c>
      <c r="AD1353" s="20">
        <v>0</v>
      </c>
      <c r="AE1353" s="21">
        <v>0</v>
      </c>
      <c r="AF1353" s="55"/>
      <c r="AG1353" s="20" t="s">
        <v>33</v>
      </c>
      <c r="AH1353" s="21" t="s">
        <v>33</v>
      </c>
    </row>
    <row r="1354" spans="1:34" x14ac:dyDescent="0.35">
      <c r="A1354" s="15" t="s">
        <v>167</v>
      </c>
      <c r="B1354" s="16" t="s">
        <v>23</v>
      </c>
      <c r="C1354" s="16" t="s">
        <v>136</v>
      </c>
      <c r="D1354" s="16" t="s">
        <v>140</v>
      </c>
      <c r="E1354" s="16" t="s">
        <v>138</v>
      </c>
      <c r="F1354" s="16" t="s">
        <v>141</v>
      </c>
      <c r="G1354" s="16" t="s">
        <v>28</v>
      </c>
      <c r="H1354" s="17">
        <v>5.0000000000000001E-3</v>
      </c>
      <c r="I1354" s="16" t="s">
        <v>141</v>
      </c>
      <c r="J1354" s="16" t="s">
        <v>208</v>
      </c>
      <c r="K1354" s="18" t="s">
        <v>31</v>
      </c>
      <c r="L1354" s="22">
        <v>4.49</v>
      </c>
      <c r="M1354" s="23">
        <v>4.49</v>
      </c>
      <c r="N1354" s="23">
        <v>4.49</v>
      </c>
      <c r="O1354" s="23">
        <v>4.49</v>
      </c>
      <c r="P1354" s="23">
        <v>4.49</v>
      </c>
      <c r="Q1354" s="23">
        <v>4.49</v>
      </c>
      <c r="R1354" s="23">
        <v>4.49</v>
      </c>
      <c r="S1354" s="23">
        <v>3.99</v>
      </c>
      <c r="T1354" s="23">
        <v>3.99</v>
      </c>
      <c r="U1354" s="23">
        <v>3.21</v>
      </c>
      <c r="V1354" s="23">
        <v>3.21</v>
      </c>
      <c r="W1354" s="70">
        <v>3.59</v>
      </c>
      <c r="X1354" s="67"/>
      <c r="Y1354" s="22">
        <v>0</v>
      </c>
      <c r="Z1354" s="23">
        <v>0</v>
      </c>
      <c r="AA1354" s="23">
        <v>0</v>
      </c>
      <c r="AB1354" s="23">
        <v>0</v>
      </c>
      <c r="AC1354" s="23">
        <v>0</v>
      </c>
      <c r="AD1354" s="23">
        <v>0</v>
      </c>
      <c r="AE1354" s="70">
        <v>0</v>
      </c>
      <c r="AF1354" s="50"/>
      <c r="AG1354" s="76">
        <v>0.1</v>
      </c>
      <c r="AH1354" s="77">
        <v>0.1</v>
      </c>
    </row>
    <row r="1355" spans="1:34" x14ac:dyDescent="0.35">
      <c r="A1355" s="15" t="s">
        <v>167</v>
      </c>
      <c r="B1355" s="16" t="s">
        <v>23</v>
      </c>
      <c r="C1355" s="16" t="s">
        <v>136</v>
      </c>
      <c r="D1355" s="16" t="s">
        <v>140</v>
      </c>
      <c r="E1355" s="16" t="s">
        <v>138</v>
      </c>
      <c r="F1355" s="16" t="s">
        <v>141</v>
      </c>
      <c r="G1355" s="16" t="s">
        <v>28</v>
      </c>
      <c r="H1355" s="17">
        <v>5.0000000000000001E-3</v>
      </c>
      <c r="I1355" s="16" t="s">
        <v>141</v>
      </c>
      <c r="J1355" s="16" t="s">
        <v>209</v>
      </c>
      <c r="K1355" s="18" t="s">
        <v>32</v>
      </c>
      <c r="L1355" s="19">
        <v>1</v>
      </c>
      <c r="M1355" s="20">
        <v>1</v>
      </c>
      <c r="N1355" s="20">
        <v>1</v>
      </c>
      <c r="O1355" s="20">
        <v>1</v>
      </c>
      <c r="P1355" s="20">
        <v>1</v>
      </c>
      <c r="Q1355" s="20">
        <v>1</v>
      </c>
      <c r="R1355" s="20">
        <v>1</v>
      </c>
      <c r="S1355" s="20" t="s">
        <v>33</v>
      </c>
      <c r="T1355" s="20" t="s">
        <v>33</v>
      </c>
      <c r="U1355" s="20" t="s">
        <v>33</v>
      </c>
      <c r="V1355" s="20" t="s">
        <v>33</v>
      </c>
      <c r="W1355" s="21" t="s">
        <v>33</v>
      </c>
      <c r="X1355" s="67"/>
      <c r="Y1355" s="19">
        <v>0</v>
      </c>
      <c r="Z1355" s="20">
        <v>0</v>
      </c>
      <c r="AA1355" s="20">
        <v>0</v>
      </c>
      <c r="AB1355" s="20">
        <v>0</v>
      </c>
      <c r="AC1355" s="20">
        <v>0</v>
      </c>
      <c r="AD1355" s="20">
        <v>0</v>
      </c>
      <c r="AE1355" s="21">
        <v>0</v>
      </c>
      <c r="AF1355" s="55"/>
      <c r="AG1355" s="20" t="s">
        <v>33</v>
      </c>
      <c r="AH1355" s="21" t="s">
        <v>33</v>
      </c>
    </row>
    <row r="1356" spans="1:34" x14ac:dyDescent="0.35">
      <c r="A1356" s="24" t="s">
        <v>167</v>
      </c>
      <c r="B1356" s="25" t="s">
        <v>23</v>
      </c>
      <c r="C1356" s="25" t="s">
        <v>136</v>
      </c>
      <c r="D1356" s="25" t="s">
        <v>140</v>
      </c>
      <c r="E1356" s="25" t="s">
        <v>138</v>
      </c>
      <c r="F1356" s="25" t="s">
        <v>141</v>
      </c>
      <c r="G1356" s="25" t="s">
        <v>28</v>
      </c>
      <c r="H1356" s="26">
        <v>5.0000000000000001E-3</v>
      </c>
      <c r="I1356" s="25" t="s">
        <v>33</v>
      </c>
      <c r="J1356" s="25" t="s">
        <v>208</v>
      </c>
      <c r="K1356" s="27" t="s">
        <v>34</v>
      </c>
      <c r="L1356" s="28">
        <v>0</v>
      </c>
      <c r="M1356" s="29">
        <v>0</v>
      </c>
      <c r="N1356" s="29">
        <v>0</v>
      </c>
      <c r="O1356" s="29">
        <v>0</v>
      </c>
      <c r="P1356" s="29">
        <v>0</v>
      </c>
      <c r="Q1356" s="29">
        <v>0</v>
      </c>
      <c r="R1356" s="29">
        <v>0</v>
      </c>
      <c r="S1356" s="29">
        <v>0</v>
      </c>
      <c r="T1356" s="29">
        <v>0</v>
      </c>
      <c r="U1356" s="29">
        <v>0</v>
      </c>
      <c r="V1356" s="29">
        <v>0</v>
      </c>
      <c r="W1356" s="30">
        <v>0</v>
      </c>
      <c r="X1356" s="67"/>
      <c r="Y1356" s="57">
        <v>0</v>
      </c>
      <c r="Z1356" s="58">
        <v>0</v>
      </c>
      <c r="AA1356" s="58">
        <v>0</v>
      </c>
      <c r="AB1356" s="58">
        <v>0</v>
      </c>
      <c r="AC1356" s="58">
        <v>0</v>
      </c>
      <c r="AD1356" s="58">
        <v>0</v>
      </c>
      <c r="AE1356" s="71">
        <v>0</v>
      </c>
      <c r="AF1356" s="56"/>
      <c r="AG1356" s="58">
        <v>0</v>
      </c>
      <c r="AH1356" s="71">
        <v>0</v>
      </c>
    </row>
    <row r="1357" spans="1:34" x14ac:dyDescent="0.35">
      <c r="A1357" s="31" t="s">
        <v>167</v>
      </c>
      <c r="B1357" s="32" t="s">
        <v>23</v>
      </c>
      <c r="C1357" s="32" t="s">
        <v>136</v>
      </c>
      <c r="D1357" s="32" t="s">
        <v>77</v>
      </c>
      <c r="E1357" s="32" t="s">
        <v>138</v>
      </c>
      <c r="F1357" s="32" t="s">
        <v>142</v>
      </c>
      <c r="G1357" s="32" t="s">
        <v>28</v>
      </c>
      <c r="H1357" s="33">
        <v>0.01</v>
      </c>
      <c r="I1357" s="32" t="s">
        <v>142</v>
      </c>
      <c r="J1357" s="32" t="s">
        <v>208</v>
      </c>
      <c r="K1357" s="34" t="s">
        <v>29</v>
      </c>
      <c r="L1357" s="35">
        <v>7.99</v>
      </c>
      <c r="M1357" s="36">
        <v>7.99</v>
      </c>
      <c r="N1357" s="36">
        <v>7.99</v>
      </c>
      <c r="O1357" s="36">
        <v>7.99</v>
      </c>
      <c r="P1357" s="36">
        <v>7.99</v>
      </c>
      <c r="Q1357" s="36">
        <v>7.99</v>
      </c>
      <c r="R1357" s="36">
        <v>7.99</v>
      </c>
      <c r="S1357" s="36">
        <v>6.99</v>
      </c>
      <c r="T1357" s="36">
        <v>6.99</v>
      </c>
      <c r="U1357" s="36">
        <v>5.71</v>
      </c>
      <c r="V1357" s="36">
        <v>5.71</v>
      </c>
      <c r="W1357" s="37">
        <v>6.29</v>
      </c>
      <c r="X1357" s="67"/>
      <c r="Y1357" s="60">
        <v>0</v>
      </c>
      <c r="Z1357" s="61">
        <v>0</v>
      </c>
      <c r="AA1357" s="61">
        <v>0</v>
      </c>
      <c r="AB1357" s="61">
        <v>0</v>
      </c>
      <c r="AC1357" s="61">
        <v>0</v>
      </c>
      <c r="AD1357" s="61">
        <v>0</v>
      </c>
      <c r="AE1357" s="69">
        <v>0</v>
      </c>
      <c r="AF1357" s="59"/>
      <c r="AG1357" s="61">
        <v>0.18</v>
      </c>
      <c r="AH1357" s="69">
        <v>0.18</v>
      </c>
    </row>
    <row r="1358" spans="1:34" x14ac:dyDescent="0.35">
      <c r="A1358" s="15" t="s">
        <v>167</v>
      </c>
      <c r="B1358" s="16" t="s">
        <v>23</v>
      </c>
      <c r="C1358" s="16" t="s">
        <v>136</v>
      </c>
      <c r="D1358" s="16" t="s">
        <v>77</v>
      </c>
      <c r="E1358" s="16" t="s">
        <v>138</v>
      </c>
      <c r="F1358" s="16" t="s">
        <v>142</v>
      </c>
      <c r="G1358" s="16" t="s">
        <v>28</v>
      </c>
      <c r="H1358" s="17">
        <v>0.01</v>
      </c>
      <c r="I1358" s="16" t="s">
        <v>142</v>
      </c>
      <c r="J1358" s="16" t="s">
        <v>209</v>
      </c>
      <c r="K1358" s="18" t="s">
        <v>30</v>
      </c>
      <c r="L1358" s="19">
        <v>1</v>
      </c>
      <c r="M1358" s="20">
        <v>1</v>
      </c>
      <c r="N1358" s="20">
        <v>1</v>
      </c>
      <c r="O1358" s="20">
        <v>1</v>
      </c>
      <c r="P1358" s="20">
        <v>1</v>
      </c>
      <c r="Q1358" s="20">
        <v>1</v>
      </c>
      <c r="R1358" s="20">
        <v>1</v>
      </c>
      <c r="S1358" s="20" t="s">
        <v>33</v>
      </c>
      <c r="T1358" s="20" t="s">
        <v>33</v>
      </c>
      <c r="U1358" s="20" t="s">
        <v>33</v>
      </c>
      <c r="V1358" s="20" t="s">
        <v>33</v>
      </c>
      <c r="W1358" s="21" t="s">
        <v>33</v>
      </c>
      <c r="X1358" s="67"/>
      <c r="Y1358" s="19">
        <v>0</v>
      </c>
      <c r="Z1358" s="20">
        <v>0</v>
      </c>
      <c r="AA1358" s="20">
        <v>0</v>
      </c>
      <c r="AB1358" s="20">
        <v>0</v>
      </c>
      <c r="AC1358" s="20">
        <v>0</v>
      </c>
      <c r="AD1358" s="20">
        <v>0</v>
      </c>
      <c r="AE1358" s="21">
        <v>0</v>
      </c>
      <c r="AF1358" s="55"/>
      <c r="AG1358" s="20" t="s">
        <v>33</v>
      </c>
      <c r="AH1358" s="21" t="s">
        <v>33</v>
      </c>
    </row>
    <row r="1359" spans="1:34" x14ac:dyDescent="0.35">
      <c r="A1359" s="15" t="s">
        <v>167</v>
      </c>
      <c r="B1359" s="16" t="s">
        <v>23</v>
      </c>
      <c r="C1359" s="16" t="s">
        <v>136</v>
      </c>
      <c r="D1359" s="16" t="s">
        <v>77</v>
      </c>
      <c r="E1359" s="16" t="s">
        <v>138</v>
      </c>
      <c r="F1359" s="16" t="s">
        <v>142</v>
      </c>
      <c r="G1359" s="16" t="s">
        <v>28</v>
      </c>
      <c r="H1359" s="17">
        <v>0.01</v>
      </c>
      <c r="I1359" s="16" t="s">
        <v>142</v>
      </c>
      <c r="J1359" s="16" t="s">
        <v>208</v>
      </c>
      <c r="K1359" s="18" t="s">
        <v>31</v>
      </c>
      <c r="L1359" s="22">
        <v>7.99</v>
      </c>
      <c r="M1359" s="23">
        <v>7.99</v>
      </c>
      <c r="N1359" s="23">
        <v>7.99</v>
      </c>
      <c r="O1359" s="23">
        <v>7.99</v>
      </c>
      <c r="P1359" s="23">
        <v>7.99</v>
      </c>
      <c r="Q1359" s="23">
        <v>7.99</v>
      </c>
      <c r="R1359" s="23">
        <v>7.99</v>
      </c>
      <c r="S1359" s="23">
        <v>6.99</v>
      </c>
      <c r="T1359" s="23">
        <v>6.99</v>
      </c>
      <c r="U1359" s="23">
        <v>5.71</v>
      </c>
      <c r="V1359" s="23">
        <v>5.71</v>
      </c>
      <c r="W1359" s="70">
        <v>6.29</v>
      </c>
      <c r="X1359" s="67"/>
      <c r="Y1359" s="22">
        <v>0</v>
      </c>
      <c r="Z1359" s="23">
        <v>0</v>
      </c>
      <c r="AA1359" s="23">
        <v>0</v>
      </c>
      <c r="AB1359" s="23">
        <v>0</v>
      </c>
      <c r="AC1359" s="23">
        <v>0</v>
      </c>
      <c r="AD1359" s="23">
        <v>0</v>
      </c>
      <c r="AE1359" s="70">
        <v>0</v>
      </c>
      <c r="AF1359" s="50"/>
      <c r="AG1359" s="76">
        <v>0.18</v>
      </c>
      <c r="AH1359" s="77">
        <v>0.18</v>
      </c>
    </row>
    <row r="1360" spans="1:34" x14ac:dyDescent="0.35">
      <c r="A1360" s="15" t="s">
        <v>167</v>
      </c>
      <c r="B1360" s="16" t="s">
        <v>23</v>
      </c>
      <c r="C1360" s="16" t="s">
        <v>136</v>
      </c>
      <c r="D1360" s="16" t="s">
        <v>77</v>
      </c>
      <c r="E1360" s="16" t="s">
        <v>138</v>
      </c>
      <c r="F1360" s="16" t="s">
        <v>142</v>
      </c>
      <c r="G1360" s="16" t="s">
        <v>28</v>
      </c>
      <c r="H1360" s="17">
        <v>0.01</v>
      </c>
      <c r="I1360" s="16" t="s">
        <v>142</v>
      </c>
      <c r="J1360" s="16" t="s">
        <v>209</v>
      </c>
      <c r="K1360" s="18" t="s">
        <v>32</v>
      </c>
      <c r="L1360" s="19">
        <v>1</v>
      </c>
      <c r="M1360" s="20">
        <v>1</v>
      </c>
      <c r="N1360" s="20">
        <v>1</v>
      </c>
      <c r="O1360" s="20">
        <v>1</v>
      </c>
      <c r="P1360" s="20">
        <v>1</v>
      </c>
      <c r="Q1360" s="20">
        <v>1</v>
      </c>
      <c r="R1360" s="20">
        <v>1</v>
      </c>
      <c r="S1360" s="20" t="s">
        <v>33</v>
      </c>
      <c r="T1360" s="20" t="s">
        <v>33</v>
      </c>
      <c r="U1360" s="20" t="s">
        <v>33</v>
      </c>
      <c r="V1360" s="20" t="s">
        <v>33</v>
      </c>
      <c r="W1360" s="21" t="s">
        <v>33</v>
      </c>
      <c r="X1360" s="67"/>
      <c r="Y1360" s="19">
        <v>0</v>
      </c>
      <c r="Z1360" s="20">
        <v>0</v>
      </c>
      <c r="AA1360" s="20">
        <v>0</v>
      </c>
      <c r="AB1360" s="20">
        <v>0</v>
      </c>
      <c r="AC1360" s="20">
        <v>0</v>
      </c>
      <c r="AD1360" s="20">
        <v>0</v>
      </c>
      <c r="AE1360" s="21">
        <v>0</v>
      </c>
      <c r="AF1360" s="55"/>
      <c r="AG1360" s="20" t="s">
        <v>33</v>
      </c>
      <c r="AH1360" s="21" t="s">
        <v>33</v>
      </c>
    </row>
    <row r="1361" spans="1:34" x14ac:dyDescent="0.35">
      <c r="A1361" s="24" t="s">
        <v>167</v>
      </c>
      <c r="B1361" s="25" t="s">
        <v>23</v>
      </c>
      <c r="C1361" s="25" t="s">
        <v>136</v>
      </c>
      <c r="D1361" s="25" t="s">
        <v>77</v>
      </c>
      <c r="E1361" s="25" t="s">
        <v>138</v>
      </c>
      <c r="F1361" s="25" t="s">
        <v>142</v>
      </c>
      <c r="G1361" s="25" t="s">
        <v>28</v>
      </c>
      <c r="H1361" s="26">
        <v>0.01</v>
      </c>
      <c r="I1361" s="25" t="s">
        <v>33</v>
      </c>
      <c r="J1361" s="25" t="s">
        <v>208</v>
      </c>
      <c r="K1361" s="27" t="s">
        <v>34</v>
      </c>
      <c r="L1361" s="28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30">
        <v>0</v>
      </c>
      <c r="X1361" s="67"/>
      <c r="Y1361" s="57">
        <v>0</v>
      </c>
      <c r="Z1361" s="58">
        <v>0</v>
      </c>
      <c r="AA1361" s="58">
        <v>0</v>
      </c>
      <c r="AB1361" s="58">
        <v>0</v>
      </c>
      <c r="AC1361" s="58">
        <v>0</v>
      </c>
      <c r="AD1361" s="58">
        <v>0</v>
      </c>
      <c r="AE1361" s="71">
        <v>0</v>
      </c>
      <c r="AF1361" s="56"/>
      <c r="AG1361" s="58">
        <v>0</v>
      </c>
      <c r="AH1361" s="71">
        <v>0</v>
      </c>
    </row>
    <row r="1362" spans="1:34" x14ac:dyDescent="0.35">
      <c r="A1362" s="31" t="s">
        <v>167</v>
      </c>
      <c r="B1362" s="32" t="s">
        <v>23</v>
      </c>
      <c r="C1362" s="32" t="s">
        <v>136</v>
      </c>
      <c r="D1362" s="32" t="s">
        <v>93</v>
      </c>
      <c r="E1362" s="32" t="s">
        <v>138</v>
      </c>
      <c r="F1362" s="32" t="s">
        <v>143</v>
      </c>
      <c r="G1362" s="32" t="s">
        <v>28</v>
      </c>
      <c r="H1362" s="33">
        <v>0.02</v>
      </c>
      <c r="I1362" s="32" t="s">
        <v>143</v>
      </c>
      <c r="J1362" s="32" t="s">
        <v>208</v>
      </c>
      <c r="K1362" s="34" t="s">
        <v>29</v>
      </c>
      <c r="L1362" s="35">
        <v>10.49</v>
      </c>
      <c r="M1362" s="36">
        <v>10.49</v>
      </c>
      <c r="N1362" s="36">
        <v>10.49</v>
      </c>
      <c r="O1362" s="36">
        <v>10.49</v>
      </c>
      <c r="P1362" s="36">
        <v>10.49</v>
      </c>
      <c r="Q1362" s="36">
        <v>10.49</v>
      </c>
      <c r="R1362" s="36">
        <v>10.49</v>
      </c>
      <c r="S1362" s="36">
        <v>9.99</v>
      </c>
      <c r="T1362" s="36">
        <v>9.99</v>
      </c>
      <c r="U1362" s="36">
        <v>7.49</v>
      </c>
      <c r="V1362" s="36">
        <v>7.49</v>
      </c>
      <c r="W1362" s="37">
        <v>8.99</v>
      </c>
      <c r="X1362" s="67"/>
      <c r="Y1362" s="60">
        <v>0</v>
      </c>
      <c r="Z1362" s="61">
        <v>0</v>
      </c>
      <c r="AA1362" s="61">
        <v>0</v>
      </c>
      <c r="AB1362" s="61">
        <v>0</v>
      </c>
      <c r="AC1362" s="61">
        <v>0</v>
      </c>
      <c r="AD1362" s="61">
        <v>0</v>
      </c>
      <c r="AE1362" s="69">
        <v>0</v>
      </c>
      <c r="AF1362" s="59"/>
      <c r="AG1362" s="61">
        <v>0.25</v>
      </c>
      <c r="AH1362" s="69">
        <v>0.25</v>
      </c>
    </row>
    <row r="1363" spans="1:34" x14ac:dyDescent="0.35">
      <c r="A1363" s="15" t="s">
        <v>167</v>
      </c>
      <c r="B1363" s="16" t="s">
        <v>23</v>
      </c>
      <c r="C1363" s="16" t="s">
        <v>136</v>
      </c>
      <c r="D1363" s="16" t="s">
        <v>93</v>
      </c>
      <c r="E1363" s="16" t="s">
        <v>138</v>
      </c>
      <c r="F1363" s="16" t="s">
        <v>143</v>
      </c>
      <c r="G1363" s="16" t="s">
        <v>28</v>
      </c>
      <c r="H1363" s="17">
        <v>0.02</v>
      </c>
      <c r="I1363" s="16" t="s">
        <v>143</v>
      </c>
      <c r="J1363" s="16" t="s">
        <v>209</v>
      </c>
      <c r="K1363" s="18" t="s">
        <v>30</v>
      </c>
      <c r="L1363" s="19">
        <v>1</v>
      </c>
      <c r="M1363" s="20">
        <v>1</v>
      </c>
      <c r="N1363" s="20">
        <v>1</v>
      </c>
      <c r="O1363" s="20">
        <v>1</v>
      </c>
      <c r="P1363" s="20">
        <v>1</v>
      </c>
      <c r="Q1363" s="20">
        <v>1</v>
      </c>
      <c r="R1363" s="20">
        <v>1</v>
      </c>
      <c r="S1363" s="20" t="s">
        <v>33</v>
      </c>
      <c r="T1363" s="20" t="s">
        <v>33</v>
      </c>
      <c r="U1363" s="20" t="s">
        <v>33</v>
      </c>
      <c r="V1363" s="20" t="s">
        <v>33</v>
      </c>
      <c r="W1363" s="21" t="s">
        <v>33</v>
      </c>
      <c r="X1363" s="67"/>
      <c r="Y1363" s="19">
        <v>0</v>
      </c>
      <c r="Z1363" s="20">
        <v>0</v>
      </c>
      <c r="AA1363" s="20">
        <v>0</v>
      </c>
      <c r="AB1363" s="20">
        <v>0</v>
      </c>
      <c r="AC1363" s="20">
        <v>0</v>
      </c>
      <c r="AD1363" s="20">
        <v>0</v>
      </c>
      <c r="AE1363" s="21">
        <v>0</v>
      </c>
      <c r="AF1363" s="55"/>
      <c r="AG1363" s="20" t="s">
        <v>33</v>
      </c>
      <c r="AH1363" s="21" t="s">
        <v>33</v>
      </c>
    </row>
    <row r="1364" spans="1:34" x14ac:dyDescent="0.35">
      <c r="A1364" s="15" t="s">
        <v>167</v>
      </c>
      <c r="B1364" s="16" t="s">
        <v>23</v>
      </c>
      <c r="C1364" s="16" t="s">
        <v>136</v>
      </c>
      <c r="D1364" s="16" t="s">
        <v>93</v>
      </c>
      <c r="E1364" s="16" t="s">
        <v>138</v>
      </c>
      <c r="F1364" s="16" t="s">
        <v>143</v>
      </c>
      <c r="G1364" s="16" t="s">
        <v>28</v>
      </c>
      <c r="H1364" s="17">
        <v>0.02</v>
      </c>
      <c r="I1364" s="16" t="s">
        <v>143</v>
      </c>
      <c r="J1364" s="16" t="s">
        <v>208</v>
      </c>
      <c r="K1364" s="18" t="s">
        <v>31</v>
      </c>
      <c r="L1364" s="22">
        <v>10.49</v>
      </c>
      <c r="M1364" s="23">
        <v>10.49</v>
      </c>
      <c r="N1364" s="23">
        <v>10.49</v>
      </c>
      <c r="O1364" s="23">
        <v>10.49</v>
      </c>
      <c r="P1364" s="23">
        <v>10.49</v>
      </c>
      <c r="Q1364" s="23">
        <v>10.49</v>
      </c>
      <c r="R1364" s="23">
        <v>10.49</v>
      </c>
      <c r="S1364" s="23">
        <v>9.99</v>
      </c>
      <c r="T1364" s="23">
        <v>9.99</v>
      </c>
      <c r="U1364" s="23">
        <v>7.49</v>
      </c>
      <c r="V1364" s="23">
        <v>7.49</v>
      </c>
      <c r="W1364" s="70">
        <v>8.99</v>
      </c>
      <c r="X1364" s="67"/>
      <c r="Y1364" s="22">
        <v>0</v>
      </c>
      <c r="Z1364" s="23">
        <v>0</v>
      </c>
      <c r="AA1364" s="23">
        <v>0</v>
      </c>
      <c r="AB1364" s="23">
        <v>0</v>
      </c>
      <c r="AC1364" s="23">
        <v>0</v>
      </c>
      <c r="AD1364" s="23">
        <v>0</v>
      </c>
      <c r="AE1364" s="70">
        <v>0</v>
      </c>
      <c r="AF1364" s="50"/>
      <c r="AG1364" s="76">
        <v>0.25</v>
      </c>
      <c r="AH1364" s="77">
        <v>0.25</v>
      </c>
    </row>
    <row r="1365" spans="1:34" x14ac:dyDescent="0.35">
      <c r="A1365" s="15" t="s">
        <v>167</v>
      </c>
      <c r="B1365" s="16" t="s">
        <v>23</v>
      </c>
      <c r="C1365" s="16" t="s">
        <v>136</v>
      </c>
      <c r="D1365" s="16" t="s">
        <v>93</v>
      </c>
      <c r="E1365" s="16" t="s">
        <v>138</v>
      </c>
      <c r="F1365" s="16" t="s">
        <v>143</v>
      </c>
      <c r="G1365" s="16" t="s">
        <v>28</v>
      </c>
      <c r="H1365" s="17">
        <v>0.02</v>
      </c>
      <c r="I1365" s="16" t="s">
        <v>143</v>
      </c>
      <c r="J1365" s="16" t="s">
        <v>209</v>
      </c>
      <c r="K1365" s="18" t="s">
        <v>32</v>
      </c>
      <c r="L1365" s="19">
        <v>1</v>
      </c>
      <c r="M1365" s="20">
        <v>1</v>
      </c>
      <c r="N1365" s="20">
        <v>1</v>
      </c>
      <c r="O1365" s="20">
        <v>1</v>
      </c>
      <c r="P1365" s="20">
        <v>1</v>
      </c>
      <c r="Q1365" s="20">
        <v>1</v>
      </c>
      <c r="R1365" s="20">
        <v>1</v>
      </c>
      <c r="S1365" s="20" t="s">
        <v>33</v>
      </c>
      <c r="T1365" s="20" t="s">
        <v>33</v>
      </c>
      <c r="U1365" s="20" t="s">
        <v>33</v>
      </c>
      <c r="V1365" s="20" t="s">
        <v>33</v>
      </c>
      <c r="W1365" s="21" t="s">
        <v>33</v>
      </c>
      <c r="X1365" s="67"/>
      <c r="Y1365" s="19">
        <v>0</v>
      </c>
      <c r="Z1365" s="20">
        <v>0</v>
      </c>
      <c r="AA1365" s="20">
        <v>0</v>
      </c>
      <c r="AB1365" s="20">
        <v>0</v>
      </c>
      <c r="AC1365" s="20">
        <v>0</v>
      </c>
      <c r="AD1365" s="20">
        <v>0</v>
      </c>
      <c r="AE1365" s="21">
        <v>0</v>
      </c>
      <c r="AF1365" s="55"/>
      <c r="AG1365" s="20" t="s">
        <v>33</v>
      </c>
      <c r="AH1365" s="21" t="s">
        <v>33</v>
      </c>
    </row>
    <row r="1366" spans="1:34" x14ac:dyDescent="0.35">
      <c r="A1366" s="24" t="s">
        <v>167</v>
      </c>
      <c r="B1366" s="25" t="s">
        <v>23</v>
      </c>
      <c r="C1366" s="25" t="s">
        <v>136</v>
      </c>
      <c r="D1366" s="25" t="s">
        <v>93</v>
      </c>
      <c r="E1366" s="25" t="s">
        <v>138</v>
      </c>
      <c r="F1366" s="25" t="s">
        <v>143</v>
      </c>
      <c r="G1366" s="25" t="s">
        <v>28</v>
      </c>
      <c r="H1366" s="26">
        <v>0.02</v>
      </c>
      <c r="I1366" s="25" t="s">
        <v>33</v>
      </c>
      <c r="J1366" s="25" t="s">
        <v>208</v>
      </c>
      <c r="K1366" s="27" t="s">
        <v>34</v>
      </c>
      <c r="L1366" s="28">
        <v>0</v>
      </c>
      <c r="M1366" s="29">
        <v>0</v>
      </c>
      <c r="N1366" s="29">
        <v>0</v>
      </c>
      <c r="O1366" s="29">
        <v>0</v>
      </c>
      <c r="P1366" s="29">
        <v>0</v>
      </c>
      <c r="Q1366" s="29">
        <v>0</v>
      </c>
      <c r="R1366" s="29">
        <v>0</v>
      </c>
      <c r="S1366" s="29">
        <v>0</v>
      </c>
      <c r="T1366" s="29">
        <v>0</v>
      </c>
      <c r="U1366" s="29">
        <v>0</v>
      </c>
      <c r="V1366" s="29">
        <v>0</v>
      </c>
      <c r="W1366" s="30">
        <v>0</v>
      </c>
      <c r="X1366" s="67"/>
      <c r="Y1366" s="57">
        <v>0</v>
      </c>
      <c r="Z1366" s="58">
        <v>0</v>
      </c>
      <c r="AA1366" s="58">
        <v>0</v>
      </c>
      <c r="AB1366" s="58">
        <v>0</v>
      </c>
      <c r="AC1366" s="58">
        <v>0</v>
      </c>
      <c r="AD1366" s="58">
        <v>0</v>
      </c>
      <c r="AE1366" s="71">
        <v>0</v>
      </c>
      <c r="AF1366" s="56"/>
      <c r="AG1366" s="58">
        <v>0</v>
      </c>
      <c r="AH1366" s="71">
        <v>0</v>
      </c>
    </row>
    <row r="1367" spans="1:34" x14ac:dyDescent="0.35">
      <c r="A1367" s="31" t="s">
        <v>167</v>
      </c>
      <c r="B1367" s="32" t="s">
        <v>23</v>
      </c>
      <c r="C1367" s="32" t="s">
        <v>144</v>
      </c>
      <c r="D1367" s="32" t="s">
        <v>145</v>
      </c>
      <c r="E1367" s="32" t="s">
        <v>146</v>
      </c>
      <c r="F1367" s="32" t="s">
        <v>147</v>
      </c>
      <c r="G1367" s="32" t="s">
        <v>28</v>
      </c>
      <c r="H1367" s="33">
        <v>1E-3</v>
      </c>
      <c r="I1367" s="32" t="s">
        <v>147</v>
      </c>
      <c r="J1367" s="32" t="s">
        <v>208</v>
      </c>
      <c r="K1367" s="34" t="s">
        <v>29</v>
      </c>
      <c r="L1367" s="35">
        <v>4.99</v>
      </c>
      <c r="M1367" s="36">
        <v>4.99</v>
      </c>
      <c r="N1367" s="36">
        <v>4.99</v>
      </c>
      <c r="O1367" s="36">
        <v>4.99</v>
      </c>
      <c r="P1367" s="36">
        <v>4.99</v>
      </c>
      <c r="Q1367" s="36">
        <v>4.99</v>
      </c>
      <c r="R1367" s="36">
        <v>4.99</v>
      </c>
      <c r="S1367" s="36">
        <v>4.99</v>
      </c>
      <c r="T1367" s="36">
        <v>4.99</v>
      </c>
      <c r="U1367" s="36">
        <v>3.99</v>
      </c>
      <c r="V1367" s="36">
        <v>3.99</v>
      </c>
      <c r="W1367" s="37">
        <v>4.75</v>
      </c>
      <c r="X1367" s="67"/>
      <c r="Y1367" s="60">
        <v>0</v>
      </c>
      <c r="Z1367" s="61">
        <v>0</v>
      </c>
      <c r="AA1367" s="61">
        <v>0</v>
      </c>
      <c r="AB1367" s="61">
        <v>0</v>
      </c>
      <c r="AC1367" s="61">
        <v>0</v>
      </c>
      <c r="AD1367" s="61">
        <v>0</v>
      </c>
      <c r="AE1367" s="69">
        <v>0</v>
      </c>
      <c r="AF1367" s="59"/>
      <c r="AG1367" s="61">
        <v>0.13</v>
      </c>
      <c r="AH1367" s="69">
        <v>0.13</v>
      </c>
    </row>
    <row r="1368" spans="1:34" x14ac:dyDescent="0.35">
      <c r="A1368" s="15" t="s">
        <v>167</v>
      </c>
      <c r="B1368" s="16" t="s">
        <v>23</v>
      </c>
      <c r="C1368" s="16" t="s">
        <v>144</v>
      </c>
      <c r="D1368" s="16" t="s">
        <v>145</v>
      </c>
      <c r="E1368" s="16" t="s">
        <v>146</v>
      </c>
      <c r="F1368" s="16" t="s">
        <v>147</v>
      </c>
      <c r="G1368" s="16" t="s">
        <v>28</v>
      </c>
      <c r="H1368" s="17">
        <v>1E-3</v>
      </c>
      <c r="I1368" s="16" t="s">
        <v>147</v>
      </c>
      <c r="J1368" s="16" t="s">
        <v>209</v>
      </c>
      <c r="K1368" s="18" t="s">
        <v>30</v>
      </c>
      <c r="L1368" s="19">
        <v>1</v>
      </c>
      <c r="M1368" s="20">
        <v>1</v>
      </c>
      <c r="N1368" s="20">
        <v>1</v>
      </c>
      <c r="O1368" s="20">
        <v>1</v>
      </c>
      <c r="P1368" s="20">
        <v>1</v>
      </c>
      <c r="Q1368" s="20">
        <v>1</v>
      </c>
      <c r="R1368" s="20">
        <v>1</v>
      </c>
      <c r="S1368" s="20" t="s">
        <v>33</v>
      </c>
      <c r="T1368" s="20" t="s">
        <v>33</v>
      </c>
      <c r="U1368" s="20" t="s">
        <v>33</v>
      </c>
      <c r="V1368" s="20" t="s">
        <v>33</v>
      </c>
      <c r="W1368" s="21" t="s">
        <v>33</v>
      </c>
      <c r="X1368" s="67"/>
      <c r="Y1368" s="19">
        <v>0</v>
      </c>
      <c r="Z1368" s="20">
        <v>0</v>
      </c>
      <c r="AA1368" s="20">
        <v>0</v>
      </c>
      <c r="AB1368" s="20">
        <v>0</v>
      </c>
      <c r="AC1368" s="20">
        <v>0</v>
      </c>
      <c r="AD1368" s="20">
        <v>0</v>
      </c>
      <c r="AE1368" s="21">
        <v>0</v>
      </c>
      <c r="AF1368" s="55"/>
      <c r="AG1368" s="20" t="s">
        <v>33</v>
      </c>
      <c r="AH1368" s="21" t="s">
        <v>33</v>
      </c>
    </row>
    <row r="1369" spans="1:34" x14ac:dyDescent="0.35">
      <c r="A1369" s="15" t="s">
        <v>167</v>
      </c>
      <c r="B1369" s="16" t="s">
        <v>23</v>
      </c>
      <c r="C1369" s="16" t="s">
        <v>144</v>
      </c>
      <c r="D1369" s="16" t="s">
        <v>145</v>
      </c>
      <c r="E1369" s="16" t="s">
        <v>146</v>
      </c>
      <c r="F1369" s="16" t="s">
        <v>147</v>
      </c>
      <c r="G1369" s="16" t="s">
        <v>28</v>
      </c>
      <c r="H1369" s="17">
        <v>1E-3</v>
      </c>
      <c r="I1369" s="16" t="s">
        <v>147</v>
      </c>
      <c r="J1369" s="16" t="s">
        <v>208</v>
      </c>
      <c r="K1369" s="18" t="s">
        <v>31</v>
      </c>
      <c r="L1369" s="22">
        <v>4.99</v>
      </c>
      <c r="M1369" s="23">
        <v>4.99</v>
      </c>
      <c r="N1369" s="23">
        <v>4.99</v>
      </c>
      <c r="O1369" s="23">
        <v>4.99</v>
      </c>
      <c r="P1369" s="23">
        <v>4.99</v>
      </c>
      <c r="Q1369" s="23">
        <v>4.99</v>
      </c>
      <c r="R1369" s="23">
        <v>4.99</v>
      </c>
      <c r="S1369" s="23">
        <v>4.99</v>
      </c>
      <c r="T1369" s="23">
        <v>4.99</v>
      </c>
      <c r="U1369" s="23">
        <v>3.99</v>
      </c>
      <c r="V1369" s="23">
        <v>3.99</v>
      </c>
      <c r="W1369" s="70">
        <v>4.75</v>
      </c>
      <c r="X1369" s="67"/>
      <c r="Y1369" s="22">
        <v>0</v>
      </c>
      <c r="Z1369" s="23">
        <v>0</v>
      </c>
      <c r="AA1369" s="23">
        <v>0</v>
      </c>
      <c r="AB1369" s="23">
        <v>0</v>
      </c>
      <c r="AC1369" s="23">
        <v>0</v>
      </c>
      <c r="AD1369" s="23">
        <v>0</v>
      </c>
      <c r="AE1369" s="70">
        <v>0</v>
      </c>
      <c r="AF1369" s="50"/>
      <c r="AG1369" s="76">
        <v>0.13</v>
      </c>
      <c r="AH1369" s="77">
        <v>0.13</v>
      </c>
    </row>
    <row r="1370" spans="1:34" x14ac:dyDescent="0.35">
      <c r="A1370" s="15" t="s">
        <v>167</v>
      </c>
      <c r="B1370" s="16" t="s">
        <v>23</v>
      </c>
      <c r="C1370" s="16" t="s">
        <v>144</v>
      </c>
      <c r="D1370" s="16" t="s">
        <v>145</v>
      </c>
      <c r="E1370" s="16" t="s">
        <v>146</v>
      </c>
      <c r="F1370" s="16" t="s">
        <v>147</v>
      </c>
      <c r="G1370" s="16" t="s">
        <v>28</v>
      </c>
      <c r="H1370" s="17">
        <v>1E-3</v>
      </c>
      <c r="I1370" s="16" t="s">
        <v>147</v>
      </c>
      <c r="J1370" s="16" t="s">
        <v>209</v>
      </c>
      <c r="K1370" s="18" t="s">
        <v>32</v>
      </c>
      <c r="L1370" s="19">
        <v>1</v>
      </c>
      <c r="M1370" s="20">
        <v>1</v>
      </c>
      <c r="N1370" s="20">
        <v>1</v>
      </c>
      <c r="O1370" s="20">
        <v>1</v>
      </c>
      <c r="P1370" s="20">
        <v>1</v>
      </c>
      <c r="Q1370" s="20">
        <v>1</v>
      </c>
      <c r="R1370" s="20">
        <v>1</v>
      </c>
      <c r="S1370" s="20" t="s">
        <v>33</v>
      </c>
      <c r="T1370" s="20" t="s">
        <v>33</v>
      </c>
      <c r="U1370" s="20" t="s">
        <v>33</v>
      </c>
      <c r="V1370" s="20" t="s">
        <v>33</v>
      </c>
      <c r="W1370" s="21" t="s">
        <v>33</v>
      </c>
      <c r="X1370" s="67"/>
      <c r="Y1370" s="19">
        <v>0</v>
      </c>
      <c r="Z1370" s="20">
        <v>0</v>
      </c>
      <c r="AA1370" s="20">
        <v>0</v>
      </c>
      <c r="AB1370" s="20">
        <v>0</v>
      </c>
      <c r="AC1370" s="20">
        <v>0</v>
      </c>
      <c r="AD1370" s="20">
        <v>0</v>
      </c>
      <c r="AE1370" s="21">
        <v>0</v>
      </c>
      <c r="AF1370" s="55"/>
      <c r="AG1370" s="20" t="s">
        <v>33</v>
      </c>
      <c r="AH1370" s="21" t="s">
        <v>33</v>
      </c>
    </row>
    <row r="1371" spans="1:34" x14ac:dyDescent="0.35">
      <c r="A1371" s="24" t="s">
        <v>167</v>
      </c>
      <c r="B1371" s="25" t="s">
        <v>23</v>
      </c>
      <c r="C1371" s="25" t="s">
        <v>144</v>
      </c>
      <c r="D1371" s="25" t="s">
        <v>145</v>
      </c>
      <c r="E1371" s="25" t="s">
        <v>146</v>
      </c>
      <c r="F1371" s="25" t="s">
        <v>147</v>
      </c>
      <c r="G1371" s="25" t="s">
        <v>28</v>
      </c>
      <c r="H1371" s="26">
        <v>1E-3</v>
      </c>
      <c r="I1371" s="25" t="s">
        <v>33</v>
      </c>
      <c r="J1371" s="25" t="s">
        <v>208</v>
      </c>
      <c r="K1371" s="27" t="s">
        <v>34</v>
      </c>
      <c r="L1371" s="28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30">
        <v>0</v>
      </c>
      <c r="X1371" s="67"/>
      <c r="Y1371" s="57">
        <v>0</v>
      </c>
      <c r="Z1371" s="58">
        <v>0</v>
      </c>
      <c r="AA1371" s="58">
        <v>0</v>
      </c>
      <c r="AB1371" s="58">
        <v>0</v>
      </c>
      <c r="AC1371" s="58">
        <v>0</v>
      </c>
      <c r="AD1371" s="58">
        <v>0</v>
      </c>
      <c r="AE1371" s="71">
        <v>0</v>
      </c>
      <c r="AF1371" s="56"/>
      <c r="AG1371" s="58">
        <v>0</v>
      </c>
      <c r="AH1371" s="71">
        <v>0</v>
      </c>
    </row>
    <row r="1372" spans="1:34" x14ac:dyDescent="0.35">
      <c r="A1372" s="31" t="s">
        <v>167</v>
      </c>
      <c r="B1372" s="32" t="s">
        <v>23</v>
      </c>
      <c r="C1372" s="32" t="s">
        <v>148</v>
      </c>
      <c r="D1372" s="32" t="s">
        <v>149</v>
      </c>
      <c r="E1372" s="32" t="s">
        <v>150</v>
      </c>
      <c r="F1372" s="32" t="s">
        <v>151</v>
      </c>
      <c r="G1372" s="32" t="s">
        <v>28</v>
      </c>
      <c r="H1372" s="33">
        <v>2E-3</v>
      </c>
      <c r="I1372" s="32" t="s">
        <v>151</v>
      </c>
      <c r="J1372" s="32" t="s">
        <v>208</v>
      </c>
      <c r="K1372" s="34" t="s">
        <v>29</v>
      </c>
      <c r="L1372" s="35">
        <v>2.19</v>
      </c>
      <c r="M1372" s="36">
        <v>2.19</v>
      </c>
      <c r="N1372" s="36">
        <v>2.19</v>
      </c>
      <c r="O1372" s="36">
        <v>2.19</v>
      </c>
      <c r="P1372" s="36">
        <v>2.19</v>
      </c>
      <c r="Q1372" s="36">
        <v>2.19</v>
      </c>
      <c r="R1372" s="36">
        <v>2.19</v>
      </c>
      <c r="S1372" s="36">
        <v>1.99</v>
      </c>
      <c r="T1372" s="36">
        <v>1.99</v>
      </c>
      <c r="U1372" s="36">
        <v>1.83</v>
      </c>
      <c r="V1372" s="36">
        <v>1.83</v>
      </c>
      <c r="W1372" s="37">
        <v>1.99</v>
      </c>
      <c r="X1372" s="67"/>
      <c r="Y1372" s="60">
        <v>0</v>
      </c>
      <c r="Z1372" s="61">
        <v>0</v>
      </c>
      <c r="AA1372" s="61">
        <v>0</v>
      </c>
      <c r="AB1372" s="61">
        <v>0</v>
      </c>
      <c r="AC1372" s="61">
        <v>0</v>
      </c>
      <c r="AD1372" s="61">
        <v>0</v>
      </c>
      <c r="AE1372" s="69">
        <v>0</v>
      </c>
      <c r="AF1372" s="59"/>
      <c r="AG1372" s="61">
        <v>0.05</v>
      </c>
      <c r="AH1372" s="69">
        <v>0.05</v>
      </c>
    </row>
    <row r="1373" spans="1:34" x14ac:dyDescent="0.35">
      <c r="A1373" s="15" t="s">
        <v>167</v>
      </c>
      <c r="B1373" s="16" t="s">
        <v>23</v>
      </c>
      <c r="C1373" s="16" t="s">
        <v>148</v>
      </c>
      <c r="D1373" s="16" t="s">
        <v>149</v>
      </c>
      <c r="E1373" s="16" t="s">
        <v>150</v>
      </c>
      <c r="F1373" s="16" t="s">
        <v>151</v>
      </c>
      <c r="G1373" s="16" t="s">
        <v>28</v>
      </c>
      <c r="H1373" s="17">
        <v>2E-3</v>
      </c>
      <c r="I1373" s="16" t="s">
        <v>151</v>
      </c>
      <c r="J1373" s="16" t="s">
        <v>209</v>
      </c>
      <c r="K1373" s="18" t="s">
        <v>30</v>
      </c>
      <c r="L1373" s="19">
        <v>1</v>
      </c>
      <c r="M1373" s="20">
        <v>1</v>
      </c>
      <c r="N1373" s="20">
        <v>1</v>
      </c>
      <c r="O1373" s="20">
        <v>1</v>
      </c>
      <c r="P1373" s="20">
        <v>1</v>
      </c>
      <c r="Q1373" s="20">
        <v>1</v>
      </c>
      <c r="R1373" s="20">
        <v>1</v>
      </c>
      <c r="S1373" s="20" t="s">
        <v>33</v>
      </c>
      <c r="T1373" s="20" t="s">
        <v>33</v>
      </c>
      <c r="U1373" s="20" t="s">
        <v>33</v>
      </c>
      <c r="V1373" s="20" t="s">
        <v>33</v>
      </c>
      <c r="W1373" s="21" t="s">
        <v>33</v>
      </c>
      <c r="X1373" s="67"/>
      <c r="Y1373" s="19">
        <v>0</v>
      </c>
      <c r="Z1373" s="20">
        <v>0</v>
      </c>
      <c r="AA1373" s="20">
        <v>0</v>
      </c>
      <c r="AB1373" s="20">
        <v>0</v>
      </c>
      <c r="AC1373" s="20">
        <v>0</v>
      </c>
      <c r="AD1373" s="20">
        <v>0</v>
      </c>
      <c r="AE1373" s="21">
        <v>0</v>
      </c>
      <c r="AF1373" s="55"/>
      <c r="AG1373" s="20" t="s">
        <v>33</v>
      </c>
      <c r="AH1373" s="21" t="s">
        <v>33</v>
      </c>
    </row>
    <row r="1374" spans="1:34" x14ac:dyDescent="0.35">
      <c r="A1374" s="15" t="s">
        <v>167</v>
      </c>
      <c r="B1374" s="16" t="s">
        <v>23</v>
      </c>
      <c r="C1374" s="16" t="s">
        <v>148</v>
      </c>
      <c r="D1374" s="16" t="s">
        <v>149</v>
      </c>
      <c r="E1374" s="16" t="s">
        <v>150</v>
      </c>
      <c r="F1374" s="16" t="s">
        <v>151</v>
      </c>
      <c r="G1374" s="16" t="s">
        <v>28</v>
      </c>
      <c r="H1374" s="17">
        <v>2E-3</v>
      </c>
      <c r="I1374" s="16" t="s">
        <v>151</v>
      </c>
      <c r="J1374" s="16" t="s">
        <v>208</v>
      </c>
      <c r="K1374" s="18" t="s">
        <v>31</v>
      </c>
      <c r="L1374" s="22">
        <v>2.19</v>
      </c>
      <c r="M1374" s="23">
        <v>2.19</v>
      </c>
      <c r="N1374" s="23">
        <v>2.19</v>
      </c>
      <c r="O1374" s="23">
        <v>2.19</v>
      </c>
      <c r="P1374" s="23">
        <v>2.19</v>
      </c>
      <c r="Q1374" s="23">
        <v>2.19</v>
      </c>
      <c r="R1374" s="23">
        <v>2.19</v>
      </c>
      <c r="S1374" s="23">
        <v>1.99</v>
      </c>
      <c r="T1374" s="23">
        <v>1.99</v>
      </c>
      <c r="U1374" s="23">
        <v>1.83</v>
      </c>
      <c r="V1374" s="23">
        <v>1.83</v>
      </c>
      <c r="W1374" s="70">
        <v>1.99</v>
      </c>
      <c r="X1374" s="67"/>
      <c r="Y1374" s="22">
        <v>0</v>
      </c>
      <c r="Z1374" s="23">
        <v>0</v>
      </c>
      <c r="AA1374" s="23">
        <v>0</v>
      </c>
      <c r="AB1374" s="23">
        <v>0</v>
      </c>
      <c r="AC1374" s="23">
        <v>0</v>
      </c>
      <c r="AD1374" s="23">
        <v>0</v>
      </c>
      <c r="AE1374" s="70">
        <v>0</v>
      </c>
      <c r="AF1374" s="50"/>
      <c r="AG1374" s="76">
        <v>0.05</v>
      </c>
      <c r="AH1374" s="77">
        <v>0.05</v>
      </c>
    </row>
    <row r="1375" spans="1:34" x14ac:dyDescent="0.35">
      <c r="A1375" s="15" t="s">
        <v>167</v>
      </c>
      <c r="B1375" s="16" t="s">
        <v>23</v>
      </c>
      <c r="C1375" s="16" t="s">
        <v>148</v>
      </c>
      <c r="D1375" s="16" t="s">
        <v>149</v>
      </c>
      <c r="E1375" s="16" t="s">
        <v>150</v>
      </c>
      <c r="F1375" s="16" t="s">
        <v>151</v>
      </c>
      <c r="G1375" s="16" t="s">
        <v>28</v>
      </c>
      <c r="H1375" s="17">
        <v>2E-3</v>
      </c>
      <c r="I1375" s="16" t="s">
        <v>151</v>
      </c>
      <c r="J1375" s="16" t="s">
        <v>209</v>
      </c>
      <c r="K1375" s="18" t="s">
        <v>32</v>
      </c>
      <c r="L1375" s="19">
        <v>1</v>
      </c>
      <c r="M1375" s="20">
        <v>1</v>
      </c>
      <c r="N1375" s="20">
        <v>1</v>
      </c>
      <c r="O1375" s="20">
        <v>1</v>
      </c>
      <c r="P1375" s="20">
        <v>1</v>
      </c>
      <c r="Q1375" s="20">
        <v>1</v>
      </c>
      <c r="R1375" s="20">
        <v>1</v>
      </c>
      <c r="S1375" s="20" t="s">
        <v>33</v>
      </c>
      <c r="T1375" s="20" t="s">
        <v>33</v>
      </c>
      <c r="U1375" s="20" t="s">
        <v>33</v>
      </c>
      <c r="V1375" s="20" t="s">
        <v>33</v>
      </c>
      <c r="W1375" s="21" t="s">
        <v>33</v>
      </c>
      <c r="X1375" s="67"/>
      <c r="Y1375" s="19">
        <v>0</v>
      </c>
      <c r="Z1375" s="20">
        <v>0</v>
      </c>
      <c r="AA1375" s="20">
        <v>0</v>
      </c>
      <c r="AB1375" s="20">
        <v>0</v>
      </c>
      <c r="AC1375" s="20">
        <v>0</v>
      </c>
      <c r="AD1375" s="20">
        <v>0</v>
      </c>
      <c r="AE1375" s="21">
        <v>0</v>
      </c>
      <c r="AF1375" s="55"/>
      <c r="AG1375" s="20" t="s">
        <v>33</v>
      </c>
      <c r="AH1375" s="21" t="s">
        <v>33</v>
      </c>
    </row>
    <row r="1376" spans="1:34" x14ac:dyDescent="0.35">
      <c r="A1376" s="24" t="s">
        <v>167</v>
      </c>
      <c r="B1376" s="25" t="s">
        <v>23</v>
      </c>
      <c r="C1376" s="25" t="s">
        <v>148</v>
      </c>
      <c r="D1376" s="25" t="s">
        <v>149</v>
      </c>
      <c r="E1376" s="25" t="s">
        <v>150</v>
      </c>
      <c r="F1376" s="25" t="s">
        <v>151</v>
      </c>
      <c r="G1376" s="25" t="s">
        <v>28</v>
      </c>
      <c r="H1376" s="26">
        <v>2E-3</v>
      </c>
      <c r="I1376" s="25" t="s">
        <v>33</v>
      </c>
      <c r="J1376" s="25" t="s">
        <v>208</v>
      </c>
      <c r="K1376" s="27" t="s">
        <v>34</v>
      </c>
      <c r="L1376" s="28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29">
        <v>0</v>
      </c>
      <c r="V1376" s="29">
        <v>0</v>
      </c>
      <c r="W1376" s="30">
        <v>0</v>
      </c>
      <c r="X1376" s="67"/>
      <c r="Y1376" s="57">
        <v>0</v>
      </c>
      <c r="Z1376" s="58">
        <v>0</v>
      </c>
      <c r="AA1376" s="58">
        <v>0</v>
      </c>
      <c r="AB1376" s="58">
        <v>0</v>
      </c>
      <c r="AC1376" s="58">
        <v>0</v>
      </c>
      <c r="AD1376" s="58">
        <v>0</v>
      </c>
      <c r="AE1376" s="71">
        <v>0</v>
      </c>
      <c r="AF1376" s="56"/>
      <c r="AG1376" s="58">
        <v>0</v>
      </c>
      <c r="AH1376" s="71">
        <v>0</v>
      </c>
    </row>
    <row r="1377" spans="1:34" x14ac:dyDescent="0.35">
      <c r="A1377" s="31" t="s">
        <v>167</v>
      </c>
      <c r="B1377" s="32" t="s">
        <v>23</v>
      </c>
      <c r="C1377" s="32" t="s">
        <v>148</v>
      </c>
      <c r="D1377" s="32" t="s">
        <v>152</v>
      </c>
      <c r="E1377" s="32" t="s">
        <v>150</v>
      </c>
      <c r="F1377" s="32" t="s">
        <v>153</v>
      </c>
      <c r="G1377" s="32" t="s">
        <v>28</v>
      </c>
      <c r="H1377" s="33">
        <v>0.01</v>
      </c>
      <c r="I1377" s="32" t="s">
        <v>153</v>
      </c>
      <c r="J1377" s="32" t="s">
        <v>208</v>
      </c>
      <c r="K1377" s="34" t="s">
        <v>29</v>
      </c>
      <c r="L1377" s="35">
        <v>10.49</v>
      </c>
      <c r="M1377" s="36">
        <v>10.49</v>
      </c>
      <c r="N1377" s="36">
        <v>10.49</v>
      </c>
      <c r="O1377" s="36">
        <v>10.49</v>
      </c>
      <c r="P1377" s="36">
        <v>10.49</v>
      </c>
      <c r="Q1377" s="36">
        <v>10.49</v>
      </c>
      <c r="R1377" s="36">
        <v>10.49</v>
      </c>
      <c r="S1377" s="36">
        <v>9.49</v>
      </c>
      <c r="T1377" s="36">
        <v>9.49</v>
      </c>
      <c r="U1377" s="36">
        <v>8.74</v>
      </c>
      <c r="V1377" s="36">
        <v>8.74</v>
      </c>
      <c r="W1377" s="37">
        <v>9.49</v>
      </c>
      <c r="X1377" s="67"/>
      <c r="Y1377" s="60">
        <v>0</v>
      </c>
      <c r="Z1377" s="61">
        <v>0</v>
      </c>
      <c r="AA1377" s="61">
        <v>0</v>
      </c>
      <c r="AB1377" s="61">
        <v>0</v>
      </c>
      <c r="AC1377" s="61">
        <v>0</v>
      </c>
      <c r="AD1377" s="61">
        <v>0</v>
      </c>
      <c r="AE1377" s="69">
        <v>0</v>
      </c>
      <c r="AF1377" s="59"/>
      <c r="AG1377" s="61">
        <v>0.24</v>
      </c>
      <c r="AH1377" s="69">
        <v>0.24</v>
      </c>
    </row>
    <row r="1378" spans="1:34" x14ac:dyDescent="0.35">
      <c r="A1378" s="15" t="s">
        <v>167</v>
      </c>
      <c r="B1378" s="16" t="s">
        <v>23</v>
      </c>
      <c r="C1378" s="16" t="s">
        <v>148</v>
      </c>
      <c r="D1378" s="16" t="s">
        <v>152</v>
      </c>
      <c r="E1378" s="16" t="s">
        <v>150</v>
      </c>
      <c r="F1378" s="16" t="s">
        <v>153</v>
      </c>
      <c r="G1378" s="16" t="s">
        <v>28</v>
      </c>
      <c r="H1378" s="17">
        <v>0.01</v>
      </c>
      <c r="I1378" s="16" t="s">
        <v>153</v>
      </c>
      <c r="J1378" s="16" t="s">
        <v>209</v>
      </c>
      <c r="K1378" s="18" t="s">
        <v>30</v>
      </c>
      <c r="L1378" s="19">
        <v>1</v>
      </c>
      <c r="M1378" s="20">
        <v>1</v>
      </c>
      <c r="N1378" s="20">
        <v>1</v>
      </c>
      <c r="O1378" s="20">
        <v>1</v>
      </c>
      <c r="P1378" s="20">
        <v>1</v>
      </c>
      <c r="Q1378" s="20">
        <v>1</v>
      </c>
      <c r="R1378" s="20">
        <v>1</v>
      </c>
      <c r="S1378" s="20" t="s">
        <v>33</v>
      </c>
      <c r="T1378" s="20" t="s">
        <v>33</v>
      </c>
      <c r="U1378" s="20" t="s">
        <v>33</v>
      </c>
      <c r="V1378" s="20" t="s">
        <v>33</v>
      </c>
      <c r="W1378" s="21" t="s">
        <v>33</v>
      </c>
      <c r="X1378" s="67"/>
      <c r="Y1378" s="19">
        <v>0</v>
      </c>
      <c r="Z1378" s="20">
        <v>0</v>
      </c>
      <c r="AA1378" s="20">
        <v>0</v>
      </c>
      <c r="AB1378" s="20">
        <v>0</v>
      </c>
      <c r="AC1378" s="20">
        <v>0</v>
      </c>
      <c r="AD1378" s="20">
        <v>0</v>
      </c>
      <c r="AE1378" s="21">
        <v>0</v>
      </c>
      <c r="AF1378" s="55"/>
      <c r="AG1378" s="20" t="s">
        <v>33</v>
      </c>
      <c r="AH1378" s="21" t="s">
        <v>33</v>
      </c>
    </row>
    <row r="1379" spans="1:34" x14ac:dyDescent="0.35">
      <c r="A1379" s="15" t="s">
        <v>167</v>
      </c>
      <c r="B1379" s="16" t="s">
        <v>23</v>
      </c>
      <c r="C1379" s="16" t="s">
        <v>148</v>
      </c>
      <c r="D1379" s="16" t="s">
        <v>152</v>
      </c>
      <c r="E1379" s="16" t="s">
        <v>150</v>
      </c>
      <c r="F1379" s="16" t="s">
        <v>153</v>
      </c>
      <c r="G1379" s="16" t="s">
        <v>28</v>
      </c>
      <c r="H1379" s="17">
        <v>0.01</v>
      </c>
      <c r="I1379" s="16" t="s">
        <v>153</v>
      </c>
      <c r="J1379" s="16" t="s">
        <v>208</v>
      </c>
      <c r="K1379" s="18" t="s">
        <v>31</v>
      </c>
      <c r="L1379" s="22">
        <v>10.49</v>
      </c>
      <c r="M1379" s="23">
        <v>10.49</v>
      </c>
      <c r="N1379" s="23">
        <v>10.49</v>
      </c>
      <c r="O1379" s="23">
        <v>10.49</v>
      </c>
      <c r="P1379" s="23">
        <v>10.49</v>
      </c>
      <c r="Q1379" s="23">
        <v>10.49</v>
      </c>
      <c r="R1379" s="23">
        <v>10.49</v>
      </c>
      <c r="S1379" s="23">
        <v>9.49</v>
      </c>
      <c r="T1379" s="23">
        <v>9.49</v>
      </c>
      <c r="U1379" s="23">
        <v>8.74</v>
      </c>
      <c r="V1379" s="23">
        <v>8.74</v>
      </c>
      <c r="W1379" s="70">
        <v>9.49</v>
      </c>
      <c r="X1379" s="67"/>
      <c r="Y1379" s="22">
        <v>0</v>
      </c>
      <c r="Z1379" s="23">
        <v>0</v>
      </c>
      <c r="AA1379" s="23">
        <v>0</v>
      </c>
      <c r="AB1379" s="23">
        <v>0</v>
      </c>
      <c r="AC1379" s="23">
        <v>0</v>
      </c>
      <c r="AD1379" s="23">
        <v>0</v>
      </c>
      <c r="AE1379" s="70">
        <v>0</v>
      </c>
      <c r="AF1379" s="50"/>
      <c r="AG1379" s="76">
        <v>0.24</v>
      </c>
      <c r="AH1379" s="77">
        <v>0.24</v>
      </c>
    </row>
    <row r="1380" spans="1:34" x14ac:dyDescent="0.35">
      <c r="A1380" s="15" t="s">
        <v>167</v>
      </c>
      <c r="B1380" s="16" t="s">
        <v>23</v>
      </c>
      <c r="C1380" s="16" t="s">
        <v>148</v>
      </c>
      <c r="D1380" s="16" t="s">
        <v>152</v>
      </c>
      <c r="E1380" s="16" t="s">
        <v>150</v>
      </c>
      <c r="F1380" s="16" t="s">
        <v>153</v>
      </c>
      <c r="G1380" s="16" t="s">
        <v>28</v>
      </c>
      <c r="H1380" s="17">
        <v>0.01</v>
      </c>
      <c r="I1380" s="16" t="s">
        <v>153</v>
      </c>
      <c r="J1380" s="16" t="s">
        <v>209</v>
      </c>
      <c r="K1380" s="18" t="s">
        <v>32</v>
      </c>
      <c r="L1380" s="19">
        <v>1</v>
      </c>
      <c r="M1380" s="20">
        <v>1</v>
      </c>
      <c r="N1380" s="20">
        <v>1</v>
      </c>
      <c r="O1380" s="20">
        <v>1</v>
      </c>
      <c r="P1380" s="20">
        <v>1</v>
      </c>
      <c r="Q1380" s="20">
        <v>1</v>
      </c>
      <c r="R1380" s="20">
        <v>1</v>
      </c>
      <c r="S1380" s="20" t="s">
        <v>33</v>
      </c>
      <c r="T1380" s="20" t="s">
        <v>33</v>
      </c>
      <c r="U1380" s="20" t="s">
        <v>33</v>
      </c>
      <c r="V1380" s="20" t="s">
        <v>33</v>
      </c>
      <c r="W1380" s="21" t="s">
        <v>33</v>
      </c>
      <c r="X1380" s="67"/>
      <c r="Y1380" s="19">
        <v>0</v>
      </c>
      <c r="Z1380" s="20">
        <v>0</v>
      </c>
      <c r="AA1380" s="20">
        <v>0</v>
      </c>
      <c r="AB1380" s="20">
        <v>0</v>
      </c>
      <c r="AC1380" s="20">
        <v>0</v>
      </c>
      <c r="AD1380" s="20">
        <v>0</v>
      </c>
      <c r="AE1380" s="21">
        <v>0</v>
      </c>
      <c r="AF1380" s="55"/>
      <c r="AG1380" s="20" t="s">
        <v>33</v>
      </c>
      <c r="AH1380" s="21" t="s">
        <v>33</v>
      </c>
    </row>
    <row r="1381" spans="1:34" x14ac:dyDescent="0.35">
      <c r="A1381" s="24" t="s">
        <v>167</v>
      </c>
      <c r="B1381" s="25" t="s">
        <v>23</v>
      </c>
      <c r="C1381" s="25" t="s">
        <v>148</v>
      </c>
      <c r="D1381" s="25" t="s">
        <v>152</v>
      </c>
      <c r="E1381" s="25" t="s">
        <v>150</v>
      </c>
      <c r="F1381" s="25" t="s">
        <v>153</v>
      </c>
      <c r="G1381" s="25" t="s">
        <v>28</v>
      </c>
      <c r="H1381" s="26">
        <v>0.01</v>
      </c>
      <c r="I1381" s="25" t="s">
        <v>33</v>
      </c>
      <c r="J1381" s="25" t="s">
        <v>208</v>
      </c>
      <c r="K1381" s="27" t="s">
        <v>34</v>
      </c>
      <c r="L1381" s="28">
        <v>0</v>
      </c>
      <c r="M1381" s="29">
        <v>0</v>
      </c>
      <c r="N1381" s="29">
        <v>0</v>
      </c>
      <c r="O1381" s="29">
        <v>0</v>
      </c>
      <c r="P1381" s="29">
        <v>0</v>
      </c>
      <c r="Q1381" s="29">
        <v>0</v>
      </c>
      <c r="R1381" s="29">
        <v>0</v>
      </c>
      <c r="S1381" s="29">
        <v>0</v>
      </c>
      <c r="T1381" s="29">
        <v>0</v>
      </c>
      <c r="U1381" s="29">
        <v>0</v>
      </c>
      <c r="V1381" s="29">
        <v>0</v>
      </c>
      <c r="W1381" s="30">
        <v>0</v>
      </c>
      <c r="X1381" s="67"/>
      <c r="Y1381" s="57">
        <v>0</v>
      </c>
      <c r="Z1381" s="58">
        <v>0</v>
      </c>
      <c r="AA1381" s="58">
        <v>0</v>
      </c>
      <c r="AB1381" s="58">
        <v>0</v>
      </c>
      <c r="AC1381" s="58">
        <v>0</v>
      </c>
      <c r="AD1381" s="58">
        <v>0</v>
      </c>
      <c r="AE1381" s="71">
        <v>0</v>
      </c>
      <c r="AF1381" s="56"/>
      <c r="AG1381" s="58">
        <v>0</v>
      </c>
      <c r="AH1381" s="71">
        <v>0</v>
      </c>
    </row>
    <row r="1382" spans="1:34" x14ac:dyDescent="0.35">
      <c r="A1382" s="31" t="s">
        <v>167</v>
      </c>
      <c r="B1382" s="32" t="s">
        <v>23</v>
      </c>
      <c r="C1382" s="32" t="s">
        <v>128</v>
      </c>
      <c r="D1382" s="32" t="s">
        <v>152</v>
      </c>
      <c r="E1382" s="32" t="s">
        <v>150</v>
      </c>
      <c r="F1382" s="32" t="s">
        <v>154</v>
      </c>
      <c r="G1382" s="32" t="s">
        <v>28</v>
      </c>
      <c r="H1382" s="33">
        <v>0.01</v>
      </c>
      <c r="I1382" s="32" t="s">
        <v>154</v>
      </c>
      <c r="J1382" s="32" t="s">
        <v>208</v>
      </c>
      <c r="K1382" s="34" t="s">
        <v>29</v>
      </c>
      <c r="L1382" s="35">
        <v>10.99</v>
      </c>
      <c r="M1382" s="36">
        <v>10.99</v>
      </c>
      <c r="N1382" s="36">
        <v>10.99</v>
      </c>
      <c r="O1382" s="36">
        <v>10.99</v>
      </c>
      <c r="P1382" s="36">
        <v>10.99</v>
      </c>
      <c r="Q1382" s="36">
        <v>10.99</v>
      </c>
      <c r="R1382" s="36">
        <v>10.99</v>
      </c>
      <c r="S1382" s="36">
        <v>9.99</v>
      </c>
      <c r="T1382" s="36">
        <v>9.99</v>
      </c>
      <c r="U1382" s="36">
        <v>9.16</v>
      </c>
      <c r="V1382" s="36">
        <v>9.16</v>
      </c>
      <c r="W1382" s="37">
        <v>9.99</v>
      </c>
      <c r="X1382" s="67"/>
      <c r="Y1382" s="60">
        <v>0</v>
      </c>
      <c r="Z1382" s="61">
        <v>0</v>
      </c>
      <c r="AA1382" s="61">
        <v>0</v>
      </c>
      <c r="AB1382" s="61">
        <v>0</v>
      </c>
      <c r="AC1382" s="61">
        <v>0</v>
      </c>
      <c r="AD1382" s="61">
        <v>0</v>
      </c>
      <c r="AE1382" s="69">
        <v>0</v>
      </c>
      <c r="AF1382" s="59"/>
      <c r="AG1382" s="61">
        <v>0.25</v>
      </c>
      <c r="AH1382" s="69">
        <v>0.25</v>
      </c>
    </row>
    <row r="1383" spans="1:34" x14ac:dyDescent="0.35">
      <c r="A1383" s="15" t="s">
        <v>167</v>
      </c>
      <c r="B1383" s="16" t="s">
        <v>23</v>
      </c>
      <c r="C1383" s="16" t="s">
        <v>128</v>
      </c>
      <c r="D1383" s="16" t="s">
        <v>152</v>
      </c>
      <c r="E1383" s="16" t="s">
        <v>150</v>
      </c>
      <c r="F1383" s="16" t="s">
        <v>154</v>
      </c>
      <c r="G1383" s="16" t="s">
        <v>28</v>
      </c>
      <c r="H1383" s="17">
        <v>0.01</v>
      </c>
      <c r="I1383" s="16" t="s">
        <v>154</v>
      </c>
      <c r="J1383" s="16" t="s">
        <v>209</v>
      </c>
      <c r="K1383" s="18" t="s">
        <v>30</v>
      </c>
      <c r="L1383" s="19">
        <v>1</v>
      </c>
      <c r="M1383" s="20">
        <v>1</v>
      </c>
      <c r="N1383" s="20">
        <v>1</v>
      </c>
      <c r="O1383" s="20">
        <v>1</v>
      </c>
      <c r="P1383" s="20">
        <v>1</v>
      </c>
      <c r="Q1383" s="20">
        <v>1</v>
      </c>
      <c r="R1383" s="20">
        <v>1</v>
      </c>
      <c r="S1383" s="20" t="s">
        <v>33</v>
      </c>
      <c r="T1383" s="20" t="s">
        <v>33</v>
      </c>
      <c r="U1383" s="20" t="s">
        <v>33</v>
      </c>
      <c r="V1383" s="20" t="s">
        <v>33</v>
      </c>
      <c r="W1383" s="21" t="s">
        <v>33</v>
      </c>
      <c r="X1383" s="67"/>
      <c r="Y1383" s="19">
        <v>0</v>
      </c>
      <c r="Z1383" s="20">
        <v>0</v>
      </c>
      <c r="AA1383" s="20">
        <v>0</v>
      </c>
      <c r="AB1383" s="20">
        <v>0</v>
      </c>
      <c r="AC1383" s="20">
        <v>0</v>
      </c>
      <c r="AD1383" s="20">
        <v>0</v>
      </c>
      <c r="AE1383" s="21">
        <v>0</v>
      </c>
      <c r="AF1383" s="55"/>
      <c r="AG1383" s="20" t="s">
        <v>33</v>
      </c>
      <c r="AH1383" s="21" t="s">
        <v>33</v>
      </c>
    </row>
    <row r="1384" spans="1:34" x14ac:dyDescent="0.35">
      <c r="A1384" s="15" t="s">
        <v>167</v>
      </c>
      <c r="B1384" s="16" t="s">
        <v>23</v>
      </c>
      <c r="C1384" s="16" t="s">
        <v>128</v>
      </c>
      <c r="D1384" s="16" t="s">
        <v>152</v>
      </c>
      <c r="E1384" s="16" t="s">
        <v>150</v>
      </c>
      <c r="F1384" s="16" t="s">
        <v>154</v>
      </c>
      <c r="G1384" s="16" t="s">
        <v>28</v>
      </c>
      <c r="H1384" s="17">
        <v>0.01</v>
      </c>
      <c r="I1384" s="16" t="s">
        <v>154</v>
      </c>
      <c r="J1384" s="16" t="s">
        <v>208</v>
      </c>
      <c r="K1384" s="18" t="s">
        <v>31</v>
      </c>
      <c r="L1384" s="22">
        <v>10.99</v>
      </c>
      <c r="M1384" s="23">
        <v>10.99</v>
      </c>
      <c r="N1384" s="23">
        <v>10.99</v>
      </c>
      <c r="O1384" s="23">
        <v>10.99</v>
      </c>
      <c r="P1384" s="23">
        <v>10.99</v>
      </c>
      <c r="Q1384" s="23">
        <v>10.99</v>
      </c>
      <c r="R1384" s="23">
        <v>10.99</v>
      </c>
      <c r="S1384" s="23">
        <v>9.99</v>
      </c>
      <c r="T1384" s="23">
        <v>9.99</v>
      </c>
      <c r="U1384" s="23">
        <v>9.16</v>
      </c>
      <c r="V1384" s="23">
        <v>9.16</v>
      </c>
      <c r="W1384" s="70">
        <v>9.99</v>
      </c>
      <c r="X1384" s="67"/>
      <c r="Y1384" s="22">
        <v>0</v>
      </c>
      <c r="Z1384" s="23">
        <v>0</v>
      </c>
      <c r="AA1384" s="23">
        <v>0</v>
      </c>
      <c r="AB1384" s="23">
        <v>0</v>
      </c>
      <c r="AC1384" s="23">
        <v>0</v>
      </c>
      <c r="AD1384" s="23">
        <v>0</v>
      </c>
      <c r="AE1384" s="70">
        <v>0</v>
      </c>
      <c r="AF1384" s="50"/>
      <c r="AG1384" s="76">
        <v>0.25</v>
      </c>
      <c r="AH1384" s="77">
        <v>0.25</v>
      </c>
    </row>
    <row r="1385" spans="1:34" x14ac:dyDescent="0.35">
      <c r="A1385" s="15" t="s">
        <v>167</v>
      </c>
      <c r="B1385" s="16" t="s">
        <v>23</v>
      </c>
      <c r="C1385" s="16" t="s">
        <v>128</v>
      </c>
      <c r="D1385" s="16" t="s">
        <v>152</v>
      </c>
      <c r="E1385" s="16" t="s">
        <v>150</v>
      </c>
      <c r="F1385" s="16" t="s">
        <v>154</v>
      </c>
      <c r="G1385" s="16" t="s">
        <v>28</v>
      </c>
      <c r="H1385" s="17">
        <v>0.01</v>
      </c>
      <c r="I1385" s="16" t="s">
        <v>154</v>
      </c>
      <c r="J1385" s="16" t="s">
        <v>209</v>
      </c>
      <c r="K1385" s="18" t="s">
        <v>32</v>
      </c>
      <c r="L1385" s="19">
        <v>1</v>
      </c>
      <c r="M1385" s="20">
        <v>1</v>
      </c>
      <c r="N1385" s="20">
        <v>1</v>
      </c>
      <c r="O1385" s="20">
        <v>1</v>
      </c>
      <c r="P1385" s="20">
        <v>1</v>
      </c>
      <c r="Q1385" s="20">
        <v>1</v>
      </c>
      <c r="R1385" s="20">
        <v>1</v>
      </c>
      <c r="S1385" s="20" t="s">
        <v>33</v>
      </c>
      <c r="T1385" s="20" t="s">
        <v>33</v>
      </c>
      <c r="U1385" s="20" t="s">
        <v>33</v>
      </c>
      <c r="V1385" s="20" t="s">
        <v>33</v>
      </c>
      <c r="W1385" s="21" t="s">
        <v>33</v>
      </c>
      <c r="X1385" s="67"/>
      <c r="Y1385" s="19">
        <v>0</v>
      </c>
      <c r="Z1385" s="20">
        <v>0</v>
      </c>
      <c r="AA1385" s="20">
        <v>0</v>
      </c>
      <c r="AB1385" s="20">
        <v>0</v>
      </c>
      <c r="AC1385" s="20">
        <v>0</v>
      </c>
      <c r="AD1385" s="20">
        <v>0</v>
      </c>
      <c r="AE1385" s="21">
        <v>0</v>
      </c>
      <c r="AF1385" s="55"/>
      <c r="AG1385" s="20" t="s">
        <v>33</v>
      </c>
      <c r="AH1385" s="21" t="s">
        <v>33</v>
      </c>
    </row>
    <row r="1386" spans="1:34" x14ac:dyDescent="0.35">
      <c r="A1386" s="24" t="s">
        <v>167</v>
      </c>
      <c r="B1386" s="25" t="s">
        <v>23</v>
      </c>
      <c r="C1386" s="25" t="s">
        <v>128</v>
      </c>
      <c r="D1386" s="25" t="s">
        <v>152</v>
      </c>
      <c r="E1386" s="25" t="s">
        <v>150</v>
      </c>
      <c r="F1386" s="25" t="s">
        <v>154</v>
      </c>
      <c r="G1386" s="25" t="s">
        <v>28</v>
      </c>
      <c r="H1386" s="26">
        <v>0.01</v>
      </c>
      <c r="I1386" s="25" t="s">
        <v>33</v>
      </c>
      <c r="J1386" s="25" t="s">
        <v>208</v>
      </c>
      <c r="K1386" s="27" t="s">
        <v>34</v>
      </c>
      <c r="L1386" s="28">
        <v>0</v>
      </c>
      <c r="M1386" s="29">
        <v>0</v>
      </c>
      <c r="N1386" s="29">
        <v>0</v>
      </c>
      <c r="O1386" s="29">
        <v>0</v>
      </c>
      <c r="P1386" s="29">
        <v>0</v>
      </c>
      <c r="Q1386" s="29">
        <v>0</v>
      </c>
      <c r="R1386" s="29">
        <v>0</v>
      </c>
      <c r="S1386" s="29">
        <v>0</v>
      </c>
      <c r="T1386" s="29">
        <v>0</v>
      </c>
      <c r="U1386" s="29">
        <v>0</v>
      </c>
      <c r="V1386" s="29">
        <v>0</v>
      </c>
      <c r="W1386" s="30">
        <v>0</v>
      </c>
      <c r="X1386" s="67"/>
      <c r="Y1386" s="57">
        <v>0</v>
      </c>
      <c r="Z1386" s="58">
        <v>0</v>
      </c>
      <c r="AA1386" s="58">
        <v>0</v>
      </c>
      <c r="AB1386" s="58">
        <v>0</v>
      </c>
      <c r="AC1386" s="58">
        <v>0</v>
      </c>
      <c r="AD1386" s="58">
        <v>0</v>
      </c>
      <c r="AE1386" s="71">
        <v>0</v>
      </c>
      <c r="AF1386" s="56"/>
      <c r="AG1386" s="58">
        <v>0</v>
      </c>
      <c r="AH1386" s="71">
        <v>0</v>
      </c>
    </row>
    <row r="1387" spans="1:34" x14ac:dyDescent="0.35">
      <c r="A1387" s="31" t="s">
        <v>167</v>
      </c>
      <c r="B1387" s="32" t="s">
        <v>23</v>
      </c>
      <c r="C1387" s="32" t="s">
        <v>117</v>
      </c>
      <c r="D1387" s="32" t="s">
        <v>149</v>
      </c>
      <c r="E1387" s="32" t="s">
        <v>118</v>
      </c>
      <c r="F1387" s="32" t="s">
        <v>155</v>
      </c>
      <c r="G1387" s="32" t="s">
        <v>28</v>
      </c>
      <c r="H1387" s="33">
        <v>2E-3</v>
      </c>
      <c r="I1387" s="32" t="s">
        <v>155</v>
      </c>
      <c r="J1387" s="32" t="s">
        <v>208</v>
      </c>
      <c r="K1387" s="34" t="s">
        <v>29</v>
      </c>
      <c r="L1387" s="35">
        <v>3.99</v>
      </c>
      <c r="M1387" s="36">
        <v>3.99</v>
      </c>
      <c r="N1387" s="36">
        <v>3.99</v>
      </c>
      <c r="O1387" s="36">
        <v>3.99</v>
      </c>
      <c r="P1387" s="36">
        <v>3.99</v>
      </c>
      <c r="Q1387" s="36">
        <v>3.99</v>
      </c>
      <c r="R1387" s="36">
        <v>3.99</v>
      </c>
      <c r="S1387" s="36">
        <v>3.79</v>
      </c>
      <c r="T1387" s="36">
        <v>3.79</v>
      </c>
      <c r="U1387" s="36">
        <v>1.83</v>
      </c>
      <c r="V1387" s="36">
        <v>1.83</v>
      </c>
      <c r="W1387" s="37">
        <v>1.99</v>
      </c>
      <c r="X1387" s="67"/>
      <c r="Y1387" s="60">
        <v>0</v>
      </c>
      <c r="Z1387" s="61">
        <v>0</v>
      </c>
      <c r="AA1387" s="61">
        <v>0</v>
      </c>
      <c r="AB1387" s="61">
        <v>0</v>
      </c>
      <c r="AC1387" s="61">
        <v>0</v>
      </c>
      <c r="AD1387" s="61">
        <v>0</v>
      </c>
      <c r="AE1387" s="69">
        <v>0</v>
      </c>
      <c r="AF1387" s="59"/>
      <c r="AG1387" s="61">
        <v>0.1</v>
      </c>
      <c r="AH1387" s="69">
        <v>0.1</v>
      </c>
    </row>
    <row r="1388" spans="1:34" x14ac:dyDescent="0.35">
      <c r="A1388" s="15" t="s">
        <v>167</v>
      </c>
      <c r="B1388" s="16" t="s">
        <v>23</v>
      </c>
      <c r="C1388" s="16" t="s">
        <v>117</v>
      </c>
      <c r="D1388" s="16" t="s">
        <v>149</v>
      </c>
      <c r="E1388" s="16" t="s">
        <v>118</v>
      </c>
      <c r="F1388" s="16" t="s">
        <v>155</v>
      </c>
      <c r="G1388" s="16" t="s">
        <v>28</v>
      </c>
      <c r="H1388" s="17">
        <v>2E-3</v>
      </c>
      <c r="I1388" s="16" t="s">
        <v>155</v>
      </c>
      <c r="J1388" s="16" t="s">
        <v>209</v>
      </c>
      <c r="K1388" s="18" t="s">
        <v>30</v>
      </c>
      <c r="L1388" s="19">
        <v>1</v>
      </c>
      <c r="M1388" s="20">
        <v>1</v>
      </c>
      <c r="N1388" s="20">
        <v>1</v>
      </c>
      <c r="O1388" s="20">
        <v>1</v>
      </c>
      <c r="P1388" s="20">
        <v>1</v>
      </c>
      <c r="Q1388" s="20">
        <v>1</v>
      </c>
      <c r="R1388" s="20">
        <v>1</v>
      </c>
      <c r="S1388" s="20" t="s">
        <v>33</v>
      </c>
      <c r="T1388" s="20" t="s">
        <v>33</v>
      </c>
      <c r="U1388" s="20" t="s">
        <v>33</v>
      </c>
      <c r="V1388" s="20" t="s">
        <v>33</v>
      </c>
      <c r="W1388" s="21" t="s">
        <v>33</v>
      </c>
      <c r="X1388" s="67"/>
      <c r="Y1388" s="19">
        <v>0</v>
      </c>
      <c r="Z1388" s="20">
        <v>0</v>
      </c>
      <c r="AA1388" s="20">
        <v>0</v>
      </c>
      <c r="AB1388" s="20">
        <v>0</v>
      </c>
      <c r="AC1388" s="20">
        <v>0</v>
      </c>
      <c r="AD1388" s="20">
        <v>0</v>
      </c>
      <c r="AE1388" s="21">
        <v>0</v>
      </c>
      <c r="AF1388" s="55"/>
      <c r="AG1388" s="20" t="s">
        <v>33</v>
      </c>
      <c r="AH1388" s="21" t="s">
        <v>33</v>
      </c>
    </row>
    <row r="1389" spans="1:34" x14ac:dyDescent="0.35">
      <c r="A1389" s="15" t="s">
        <v>167</v>
      </c>
      <c r="B1389" s="16" t="s">
        <v>23</v>
      </c>
      <c r="C1389" s="16" t="s">
        <v>117</v>
      </c>
      <c r="D1389" s="16" t="s">
        <v>149</v>
      </c>
      <c r="E1389" s="16" t="s">
        <v>118</v>
      </c>
      <c r="F1389" s="16" t="s">
        <v>155</v>
      </c>
      <c r="G1389" s="16" t="s">
        <v>28</v>
      </c>
      <c r="H1389" s="17">
        <v>2E-3</v>
      </c>
      <c r="I1389" s="16" t="s">
        <v>155</v>
      </c>
      <c r="J1389" s="16" t="s">
        <v>208</v>
      </c>
      <c r="K1389" s="18" t="s">
        <v>31</v>
      </c>
      <c r="L1389" s="22">
        <v>3.99</v>
      </c>
      <c r="M1389" s="23">
        <v>3.99</v>
      </c>
      <c r="N1389" s="23">
        <v>3.99</v>
      </c>
      <c r="O1389" s="23">
        <v>3.99</v>
      </c>
      <c r="P1389" s="23">
        <v>3.99</v>
      </c>
      <c r="Q1389" s="23">
        <v>3.99</v>
      </c>
      <c r="R1389" s="23">
        <v>3.99</v>
      </c>
      <c r="S1389" s="23">
        <v>3.79</v>
      </c>
      <c r="T1389" s="23">
        <v>3.79</v>
      </c>
      <c r="U1389" s="23">
        <v>1.83</v>
      </c>
      <c r="V1389" s="23">
        <v>1.83</v>
      </c>
      <c r="W1389" s="70">
        <v>1.99</v>
      </c>
      <c r="X1389" s="67"/>
      <c r="Y1389" s="22">
        <v>0</v>
      </c>
      <c r="Z1389" s="23">
        <v>0</v>
      </c>
      <c r="AA1389" s="23">
        <v>0</v>
      </c>
      <c r="AB1389" s="23">
        <v>0</v>
      </c>
      <c r="AC1389" s="23">
        <v>0</v>
      </c>
      <c r="AD1389" s="23">
        <v>0</v>
      </c>
      <c r="AE1389" s="70">
        <v>0</v>
      </c>
      <c r="AF1389" s="50"/>
      <c r="AG1389" s="76">
        <v>0.1</v>
      </c>
      <c r="AH1389" s="77">
        <v>0.1</v>
      </c>
    </row>
    <row r="1390" spans="1:34" x14ac:dyDescent="0.35">
      <c r="A1390" s="15" t="s">
        <v>167</v>
      </c>
      <c r="B1390" s="16" t="s">
        <v>23</v>
      </c>
      <c r="C1390" s="16" t="s">
        <v>117</v>
      </c>
      <c r="D1390" s="16" t="s">
        <v>149</v>
      </c>
      <c r="E1390" s="16" t="s">
        <v>118</v>
      </c>
      <c r="F1390" s="16" t="s">
        <v>155</v>
      </c>
      <c r="G1390" s="16" t="s">
        <v>28</v>
      </c>
      <c r="H1390" s="17">
        <v>2E-3</v>
      </c>
      <c r="I1390" s="16" t="s">
        <v>155</v>
      </c>
      <c r="J1390" s="16" t="s">
        <v>209</v>
      </c>
      <c r="K1390" s="18" t="s">
        <v>32</v>
      </c>
      <c r="L1390" s="19">
        <v>1</v>
      </c>
      <c r="M1390" s="20">
        <v>1</v>
      </c>
      <c r="N1390" s="20">
        <v>1</v>
      </c>
      <c r="O1390" s="20">
        <v>1</v>
      </c>
      <c r="P1390" s="20">
        <v>1</v>
      </c>
      <c r="Q1390" s="20">
        <v>1</v>
      </c>
      <c r="R1390" s="20">
        <v>1</v>
      </c>
      <c r="S1390" s="20" t="s">
        <v>33</v>
      </c>
      <c r="T1390" s="20" t="s">
        <v>33</v>
      </c>
      <c r="U1390" s="20" t="s">
        <v>33</v>
      </c>
      <c r="V1390" s="20" t="s">
        <v>33</v>
      </c>
      <c r="W1390" s="21" t="s">
        <v>33</v>
      </c>
      <c r="X1390" s="67"/>
      <c r="Y1390" s="19">
        <v>0</v>
      </c>
      <c r="Z1390" s="20">
        <v>0</v>
      </c>
      <c r="AA1390" s="20">
        <v>0</v>
      </c>
      <c r="AB1390" s="20">
        <v>0</v>
      </c>
      <c r="AC1390" s="20">
        <v>0</v>
      </c>
      <c r="AD1390" s="20">
        <v>0</v>
      </c>
      <c r="AE1390" s="21">
        <v>0</v>
      </c>
      <c r="AF1390" s="55"/>
      <c r="AG1390" s="20" t="s">
        <v>33</v>
      </c>
      <c r="AH1390" s="21" t="s">
        <v>33</v>
      </c>
    </row>
    <row r="1391" spans="1:34" x14ac:dyDescent="0.35">
      <c r="A1391" s="24" t="s">
        <v>167</v>
      </c>
      <c r="B1391" s="25" t="s">
        <v>23</v>
      </c>
      <c r="C1391" s="25" t="s">
        <v>117</v>
      </c>
      <c r="D1391" s="25" t="s">
        <v>149</v>
      </c>
      <c r="E1391" s="25" t="s">
        <v>118</v>
      </c>
      <c r="F1391" s="25" t="s">
        <v>155</v>
      </c>
      <c r="G1391" s="25" t="s">
        <v>28</v>
      </c>
      <c r="H1391" s="26">
        <v>2E-3</v>
      </c>
      <c r="I1391" s="25" t="s">
        <v>33</v>
      </c>
      <c r="J1391" s="25" t="s">
        <v>208</v>
      </c>
      <c r="K1391" s="27" t="s">
        <v>34</v>
      </c>
      <c r="L1391" s="28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0</v>
      </c>
      <c r="T1391" s="29">
        <v>0</v>
      </c>
      <c r="U1391" s="29">
        <v>0</v>
      </c>
      <c r="V1391" s="29">
        <v>0</v>
      </c>
      <c r="W1391" s="30">
        <v>0</v>
      </c>
      <c r="X1391" s="67"/>
      <c r="Y1391" s="57">
        <v>0</v>
      </c>
      <c r="Z1391" s="58">
        <v>0</v>
      </c>
      <c r="AA1391" s="58">
        <v>0</v>
      </c>
      <c r="AB1391" s="58">
        <v>0</v>
      </c>
      <c r="AC1391" s="58">
        <v>0</v>
      </c>
      <c r="AD1391" s="58">
        <v>0</v>
      </c>
      <c r="AE1391" s="71">
        <v>0</v>
      </c>
      <c r="AF1391" s="56"/>
      <c r="AG1391" s="58">
        <v>0</v>
      </c>
      <c r="AH1391" s="71">
        <v>0</v>
      </c>
    </row>
    <row r="1392" spans="1:34" x14ac:dyDescent="0.35">
      <c r="A1392" s="31" t="s">
        <v>167</v>
      </c>
      <c r="B1392" s="32" t="s">
        <v>23</v>
      </c>
      <c r="C1392" s="32" t="s">
        <v>117</v>
      </c>
      <c r="D1392" s="32" t="s">
        <v>152</v>
      </c>
      <c r="E1392" s="32" t="s">
        <v>118</v>
      </c>
      <c r="F1392" s="32" t="s">
        <v>156</v>
      </c>
      <c r="G1392" s="32" t="s">
        <v>28</v>
      </c>
      <c r="H1392" s="33">
        <v>0.01</v>
      </c>
      <c r="I1392" s="32" t="s">
        <v>156</v>
      </c>
      <c r="J1392" s="32" t="s">
        <v>208</v>
      </c>
      <c r="K1392" s="34" t="s">
        <v>29</v>
      </c>
      <c r="L1392" s="35">
        <v>13.49</v>
      </c>
      <c r="M1392" s="36">
        <v>13.49</v>
      </c>
      <c r="N1392" s="36">
        <v>13.49</v>
      </c>
      <c r="O1392" s="36">
        <v>13.49</v>
      </c>
      <c r="P1392" s="36">
        <v>13.49</v>
      </c>
      <c r="Q1392" s="36">
        <v>13.49</v>
      </c>
      <c r="R1392" s="36">
        <v>13.49</v>
      </c>
      <c r="S1392" s="36">
        <v>12.49</v>
      </c>
      <c r="T1392" s="36">
        <v>12.49</v>
      </c>
      <c r="U1392" s="36">
        <v>11.24</v>
      </c>
      <c r="V1392" s="36">
        <v>11.24</v>
      </c>
      <c r="W1392" s="37">
        <v>12.49</v>
      </c>
      <c r="X1392" s="67"/>
      <c r="Y1392" s="60">
        <v>0</v>
      </c>
      <c r="Z1392" s="61">
        <v>0</v>
      </c>
      <c r="AA1392" s="61">
        <v>0</v>
      </c>
      <c r="AB1392" s="61">
        <v>0</v>
      </c>
      <c r="AC1392" s="61">
        <v>0</v>
      </c>
      <c r="AD1392" s="61">
        <v>0</v>
      </c>
      <c r="AE1392" s="69">
        <v>0</v>
      </c>
      <c r="AF1392" s="68"/>
      <c r="AG1392" s="61">
        <v>0.31</v>
      </c>
      <c r="AH1392" s="69">
        <v>0.31</v>
      </c>
    </row>
    <row r="1393" spans="1:34" x14ac:dyDescent="0.35">
      <c r="A1393" s="15" t="s">
        <v>167</v>
      </c>
      <c r="B1393" s="16" t="s">
        <v>23</v>
      </c>
      <c r="C1393" s="16" t="s">
        <v>117</v>
      </c>
      <c r="D1393" s="16" t="s">
        <v>152</v>
      </c>
      <c r="E1393" s="16" t="s">
        <v>118</v>
      </c>
      <c r="F1393" s="16" t="s">
        <v>156</v>
      </c>
      <c r="G1393" s="16" t="s">
        <v>28</v>
      </c>
      <c r="H1393" s="17">
        <v>0.01</v>
      </c>
      <c r="I1393" s="16" t="s">
        <v>156</v>
      </c>
      <c r="J1393" s="16" t="s">
        <v>209</v>
      </c>
      <c r="K1393" s="18" t="s">
        <v>30</v>
      </c>
      <c r="L1393" s="19">
        <v>1</v>
      </c>
      <c r="M1393" s="20">
        <v>1</v>
      </c>
      <c r="N1393" s="20">
        <v>1</v>
      </c>
      <c r="O1393" s="20">
        <v>1</v>
      </c>
      <c r="P1393" s="20">
        <v>1</v>
      </c>
      <c r="Q1393" s="20">
        <v>1</v>
      </c>
      <c r="R1393" s="20">
        <v>1</v>
      </c>
      <c r="S1393" s="20" t="s">
        <v>33</v>
      </c>
      <c r="T1393" s="20" t="s">
        <v>33</v>
      </c>
      <c r="U1393" s="20" t="s">
        <v>33</v>
      </c>
      <c r="V1393" s="20" t="s">
        <v>33</v>
      </c>
      <c r="W1393" s="21" t="s">
        <v>33</v>
      </c>
      <c r="X1393" s="67"/>
      <c r="Y1393" s="19">
        <v>0</v>
      </c>
      <c r="Z1393" s="20">
        <v>0</v>
      </c>
      <c r="AA1393" s="20">
        <v>0</v>
      </c>
      <c r="AB1393" s="20">
        <v>0</v>
      </c>
      <c r="AC1393" s="20">
        <v>0</v>
      </c>
      <c r="AD1393" s="20">
        <v>0</v>
      </c>
      <c r="AE1393" s="21">
        <v>0</v>
      </c>
      <c r="AF1393" s="68"/>
      <c r="AG1393" s="20" t="s">
        <v>33</v>
      </c>
      <c r="AH1393" s="21" t="s">
        <v>33</v>
      </c>
    </row>
    <row r="1394" spans="1:34" x14ac:dyDescent="0.35">
      <c r="A1394" s="15" t="s">
        <v>167</v>
      </c>
      <c r="B1394" s="16" t="s">
        <v>23</v>
      </c>
      <c r="C1394" s="16" t="s">
        <v>117</v>
      </c>
      <c r="D1394" s="16" t="s">
        <v>152</v>
      </c>
      <c r="E1394" s="16" t="s">
        <v>118</v>
      </c>
      <c r="F1394" s="16" t="s">
        <v>156</v>
      </c>
      <c r="G1394" s="16" t="s">
        <v>28</v>
      </c>
      <c r="H1394" s="17">
        <v>0.01</v>
      </c>
      <c r="I1394" s="16" t="s">
        <v>156</v>
      </c>
      <c r="J1394" s="16" t="s">
        <v>208</v>
      </c>
      <c r="K1394" s="18" t="s">
        <v>31</v>
      </c>
      <c r="L1394" s="22">
        <v>13.49</v>
      </c>
      <c r="M1394" s="23">
        <v>13.49</v>
      </c>
      <c r="N1394" s="23">
        <v>13.49</v>
      </c>
      <c r="O1394" s="23">
        <v>13.49</v>
      </c>
      <c r="P1394" s="23">
        <v>13.49</v>
      </c>
      <c r="Q1394" s="23">
        <v>13.49</v>
      </c>
      <c r="R1394" s="23">
        <v>13.49</v>
      </c>
      <c r="S1394" s="23">
        <v>12.49</v>
      </c>
      <c r="T1394" s="23">
        <v>12.49</v>
      </c>
      <c r="U1394" s="23">
        <v>11.24</v>
      </c>
      <c r="V1394" s="23">
        <v>11.24</v>
      </c>
      <c r="W1394" s="70">
        <v>12.49</v>
      </c>
      <c r="X1394" s="67"/>
      <c r="Y1394" s="22">
        <v>0</v>
      </c>
      <c r="Z1394" s="23">
        <v>0</v>
      </c>
      <c r="AA1394" s="23">
        <v>0</v>
      </c>
      <c r="AB1394" s="23">
        <v>0</v>
      </c>
      <c r="AC1394" s="23">
        <v>0</v>
      </c>
      <c r="AD1394" s="23">
        <v>0</v>
      </c>
      <c r="AE1394" s="70">
        <v>0</v>
      </c>
      <c r="AF1394" s="68"/>
      <c r="AG1394" s="76">
        <v>0.31</v>
      </c>
      <c r="AH1394" s="77">
        <v>0.31</v>
      </c>
    </row>
    <row r="1395" spans="1:34" x14ac:dyDescent="0.35">
      <c r="A1395" s="15" t="s">
        <v>167</v>
      </c>
      <c r="B1395" s="16" t="s">
        <v>23</v>
      </c>
      <c r="C1395" s="16" t="s">
        <v>117</v>
      </c>
      <c r="D1395" s="16" t="s">
        <v>152</v>
      </c>
      <c r="E1395" s="16" t="s">
        <v>118</v>
      </c>
      <c r="F1395" s="16" t="s">
        <v>156</v>
      </c>
      <c r="G1395" s="16" t="s">
        <v>28</v>
      </c>
      <c r="H1395" s="17">
        <v>0.01</v>
      </c>
      <c r="I1395" s="16" t="s">
        <v>156</v>
      </c>
      <c r="J1395" s="16" t="s">
        <v>209</v>
      </c>
      <c r="K1395" s="18" t="s">
        <v>32</v>
      </c>
      <c r="L1395" s="19">
        <v>1</v>
      </c>
      <c r="M1395" s="20">
        <v>1</v>
      </c>
      <c r="N1395" s="20">
        <v>1</v>
      </c>
      <c r="O1395" s="20">
        <v>1</v>
      </c>
      <c r="P1395" s="20">
        <v>1</v>
      </c>
      <c r="Q1395" s="20">
        <v>1</v>
      </c>
      <c r="R1395" s="20">
        <v>1</v>
      </c>
      <c r="S1395" s="20" t="s">
        <v>33</v>
      </c>
      <c r="T1395" s="20" t="s">
        <v>33</v>
      </c>
      <c r="U1395" s="20" t="s">
        <v>33</v>
      </c>
      <c r="V1395" s="20" t="s">
        <v>33</v>
      </c>
      <c r="W1395" s="21" t="s">
        <v>33</v>
      </c>
      <c r="X1395" s="67"/>
      <c r="Y1395" s="19">
        <v>0</v>
      </c>
      <c r="Z1395" s="20">
        <v>0</v>
      </c>
      <c r="AA1395" s="20">
        <v>0</v>
      </c>
      <c r="AB1395" s="20">
        <v>0</v>
      </c>
      <c r="AC1395" s="20">
        <v>0</v>
      </c>
      <c r="AD1395" s="20">
        <v>0</v>
      </c>
      <c r="AE1395" s="21">
        <v>0</v>
      </c>
      <c r="AF1395" s="68"/>
      <c r="AG1395" s="20" t="s">
        <v>33</v>
      </c>
      <c r="AH1395" s="21" t="s">
        <v>33</v>
      </c>
    </row>
    <row r="1396" spans="1:34" x14ac:dyDescent="0.35">
      <c r="A1396" s="24" t="s">
        <v>167</v>
      </c>
      <c r="B1396" s="25" t="s">
        <v>23</v>
      </c>
      <c r="C1396" s="25" t="s">
        <v>117</v>
      </c>
      <c r="D1396" s="25" t="s">
        <v>152</v>
      </c>
      <c r="E1396" s="25" t="s">
        <v>118</v>
      </c>
      <c r="F1396" s="25" t="s">
        <v>156</v>
      </c>
      <c r="G1396" s="25" t="s">
        <v>28</v>
      </c>
      <c r="H1396" s="26">
        <v>0.01</v>
      </c>
      <c r="I1396" s="25" t="s">
        <v>33</v>
      </c>
      <c r="J1396" s="25" t="s">
        <v>208</v>
      </c>
      <c r="K1396" s="27" t="s">
        <v>34</v>
      </c>
      <c r="L1396" s="28">
        <v>0</v>
      </c>
      <c r="M1396" s="29">
        <v>0</v>
      </c>
      <c r="N1396" s="29">
        <v>0</v>
      </c>
      <c r="O1396" s="29">
        <v>0</v>
      </c>
      <c r="P1396" s="29">
        <v>0</v>
      </c>
      <c r="Q1396" s="29">
        <v>0</v>
      </c>
      <c r="R1396" s="29">
        <v>0</v>
      </c>
      <c r="S1396" s="29">
        <v>0</v>
      </c>
      <c r="T1396" s="29">
        <v>0</v>
      </c>
      <c r="U1396" s="29">
        <v>0</v>
      </c>
      <c r="V1396" s="29">
        <v>0</v>
      </c>
      <c r="W1396" s="30">
        <v>0</v>
      </c>
      <c r="X1396" s="67"/>
      <c r="Y1396" s="57">
        <v>0</v>
      </c>
      <c r="Z1396" s="58">
        <v>0</v>
      </c>
      <c r="AA1396" s="58">
        <v>0</v>
      </c>
      <c r="AB1396" s="58">
        <v>0</v>
      </c>
      <c r="AC1396" s="58">
        <v>0</v>
      </c>
      <c r="AD1396" s="58">
        <v>0</v>
      </c>
      <c r="AE1396" s="71">
        <v>0</v>
      </c>
      <c r="AF1396" s="68"/>
      <c r="AG1396" s="58">
        <v>0</v>
      </c>
      <c r="AH1396" s="71">
        <v>0</v>
      </c>
    </row>
    <row r="1397" spans="1:34" x14ac:dyDescent="0.35">
      <c r="A1397" s="31" t="s">
        <v>167</v>
      </c>
      <c r="B1397" s="32" t="s">
        <v>23</v>
      </c>
      <c r="C1397" s="32" t="s">
        <v>148</v>
      </c>
      <c r="D1397" s="32" t="s">
        <v>157</v>
      </c>
      <c r="E1397" s="32" t="s">
        <v>150</v>
      </c>
      <c r="F1397" s="32" t="s">
        <v>158</v>
      </c>
      <c r="G1397" s="32" t="s">
        <v>28</v>
      </c>
      <c r="H1397" s="33">
        <v>0.01</v>
      </c>
      <c r="I1397" s="32" t="s">
        <v>158</v>
      </c>
      <c r="J1397" s="32" t="s">
        <v>208</v>
      </c>
      <c r="K1397" s="34" t="s">
        <v>29</v>
      </c>
      <c r="L1397" s="35">
        <v>16.489999999999998</v>
      </c>
      <c r="M1397" s="36">
        <v>16.489999999999998</v>
      </c>
      <c r="N1397" s="36">
        <v>16.489999999999998</v>
      </c>
      <c r="O1397" s="36">
        <v>16.489999999999998</v>
      </c>
      <c r="P1397" s="36">
        <v>16.489999999999998</v>
      </c>
      <c r="Q1397" s="36">
        <v>16.489999999999998</v>
      </c>
      <c r="R1397" s="36">
        <v>16.489999999999998</v>
      </c>
      <c r="S1397" s="36">
        <v>15.49</v>
      </c>
      <c r="T1397" s="36">
        <v>15.49</v>
      </c>
      <c r="U1397" s="36">
        <v>14.46</v>
      </c>
      <c r="V1397" s="36">
        <v>14.46</v>
      </c>
      <c r="W1397" s="37">
        <v>14.46</v>
      </c>
      <c r="X1397" s="67"/>
      <c r="Y1397" s="60">
        <v>0</v>
      </c>
      <c r="Z1397" s="61">
        <v>0</v>
      </c>
      <c r="AA1397" s="61">
        <v>0</v>
      </c>
      <c r="AB1397" s="61">
        <v>0</v>
      </c>
      <c r="AC1397" s="61">
        <v>0</v>
      </c>
      <c r="AD1397" s="61">
        <v>0</v>
      </c>
      <c r="AE1397" s="69">
        <v>0</v>
      </c>
      <c r="AF1397" s="59"/>
      <c r="AG1397" s="61">
        <v>0.39</v>
      </c>
      <c r="AH1397" s="69">
        <v>0.39</v>
      </c>
    </row>
    <row r="1398" spans="1:34" x14ac:dyDescent="0.35">
      <c r="A1398" s="15" t="s">
        <v>167</v>
      </c>
      <c r="B1398" s="16" t="s">
        <v>23</v>
      </c>
      <c r="C1398" s="16" t="s">
        <v>148</v>
      </c>
      <c r="D1398" s="16" t="s">
        <v>157</v>
      </c>
      <c r="E1398" s="16" t="s">
        <v>150</v>
      </c>
      <c r="F1398" s="16" t="s">
        <v>158</v>
      </c>
      <c r="G1398" s="16" t="s">
        <v>28</v>
      </c>
      <c r="H1398" s="17">
        <v>0.01</v>
      </c>
      <c r="I1398" s="16" t="s">
        <v>158</v>
      </c>
      <c r="J1398" s="16" t="s">
        <v>209</v>
      </c>
      <c r="K1398" s="18" t="s">
        <v>30</v>
      </c>
      <c r="L1398" s="19">
        <v>1</v>
      </c>
      <c r="M1398" s="20">
        <v>1</v>
      </c>
      <c r="N1398" s="20">
        <v>1</v>
      </c>
      <c r="O1398" s="20">
        <v>1</v>
      </c>
      <c r="P1398" s="20">
        <v>1</v>
      </c>
      <c r="Q1398" s="20">
        <v>1</v>
      </c>
      <c r="R1398" s="20">
        <v>1</v>
      </c>
      <c r="S1398" s="20" t="s">
        <v>33</v>
      </c>
      <c r="T1398" s="20" t="s">
        <v>33</v>
      </c>
      <c r="U1398" s="20" t="s">
        <v>33</v>
      </c>
      <c r="V1398" s="20" t="s">
        <v>33</v>
      </c>
      <c r="W1398" s="21" t="s">
        <v>33</v>
      </c>
      <c r="X1398" s="67"/>
      <c r="Y1398" s="19">
        <v>0</v>
      </c>
      <c r="Z1398" s="20">
        <v>0</v>
      </c>
      <c r="AA1398" s="20">
        <v>0</v>
      </c>
      <c r="AB1398" s="20">
        <v>0</v>
      </c>
      <c r="AC1398" s="20">
        <v>0</v>
      </c>
      <c r="AD1398" s="20">
        <v>0</v>
      </c>
      <c r="AE1398" s="21">
        <v>0</v>
      </c>
      <c r="AF1398" s="55"/>
      <c r="AG1398" s="20" t="s">
        <v>33</v>
      </c>
      <c r="AH1398" s="21" t="s">
        <v>33</v>
      </c>
    </row>
    <row r="1399" spans="1:34" x14ac:dyDescent="0.35">
      <c r="A1399" s="15" t="s">
        <v>167</v>
      </c>
      <c r="B1399" s="16" t="s">
        <v>23</v>
      </c>
      <c r="C1399" s="16" t="s">
        <v>148</v>
      </c>
      <c r="D1399" s="16" t="s">
        <v>157</v>
      </c>
      <c r="E1399" s="16" t="s">
        <v>150</v>
      </c>
      <c r="F1399" s="16" t="s">
        <v>158</v>
      </c>
      <c r="G1399" s="16" t="s">
        <v>28</v>
      </c>
      <c r="H1399" s="17">
        <v>0.01</v>
      </c>
      <c r="I1399" s="16" t="s">
        <v>158</v>
      </c>
      <c r="J1399" s="16" t="s">
        <v>208</v>
      </c>
      <c r="K1399" s="18" t="s">
        <v>31</v>
      </c>
      <c r="L1399" s="22">
        <v>16.489999999999998</v>
      </c>
      <c r="M1399" s="23">
        <v>16.489999999999998</v>
      </c>
      <c r="N1399" s="23">
        <v>16.489999999999998</v>
      </c>
      <c r="O1399" s="23">
        <v>16.489999999999998</v>
      </c>
      <c r="P1399" s="23">
        <v>16.489999999999998</v>
      </c>
      <c r="Q1399" s="23">
        <v>16.489999999999998</v>
      </c>
      <c r="R1399" s="23">
        <v>16.489999999999998</v>
      </c>
      <c r="S1399" s="23">
        <v>15.49</v>
      </c>
      <c r="T1399" s="23">
        <v>15.49</v>
      </c>
      <c r="U1399" s="23">
        <v>14.46</v>
      </c>
      <c r="V1399" s="23">
        <v>14.46</v>
      </c>
      <c r="W1399" s="70">
        <v>14.46</v>
      </c>
      <c r="X1399" s="67"/>
      <c r="Y1399" s="22">
        <v>0</v>
      </c>
      <c r="Z1399" s="23">
        <v>0</v>
      </c>
      <c r="AA1399" s="23">
        <v>0</v>
      </c>
      <c r="AB1399" s="23">
        <v>0</v>
      </c>
      <c r="AC1399" s="23">
        <v>0</v>
      </c>
      <c r="AD1399" s="23">
        <v>0</v>
      </c>
      <c r="AE1399" s="70">
        <v>0</v>
      </c>
      <c r="AF1399" s="50"/>
      <c r="AG1399" s="76">
        <v>0.39</v>
      </c>
      <c r="AH1399" s="77">
        <v>0.39</v>
      </c>
    </row>
    <row r="1400" spans="1:34" x14ac:dyDescent="0.35">
      <c r="A1400" s="15" t="s">
        <v>167</v>
      </c>
      <c r="B1400" s="16" t="s">
        <v>23</v>
      </c>
      <c r="C1400" s="16" t="s">
        <v>148</v>
      </c>
      <c r="D1400" s="16" t="s">
        <v>157</v>
      </c>
      <c r="E1400" s="16" t="s">
        <v>150</v>
      </c>
      <c r="F1400" s="16" t="s">
        <v>158</v>
      </c>
      <c r="G1400" s="16" t="s">
        <v>28</v>
      </c>
      <c r="H1400" s="17">
        <v>0.01</v>
      </c>
      <c r="I1400" s="16" t="s">
        <v>158</v>
      </c>
      <c r="J1400" s="16" t="s">
        <v>209</v>
      </c>
      <c r="K1400" s="18" t="s">
        <v>32</v>
      </c>
      <c r="L1400" s="19">
        <v>1</v>
      </c>
      <c r="M1400" s="20">
        <v>1</v>
      </c>
      <c r="N1400" s="20">
        <v>1</v>
      </c>
      <c r="O1400" s="20">
        <v>1</v>
      </c>
      <c r="P1400" s="20">
        <v>1</v>
      </c>
      <c r="Q1400" s="20">
        <v>1</v>
      </c>
      <c r="R1400" s="20">
        <v>1</v>
      </c>
      <c r="S1400" s="20" t="s">
        <v>33</v>
      </c>
      <c r="T1400" s="20" t="s">
        <v>33</v>
      </c>
      <c r="U1400" s="20" t="s">
        <v>33</v>
      </c>
      <c r="V1400" s="20" t="s">
        <v>33</v>
      </c>
      <c r="W1400" s="21" t="s">
        <v>33</v>
      </c>
      <c r="X1400" s="67"/>
      <c r="Y1400" s="19">
        <v>0</v>
      </c>
      <c r="Z1400" s="20">
        <v>0</v>
      </c>
      <c r="AA1400" s="20">
        <v>0</v>
      </c>
      <c r="AB1400" s="20">
        <v>0</v>
      </c>
      <c r="AC1400" s="20">
        <v>0</v>
      </c>
      <c r="AD1400" s="20">
        <v>0</v>
      </c>
      <c r="AE1400" s="21">
        <v>0</v>
      </c>
      <c r="AF1400" s="55"/>
      <c r="AG1400" s="20" t="s">
        <v>33</v>
      </c>
      <c r="AH1400" s="21" t="s">
        <v>33</v>
      </c>
    </row>
    <row r="1401" spans="1:34" x14ac:dyDescent="0.35">
      <c r="A1401" s="24" t="s">
        <v>167</v>
      </c>
      <c r="B1401" s="25" t="s">
        <v>23</v>
      </c>
      <c r="C1401" s="25" t="s">
        <v>148</v>
      </c>
      <c r="D1401" s="25" t="s">
        <v>157</v>
      </c>
      <c r="E1401" s="25" t="s">
        <v>150</v>
      </c>
      <c r="F1401" s="25" t="s">
        <v>158</v>
      </c>
      <c r="G1401" s="25" t="s">
        <v>28</v>
      </c>
      <c r="H1401" s="26">
        <v>0.01</v>
      </c>
      <c r="I1401" s="25" t="s">
        <v>33</v>
      </c>
      <c r="J1401" s="25" t="s">
        <v>208</v>
      </c>
      <c r="K1401" s="27" t="s">
        <v>34</v>
      </c>
      <c r="L1401" s="28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30">
        <v>0</v>
      </c>
      <c r="X1401" s="67"/>
      <c r="Y1401" s="57">
        <v>0</v>
      </c>
      <c r="Z1401" s="58">
        <v>0</v>
      </c>
      <c r="AA1401" s="58">
        <v>0</v>
      </c>
      <c r="AB1401" s="58">
        <v>0</v>
      </c>
      <c r="AC1401" s="58">
        <v>0</v>
      </c>
      <c r="AD1401" s="58">
        <v>0</v>
      </c>
      <c r="AE1401" s="71">
        <v>0</v>
      </c>
      <c r="AF1401" s="56"/>
      <c r="AG1401" s="58">
        <v>0</v>
      </c>
      <c r="AH1401" s="71">
        <v>0</v>
      </c>
    </row>
    <row r="1402" spans="1:34" x14ac:dyDescent="0.35">
      <c r="A1402" s="31" t="s">
        <v>167</v>
      </c>
      <c r="B1402" s="32" t="s">
        <v>23</v>
      </c>
      <c r="C1402" s="32" t="s">
        <v>136</v>
      </c>
      <c r="D1402" s="32" t="s">
        <v>137</v>
      </c>
      <c r="E1402" s="32" t="s">
        <v>159</v>
      </c>
      <c r="F1402" s="32" t="s">
        <v>160</v>
      </c>
      <c r="G1402" s="32" t="s">
        <v>28</v>
      </c>
      <c r="H1402" s="33">
        <v>2.5000000000000001E-3</v>
      </c>
      <c r="I1402" s="32" t="s">
        <v>160</v>
      </c>
      <c r="J1402" s="32" t="s">
        <v>208</v>
      </c>
      <c r="K1402" s="34" t="s">
        <v>29</v>
      </c>
      <c r="L1402" s="35">
        <v>7.99</v>
      </c>
      <c r="M1402" s="36">
        <v>7.99</v>
      </c>
      <c r="N1402" s="36">
        <v>7.99</v>
      </c>
      <c r="O1402" s="36">
        <v>7.99</v>
      </c>
      <c r="P1402" s="36">
        <v>7.99</v>
      </c>
      <c r="Q1402" s="36">
        <v>7.99</v>
      </c>
      <c r="R1402" s="36">
        <v>7.99</v>
      </c>
      <c r="S1402" s="36">
        <v>7.99</v>
      </c>
      <c r="T1402" s="36">
        <v>7.99</v>
      </c>
      <c r="U1402" s="36">
        <v>7.22</v>
      </c>
      <c r="V1402" s="36">
        <v>7.22</v>
      </c>
      <c r="W1402" s="37">
        <v>7.29</v>
      </c>
      <c r="X1402" s="67"/>
      <c r="Y1402" s="60">
        <v>0</v>
      </c>
      <c r="Z1402" s="61">
        <v>0</v>
      </c>
      <c r="AA1402" s="61">
        <v>0</v>
      </c>
      <c r="AB1402" s="61">
        <v>0</v>
      </c>
      <c r="AC1402" s="61">
        <v>0</v>
      </c>
      <c r="AD1402" s="61">
        <v>0</v>
      </c>
      <c r="AE1402" s="69">
        <v>0</v>
      </c>
      <c r="AF1402" s="59"/>
      <c r="AG1402" s="61">
        <v>0.2</v>
      </c>
      <c r="AH1402" s="69">
        <v>0.2</v>
      </c>
    </row>
    <row r="1403" spans="1:34" x14ac:dyDescent="0.35">
      <c r="A1403" s="15" t="s">
        <v>167</v>
      </c>
      <c r="B1403" s="16" t="s">
        <v>23</v>
      </c>
      <c r="C1403" s="16" t="s">
        <v>136</v>
      </c>
      <c r="D1403" s="16" t="s">
        <v>137</v>
      </c>
      <c r="E1403" s="16" t="s">
        <v>159</v>
      </c>
      <c r="F1403" s="16" t="s">
        <v>160</v>
      </c>
      <c r="G1403" s="16" t="s">
        <v>28</v>
      </c>
      <c r="H1403" s="17">
        <v>2.5000000000000001E-3</v>
      </c>
      <c r="I1403" s="16" t="s">
        <v>160</v>
      </c>
      <c r="J1403" s="16" t="s">
        <v>209</v>
      </c>
      <c r="K1403" s="18" t="s">
        <v>30</v>
      </c>
      <c r="L1403" s="19">
        <v>1</v>
      </c>
      <c r="M1403" s="20">
        <v>1</v>
      </c>
      <c r="N1403" s="20">
        <v>1</v>
      </c>
      <c r="O1403" s="20">
        <v>1</v>
      </c>
      <c r="P1403" s="20">
        <v>1</v>
      </c>
      <c r="Q1403" s="20">
        <v>1</v>
      </c>
      <c r="R1403" s="20">
        <v>1</v>
      </c>
      <c r="S1403" s="20" t="s">
        <v>33</v>
      </c>
      <c r="T1403" s="20" t="s">
        <v>33</v>
      </c>
      <c r="U1403" s="20" t="s">
        <v>33</v>
      </c>
      <c r="V1403" s="20" t="s">
        <v>33</v>
      </c>
      <c r="W1403" s="21" t="s">
        <v>33</v>
      </c>
      <c r="X1403" s="67"/>
      <c r="Y1403" s="19">
        <v>0</v>
      </c>
      <c r="Z1403" s="20">
        <v>0</v>
      </c>
      <c r="AA1403" s="20">
        <v>0</v>
      </c>
      <c r="AB1403" s="20">
        <v>0</v>
      </c>
      <c r="AC1403" s="20">
        <v>0</v>
      </c>
      <c r="AD1403" s="20">
        <v>0</v>
      </c>
      <c r="AE1403" s="21">
        <v>0</v>
      </c>
      <c r="AF1403" s="55"/>
      <c r="AG1403" s="20" t="s">
        <v>33</v>
      </c>
      <c r="AH1403" s="21" t="s">
        <v>33</v>
      </c>
    </row>
    <row r="1404" spans="1:34" x14ac:dyDescent="0.35">
      <c r="A1404" s="15" t="s">
        <v>167</v>
      </c>
      <c r="B1404" s="16" t="s">
        <v>23</v>
      </c>
      <c r="C1404" s="16" t="s">
        <v>136</v>
      </c>
      <c r="D1404" s="16" t="s">
        <v>137</v>
      </c>
      <c r="E1404" s="16" t="s">
        <v>159</v>
      </c>
      <c r="F1404" s="16" t="s">
        <v>160</v>
      </c>
      <c r="G1404" s="16" t="s">
        <v>28</v>
      </c>
      <c r="H1404" s="17">
        <v>2.5000000000000001E-3</v>
      </c>
      <c r="I1404" s="16" t="s">
        <v>160</v>
      </c>
      <c r="J1404" s="16" t="s">
        <v>208</v>
      </c>
      <c r="K1404" s="18" t="s">
        <v>31</v>
      </c>
      <c r="L1404" s="22">
        <v>7.99</v>
      </c>
      <c r="M1404" s="23">
        <v>7.99</v>
      </c>
      <c r="N1404" s="23">
        <v>7.99</v>
      </c>
      <c r="O1404" s="23">
        <v>7.99</v>
      </c>
      <c r="P1404" s="23">
        <v>7.99</v>
      </c>
      <c r="Q1404" s="23">
        <v>7.99</v>
      </c>
      <c r="R1404" s="23">
        <v>7.99</v>
      </c>
      <c r="S1404" s="23">
        <v>7.99</v>
      </c>
      <c r="T1404" s="23">
        <v>7.99</v>
      </c>
      <c r="U1404" s="23">
        <v>7.22</v>
      </c>
      <c r="V1404" s="23">
        <v>7.22</v>
      </c>
      <c r="W1404" s="70">
        <v>7.29</v>
      </c>
      <c r="X1404" s="67"/>
      <c r="Y1404" s="22">
        <v>0</v>
      </c>
      <c r="Z1404" s="23">
        <v>0</v>
      </c>
      <c r="AA1404" s="23">
        <v>0</v>
      </c>
      <c r="AB1404" s="23">
        <v>0</v>
      </c>
      <c r="AC1404" s="23">
        <v>0</v>
      </c>
      <c r="AD1404" s="23">
        <v>0</v>
      </c>
      <c r="AE1404" s="70">
        <v>0</v>
      </c>
      <c r="AF1404" s="50"/>
      <c r="AG1404" s="76">
        <v>0.2</v>
      </c>
      <c r="AH1404" s="77">
        <v>0.2</v>
      </c>
    </row>
    <row r="1405" spans="1:34" x14ac:dyDescent="0.35">
      <c r="A1405" s="15" t="s">
        <v>167</v>
      </c>
      <c r="B1405" s="16" t="s">
        <v>23</v>
      </c>
      <c r="C1405" s="16" t="s">
        <v>136</v>
      </c>
      <c r="D1405" s="16" t="s">
        <v>137</v>
      </c>
      <c r="E1405" s="16" t="s">
        <v>159</v>
      </c>
      <c r="F1405" s="16" t="s">
        <v>160</v>
      </c>
      <c r="G1405" s="16" t="s">
        <v>28</v>
      </c>
      <c r="H1405" s="17">
        <v>2.5000000000000001E-3</v>
      </c>
      <c r="I1405" s="16" t="s">
        <v>160</v>
      </c>
      <c r="J1405" s="16" t="s">
        <v>209</v>
      </c>
      <c r="K1405" s="18" t="s">
        <v>32</v>
      </c>
      <c r="L1405" s="19">
        <v>1</v>
      </c>
      <c r="M1405" s="20">
        <v>1</v>
      </c>
      <c r="N1405" s="20">
        <v>1</v>
      </c>
      <c r="O1405" s="20">
        <v>1</v>
      </c>
      <c r="P1405" s="20">
        <v>1</v>
      </c>
      <c r="Q1405" s="20">
        <v>1</v>
      </c>
      <c r="R1405" s="20">
        <v>1</v>
      </c>
      <c r="S1405" s="20" t="s">
        <v>33</v>
      </c>
      <c r="T1405" s="20" t="s">
        <v>33</v>
      </c>
      <c r="U1405" s="20" t="s">
        <v>33</v>
      </c>
      <c r="V1405" s="20" t="s">
        <v>33</v>
      </c>
      <c r="W1405" s="21" t="s">
        <v>33</v>
      </c>
      <c r="X1405" s="67"/>
      <c r="Y1405" s="19">
        <v>0</v>
      </c>
      <c r="Z1405" s="20">
        <v>0</v>
      </c>
      <c r="AA1405" s="20">
        <v>0</v>
      </c>
      <c r="AB1405" s="20">
        <v>0</v>
      </c>
      <c r="AC1405" s="20">
        <v>0</v>
      </c>
      <c r="AD1405" s="20">
        <v>0</v>
      </c>
      <c r="AE1405" s="21">
        <v>0</v>
      </c>
      <c r="AF1405" s="55"/>
      <c r="AG1405" s="20" t="s">
        <v>33</v>
      </c>
      <c r="AH1405" s="21" t="s">
        <v>33</v>
      </c>
    </row>
    <row r="1406" spans="1:34" x14ac:dyDescent="0.35">
      <c r="A1406" s="24" t="s">
        <v>167</v>
      </c>
      <c r="B1406" s="25" t="s">
        <v>23</v>
      </c>
      <c r="C1406" s="25" t="s">
        <v>136</v>
      </c>
      <c r="D1406" s="25" t="s">
        <v>137</v>
      </c>
      <c r="E1406" s="25" t="s">
        <v>159</v>
      </c>
      <c r="F1406" s="25" t="s">
        <v>160</v>
      </c>
      <c r="G1406" s="25" t="s">
        <v>28</v>
      </c>
      <c r="H1406" s="26">
        <v>2.5000000000000001E-3</v>
      </c>
      <c r="I1406" s="25" t="s">
        <v>33</v>
      </c>
      <c r="J1406" s="25" t="s">
        <v>208</v>
      </c>
      <c r="K1406" s="27" t="s">
        <v>34</v>
      </c>
      <c r="L1406" s="28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30">
        <v>0</v>
      </c>
      <c r="X1406" s="67"/>
      <c r="Y1406" s="57">
        <v>0</v>
      </c>
      <c r="Z1406" s="58">
        <v>0</v>
      </c>
      <c r="AA1406" s="58">
        <v>0</v>
      </c>
      <c r="AB1406" s="58">
        <v>0</v>
      </c>
      <c r="AC1406" s="58">
        <v>0</v>
      </c>
      <c r="AD1406" s="58">
        <v>0</v>
      </c>
      <c r="AE1406" s="71">
        <v>0</v>
      </c>
      <c r="AF1406" s="56"/>
      <c r="AG1406" s="58">
        <v>0</v>
      </c>
      <c r="AH1406" s="71">
        <v>0</v>
      </c>
    </row>
    <row r="1407" spans="1:34" x14ac:dyDescent="0.35">
      <c r="A1407" s="31" t="s">
        <v>167</v>
      </c>
      <c r="B1407" s="32" t="s">
        <v>23</v>
      </c>
      <c r="C1407" s="32" t="s">
        <v>136</v>
      </c>
      <c r="D1407" s="32" t="s">
        <v>140</v>
      </c>
      <c r="E1407" s="32" t="s">
        <v>159</v>
      </c>
      <c r="F1407" s="32" t="s">
        <v>161</v>
      </c>
      <c r="G1407" s="32" t="s">
        <v>28</v>
      </c>
      <c r="H1407" s="33">
        <v>3.5500000000000002E-3</v>
      </c>
      <c r="I1407" s="32" t="s">
        <v>161</v>
      </c>
      <c r="J1407" s="32" t="s">
        <v>208</v>
      </c>
      <c r="K1407" s="34" t="s">
        <v>29</v>
      </c>
      <c r="L1407" s="35">
        <v>9.99</v>
      </c>
      <c r="M1407" s="36">
        <v>9.99</v>
      </c>
      <c r="N1407" s="36">
        <v>9.99</v>
      </c>
      <c r="O1407" s="36">
        <v>9.99</v>
      </c>
      <c r="P1407" s="36">
        <v>9.99</v>
      </c>
      <c r="Q1407" s="36">
        <v>9.99</v>
      </c>
      <c r="R1407" s="36">
        <v>9.99</v>
      </c>
      <c r="S1407" s="36">
        <v>9.99</v>
      </c>
      <c r="T1407" s="36">
        <v>9.99</v>
      </c>
      <c r="U1407" s="36">
        <v>8.85</v>
      </c>
      <c r="V1407" s="36">
        <v>8.85</v>
      </c>
      <c r="W1407" s="37">
        <v>9.36</v>
      </c>
      <c r="X1407" s="67"/>
      <c r="Y1407" s="60">
        <v>0</v>
      </c>
      <c r="Z1407" s="61">
        <v>0</v>
      </c>
      <c r="AA1407" s="61">
        <v>0</v>
      </c>
      <c r="AB1407" s="61">
        <v>0</v>
      </c>
      <c r="AC1407" s="61">
        <v>0</v>
      </c>
      <c r="AD1407" s="61">
        <v>0</v>
      </c>
      <c r="AE1407" s="69">
        <v>0</v>
      </c>
      <c r="AF1407" s="59"/>
      <c r="AG1407" s="61">
        <v>0.25</v>
      </c>
      <c r="AH1407" s="69">
        <v>0.25</v>
      </c>
    </row>
    <row r="1408" spans="1:34" x14ac:dyDescent="0.35">
      <c r="A1408" s="15" t="s">
        <v>167</v>
      </c>
      <c r="B1408" s="16" t="s">
        <v>23</v>
      </c>
      <c r="C1408" s="16" t="s">
        <v>136</v>
      </c>
      <c r="D1408" s="16" t="s">
        <v>140</v>
      </c>
      <c r="E1408" s="16" t="s">
        <v>159</v>
      </c>
      <c r="F1408" s="16" t="s">
        <v>161</v>
      </c>
      <c r="G1408" s="16" t="s">
        <v>28</v>
      </c>
      <c r="H1408" s="17">
        <v>3.5500000000000002E-3</v>
      </c>
      <c r="I1408" s="16" t="s">
        <v>161</v>
      </c>
      <c r="J1408" s="16" t="s">
        <v>209</v>
      </c>
      <c r="K1408" s="18" t="s">
        <v>30</v>
      </c>
      <c r="L1408" s="19">
        <v>1</v>
      </c>
      <c r="M1408" s="20">
        <v>1</v>
      </c>
      <c r="N1408" s="20">
        <v>1</v>
      </c>
      <c r="O1408" s="20">
        <v>1</v>
      </c>
      <c r="P1408" s="20">
        <v>1</v>
      </c>
      <c r="Q1408" s="20">
        <v>1</v>
      </c>
      <c r="R1408" s="20">
        <v>1</v>
      </c>
      <c r="S1408" s="20" t="s">
        <v>33</v>
      </c>
      <c r="T1408" s="20" t="s">
        <v>33</v>
      </c>
      <c r="U1408" s="20" t="s">
        <v>33</v>
      </c>
      <c r="V1408" s="20" t="s">
        <v>33</v>
      </c>
      <c r="W1408" s="21" t="s">
        <v>33</v>
      </c>
      <c r="X1408" s="67"/>
      <c r="Y1408" s="19">
        <v>0</v>
      </c>
      <c r="Z1408" s="20">
        <v>0</v>
      </c>
      <c r="AA1408" s="20">
        <v>0</v>
      </c>
      <c r="AB1408" s="20">
        <v>0</v>
      </c>
      <c r="AC1408" s="20">
        <v>0</v>
      </c>
      <c r="AD1408" s="20">
        <v>0</v>
      </c>
      <c r="AE1408" s="21">
        <v>0</v>
      </c>
      <c r="AF1408" s="55"/>
      <c r="AG1408" s="20" t="s">
        <v>33</v>
      </c>
      <c r="AH1408" s="21" t="s">
        <v>33</v>
      </c>
    </row>
    <row r="1409" spans="1:34" x14ac:dyDescent="0.35">
      <c r="A1409" s="15" t="s">
        <v>167</v>
      </c>
      <c r="B1409" s="16" t="s">
        <v>23</v>
      </c>
      <c r="C1409" s="16" t="s">
        <v>136</v>
      </c>
      <c r="D1409" s="16" t="s">
        <v>140</v>
      </c>
      <c r="E1409" s="16" t="s">
        <v>159</v>
      </c>
      <c r="F1409" s="16" t="s">
        <v>161</v>
      </c>
      <c r="G1409" s="16" t="s">
        <v>28</v>
      </c>
      <c r="H1409" s="17">
        <v>3.5500000000000002E-3</v>
      </c>
      <c r="I1409" s="16" t="s">
        <v>161</v>
      </c>
      <c r="J1409" s="16" t="s">
        <v>208</v>
      </c>
      <c r="K1409" s="18" t="s">
        <v>31</v>
      </c>
      <c r="L1409" s="22">
        <v>9.99</v>
      </c>
      <c r="M1409" s="23">
        <v>9.99</v>
      </c>
      <c r="N1409" s="23">
        <v>9.99</v>
      </c>
      <c r="O1409" s="23">
        <v>9.99</v>
      </c>
      <c r="P1409" s="23">
        <v>9.99</v>
      </c>
      <c r="Q1409" s="23">
        <v>9.99</v>
      </c>
      <c r="R1409" s="23">
        <v>9.99</v>
      </c>
      <c r="S1409" s="23">
        <v>9.99</v>
      </c>
      <c r="T1409" s="23">
        <v>9.99</v>
      </c>
      <c r="U1409" s="23">
        <v>8.85</v>
      </c>
      <c r="V1409" s="23">
        <v>8.85</v>
      </c>
      <c r="W1409" s="70">
        <v>9.36</v>
      </c>
      <c r="X1409" s="67"/>
      <c r="Y1409" s="22">
        <v>0</v>
      </c>
      <c r="Z1409" s="23">
        <v>0</v>
      </c>
      <c r="AA1409" s="23">
        <v>0</v>
      </c>
      <c r="AB1409" s="23">
        <v>0</v>
      </c>
      <c r="AC1409" s="23">
        <v>0</v>
      </c>
      <c r="AD1409" s="23">
        <v>0</v>
      </c>
      <c r="AE1409" s="70">
        <v>0</v>
      </c>
      <c r="AF1409" s="50"/>
      <c r="AG1409" s="76">
        <v>0.25</v>
      </c>
      <c r="AH1409" s="77">
        <v>0.25</v>
      </c>
    </row>
    <row r="1410" spans="1:34" x14ac:dyDescent="0.35">
      <c r="A1410" s="15" t="s">
        <v>167</v>
      </c>
      <c r="B1410" s="16" t="s">
        <v>23</v>
      </c>
      <c r="C1410" s="16" t="s">
        <v>136</v>
      </c>
      <c r="D1410" s="16" t="s">
        <v>140</v>
      </c>
      <c r="E1410" s="16" t="s">
        <v>159</v>
      </c>
      <c r="F1410" s="16" t="s">
        <v>161</v>
      </c>
      <c r="G1410" s="16" t="s">
        <v>28</v>
      </c>
      <c r="H1410" s="17">
        <v>3.5500000000000002E-3</v>
      </c>
      <c r="I1410" s="16" t="s">
        <v>161</v>
      </c>
      <c r="J1410" s="16" t="s">
        <v>209</v>
      </c>
      <c r="K1410" s="18" t="s">
        <v>32</v>
      </c>
      <c r="L1410" s="19">
        <v>1</v>
      </c>
      <c r="M1410" s="20">
        <v>1</v>
      </c>
      <c r="N1410" s="20">
        <v>1</v>
      </c>
      <c r="O1410" s="20">
        <v>1</v>
      </c>
      <c r="P1410" s="20">
        <v>1</v>
      </c>
      <c r="Q1410" s="20">
        <v>1</v>
      </c>
      <c r="R1410" s="20">
        <v>1</v>
      </c>
      <c r="S1410" s="20" t="s">
        <v>33</v>
      </c>
      <c r="T1410" s="20" t="s">
        <v>33</v>
      </c>
      <c r="U1410" s="20" t="s">
        <v>33</v>
      </c>
      <c r="V1410" s="20" t="s">
        <v>33</v>
      </c>
      <c r="W1410" s="21" t="s">
        <v>33</v>
      </c>
      <c r="X1410" s="67"/>
      <c r="Y1410" s="19">
        <v>0</v>
      </c>
      <c r="Z1410" s="20">
        <v>0</v>
      </c>
      <c r="AA1410" s="20">
        <v>0</v>
      </c>
      <c r="AB1410" s="20">
        <v>0</v>
      </c>
      <c r="AC1410" s="20">
        <v>0</v>
      </c>
      <c r="AD1410" s="20">
        <v>0</v>
      </c>
      <c r="AE1410" s="21">
        <v>0</v>
      </c>
      <c r="AF1410" s="55"/>
      <c r="AG1410" s="20" t="s">
        <v>33</v>
      </c>
      <c r="AH1410" s="21" t="s">
        <v>33</v>
      </c>
    </row>
    <row r="1411" spans="1:34" x14ac:dyDescent="0.35">
      <c r="A1411" s="24" t="s">
        <v>167</v>
      </c>
      <c r="B1411" s="25" t="s">
        <v>23</v>
      </c>
      <c r="C1411" s="25" t="s">
        <v>136</v>
      </c>
      <c r="D1411" s="25" t="s">
        <v>140</v>
      </c>
      <c r="E1411" s="25" t="s">
        <v>159</v>
      </c>
      <c r="F1411" s="25" t="s">
        <v>161</v>
      </c>
      <c r="G1411" s="25" t="s">
        <v>28</v>
      </c>
      <c r="H1411" s="26">
        <v>3.5500000000000002E-3</v>
      </c>
      <c r="I1411" s="25" t="s">
        <v>33</v>
      </c>
      <c r="J1411" s="25" t="s">
        <v>208</v>
      </c>
      <c r="K1411" s="27" t="s">
        <v>34</v>
      </c>
      <c r="L1411" s="28">
        <v>0</v>
      </c>
      <c r="M1411" s="29">
        <v>0</v>
      </c>
      <c r="N1411" s="29">
        <v>0</v>
      </c>
      <c r="O1411" s="29">
        <v>0</v>
      </c>
      <c r="P1411" s="29">
        <v>0</v>
      </c>
      <c r="Q1411" s="29">
        <v>0</v>
      </c>
      <c r="R1411" s="29">
        <v>0</v>
      </c>
      <c r="S1411" s="29">
        <v>0</v>
      </c>
      <c r="T1411" s="29">
        <v>0</v>
      </c>
      <c r="U1411" s="29">
        <v>0</v>
      </c>
      <c r="V1411" s="29">
        <v>0</v>
      </c>
      <c r="W1411" s="30">
        <v>0</v>
      </c>
      <c r="X1411" s="67"/>
      <c r="Y1411" s="57">
        <v>0</v>
      </c>
      <c r="Z1411" s="58">
        <v>0</v>
      </c>
      <c r="AA1411" s="58">
        <v>0</v>
      </c>
      <c r="AB1411" s="58">
        <v>0</v>
      </c>
      <c r="AC1411" s="58">
        <v>0</v>
      </c>
      <c r="AD1411" s="58">
        <v>0</v>
      </c>
      <c r="AE1411" s="71">
        <v>0</v>
      </c>
      <c r="AF1411" s="56"/>
      <c r="AG1411" s="58">
        <v>0</v>
      </c>
      <c r="AH1411" s="71">
        <v>0</v>
      </c>
    </row>
    <row r="1412" spans="1:34" x14ac:dyDescent="0.35">
      <c r="A1412" s="31" t="s">
        <v>167</v>
      </c>
      <c r="B1412" s="32" t="s">
        <v>23</v>
      </c>
      <c r="C1412" s="32" t="s">
        <v>24</v>
      </c>
      <c r="D1412" s="32" t="s">
        <v>25</v>
      </c>
      <c r="E1412" s="32" t="s">
        <v>26</v>
      </c>
      <c r="F1412" s="32" t="s">
        <v>193</v>
      </c>
      <c r="G1412" s="32" t="s">
        <v>28</v>
      </c>
      <c r="H1412" s="33">
        <v>2E-3</v>
      </c>
      <c r="I1412" s="32" t="s">
        <v>193</v>
      </c>
      <c r="J1412" s="32" t="s">
        <v>208</v>
      </c>
      <c r="K1412" s="34" t="s">
        <v>29</v>
      </c>
      <c r="L1412" s="35">
        <v>1.49</v>
      </c>
      <c r="M1412" s="36">
        <v>1.49</v>
      </c>
      <c r="N1412" s="36">
        <v>1.49</v>
      </c>
      <c r="O1412" s="36">
        <v>1.49</v>
      </c>
      <c r="P1412" s="36">
        <v>1.49</v>
      </c>
      <c r="Q1412" s="36">
        <v>1.49</v>
      </c>
      <c r="R1412" s="36">
        <v>1.49</v>
      </c>
      <c r="S1412" s="36">
        <v>1.39</v>
      </c>
      <c r="T1412" s="36">
        <v>1.39</v>
      </c>
      <c r="U1412" s="36">
        <v>1.24</v>
      </c>
      <c r="V1412" s="36">
        <v>1.24</v>
      </c>
      <c r="W1412" s="37">
        <v>1.32</v>
      </c>
      <c r="X1412" s="67"/>
      <c r="Y1412" s="60">
        <v>0</v>
      </c>
      <c r="Z1412" s="61">
        <v>0</v>
      </c>
      <c r="AA1412" s="61">
        <v>0</v>
      </c>
      <c r="AB1412" s="61">
        <v>0</v>
      </c>
      <c r="AC1412" s="61">
        <v>0</v>
      </c>
      <c r="AD1412" s="61">
        <v>0</v>
      </c>
      <c r="AE1412" s="69">
        <v>0</v>
      </c>
      <c r="AF1412" s="59"/>
      <c r="AG1412" s="61">
        <v>0.03</v>
      </c>
      <c r="AH1412" s="69">
        <v>0.03</v>
      </c>
    </row>
    <row r="1413" spans="1:34" x14ac:dyDescent="0.35">
      <c r="A1413" s="15" t="s">
        <v>167</v>
      </c>
      <c r="B1413" s="16" t="s">
        <v>23</v>
      </c>
      <c r="C1413" s="16" t="s">
        <v>24</v>
      </c>
      <c r="D1413" s="16" t="s">
        <v>25</v>
      </c>
      <c r="E1413" s="16" t="s">
        <v>26</v>
      </c>
      <c r="F1413" s="16" t="s">
        <v>193</v>
      </c>
      <c r="G1413" s="16" t="s">
        <v>28</v>
      </c>
      <c r="H1413" s="17">
        <v>2E-3</v>
      </c>
      <c r="I1413" s="16" t="s">
        <v>193</v>
      </c>
      <c r="J1413" s="16" t="s">
        <v>209</v>
      </c>
      <c r="K1413" s="18" t="s">
        <v>30</v>
      </c>
      <c r="L1413" s="19">
        <v>1</v>
      </c>
      <c r="M1413" s="20">
        <v>1</v>
      </c>
      <c r="N1413" s="20">
        <v>1</v>
      </c>
      <c r="O1413" s="20">
        <v>1</v>
      </c>
      <c r="P1413" s="20">
        <v>1</v>
      </c>
      <c r="Q1413" s="20">
        <v>1</v>
      </c>
      <c r="R1413" s="20">
        <v>1</v>
      </c>
      <c r="S1413" s="20" t="s">
        <v>33</v>
      </c>
      <c r="T1413" s="20" t="s">
        <v>33</v>
      </c>
      <c r="U1413" s="20" t="s">
        <v>33</v>
      </c>
      <c r="V1413" s="20" t="s">
        <v>33</v>
      </c>
      <c r="W1413" s="21" t="s">
        <v>33</v>
      </c>
      <c r="X1413" s="67"/>
      <c r="Y1413" s="19">
        <v>0</v>
      </c>
      <c r="Z1413" s="20">
        <v>0</v>
      </c>
      <c r="AA1413" s="20">
        <v>0</v>
      </c>
      <c r="AB1413" s="20">
        <v>0</v>
      </c>
      <c r="AC1413" s="20">
        <v>0</v>
      </c>
      <c r="AD1413" s="20">
        <v>0</v>
      </c>
      <c r="AE1413" s="21">
        <v>0</v>
      </c>
      <c r="AF1413" s="55"/>
      <c r="AG1413" s="20" t="s">
        <v>33</v>
      </c>
      <c r="AH1413" s="21" t="s">
        <v>33</v>
      </c>
    </row>
    <row r="1414" spans="1:34" x14ac:dyDescent="0.35">
      <c r="A1414" s="15" t="s">
        <v>167</v>
      </c>
      <c r="B1414" s="16" t="s">
        <v>23</v>
      </c>
      <c r="C1414" s="16" t="s">
        <v>24</v>
      </c>
      <c r="D1414" s="16" t="s">
        <v>25</v>
      </c>
      <c r="E1414" s="16" t="s">
        <v>26</v>
      </c>
      <c r="F1414" s="16" t="s">
        <v>193</v>
      </c>
      <c r="G1414" s="16" t="s">
        <v>28</v>
      </c>
      <c r="H1414" s="17">
        <v>2E-3</v>
      </c>
      <c r="I1414" s="16" t="s">
        <v>193</v>
      </c>
      <c r="J1414" s="16" t="s">
        <v>208</v>
      </c>
      <c r="K1414" s="18" t="s">
        <v>31</v>
      </c>
      <c r="L1414" s="78">
        <v>1.49</v>
      </c>
      <c r="M1414" s="76">
        <v>1.49</v>
      </c>
      <c r="N1414" s="76">
        <v>1.49</v>
      </c>
      <c r="O1414" s="76">
        <v>1.49</v>
      </c>
      <c r="P1414" s="76">
        <v>1.49</v>
      </c>
      <c r="Q1414" s="76">
        <v>1.49</v>
      </c>
      <c r="R1414" s="76">
        <v>1.49</v>
      </c>
      <c r="S1414" s="76">
        <v>1.39</v>
      </c>
      <c r="T1414" s="76">
        <v>1.39</v>
      </c>
      <c r="U1414" s="76">
        <v>1.24</v>
      </c>
      <c r="V1414" s="76">
        <v>1.24</v>
      </c>
      <c r="W1414" s="77">
        <v>1.32</v>
      </c>
      <c r="X1414" s="67"/>
      <c r="Y1414" s="78">
        <v>0</v>
      </c>
      <c r="Z1414" s="76">
        <v>0</v>
      </c>
      <c r="AA1414" s="76">
        <v>0</v>
      </c>
      <c r="AB1414" s="76">
        <v>0</v>
      </c>
      <c r="AC1414" s="76">
        <v>0</v>
      </c>
      <c r="AD1414" s="76">
        <v>0</v>
      </c>
      <c r="AE1414" s="77">
        <v>0</v>
      </c>
      <c r="AF1414" s="50"/>
      <c r="AG1414" s="76">
        <v>0.03</v>
      </c>
      <c r="AH1414" s="77">
        <v>0.03</v>
      </c>
    </row>
    <row r="1415" spans="1:34" x14ac:dyDescent="0.35">
      <c r="A1415" s="15" t="s">
        <v>167</v>
      </c>
      <c r="B1415" s="16" t="s">
        <v>23</v>
      </c>
      <c r="C1415" s="16" t="s">
        <v>24</v>
      </c>
      <c r="D1415" s="16" t="s">
        <v>25</v>
      </c>
      <c r="E1415" s="16" t="s">
        <v>26</v>
      </c>
      <c r="F1415" s="16" t="s">
        <v>193</v>
      </c>
      <c r="G1415" s="16" t="s">
        <v>28</v>
      </c>
      <c r="H1415" s="17">
        <v>2E-3</v>
      </c>
      <c r="I1415" s="16" t="s">
        <v>193</v>
      </c>
      <c r="J1415" s="16" t="s">
        <v>209</v>
      </c>
      <c r="K1415" s="18" t="s">
        <v>32</v>
      </c>
      <c r="L1415" s="19">
        <v>1</v>
      </c>
      <c r="M1415" s="20">
        <v>1</v>
      </c>
      <c r="N1415" s="20">
        <v>1</v>
      </c>
      <c r="O1415" s="20">
        <v>1</v>
      </c>
      <c r="P1415" s="20">
        <v>1</v>
      </c>
      <c r="Q1415" s="20">
        <v>1</v>
      </c>
      <c r="R1415" s="20">
        <v>1</v>
      </c>
      <c r="S1415" s="20" t="s">
        <v>33</v>
      </c>
      <c r="T1415" s="20" t="s">
        <v>33</v>
      </c>
      <c r="U1415" s="20" t="s">
        <v>33</v>
      </c>
      <c r="V1415" s="20" t="s">
        <v>33</v>
      </c>
      <c r="W1415" s="21" t="s">
        <v>33</v>
      </c>
      <c r="X1415" s="67"/>
      <c r="Y1415" s="19">
        <v>0</v>
      </c>
      <c r="Z1415" s="20">
        <v>0</v>
      </c>
      <c r="AA1415" s="20">
        <v>0</v>
      </c>
      <c r="AB1415" s="20">
        <v>0</v>
      </c>
      <c r="AC1415" s="20">
        <v>0</v>
      </c>
      <c r="AD1415" s="20">
        <v>0</v>
      </c>
      <c r="AE1415" s="21">
        <v>0</v>
      </c>
      <c r="AF1415" s="55"/>
      <c r="AG1415" s="20" t="s">
        <v>33</v>
      </c>
      <c r="AH1415" s="21" t="s">
        <v>33</v>
      </c>
    </row>
    <row r="1416" spans="1:34" x14ac:dyDescent="0.35">
      <c r="A1416" s="24" t="s">
        <v>167</v>
      </c>
      <c r="B1416" s="25" t="s">
        <v>23</v>
      </c>
      <c r="C1416" s="25" t="s">
        <v>24</v>
      </c>
      <c r="D1416" s="25" t="s">
        <v>25</v>
      </c>
      <c r="E1416" s="25" t="s">
        <v>26</v>
      </c>
      <c r="F1416" s="25" t="s">
        <v>193</v>
      </c>
      <c r="G1416" s="25" t="s">
        <v>28</v>
      </c>
      <c r="H1416" s="26">
        <v>2E-3</v>
      </c>
      <c r="I1416" s="25" t="s">
        <v>33</v>
      </c>
      <c r="J1416" s="25" t="s">
        <v>208</v>
      </c>
      <c r="K1416" s="27" t="s">
        <v>34</v>
      </c>
      <c r="L1416" s="28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0</v>
      </c>
      <c r="T1416" s="29">
        <v>0</v>
      </c>
      <c r="U1416" s="29">
        <v>0</v>
      </c>
      <c r="V1416" s="29">
        <v>0</v>
      </c>
      <c r="W1416" s="30">
        <v>0</v>
      </c>
      <c r="X1416" s="67"/>
      <c r="Y1416" s="57">
        <v>0</v>
      </c>
      <c r="Z1416" s="58">
        <v>0</v>
      </c>
      <c r="AA1416" s="58">
        <v>0</v>
      </c>
      <c r="AB1416" s="58">
        <v>0</v>
      </c>
      <c r="AC1416" s="58">
        <v>0</v>
      </c>
      <c r="AD1416" s="58">
        <v>0</v>
      </c>
      <c r="AE1416" s="71">
        <v>0</v>
      </c>
      <c r="AF1416" s="56"/>
      <c r="AG1416" s="58">
        <v>0</v>
      </c>
      <c r="AH1416" s="71">
        <v>0</v>
      </c>
    </row>
    <row r="1417" spans="1:34" x14ac:dyDescent="0.35">
      <c r="A1417" s="31" t="s">
        <v>167</v>
      </c>
      <c r="B1417" s="32" t="s">
        <v>23</v>
      </c>
      <c r="C1417" s="32" t="s">
        <v>24</v>
      </c>
      <c r="D1417" s="32" t="s">
        <v>55</v>
      </c>
      <c r="E1417" s="32" t="s">
        <v>26</v>
      </c>
      <c r="F1417" s="32" t="s">
        <v>194</v>
      </c>
      <c r="G1417" s="32" t="s">
        <v>28</v>
      </c>
      <c r="H1417" s="33">
        <v>3.4999999999999996E-3</v>
      </c>
      <c r="I1417" s="32" t="s">
        <v>194</v>
      </c>
      <c r="J1417" s="32" t="s">
        <v>208</v>
      </c>
      <c r="K1417" s="34" t="s">
        <v>29</v>
      </c>
      <c r="L1417" s="35">
        <v>2.59</v>
      </c>
      <c r="M1417" s="36">
        <v>2.59</v>
      </c>
      <c r="N1417" s="36">
        <v>2.59</v>
      </c>
      <c r="O1417" s="36">
        <v>2.59</v>
      </c>
      <c r="P1417" s="36">
        <v>2.59</v>
      </c>
      <c r="Q1417" s="36">
        <v>2.59</v>
      </c>
      <c r="R1417" s="36">
        <v>2.59</v>
      </c>
      <c r="S1417" s="36">
        <v>2.19</v>
      </c>
      <c r="T1417" s="36">
        <v>2.19</v>
      </c>
      <c r="U1417" s="36">
        <v>2.16</v>
      </c>
      <c r="V1417" s="36">
        <v>2.16</v>
      </c>
      <c r="W1417" s="37">
        <v>2.08</v>
      </c>
      <c r="X1417" s="67"/>
      <c r="Y1417" s="60">
        <v>0</v>
      </c>
      <c r="Z1417" s="61">
        <v>0</v>
      </c>
      <c r="AA1417" s="61">
        <v>0</v>
      </c>
      <c r="AB1417" s="61">
        <v>0</v>
      </c>
      <c r="AC1417" s="61">
        <v>0</v>
      </c>
      <c r="AD1417" s="61">
        <v>0</v>
      </c>
      <c r="AE1417" s="69">
        <v>0</v>
      </c>
      <c r="AF1417" s="59"/>
      <c r="AG1417" s="61">
        <v>0.05</v>
      </c>
      <c r="AH1417" s="69">
        <v>0.05</v>
      </c>
    </row>
    <row r="1418" spans="1:34" x14ac:dyDescent="0.35">
      <c r="A1418" s="15" t="s">
        <v>167</v>
      </c>
      <c r="B1418" s="16" t="s">
        <v>23</v>
      </c>
      <c r="C1418" s="16" t="s">
        <v>24</v>
      </c>
      <c r="D1418" s="16" t="s">
        <v>55</v>
      </c>
      <c r="E1418" s="16" t="s">
        <v>26</v>
      </c>
      <c r="F1418" s="16" t="s">
        <v>194</v>
      </c>
      <c r="G1418" s="16" t="s">
        <v>28</v>
      </c>
      <c r="H1418" s="17">
        <v>3.4999999999999996E-3</v>
      </c>
      <c r="I1418" s="16" t="s">
        <v>194</v>
      </c>
      <c r="J1418" s="16" t="s">
        <v>209</v>
      </c>
      <c r="K1418" s="18" t="s">
        <v>30</v>
      </c>
      <c r="L1418" s="19">
        <v>1</v>
      </c>
      <c r="M1418" s="20">
        <v>1</v>
      </c>
      <c r="N1418" s="20">
        <v>1</v>
      </c>
      <c r="O1418" s="20">
        <v>1</v>
      </c>
      <c r="P1418" s="20">
        <v>1</v>
      </c>
      <c r="Q1418" s="20">
        <v>1</v>
      </c>
      <c r="R1418" s="20">
        <v>1</v>
      </c>
      <c r="S1418" s="20" t="s">
        <v>33</v>
      </c>
      <c r="T1418" s="20" t="s">
        <v>33</v>
      </c>
      <c r="U1418" s="20" t="s">
        <v>33</v>
      </c>
      <c r="V1418" s="20" t="s">
        <v>33</v>
      </c>
      <c r="W1418" s="21" t="s">
        <v>33</v>
      </c>
      <c r="X1418" s="67"/>
      <c r="Y1418" s="19">
        <v>0</v>
      </c>
      <c r="Z1418" s="20">
        <v>0</v>
      </c>
      <c r="AA1418" s="20">
        <v>0</v>
      </c>
      <c r="AB1418" s="20">
        <v>0</v>
      </c>
      <c r="AC1418" s="20">
        <v>0</v>
      </c>
      <c r="AD1418" s="20">
        <v>0</v>
      </c>
      <c r="AE1418" s="21">
        <v>0</v>
      </c>
      <c r="AF1418" s="55"/>
      <c r="AG1418" s="20" t="s">
        <v>33</v>
      </c>
      <c r="AH1418" s="21" t="s">
        <v>33</v>
      </c>
    </row>
    <row r="1419" spans="1:34" x14ac:dyDescent="0.35">
      <c r="A1419" s="15" t="s">
        <v>167</v>
      </c>
      <c r="B1419" s="16" t="s">
        <v>23</v>
      </c>
      <c r="C1419" s="16" t="s">
        <v>24</v>
      </c>
      <c r="D1419" s="16" t="s">
        <v>55</v>
      </c>
      <c r="E1419" s="16" t="s">
        <v>26</v>
      </c>
      <c r="F1419" s="16" t="s">
        <v>194</v>
      </c>
      <c r="G1419" s="16" t="s">
        <v>28</v>
      </c>
      <c r="H1419" s="17">
        <v>3.4999999999999996E-3</v>
      </c>
      <c r="I1419" s="16" t="s">
        <v>194</v>
      </c>
      <c r="J1419" s="16" t="s">
        <v>208</v>
      </c>
      <c r="K1419" s="18" t="s">
        <v>31</v>
      </c>
      <c r="L1419" s="78">
        <v>2.59</v>
      </c>
      <c r="M1419" s="76">
        <v>2.59</v>
      </c>
      <c r="N1419" s="76">
        <v>2.59</v>
      </c>
      <c r="O1419" s="76">
        <v>2.59</v>
      </c>
      <c r="P1419" s="76">
        <v>2.59</v>
      </c>
      <c r="Q1419" s="76">
        <v>2.59</v>
      </c>
      <c r="R1419" s="76">
        <v>2.59</v>
      </c>
      <c r="S1419" s="76">
        <v>2.29</v>
      </c>
      <c r="T1419" s="76">
        <v>2.29</v>
      </c>
      <c r="U1419" s="76">
        <v>2.16</v>
      </c>
      <c r="V1419" s="76">
        <v>2.16</v>
      </c>
      <c r="W1419" s="77">
        <v>2.16</v>
      </c>
      <c r="X1419" s="67"/>
      <c r="Y1419" s="78">
        <v>0</v>
      </c>
      <c r="Z1419" s="76">
        <v>0</v>
      </c>
      <c r="AA1419" s="76">
        <v>0</v>
      </c>
      <c r="AB1419" s="76">
        <v>0</v>
      </c>
      <c r="AC1419" s="76">
        <v>0</v>
      </c>
      <c r="AD1419" s="76">
        <v>0</v>
      </c>
      <c r="AE1419" s="77">
        <v>0</v>
      </c>
      <c r="AF1419" s="50"/>
      <c r="AG1419" s="76">
        <v>0.06</v>
      </c>
      <c r="AH1419" s="77">
        <v>0.06</v>
      </c>
    </row>
    <row r="1420" spans="1:34" x14ac:dyDescent="0.35">
      <c r="A1420" s="15" t="s">
        <v>167</v>
      </c>
      <c r="B1420" s="16" t="s">
        <v>23</v>
      </c>
      <c r="C1420" s="16" t="s">
        <v>24</v>
      </c>
      <c r="D1420" s="16" t="s">
        <v>55</v>
      </c>
      <c r="E1420" s="16" t="s">
        <v>26</v>
      </c>
      <c r="F1420" s="16" t="s">
        <v>194</v>
      </c>
      <c r="G1420" s="16" t="s">
        <v>28</v>
      </c>
      <c r="H1420" s="17">
        <v>3.4999999999999996E-3</v>
      </c>
      <c r="I1420" s="16" t="s">
        <v>194</v>
      </c>
      <c r="J1420" s="16" t="s">
        <v>209</v>
      </c>
      <c r="K1420" s="18" t="s">
        <v>32</v>
      </c>
      <c r="L1420" s="19">
        <v>1</v>
      </c>
      <c r="M1420" s="20">
        <v>1</v>
      </c>
      <c r="N1420" s="20">
        <v>1</v>
      </c>
      <c r="O1420" s="20">
        <v>1</v>
      </c>
      <c r="P1420" s="20">
        <v>1</v>
      </c>
      <c r="Q1420" s="20">
        <v>1</v>
      </c>
      <c r="R1420" s="20">
        <v>1</v>
      </c>
      <c r="S1420" s="20" t="s">
        <v>33</v>
      </c>
      <c r="T1420" s="20" t="s">
        <v>33</v>
      </c>
      <c r="U1420" s="20" t="s">
        <v>33</v>
      </c>
      <c r="V1420" s="20" t="s">
        <v>33</v>
      </c>
      <c r="W1420" s="21" t="s">
        <v>33</v>
      </c>
      <c r="X1420" s="67"/>
      <c r="Y1420" s="19">
        <v>0</v>
      </c>
      <c r="Z1420" s="20">
        <v>0</v>
      </c>
      <c r="AA1420" s="20">
        <v>0</v>
      </c>
      <c r="AB1420" s="20">
        <v>0</v>
      </c>
      <c r="AC1420" s="20">
        <v>0</v>
      </c>
      <c r="AD1420" s="20">
        <v>0</v>
      </c>
      <c r="AE1420" s="21">
        <v>0</v>
      </c>
      <c r="AF1420" s="55"/>
      <c r="AG1420" s="20" t="s">
        <v>33</v>
      </c>
      <c r="AH1420" s="21" t="s">
        <v>33</v>
      </c>
    </row>
    <row r="1421" spans="1:34" x14ac:dyDescent="0.35">
      <c r="A1421" s="24" t="s">
        <v>167</v>
      </c>
      <c r="B1421" s="25" t="s">
        <v>23</v>
      </c>
      <c r="C1421" s="25" t="s">
        <v>24</v>
      </c>
      <c r="D1421" s="25" t="s">
        <v>55</v>
      </c>
      <c r="E1421" s="25" t="s">
        <v>26</v>
      </c>
      <c r="F1421" s="25" t="s">
        <v>194</v>
      </c>
      <c r="G1421" s="25" t="s">
        <v>28</v>
      </c>
      <c r="H1421" s="26">
        <v>3.4999999999999996E-3</v>
      </c>
      <c r="I1421" s="25" t="s">
        <v>33</v>
      </c>
      <c r="J1421" s="25" t="s">
        <v>208</v>
      </c>
      <c r="K1421" s="27" t="s">
        <v>34</v>
      </c>
      <c r="L1421" s="28">
        <v>0</v>
      </c>
      <c r="M1421" s="29">
        <v>0</v>
      </c>
      <c r="N1421" s="29">
        <v>0</v>
      </c>
      <c r="O1421" s="29">
        <v>0</v>
      </c>
      <c r="P1421" s="29">
        <v>0</v>
      </c>
      <c r="Q1421" s="29">
        <v>0</v>
      </c>
      <c r="R1421" s="29">
        <v>0</v>
      </c>
      <c r="S1421" s="29">
        <v>4.5662100456621113E-2</v>
      </c>
      <c r="T1421" s="29">
        <v>4.5662100456621113E-2</v>
      </c>
      <c r="U1421" s="29">
        <v>0</v>
      </c>
      <c r="V1421" s="29">
        <v>0</v>
      </c>
      <c r="W1421" s="30">
        <v>3.8461538461538547E-2</v>
      </c>
      <c r="X1421" s="67"/>
      <c r="Y1421" s="57">
        <v>0</v>
      </c>
      <c r="Z1421" s="58">
        <v>0</v>
      </c>
      <c r="AA1421" s="58">
        <v>0</v>
      </c>
      <c r="AB1421" s="58">
        <v>0</v>
      </c>
      <c r="AC1421" s="58">
        <v>0</v>
      </c>
      <c r="AD1421" s="58">
        <v>0</v>
      </c>
      <c r="AE1421" s="71">
        <v>0</v>
      </c>
      <c r="AF1421" s="56"/>
      <c r="AG1421" s="58">
        <v>0</v>
      </c>
      <c r="AH1421" s="71">
        <v>0</v>
      </c>
    </row>
    <row r="1422" spans="1:34" x14ac:dyDescent="0.35">
      <c r="A1422" s="31" t="s">
        <v>167</v>
      </c>
      <c r="B1422" s="32" t="s">
        <v>23</v>
      </c>
      <c r="C1422" s="32" t="s">
        <v>24</v>
      </c>
      <c r="D1422" s="32" t="s">
        <v>77</v>
      </c>
      <c r="E1422" s="32" t="s">
        <v>78</v>
      </c>
      <c r="F1422" s="32" t="s">
        <v>195</v>
      </c>
      <c r="G1422" s="32" t="s">
        <v>80</v>
      </c>
      <c r="H1422" s="33">
        <v>0.01</v>
      </c>
      <c r="I1422" s="32" t="s">
        <v>195</v>
      </c>
      <c r="J1422" s="32" t="s">
        <v>208</v>
      </c>
      <c r="K1422" s="34" t="s">
        <v>29</v>
      </c>
      <c r="L1422" s="35">
        <v>3.99</v>
      </c>
      <c r="M1422" s="36">
        <v>3.99</v>
      </c>
      <c r="N1422" s="36">
        <v>3.99</v>
      </c>
      <c r="O1422" s="36">
        <v>3.99</v>
      </c>
      <c r="P1422" s="36">
        <v>3.99</v>
      </c>
      <c r="Q1422" s="36">
        <v>3.99</v>
      </c>
      <c r="R1422" s="36">
        <v>3.99</v>
      </c>
      <c r="S1422" s="36">
        <v>3.79</v>
      </c>
      <c r="T1422" s="36">
        <v>3.79</v>
      </c>
      <c r="U1422" s="36">
        <v>3.32</v>
      </c>
      <c r="V1422" s="36">
        <v>3.32</v>
      </c>
      <c r="W1422" s="37">
        <v>3.53</v>
      </c>
      <c r="X1422" s="67"/>
      <c r="Y1422" s="60">
        <v>0</v>
      </c>
      <c r="Z1422" s="61">
        <v>0</v>
      </c>
      <c r="AA1422" s="61">
        <v>0</v>
      </c>
      <c r="AB1422" s="61">
        <v>0</v>
      </c>
      <c r="AC1422" s="61">
        <v>0</v>
      </c>
      <c r="AD1422" s="61">
        <v>0</v>
      </c>
      <c r="AE1422" s="69">
        <v>0</v>
      </c>
      <c r="AF1422" s="59"/>
      <c r="AG1422" s="61">
        <v>0.1</v>
      </c>
      <c r="AH1422" s="69">
        <v>0.1</v>
      </c>
    </row>
    <row r="1423" spans="1:34" x14ac:dyDescent="0.35">
      <c r="A1423" s="15" t="s">
        <v>167</v>
      </c>
      <c r="B1423" s="16" t="s">
        <v>23</v>
      </c>
      <c r="C1423" s="16" t="s">
        <v>24</v>
      </c>
      <c r="D1423" s="16" t="s">
        <v>77</v>
      </c>
      <c r="E1423" s="16" t="s">
        <v>78</v>
      </c>
      <c r="F1423" s="16" t="s">
        <v>195</v>
      </c>
      <c r="G1423" s="16" t="s">
        <v>80</v>
      </c>
      <c r="H1423" s="17">
        <v>0.01</v>
      </c>
      <c r="I1423" s="16" t="s">
        <v>195</v>
      </c>
      <c r="J1423" s="16" t="s">
        <v>209</v>
      </c>
      <c r="K1423" s="18" t="s">
        <v>30</v>
      </c>
      <c r="L1423" s="19">
        <v>1</v>
      </c>
      <c r="M1423" s="20">
        <v>1</v>
      </c>
      <c r="N1423" s="20">
        <v>1</v>
      </c>
      <c r="O1423" s="20">
        <v>1</v>
      </c>
      <c r="P1423" s="20">
        <v>1</v>
      </c>
      <c r="Q1423" s="20">
        <v>1</v>
      </c>
      <c r="R1423" s="20">
        <v>1</v>
      </c>
      <c r="S1423" s="20" t="s">
        <v>33</v>
      </c>
      <c r="T1423" s="20" t="s">
        <v>33</v>
      </c>
      <c r="U1423" s="20" t="s">
        <v>33</v>
      </c>
      <c r="V1423" s="20" t="s">
        <v>33</v>
      </c>
      <c r="W1423" s="21" t="s">
        <v>33</v>
      </c>
      <c r="X1423" s="67"/>
      <c r="Y1423" s="19">
        <v>0</v>
      </c>
      <c r="Z1423" s="20">
        <v>0</v>
      </c>
      <c r="AA1423" s="20">
        <v>0</v>
      </c>
      <c r="AB1423" s="20">
        <v>0</v>
      </c>
      <c r="AC1423" s="20">
        <v>0</v>
      </c>
      <c r="AD1423" s="20">
        <v>0</v>
      </c>
      <c r="AE1423" s="21">
        <v>0</v>
      </c>
      <c r="AF1423" s="55"/>
      <c r="AG1423" s="20" t="s">
        <v>33</v>
      </c>
      <c r="AH1423" s="21" t="s">
        <v>33</v>
      </c>
    </row>
    <row r="1424" spans="1:34" x14ac:dyDescent="0.35">
      <c r="A1424" s="15" t="s">
        <v>167</v>
      </c>
      <c r="B1424" s="16" t="s">
        <v>23</v>
      </c>
      <c r="C1424" s="16" t="s">
        <v>24</v>
      </c>
      <c r="D1424" s="16" t="s">
        <v>77</v>
      </c>
      <c r="E1424" s="16" t="s">
        <v>78</v>
      </c>
      <c r="F1424" s="16" t="s">
        <v>195</v>
      </c>
      <c r="G1424" s="16" t="s">
        <v>80</v>
      </c>
      <c r="H1424" s="17">
        <v>0.01</v>
      </c>
      <c r="I1424" s="16" t="s">
        <v>195</v>
      </c>
      <c r="J1424" s="16" t="s">
        <v>208</v>
      </c>
      <c r="K1424" s="18" t="s">
        <v>31</v>
      </c>
      <c r="L1424" s="78">
        <v>3.99</v>
      </c>
      <c r="M1424" s="76">
        <v>3.99</v>
      </c>
      <c r="N1424" s="76">
        <v>3.99</v>
      </c>
      <c r="O1424" s="76">
        <v>3.99</v>
      </c>
      <c r="P1424" s="76">
        <v>3.99</v>
      </c>
      <c r="Q1424" s="76">
        <v>3.99</v>
      </c>
      <c r="R1424" s="76">
        <v>3.99</v>
      </c>
      <c r="S1424" s="76">
        <v>3.79</v>
      </c>
      <c r="T1424" s="76">
        <v>3.79</v>
      </c>
      <c r="U1424" s="76">
        <v>3.32</v>
      </c>
      <c r="V1424" s="76">
        <v>3.32</v>
      </c>
      <c r="W1424" s="77">
        <v>3.53</v>
      </c>
      <c r="X1424" s="67"/>
      <c r="Y1424" s="78">
        <v>0</v>
      </c>
      <c r="Z1424" s="76">
        <v>0</v>
      </c>
      <c r="AA1424" s="76">
        <v>0</v>
      </c>
      <c r="AB1424" s="76">
        <v>0</v>
      </c>
      <c r="AC1424" s="76">
        <v>0</v>
      </c>
      <c r="AD1424" s="76">
        <v>0</v>
      </c>
      <c r="AE1424" s="77">
        <v>0</v>
      </c>
      <c r="AF1424" s="50"/>
      <c r="AG1424" s="76">
        <v>0.1</v>
      </c>
      <c r="AH1424" s="77">
        <v>0.1</v>
      </c>
    </row>
    <row r="1425" spans="1:34" x14ac:dyDescent="0.35">
      <c r="A1425" s="15" t="s">
        <v>167</v>
      </c>
      <c r="B1425" s="16" t="s">
        <v>23</v>
      </c>
      <c r="C1425" s="16" t="s">
        <v>24</v>
      </c>
      <c r="D1425" s="16" t="s">
        <v>77</v>
      </c>
      <c r="E1425" s="16" t="s">
        <v>78</v>
      </c>
      <c r="F1425" s="16" t="s">
        <v>195</v>
      </c>
      <c r="G1425" s="16" t="s">
        <v>80</v>
      </c>
      <c r="H1425" s="17">
        <v>0.01</v>
      </c>
      <c r="I1425" s="16" t="s">
        <v>195</v>
      </c>
      <c r="J1425" s="16" t="s">
        <v>209</v>
      </c>
      <c r="K1425" s="18" t="s">
        <v>32</v>
      </c>
      <c r="L1425" s="19">
        <v>1</v>
      </c>
      <c r="M1425" s="20">
        <v>1</v>
      </c>
      <c r="N1425" s="20">
        <v>1</v>
      </c>
      <c r="O1425" s="20">
        <v>1</v>
      </c>
      <c r="P1425" s="20">
        <v>1</v>
      </c>
      <c r="Q1425" s="20">
        <v>1</v>
      </c>
      <c r="R1425" s="20">
        <v>1</v>
      </c>
      <c r="S1425" s="20" t="s">
        <v>33</v>
      </c>
      <c r="T1425" s="20" t="s">
        <v>33</v>
      </c>
      <c r="U1425" s="20" t="s">
        <v>33</v>
      </c>
      <c r="V1425" s="20" t="s">
        <v>33</v>
      </c>
      <c r="W1425" s="21" t="s">
        <v>33</v>
      </c>
      <c r="X1425" s="67"/>
      <c r="Y1425" s="19">
        <v>0</v>
      </c>
      <c r="Z1425" s="20">
        <v>0</v>
      </c>
      <c r="AA1425" s="20">
        <v>0</v>
      </c>
      <c r="AB1425" s="20">
        <v>0</v>
      </c>
      <c r="AC1425" s="20">
        <v>0</v>
      </c>
      <c r="AD1425" s="20">
        <v>0</v>
      </c>
      <c r="AE1425" s="21">
        <v>0</v>
      </c>
      <c r="AF1425" s="55"/>
      <c r="AG1425" s="20" t="s">
        <v>33</v>
      </c>
      <c r="AH1425" s="21" t="s">
        <v>33</v>
      </c>
    </row>
    <row r="1426" spans="1:34" x14ac:dyDescent="0.35">
      <c r="A1426" s="24" t="s">
        <v>167</v>
      </c>
      <c r="B1426" s="25" t="s">
        <v>23</v>
      </c>
      <c r="C1426" s="25" t="s">
        <v>24</v>
      </c>
      <c r="D1426" s="25" t="s">
        <v>77</v>
      </c>
      <c r="E1426" s="25" t="s">
        <v>78</v>
      </c>
      <c r="F1426" s="25" t="s">
        <v>195</v>
      </c>
      <c r="G1426" s="25" t="s">
        <v>80</v>
      </c>
      <c r="H1426" s="26">
        <v>0.01</v>
      </c>
      <c r="I1426" s="25" t="s">
        <v>33</v>
      </c>
      <c r="J1426" s="25" t="s">
        <v>208</v>
      </c>
      <c r="K1426" s="27" t="s">
        <v>34</v>
      </c>
      <c r="L1426" s="28">
        <v>0</v>
      </c>
      <c r="M1426" s="29">
        <v>0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0</v>
      </c>
      <c r="V1426" s="29">
        <v>0</v>
      </c>
      <c r="W1426" s="30">
        <v>0</v>
      </c>
      <c r="X1426" s="67"/>
      <c r="Y1426" s="57">
        <v>0</v>
      </c>
      <c r="Z1426" s="58">
        <v>0</v>
      </c>
      <c r="AA1426" s="58">
        <v>0</v>
      </c>
      <c r="AB1426" s="58">
        <v>0</v>
      </c>
      <c r="AC1426" s="58">
        <v>0</v>
      </c>
      <c r="AD1426" s="58">
        <v>0</v>
      </c>
      <c r="AE1426" s="71">
        <v>0</v>
      </c>
      <c r="AF1426" s="56"/>
      <c r="AG1426" s="58">
        <v>0</v>
      </c>
      <c r="AH1426" s="71">
        <v>0</v>
      </c>
    </row>
    <row r="1427" spans="1:34" x14ac:dyDescent="0.35">
      <c r="A1427" s="31" t="s">
        <v>167</v>
      </c>
      <c r="B1427" s="32" t="s">
        <v>23</v>
      </c>
      <c r="C1427" s="32" t="s">
        <v>24</v>
      </c>
      <c r="D1427" s="32" t="s">
        <v>89</v>
      </c>
      <c r="E1427" s="32" t="s">
        <v>78</v>
      </c>
      <c r="F1427" s="32" t="s">
        <v>196</v>
      </c>
      <c r="G1427" s="32" t="s">
        <v>80</v>
      </c>
      <c r="H1427" s="33">
        <v>1.4999999999999999E-2</v>
      </c>
      <c r="I1427" s="32" t="s">
        <v>196</v>
      </c>
      <c r="J1427" s="32" t="s">
        <v>208</v>
      </c>
      <c r="K1427" s="34" t="s">
        <v>29</v>
      </c>
      <c r="L1427" s="35">
        <v>4.99</v>
      </c>
      <c r="M1427" s="36">
        <v>4.99</v>
      </c>
      <c r="N1427" s="36">
        <v>4.99</v>
      </c>
      <c r="O1427" s="36">
        <v>4.99</v>
      </c>
      <c r="P1427" s="36">
        <v>4.99</v>
      </c>
      <c r="Q1427" s="36">
        <v>4.99</v>
      </c>
      <c r="R1427" s="36">
        <v>4.99</v>
      </c>
      <c r="S1427" s="36">
        <v>4.59</v>
      </c>
      <c r="T1427" s="36">
        <v>4.59</v>
      </c>
      <c r="U1427" s="36">
        <v>3.99</v>
      </c>
      <c r="V1427" s="36">
        <v>3.99</v>
      </c>
      <c r="W1427" s="37">
        <v>4.3899999999999997</v>
      </c>
      <c r="X1427" s="67"/>
      <c r="Y1427" s="60">
        <v>4.79</v>
      </c>
      <c r="Z1427" s="61">
        <v>4.79</v>
      </c>
      <c r="AA1427" s="61">
        <v>4.79</v>
      </c>
      <c r="AB1427" s="61">
        <v>4.79</v>
      </c>
      <c r="AC1427" s="61">
        <v>4.79</v>
      </c>
      <c r="AD1427" s="61">
        <v>4.79</v>
      </c>
      <c r="AE1427" s="69">
        <v>4.79</v>
      </c>
      <c r="AF1427" s="59"/>
      <c r="AG1427" s="61">
        <v>0.12</v>
      </c>
      <c r="AH1427" s="69">
        <v>0.12</v>
      </c>
    </row>
    <row r="1428" spans="1:34" x14ac:dyDescent="0.35">
      <c r="A1428" s="15" t="s">
        <v>167</v>
      </c>
      <c r="B1428" s="16" t="s">
        <v>23</v>
      </c>
      <c r="C1428" s="16" t="s">
        <v>24</v>
      </c>
      <c r="D1428" s="16" t="s">
        <v>89</v>
      </c>
      <c r="E1428" s="16" t="s">
        <v>78</v>
      </c>
      <c r="F1428" s="16" t="s">
        <v>196</v>
      </c>
      <c r="G1428" s="16" t="s">
        <v>80</v>
      </c>
      <c r="H1428" s="17">
        <v>1.4999999999999999E-2</v>
      </c>
      <c r="I1428" s="16" t="s">
        <v>196</v>
      </c>
      <c r="J1428" s="16" t="s">
        <v>209</v>
      </c>
      <c r="K1428" s="18" t="s">
        <v>30</v>
      </c>
      <c r="L1428" s="19">
        <v>0.5</v>
      </c>
      <c r="M1428" s="20">
        <v>0.5</v>
      </c>
      <c r="N1428" s="20">
        <v>0.5</v>
      </c>
      <c r="O1428" s="20">
        <v>0.5</v>
      </c>
      <c r="P1428" s="20">
        <v>0.5</v>
      </c>
      <c r="Q1428" s="20">
        <v>0.5</v>
      </c>
      <c r="R1428" s="20">
        <v>0.5</v>
      </c>
      <c r="S1428" s="20" t="s">
        <v>33</v>
      </c>
      <c r="T1428" s="20" t="s">
        <v>33</v>
      </c>
      <c r="U1428" s="20" t="s">
        <v>33</v>
      </c>
      <c r="V1428" s="20" t="s">
        <v>33</v>
      </c>
      <c r="W1428" s="21" t="s">
        <v>33</v>
      </c>
      <c r="X1428" s="67"/>
      <c r="Y1428" s="19">
        <v>0.5</v>
      </c>
      <c r="Z1428" s="20">
        <v>0.5</v>
      </c>
      <c r="AA1428" s="20">
        <v>0.5</v>
      </c>
      <c r="AB1428" s="20">
        <v>0.5</v>
      </c>
      <c r="AC1428" s="20">
        <v>0.5</v>
      </c>
      <c r="AD1428" s="20">
        <v>0.5</v>
      </c>
      <c r="AE1428" s="21">
        <v>0.5</v>
      </c>
      <c r="AF1428" s="55"/>
      <c r="AG1428" s="20" t="s">
        <v>33</v>
      </c>
      <c r="AH1428" s="21" t="s">
        <v>33</v>
      </c>
    </row>
    <row r="1429" spans="1:34" x14ac:dyDescent="0.35">
      <c r="A1429" s="15" t="s">
        <v>167</v>
      </c>
      <c r="B1429" s="16" t="s">
        <v>23</v>
      </c>
      <c r="C1429" s="16" t="s">
        <v>24</v>
      </c>
      <c r="D1429" s="16" t="s">
        <v>89</v>
      </c>
      <c r="E1429" s="16" t="s">
        <v>78</v>
      </c>
      <c r="F1429" s="16" t="s">
        <v>196</v>
      </c>
      <c r="G1429" s="16" t="s">
        <v>80</v>
      </c>
      <c r="H1429" s="17">
        <v>1.4999999999999999E-2</v>
      </c>
      <c r="I1429" s="16" t="s">
        <v>196</v>
      </c>
      <c r="J1429" s="16" t="s">
        <v>208</v>
      </c>
      <c r="K1429" s="18" t="s">
        <v>31</v>
      </c>
      <c r="L1429" s="78">
        <v>4.99</v>
      </c>
      <c r="M1429" s="76">
        <v>4.99</v>
      </c>
      <c r="N1429" s="76">
        <v>4.99</v>
      </c>
      <c r="O1429" s="76">
        <v>4.99</v>
      </c>
      <c r="P1429" s="76">
        <v>4.99</v>
      </c>
      <c r="Q1429" s="76">
        <v>4.99</v>
      </c>
      <c r="R1429" s="76">
        <v>4.99</v>
      </c>
      <c r="S1429" s="76">
        <v>4.59</v>
      </c>
      <c r="T1429" s="76">
        <v>4.59</v>
      </c>
      <c r="U1429" s="76">
        <v>3.99</v>
      </c>
      <c r="V1429" s="76">
        <v>3.99</v>
      </c>
      <c r="W1429" s="77">
        <v>4.3899999999999997</v>
      </c>
      <c r="X1429" s="67"/>
      <c r="Y1429" s="78">
        <v>4.79</v>
      </c>
      <c r="Z1429" s="76">
        <v>4.79</v>
      </c>
      <c r="AA1429" s="76">
        <v>4.79</v>
      </c>
      <c r="AB1429" s="76">
        <v>4.79</v>
      </c>
      <c r="AC1429" s="76">
        <v>4.79</v>
      </c>
      <c r="AD1429" s="76">
        <v>4.79</v>
      </c>
      <c r="AE1429" s="77">
        <v>4.79</v>
      </c>
      <c r="AF1429" s="50"/>
      <c r="AG1429" s="76">
        <v>0.12</v>
      </c>
      <c r="AH1429" s="77">
        <v>0.12</v>
      </c>
    </row>
    <row r="1430" spans="1:34" x14ac:dyDescent="0.35">
      <c r="A1430" s="15" t="s">
        <v>167</v>
      </c>
      <c r="B1430" s="16" t="s">
        <v>23</v>
      </c>
      <c r="C1430" s="16" t="s">
        <v>24</v>
      </c>
      <c r="D1430" s="16" t="s">
        <v>89</v>
      </c>
      <c r="E1430" s="16" t="s">
        <v>78</v>
      </c>
      <c r="F1430" s="16" t="s">
        <v>196</v>
      </c>
      <c r="G1430" s="16" t="s">
        <v>80</v>
      </c>
      <c r="H1430" s="17">
        <v>1.4999999999999999E-2</v>
      </c>
      <c r="I1430" s="16" t="s">
        <v>196</v>
      </c>
      <c r="J1430" s="16" t="s">
        <v>209</v>
      </c>
      <c r="K1430" s="18" t="s">
        <v>32</v>
      </c>
      <c r="L1430" s="19">
        <v>1</v>
      </c>
      <c r="M1430" s="20">
        <v>1</v>
      </c>
      <c r="N1430" s="20">
        <v>1</v>
      </c>
      <c r="O1430" s="20">
        <v>1</v>
      </c>
      <c r="P1430" s="20">
        <v>1</v>
      </c>
      <c r="Q1430" s="20">
        <v>1</v>
      </c>
      <c r="R1430" s="20">
        <v>1</v>
      </c>
      <c r="S1430" s="20" t="s">
        <v>33</v>
      </c>
      <c r="T1430" s="20" t="s">
        <v>33</v>
      </c>
      <c r="U1430" s="20" t="s">
        <v>33</v>
      </c>
      <c r="V1430" s="20" t="s">
        <v>33</v>
      </c>
      <c r="W1430" s="21" t="s">
        <v>33</v>
      </c>
      <c r="X1430" s="67"/>
      <c r="Y1430" s="19">
        <v>0</v>
      </c>
      <c r="Z1430" s="20">
        <v>0</v>
      </c>
      <c r="AA1430" s="20">
        <v>0</v>
      </c>
      <c r="AB1430" s="20">
        <v>0</v>
      </c>
      <c r="AC1430" s="20">
        <v>0</v>
      </c>
      <c r="AD1430" s="20">
        <v>0</v>
      </c>
      <c r="AE1430" s="21">
        <v>0</v>
      </c>
      <c r="AF1430" s="55"/>
      <c r="AG1430" s="20" t="s">
        <v>33</v>
      </c>
      <c r="AH1430" s="21" t="s">
        <v>33</v>
      </c>
    </row>
    <row r="1431" spans="1:34" x14ac:dyDescent="0.35">
      <c r="A1431" s="24" t="s">
        <v>167</v>
      </c>
      <c r="B1431" s="25" t="s">
        <v>23</v>
      </c>
      <c r="C1431" s="25" t="s">
        <v>24</v>
      </c>
      <c r="D1431" s="25" t="s">
        <v>89</v>
      </c>
      <c r="E1431" s="25" t="s">
        <v>78</v>
      </c>
      <c r="F1431" s="25" t="s">
        <v>196</v>
      </c>
      <c r="G1431" s="25" t="s">
        <v>80</v>
      </c>
      <c r="H1431" s="26">
        <v>1.4999999999999999E-2</v>
      </c>
      <c r="I1431" s="25" t="s">
        <v>33</v>
      </c>
      <c r="J1431" s="25" t="s">
        <v>208</v>
      </c>
      <c r="K1431" s="27" t="s">
        <v>34</v>
      </c>
      <c r="L1431" s="28">
        <v>0</v>
      </c>
      <c r="M1431" s="29">
        <v>0</v>
      </c>
      <c r="N1431" s="29">
        <v>0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0</v>
      </c>
      <c r="V1431" s="29">
        <v>0</v>
      </c>
      <c r="W1431" s="30">
        <v>0</v>
      </c>
      <c r="X1431" s="67"/>
      <c r="Y1431" s="57">
        <v>0</v>
      </c>
      <c r="Z1431" s="58">
        <v>0</v>
      </c>
      <c r="AA1431" s="58">
        <v>0</v>
      </c>
      <c r="AB1431" s="58">
        <v>0</v>
      </c>
      <c r="AC1431" s="58">
        <v>0</v>
      </c>
      <c r="AD1431" s="58">
        <v>0</v>
      </c>
      <c r="AE1431" s="71">
        <v>0</v>
      </c>
      <c r="AF1431" s="56"/>
      <c r="AG1431" s="58">
        <v>0</v>
      </c>
      <c r="AH1431" s="71">
        <v>0</v>
      </c>
    </row>
    <row r="1432" spans="1:34" x14ac:dyDescent="0.35">
      <c r="A1432" s="31" t="s">
        <v>167</v>
      </c>
      <c r="B1432" s="32" t="s">
        <v>23</v>
      </c>
      <c r="C1432" s="32" t="s">
        <v>24</v>
      </c>
      <c r="D1432" s="32" t="s">
        <v>93</v>
      </c>
      <c r="E1432" s="32" t="s">
        <v>78</v>
      </c>
      <c r="F1432" s="32" t="s">
        <v>197</v>
      </c>
      <c r="G1432" s="32" t="s">
        <v>95</v>
      </c>
      <c r="H1432" s="33">
        <v>0.02</v>
      </c>
      <c r="I1432" s="32" t="s">
        <v>197</v>
      </c>
      <c r="J1432" s="32" t="s">
        <v>208</v>
      </c>
      <c r="K1432" s="34" t="s">
        <v>29</v>
      </c>
      <c r="L1432" s="35">
        <v>6.29</v>
      </c>
      <c r="M1432" s="36">
        <v>6.29</v>
      </c>
      <c r="N1432" s="36">
        <v>6.29</v>
      </c>
      <c r="O1432" s="36">
        <v>6.29</v>
      </c>
      <c r="P1432" s="36">
        <v>6.29</v>
      </c>
      <c r="Q1432" s="36">
        <v>6.29</v>
      </c>
      <c r="R1432" s="36">
        <v>6.29</v>
      </c>
      <c r="S1432" s="36">
        <v>5.69</v>
      </c>
      <c r="T1432" s="36">
        <v>5.69</v>
      </c>
      <c r="U1432" s="36">
        <v>4.99</v>
      </c>
      <c r="V1432" s="36">
        <v>4.99</v>
      </c>
      <c r="W1432" s="37">
        <v>5.3</v>
      </c>
      <c r="X1432" s="67"/>
      <c r="Y1432" s="60">
        <v>5.79</v>
      </c>
      <c r="Z1432" s="61">
        <v>5.79</v>
      </c>
      <c r="AA1432" s="61">
        <v>5.79</v>
      </c>
      <c r="AB1432" s="61">
        <v>5.79</v>
      </c>
      <c r="AC1432" s="61">
        <v>5.79</v>
      </c>
      <c r="AD1432" s="61">
        <v>5.79</v>
      </c>
      <c r="AE1432" s="69">
        <v>5.79</v>
      </c>
      <c r="AF1432" s="59"/>
      <c r="AG1432" s="61">
        <v>0.14000000000000001</v>
      </c>
      <c r="AH1432" s="69">
        <v>0.14000000000000001</v>
      </c>
    </row>
    <row r="1433" spans="1:34" x14ac:dyDescent="0.35">
      <c r="A1433" s="15" t="s">
        <v>167</v>
      </c>
      <c r="B1433" s="16" t="s">
        <v>23</v>
      </c>
      <c r="C1433" s="16" t="s">
        <v>24</v>
      </c>
      <c r="D1433" s="16" t="s">
        <v>93</v>
      </c>
      <c r="E1433" s="16" t="s">
        <v>78</v>
      </c>
      <c r="F1433" s="16" t="s">
        <v>197</v>
      </c>
      <c r="G1433" s="16" t="s">
        <v>95</v>
      </c>
      <c r="H1433" s="17">
        <v>0.02</v>
      </c>
      <c r="I1433" s="16" t="s">
        <v>197</v>
      </c>
      <c r="J1433" s="16" t="s">
        <v>209</v>
      </c>
      <c r="K1433" s="18" t="s">
        <v>30</v>
      </c>
      <c r="L1433" s="19">
        <v>0.5</v>
      </c>
      <c r="M1433" s="20">
        <v>0.5</v>
      </c>
      <c r="N1433" s="20">
        <v>0.5</v>
      </c>
      <c r="O1433" s="20">
        <v>0.5</v>
      </c>
      <c r="P1433" s="20">
        <v>0.5</v>
      </c>
      <c r="Q1433" s="20">
        <v>0.5</v>
      </c>
      <c r="R1433" s="20">
        <v>0.5</v>
      </c>
      <c r="S1433" s="20" t="s">
        <v>33</v>
      </c>
      <c r="T1433" s="20" t="s">
        <v>33</v>
      </c>
      <c r="U1433" s="20" t="s">
        <v>33</v>
      </c>
      <c r="V1433" s="20" t="s">
        <v>33</v>
      </c>
      <c r="W1433" s="21" t="s">
        <v>33</v>
      </c>
      <c r="X1433" s="67"/>
      <c r="Y1433" s="19">
        <v>0.5</v>
      </c>
      <c r="Z1433" s="20">
        <v>0.5</v>
      </c>
      <c r="AA1433" s="20">
        <v>0.5</v>
      </c>
      <c r="AB1433" s="20">
        <v>0.5</v>
      </c>
      <c r="AC1433" s="20">
        <v>0.5</v>
      </c>
      <c r="AD1433" s="20">
        <v>0.5</v>
      </c>
      <c r="AE1433" s="21">
        <v>0.5</v>
      </c>
      <c r="AF1433" s="55"/>
      <c r="AG1433" s="20" t="s">
        <v>33</v>
      </c>
      <c r="AH1433" s="21" t="s">
        <v>33</v>
      </c>
    </row>
    <row r="1434" spans="1:34" x14ac:dyDescent="0.35">
      <c r="A1434" s="15" t="s">
        <v>167</v>
      </c>
      <c r="B1434" s="16" t="s">
        <v>23</v>
      </c>
      <c r="C1434" s="16" t="s">
        <v>24</v>
      </c>
      <c r="D1434" s="16" t="s">
        <v>93</v>
      </c>
      <c r="E1434" s="16" t="s">
        <v>78</v>
      </c>
      <c r="F1434" s="16" t="s">
        <v>197</v>
      </c>
      <c r="G1434" s="16" t="s">
        <v>95</v>
      </c>
      <c r="H1434" s="17">
        <v>0.02</v>
      </c>
      <c r="I1434" s="16" t="s">
        <v>197</v>
      </c>
      <c r="J1434" s="16" t="s">
        <v>208</v>
      </c>
      <c r="K1434" s="18" t="s">
        <v>31</v>
      </c>
      <c r="L1434" s="78">
        <v>6.49</v>
      </c>
      <c r="M1434" s="76">
        <v>6.49</v>
      </c>
      <c r="N1434" s="76">
        <v>6.49</v>
      </c>
      <c r="O1434" s="76">
        <v>6.49</v>
      </c>
      <c r="P1434" s="76">
        <v>6.49</v>
      </c>
      <c r="Q1434" s="76">
        <v>6.49</v>
      </c>
      <c r="R1434" s="76">
        <v>6.49</v>
      </c>
      <c r="S1434" s="76">
        <v>5.99</v>
      </c>
      <c r="T1434" s="76">
        <v>5.99</v>
      </c>
      <c r="U1434" s="76">
        <v>5.1486645468998411</v>
      </c>
      <c r="V1434" s="76">
        <v>5.1486645468998411</v>
      </c>
      <c r="W1434" s="77">
        <v>5.69</v>
      </c>
      <c r="X1434" s="67"/>
      <c r="Y1434" s="78">
        <v>5.99</v>
      </c>
      <c r="Z1434" s="76">
        <v>5.99</v>
      </c>
      <c r="AA1434" s="76">
        <v>5.99</v>
      </c>
      <c r="AB1434" s="76">
        <v>5.99</v>
      </c>
      <c r="AC1434" s="76">
        <v>5.99</v>
      </c>
      <c r="AD1434" s="76">
        <v>5.99</v>
      </c>
      <c r="AE1434" s="77">
        <v>5.99</v>
      </c>
      <c r="AF1434" s="50"/>
      <c r="AG1434" s="76">
        <v>0.15</v>
      </c>
      <c r="AH1434" s="77">
        <v>0.15</v>
      </c>
    </row>
    <row r="1435" spans="1:34" x14ac:dyDescent="0.35">
      <c r="A1435" s="15" t="s">
        <v>167</v>
      </c>
      <c r="B1435" s="16" t="s">
        <v>23</v>
      </c>
      <c r="C1435" s="16" t="s">
        <v>24</v>
      </c>
      <c r="D1435" s="16" t="s">
        <v>93</v>
      </c>
      <c r="E1435" s="16" t="s">
        <v>78</v>
      </c>
      <c r="F1435" s="16" t="s">
        <v>197</v>
      </c>
      <c r="G1435" s="16" t="s">
        <v>95</v>
      </c>
      <c r="H1435" s="17">
        <v>0.02</v>
      </c>
      <c r="I1435" s="16" t="s">
        <v>197</v>
      </c>
      <c r="J1435" s="16" t="s">
        <v>209</v>
      </c>
      <c r="K1435" s="18" t="s">
        <v>32</v>
      </c>
      <c r="L1435" s="19">
        <v>0.5</v>
      </c>
      <c r="M1435" s="20">
        <v>0.5</v>
      </c>
      <c r="N1435" s="20">
        <v>0.5</v>
      </c>
      <c r="O1435" s="20">
        <v>0.5</v>
      </c>
      <c r="P1435" s="20">
        <v>0.5</v>
      </c>
      <c r="Q1435" s="20">
        <v>0.5</v>
      </c>
      <c r="R1435" s="20">
        <v>0.5</v>
      </c>
      <c r="S1435" s="20" t="s">
        <v>33</v>
      </c>
      <c r="T1435" s="20" t="s">
        <v>33</v>
      </c>
      <c r="U1435" s="20" t="s">
        <v>33</v>
      </c>
      <c r="V1435" s="20" t="s">
        <v>33</v>
      </c>
      <c r="W1435" s="21" t="s">
        <v>33</v>
      </c>
      <c r="X1435" s="67"/>
      <c r="Y1435" s="19">
        <v>0.5</v>
      </c>
      <c r="Z1435" s="20">
        <v>0.5</v>
      </c>
      <c r="AA1435" s="20">
        <v>0.5</v>
      </c>
      <c r="AB1435" s="20">
        <v>0.5</v>
      </c>
      <c r="AC1435" s="20">
        <v>0.5</v>
      </c>
      <c r="AD1435" s="20">
        <v>0.5</v>
      </c>
      <c r="AE1435" s="21">
        <v>0.5</v>
      </c>
      <c r="AF1435" s="55"/>
      <c r="AG1435" s="20" t="s">
        <v>33</v>
      </c>
      <c r="AH1435" s="21" t="s">
        <v>33</v>
      </c>
    </row>
    <row r="1436" spans="1:34" x14ac:dyDescent="0.35">
      <c r="A1436" s="24" t="s">
        <v>167</v>
      </c>
      <c r="B1436" s="25" t="s">
        <v>23</v>
      </c>
      <c r="C1436" s="25" t="s">
        <v>24</v>
      </c>
      <c r="D1436" s="25" t="s">
        <v>93</v>
      </c>
      <c r="E1436" s="25" t="s">
        <v>78</v>
      </c>
      <c r="F1436" s="25" t="s">
        <v>197</v>
      </c>
      <c r="G1436" s="25" t="s">
        <v>95</v>
      </c>
      <c r="H1436" s="26">
        <v>0.02</v>
      </c>
      <c r="I1436" s="25" t="s">
        <v>33</v>
      </c>
      <c r="J1436" s="25" t="s">
        <v>208</v>
      </c>
      <c r="K1436" s="27" t="s">
        <v>34</v>
      </c>
      <c r="L1436" s="28">
        <v>3.1796502384737746E-2</v>
      </c>
      <c r="M1436" s="29">
        <v>3.1796502384737746E-2</v>
      </c>
      <c r="N1436" s="29">
        <v>3.1796502384737746E-2</v>
      </c>
      <c r="O1436" s="29">
        <v>3.1796502384737746E-2</v>
      </c>
      <c r="P1436" s="29">
        <v>3.1796502384737746E-2</v>
      </c>
      <c r="Q1436" s="29">
        <v>3.1796502384737746E-2</v>
      </c>
      <c r="R1436" s="29">
        <v>3.1796502384737746E-2</v>
      </c>
      <c r="S1436" s="29">
        <v>5.2724077328646812E-2</v>
      </c>
      <c r="T1436" s="29">
        <v>5.2724077328646812E-2</v>
      </c>
      <c r="U1436" s="29">
        <v>3.1796502384737746E-2</v>
      </c>
      <c r="V1436" s="29">
        <v>3.1796502384737746E-2</v>
      </c>
      <c r="W1436" s="30">
        <v>7.3584905660377453E-2</v>
      </c>
      <c r="X1436" s="67"/>
      <c r="Y1436" s="57">
        <v>3.4542314335060498E-2</v>
      </c>
      <c r="Z1436" s="58">
        <v>3.4542314335060498E-2</v>
      </c>
      <c r="AA1436" s="58">
        <v>3.4542314335060498E-2</v>
      </c>
      <c r="AB1436" s="58">
        <v>3.4542314335060498E-2</v>
      </c>
      <c r="AC1436" s="58">
        <v>3.4542314335060498E-2</v>
      </c>
      <c r="AD1436" s="58">
        <v>3.4542314335060498E-2</v>
      </c>
      <c r="AE1436" s="71">
        <v>3.4542314335060498E-2</v>
      </c>
      <c r="AF1436" s="56"/>
      <c r="AG1436" s="58">
        <v>0</v>
      </c>
      <c r="AH1436" s="71">
        <v>0</v>
      </c>
    </row>
    <row r="1437" spans="1:34" x14ac:dyDescent="0.35">
      <c r="A1437" s="31" t="s">
        <v>167</v>
      </c>
      <c r="B1437" s="32" t="s">
        <v>23</v>
      </c>
      <c r="C1437" s="32" t="s">
        <v>24</v>
      </c>
      <c r="D1437" s="32" t="s">
        <v>199</v>
      </c>
      <c r="E1437" s="32" t="s">
        <v>78</v>
      </c>
      <c r="F1437" s="32" t="s">
        <v>200</v>
      </c>
      <c r="G1437" s="32" t="s">
        <v>80</v>
      </c>
      <c r="H1437" s="33">
        <v>2.5000000000000001E-2</v>
      </c>
      <c r="I1437" s="32" t="s">
        <v>200</v>
      </c>
      <c r="J1437" s="32" t="s">
        <v>208</v>
      </c>
      <c r="K1437" s="34" t="s">
        <v>29</v>
      </c>
      <c r="L1437" s="35">
        <v>7.99</v>
      </c>
      <c r="M1437" s="36">
        <v>7.99</v>
      </c>
      <c r="N1437" s="36">
        <v>7.99</v>
      </c>
      <c r="O1437" s="36">
        <v>7.99</v>
      </c>
      <c r="P1437" s="36">
        <v>7.99</v>
      </c>
      <c r="Q1437" s="36">
        <v>7.99</v>
      </c>
      <c r="R1437" s="36">
        <v>7.99</v>
      </c>
      <c r="S1437" s="36">
        <v>5.69</v>
      </c>
      <c r="T1437" s="36">
        <v>5.69</v>
      </c>
      <c r="U1437" s="36">
        <v>6.66</v>
      </c>
      <c r="V1437" s="36">
        <v>6.66</v>
      </c>
      <c r="W1437" s="37">
        <v>6.32</v>
      </c>
      <c r="X1437" s="67"/>
      <c r="Y1437" s="60">
        <v>0</v>
      </c>
      <c r="Z1437" s="61">
        <v>0</v>
      </c>
      <c r="AA1437" s="61">
        <v>0</v>
      </c>
      <c r="AB1437" s="61">
        <v>0</v>
      </c>
      <c r="AC1437" s="61">
        <v>0</v>
      </c>
      <c r="AD1437" s="61">
        <v>0</v>
      </c>
      <c r="AE1437" s="69">
        <v>0</v>
      </c>
      <c r="AF1437" s="59"/>
      <c r="AG1437" s="61">
        <v>0</v>
      </c>
      <c r="AH1437" s="69">
        <v>0</v>
      </c>
    </row>
    <row r="1438" spans="1:34" x14ac:dyDescent="0.35">
      <c r="A1438" s="15" t="s">
        <v>167</v>
      </c>
      <c r="B1438" s="16" t="s">
        <v>23</v>
      </c>
      <c r="C1438" s="16" t="s">
        <v>24</v>
      </c>
      <c r="D1438" s="16" t="s">
        <v>199</v>
      </c>
      <c r="E1438" s="16" t="s">
        <v>78</v>
      </c>
      <c r="F1438" s="16" t="s">
        <v>200</v>
      </c>
      <c r="G1438" s="16" t="s">
        <v>80</v>
      </c>
      <c r="H1438" s="17">
        <v>2.5000000000000001E-2</v>
      </c>
      <c r="I1438" s="16" t="s">
        <v>200</v>
      </c>
      <c r="J1438" s="16" t="s">
        <v>209</v>
      </c>
      <c r="K1438" s="18" t="s">
        <v>30</v>
      </c>
      <c r="L1438" s="19">
        <v>1</v>
      </c>
      <c r="M1438" s="20">
        <v>1</v>
      </c>
      <c r="N1438" s="20">
        <v>1</v>
      </c>
      <c r="O1438" s="20">
        <v>1</v>
      </c>
      <c r="P1438" s="20">
        <v>1</v>
      </c>
      <c r="Q1438" s="20">
        <v>1</v>
      </c>
      <c r="R1438" s="20">
        <v>1</v>
      </c>
      <c r="S1438" s="20" t="s">
        <v>33</v>
      </c>
      <c r="T1438" s="20" t="s">
        <v>33</v>
      </c>
      <c r="U1438" s="20" t="s">
        <v>33</v>
      </c>
      <c r="V1438" s="20" t="s">
        <v>33</v>
      </c>
      <c r="W1438" s="21" t="s">
        <v>33</v>
      </c>
      <c r="X1438" s="67"/>
      <c r="Y1438" s="19">
        <v>0</v>
      </c>
      <c r="Z1438" s="20">
        <v>0</v>
      </c>
      <c r="AA1438" s="20">
        <v>0</v>
      </c>
      <c r="AB1438" s="20">
        <v>0</v>
      </c>
      <c r="AC1438" s="20">
        <v>0</v>
      </c>
      <c r="AD1438" s="20">
        <v>0</v>
      </c>
      <c r="AE1438" s="21">
        <v>0</v>
      </c>
      <c r="AF1438" s="55"/>
      <c r="AG1438" s="20" t="s">
        <v>33</v>
      </c>
      <c r="AH1438" s="21" t="s">
        <v>33</v>
      </c>
    </row>
    <row r="1439" spans="1:34" x14ac:dyDescent="0.35">
      <c r="A1439" s="15" t="s">
        <v>167</v>
      </c>
      <c r="B1439" s="16" t="s">
        <v>23</v>
      </c>
      <c r="C1439" s="16" t="s">
        <v>24</v>
      </c>
      <c r="D1439" s="16" t="s">
        <v>199</v>
      </c>
      <c r="E1439" s="16" t="s">
        <v>78</v>
      </c>
      <c r="F1439" s="16" t="s">
        <v>200</v>
      </c>
      <c r="G1439" s="16" t="s">
        <v>80</v>
      </c>
      <c r="H1439" s="17">
        <v>2.5000000000000001E-2</v>
      </c>
      <c r="I1439" s="16" t="s">
        <v>200</v>
      </c>
      <c r="J1439" s="16" t="s">
        <v>208</v>
      </c>
      <c r="K1439" s="18" t="s">
        <v>31</v>
      </c>
      <c r="L1439" s="78">
        <v>7.99</v>
      </c>
      <c r="M1439" s="76">
        <v>7.99</v>
      </c>
      <c r="N1439" s="76">
        <v>7.99</v>
      </c>
      <c r="O1439" s="76">
        <v>7.99</v>
      </c>
      <c r="P1439" s="76">
        <v>7.99</v>
      </c>
      <c r="Q1439" s="76">
        <v>7.99</v>
      </c>
      <c r="R1439" s="76">
        <v>7.99</v>
      </c>
      <c r="S1439" s="76">
        <v>6.29</v>
      </c>
      <c r="T1439" s="76">
        <v>6.29</v>
      </c>
      <c r="U1439" s="76">
        <v>6.66</v>
      </c>
      <c r="V1439" s="76">
        <v>6.66</v>
      </c>
      <c r="W1439" s="77">
        <v>5.97</v>
      </c>
      <c r="X1439" s="67"/>
      <c r="Y1439" s="78">
        <v>0</v>
      </c>
      <c r="Z1439" s="76">
        <v>0</v>
      </c>
      <c r="AA1439" s="76">
        <v>0</v>
      </c>
      <c r="AB1439" s="76">
        <v>0</v>
      </c>
      <c r="AC1439" s="76">
        <v>0</v>
      </c>
      <c r="AD1439" s="76">
        <v>0</v>
      </c>
      <c r="AE1439" s="77">
        <v>0</v>
      </c>
      <c r="AF1439" s="50"/>
      <c r="AG1439" s="76">
        <v>0.16</v>
      </c>
      <c r="AH1439" s="77">
        <v>0.16</v>
      </c>
    </row>
    <row r="1440" spans="1:34" x14ac:dyDescent="0.35">
      <c r="A1440" s="15" t="s">
        <v>167</v>
      </c>
      <c r="B1440" s="16" t="s">
        <v>23</v>
      </c>
      <c r="C1440" s="16" t="s">
        <v>24</v>
      </c>
      <c r="D1440" s="16" t="s">
        <v>199</v>
      </c>
      <c r="E1440" s="16" t="s">
        <v>78</v>
      </c>
      <c r="F1440" s="16" t="s">
        <v>200</v>
      </c>
      <c r="G1440" s="16" t="s">
        <v>80</v>
      </c>
      <c r="H1440" s="17">
        <v>2.5000000000000001E-2</v>
      </c>
      <c r="I1440" s="16" t="s">
        <v>200</v>
      </c>
      <c r="J1440" s="16" t="s">
        <v>209</v>
      </c>
      <c r="K1440" s="18" t="s">
        <v>32</v>
      </c>
      <c r="L1440" s="19">
        <v>1</v>
      </c>
      <c r="M1440" s="20">
        <v>1</v>
      </c>
      <c r="N1440" s="20">
        <v>1</v>
      </c>
      <c r="O1440" s="20">
        <v>1</v>
      </c>
      <c r="P1440" s="20">
        <v>1</v>
      </c>
      <c r="Q1440" s="20">
        <v>1</v>
      </c>
      <c r="R1440" s="20">
        <v>1</v>
      </c>
      <c r="S1440" s="20" t="s">
        <v>33</v>
      </c>
      <c r="T1440" s="20" t="s">
        <v>33</v>
      </c>
      <c r="U1440" s="20" t="s">
        <v>33</v>
      </c>
      <c r="V1440" s="20" t="s">
        <v>33</v>
      </c>
      <c r="W1440" s="21" t="s">
        <v>33</v>
      </c>
      <c r="X1440" s="67"/>
      <c r="Y1440" s="19">
        <v>0</v>
      </c>
      <c r="Z1440" s="20">
        <v>0</v>
      </c>
      <c r="AA1440" s="20">
        <v>0</v>
      </c>
      <c r="AB1440" s="20">
        <v>0</v>
      </c>
      <c r="AC1440" s="20">
        <v>0</v>
      </c>
      <c r="AD1440" s="20">
        <v>0</v>
      </c>
      <c r="AE1440" s="21">
        <v>0</v>
      </c>
      <c r="AF1440" s="55"/>
      <c r="AG1440" s="20" t="s">
        <v>33</v>
      </c>
      <c r="AH1440" s="21" t="s">
        <v>33</v>
      </c>
    </row>
    <row r="1441" spans="1:34" x14ac:dyDescent="0.35">
      <c r="A1441" s="24" t="s">
        <v>167</v>
      </c>
      <c r="B1441" s="25" t="s">
        <v>23</v>
      </c>
      <c r="C1441" s="25" t="s">
        <v>24</v>
      </c>
      <c r="D1441" s="25" t="s">
        <v>199</v>
      </c>
      <c r="E1441" s="25" t="s">
        <v>78</v>
      </c>
      <c r="F1441" s="25" t="s">
        <v>200</v>
      </c>
      <c r="G1441" s="25" t="s">
        <v>80</v>
      </c>
      <c r="H1441" s="26">
        <v>2.5000000000000001E-2</v>
      </c>
      <c r="I1441" s="25" t="s">
        <v>33</v>
      </c>
      <c r="J1441" s="25" t="s">
        <v>208</v>
      </c>
      <c r="K1441" s="27" t="s">
        <v>34</v>
      </c>
      <c r="L1441" s="28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0.1054481546572934</v>
      </c>
      <c r="T1441" s="29">
        <v>0.1054481546572934</v>
      </c>
      <c r="U1441" s="29">
        <v>0</v>
      </c>
      <c r="V1441" s="29">
        <v>0</v>
      </c>
      <c r="W1441" s="30">
        <v>-5.5379746835443111E-2</v>
      </c>
      <c r="X1441" s="67"/>
      <c r="Y1441" s="57">
        <v>0</v>
      </c>
      <c r="Z1441" s="58">
        <v>0</v>
      </c>
      <c r="AA1441" s="58">
        <v>0</v>
      </c>
      <c r="AB1441" s="58">
        <v>0</v>
      </c>
      <c r="AC1441" s="58">
        <v>0</v>
      </c>
      <c r="AD1441" s="58">
        <v>0</v>
      </c>
      <c r="AE1441" s="71">
        <v>0</v>
      </c>
      <c r="AF1441" s="56"/>
      <c r="AG1441" s="58">
        <v>0</v>
      </c>
      <c r="AH1441" s="71">
        <v>0</v>
      </c>
    </row>
    <row r="1442" spans="1:34" x14ac:dyDescent="0.35">
      <c r="A1442" s="31" t="s">
        <v>167</v>
      </c>
      <c r="B1442" s="32" t="s">
        <v>23</v>
      </c>
      <c r="C1442" s="32" t="s">
        <v>24</v>
      </c>
      <c r="D1442" s="32" t="s">
        <v>77</v>
      </c>
      <c r="E1442" s="32" t="s">
        <v>78</v>
      </c>
      <c r="F1442" s="32" t="s">
        <v>201</v>
      </c>
      <c r="G1442" s="32" t="s">
        <v>80</v>
      </c>
      <c r="H1442" s="33">
        <v>0.01</v>
      </c>
      <c r="I1442" s="32" t="s">
        <v>201</v>
      </c>
      <c r="J1442" s="32" t="s">
        <v>208</v>
      </c>
      <c r="K1442" s="34" t="s">
        <v>29</v>
      </c>
      <c r="L1442" s="35">
        <v>3.25</v>
      </c>
      <c r="M1442" s="36">
        <v>3.25</v>
      </c>
      <c r="N1442" s="36">
        <v>3.25</v>
      </c>
      <c r="O1442" s="36">
        <v>3.25</v>
      </c>
      <c r="P1442" s="36">
        <v>3.25</v>
      </c>
      <c r="Q1442" s="36">
        <v>3.25</v>
      </c>
      <c r="R1442" s="36">
        <v>3.25</v>
      </c>
      <c r="S1442" s="36">
        <v>3.25</v>
      </c>
      <c r="T1442" s="36">
        <v>3.25</v>
      </c>
      <c r="U1442" s="36">
        <v>2.7</v>
      </c>
      <c r="V1442" s="36">
        <v>2.7</v>
      </c>
      <c r="W1442" s="37">
        <v>3.1</v>
      </c>
      <c r="X1442" s="67"/>
      <c r="Y1442" s="60">
        <v>0</v>
      </c>
      <c r="Z1442" s="61">
        <v>0</v>
      </c>
      <c r="AA1442" s="61">
        <v>0</v>
      </c>
      <c r="AB1442" s="61">
        <v>0</v>
      </c>
      <c r="AC1442" s="61">
        <v>0</v>
      </c>
      <c r="AD1442" s="61">
        <v>0</v>
      </c>
      <c r="AE1442" s="69">
        <v>0</v>
      </c>
      <c r="AF1442" s="59"/>
      <c r="AG1442" s="61">
        <v>0</v>
      </c>
      <c r="AH1442" s="69">
        <v>0</v>
      </c>
    </row>
    <row r="1443" spans="1:34" x14ac:dyDescent="0.35">
      <c r="A1443" s="15" t="s">
        <v>167</v>
      </c>
      <c r="B1443" s="16" t="s">
        <v>23</v>
      </c>
      <c r="C1443" s="16" t="s">
        <v>24</v>
      </c>
      <c r="D1443" s="16" t="s">
        <v>77</v>
      </c>
      <c r="E1443" s="16" t="s">
        <v>78</v>
      </c>
      <c r="F1443" s="16" t="s">
        <v>201</v>
      </c>
      <c r="G1443" s="16" t="s">
        <v>80</v>
      </c>
      <c r="H1443" s="17">
        <v>0.01</v>
      </c>
      <c r="I1443" s="16" t="s">
        <v>201</v>
      </c>
      <c r="J1443" s="16" t="s">
        <v>209</v>
      </c>
      <c r="K1443" s="18" t="s">
        <v>30</v>
      </c>
      <c r="L1443" s="19">
        <v>1</v>
      </c>
      <c r="M1443" s="20">
        <v>1</v>
      </c>
      <c r="N1443" s="20">
        <v>1</v>
      </c>
      <c r="O1443" s="20">
        <v>1</v>
      </c>
      <c r="P1443" s="20">
        <v>1</v>
      </c>
      <c r="Q1443" s="20">
        <v>1</v>
      </c>
      <c r="R1443" s="20">
        <v>1</v>
      </c>
      <c r="S1443" s="20" t="s">
        <v>33</v>
      </c>
      <c r="T1443" s="20" t="s">
        <v>33</v>
      </c>
      <c r="U1443" s="20" t="s">
        <v>33</v>
      </c>
      <c r="V1443" s="20" t="s">
        <v>33</v>
      </c>
      <c r="W1443" s="21" t="s">
        <v>33</v>
      </c>
      <c r="X1443" s="67"/>
      <c r="Y1443" s="19">
        <v>0</v>
      </c>
      <c r="Z1443" s="20">
        <v>0</v>
      </c>
      <c r="AA1443" s="20">
        <v>0</v>
      </c>
      <c r="AB1443" s="20">
        <v>0</v>
      </c>
      <c r="AC1443" s="20">
        <v>0</v>
      </c>
      <c r="AD1443" s="20">
        <v>0</v>
      </c>
      <c r="AE1443" s="21">
        <v>0</v>
      </c>
      <c r="AF1443" s="55"/>
      <c r="AG1443" s="20" t="s">
        <v>33</v>
      </c>
      <c r="AH1443" s="21" t="s">
        <v>33</v>
      </c>
    </row>
    <row r="1444" spans="1:34" x14ac:dyDescent="0.35">
      <c r="A1444" s="15" t="s">
        <v>167</v>
      </c>
      <c r="B1444" s="16" t="s">
        <v>23</v>
      </c>
      <c r="C1444" s="16" t="s">
        <v>24</v>
      </c>
      <c r="D1444" s="16" t="s">
        <v>77</v>
      </c>
      <c r="E1444" s="16" t="s">
        <v>78</v>
      </c>
      <c r="F1444" s="16" t="s">
        <v>201</v>
      </c>
      <c r="G1444" s="16" t="s">
        <v>80</v>
      </c>
      <c r="H1444" s="17">
        <v>0.01</v>
      </c>
      <c r="I1444" s="16" t="s">
        <v>201</v>
      </c>
      <c r="J1444" s="16" t="s">
        <v>208</v>
      </c>
      <c r="K1444" s="18" t="s">
        <v>31</v>
      </c>
      <c r="L1444" s="82">
        <v>3.2450000000000001</v>
      </c>
      <c r="M1444" s="83">
        <v>3.2450000000000001</v>
      </c>
      <c r="N1444" s="83">
        <v>3.2450000000000001</v>
      </c>
      <c r="O1444" s="83">
        <v>3.2450000000000001</v>
      </c>
      <c r="P1444" s="83">
        <v>3.2450000000000001</v>
      </c>
      <c r="Q1444" s="83">
        <v>3.2450000000000001</v>
      </c>
      <c r="R1444" s="83">
        <v>3.2450000000000001</v>
      </c>
      <c r="S1444" s="83">
        <v>3.2450000000000001</v>
      </c>
      <c r="T1444" s="83">
        <v>3.2450000000000001</v>
      </c>
      <c r="U1444" s="83">
        <v>2.7041666666666671</v>
      </c>
      <c r="V1444" s="83">
        <v>2.7041666666666671</v>
      </c>
      <c r="W1444" s="84">
        <v>3.1037514318442154</v>
      </c>
      <c r="X1444" s="67"/>
      <c r="Y1444" s="82">
        <v>0</v>
      </c>
      <c r="Z1444" s="83">
        <v>0</v>
      </c>
      <c r="AA1444" s="83">
        <v>0</v>
      </c>
      <c r="AB1444" s="83">
        <v>0</v>
      </c>
      <c r="AC1444" s="83">
        <v>0</v>
      </c>
      <c r="AD1444" s="83">
        <v>0</v>
      </c>
      <c r="AE1444" s="84">
        <v>0</v>
      </c>
      <c r="AF1444" s="50"/>
      <c r="AG1444" s="76">
        <v>0.08</v>
      </c>
      <c r="AH1444" s="77">
        <v>0.08</v>
      </c>
    </row>
    <row r="1445" spans="1:34" x14ac:dyDescent="0.35">
      <c r="A1445" s="15" t="s">
        <v>167</v>
      </c>
      <c r="B1445" s="16" t="s">
        <v>23</v>
      </c>
      <c r="C1445" s="16" t="s">
        <v>24</v>
      </c>
      <c r="D1445" s="16" t="s">
        <v>77</v>
      </c>
      <c r="E1445" s="16" t="s">
        <v>78</v>
      </c>
      <c r="F1445" s="16" t="s">
        <v>201</v>
      </c>
      <c r="G1445" s="16" t="s">
        <v>80</v>
      </c>
      <c r="H1445" s="17">
        <v>0.01</v>
      </c>
      <c r="I1445" s="16" t="s">
        <v>201</v>
      </c>
      <c r="J1445" s="16" t="s">
        <v>209</v>
      </c>
      <c r="K1445" s="18" t="s">
        <v>32</v>
      </c>
      <c r="L1445" s="19">
        <v>1</v>
      </c>
      <c r="M1445" s="20">
        <v>1</v>
      </c>
      <c r="N1445" s="20">
        <v>1</v>
      </c>
      <c r="O1445" s="20">
        <v>1</v>
      </c>
      <c r="P1445" s="20">
        <v>1</v>
      </c>
      <c r="Q1445" s="20">
        <v>1</v>
      </c>
      <c r="R1445" s="20">
        <v>1</v>
      </c>
      <c r="S1445" s="20" t="s">
        <v>33</v>
      </c>
      <c r="T1445" s="20" t="s">
        <v>33</v>
      </c>
      <c r="U1445" s="20" t="s">
        <v>33</v>
      </c>
      <c r="V1445" s="20" t="s">
        <v>33</v>
      </c>
      <c r="W1445" s="21" t="s">
        <v>33</v>
      </c>
      <c r="X1445" s="67"/>
      <c r="Y1445" s="19">
        <v>0</v>
      </c>
      <c r="Z1445" s="20">
        <v>0</v>
      </c>
      <c r="AA1445" s="20">
        <v>0</v>
      </c>
      <c r="AB1445" s="20">
        <v>0</v>
      </c>
      <c r="AC1445" s="20">
        <v>0</v>
      </c>
      <c r="AD1445" s="20">
        <v>0</v>
      </c>
      <c r="AE1445" s="21">
        <v>0</v>
      </c>
      <c r="AF1445" s="55"/>
      <c r="AG1445" s="20" t="s">
        <v>33</v>
      </c>
      <c r="AH1445" s="21" t="s">
        <v>33</v>
      </c>
    </row>
    <row r="1446" spans="1:34" x14ac:dyDescent="0.35">
      <c r="A1446" s="24" t="s">
        <v>167</v>
      </c>
      <c r="B1446" s="25" t="s">
        <v>23</v>
      </c>
      <c r="C1446" s="25" t="s">
        <v>24</v>
      </c>
      <c r="D1446" s="25" t="s">
        <v>77</v>
      </c>
      <c r="E1446" s="25" t="s">
        <v>78</v>
      </c>
      <c r="F1446" s="25" t="s">
        <v>201</v>
      </c>
      <c r="G1446" s="25" t="s">
        <v>80</v>
      </c>
      <c r="H1446" s="26">
        <v>0.01</v>
      </c>
      <c r="I1446" s="25" t="s">
        <v>33</v>
      </c>
      <c r="J1446" s="25" t="s">
        <v>208</v>
      </c>
      <c r="K1446" s="27" t="s">
        <v>34</v>
      </c>
      <c r="L1446" s="28">
        <v>-1.5384615384614886E-3</v>
      </c>
      <c r="M1446" s="29">
        <v>-1.5384615384614886E-3</v>
      </c>
      <c r="N1446" s="29">
        <v>-1.5384615384614886E-3</v>
      </c>
      <c r="O1446" s="29">
        <v>-1.5384615384614886E-3</v>
      </c>
      <c r="P1446" s="29">
        <v>-1.5384615384614886E-3</v>
      </c>
      <c r="Q1446" s="29">
        <v>-1.5384615384614886E-3</v>
      </c>
      <c r="R1446" s="29">
        <v>-1.5384615384614886E-3</v>
      </c>
      <c r="S1446" s="29">
        <v>-1.5384615384614886E-3</v>
      </c>
      <c r="T1446" s="29">
        <v>-1.5384615384614886E-3</v>
      </c>
      <c r="U1446" s="29">
        <v>1.5432098765433278E-3</v>
      </c>
      <c r="V1446" s="29">
        <v>1.5432098765433278E-3</v>
      </c>
      <c r="W1446" s="30">
        <v>1.2101393045855779E-3</v>
      </c>
      <c r="X1446" s="67"/>
      <c r="Y1446" s="57">
        <v>0</v>
      </c>
      <c r="Z1446" s="58">
        <v>0</v>
      </c>
      <c r="AA1446" s="58">
        <v>0</v>
      </c>
      <c r="AB1446" s="58">
        <v>0</v>
      </c>
      <c r="AC1446" s="58">
        <v>0</v>
      </c>
      <c r="AD1446" s="58">
        <v>0</v>
      </c>
      <c r="AE1446" s="71">
        <v>0</v>
      </c>
      <c r="AF1446" s="56"/>
      <c r="AG1446" s="58">
        <v>0</v>
      </c>
      <c r="AH1446" s="71">
        <v>0</v>
      </c>
    </row>
    <row r="1447" spans="1:34" x14ac:dyDescent="0.35">
      <c r="A1447" s="31" t="s">
        <v>167</v>
      </c>
      <c r="B1447" s="32" t="s">
        <v>23</v>
      </c>
      <c r="C1447" s="32" t="s">
        <v>24</v>
      </c>
      <c r="D1447" s="32" t="s">
        <v>89</v>
      </c>
      <c r="E1447" s="32" t="s">
        <v>78</v>
      </c>
      <c r="F1447" s="32" t="s">
        <v>202</v>
      </c>
      <c r="G1447" s="32" t="s">
        <v>80</v>
      </c>
      <c r="H1447" s="33">
        <v>1.4999999999999999E-2</v>
      </c>
      <c r="I1447" s="32" t="s">
        <v>202</v>
      </c>
      <c r="J1447" s="32" t="s">
        <v>208</v>
      </c>
      <c r="K1447" s="34" t="s">
        <v>29</v>
      </c>
      <c r="L1447" s="35">
        <v>4.09</v>
      </c>
      <c r="M1447" s="36">
        <v>4.09</v>
      </c>
      <c r="N1447" s="36">
        <v>4.09</v>
      </c>
      <c r="O1447" s="36">
        <v>4.09</v>
      </c>
      <c r="P1447" s="36">
        <v>4.09</v>
      </c>
      <c r="Q1447" s="36">
        <v>4.09</v>
      </c>
      <c r="R1447" s="36">
        <v>4.09</v>
      </c>
      <c r="S1447" s="36">
        <v>3.49</v>
      </c>
      <c r="T1447" s="36">
        <v>3.49</v>
      </c>
      <c r="U1447" s="36">
        <v>3.99</v>
      </c>
      <c r="V1447" s="36">
        <v>3.99</v>
      </c>
      <c r="W1447" s="37">
        <v>3.99</v>
      </c>
      <c r="X1447" s="67"/>
      <c r="Y1447" s="60">
        <v>0</v>
      </c>
      <c r="Z1447" s="61">
        <v>0</v>
      </c>
      <c r="AA1447" s="61">
        <v>0</v>
      </c>
      <c r="AB1447" s="61">
        <v>0</v>
      </c>
      <c r="AC1447" s="61">
        <v>0</v>
      </c>
      <c r="AD1447" s="61">
        <v>0</v>
      </c>
      <c r="AE1447" s="69">
        <v>0</v>
      </c>
      <c r="AF1447" s="59"/>
      <c r="AG1447" s="61">
        <v>0</v>
      </c>
      <c r="AH1447" s="69">
        <v>0</v>
      </c>
    </row>
    <row r="1448" spans="1:34" x14ac:dyDescent="0.35">
      <c r="A1448" s="15" t="s">
        <v>167</v>
      </c>
      <c r="B1448" s="16" t="s">
        <v>23</v>
      </c>
      <c r="C1448" s="16" t="s">
        <v>24</v>
      </c>
      <c r="D1448" s="16" t="s">
        <v>89</v>
      </c>
      <c r="E1448" s="16" t="s">
        <v>78</v>
      </c>
      <c r="F1448" s="16" t="s">
        <v>202</v>
      </c>
      <c r="G1448" s="16" t="s">
        <v>80</v>
      </c>
      <c r="H1448" s="17">
        <v>1.4999999999999999E-2</v>
      </c>
      <c r="I1448" s="16" t="s">
        <v>202</v>
      </c>
      <c r="J1448" s="16" t="s">
        <v>209</v>
      </c>
      <c r="K1448" s="18" t="s">
        <v>30</v>
      </c>
      <c r="L1448" s="19">
        <v>1</v>
      </c>
      <c r="M1448" s="20">
        <v>1</v>
      </c>
      <c r="N1448" s="20">
        <v>1</v>
      </c>
      <c r="O1448" s="20">
        <v>1</v>
      </c>
      <c r="P1448" s="20">
        <v>1</v>
      </c>
      <c r="Q1448" s="20">
        <v>1</v>
      </c>
      <c r="R1448" s="20">
        <v>1</v>
      </c>
      <c r="S1448" s="20" t="s">
        <v>33</v>
      </c>
      <c r="T1448" s="20" t="s">
        <v>33</v>
      </c>
      <c r="U1448" s="20" t="s">
        <v>33</v>
      </c>
      <c r="V1448" s="20" t="s">
        <v>33</v>
      </c>
      <c r="W1448" s="21" t="s">
        <v>33</v>
      </c>
      <c r="X1448" s="67"/>
      <c r="Y1448" s="19">
        <v>0</v>
      </c>
      <c r="Z1448" s="20">
        <v>0</v>
      </c>
      <c r="AA1448" s="20">
        <v>0</v>
      </c>
      <c r="AB1448" s="20">
        <v>0</v>
      </c>
      <c r="AC1448" s="20">
        <v>0</v>
      </c>
      <c r="AD1448" s="20">
        <v>0</v>
      </c>
      <c r="AE1448" s="21">
        <v>0</v>
      </c>
      <c r="AF1448" s="55"/>
      <c r="AG1448" s="20" t="s">
        <v>33</v>
      </c>
      <c r="AH1448" s="21" t="s">
        <v>33</v>
      </c>
    </row>
    <row r="1449" spans="1:34" x14ac:dyDescent="0.35">
      <c r="A1449" s="15" t="s">
        <v>167</v>
      </c>
      <c r="B1449" s="16" t="s">
        <v>23</v>
      </c>
      <c r="C1449" s="16" t="s">
        <v>24</v>
      </c>
      <c r="D1449" s="16" t="s">
        <v>89</v>
      </c>
      <c r="E1449" s="16" t="s">
        <v>78</v>
      </c>
      <c r="F1449" s="16" t="s">
        <v>202</v>
      </c>
      <c r="G1449" s="16" t="s">
        <v>80</v>
      </c>
      <c r="H1449" s="17">
        <v>1.4999999999999999E-2</v>
      </c>
      <c r="I1449" s="16" t="s">
        <v>202</v>
      </c>
      <c r="J1449" s="16" t="s">
        <v>208</v>
      </c>
      <c r="K1449" s="18" t="s">
        <v>31</v>
      </c>
      <c r="L1449" s="78">
        <v>4.29</v>
      </c>
      <c r="M1449" s="76">
        <v>4.29</v>
      </c>
      <c r="N1449" s="76">
        <v>4.29</v>
      </c>
      <c r="O1449" s="76">
        <v>4.29</v>
      </c>
      <c r="P1449" s="76">
        <v>4.29</v>
      </c>
      <c r="Q1449" s="76">
        <v>4.29</v>
      </c>
      <c r="R1449" s="76">
        <v>4.29</v>
      </c>
      <c r="S1449" s="76">
        <v>3.79</v>
      </c>
      <c r="T1449" s="76">
        <v>3.79</v>
      </c>
      <c r="U1449" s="76">
        <v>4.3600000000000003</v>
      </c>
      <c r="V1449" s="76">
        <v>4.3600000000000003</v>
      </c>
      <c r="W1449" s="76">
        <v>4.3600000000000003</v>
      </c>
      <c r="X1449" s="67"/>
      <c r="Y1449" s="78">
        <v>0</v>
      </c>
      <c r="Z1449" s="76">
        <v>0</v>
      </c>
      <c r="AA1449" s="76">
        <v>0</v>
      </c>
      <c r="AB1449" s="76">
        <v>0</v>
      </c>
      <c r="AC1449" s="76">
        <v>0</v>
      </c>
      <c r="AD1449" s="76">
        <v>0</v>
      </c>
      <c r="AE1449" s="77">
        <v>0</v>
      </c>
      <c r="AF1449" s="50"/>
      <c r="AG1449" s="76">
        <v>0.1</v>
      </c>
      <c r="AH1449" s="77">
        <v>0.1</v>
      </c>
    </row>
    <row r="1450" spans="1:34" x14ac:dyDescent="0.35">
      <c r="A1450" s="15" t="s">
        <v>167</v>
      </c>
      <c r="B1450" s="16" t="s">
        <v>23</v>
      </c>
      <c r="C1450" s="16" t="s">
        <v>24</v>
      </c>
      <c r="D1450" s="16" t="s">
        <v>89</v>
      </c>
      <c r="E1450" s="16" t="s">
        <v>78</v>
      </c>
      <c r="F1450" s="16" t="s">
        <v>202</v>
      </c>
      <c r="G1450" s="16" t="s">
        <v>80</v>
      </c>
      <c r="H1450" s="17">
        <v>1.4999999999999999E-2</v>
      </c>
      <c r="I1450" s="16" t="s">
        <v>202</v>
      </c>
      <c r="J1450" s="16" t="s">
        <v>209</v>
      </c>
      <c r="K1450" s="18" t="s">
        <v>32</v>
      </c>
      <c r="L1450" s="19">
        <v>1</v>
      </c>
      <c r="M1450" s="20">
        <v>1</v>
      </c>
      <c r="N1450" s="20">
        <v>1</v>
      </c>
      <c r="O1450" s="20">
        <v>1</v>
      </c>
      <c r="P1450" s="20">
        <v>1</v>
      </c>
      <c r="Q1450" s="20">
        <v>1</v>
      </c>
      <c r="R1450" s="20">
        <v>1</v>
      </c>
      <c r="S1450" s="20" t="s">
        <v>33</v>
      </c>
      <c r="T1450" s="20" t="s">
        <v>33</v>
      </c>
      <c r="U1450" s="20" t="s">
        <v>33</v>
      </c>
      <c r="V1450" s="20" t="s">
        <v>33</v>
      </c>
      <c r="W1450" s="21" t="s">
        <v>33</v>
      </c>
      <c r="X1450" s="67"/>
      <c r="Y1450" s="19">
        <v>0</v>
      </c>
      <c r="Z1450" s="20">
        <v>0</v>
      </c>
      <c r="AA1450" s="20">
        <v>0</v>
      </c>
      <c r="AB1450" s="20">
        <v>0</v>
      </c>
      <c r="AC1450" s="20">
        <v>0</v>
      </c>
      <c r="AD1450" s="20">
        <v>0</v>
      </c>
      <c r="AE1450" s="21">
        <v>0</v>
      </c>
      <c r="AF1450" s="55"/>
      <c r="AG1450" s="20" t="s">
        <v>33</v>
      </c>
      <c r="AH1450" s="21" t="s">
        <v>33</v>
      </c>
    </row>
    <row r="1451" spans="1:34" x14ac:dyDescent="0.35">
      <c r="A1451" s="24" t="s">
        <v>167</v>
      </c>
      <c r="B1451" s="25" t="s">
        <v>23</v>
      </c>
      <c r="C1451" s="25" t="s">
        <v>24</v>
      </c>
      <c r="D1451" s="25" t="s">
        <v>89</v>
      </c>
      <c r="E1451" s="25" t="s">
        <v>78</v>
      </c>
      <c r="F1451" s="25" t="s">
        <v>202</v>
      </c>
      <c r="G1451" s="25" t="s">
        <v>80</v>
      </c>
      <c r="H1451" s="26">
        <v>1.4999999999999999E-2</v>
      </c>
      <c r="I1451" s="25" t="s">
        <v>33</v>
      </c>
      <c r="J1451" s="25" t="s">
        <v>208</v>
      </c>
      <c r="K1451" s="27" t="s">
        <v>34</v>
      </c>
      <c r="L1451" s="28">
        <v>4.8899755501222497E-2</v>
      </c>
      <c r="M1451" s="29">
        <v>4.8899755501222497E-2</v>
      </c>
      <c r="N1451" s="29">
        <v>4.8899755501222497E-2</v>
      </c>
      <c r="O1451" s="29">
        <v>4.8899755501222497E-2</v>
      </c>
      <c r="P1451" s="29">
        <v>4.8899755501222497E-2</v>
      </c>
      <c r="Q1451" s="29">
        <v>4.8899755501222497E-2</v>
      </c>
      <c r="R1451" s="29">
        <v>4.8899755501222497E-2</v>
      </c>
      <c r="S1451" s="29">
        <v>8.5959885386819535E-2</v>
      </c>
      <c r="T1451" s="29">
        <v>8.5959885386819535E-2</v>
      </c>
      <c r="U1451" s="29">
        <v>9.2731829573934776E-2</v>
      </c>
      <c r="V1451" s="29">
        <v>9.2731829573934776E-2</v>
      </c>
      <c r="W1451" s="30">
        <v>9.2731829573934776E-2</v>
      </c>
      <c r="X1451" s="67"/>
      <c r="Y1451" s="57">
        <v>0</v>
      </c>
      <c r="Z1451" s="58">
        <v>0</v>
      </c>
      <c r="AA1451" s="58">
        <v>0</v>
      </c>
      <c r="AB1451" s="58">
        <v>0</v>
      </c>
      <c r="AC1451" s="58">
        <v>0</v>
      </c>
      <c r="AD1451" s="58">
        <v>0</v>
      </c>
      <c r="AE1451" s="71">
        <v>0</v>
      </c>
      <c r="AF1451" s="56"/>
      <c r="AG1451" s="58">
        <v>0</v>
      </c>
      <c r="AH1451" s="71">
        <v>0</v>
      </c>
    </row>
    <row r="1452" spans="1:34" x14ac:dyDescent="0.35">
      <c r="A1452" s="31" t="s">
        <v>167</v>
      </c>
      <c r="B1452" s="32" t="s">
        <v>23</v>
      </c>
      <c r="C1452" s="32" t="s">
        <v>24</v>
      </c>
      <c r="D1452" s="32" t="s">
        <v>93</v>
      </c>
      <c r="E1452" s="32" t="s">
        <v>78</v>
      </c>
      <c r="F1452" s="32" t="s">
        <v>203</v>
      </c>
      <c r="G1452" s="32" t="s">
        <v>80</v>
      </c>
      <c r="H1452" s="33">
        <v>0.02</v>
      </c>
      <c r="I1452" s="32" t="s">
        <v>203</v>
      </c>
      <c r="J1452" s="32" t="s">
        <v>208</v>
      </c>
      <c r="K1452" s="34" t="s">
        <v>29</v>
      </c>
      <c r="L1452" s="35">
        <v>6.09</v>
      </c>
      <c r="M1452" s="36">
        <v>6.09</v>
      </c>
      <c r="N1452" s="36">
        <v>6.09</v>
      </c>
      <c r="O1452" s="36">
        <v>6.09</v>
      </c>
      <c r="P1452" s="36">
        <v>6.09</v>
      </c>
      <c r="Q1452" s="36">
        <v>6.09</v>
      </c>
      <c r="R1452" s="36">
        <v>6.09</v>
      </c>
      <c r="S1452" s="36">
        <v>6.09</v>
      </c>
      <c r="T1452" s="36">
        <v>6.09</v>
      </c>
      <c r="U1452" s="36">
        <v>6.49</v>
      </c>
      <c r="V1452" s="36">
        <v>6.49</v>
      </c>
      <c r="W1452" s="37">
        <v>6.79</v>
      </c>
      <c r="X1452" s="67"/>
      <c r="Y1452" s="60">
        <v>0</v>
      </c>
      <c r="Z1452" s="61">
        <v>0</v>
      </c>
      <c r="AA1452" s="61">
        <v>0</v>
      </c>
      <c r="AB1452" s="61">
        <v>0</v>
      </c>
      <c r="AC1452" s="61">
        <v>0</v>
      </c>
      <c r="AD1452" s="61">
        <v>0</v>
      </c>
      <c r="AE1452" s="69">
        <v>0</v>
      </c>
      <c r="AF1452" s="59"/>
      <c r="AG1452" s="61">
        <v>0</v>
      </c>
      <c r="AH1452" s="69">
        <v>0</v>
      </c>
    </row>
    <row r="1453" spans="1:34" x14ac:dyDescent="0.35">
      <c r="A1453" s="15" t="s">
        <v>167</v>
      </c>
      <c r="B1453" s="16" t="s">
        <v>23</v>
      </c>
      <c r="C1453" s="16" t="s">
        <v>24</v>
      </c>
      <c r="D1453" s="16" t="s">
        <v>93</v>
      </c>
      <c r="E1453" s="16" t="s">
        <v>78</v>
      </c>
      <c r="F1453" s="16" t="s">
        <v>203</v>
      </c>
      <c r="G1453" s="16" t="s">
        <v>80</v>
      </c>
      <c r="H1453" s="17">
        <v>0.02</v>
      </c>
      <c r="I1453" s="16" t="s">
        <v>203</v>
      </c>
      <c r="J1453" s="16" t="s">
        <v>209</v>
      </c>
      <c r="K1453" s="18" t="s">
        <v>30</v>
      </c>
      <c r="L1453" s="19">
        <v>1</v>
      </c>
      <c r="M1453" s="20">
        <v>1</v>
      </c>
      <c r="N1453" s="20">
        <v>1</v>
      </c>
      <c r="O1453" s="20">
        <v>1</v>
      </c>
      <c r="P1453" s="20">
        <v>1</v>
      </c>
      <c r="Q1453" s="20">
        <v>1</v>
      </c>
      <c r="R1453" s="20">
        <v>1</v>
      </c>
      <c r="S1453" s="20" t="s">
        <v>33</v>
      </c>
      <c r="T1453" s="20" t="s">
        <v>33</v>
      </c>
      <c r="U1453" s="20" t="s">
        <v>33</v>
      </c>
      <c r="V1453" s="20" t="s">
        <v>33</v>
      </c>
      <c r="W1453" s="21" t="s">
        <v>33</v>
      </c>
      <c r="X1453" s="67"/>
      <c r="Y1453" s="19">
        <v>0</v>
      </c>
      <c r="Z1453" s="20">
        <v>0</v>
      </c>
      <c r="AA1453" s="20">
        <v>0</v>
      </c>
      <c r="AB1453" s="20">
        <v>0</v>
      </c>
      <c r="AC1453" s="20">
        <v>0</v>
      </c>
      <c r="AD1453" s="20">
        <v>0</v>
      </c>
      <c r="AE1453" s="21">
        <v>0</v>
      </c>
      <c r="AF1453" s="55"/>
      <c r="AG1453" s="20" t="s">
        <v>33</v>
      </c>
      <c r="AH1453" s="21" t="s">
        <v>33</v>
      </c>
    </row>
    <row r="1454" spans="1:34" x14ac:dyDescent="0.35">
      <c r="A1454" s="15" t="s">
        <v>167</v>
      </c>
      <c r="B1454" s="16" t="s">
        <v>23</v>
      </c>
      <c r="C1454" s="16" t="s">
        <v>24</v>
      </c>
      <c r="D1454" s="16" t="s">
        <v>93</v>
      </c>
      <c r="E1454" s="16" t="s">
        <v>78</v>
      </c>
      <c r="F1454" s="16" t="s">
        <v>203</v>
      </c>
      <c r="G1454" s="16" t="s">
        <v>80</v>
      </c>
      <c r="H1454" s="17">
        <v>0.02</v>
      </c>
      <c r="I1454" s="16" t="s">
        <v>203</v>
      </c>
      <c r="J1454" s="16" t="s">
        <v>208</v>
      </c>
      <c r="K1454" s="18" t="s">
        <v>31</v>
      </c>
      <c r="L1454" s="82">
        <v>6.09</v>
      </c>
      <c r="M1454" s="83">
        <v>6.09</v>
      </c>
      <c r="N1454" s="83">
        <v>6.09</v>
      </c>
      <c r="O1454" s="83">
        <v>6.09</v>
      </c>
      <c r="P1454" s="83">
        <v>6.09</v>
      </c>
      <c r="Q1454" s="83">
        <v>6.09</v>
      </c>
      <c r="R1454" s="83">
        <v>6.09</v>
      </c>
      <c r="S1454" s="83">
        <v>6.09</v>
      </c>
      <c r="T1454" s="83">
        <v>6.09</v>
      </c>
      <c r="U1454" s="83">
        <v>6.49</v>
      </c>
      <c r="V1454" s="83">
        <v>6.49</v>
      </c>
      <c r="W1454" s="83">
        <v>6.79</v>
      </c>
      <c r="X1454" s="67"/>
      <c r="Y1454" s="82">
        <v>0</v>
      </c>
      <c r="Z1454" s="83">
        <v>0</v>
      </c>
      <c r="AA1454" s="83">
        <v>0</v>
      </c>
      <c r="AB1454" s="83">
        <v>0</v>
      </c>
      <c r="AC1454" s="83">
        <v>0</v>
      </c>
      <c r="AD1454" s="83">
        <v>0</v>
      </c>
      <c r="AE1454" s="84">
        <v>0</v>
      </c>
      <c r="AF1454" s="50"/>
      <c r="AG1454" s="76">
        <v>0.15</v>
      </c>
      <c r="AH1454" s="77">
        <v>0.15</v>
      </c>
    </row>
    <row r="1455" spans="1:34" x14ac:dyDescent="0.35">
      <c r="A1455" s="15" t="s">
        <v>167</v>
      </c>
      <c r="B1455" s="16" t="s">
        <v>23</v>
      </c>
      <c r="C1455" s="16" t="s">
        <v>24</v>
      </c>
      <c r="D1455" s="16" t="s">
        <v>93</v>
      </c>
      <c r="E1455" s="16" t="s">
        <v>78</v>
      </c>
      <c r="F1455" s="16" t="s">
        <v>203</v>
      </c>
      <c r="G1455" s="16" t="s">
        <v>80</v>
      </c>
      <c r="H1455" s="17">
        <v>0.02</v>
      </c>
      <c r="I1455" s="16" t="s">
        <v>203</v>
      </c>
      <c r="J1455" s="16" t="s">
        <v>209</v>
      </c>
      <c r="K1455" s="18" t="s">
        <v>32</v>
      </c>
      <c r="L1455" s="19">
        <v>1</v>
      </c>
      <c r="M1455" s="20">
        <v>1</v>
      </c>
      <c r="N1455" s="20">
        <v>1</v>
      </c>
      <c r="O1455" s="20">
        <v>1</v>
      </c>
      <c r="P1455" s="20">
        <v>1</v>
      </c>
      <c r="Q1455" s="20">
        <v>1</v>
      </c>
      <c r="R1455" s="20">
        <v>1</v>
      </c>
      <c r="S1455" s="20" t="s">
        <v>33</v>
      </c>
      <c r="T1455" s="20" t="s">
        <v>33</v>
      </c>
      <c r="U1455" s="20" t="s">
        <v>33</v>
      </c>
      <c r="V1455" s="20" t="s">
        <v>33</v>
      </c>
      <c r="W1455" s="21" t="s">
        <v>33</v>
      </c>
      <c r="X1455" s="67"/>
      <c r="Y1455" s="19">
        <v>0</v>
      </c>
      <c r="Z1455" s="20">
        <v>0</v>
      </c>
      <c r="AA1455" s="20">
        <v>0</v>
      </c>
      <c r="AB1455" s="20">
        <v>0</v>
      </c>
      <c r="AC1455" s="20">
        <v>0</v>
      </c>
      <c r="AD1455" s="20">
        <v>0</v>
      </c>
      <c r="AE1455" s="21">
        <v>0</v>
      </c>
      <c r="AF1455" s="55"/>
      <c r="AG1455" s="20" t="s">
        <v>33</v>
      </c>
      <c r="AH1455" s="21" t="s">
        <v>33</v>
      </c>
    </row>
    <row r="1456" spans="1:34" x14ac:dyDescent="0.35">
      <c r="A1456" s="24" t="s">
        <v>167</v>
      </c>
      <c r="B1456" s="25" t="s">
        <v>23</v>
      </c>
      <c r="C1456" s="25" t="s">
        <v>24</v>
      </c>
      <c r="D1456" s="25" t="s">
        <v>93</v>
      </c>
      <c r="E1456" s="25" t="s">
        <v>78</v>
      </c>
      <c r="F1456" s="25" t="s">
        <v>203</v>
      </c>
      <c r="G1456" s="25" t="s">
        <v>80</v>
      </c>
      <c r="H1456" s="26">
        <v>0.02</v>
      </c>
      <c r="I1456" s="25" t="s">
        <v>33</v>
      </c>
      <c r="J1456" s="25" t="s">
        <v>208</v>
      </c>
      <c r="K1456" s="27" t="s">
        <v>34</v>
      </c>
      <c r="L1456" s="28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30">
        <v>0</v>
      </c>
      <c r="X1456" s="67"/>
      <c r="Y1456" s="57">
        <v>0</v>
      </c>
      <c r="Z1456" s="58">
        <v>0</v>
      </c>
      <c r="AA1456" s="58">
        <v>0</v>
      </c>
      <c r="AB1456" s="58">
        <v>0</v>
      </c>
      <c r="AC1456" s="58">
        <v>0</v>
      </c>
      <c r="AD1456" s="58">
        <v>0</v>
      </c>
      <c r="AE1456" s="71">
        <v>0</v>
      </c>
      <c r="AF1456" s="56"/>
      <c r="AG1456" s="58">
        <v>0</v>
      </c>
      <c r="AH1456" s="71">
        <v>0</v>
      </c>
    </row>
    <row r="1457" spans="1:34" x14ac:dyDescent="0.35">
      <c r="A1457" s="31" t="s">
        <v>167</v>
      </c>
      <c r="B1457" s="32" t="s">
        <v>23</v>
      </c>
      <c r="C1457" s="32" t="s">
        <v>24</v>
      </c>
      <c r="D1457" s="32" t="s">
        <v>55</v>
      </c>
      <c r="E1457" s="32" t="s">
        <v>26</v>
      </c>
      <c r="F1457" s="32" t="s">
        <v>204</v>
      </c>
      <c r="G1457" s="32" t="s">
        <v>28</v>
      </c>
      <c r="H1457" s="33">
        <v>3.5000000000000001E-3</v>
      </c>
      <c r="I1457" s="32" t="s">
        <v>204</v>
      </c>
      <c r="J1457" s="32" t="s">
        <v>208</v>
      </c>
      <c r="K1457" s="34" t="s">
        <v>29</v>
      </c>
      <c r="L1457" s="35">
        <v>2.4900000000000002</v>
      </c>
      <c r="M1457" s="36">
        <v>2.4900000000000002</v>
      </c>
      <c r="N1457" s="36">
        <v>2.4900000000000002</v>
      </c>
      <c r="O1457" s="36">
        <v>2.4900000000000002</v>
      </c>
      <c r="P1457" s="36">
        <v>2.4900000000000002</v>
      </c>
      <c r="Q1457" s="36">
        <v>2.4900000000000002</v>
      </c>
      <c r="R1457" s="36">
        <v>2.4900000000000002</v>
      </c>
      <c r="S1457" s="36">
        <v>2.39</v>
      </c>
      <c r="T1457" s="36">
        <v>2.39</v>
      </c>
      <c r="U1457" s="36">
        <v>2.59</v>
      </c>
      <c r="V1457" s="36">
        <v>2.59</v>
      </c>
      <c r="W1457" s="37">
        <v>2.69</v>
      </c>
      <c r="X1457" s="67"/>
      <c r="Y1457" s="60">
        <v>0</v>
      </c>
      <c r="Z1457" s="61">
        <v>0</v>
      </c>
      <c r="AA1457" s="61">
        <v>0</v>
      </c>
      <c r="AB1457" s="61">
        <v>0</v>
      </c>
      <c r="AC1457" s="61">
        <v>0</v>
      </c>
      <c r="AD1457" s="61">
        <v>0</v>
      </c>
      <c r="AE1457" s="69">
        <v>0</v>
      </c>
      <c r="AF1457" s="59"/>
      <c r="AG1457" s="61">
        <v>0</v>
      </c>
      <c r="AH1457" s="69">
        <v>0</v>
      </c>
    </row>
    <row r="1458" spans="1:34" x14ac:dyDescent="0.35">
      <c r="A1458" s="15" t="s">
        <v>167</v>
      </c>
      <c r="B1458" s="16" t="s">
        <v>23</v>
      </c>
      <c r="C1458" s="16" t="s">
        <v>24</v>
      </c>
      <c r="D1458" s="16" t="s">
        <v>55</v>
      </c>
      <c r="E1458" s="16" t="s">
        <v>26</v>
      </c>
      <c r="F1458" s="16" t="s">
        <v>204</v>
      </c>
      <c r="G1458" s="16" t="s">
        <v>28</v>
      </c>
      <c r="H1458" s="17">
        <v>3.5000000000000001E-3</v>
      </c>
      <c r="I1458" s="16" t="s">
        <v>204</v>
      </c>
      <c r="J1458" s="16" t="s">
        <v>209</v>
      </c>
      <c r="K1458" s="18" t="s">
        <v>30</v>
      </c>
      <c r="L1458" s="19">
        <v>1</v>
      </c>
      <c r="M1458" s="20">
        <v>1</v>
      </c>
      <c r="N1458" s="20">
        <v>1</v>
      </c>
      <c r="O1458" s="20">
        <v>1</v>
      </c>
      <c r="P1458" s="20">
        <v>1</v>
      </c>
      <c r="Q1458" s="20">
        <v>1</v>
      </c>
      <c r="R1458" s="20">
        <v>1</v>
      </c>
      <c r="S1458" s="20" t="s">
        <v>33</v>
      </c>
      <c r="T1458" s="20" t="s">
        <v>33</v>
      </c>
      <c r="U1458" s="20" t="s">
        <v>33</v>
      </c>
      <c r="V1458" s="20" t="s">
        <v>33</v>
      </c>
      <c r="W1458" s="21" t="s">
        <v>33</v>
      </c>
      <c r="X1458" s="67"/>
      <c r="Y1458" s="19">
        <v>0</v>
      </c>
      <c r="Z1458" s="20">
        <v>0</v>
      </c>
      <c r="AA1458" s="20">
        <v>0</v>
      </c>
      <c r="AB1458" s="20">
        <v>0</v>
      </c>
      <c r="AC1458" s="20">
        <v>0</v>
      </c>
      <c r="AD1458" s="20">
        <v>0</v>
      </c>
      <c r="AE1458" s="21">
        <v>0</v>
      </c>
      <c r="AF1458" s="55"/>
      <c r="AG1458" s="20" t="s">
        <v>33</v>
      </c>
      <c r="AH1458" s="21" t="s">
        <v>33</v>
      </c>
    </row>
    <row r="1459" spans="1:34" x14ac:dyDescent="0.35">
      <c r="A1459" s="15" t="s">
        <v>167</v>
      </c>
      <c r="B1459" s="16" t="s">
        <v>23</v>
      </c>
      <c r="C1459" s="16" t="s">
        <v>24</v>
      </c>
      <c r="D1459" s="16" t="s">
        <v>55</v>
      </c>
      <c r="E1459" s="16" t="s">
        <v>26</v>
      </c>
      <c r="F1459" s="16" t="s">
        <v>204</v>
      </c>
      <c r="G1459" s="16" t="s">
        <v>28</v>
      </c>
      <c r="H1459" s="17">
        <v>3.5000000000000001E-3</v>
      </c>
      <c r="I1459" s="16" t="s">
        <v>204</v>
      </c>
      <c r="J1459" s="16" t="s">
        <v>208</v>
      </c>
      <c r="K1459" s="18" t="s">
        <v>31</v>
      </c>
      <c r="L1459" s="82">
        <v>2.4900000000000002</v>
      </c>
      <c r="M1459" s="83">
        <v>2.4900000000000002</v>
      </c>
      <c r="N1459" s="83">
        <v>2.4900000000000002</v>
      </c>
      <c r="O1459" s="83">
        <v>2.4900000000000002</v>
      </c>
      <c r="P1459" s="83">
        <v>2.4900000000000002</v>
      </c>
      <c r="Q1459" s="83">
        <v>2.4900000000000002</v>
      </c>
      <c r="R1459" s="83">
        <v>2.4900000000000002</v>
      </c>
      <c r="S1459" s="83">
        <v>2.4900000000000002</v>
      </c>
      <c r="T1459" s="83">
        <v>2.4900000000000002</v>
      </c>
      <c r="U1459" s="83">
        <v>2.5900000000000003</v>
      </c>
      <c r="V1459" s="83">
        <v>2.5900000000000003</v>
      </c>
      <c r="W1459" s="83">
        <v>2.7900000000000005</v>
      </c>
      <c r="X1459" s="67"/>
      <c r="Y1459" s="82">
        <v>0</v>
      </c>
      <c r="Z1459" s="83">
        <v>0</v>
      </c>
      <c r="AA1459" s="83">
        <v>0</v>
      </c>
      <c r="AB1459" s="83">
        <v>0</v>
      </c>
      <c r="AC1459" s="83">
        <v>0</v>
      </c>
      <c r="AD1459" s="83">
        <v>0</v>
      </c>
      <c r="AE1459" s="84">
        <v>0</v>
      </c>
      <c r="AF1459" s="50"/>
      <c r="AG1459" s="76">
        <v>0.06</v>
      </c>
      <c r="AH1459" s="77">
        <v>0.06</v>
      </c>
    </row>
    <row r="1460" spans="1:34" x14ac:dyDescent="0.35">
      <c r="A1460" s="15" t="s">
        <v>167</v>
      </c>
      <c r="B1460" s="16" t="s">
        <v>23</v>
      </c>
      <c r="C1460" s="16" t="s">
        <v>24</v>
      </c>
      <c r="D1460" s="16" t="s">
        <v>55</v>
      </c>
      <c r="E1460" s="16" t="s">
        <v>26</v>
      </c>
      <c r="F1460" s="16" t="s">
        <v>204</v>
      </c>
      <c r="G1460" s="16" t="s">
        <v>28</v>
      </c>
      <c r="H1460" s="17">
        <v>3.5000000000000001E-3</v>
      </c>
      <c r="I1460" s="16" t="s">
        <v>204</v>
      </c>
      <c r="J1460" s="16" t="s">
        <v>209</v>
      </c>
      <c r="K1460" s="18" t="s">
        <v>32</v>
      </c>
      <c r="L1460" s="19">
        <v>1</v>
      </c>
      <c r="M1460" s="20">
        <v>1</v>
      </c>
      <c r="N1460" s="20">
        <v>1</v>
      </c>
      <c r="O1460" s="20">
        <v>1</v>
      </c>
      <c r="P1460" s="20">
        <v>1</v>
      </c>
      <c r="Q1460" s="20">
        <v>1</v>
      </c>
      <c r="R1460" s="20">
        <v>1</v>
      </c>
      <c r="S1460" s="20" t="s">
        <v>33</v>
      </c>
      <c r="T1460" s="20" t="s">
        <v>33</v>
      </c>
      <c r="U1460" s="20" t="s">
        <v>33</v>
      </c>
      <c r="V1460" s="20" t="s">
        <v>33</v>
      </c>
      <c r="W1460" s="21" t="s">
        <v>33</v>
      </c>
      <c r="X1460" s="67"/>
      <c r="Y1460" s="19">
        <v>0</v>
      </c>
      <c r="Z1460" s="20">
        <v>0</v>
      </c>
      <c r="AA1460" s="20">
        <v>0</v>
      </c>
      <c r="AB1460" s="20">
        <v>0</v>
      </c>
      <c r="AC1460" s="20">
        <v>0</v>
      </c>
      <c r="AD1460" s="20">
        <v>0</v>
      </c>
      <c r="AE1460" s="21">
        <v>0</v>
      </c>
      <c r="AF1460" s="55"/>
      <c r="AG1460" s="20" t="s">
        <v>33</v>
      </c>
      <c r="AH1460" s="21" t="s">
        <v>33</v>
      </c>
    </row>
    <row r="1461" spans="1:34" x14ac:dyDescent="0.35">
      <c r="A1461" s="24" t="s">
        <v>167</v>
      </c>
      <c r="B1461" s="25" t="s">
        <v>23</v>
      </c>
      <c r="C1461" s="25" t="s">
        <v>24</v>
      </c>
      <c r="D1461" s="25" t="s">
        <v>55</v>
      </c>
      <c r="E1461" s="25" t="s">
        <v>26</v>
      </c>
      <c r="F1461" s="25" t="s">
        <v>204</v>
      </c>
      <c r="G1461" s="25" t="s">
        <v>28</v>
      </c>
      <c r="H1461" s="26">
        <v>3.5000000000000001E-3</v>
      </c>
      <c r="I1461" s="25" t="s">
        <v>33</v>
      </c>
      <c r="J1461" s="25" t="s">
        <v>208</v>
      </c>
      <c r="K1461" s="27" t="s">
        <v>34</v>
      </c>
      <c r="L1461" s="28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4.1841004184100417E-2</v>
      </c>
      <c r="T1461" s="29">
        <v>4.1841004184100417E-2</v>
      </c>
      <c r="U1461" s="29">
        <v>2.2204460492503131E-16</v>
      </c>
      <c r="V1461" s="29">
        <v>2.2204460492503131E-16</v>
      </c>
      <c r="W1461" s="30">
        <v>3.7174721189591198E-2</v>
      </c>
      <c r="X1461" s="67"/>
      <c r="Y1461" s="57">
        <v>0</v>
      </c>
      <c r="Z1461" s="58">
        <v>0</v>
      </c>
      <c r="AA1461" s="58">
        <v>0</v>
      </c>
      <c r="AB1461" s="58">
        <v>0</v>
      </c>
      <c r="AC1461" s="58">
        <v>0</v>
      </c>
      <c r="AD1461" s="58">
        <v>0</v>
      </c>
      <c r="AE1461" s="71">
        <v>0</v>
      </c>
      <c r="AF1461" s="56"/>
      <c r="AG1461" s="58">
        <v>0</v>
      </c>
      <c r="AH1461" s="71">
        <v>0</v>
      </c>
    </row>
    <row r="1462" spans="1:34" x14ac:dyDescent="0.35">
      <c r="A1462" s="31" t="s">
        <v>167</v>
      </c>
      <c r="B1462" s="32" t="s">
        <v>23</v>
      </c>
      <c r="C1462" s="32" t="s">
        <v>136</v>
      </c>
      <c r="D1462" s="32" t="s">
        <v>205</v>
      </c>
      <c r="E1462" s="32" t="s">
        <v>159</v>
      </c>
      <c r="F1462" s="32" t="s">
        <v>206</v>
      </c>
      <c r="G1462" s="32" t="s">
        <v>28</v>
      </c>
      <c r="H1462" s="33">
        <v>4.7299999999999998E-3</v>
      </c>
      <c r="I1462" s="32" t="s">
        <v>206</v>
      </c>
      <c r="J1462" s="32" t="s">
        <v>208</v>
      </c>
      <c r="K1462" s="34" t="s">
        <v>29</v>
      </c>
      <c r="L1462" s="35">
        <v>14.99</v>
      </c>
      <c r="M1462" s="36">
        <v>14.99</v>
      </c>
      <c r="N1462" s="36">
        <v>14.99</v>
      </c>
      <c r="O1462" s="36">
        <v>14.99</v>
      </c>
      <c r="P1462" s="36">
        <v>14.99</v>
      </c>
      <c r="Q1462" s="36">
        <v>14.99</v>
      </c>
      <c r="R1462" s="36">
        <v>14.99</v>
      </c>
      <c r="S1462" s="36">
        <v>14.99</v>
      </c>
      <c r="T1462" s="36">
        <v>14.99</v>
      </c>
      <c r="U1462" s="36">
        <v>10.89</v>
      </c>
      <c r="V1462" s="36">
        <v>10.89</v>
      </c>
      <c r="W1462" s="37">
        <v>10.99</v>
      </c>
      <c r="X1462" s="67"/>
      <c r="Y1462" s="60">
        <v>0</v>
      </c>
      <c r="Z1462" s="61">
        <v>0</v>
      </c>
      <c r="AA1462" s="61">
        <v>0</v>
      </c>
      <c r="AB1462" s="61">
        <v>0</v>
      </c>
      <c r="AC1462" s="61">
        <v>0</v>
      </c>
      <c r="AD1462" s="61">
        <v>0</v>
      </c>
      <c r="AE1462" s="69">
        <v>0</v>
      </c>
      <c r="AF1462" s="59"/>
      <c r="AG1462" s="61">
        <v>0</v>
      </c>
      <c r="AH1462" s="69">
        <v>0</v>
      </c>
    </row>
    <row r="1463" spans="1:34" x14ac:dyDescent="0.35">
      <c r="A1463" s="15" t="s">
        <v>167</v>
      </c>
      <c r="B1463" s="16" t="s">
        <v>23</v>
      </c>
      <c r="C1463" s="16" t="s">
        <v>136</v>
      </c>
      <c r="D1463" s="16" t="s">
        <v>205</v>
      </c>
      <c r="E1463" s="16" t="s">
        <v>159</v>
      </c>
      <c r="F1463" s="16" t="s">
        <v>206</v>
      </c>
      <c r="G1463" s="16" t="s">
        <v>28</v>
      </c>
      <c r="H1463" s="17">
        <v>4.7299999999999998E-3</v>
      </c>
      <c r="I1463" s="16" t="s">
        <v>206</v>
      </c>
      <c r="J1463" s="16" t="s">
        <v>209</v>
      </c>
      <c r="K1463" s="18" t="s">
        <v>30</v>
      </c>
      <c r="L1463" s="19">
        <v>1</v>
      </c>
      <c r="M1463" s="20">
        <v>1</v>
      </c>
      <c r="N1463" s="20">
        <v>1</v>
      </c>
      <c r="O1463" s="20">
        <v>1</v>
      </c>
      <c r="P1463" s="20">
        <v>1</v>
      </c>
      <c r="Q1463" s="20">
        <v>1</v>
      </c>
      <c r="R1463" s="20">
        <v>1</v>
      </c>
      <c r="S1463" s="20" t="s">
        <v>33</v>
      </c>
      <c r="T1463" s="20" t="s">
        <v>33</v>
      </c>
      <c r="U1463" s="20" t="s">
        <v>33</v>
      </c>
      <c r="V1463" s="20" t="s">
        <v>33</v>
      </c>
      <c r="W1463" s="21" t="s">
        <v>33</v>
      </c>
      <c r="X1463" s="67"/>
      <c r="Y1463" s="19">
        <v>0</v>
      </c>
      <c r="Z1463" s="20">
        <v>0</v>
      </c>
      <c r="AA1463" s="20">
        <v>0</v>
      </c>
      <c r="AB1463" s="20">
        <v>0</v>
      </c>
      <c r="AC1463" s="20">
        <v>0</v>
      </c>
      <c r="AD1463" s="20">
        <v>0</v>
      </c>
      <c r="AE1463" s="21">
        <v>0</v>
      </c>
      <c r="AF1463" s="55"/>
      <c r="AG1463" s="20" t="s">
        <v>33</v>
      </c>
      <c r="AH1463" s="21" t="s">
        <v>33</v>
      </c>
    </row>
    <row r="1464" spans="1:34" x14ac:dyDescent="0.35">
      <c r="A1464" s="15" t="s">
        <v>167</v>
      </c>
      <c r="B1464" s="16" t="s">
        <v>23</v>
      </c>
      <c r="C1464" s="16" t="s">
        <v>136</v>
      </c>
      <c r="D1464" s="16" t="s">
        <v>205</v>
      </c>
      <c r="E1464" s="16" t="s">
        <v>159</v>
      </c>
      <c r="F1464" s="16" t="s">
        <v>206</v>
      </c>
      <c r="G1464" s="16" t="s">
        <v>28</v>
      </c>
      <c r="H1464" s="17">
        <v>4.7299999999999998E-3</v>
      </c>
      <c r="I1464" s="16" t="s">
        <v>206</v>
      </c>
      <c r="J1464" s="16" t="s">
        <v>208</v>
      </c>
      <c r="K1464" s="18" t="s">
        <v>31</v>
      </c>
      <c r="L1464" s="78">
        <v>14.99</v>
      </c>
      <c r="M1464" s="76">
        <v>14.99</v>
      </c>
      <c r="N1464" s="76">
        <v>14.99</v>
      </c>
      <c r="O1464" s="76">
        <v>14.99</v>
      </c>
      <c r="P1464" s="76">
        <v>14.99</v>
      </c>
      <c r="Q1464" s="76">
        <v>14.99</v>
      </c>
      <c r="R1464" s="76">
        <v>14.99</v>
      </c>
      <c r="S1464" s="76">
        <v>14.99</v>
      </c>
      <c r="T1464" s="76">
        <v>14.99</v>
      </c>
      <c r="U1464" s="76">
        <v>10.89</v>
      </c>
      <c r="V1464" s="76">
        <v>10.89</v>
      </c>
      <c r="W1464" s="77">
        <v>10.99</v>
      </c>
      <c r="X1464" s="67"/>
      <c r="Y1464" s="78">
        <v>0</v>
      </c>
      <c r="Z1464" s="76">
        <v>0</v>
      </c>
      <c r="AA1464" s="76">
        <v>0</v>
      </c>
      <c r="AB1464" s="76">
        <v>0</v>
      </c>
      <c r="AC1464" s="76">
        <v>0</v>
      </c>
      <c r="AD1464" s="76">
        <v>0</v>
      </c>
      <c r="AE1464" s="77">
        <v>0</v>
      </c>
      <c r="AF1464" s="50"/>
      <c r="AG1464" s="76">
        <v>0.38</v>
      </c>
      <c r="AH1464" s="77">
        <v>0.38</v>
      </c>
    </row>
    <row r="1465" spans="1:34" x14ac:dyDescent="0.35">
      <c r="A1465" s="15" t="s">
        <v>167</v>
      </c>
      <c r="B1465" s="16" t="s">
        <v>23</v>
      </c>
      <c r="C1465" s="16" t="s">
        <v>136</v>
      </c>
      <c r="D1465" s="16" t="s">
        <v>205</v>
      </c>
      <c r="E1465" s="16" t="s">
        <v>159</v>
      </c>
      <c r="F1465" s="16" t="s">
        <v>206</v>
      </c>
      <c r="G1465" s="16" t="s">
        <v>28</v>
      </c>
      <c r="H1465" s="17">
        <v>4.7299999999999998E-3</v>
      </c>
      <c r="I1465" s="16" t="s">
        <v>206</v>
      </c>
      <c r="J1465" s="16" t="s">
        <v>209</v>
      </c>
      <c r="K1465" s="18" t="s">
        <v>32</v>
      </c>
      <c r="L1465" s="19">
        <v>1</v>
      </c>
      <c r="M1465" s="20">
        <v>1</v>
      </c>
      <c r="N1465" s="20">
        <v>1</v>
      </c>
      <c r="O1465" s="20">
        <v>1</v>
      </c>
      <c r="P1465" s="20">
        <v>1</v>
      </c>
      <c r="Q1465" s="20">
        <v>1</v>
      </c>
      <c r="R1465" s="20">
        <v>1</v>
      </c>
      <c r="S1465" s="20" t="s">
        <v>33</v>
      </c>
      <c r="T1465" s="20" t="s">
        <v>33</v>
      </c>
      <c r="U1465" s="20" t="s">
        <v>33</v>
      </c>
      <c r="V1465" s="20" t="s">
        <v>33</v>
      </c>
      <c r="W1465" s="21" t="s">
        <v>33</v>
      </c>
      <c r="X1465" s="67"/>
      <c r="Y1465" s="19">
        <v>0</v>
      </c>
      <c r="Z1465" s="20">
        <v>0</v>
      </c>
      <c r="AA1465" s="20">
        <v>0</v>
      </c>
      <c r="AB1465" s="20">
        <v>0</v>
      </c>
      <c r="AC1465" s="20">
        <v>0</v>
      </c>
      <c r="AD1465" s="20">
        <v>0</v>
      </c>
      <c r="AE1465" s="21">
        <v>0</v>
      </c>
      <c r="AF1465" s="55"/>
      <c r="AG1465" s="20" t="s">
        <v>33</v>
      </c>
      <c r="AH1465" s="21" t="s">
        <v>33</v>
      </c>
    </row>
    <row r="1466" spans="1:34" x14ac:dyDescent="0.35">
      <c r="A1466" s="24" t="s">
        <v>167</v>
      </c>
      <c r="B1466" s="25" t="s">
        <v>23</v>
      </c>
      <c r="C1466" s="25" t="s">
        <v>136</v>
      </c>
      <c r="D1466" s="25" t="s">
        <v>205</v>
      </c>
      <c r="E1466" s="25" t="s">
        <v>159</v>
      </c>
      <c r="F1466" s="25" t="s">
        <v>206</v>
      </c>
      <c r="G1466" s="25" t="s">
        <v>28</v>
      </c>
      <c r="H1466" s="26">
        <v>4.7299999999999998E-3</v>
      </c>
      <c r="I1466" s="25" t="s">
        <v>33</v>
      </c>
      <c r="J1466" s="25" t="s">
        <v>208</v>
      </c>
      <c r="K1466" s="27" t="s">
        <v>34</v>
      </c>
      <c r="L1466" s="28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0</v>
      </c>
      <c r="W1466" s="30">
        <v>0</v>
      </c>
      <c r="X1466" s="67"/>
      <c r="Y1466" s="57">
        <v>0</v>
      </c>
      <c r="Z1466" s="58">
        <v>0</v>
      </c>
      <c r="AA1466" s="58">
        <v>0</v>
      </c>
      <c r="AB1466" s="58">
        <v>0</v>
      </c>
      <c r="AC1466" s="58">
        <v>0</v>
      </c>
      <c r="AD1466" s="58">
        <v>0</v>
      </c>
      <c r="AE1466" s="71">
        <v>0</v>
      </c>
      <c r="AF1466" s="56"/>
      <c r="AG1466" s="58">
        <v>0</v>
      </c>
      <c r="AH1466" s="71">
        <v>0</v>
      </c>
    </row>
    <row r="1467" spans="1:34" x14ac:dyDescent="0.35">
      <c r="A1467" s="31" t="s">
        <v>167</v>
      </c>
      <c r="B1467" s="32" t="s">
        <v>23</v>
      </c>
      <c r="C1467" s="32" t="s">
        <v>136</v>
      </c>
      <c r="D1467" s="32" t="s">
        <v>205</v>
      </c>
      <c r="E1467" s="32" t="s">
        <v>138</v>
      </c>
      <c r="F1467" s="32" t="s">
        <v>207</v>
      </c>
      <c r="G1467" s="32" t="s">
        <v>28</v>
      </c>
      <c r="H1467" s="33">
        <v>4.7299999999999998E-3</v>
      </c>
      <c r="I1467" s="32" t="s">
        <v>207</v>
      </c>
      <c r="J1467" s="32" t="s">
        <v>208</v>
      </c>
      <c r="K1467" s="34" t="s">
        <v>29</v>
      </c>
      <c r="L1467" s="35">
        <v>5.79</v>
      </c>
      <c r="M1467" s="36">
        <v>5.79</v>
      </c>
      <c r="N1467" s="36">
        <v>5.79</v>
      </c>
      <c r="O1467" s="36">
        <v>5.79</v>
      </c>
      <c r="P1467" s="36">
        <v>5.79</v>
      </c>
      <c r="Q1467" s="36">
        <v>5.79</v>
      </c>
      <c r="R1467" s="36">
        <v>5.79</v>
      </c>
      <c r="S1467" s="36">
        <v>5.39</v>
      </c>
      <c r="T1467" s="36">
        <v>5.39</v>
      </c>
      <c r="U1467" s="36">
        <v>4.1399999999999997</v>
      </c>
      <c r="V1467" s="36">
        <v>4.1399999999999997</v>
      </c>
      <c r="W1467" s="37">
        <v>4.1399999999999997</v>
      </c>
      <c r="X1467" s="67"/>
      <c r="Y1467" s="60">
        <v>0</v>
      </c>
      <c r="Z1467" s="61">
        <v>0</v>
      </c>
      <c r="AA1467" s="61">
        <v>0</v>
      </c>
      <c r="AB1467" s="61">
        <v>0</v>
      </c>
      <c r="AC1467" s="61">
        <v>0</v>
      </c>
      <c r="AD1467" s="61">
        <v>0</v>
      </c>
      <c r="AE1467" s="69">
        <v>0</v>
      </c>
      <c r="AF1467" s="59"/>
      <c r="AG1467" s="61">
        <v>0</v>
      </c>
      <c r="AH1467" s="69">
        <v>0</v>
      </c>
    </row>
    <row r="1468" spans="1:34" x14ac:dyDescent="0.35">
      <c r="A1468" s="15" t="s">
        <v>167</v>
      </c>
      <c r="B1468" s="16" t="s">
        <v>23</v>
      </c>
      <c r="C1468" s="16" t="s">
        <v>136</v>
      </c>
      <c r="D1468" s="16" t="s">
        <v>205</v>
      </c>
      <c r="E1468" s="16" t="s">
        <v>138</v>
      </c>
      <c r="F1468" s="16" t="s">
        <v>207</v>
      </c>
      <c r="G1468" s="16" t="s">
        <v>28</v>
      </c>
      <c r="H1468" s="17">
        <v>4.7299999999999998E-3</v>
      </c>
      <c r="I1468" s="16" t="s">
        <v>207</v>
      </c>
      <c r="J1468" s="16" t="s">
        <v>209</v>
      </c>
      <c r="K1468" s="18" t="s">
        <v>30</v>
      </c>
      <c r="L1468" s="19">
        <v>1</v>
      </c>
      <c r="M1468" s="20">
        <v>1</v>
      </c>
      <c r="N1468" s="20">
        <v>1</v>
      </c>
      <c r="O1468" s="20">
        <v>1</v>
      </c>
      <c r="P1468" s="20">
        <v>1</v>
      </c>
      <c r="Q1468" s="20">
        <v>1</v>
      </c>
      <c r="R1468" s="20">
        <v>1</v>
      </c>
      <c r="S1468" s="20" t="s">
        <v>33</v>
      </c>
      <c r="T1468" s="20" t="s">
        <v>33</v>
      </c>
      <c r="U1468" s="20" t="s">
        <v>33</v>
      </c>
      <c r="V1468" s="20" t="s">
        <v>33</v>
      </c>
      <c r="W1468" s="21" t="s">
        <v>33</v>
      </c>
      <c r="X1468" s="67"/>
      <c r="Y1468" s="19">
        <v>0</v>
      </c>
      <c r="Z1468" s="20">
        <v>0</v>
      </c>
      <c r="AA1468" s="20">
        <v>0</v>
      </c>
      <c r="AB1468" s="20">
        <v>0</v>
      </c>
      <c r="AC1468" s="20">
        <v>0</v>
      </c>
      <c r="AD1468" s="20">
        <v>0</v>
      </c>
      <c r="AE1468" s="21">
        <v>0</v>
      </c>
      <c r="AF1468" s="55"/>
      <c r="AG1468" s="20" t="s">
        <v>33</v>
      </c>
      <c r="AH1468" s="21" t="s">
        <v>33</v>
      </c>
    </row>
    <row r="1469" spans="1:34" x14ac:dyDescent="0.35">
      <c r="A1469" s="15" t="s">
        <v>167</v>
      </c>
      <c r="B1469" s="16" t="s">
        <v>23</v>
      </c>
      <c r="C1469" s="16" t="s">
        <v>136</v>
      </c>
      <c r="D1469" s="16" t="s">
        <v>205</v>
      </c>
      <c r="E1469" s="16" t="s">
        <v>138</v>
      </c>
      <c r="F1469" s="16" t="s">
        <v>207</v>
      </c>
      <c r="G1469" s="16" t="s">
        <v>28</v>
      </c>
      <c r="H1469" s="17">
        <v>4.7299999999999998E-3</v>
      </c>
      <c r="I1469" s="16" t="s">
        <v>207</v>
      </c>
      <c r="J1469" s="16" t="s">
        <v>208</v>
      </c>
      <c r="K1469" s="18" t="s">
        <v>31</v>
      </c>
      <c r="L1469" s="78">
        <v>5.79</v>
      </c>
      <c r="M1469" s="76">
        <v>5.79</v>
      </c>
      <c r="N1469" s="76">
        <v>5.79</v>
      </c>
      <c r="O1469" s="76">
        <v>5.79</v>
      </c>
      <c r="P1469" s="76">
        <v>5.79</v>
      </c>
      <c r="Q1469" s="76">
        <v>5.79</v>
      </c>
      <c r="R1469" s="76">
        <v>5.79</v>
      </c>
      <c r="S1469" s="76">
        <v>5.39</v>
      </c>
      <c r="T1469" s="76">
        <v>5.39</v>
      </c>
      <c r="U1469" s="76">
        <v>4.1399999999999997</v>
      </c>
      <c r="V1469" s="76">
        <v>4.1399999999999997</v>
      </c>
      <c r="W1469" s="77">
        <v>4.99</v>
      </c>
      <c r="X1469" s="67"/>
      <c r="Y1469" s="78">
        <v>0</v>
      </c>
      <c r="Z1469" s="76">
        <v>0</v>
      </c>
      <c r="AA1469" s="76">
        <v>0</v>
      </c>
      <c r="AB1469" s="76">
        <v>0</v>
      </c>
      <c r="AC1469" s="76">
        <v>0</v>
      </c>
      <c r="AD1469" s="76">
        <v>0</v>
      </c>
      <c r="AE1469" s="77">
        <v>0</v>
      </c>
      <c r="AF1469" s="50"/>
      <c r="AG1469" s="76">
        <v>0.14000000000000001</v>
      </c>
      <c r="AH1469" s="77">
        <v>0.14000000000000001</v>
      </c>
    </row>
    <row r="1470" spans="1:34" x14ac:dyDescent="0.35">
      <c r="A1470" s="15" t="s">
        <v>167</v>
      </c>
      <c r="B1470" s="16" t="s">
        <v>23</v>
      </c>
      <c r="C1470" s="16" t="s">
        <v>136</v>
      </c>
      <c r="D1470" s="16" t="s">
        <v>205</v>
      </c>
      <c r="E1470" s="16" t="s">
        <v>138</v>
      </c>
      <c r="F1470" s="16" t="s">
        <v>207</v>
      </c>
      <c r="G1470" s="16" t="s">
        <v>28</v>
      </c>
      <c r="H1470" s="17">
        <v>4.7299999999999998E-3</v>
      </c>
      <c r="I1470" s="16" t="s">
        <v>207</v>
      </c>
      <c r="J1470" s="16" t="s">
        <v>209</v>
      </c>
      <c r="K1470" s="18" t="s">
        <v>32</v>
      </c>
      <c r="L1470" s="19">
        <v>1</v>
      </c>
      <c r="M1470" s="20">
        <v>1</v>
      </c>
      <c r="N1470" s="20">
        <v>1</v>
      </c>
      <c r="O1470" s="20">
        <v>1</v>
      </c>
      <c r="P1470" s="20">
        <v>1</v>
      </c>
      <c r="Q1470" s="20">
        <v>1</v>
      </c>
      <c r="R1470" s="20">
        <v>1</v>
      </c>
      <c r="S1470" s="20" t="s">
        <v>33</v>
      </c>
      <c r="T1470" s="20" t="s">
        <v>33</v>
      </c>
      <c r="U1470" s="20" t="s">
        <v>33</v>
      </c>
      <c r="V1470" s="20" t="s">
        <v>33</v>
      </c>
      <c r="W1470" s="21" t="s">
        <v>33</v>
      </c>
      <c r="X1470" s="67"/>
      <c r="Y1470" s="19">
        <v>0</v>
      </c>
      <c r="Z1470" s="20">
        <v>0</v>
      </c>
      <c r="AA1470" s="20">
        <v>0</v>
      </c>
      <c r="AB1470" s="20">
        <v>0</v>
      </c>
      <c r="AC1470" s="20">
        <v>0</v>
      </c>
      <c r="AD1470" s="20">
        <v>0</v>
      </c>
      <c r="AE1470" s="21">
        <v>0</v>
      </c>
      <c r="AF1470" s="55"/>
      <c r="AG1470" s="20" t="s">
        <v>33</v>
      </c>
      <c r="AH1470" s="21" t="s">
        <v>33</v>
      </c>
    </row>
    <row r="1471" spans="1:34" x14ac:dyDescent="0.35">
      <c r="A1471" s="24" t="s">
        <v>167</v>
      </c>
      <c r="B1471" s="25" t="s">
        <v>23</v>
      </c>
      <c r="C1471" s="25" t="s">
        <v>136</v>
      </c>
      <c r="D1471" s="25" t="s">
        <v>205</v>
      </c>
      <c r="E1471" s="25" t="s">
        <v>138</v>
      </c>
      <c r="F1471" s="25" t="s">
        <v>207</v>
      </c>
      <c r="G1471" s="25" t="s">
        <v>28</v>
      </c>
      <c r="H1471" s="26">
        <v>4.7299999999999998E-3</v>
      </c>
      <c r="I1471" s="25" t="s">
        <v>33</v>
      </c>
      <c r="J1471" s="25" t="s">
        <v>208</v>
      </c>
      <c r="K1471" s="27" t="s">
        <v>34</v>
      </c>
      <c r="L1471" s="28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0</v>
      </c>
      <c r="W1471" s="30">
        <v>0.20531400966183599</v>
      </c>
      <c r="X1471" s="67"/>
      <c r="Y1471" s="57">
        <v>0</v>
      </c>
      <c r="Z1471" s="58">
        <v>0</v>
      </c>
      <c r="AA1471" s="58">
        <v>0</v>
      </c>
      <c r="AB1471" s="58">
        <v>0</v>
      </c>
      <c r="AC1471" s="58">
        <v>0</v>
      </c>
      <c r="AD1471" s="58">
        <v>0</v>
      </c>
      <c r="AE1471" s="71">
        <v>0</v>
      </c>
      <c r="AF1471" s="56"/>
      <c r="AG1471" s="58">
        <v>0</v>
      </c>
      <c r="AH1471" s="71">
        <v>0</v>
      </c>
    </row>
    <row r="1472" spans="1:34" x14ac:dyDescent="0.35">
      <c r="A1472" s="31" t="s">
        <v>167</v>
      </c>
      <c r="B1472" s="32" t="s">
        <v>23</v>
      </c>
      <c r="C1472" s="32" t="s">
        <v>162</v>
      </c>
      <c r="D1472" s="32" t="s">
        <v>162</v>
      </c>
      <c r="E1472" s="32" t="s">
        <v>162</v>
      </c>
      <c r="F1472" s="32" t="s">
        <v>163</v>
      </c>
      <c r="G1472" s="32" t="s">
        <v>162</v>
      </c>
      <c r="H1472" s="33">
        <v>1</v>
      </c>
      <c r="I1472" s="32" t="s">
        <v>163</v>
      </c>
      <c r="J1472" s="32" t="s">
        <v>208</v>
      </c>
      <c r="K1472" s="34" t="s">
        <v>29</v>
      </c>
      <c r="L1472" s="35">
        <v>0</v>
      </c>
      <c r="M1472" s="36">
        <v>0</v>
      </c>
      <c r="N1472" s="36">
        <v>0</v>
      </c>
      <c r="O1472" s="36">
        <v>0</v>
      </c>
      <c r="P1472" s="36">
        <v>0</v>
      </c>
      <c r="Q1472" s="36">
        <v>0</v>
      </c>
      <c r="R1472" s="36">
        <v>0</v>
      </c>
      <c r="S1472" s="36">
        <v>0</v>
      </c>
      <c r="T1472" s="36">
        <v>0</v>
      </c>
      <c r="U1472" s="36">
        <v>0</v>
      </c>
      <c r="V1472" s="36">
        <v>0</v>
      </c>
      <c r="W1472" s="37">
        <v>0</v>
      </c>
      <c r="X1472" s="67"/>
      <c r="Y1472" s="60">
        <v>0</v>
      </c>
      <c r="Z1472" s="61">
        <v>0</v>
      </c>
      <c r="AA1472" s="61">
        <v>0</v>
      </c>
      <c r="AB1472" s="61">
        <v>0</v>
      </c>
      <c r="AC1472" s="61">
        <v>0</v>
      </c>
      <c r="AD1472" s="61">
        <v>0</v>
      </c>
      <c r="AE1472" s="69">
        <v>0</v>
      </c>
      <c r="AF1472" s="59"/>
      <c r="AG1472" s="61">
        <v>0</v>
      </c>
      <c r="AH1472" s="69">
        <v>0</v>
      </c>
    </row>
    <row r="1473" spans="1:34" x14ac:dyDescent="0.35">
      <c r="A1473" s="15" t="s">
        <v>167</v>
      </c>
      <c r="B1473" s="16" t="s">
        <v>23</v>
      </c>
      <c r="C1473" s="16" t="s">
        <v>162</v>
      </c>
      <c r="D1473" s="16" t="s">
        <v>162</v>
      </c>
      <c r="E1473" s="16" t="s">
        <v>162</v>
      </c>
      <c r="F1473" s="16" t="s">
        <v>163</v>
      </c>
      <c r="G1473" s="16" t="s">
        <v>162</v>
      </c>
      <c r="H1473" s="17">
        <v>1</v>
      </c>
      <c r="I1473" s="16" t="s">
        <v>163</v>
      </c>
      <c r="J1473" s="16" t="s">
        <v>209</v>
      </c>
      <c r="K1473" s="18" t="s">
        <v>30</v>
      </c>
      <c r="L1473" s="19">
        <v>1</v>
      </c>
      <c r="M1473" s="20">
        <v>1</v>
      </c>
      <c r="N1473" s="20">
        <v>1</v>
      </c>
      <c r="O1473" s="20">
        <v>1</v>
      </c>
      <c r="P1473" s="20">
        <v>1</v>
      </c>
      <c r="Q1473" s="20">
        <v>1</v>
      </c>
      <c r="R1473" s="20">
        <v>1</v>
      </c>
      <c r="S1473" s="20" t="s">
        <v>33</v>
      </c>
      <c r="T1473" s="20" t="s">
        <v>33</v>
      </c>
      <c r="U1473" s="20" t="s">
        <v>33</v>
      </c>
      <c r="V1473" s="20" t="s">
        <v>33</v>
      </c>
      <c r="W1473" s="21" t="s">
        <v>33</v>
      </c>
      <c r="X1473" s="67"/>
      <c r="Y1473" s="19">
        <v>0</v>
      </c>
      <c r="Z1473" s="20">
        <v>0</v>
      </c>
      <c r="AA1473" s="20">
        <v>0</v>
      </c>
      <c r="AB1473" s="20">
        <v>0</v>
      </c>
      <c r="AC1473" s="20">
        <v>0</v>
      </c>
      <c r="AD1473" s="20">
        <v>0</v>
      </c>
      <c r="AE1473" s="21">
        <v>0</v>
      </c>
      <c r="AF1473" s="55"/>
      <c r="AG1473" s="20" t="s">
        <v>33</v>
      </c>
      <c r="AH1473" s="21" t="s">
        <v>33</v>
      </c>
    </row>
    <row r="1474" spans="1:34" x14ac:dyDescent="0.35">
      <c r="A1474" s="15" t="s">
        <v>167</v>
      </c>
      <c r="B1474" s="16" t="s">
        <v>23</v>
      </c>
      <c r="C1474" s="16" t="s">
        <v>162</v>
      </c>
      <c r="D1474" s="16" t="s">
        <v>162</v>
      </c>
      <c r="E1474" s="16" t="s">
        <v>162</v>
      </c>
      <c r="F1474" s="16" t="s">
        <v>163</v>
      </c>
      <c r="G1474" s="16" t="s">
        <v>162</v>
      </c>
      <c r="H1474" s="17">
        <v>1</v>
      </c>
      <c r="I1474" s="16" t="s">
        <v>163</v>
      </c>
      <c r="J1474" s="16" t="s">
        <v>208</v>
      </c>
      <c r="K1474" s="18" t="s">
        <v>31</v>
      </c>
      <c r="L1474" s="22">
        <v>0</v>
      </c>
      <c r="M1474" s="23">
        <v>0</v>
      </c>
      <c r="N1474" s="23">
        <v>0</v>
      </c>
      <c r="O1474" s="23">
        <v>0</v>
      </c>
      <c r="P1474" s="23">
        <v>0</v>
      </c>
      <c r="Q1474" s="23">
        <v>0</v>
      </c>
      <c r="R1474" s="23">
        <v>0</v>
      </c>
      <c r="S1474" s="23">
        <v>0</v>
      </c>
      <c r="T1474" s="23">
        <v>0</v>
      </c>
      <c r="U1474" s="23">
        <v>0</v>
      </c>
      <c r="V1474" s="23">
        <v>0</v>
      </c>
      <c r="W1474" s="70">
        <v>0</v>
      </c>
      <c r="X1474" s="67"/>
      <c r="Y1474" s="22">
        <v>0</v>
      </c>
      <c r="Z1474" s="23">
        <v>0</v>
      </c>
      <c r="AA1474" s="23">
        <v>0</v>
      </c>
      <c r="AB1474" s="23">
        <v>0</v>
      </c>
      <c r="AC1474" s="23">
        <v>0</v>
      </c>
      <c r="AD1474" s="23">
        <v>0</v>
      </c>
      <c r="AE1474" s="70">
        <v>0</v>
      </c>
      <c r="AF1474" s="50"/>
      <c r="AG1474" s="76">
        <v>0</v>
      </c>
      <c r="AH1474" s="77">
        <v>0</v>
      </c>
    </row>
    <row r="1475" spans="1:34" x14ac:dyDescent="0.35">
      <c r="A1475" s="15" t="s">
        <v>167</v>
      </c>
      <c r="B1475" s="16" t="s">
        <v>23</v>
      </c>
      <c r="C1475" s="16" t="s">
        <v>162</v>
      </c>
      <c r="D1475" s="16" t="s">
        <v>162</v>
      </c>
      <c r="E1475" s="16" t="s">
        <v>162</v>
      </c>
      <c r="F1475" s="16" t="s">
        <v>163</v>
      </c>
      <c r="G1475" s="16" t="s">
        <v>162</v>
      </c>
      <c r="H1475" s="17">
        <v>1</v>
      </c>
      <c r="I1475" s="16" t="s">
        <v>163</v>
      </c>
      <c r="J1475" s="16" t="s">
        <v>209</v>
      </c>
      <c r="K1475" s="18" t="s">
        <v>32</v>
      </c>
      <c r="L1475" s="19">
        <v>1</v>
      </c>
      <c r="M1475" s="20">
        <v>1</v>
      </c>
      <c r="N1475" s="20">
        <v>1</v>
      </c>
      <c r="O1475" s="20">
        <v>1</v>
      </c>
      <c r="P1475" s="20">
        <v>1</v>
      </c>
      <c r="Q1475" s="20">
        <v>1</v>
      </c>
      <c r="R1475" s="20">
        <v>1</v>
      </c>
      <c r="S1475" s="20" t="s">
        <v>33</v>
      </c>
      <c r="T1475" s="20" t="s">
        <v>33</v>
      </c>
      <c r="U1475" s="20" t="s">
        <v>33</v>
      </c>
      <c r="V1475" s="20" t="s">
        <v>33</v>
      </c>
      <c r="W1475" s="21" t="s">
        <v>33</v>
      </c>
      <c r="X1475" s="67"/>
      <c r="Y1475" s="19">
        <v>0</v>
      </c>
      <c r="Z1475" s="20">
        <v>0</v>
      </c>
      <c r="AA1475" s="20">
        <v>0</v>
      </c>
      <c r="AB1475" s="20">
        <v>0</v>
      </c>
      <c r="AC1475" s="20">
        <v>0</v>
      </c>
      <c r="AD1475" s="20">
        <v>0</v>
      </c>
      <c r="AE1475" s="21">
        <v>0</v>
      </c>
      <c r="AF1475" s="55"/>
      <c r="AG1475" s="20" t="s">
        <v>33</v>
      </c>
      <c r="AH1475" s="21" t="s">
        <v>33</v>
      </c>
    </row>
    <row r="1476" spans="1:34" x14ac:dyDescent="0.35">
      <c r="A1476" s="24" t="s">
        <v>167</v>
      </c>
      <c r="B1476" s="25" t="s">
        <v>23</v>
      </c>
      <c r="C1476" s="25" t="s">
        <v>162</v>
      </c>
      <c r="D1476" s="25" t="s">
        <v>162</v>
      </c>
      <c r="E1476" s="25" t="s">
        <v>162</v>
      </c>
      <c r="F1476" s="25" t="s">
        <v>163</v>
      </c>
      <c r="G1476" s="25" t="s">
        <v>162</v>
      </c>
      <c r="H1476" s="26">
        <v>1</v>
      </c>
      <c r="I1476" s="25" t="s">
        <v>33</v>
      </c>
      <c r="J1476" s="25" t="s">
        <v>208</v>
      </c>
      <c r="K1476" s="27" t="s">
        <v>34</v>
      </c>
      <c r="L1476" s="28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0</v>
      </c>
      <c r="V1476" s="29">
        <v>0</v>
      </c>
      <c r="W1476" s="30">
        <v>0</v>
      </c>
      <c r="X1476" s="67"/>
      <c r="Y1476" s="57">
        <v>0</v>
      </c>
      <c r="Z1476" s="58">
        <v>0</v>
      </c>
      <c r="AA1476" s="58">
        <v>0</v>
      </c>
      <c r="AB1476" s="58">
        <v>0</v>
      </c>
      <c r="AC1476" s="58">
        <v>0</v>
      </c>
      <c r="AD1476" s="58">
        <v>0</v>
      </c>
      <c r="AE1476" s="71">
        <v>0</v>
      </c>
      <c r="AF1476" s="56"/>
      <c r="AG1476" s="58">
        <v>0</v>
      </c>
      <c r="AH1476" s="71">
        <v>0</v>
      </c>
    </row>
    <row r="1477" spans="1:34" x14ac:dyDescent="0.35">
      <c r="A1477" s="31" t="s">
        <v>167</v>
      </c>
      <c r="B1477" s="32" t="s">
        <v>23</v>
      </c>
      <c r="C1477" s="32" t="s">
        <v>162</v>
      </c>
      <c r="D1477" s="32" t="s">
        <v>162</v>
      </c>
      <c r="E1477" s="32" t="s">
        <v>162</v>
      </c>
      <c r="F1477" s="32" t="s">
        <v>164</v>
      </c>
      <c r="G1477" s="32" t="s">
        <v>162</v>
      </c>
      <c r="H1477" s="33">
        <v>1</v>
      </c>
      <c r="I1477" s="32" t="s">
        <v>164</v>
      </c>
      <c r="J1477" s="32" t="s">
        <v>208</v>
      </c>
      <c r="K1477" s="34" t="s">
        <v>29</v>
      </c>
      <c r="L1477" s="35">
        <v>0</v>
      </c>
      <c r="M1477" s="36">
        <v>0</v>
      </c>
      <c r="N1477" s="36">
        <v>0</v>
      </c>
      <c r="O1477" s="36">
        <v>0</v>
      </c>
      <c r="P1477" s="36">
        <v>0</v>
      </c>
      <c r="Q1477" s="36">
        <v>0</v>
      </c>
      <c r="R1477" s="36">
        <v>0</v>
      </c>
      <c r="S1477" s="36">
        <v>0</v>
      </c>
      <c r="T1477" s="36">
        <v>0</v>
      </c>
      <c r="U1477" s="36">
        <v>0</v>
      </c>
      <c r="V1477" s="36">
        <v>0</v>
      </c>
      <c r="W1477" s="37">
        <v>0</v>
      </c>
      <c r="X1477" s="67"/>
      <c r="Y1477" s="60">
        <v>0</v>
      </c>
      <c r="Z1477" s="61">
        <v>0</v>
      </c>
      <c r="AA1477" s="61">
        <v>0</v>
      </c>
      <c r="AB1477" s="61">
        <v>0</v>
      </c>
      <c r="AC1477" s="61">
        <v>0</v>
      </c>
      <c r="AD1477" s="61">
        <v>0</v>
      </c>
      <c r="AE1477" s="69">
        <v>0</v>
      </c>
      <c r="AF1477" s="59"/>
      <c r="AG1477" s="61">
        <v>0</v>
      </c>
      <c r="AH1477" s="69">
        <v>0</v>
      </c>
    </row>
    <row r="1478" spans="1:34" x14ac:dyDescent="0.35">
      <c r="A1478" s="15" t="s">
        <v>167</v>
      </c>
      <c r="B1478" s="16" t="s">
        <v>23</v>
      </c>
      <c r="C1478" s="16" t="s">
        <v>162</v>
      </c>
      <c r="D1478" s="16" t="s">
        <v>162</v>
      </c>
      <c r="E1478" s="16" t="s">
        <v>162</v>
      </c>
      <c r="F1478" s="16" t="s">
        <v>164</v>
      </c>
      <c r="G1478" s="16" t="s">
        <v>162</v>
      </c>
      <c r="H1478" s="17">
        <v>1</v>
      </c>
      <c r="I1478" s="16" t="s">
        <v>164</v>
      </c>
      <c r="J1478" s="16" t="s">
        <v>209</v>
      </c>
      <c r="K1478" s="18" t="s">
        <v>30</v>
      </c>
      <c r="L1478" s="19">
        <v>1</v>
      </c>
      <c r="M1478" s="20">
        <v>1</v>
      </c>
      <c r="N1478" s="20">
        <v>1</v>
      </c>
      <c r="O1478" s="20">
        <v>1</v>
      </c>
      <c r="P1478" s="20">
        <v>1</v>
      </c>
      <c r="Q1478" s="20">
        <v>1</v>
      </c>
      <c r="R1478" s="20">
        <v>1</v>
      </c>
      <c r="S1478" s="20" t="s">
        <v>33</v>
      </c>
      <c r="T1478" s="20" t="s">
        <v>33</v>
      </c>
      <c r="U1478" s="20" t="s">
        <v>33</v>
      </c>
      <c r="V1478" s="20" t="s">
        <v>33</v>
      </c>
      <c r="W1478" s="21" t="s">
        <v>33</v>
      </c>
      <c r="X1478" s="67"/>
      <c r="Y1478" s="19">
        <v>0</v>
      </c>
      <c r="Z1478" s="20">
        <v>0</v>
      </c>
      <c r="AA1478" s="20">
        <v>0</v>
      </c>
      <c r="AB1478" s="20">
        <v>0</v>
      </c>
      <c r="AC1478" s="20">
        <v>0</v>
      </c>
      <c r="AD1478" s="20">
        <v>0</v>
      </c>
      <c r="AE1478" s="21">
        <v>0</v>
      </c>
      <c r="AF1478" s="55"/>
      <c r="AG1478" s="20" t="s">
        <v>33</v>
      </c>
      <c r="AH1478" s="21" t="s">
        <v>33</v>
      </c>
    </row>
    <row r="1479" spans="1:34" x14ac:dyDescent="0.35">
      <c r="A1479" s="15" t="s">
        <v>167</v>
      </c>
      <c r="B1479" s="16" t="s">
        <v>23</v>
      </c>
      <c r="C1479" s="16" t="s">
        <v>162</v>
      </c>
      <c r="D1479" s="16" t="s">
        <v>162</v>
      </c>
      <c r="E1479" s="16" t="s">
        <v>162</v>
      </c>
      <c r="F1479" s="16" t="s">
        <v>164</v>
      </c>
      <c r="G1479" s="16" t="s">
        <v>162</v>
      </c>
      <c r="H1479" s="17">
        <v>1</v>
      </c>
      <c r="I1479" s="16" t="s">
        <v>164</v>
      </c>
      <c r="J1479" s="16" t="s">
        <v>208</v>
      </c>
      <c r="K1479" s="18" t="s">
        <v>31</v>
      </c>
      <c r="L1479" s="22">
        <v>0</v>
      </c>
      <c r="M1479" s="23">
        <v>0</v>
      </c>
      <c r="N1479" s="23">
        <v>0</v>
      </c>
      <c r="O1479" s="23">
        <v>0</v>
      </c>
      <c r="P1479" s="23">
        <v>0</v>
      </c>
      <c r="Q1479" s="23">
        <v>0</v>
      </c>
      <c r="R1479" s="23">
        <v>0</v>
      </c>
      <c r="S1479" s="23">
        <v>0</v>
      </c>
      <c r="T1479" s="23">
        <v>0</v>
      </c>
      <c r="U1479" s="23">
        <v>0</v>
      </c>
      <c r="V1479" s="23">
        <v>0</v>
      </c>
      <c r="W1479" s="70">
        <v>0</v>
      </c>
      <c r="X1479" s="67"/>
      <c r="Y1479" s="22">
        <v>0</v>
      </c>
      <c r="Z1479" s="23">
        <v>0</v>
      </c>
      <c r="AA1479" s="23">
        <v>0</v>
      </c>
      <c r="AB1479" s="23">
        <v>0</v>
      </c>
      <c r="AC1479" s="23">
        <v>0</v>
      </c>
      <c r="AD1479" s="23">
        <v>0</v>
      </c>
      <c r="AE1479" s="70">
        <v>0</v>
      </c>
      <c r="AF1479" s="50"/>
      <c r="AG1479" s="76">
        <v>0</v>
      </c>
      <c r="AH1479" s="77">
        <v>0</v>
      </c>
    </row>
    <row r="1480" spans="1:34" x14ac:dyDescent="0.35">
      <c r="A1480" s="15" t="s">
        <v>167</v>
      </c>
      <c r="B1480" s="16" t="s">
        <v>23</v>
      </c>
      <c r="C1480" s="16" t="s">
        <v>162</v>
      </c>
      <c r="D1480" s="16" t="s">
        <v>162</v>
      </c>
      <c r="E1480" s="16" t="s">
        <v>162</v>
      </c>
      <c r="F1480" s="16" t="s">
        <v>164</v>
      </c>
      <c r="G1480" s="16" t="s">
        <v>162</v>
      </c>
      <c r="H1480" s="17">
        <v>1</v>
      </c>
      <c r="I1480" s="16" t="s">
        <v>164</v>
      </c>
      <c r="J1480" s="16" t="s">
        <v>209</v>
      </c>
      <c r="K1480" s="18" t="s">
        <v>32</v>
      </c>
      <c r="L1480" s="19">
        <v>1</v>
      </c>
      <c r="M1480" s="20">
        <v>1</v>
      </c>
      <c r="N1480" s="20">
        <v>1</v>
      </c>
      <c r="O1480" s="20">
        <v>1</v>
      </c>
      <c r="P1480" s="20">
        <v>1</v>
      </c>
      <c r="Q1480" s="20">
        <v>1</v>
      </c>
      <c r="R1480" s="20">
        <v>1</v>
      </c>
      <c r="S1480" s="20" t="s">
        <v>33</v>
      </c>
      <c r="T1480" s="20" t="s">
        <v>33</v>
      </c>
      <c r="U1480" s="20" t="s">
        <v>33</v>
      </c>
      <c r="V1480" s="20" t="s">
        <v>33</v>
      </c>
      <c r="W1480" s="21" t="s">
        <v>33</v>
      </c>
      <c r="X1480" s="67"/>
      <c r="Y1480" s="19">
        <v>0</v>
      </c>
      <c r="Z1480" s="20">
        <v>0</v>
      </c>
      <c r="AA1480" s="20">
        <v>0</v>
      </c>
      <c r="AB1480" s="20">
        <v>0</v>
      </c>
      <c r="AC1480" s="20">
        <v>0</v>
      </c>
      <c r="AD1480" s="20">
        <v>0</v>
      </c>
      <c r="AE1480" s="21">
        <v>0</v>
      </c>
      <c r="AF1480" s="55"/>
      <c r="AG1480" s="20" t="s">
        <v>33</v>
      </c>
      <c r="AH1480" s="21" t="s">
        <v>33</v>
      </c>
    </row>
    <row r="1481" spans="1:34" x14ac:dyDescent="0.35">
      <c r="A1481" s="24" t="s">
        <v>167</v>
      </c>
      <c r="B1481" s="25" t="s">
        <v>23</v>
      </c>
      <c r="C1481" s="25" t="s">
        <v>162</v>
      </c>
      <c r="D1481" s="25" t="s">
        <v>162</v>
      </c>
      <c r="E1481" s="25" t="s">
        <v>162</v>
      </c>
      <c r="F1481" s="25" t="s">
        <v>164</v>
      </c>
      <c r="G1481" s="25" t="s">
        <v>162</v>
      </c>
      <c r="H1481" s="26">
        <v>1</v>
      </c>
      <c r="I1481" s="25" t="s">
        <v>33</v>
      </c>
      <c r="J1481" s="25" t="s">
        <v>208</v>
      </c>
      <c r="K1481" s="27" t="s">
        <v>34</v>
      </c>
      <c r="L1481" s="28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30">
        <v>0</v>
      </c>
      <c r="X1481" s="67"/>
      <c r="Y1481" s="57">
        <v>0</v>
      </c>
      <c r="Z1481" s="58">
        <v>0</v>
      </c>
      <c r="AA1481" s="58">
        <v>0</v>
      </c>
      <c r="AB1481" s="58">
        <v>0</v>
      </c>
      <c r="AC1481" s="58">
        <v>0</v>
      </c>
      <c r="AD1481" s="58">
        <v>0</v>
      </c>
      <c r="AE1481" s="71">
        <v>0</v>
      </c>
      <c r="AF1481" s="56"/>
      <c r="AG1481" s="58">
        <v>0</v>
      </c>
      <c r="AH1481" s="71">
        <v>0</v>
      </c>
    </row>
    <row r="1482" spans="1:34" x14ac:dyDescent="0.35">
      <c r="A1482" s="31" t="s">
        <v>167</v>
      </c>
      <c r="B1482" s="32" t="s">
        <v>23</v>
      </c>
      <c r="C1482" s="32" t="s">
        <v>162</v>
      </c>
      <c r="D1482" s="32" t="s">
        <v>162</v>
      </c>
      <c r="E1482" s="32" t="s">
        <v>162</v>
      </c>
      <c r="F1482" s="32" t="s">
        <v>165</v>
      </c>
      <c r="G1482" s="32" t="s">
        <v>162</v>
      </c>
      <c r="H1482" s="33">
        <v>1</v>
      </c>
      <c r="I1482" s="32" t="s">
        <v>165</v>
      </c>
      <c r="J1482" s="32" t="s">
        <v>208</v>
      </c>
      <c r="K1482" s="34" t="s">
        <v>29</v>
      </c>
      <c r="L1482" s="35">
        <v>0</v>
      </c>
      <c r="M1482" s="36">
        <v>0</v>
      </c>
      <c r="N1482" s="36">
        <v>0</v>
      </c>
      <c r="O1482" s="36">
        <v>0</v>
      </c>
      <c r="P1482" s="36">
        <v>0</v>
      </c>
      <c r="Q1482" s="36">
        <v>0</v>
      </c>
      <c r="R1482" s="36">
        <v>0</v>
      </c>
      <c r="S1482" s="36">
        <v>0</v>
      </c>
      <c r="T1482" s="36">
        <v>0</v>
      </c>
      <c r="U1482" s="36">
        <v>0</v>
      </c>
      <c r="V1482" s="36">
        <v>0</v>
      </c>
      <c r="W1482" s="37">
        <v>0</v>
      </c>
      <c r="X1482" s="67"/>
      <c r="Y1482" s="60">
        <v>0</v>
      </c>
      <c r="Z1482" s="61">
        <v>0</v>
      </c>
      <c r="AA1482" s="61">
        <v>0</v>
      </c>
      <c r="AB1482" s="61">
        <v>0</v>
      </c>
      <c r="AC1482" s="61">
        <v>0</v>
      </c>
      <c r="AD1482" s="61">
        <v>0</v>
      </c>
      <c r="AE1482" s="69">
        <v>0</v>
      </c>
      <c r="AF1482" s="59"/>
      <c r="AG1482" s="61">
        <v>0</v>
      </c>
      <c r="AH1482" s="69">
        <v>0</v>
      </c>
    </row>
    <row r="1483" spans="1:34" x14ac:dyDescent="0.35">
      <c r="A1483" s="15" t="s">
        <v>167</v>
      </c>
      <c r="B1483" s="16" t="s">
        <v>23</v>
      </c>
      <c r="C1483" s="16" t="s">
        <v>162</v>
      </c>
      <c r="D1483" s="16" t="s">
        <v>162</v>
      </c>
      <c r="E1483" s="16" t="s">
        <v>162</v>
      </c>
      <c r="F1483" s="16" t="s">
        <v>165</v>
      </c>
      <c r="G1483" s="16" t="s">
        <v>162</v>
      </c>
      <c r="H1483" s="17">
        <v>1</v>
      </c>
      <c r="I1483" s="16" t="s">
        <v>165</v>
      </c>
      <c r="J1483" s="16" t="s">
        <v>209</v>
      </c>
      <c r="K1483" s="18" t="s">
        <v>30</v>
      </c>
      <c r="L1483" s="19">
        <v>1</v>
      </c>
      <c r="M1483" s="20">
        <v>1</v>
      </c>
      <c r="N1483" s="20">
        <v>1</v>
      </c>
      <c r="O1483" s="20">
        <v>1</v>
      </c>
      <c r="P1483" s="20">
        <v>1</v>
      </c>
      <c r="Q1483" s="20">
        <v>1</v>
      </c>
      <c r="R1483" s="20">
        <v>1</v>
      </c>
      <c r="S1483" s="20" t="s">
        <v>33</v>
      </c>
      <c r="T1483" s="20" t="s">
        <v>33</v>
      </c>
      <c r="U1483" s="20" t="s">
        <v>33</v>
      </c>
      <c r="V1483" s="20" t="s">
        <v>33</v>
      </c>
      <c r="W1483" s="21" t="s">
        <v>33</v>
      </c>
      <c r="X1483" s="67"/>
      <c r="Y1483" s="19">
        <v>0</v>
      </c>
      <c r="Z1483" s="20">
        <v>0</v>
      </c>
      <c r="AA1483" s="20">
        <v>0</v>
      </c>
      <c r="AB1483" s="20">
        <v>0</v>
      </c>
      <c r="AC1483" s="20">
        <v>0</v>
      </c>
      <c r="AD1483" s="20">
        <v>0</v>
      </c>
      <c r="AE1483" s="21">
        <v>0</v>
      </c>
      <c r="AF1483" s="55"/>
      <c r="AG1483" s="20" t="s">
        <v>33</v>
      </c>
      <c r="AH1483" s="21" t="s">
        <v>33</v>
      </c>
    </row>
    <row r="1484" spans="1:34" x14ac:dyDescent="0.35">
      <c r="A1484" s="15" t="s">
        <v>167</v>
      </c>
      <c r="B1484" s="16" t="s">
        <v>23</v>
      </c>
      <c r="C1484" s="16" t="s">
        <v>162</v>
      </c>
      <c r="D1484" s="16" t="s">
        <v>162</v>
      </c>
      <c r="E1484" s="16" t="s">
        <v>162</v>
      </c>
      <c r="F1484" s="16" t="s">
        <v>165</v>
      </c>
      <c r="G1484" s="16" t="s">
        <v>162</v>
      </c>
      <c r="H1484" s="17">
        <v>1</v>
      </c>
      <c r="I1484" s="16" t="s">
        <v>165</v>
      </c>
      <c r="J1484" s="16" t="s">
        <v>208</v>
      </c>
      <c r="K1484" s="18" t="s">
        <v>31</v>
      </c>
      <c r="L1484" s="22">
        <v>0</v>
      </c>
      <c r="M1484" s="23">
        <v>0</v>
      </c>
      <c r="N1484" s="23">
        <v>0</v>
      </c>
      <c r="O1484" s="23">
        <v>0</v>
      </c>
      <c r="P1484" s="23">
        <v>0</v>
      </c>
      <c r="Q1484" s="23">
        <v>0</v>
      </c>
      <c r="R1484" s="23">
        <v>0</v>
      </c>
      <c r="S1484" s="23">
        <v>0</v>
      </c>
      <c r="T1484" s="23">
        <v>0</v>
      </c>
      <c r="U1484" s="23">
        <v>0</v>
      </c>
      <c r="V1484" s="23">
        <v>0</v>
      </c>
      <c r="W1484" s="70">
        <v>0</v>
      </c>
      <c r="X1484" s="67"/>
      <c r="Y1484" s="22">
        <v>0</v>
      </c>
      <c r="Z1484" s="23">
        <v>0</v>
      </c>
      <c r="AA1484" s="23">
        <v>0</v>
      </c>
      <c r="AB1484" s="23">
        <v>0</v>
      </c>
      <c r="AC1484" s="23">
        <v>0</v>
      </c>
      <c r="AD1484" s="23">
        <v>0</v>
      </c>
      <c r="AE1484" s="70">
        <v>0</v>
      </c>
      <c r="AF1484" s="50"/>
      <c r="AG1484" s="76">
        <v>0</v>
      </c>
      <c r="AH1484" s="77">
        <v>0</v>
      </c>
    </row>
    <row r="1485" spans="1:34" x14ac:dyDescent="0.35">
      <c r="A1485" s="15" t="s">
        <v>167</v>
      </c>
      <c r="B1485" s="16" t="s">
        <v>23</v>
      </c>
      <c r="C1485" s="16" t="s">
        <v>162</v>
      </c>
      <c r="D1485" s="16" t="s">
        <v>162</v>
      </c>
      <c r="E1485" s="16" t="s">
        <v>162</v>
      </c>
      <c r="F1485" s="16" t="s">
        <v>165</v>
      </c>
      <c r="G1485" s="16" t="s">
        <v>162</v>
      </c>
      <c r="H1485" s="17">
        <v>1</v>
      </c>
      <c r="I1485" s="16" t="s">
        <v>165</v>
      </c>
      <c r="J1485" s="16" t="s">
        <v>209</v>
      </c>
      <c r="K1485" s="18" t="s">
        <v>32</v>
      </c>
      <c r="L1485" s="19">
        <v>1</v>
      </c>
      <c r="M1485" s="20">
        <v>1</v>
      </c>
      <c r="N1485" s="20">
        <v>1</v>
      </c>
      <c r="O1485" s="20">
        <v>1</v>
      </c>
      <c r="P1485" s="20">
        <v>1</v>
      </c>
      <c r="Q1485" s="20">
        <v>1</v>
      </c>
      <c r="R1485" s="20">
        <v>1</v>
      </c>
      <c r="S1485" s="20" t="s">
        <v>33</v>
      </c>
      <c r="T1485" s="20" t="s">
        <v>33</v>
      </c>
      <c r="U1485" s="20" t="s">
        <v>33</v>
      </c>
      <c r="V1485" s="20" t="s">
        <v>33</v>
      </c>
      <c r="W1485" s="21" t="s">
        <v>33</v>
      </c>
      <c r="X1485" s="67"/>
      <c r="Y1485" s="62">
        <v>0</v>
      </c>
      <c r="Z1485" s="63">
        <v>0</v>
      </c>
      <c r="AA1485" s="63">
        <v>0</v>
      </c>
      <c r="AB1485" s="63">
        <v>0</v>
      </c>
      <c r="AC1485" s="63">
        <v>0</v>
      </c>
      <c r="AD1485" s="63">
        <v>0</v>
      </c>
      <c r="AE1485" s="73">
        <v>0</v>
      </c>
      <c r="AF1485" s="55"/>
      <c r="AG1485" s="63" t="s">
        <v>33</v>
      </c>
      <c r="AH1485" s="73" t="s">
        <v>33</v>
      </c>
    </row>
    <row r="1486" spans="1:34" ht="15" thickBot="1" x14ac:dyDescent="0.4">
      <c r="A1486" s="41" t="s">
        <v>167</v>
      </c>
      <c r="B1486" s="42" t="s">
        <v>23</v>
      </c>
      <c r="C1486" s="42" t="s">
        <v>162</v>
      </c>
      <c r="D1486" s="42" t="s">
        <v>162</v>
      </c>
      <c r="E1486" s="42" t="s">
        <v>162</v>
      </c>
      <c r="F1486" s="42" t="s">
        <v>165</v>
      </c>
      <c r="G1486" s="42" t="s">
        <v>162</v>
      </c>
      <c r="H1486" s="43">
        <v>1</v>
      </c>
      <c r="I1486" s="42" t="s">
        <v>33</v>
      </c>
      <c r="J1486" s="42" t="s">
        <v>208</v>
      </c>
      <c r="K1486" s="44" t="s">
        <v>34</v>
      </c>
      <c r="L1486" s="45">
        <v>0</v>
      </c>
      <c r="M1486" s="46">
        <v>0</v>
      </c>
      <c r="N1486" s="46">
        <v>0</v>
      </c>
      <c r="O1486" s="46">
        <v>0</v>
      </c>
      <c r="P1486" s="46">
        <v>0</v>
      </c>
      <c r="Q1486" s="46">
        <v>0</v>
      </c>
      <c r="R1486" s="46">
        <v>0</v>
      </c>
      <c r="S1486" s="46">
        <v>0</v>
      </c>
      <c r="T1486" s="46">
        <v>0</v>
      </c>
      <c r="U1486" s="46">
        <v>0</v>
      </c>
      <c r="V1486" s="46">
        <v>0</v>
      </c>
      <c r="W1486" s="47">
        <v>0</v>
      </c>
      <c r="X1486" s="67"/>
      <c r="Y1486" s="65">
        <v>0</v>
      </c>
      <c r="Z1486" s="66">
        <v>0</v>
      </c>
      <c r="AA1486" s="66">
        <v>0</v>
      </c>
      <c r="AB1486" s="66">
        <v>0</v>
      </c>
      <c r="AC1486" s="66">
        <v>0</v>
      </c>
      <c r="AD1486" s="66">
        <v>0</v>
      </c>
      <c r="AE1486" s="74">
        <v>0</v>
      </c>
      <c r="AF1486" s="64"/>
      <c r="AG1486" s="66">
        <v>0</v>
      </c>
      <c r="AH1486" s="74">
        <v>0</v>
      </c>
    </row>
    <row r="1487" spans="1:34" x14ac:dyDescent="0.35">
      <c r="A1487" s="8" t="s">
        <v>168</v>
      </c>
      <c r="B1487" s="9" t="s">
        <v>23</v>
      </c>
      <c r="C1487" s="9" t="s">
        <v>24</v>
      </c>
      <c r="D1487" s="9" t="s">
        <v>25</v>
      </c>
      <c r="E1487" s="9" t="s">
        <v>26</v>
      </c>
      <c r="F1487" s="9" t="s">
        <v>27</v>
      </c>
      <c r="G1487" s="9" t="s">
        <v>28</v>
      </c>
      <c r="H1487" s="10">
        <v>2E-3</v>
      </c>
      <c r="I1487" s="9" t="s">
        <v>27</v>
      </c>
      <c r="J1487" s="11" t="s">
        <v>208</v>
      </c>
      <c r="K1487" s="12" t="s">
        <v>29</v>
      </c>
      <c r="L1487" s="13">
        <v>1.69</v>
      </c>
      <c r="M1487" s="11">
        <v>1.69</v>
      </c>
      <c r="N1487" s="11">
        <v>1.69</v>
      </c>
      <c r="O1487" s="11">
        <v>1.69</v>
      </c>
      <c r="P1487" s="11">
        <v>1.69</v>
      </c>
      <c r="Q1487" s="11">
        <v>1.69</v>
      </c>
      <c r="R1487" s="11">
        <v>1.69</v>
      </c>
      <c r="S1487" s="11">
        <v>1.59</v>
      </c>
      <c r="T1487" s="11">
        <v>1.59</v>
      </c>
      <c r="U1487" s="11">
        <v>1.33</v>
      </c>
      <c r="V1487" s="11">
        <v>1.33</v>
      </c>
      <c r="W1487" s="14">
        <v>1.41</v>
      </c>
      <c r="X1487" s="67"/>
      <c r="Y1487" s="53">
        <v>0</v>
      </c>
      <c r="Z1487" s="54">
        <v>0</v>
      </c>
      <c r="AA1487" s="54">
        <v>0</v>
      </c>
      <c r="AB1487" s="54">
        <v>0</v>
      </c>
      <c r="AC1487" s="54">
        <v>0</v>
      </c>
      <c r="AD1487" s="54">
        <v>0</v>
      </c>
      <c r="AE1487" s="72">
        <v>0</v>
      </c>
      <c r="AF1487" s="52"/>
      <c r="AG1487" s="54">
        <v>0.04</v>
      </c>
      <c r="AH1487" s="72">
        <v>0.04</v>
      </c>
    </row>
    <row r="1488" spans="1:34" x14ac:dyDescent="0.35">
      <c r="A1488" s="15" t="s">
        <v>168</v>
      </c>
      <c r="B1488" s="16" t="s">
        <v>23</v>
      </c>
      <c r="C1488" s="16" t="s">
        <v>24</v>
      </c>
      <c r="D1488" s="16" t="s">
        <v>25</v>
      </c>
      <c r="E1488" s="16" t="s">
        <v>26</v>
      </c>
      <c r="F1488" s="16" t="s">
        <v>27</v>
      </c>
      <c r="G1488" s="16" t="s">
        <v>28</v>
      </c>
      <c r="H1488" s="17">
        <v>2E-3</v>
      </c>
      <c r="I1488" s="16" t="s">
        <v>27</v>
      </c>
      <c r="J1488" s="16" t="s">
        <v>209</v>
      </c>
      <c r="K1488" s="18" t="s">
        <v>30</v>
      </c>
      <c r="L1488" s="19">
        <v>1</v>
      </c>
      <c r="M1488" s="20">
        <v>1</v>
      </c>
      <c r="N1488" s="20">
        <v>1</v>
      </c>
      <c r="O1488" s="20">
        <v>1</v>
      </c>
      <c r="P1488" s="20">
        <v>1</v>
      </c>
      <c r="Q1488" s="20">
        <v>1</v>
      </c>
      <c r="R1488" s="20">
        <v>1</v>
      </c>
      <c r="S1488" s="20" t="s">
        <v>33</v>
      </c>
      <c r="T1488" s="20" t="s">
        <v>33</v>
      </c>
      <c r="U1488" s="20" t="s">
        <v>33</v>
      </c>
      <c r="V1488" s="20" t="s">
        <v>33</v>
      </c>
      <c r="W1488" s="21" t="s">
        <v>33</v>
      </c>
      <c r="X1488" s="67"/>
      <c r="Y1488" s="19">
        <v>0</v>
      </c>
      <c r="Z1488" s="20">
        <v>0</v>
      </c>
      <c r="AA1488" s="20">
        <v>0</v>
      </c>
      <c r="AB1488" s="20">
        <v>0</v>
      </c>
      <c r="AC1488" s="20">
        <v>0</v>
      </c>
      <c r="AD1488" s="20">
        <v>0</v>
      </c>
      <c r="AE1488" s="21">
        <v>0</v>
      </c>
      <c r="AF1488" s="55"/>
      <c r="AG1488" s="20" t="s">
        <v>33</v>
      </c>
      <c r="AH1488" s="21" t="s">
        <v>33</v>
      </c>
    </row>
    <row r="1489" spans="1:34" x14ac:dyDescent="0.35">
      <c r="A1489" s="15" t="s">
        <v>168</v>
      </c>
      <c r="B1489" s="16" t="s">
        <v>23</v>
      </c>
      <c r="C1489" s="16" t="s">
        <v>24</v>
      </c>
      <c r="D1489" s="16" t="s">
        <v>25</v>
      </c>
      <c r="E1489" s="16" t="s">
        <v>26</v>
      </c>
      <c r="F1489" s="16" t="s">
        <v>27</v>
      </c>
      <c r="G1489" s="16" t="s">
        <v>28</v>
      </c>
      <c r="H1489" s="17">
        <v>2E-3</v>
      </c>
      <c r="I1489" s="16" t="s">
        <v>27</v>
      </c>
      <c r="J1489" s="16" t="s">
        <v>208</v>
      </c>
      <c r="K1489" s="18" t="s">
        <v>31</v>
      </c>
      <c r="L1489" s="22">
        <v>1.69</v>
      </c>
      <c r="M1489" s="23">
        <v>1.69</v>
      </c>
      <c r="N1489" s="23">
        <v>1.69</v>
      </c>
      <c r="O1489" s="23">
        <v>1.69</v>
      </c>
      <c r="P1489" s="23">
        <v>1.69</v>
      </c>
      <c r="Q1489" s="23">
        <v>1.69</v>
      </c>
      <c r="R1489" s="23">
        <v>1.69</v>
      </c>
      <c r="S1489" s="23">
        <v>1.59</v>
      </c>
      <c r="T1489" s="23">
        <v>1.59</v>
      </c>
      <c r="U1489" s="23">
        <v>1.33</v>
      </c>
      <c r="V1489" s="23">
        <v>1.33</v>
      </c>
      <c r="W1489" s="80">
        <v>1.44</v>
      </c>
      <c r="X1489" s="67"/>
      <c r="Y1489" s="22">
        <v>0</v>
      </c>
      <c r="Z1489" s="23">
        <v>0</v>
      </c>
      <c r="AA1489" s="23">
        <v>0</v>
      </c>
      <c r="AB1489" s="23">
        <v>0</v>
      </c>
      <c r="AC1489" s="23">
        <v>0</v>
      </c>
      <c r="AD1489" s="23">
        <v>0</v>
      </c>
      <c r="AE1489" s="70">
        <v>0</v>
      </c>
      <c r="AF1489" s="50"/>
      <c r="AG1489" s="76">
        <v>0.04</v>
      </c>
      <c r="AH1489" s="77">
        <v>0.04</v>
      </c>
    </row>
    <row r="1490" spans="1:34" x14ac:dyDescent="0.35">
      <c r="A1490" s="15" t="s">
        <v>168</v>
      </c>
      <c r="B1490" s="16" t="s">
        <v>23</v>
      </c>
      <c r="C1490" s="16" t="s">
        <v>24</v>
      </c>
      <c r="D1490" s="16" t="s">
        <v>25</v>
      </c>
      <c r="E1490" s="16" t="s">
        <v>26</v>
      </c>
      <c r="F1490" s="16" t="s">
        <v>27</v>
      </c>
      <c r="G1490" s="16" t="s">
        <v>28</v>
      </c>
      <c r="H1490" s="17">
        <v>2E-3</v>
      </c>
      <c r="I1490" s="16" t="s">
        <v>27</v>
      </c>
      <c r="J1490" s="16" t="s">
        <v>209</v>
      </c>
      <c r="K1490" s="18" t="s">
        <v>32</v>
      </c>
      <c r="L1490" s="19">
        <v>1</v>
      </c>
      <c r="M1490" s="20">
        <v>1</v>
      </c>
      <c r="N1490" s="20">
        <v>1</v>
      </c>
      <c r="O1490" s="20">
        <v>1</v>
      </c>
      <c r="P1490" s="20">
        <v>1</v>
      </c>
      <c r="Q1490" s="20">
        <v>1</v>
      </c>
      <c r="R1490" s="20">
        <v>1</v>
      </c>
      <c r="S1490" s="20" t="s">
        <v>33</v>
      </c>
      <c r="T1490" s="20" t="s">
        <v>33</v>
      </c>
      <c r="U1490" s="20" t="s">
        <v>33</v>
      </c>
      <c r="V1490" s="20" t="s">
        <v>33</v>
      </c>
      <c r="W1490" s="21" t="s">
        <v>33</v>
      </c>
      <c r="X1490" s="67"/>
      <c r="Y1490" s="19">
        <v>0</v>
      </c>
      <c r="Z1490" s="20">
        <v>0</v>
      </c>
      <c r="AA1490" s="20">
        <v>0</v>
      </c>
      <c r="AB1490" s="20">
        <v>0</v>
      </c>
      <c r="AC1490" s="20">
        <v>0</v>
      </c>
      <c r="AD1490" s="20">
        <v>0</v>
      </c>
      <c r="AE1490" s="21">
        <v>0</v>
      </c>
      <c r="AF1490" s="55"/>
      <c r="AG1490" s="20" t="s">
        <v>33</v>
      </c>
      <c r="AH1490" s="21" t="s">
        <v>33</v>
      </c>
    </row>
    <row r="1491" spans="1:34" x14ac:dyDescent="0.35">
      <c r="A1491" s="24" t="s">
        <v>168</v>
      </c>
      <c r="B1491" s="25" t="s">
        <v>23</v>
      </c>
      <c r="C1491" s="25" t="s">
        <v>24</v>
      </c>
      <c r="D1491" s="25" t="s">
        <v>25</v>
      </c>
      <c r="E1491" s="25" t="s">
        <v>26</v>
      </c>
      <c r="F1491" s="25" t="s">
        <v>27</v>
      </c>
      <c r="G1491" s="25" t="s">
        <v>28</v>
      </c>
      <c r="H1491" s="26">
        <v>2E-3</v>
      </c>
      <c r="I1491" s="25" t="s">
        <v>33</v>
      </c>
      <c r="J1491" s="25" t="s">
        <v>208</v>
      </c>
      <c r="K1491" s="27" t="s">
        <v>34</v>
      </c>
      <c r="L1491" s="28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0</v>
      </c>
      <c r="R1491" s="29">
        <v>0</v>
      </c>
      <c r="S1491" s="29">
        <v>0</v>
      </c>
      <c r="T1491" s="29">
        <v>0</v>
      </c>
      <c r="U1491" s="29">
        <v>0</v>
      </c>
      <c r="V1491" s="29">
        <v>0</v>
      </c>
      <c r="W1491" s="30">
        <v>2.1276595744680771E-2</v>
      </c>
      <c r="X1491" s="67"/>
      <c r="Y1491" s="57">
        <v>0</v>
      </c>
      <c r="Z1491" s="58">
        <v>0</v>
      </c>
      <c r="AA1491" s="58">
        <v>0</v>
      </c>
      <c r="AB1491" s="58">
        <v>0</v>
      </c>
      <c r="AC1491" s="58">
        <v>0</v>
      </c>
      <c r="AD1491" s="58">
        <v>0</v>
      </c>
      <c r="AE1491" s="71">
        <v>0</v>
      </c>
      <c r="AF1491" s="56"/>
      <c r="AG1491" s="58">
        <v>0</v>
      </c>
      <c r="AH1491" s="71">
        <v>0</v>
      </c>
    </row>
    <row r="1492" spans="1:34" x14ac:dyDescent="0.35">
      <c r="A1492" s="31" t="s">
        <v>168</v>
      </c>
      <c r="B1492" s="32" t="s">
        <v>23</v>
      </c>
      <c r="C1492" s="32" t="s">
        <v>24</v>
      </c>
      <c r="D1492" s="32" t="s">
        <v>25</v>
      </c>
      <c r="E1492" s="32" t="s">
        <v>26</v>
      </c>
      <c r="F1492" s="32" t="s">
        <v>35</v>
      </c>
      <c r="G1492" s="32" t="s">
        <v>28</v>
      </c>
      <c r="H1492" s="33">
        <v>2E-3</v>
      </c>
      <c r="I1492" s="32" t="s">
        <v>35</v>
      </c>
      <c r="J1492" s="32" t="s">
        <v>208</v>
      </c>
      <c r="K1492" s="34" t="s">
        <v>29</v>
      </c>
      <c r="L1492" s="35">
        <v>1.69</v>
      </c>
      <c r="M1492" s="36">
        <v>1.69</v>
      </c>
      <c r="N1492" s="36">
        <v>1.69</v>
      </c>
      <c r="O1492" s="36">
        <v>1.69</v>
      </c>
      <c r="P1492" s="36">
        <v>1.69</v>
      </c>
      <c r="Q1492" s="36">
        <v>1.69</v>
      </c>
      <c r="R1492" s="36">
        <v>1.69</v>
      </c>
      <c r="S1492" s="36">
        <v>1.59</v>
      </c>
      <c r="T1492" s="36">
        <v>1.59</v>
      </c>
      <c r="U1492" s="36">
        <v>1.33</v>
      </c>
      <c r="V1492" s="36">
        <v>1.33</v>
      </c>
      <c r="W1492" s="37">
        <v>1.41</v>
      </c>
      <c r="X1492" s="67"/>
      <c r="Y1492" s="60">
        <v>0</v>
      </c>
      <c r="Z1492" s="61">
        <v>0</v>
      </c>
      <c r="AA1492" s="61">
        <v>0</v>
      </c>
      <c r="AB1492" s="61">
        <v>0</v>
      </c>
      <c r="AC1492" s="61">
        <v>0</v>
      </c>
      <c r="AD1492" s="61">
        <v>0</v>
      </c>
      <c r="AE1492" s="69">
        <v>0</v>
      </c>
      <c r="AF1492" s="59"/>
      <c r="AG1492" s="61">
        <v>0.04</v>
      </c>
      <c r="AH1492" s="69">
        <v>0.04</v>
      </c>
    </row>
    <row r="1493" spans="1:34" x14ac:dyDescent="0.35">
      <c r="A1493" s="15" t="s">
        <v>168</v>
      </c>
      <c r="B1493" s="16" t="s">
        <v>23</v>
      </c>
      <c r="C1493" s="16" t="s">
        <v>24</v>
      </c>
      <c r="D1493" s="16" t="s">
        <v>25</v>
      </c>
      <c r="E1493" s="16" t="s">
        <v>26</v>
      </c>
      <c r="F1493" s="16" t="s">
        <v>35</v>
      </c>
      <c r="G1493" s="16" t="s">
        <v>28</v>
      </c>
      <c r="H1493" s="17">
        <v>2E-3</v>
      </c>
      <c r="I1493" s="16" t="s">
        <v>35</v>
      </c>
      <c r="J1493" s="16" t="s">
        <v>209</v>
      </c>
      <c r="K1493" s="18" t="s">
        <v>30</v>
      </c>
      <c r="L1493" s="19">
        <v>1</v>
      </c>
      <c r="M1493" s="20">
        <v>1</v>
      </c>
      <c r="N1493" s="20">
        <v>1</v>
      </c>
      <c r="O1493" s="20">
        <v>1</v>
      </c>
      <c r="P1493" s="20">
        <v>1</v>
      </c>
      <c r="Q1493" s="20">
        <v>1</v>
      </c>
      <c r="R1493" s="20">
        <v>1</v>
      </c>
      <c r="S1493" s="20" t="s">
        <v>33</v>
      </c>
      <c r="T1493" s="20" t="s">
        <v>33</v>
      </c>
      <c r="U1493" s="20" t="s">
        <v>33</v>
      </c>
      <c r="V1493" s="20" t="s">
        <v>33</v>
      </c>
      <c r="W1493" s="21" t="s">
        <v>33</v>
      </c>
      <c r="X1493" s="67"/>
      <c r="Y1493" s="19">
        <v>0</v>
      </c>
      <c r="Z1493" s="20">
        <v>0</v>
      </c>
      <c r="AA1493" s="20">
        <v>0</v>
      </c>
      <c r="AB1493" s="20">
        <v>0</v>
      </c>
      <c r="AC1493" s="20">
        <v>0</v>
      </c>
      <c r="AD1493" s="20">
        <v>0</v>
      </c>
      <c r="AE1493" s="21">
        <v>0</v>
      </c>
      <c r="AF1493" s="55"/>
      <c r="AG1493" s="20" t="s">
        <v>33</v>
      </c>
      <c r="AH1493" s="21" t="s">
        <v>33</v>
      </c>
    </row>
    <row r="1494" spans="1:34" x14ac:dyDescent="0.35">
      <c r="A1494" s="15" t="s">
        <v>168</v>
      </c>
      <c r="B1494" s="16" t="s">
        <v>23</v>
      </c>
      <c r="C1494" s="16" t="s">
        <v>24</v>
      </c>
      <c r="D1494" s="16" t="s">
        <v>25</v>
      </c>
      <c r="E1494" s="16" t="s">
        <v>26</v>
      </c>
      <c r="F1494" s="16" t="s">
        <v>35</v>
      </c>
      <c r="G1494" s="16" t="s">
        <v>28</v>
      </c>
      <c r="H1494" s="17">
        <v>2E-3</v>
      </c>
      <c r="I1494" s="16" t="s">
        <v>35</v>
      </c>
      <c r="J1494" s="16" t="s">
        <v>208</v>
      </c>
      <c r="K1494" s="18" t="s">
        <v>31</v>
      </c>
      <c r="L1494" s="78">
        <v>1.69</v>
      </c>
      <c r="M1494" s="76">
        <v>1.69</v>
      </c>
      <c r="N1494" s="76">
        <v>1.69</v>
      </c>
      <c r="O1494" s="76">
        <v>1.69</v>
      </c>
      <c r="P1494" s="76">
        <v>1.69</v>
      </c>
      <c r="Q1494" s="76">
        <v>1.69</v>
      </c>
      <c r="R1494" s="76">
        <v>1.69</v>
      </c>
      <c r="S1494" s="76">
        <v>1.59</v>
      </c>
      <c r="T1494" s="76">
        <v>1.59</v>
      </c>
      <c r="U1494" s="76">
        <v>1.33</v>
      </c>
      <c r="V1494" s="76">
        <v>1.33</v>
      </c>
      <c r="W1494" s="77">
        <v>1.44</v>
      </c>
      <c r="X1494" s="79"/>
      <c r="Y1494" s="78">
        <v>0</v>
      </c>
      <c r="Z1494" s="76">
        <v>0</v>
      </c>
      <c r="AA1494" s="76">
        <v>0</v>
      </c>
      <c r="AB1494" s="76">
        <v>0</v>
      </c>
      <c r="AC1494" s="76">
        <v>0</v>
      </c>
      <c r="AD1494" s="76">
        <v>0</v>
      </c>
      <c r="AE1494" s="77">
        <v>0</v>
      </c>
      <c r="AF1494" s="50"/>
      <c r="AG1494" s="76">
        <v>0.04</v>
      </c>
      <c r="AH1494" s="77">
        <v>0.04</v>
      </c>
    </row>
    <row r="1495" spans="1:34" x14ac:dyDescent="0.35">
      <c r="A1495" s="15" t="s">
        <v>168</v>
      </c>
      <c r="B1495" s="16" t="s">
        <v>23</v>
      </c>
      <c r="C1495" s="16" t="s">
        <v>24</v>
      </c>
      <c r="D1495" s="16" t="s">
        <v>25</v>
      </c>
      <c r="E1495" s="16" t="s">
        <v>26</v>
      </c>
      <c r="F1495" s="16" t="s">
        <v>35</v>
      </c>
      <c r="G1495" s="16" t="s">
        <v>28</v>
      </c>
      <c r="H1495" s="17">
        <v>2E-3</v>
      </c>
      <c r="I1495" s="16" t="s">
        <v>35</v>
      </c>
      <c r="J1495" s="16" t="s">
        <v>209</v>
      </c>
      <c r="K1495" s="18" t="s">
        <v>32</v>
      </c>
      <c r="L1495" s="19">
        <v>1</v>
      </c>
      <c r="M1495" s="20">
        <v>1</v>
      </c>
      <c r="N1495" s="20">
        <v>1</v>
      </c>
      <c r="O1495" s="20">
        <v>1</v>
      </c>
      <c r="P1495" s="20">
        <v>1</v>
      </c>
      <c r="Q1495" s="20">
        <v>1</v>
      </c>
      <c r="R1495" s="20">
        <v>1</v>
      </c>
      <c r="S1495" s="20" t="s">
        <v>33</v>
      </c>
      <c r="T1495" s="20" t="s">
        <v>33</v>
      </c>
      <c r="U1495" s="20" t="s">
        <v>33</v>
      </c>
      <c r="V1495" s="20" t="s">
        <v>33</v>
      </c>
      <c r="W1495" s="21" t="s">
        <v>33</v>
      </c>
      <c r="X1495" s="67"/>
      <c r="Y1495" s="19">
        <v>0</v>
      </c>
      <c r="Z1495" s="20">
        <v>0</v>
      </c>
      <c r="AA1495" s="20">
        <v>0</v>
      </c>
      <c r="AB1495" s="20">
        <v>0</v>
      </c>
      <c r="AC1495" s="20">
        <v>0</v>
      </c>
      <c r="AD1495" s="20">
        <v>0</v>
      </c>
      <c r="AE1495" s="21">
        <v>0</v>
      </c>
      <c r="AF1495" s="55"/>
      <c r="AG1495" s="20" t="s">
        <v>33</v>
      </c>
      <c r="AH1495" s="21" t="s">
        <v>33</v>
      </c>
    </row>
    <row r="1496" spans="1:34" x14ac:dyDescent="0.35">
      <c r="A1496" s="24" t="s">
        <v>168</v>
      </c>
      <c r="B1496" s="25" t="s">
        <v>23</v>
      </c>
      <c r="C1496" s="25" t="s">
        <v>24</v>
      </c>
      <c r="D1496" s="25" t="s">
        <v>25</v>
      </c>
      <c r="E1496" s="25" t="s">
        <v>26</v>
      </c>
      <c r="F1496" s="25" t="s">
        <v>35</v>
      </c>
      <c r="G1496" s="25" t="s">
        <v>28</v>
      </c>
      <c r="H1496" s="26">
        <v>2E-3</v>
      </c>
      <c r="I1496" s="25" t="s">
        <v>33</v>
      </c>
      <c r="J1496" s="25" t="s">
        <v>208</v>
      </c>
      <c r="K1496" s="27" t="s">
        <v>34</v>
      </c>
      <c r="L1496" s="28">
        <v>0</v>
      </c>
      <c r="M1496" s="29">
        <v>0</v>
      </c>
      <c r="N1496" s="29">
        <v>0</v>
      </c>
      <c r="O1496" s="29">
        <v>0</v>
      </c>
      <c r="P1496" s="29">
        <v>0</v>
      </c>
      <c r="Q1496" s="29">
        <v>0</v>
      </c>
      <c r="R1496" s="29">
        <v>0</v>
      </c>
      <c r="S1496" s="29">
        <v>0</v>
      </c>
      <c r="T1496" s="29">
        <v>0</v>
      </c>
      <c r="U1496" s="29">
        <v>0</v>
      </c>
      <c r="V1496" s="29">
        <v>0</v>
      </c>
      <c r="W1496" s="30">
        <v>2.1276595744680771E-2</v>
      </c>
      <c r="X1496" s="67"/>
      <c r="Y1496" s="57">
        <v>0</v>
      </c>
      <c r="Z1496" s="58">
        <v>0</v>
      </c>
      <c r="AA1496" s="58">
        <v>0</v>
      </c>
      <c r="AB1496" s="58">
        <v>0</v>
      </c>
      <c r="AC1496" s="58">
        <v>0</v>
      </c>
      <c r="AD1496" s="58">
        <v>0</v>
      </c>
      <c r="AE1496" s="71">
        <v>0</v>
      </c>
      <c r="AF1496" s="56"/>
      <c r="AG1496" s="58">
        <v>0</v>
      </c>
      <c r="AH1496" s="71">
        <v>0</v>
      </c>
    </row>
    <row r="1497" spans="1:34" x14ac:dyDescent="0.35">
      <c r="A1497" s="31" t="s">
        <v>168</v>
      </c>
      <c r="B1497" s="32" t="s">
        <v>23</v>
      </c>
      <c r="C1497" s="32" t="s">
        <v>24</v>
      </c>
      <c r="D1497" s="32" t="s">
        <v>25</v>
      </c>
      <c r="E1497" s="32" t="s">
        <v>26</v>
      </c>
      <c r="F1497" s="32" t="s">
        <v>36</v>
      </c>
      <c r="G1497" s="32" t="s">
        <v>28</v>
      </c>
      <c r="H1497" s="33">
        <v>2E-3</v>
      </c>
      <c r="I1497" s="32" t="s">
        <v>36</v>
      </c>
      <c r="J1497" s="32" t="s">
        <v>208</v>
      </c>
      <c r="K1497" s="34" t="s">
        <v>29</v>
      </c>
      <c r="L1497" s="35">
        <v>1.59</v>
      </c>
      <c r="M1497" s="36">
        <v>1.59</v>
      </c>
      <c r="N1497" s="36">
        <v>1.59</v>
      </c>
      <c r="O1497" s="36">
        <v>1.59</v>
      </c>
      <c r="P1497" s="36">
        <v>1.59</v>
      </c>
      <c r="Q1497" s="36">
        <v>1.59</v>
      </c>
      <c r="R1497" s="36">
        <v>1.59</v>
      </c>
      <c r="S1497" s="36">
        <v>1.39</v>
      </c>
      <c r="T1497" s="36">
        <v>1.39</v>
      </c>
      <c r="U1497" s="36">
        <v>1.24</v>
      </c>
      <c r="V1497" s="36">
        <v>1.24</v>
      </c>
      <c r="W1497" s="37">
        <v>1.32</v>
      </c>
      <c r="X1497" s="67"/>
      <c r="Y1497" s="60">
        <v>0</v>
      </c>
      <c r="Z1497" s="61">
        <v>0</v>
      </c>
      <c r="AA1497" s="61">
        <v>0</v>
      </c>
      <c r="AB1497" s="61">
        <v>0</v>
      </c>
      <c r="AC1497" s="61">
        <v>0</v>
      </c>
      <c r="AD1497" s="61">
        <v>0</v>
      </c>
      <c r="AE1497" s="69">
        <v>0</v>
      </c>
      <c r="AF1497" s="59"/>
      <c r="AG1497" s="61">
        <v>0.03</v>
      </c>
      <c r="AH1497" s="69">
        <v>0.03</v>
      </c>
    </row>
    <row r="1498" spans="1:34" x14ac:dyDescent="0.35">
      <c r="A1498" s="15" t="s">
        <v>168</v>
      </c>
      <c r="B1498" s="16" t="s">
        <v>23</v>
      </c>
      <c r="C1498" s="16" t="s">
        <v>24</v>
      </c>
      <c r="D1498" s="16" t="s">
        <v>25</v>
      </c>
      <c r="E1498" s="16" t="s">
        <v>26</v>
      </c>
      <c r="F1498" s="16" t="s">
        <v>36</v>
      </c>
      <c r="G1498" s="16" t="s">
        <v>28</v>
      </c>
      <c r="H1498" s="17">
        <v>2E-3</v>
      </c>
      <c r="I1498" s="16" t="s">
        <v>36</v>
      </c>
      <c r="J1498" s="16" t="s">
        <v>209</v>
      </c>
      <c r="K1498" s="18" t="s">
        <v>30</v>
      </c>
      <c r="L1498" s="19">
        <v>1</v>
      </c>
      <c r="M1498" s="20">
        <v>1</v>
      </c>
      <c r="N1498" s="20">
        <v>1</v>
      </c>
      <c r="O1498" s="20">
        <v>1</v>
      </c>
      <c r="P1498" s="20">
        <v>1</v>
      </c>
      <c r="Q1498" s="20">
        <v>1</v>
      </c>
      <c r="R1498" s="20">
        <v>1</v>
      </c>
      <c r="S1498" s="20" t="s">
        <v>33</v>
      </c>
      <c r="T1498" s="20" t="s">
        <v>33</v>
      </c>
      <c r="U1498" s="20" t="s">
        <v>33</v>
      </c>
      <c r="V1498" s="20" t="s">
        <v>33</v>
      </c>
      <c r="W1498" s="21" t="s">
        <v>33</v>
      </c>
      <c r="X1498" s="67"/>
      <c r="Y1498" s="19">
        <v>0</v>
      </c>
      <c r="Z1498" s="20">
        <v>0</v>
      </c>
      <c r="AA1498" s="20">
        <v>0</v>
      </c>
      <c r="AB1498" s="20">
        <v>0</v>
      </c>
      <c r="AC1498" s="20">
        <v>0</v>
      </c>
      <c r="AD1498" s="20">
        <v>0</v>
      </c>
      <c r="AE1498" s="21">
        <v>0</v>
      </c>
      <c r="AF1498" s="55"/>
      <c r="AG1498" s="20" t="s">
        <v>33</v>
      </c>
      <c r="AH1498" s="21" t="s">
        <v>33</v>
      </c>
    </row>
    <row r="1499" spans="1:34" x14ac:dyDescent="0.35">
      <c r="A1499" s="15" t="s">
        <v>168</v>
      </c>
      <c r="B1499" s="16" t="s">
        <v>23</v>
      </c>
      <c r="C1499" s="16" t="s">
        <v>24</v>
      </c>
      <c r="D1499" s="16" t="s">
        <v>25</v>
      </c>
      <c r="E1499" s="16" t="s">
        <v>26</v>
      </c>
      <c r="F1499" s="16" t="s">
        <v>36</v>
      </c>
      <c r="G1499" s="16" t="s">
        <v>28</v>
      </c>
      <c r="H1499" s="17">
        <v>2E-3</v>
      </c>
      <c r="I1499" s="16" t="s">
        <v>36</v>
      </c>
      <c r="J1499" s="16" t="s">
        <v>208</v>
      </c>
      <c r="K1499" s="18" t="s">
        <v>31</v>
      </c>
      <c r="L1499" s="22">
        <v>1.59</v>
      </c>
      <c r="M1499" s="23">
        <v>1.59</v>
      </c>
      <c r="N1499" s="23">
        <v>1.59</v>
      </c>
      <c r="O1499" s="23">
        <v>1.59</v>
      </c>
      <c r="P1499" s="23">
        <v>1.59</v>
      </c>
      <c r="Q1499" s="23">
        <v>1.59</v>
      </c>
      <c r="R1499" s="23">
        <v>1.59</v>
      </c>
      <c r="S1499" s="23">
        <v>1.39</v>
      </c>
      <c r="T1499" s="23">
        <v>1.39</v>
      </c>
      <c r="U1499" s="23">
        <v>1.24</v>
      </c>
      <c r="V1499" s="23">
        <v>1.24</v>
      </c>
      <c r="W1499" s="70">
        <v>1.32</v>
      </c>
      <c r="X1499" s="67"/>
      <c r="Y1499" s="22">
        <v>0</v>
      </c>
      <c r="Z1499" s="23">
        <v>0</v>
      </c>
      <c r="AA1499" s="23">
        <v>0</v>
      </c>
      <c r="AB1499" s="23">
        <v>0</v>
      </c>
      <c r="AC1499" s="23">
        <v>0</v>
      </c>
      <c r="AD1499" s="23">
        <v>0</v>
      </c>
      <c r="AE1499" s="70">
        <v>0</v>
      </c>
      <c r="AF1499" s="50"/>
      <c r="AG1499" s="76">
        <v>0.03</v>
      </c>
      <c r="AH1499" s="77">
        <v>0.03</v>
      </c>
    </row>
    <row r="1500" spans="1:34" x14ac:dyDescent="0.35">
      <c r="A1500" s="15" t="s">
        <v>168</v>
      </c>
      <c r="B1500" s="16" t="s">
        <v>23</v>
      </c>
      <c r="C1500" s="16" t="s">
        <v>24</v>
      </c>
      <c r="D1500" s="16" t="s">
        <v>25</v>
      </c>
      <c r="E1500" s="16" t="s">
        <v>26</v>
      </c>
      <c r="F1500" s="16" t="s">
        <v>36</v>
      </c>
      <c r="G1500" s="16" t="s">
        <v>28</v>
      </c>
      <c r="H1500" s="17">
        <v>2E-3</v>
      </c>
      <c r="I1500" s="16" t="s">
        <v>36</v>
      </c>
      <c r="J1500" s="16" t="s">
        <v>209</v>
      </c>
      <c r="K1500" s="18" t="s">
        <v>32</v>
      </c>
      <c r="L1500" s="19">
        <v>1</v>
      </c>
      <c r="M1500" s="20">
        <v>1</v>
      </c>
      <c r="N1500" s="20">
        <v>1</v>
      </c>
      <c r="O1500" s="20">
        <v>1</v>
      </c>
      <c r="P1500" s="20">
        <v>1</v>
      </c>
      <c r="Q1500" s="20">
        <v>1</v>
      </c>
      <c r="R1500" s="20">
        <v>1</v>
      </c>
      <c r="S1500" s="20" t="s">
        <v>33</v>
      </c>
      <c r="T1500" s="20" t="s">
        <v>33</v>
      </c>
      <c r="U1500" s="20" t="s">
        <v>33</v>
      </c>
      <c r="V1500" s="20" t="s">
        <v>33</v>
      </c>
      <c r="W1500" s="21" t="s">
        <v>33</v>
      </c>
      <c r="X1500" s="67"/>
      <c r="Y1500" s="19">
        <v>0</v>
      </c>
      <c r="Z1500" s="20">
        <v>0</v>
      </c>
      <c r="AA1500" s="20">
        <v>0</v>
      </c>
      <c r="AB1500" s="20">
        <v>0</v>
      </c>
      <c r="AC1500" s="20">
        <v>0</v>
      </c>
      <c r="AD1500" s="20">
        <v>0</v>
      </c>
      <c r="AE1500" s="21">
        <v>0</v>
      </c>
      <c r="AF1500" s="55"/>
      <c r="AG1500" s="20" t="s">
        <v>33</v>
      </c>
      <c r="AH1500" s="21" t="s">
        <v>33</v>
      </c>
    </row>
    <row r="1501" spans="1:34" x14ac:dyDescent="0.35">
      <c r="A1501" s="24" t="s">
        <v>168</v>
      </c>
      <c r="B1501" s="25" t="s">
        <v>23</v>
      </c>
      <c r="C1501" s="25" t="s">
        <v>24</v>
      </c>
      <c r="D1501" s="25" t="s">
        <v>25</v>
      </c>
      <c r="E1501" s="25" t="s">
        <v>26</v>
      </c>
      <c r="F1501" s="25" t="s">
        <v>36</v>
      </c>
      <c r="G1501" s="25" t="s">
        <v>28</v>
      </c>
      <c r="H1501" s="26">
        <v>2E-3</v>
      </c>
      <c r="I1501" s="25" t="s">
        <v>33</v>
      </c>
      <c r="J1501" s="25" t="s">
        <v>208</v>
      </c>
      <c r="K1501" s="27" t="s">
        <v>34</v>
      </c>
      <c r="L1501" s="28">
        <v>0</v>
      </c>
      <c r="M1501" s="29">
        <v>0</v>
      </c>
      <c r="N1501" s="29">
        <v>0</v>
      </c>
      <c r="O1501" s="29">
        <v>0</v>
      </c>
      <c r="P1501" s="29">
        <v>0</v>
      </c>
      <c r="Q1501" s="29">
        <v>0</v>
      </c>
      <c r="R1501" s="29">
        <v>0</v>
      </c>
      <c r="S1501" s="29">
        <v>0</v>
      </c>
      <c r="T1501" s="29">
        <v>0</v>
      </c>
      <c r="U1501" s="29">
        <v>0</v>
      </c>
      <c r="V1501" s="29">
        <v>0</v>
      </c>
      <c r="W1501" s="30">
        <v>0</v>
      </c>
      <c r="X1501" s="67"/>
      <c r="Y1501" s="57">
        <v>0</v>
      </c>
      <c r="Z1501" s="58">
        <v>0</v>
      </c>
      <c r="AA1501" s="58">
        <v>0</v>
      </c>
      <c r="AB1501" s="58">
        <v>0</v>
      </c>
      <c r="AC1501" s="58">
        <v>0</v>
      </c>
      <c r="AD1501" s="58">
        <v>0</v>
      </c>
      <c r="AE1501" s="71">
        <v>0</v>
      </c>
      <c r="AF1501" s="56"/>
      <c r="AG1501" s="58">
        <v>0</v>
      </c>
      <c r="AH1501" s="71">
        <v>0</v>
      </c>
    </row>
    <row r="1502" spans="1:34" x14ac:dyDescent="0.35">
      <c r="A1502" s="31" t="s">
        <v>168</v>
      </c>
      <c r="B1502" s="32" t="s">
        <v>23</v>
      </c>
      <c r="C1502" s="32" t="s">
        <v>24</v>
      </c>
      <c r="D1502" s="32" t="s">
        <v>25</v>
      </c>
      <c r="E1502" s="32" t="s">
        <v>26</v>
      </c>
      <c r="F1502" s="32" t="s">
        <v>37</v>
      </c>
      <c r="G1502" s="32" t="s">
        <v>28</v>
      </c>
      <c r="H1502" s="33">
        <v>2E-3</v>
      </c>
      <c r="I1502" s="32" t="s">
        <v>37</v>
      </c>
      <c r="J1502" s="32" t="s">
        <v>208</v>
      </c>
      <c r="K1502" s="34" t="s">
        <v>29</v>
      </c>
      <c r="L1502" s="35">
        <v>1.59</v>
      </c>
      <c r="M1502" s="36">
        <v>1.59</v>
      </c>
      <c r="N1502" s="36">
        <v>1.59</v>
      </c>
      <c r="O1502" s="36">
        <v>1.59</v>
      </c>
      <c r="P1502" s="36">
        <v>1.59</v>
      </c>
      <c r="Q1502" s="36">
        <v>1.59</v>
      </c>
      <c r="R1502" s="36">
        <v>1.59</v>
      </c>
      <c r="S1502" s="36">
        <v>1.39</v>
      </c>
      <c r="T1502" s="36">
        <v>1.39</v>
      </c>
      <c r="U1502" s="36">
        <v>1.24</v>
      </c>
      <c r="V1502" s="36">
        <v>1.24</v>
      </c>
      <c r="W1502" s="37">
        <v>1.32</v>
      </c>
      <c r="X1502" s="67"/>
      <c r="Y1502" s="60">
        <v>0</v>
      </c>
      <c r="Z1502" s="61">
        <v>0</v>
      </c>
      <c r="AA1502" s="61">
        <v>0</v>
      </c>
      <c r="AB1502" s="61">
        <v>0</v>
      </c>
      <c r="AC1502" s="61">
        <v>0</v>
      </c>
      <c r="AD1502" s="61">
        <v>0</v>
      </c>
      <c r="AE1502" s="69">
        <v>0</v>
      </c>
      <c r="AF1502" s="59"/>
      <c r="AG1502" s="61">
        <v>0.03</v>
      </c>
      <c r="AH1502" s="69">
        <v>0.03</v>
      </c>
    </row>
    <row r="1503" spans="1:34" x14ac:dyDescent="0.35">
      <c r="A1503" s="15" t="s">
        <v>168</v>
      </c>
      <c r="B1503" s="16" t="s">
        <v>23</v>
      </c>
      <c r="C1503" s="16" t="s">
        <v>24</v>
      </c>
      <c r="D1503" s="16" t="s">
        <v>25</v>
      </c>
      <c r="E1503" s="16" t="s">
        <v>26</v>
      </c>
      <c r="F1503" s="16" t="s">
        <v>37</v>
      </c>
      <c r="G1503" s="16" t="s">
        <v>28</v>
      </c>
      <c r="H1503" s="17">
        <v>2E-3</v>
      </c>
      <c r="I1503" s="16" t="s">
        <v>37</v>
      </c>
      <c r="J1503" s="16" t="s">
        <v>209</v>
      </c>
      <c r="K1503" s="18" t="s">
        <v>30</v>
      </c>
      <c r="L1503" s="19">
        <v>1</v>
      </c>
      <c r="M1503" s="20">
        <v>1</v>
      </c>
      <c r="N1503" s="20">
        <v>1</v>
      </c>
      <c r="O1503" s="20">
        <v>1</v>
      </c>
      <c r="P1503" s="20">
        <v>1</v>
      </c>
      <c r="Q1503" s="20">
        <v>1</v>
      </c>
      <c r="R1503" s="20">
        <v>1</v>
      </c>
      <c r="S1503" s="20" t="s">
        <v>33</v>
      </c>
      <c r="T1503" s="20" t="s">
        <v>33</v>
      </c>
      <c r="U1503" s="20" t="s">
        <v>33</v>
      </c>
      <c r="V1503" s="20" t="s">
        <v>33</v>
      </c>
      <c r="W1503" s="21" t="s">
        <v>33</v>
      </c>
      <c r="X1503" s="67"/>
      <c r="Y1503" s="19">
        <v>0</v>
      </c>
      <c r="Z1503" s="20">
        <v>0</v>
      </c>
      <c r="AA1503" s="20">
        <v>0</v>
      </c>
      <c r="AB1503" s="20">
        <v>0</v>
      </c>
      <c r="AC1503" s="20">
        <v>0</v>
      </c>
      <c r="AD1503" s="20">
        <v>0</v>
      </c>
      <c r="AE1503" s="21">
        <v>0</v>
      </c>
      <c r="AF1503" s="55"/>
      <c r="AG1503" s="20" t="s">
        <v>33</v>
      </c>
      <c r="AH1503" s="21" t="s">
        <v>33</v>
      </c>
    </row>
    <row r="1504" spans="1:34" x14ac:dyDescent="0.35">
      <c r="A1504" s="15" t="s">
        <v>168</v>
      </c>
      <c r="B1504" s="16" t="s">
        <v>23</v>
      </c>
      <c r="C1504" s="16" t="s">
        <v>24</v>
      </c>
      <c r="D1504" s="16" t="s">
        <v>25</v>
      </c>
      <c r="E1504" s="16" t="s">
        <v>26</v>
      </c>
      <c r="F1504" s="16" t="s">
        <v>37</v>
      </c>
      <c r="G1504" s="16" t="s">
        <v>28</v>
      </c>
      <c r="H1504" s="17">
        <v>2E-3</v>
      </c>
      <c r="I1504" s="16" t="s">
        <v>37</v>
      </c>
      <c r="J1504" s="16" t="s">
        <v>208</v>
      </c>
      <c r="K1504" s="18" t="s">
        <v>31</v>
      </c>
      <c r="L1504" s="22">
        <v>1.59</v>
      </c>
      <c r="M1504" s="23">
        <v>1.59</v>
      </c>
      <c r="N1504" s="23">
        <v>1.59</v>
      </c>
      <c r="O1504" s="23">
        <v>1.59</v>
      </c>
      <c r="P1504" s="23">
        <v>1.59</v>
      </c>
      <c r="Q1504" s="23">
        <v>1.59</v>
      </c>
      <c r="R1504" s="23">
        <v>1.59</v>
      </c>
      <c r="S1504" s="23">
        <v>1.39</v>
      </c>
      <c r="T1504" s="23">
        <v>1.39</v>
      </c>
      <c r="U1504" s="23">
        <v>1.24</v>
      </c>
      <c r="V1504" s="23">
        <v>1.24</v>
      </c>
      <c r="W1504" s="70">
        <v>1.32</v>
      </c>
      <c r="X1504" s="67"/>
      <c r="Y1504" s="22">
        <v>0</v>
      </c>
      <c r="Z1504" s="23">
        <v>0</v>
      </c>
      <c r="AA1504" s="23">
        <v>0</v>
      </c>
      <c r="AB1504" s="23">
        <v>0</v>
      </c>
      <c r="AC1504" s="23">
        <v>0</v>
      </c>
      <c r="AD1504" s="23">
        <v>0</v>
      </c>
      <c r="AE1504" s="70">
        <v>0</v>
      </c>
      <c r="AF1504" s="50"/>
      <c r="AG1504" s="76">
        <v>0.03</v>
      </c>
      <c r="AH1504" s="77">
        <v>0.03</v>
      </c>
    </row>
    <row r="1505" spans="1:34" x14ac:dyDescent="0.35">
      <c r="A1505" s="15" t="s">
        <v>168</v>
      </c>
      <c r="B1505" s="16" t="s">
        <v>23</v>
      </c>
      <c r="C1505" s="16" t="s">
        <v>24</v>
      </c>
      <c r="D1505" s="16" t="s">
        <v>25</v>
      </c>
      <c r="E1505" s="16" t="s">
        <v>26</v>
      </c>
      <c r="F1505" s="16" t="s">
        <v>37</v>
      </c>
      <c r="G1505" s="16" t="s">
        <v>28</v>
      </c>
      <c r="H1505" s="17">
        <v>2E-3</v>
      </c>
      <c r="I1505" s="16" t="s">
        <v>37</v>
      </c>
      <c r="J1505" s="16" t="s">
        <v>209</v>
      </c>
      <c r="K1505" s="18" t="s">
        <v>32</v>
      </c>
      <c r="L1505" s="19">
        <v>1</v>
      </c>
      <c r="M1505" s="20">
        <v>1</v>
      </c>
      <c r="N1505" s="20">
        <v>1</v>
      </c>
      <c r="O1505" s="20">
        <v>1</v>
      </c>
      <c r="P1505" s="20">
        <v>1</v>
      </c>
      <c r="Q1505" s="20">
        <v>1</v>
      </c>
      <c r="R1505" s="20">
        <v>1</v>
      </c>
      <c r="S1505" s="20" t="s">
        <v>33</v>
      </c>
      <c r="T1505" s="20" t="s">
        <v>33</v>
      </c>
      <c r="U1505" s="20" t="s">
        <v>33</v>
      </c>
      <c r="V1505" s="20" t="s">
        <v>33</v>
      </c>
      <c r="W1505" s="21" t="s">
        <v>33</v>
      </c>
      <c r="X1505" s="67"/>
      <c r="Y1505" s="19">
        <v>0</v>
      </c>
      <c r="Z1505" s="20">
        <v>0</v>
      </c>
      <c r="AA1505" s="20">
        <v>0</v>
      </c>
      <c r="AB1505" s="20">
        <v>0</v>
      </c>
      <c r="AC1505" s="20">
        <v>0</v>
      </c>
      <c r="AD1505" s="20">
        <v>0</v>
      </c>
      <c r="AE1505" s="21">
        <v>0</v>
      </c>
      <c r="AF1505" s="55"/>
      <c r="AG1505" s="20" t="s">
        <v>33</v>
      </c>
      <c r="AH1505" s="21" t="s">
        <v>33</v>
      </c>
    </row>
    <row r="1506" spans="1:34" x14ac:dyDescent="0.35">
      <c r="A1506" s="24" t="s">
        <v>168</v>
      </c>
      <c r="B1506" s="25" t="s">
        <v>23</v>
      </c>
      <c r="C1506" s="25" t="s">
        <v>24</v>
      </c>
      <c r="D1506" s="25" t="s">
        <v>25</v>
      </c>
      <c r="E1506" s="25" t="s">
        <v>26</v>
      </c>
      <c r="F1506" s="25" t="s">
        <v>37</v>
      </c>
      <c r="G1506" s="25" t="s">
        <v>28</v>
      </c>
      <c r="H1506" s="26">
        <v>2E-3</v>
      </c>
      <c r="I1506" s="25" t="s">
        <v>33</v>
      </c>
      <c r="J1506" s="25" t="s">
        <v>208</v>
      </c>
      <c r="K1506" s="27" t="s">
        <v>34</v>
      </c>
      <c r="L1506" s="28">
        <v>0</v>
      </c>
      <c r="M1506" s="29">
        <v>0</v>
      </c>
      <c r="N1506" s="29">
        <v>0</v>
      </c>
      <c r="O1506" s="29">
        <v>0</v>
      </c>
      <c r="P1506" s="29">
        <v>0</v>
      </c>
      <c r="Q1506" s="29">
        <v>0</v>
      </c>
      <c r="R1506" s="29">
        <v>0</v>
      </c>
      <c r="S1506" s="29">
        <v>0</v>
      </c>
      <c r="T1506" s="29">
        <v>0</v>
      </c>
      <c r="U1506" s="29">
        <v>0</v>
      </c>
      <c r="V1506" s="29">
        <v>0</v>
      </c>
      <c r="W1506" s="30">
        <v>0</v>
      </c>
      <c r="X1506" s="67"/>
      <c r="Y1506" s="57">
        <v>0</v>
      </c>
      <c r="Z1506" s="58">
        <v>0</v>
      </c>
      <c r="AA1506" s="58">
        <v>0</v>
      </c>
      <c r="AB1506" s="58">
        <v>0</v>
      </c>
      <c r="AC1506" s="58">
        <v>0</v>
      </c>
      <c r="AD1506" s="58">
        <v>0</v>
      </c>
      <c r="AE1506" s="71">
        <v>0</v>
      </c>
      <c r="AF1506" s="56"/>
      <c r="AG1506" s="58">
        <v>0</v>
      </c>
      <c r="AH1506" s="71">
        <v>0</v>
      </c>
    </row>
    <row r="1507" spans="1:34" x14ac:dyDescent="0.35">
      <c r="A1507" s="31" t="s">
        <v>168</v>
      </c>
      <c r="B1507" s="32" t="s">
        <v>23</v>
      </c>
      <c r="C1507" s="32" t="s">
        <v>24</v>
      </c>
      <c r="D1507" s="32" t="s">
        <v>25</v>
      </c>
      <c r="E1507" s="32" t="s">
        <v>26</v>
      </c>
      <c r="F1507" s="32" t="s">
        <v>38</v>
      </c>
      <c r="G1507" s="32" t="s">
        <v>28</v>
      </c>
      <c r="H1507" s="33">
        <v>2E-3</v>
      </c>
      <c r="I1507" s="32" t="s">
        <v>38</v>
      </c>
      <c r="J1507" s="32" t="s">
        <v>208</v>
      </c>
      <c r="K1507" s="34" t="s">
        <v>29</v>
      </c>
      <c r="L1507" s="35">
        <v>1.59</v>
      </c>
      <c r="M1507" s="36">
        <v>1.59</v>
      </c>
      <c r="N1507" s="36">
        <v>1.59</v>
      </c>
      <c r="O1507" s="36">
        <v>1.59</v>
      </c>
      <c r="P1507" s="36">
        <v>1.59</v>
      </c>
      <c r="Q1507" s="36">
        <v>1.59</v>
      </c>
      <c r="R1507" s="36">
        <v>1.59</v>
      </c>
      <c r="S1507" s="36">
        <v>1.39</v>
      </c>
      <c r="T1507" s="36">
        <v>1.39</v>
      </c>
      <c r="U1507" s="36">
        <v>1.24</v>
      </c>
      <c r="V1507" s="36">
        <v>1.24</v>
      </c>
      <c r="W1507" s="37">
        <v>1.32</v>
      </c>
      <c r="X1507" s="67"/>
      <c r="Y1507" s="60">
        <v>0</v>
      </c>
      <c r="Z1507" s="61">
        <v>0</v>
      </c>
      <c r="AA1507" s="61">
        <v>0</v>
      </c>
      <c r="AB1507" s="61">
        <v>0</v>
      </c>
      <c r="AC1507" s="61">
        <v>0</v>
      </c>
      <c r="AD1507" s="61">
        <v>0</v>
      </c>
      <c r="AE1507" s="69">
        <v>0</v>
      </c>
      <c r="AF1507" s="59"/>
      <c r="AG1507" s="61">
        <v>0.03</v>
      </c>
      <c r="AH1507" s="69">
        <v>0.03</v>
      </c>
    </row>
    <row r="1508" spans="1:34" x14ac:dyDescent="0.35">
      <c r="A1508" s="15" t="s">
        <v>168</v>
      </c>
      <c r="B1508" s="16" t="s">
        <v>23</v>
      </c>
      <c r="C1508" s="16" t="s">
        <v>24</v>
      </c>
      <c r="D1508" s="16" t="s">
        <v>25</v>
      </c>
      <c r="E1508" s="16" t="s">
        <v>26</v>
      </c>
      <c r="F1508" s="16" t="s">
        <v>38</v>
      </c>
      <c r="G1508" s="16" t="s">
        <v>28</v>
      </c>
      <c r="H1508" s="17">
        <v>2E-3</v>
      </c>
      <c r="I1508" s="16" t="s">
        <v>38</v>
      </c>
      <c r="J1508" s="16" t="s">
        <v>209</v>
      </c>
      <c r="K1508" s="18" t="s">
        <v>30</v>
      </c>
      <c r="L1508" s="19">
        <v>1</v>
      </c>
      <c r="M1508" s="20">
        <v>1</v>
      </c>
      <c r="N1508" s="20">
        <v>1</v>
      </c>
      <c r="O1508" s="20">
        <v>1</v>
      </c>
      <c r="P1508" s="20">
        <v>1</v>
      </c>
      <c r="Q1508" s="20">
        <v>1</v>
      </c>
      <c r="R1508" s="20">
        <v>1</v>
      </c>
      <c r="S1508" s="20" t="s">
        <v>33</v>
      </c>
      <c r="T1508" s="20" t="s">
        <v>33</v>
      </c>
      <c r="U1508" s="20" t="s">
        <v>33</v>
      </c>
      <c r="V1508" s="20" t="s">
        <v>33</v>
      </c>
      <c r="W1508" s="21" t="s">
        <v>33</v>
      </c>
      <c r="X1508" s="67"/>
      <c r="Y1508" s="19">
        <v>0</v>
      </c>
      <c r="Z1508" s="20">
        <v>0</v>
      </c>
      <c r="AA1508" s="20">
        <v>0</v>
      </c>
      <c r="AB1508" s="20">
        <v>0</v>
      </c>
      <c r="AC1508" s="20">
        <v>0</v>
      </c>
      <c r="AD1508" s="20">
        <v>0</v>
      </c>
      <c r="AE1508" s="21">
        <v>0</v>
      </c>
      <c r="AF1508" s="55"/>
      <c r="AG1508" s="20" t="s">
        <v>33</v>
      </c>
      <c r="AH1508" s="21" t="s">
        <v>33</v>
      </c>
    </row>
    <row r="1509" spans="1:34" x14ac:dyDescent="0.35">
      <c r="A1509" s="15" t="s">
        <v>168</v>
      </c>
      <c r="B1509" s="16" t="s">
        <v>23</v>
      </c>
      <c r="C1509" s="16" t="s">
        <v>24</v>
      </c>
      <c r="D1509" s="16" t="s">
        <v>25</v>
      </c>
      <c r="E1509" s="16" t="s">
        <v>26</v>
      </c>
      <c r="F1509" s="16" t="s">
        <v>38</v>
      </c>
      <c r="G1509" s="16" t="s">
        <v>28</v>
      </c>
      <c r="H1509" s="17">
        <v>2E-3</v>
      </c>
      <c r="I1509" s="16" t="s">
        <v>38</v>
      </c>
      <c r="J1509" s="16" t="s">
        <v>208</v>
      </c>
      <c r="K1509" s="18" t="s">
        <v>31</v>
      </c>
      <c r="L1509" s="22">
        <v>1.59</v>
      </c>
      <c r="M1509" s="23">
        <v>1.59</v>
      </c>
      <c r="N1509" s="23">
        <v>1.59</v>
      </c>
      <c r="O1509" s="23">
        <v>1.59</v>
      </c>
      <c r="P1509" s="23">
        <v>1.59</v>
      </c>
      <c r="Q1509" s="23">
        <v>1.59</v>
      </c>
      <c r="R1509" s="23">
        <v>1.59</v>
      </c>
      <c r="S1509" s="23">
        <v>1.39</v>
      </c>
      <c r="T1509" s="23">
        <v>1.39</v>
      </c>
      <c r="U1509" s="23">
        <v>1.24</v>
      </c>
      <c r="V1509" s="23">
        <v>1.24</v>
      </c>
      <c r="W1509" s="70">
        <v>1.32</v>
      </c>
      <c r="X1509" s="67"/>
      <c r="Y1509" s="22">
        <v>0</v>
      </c>
      <c r="Z1509" s="23">
        <v>0</v>
      </c>
      <c r="AA1509" s="23">
        <v>0</v>
      </c>
      <c r="AB1509" s="23">
        <v>0</v>
      </c>
      <c r="AC1509" s="23">
        <v>0</v>
      </c>
      <c r="AD1509" s="23">
        <v>0</v>
      </c>
      <c r="AE1509" s="70">
        <v>0</v>
      </c>
      <c r="AF1509" s="50"/>
      <c r="AG1509" s="76">
        <v>0.03</v>
      </c>
      <c r="AH1509" s="77">
        <v>0.03</v>
      </c>
    </row>
    <row r="1510" spans="1:34" x14ac:dyDescent="0.35">
      <c r="A1510" s="15" t="s">
        <v>168</v>
      </c>
      <c r="B1510" s="16" t="s">
        <v>23</v>
      </c>
      <c r="C1510" s="16" t="s">
        <v>24</v>
      </c>
      <c r="D1510" s="16" t="s">
        <v>25</v>
      </c>
      <c r="E1510" s="16" t="s">
        <v>26</v>
      </c>
      <c r="F1510" s="16" t="s">
        <v>38</v>
      </c>
      <c r="G1510" s="16" t="s">
        <v>28</v>
      </c>
      <c r="H1510" s="17">
        <v>2E-3</v>
      </c>
      <c r="I1510" s="16" t="s">
        <v>38</v>
      </c>
      <c r="J1510" s="16" t="s">
        <v>209</v>
      </c>
      <c r="K1510" s="18" t="s">
        <v>32</v>
      </c>
      <c r="L1510" s="19">
        <v>1</v>
      </c>
      <c r="M1510" s="20">
        <v>1</v>
      </c>
      <c r="N1510" s="20">
        <v>1</v>
      </c>
      <c r="O1510" s="20">
        <v>1</v>
      </c>
      <c r="P1510" s="20">
        <v>1</v>
      </c>
      <c r="Q1510" s="20">
        <v>1</v>
      </c>
      <c r="R1510" s="20">
        <v>1</v>
      </c>
      <c r="S1510" s="20" t="s">
        <v>33</v>
      </c>
      <c r="T1510" s="20" t="s">
        <v>33</v>
      </c>
      <c r="U1510" s="20" t="s">
        <v>33</v>
      </c>
      <c r="V1510" s="20" t="s">
        <v>33</v>
      </c>
      <c r="W1510" s="21" t="s">
        <v>33</v>
      </c>
      <c r="X1510" s="67"/>
      <c r="Y1510" s="19">
        <v>0</v>
      </c>
      <c r="Z1510" s="20">
        <v>0</v>
      </c>
      <c r="AA1510" s="20">
        <v>0</v>
      </c>
      <c r="AB1510" s="20">
        <v>0</v>
      </c>
      <c r="AC1510" s="20">
        <v>0</v>
      </c>
      <c r="AD1510" s="20">
        <v>0</v>
      </c>
      <c r="AE1510" s="21">
        <v>0</v>
      </c>
      <c r="AF1510" s="55"/>
      <c r="AG1510" s="20" t="s">
        <v>33</v>
      </c>
      <c r="AH1510" s="21" t="s">
        <v>33</v>
      </c>
    </row>
    <row r="1511" spans="1:34" x14ac:dyDescent="0.35">
      <c r="A1511" s="24" t="s">
        <v>168</v>
      </c>
      <c r="B1511" s="25" t="s">
        <v>23</v>
      </c>
      <c r="C1511" s="25" t="s">
        <v>24</v>
      </c>
      <c r="D1511" s="25" t="s">
        <v>25</v>
      </c>
      <c r="E1511" s="25" t="s">
        <v>26</v>
      </c>
      <c r="F1511" s="25" t="s">
        <v>38</v>
      </c>
      <c r="G1511" s="25" t="s">
        <v>28</v>
      </c>
      <c r="H1511" s="26">
        <v>2E-3</v>
      </c>
      <c r="I1511" s="25" t="s">
        <v>33</v>
      </c>
      <c r="J1511" s="25" t="s">
        <v>208</v>
      </c>
      <c r="K1511" s="27" t="s">
        <v>34</v>
      </c>
      <c r="L1511" s="28">
        <v>0</v>
      </c>
      <c r="M1511" s="29">
        <v>0</v>
      </c>
      <c r="N1511" s="29">
        <v>0</v>
      </c>
      <c r="O1511" s="29">
        <v>0</v>
      </c>
      <c r="P1511" s="29">
        <v>0</v>
      </c>
      <c r="Q1511" s="29">
        <v>0</v>
      </c>
      <c r="R1511" s="29">
        <v>0</v>
      </c>
      <c r="S1511" s="29">
        <v>0</v>
      </c>
      <c r="T1511" s="29">
        <v>0</v>
      </c>
      <c r="U1511" s="29">
        <v>0</v>
      </c>
      <c r="V1511" s="29">
        <v>0</v>
      </c>
      <c r="W1511" s="30">
        <v>0</v>
      </c>
      <c r="X1511" s="67"/>
      <c r="Y1511" s="57">
        <v>0</v>
      </c>
      <c r="Z1511" s="58">
        <v>0</v>
      </c>
      <c r="AA1511" s="58">
        <v>0</v>
      </c>
      <c r="AB1511" s="58">
        <v>0</v>
      </c>
      <c r="AC1511" s="58">
        <v>0</v>
      </c>
      <c r="AD1511" s="58">
        <v>0</v>
      </c>
      <c r="AE1511" s="71">
        <v>0</v>
      </c>
      <c r="AF1511" s="56"/>
      <c r="AG1511" s="58">
        <v>0</v>
      </c>
      <c r="AH1511" s="71">
        <v>0</v>
      </c>
    </row>
    <row r="1512" spans="1:34" x14ac:dyDescent="0.35">
      <c r="A1512" s="31" t="s">
        <v>168</v>
      </c>
      <c r="B1512" s="32" t="s">
        <v>23</v>
      </c>
      <c r="C1512" s="32" t="s">
        <v>24</v>
      </c>
      <c r="D1512" s="32" t="s">
        <v>39</v>
      </c>
      <c r="E1512" s="32" t="s">
        <v>26</v>
      </c>
      <c r="F1512" s="32" t="s">
        <v>40</v>
      </c>
      <c r="G1512" s="32" t="s">
        <v>28</v>
      </c>
      <c r="H1512" s="33">
        <v>2.6900000000000001E-3</v>
      </c>
      <c r="I1512" s="32" t="s">
        <v>40</v>
      </c>
      <c r="J1512" s="32" t="s">
        <v>208</v>
      </c>
      <c r="K1512" s="34" t="s">
        <v>29</v>
      </c>
      <c r="L1512" s="35">
        <v>2.19</v>
      </c>
      <c r="M1512" s="36">
        <v>2.19</v>
      </c>
      <c r="N1512" s="36">
        <v>2.19</v>
      </c>
      <c r="O1512" s="36">
        <v>2.19</v>
      </c>
      <c r="P1512" s="36">
        <v>2.19</v>
      </c>
      <c r="Q1512" s="36">
        <v>2.19</v>
      </c>
      <c r="R1512" s="36">
        <v>2.19</v>
      </c>
      <c r="S1512" s="36">
        <v>1.73</v>
      </c>
      <c r="T1512" s="36">
        <v>1.73</v>
      </c>
      <c r="U1512" s="36">
        <v>1.83</v>
      </c>
      <c r="V1512" s="36">
        <v>1.83</v>
      </c>
      <c r="W1512" s="37">
        <v>1.89</v>
      </c>
      <c r="X1512" s="67"/>
      <c r="Y1512" s="60">
        <v>0</v>
      </c>
      <c r="Z1512" s="61">
        <v>0</v>
      </c>
      <c r="AA1512" s="61">
        <v>0</v>
      </c>
      <c r="AB1512" s="61">
        <v>0</v>
      </c>
      <c r="AC1512" s="61">
        <v>0</v>
      </c>
      <c r="AD1512" s="61">
        <v>0</v>
      </c>
      <c r="AE1512" s="69">
        <v>0</v>
      </c>
      <c r="AF1512" s="59"/>
      <c r="AG1512" s="61">
        <v>0.04</v>
      </c>
      <c r="AH1512" s="69">
        <v>0.04</v>
      </c>
    </row>
    <row r="1513" spans="1:34" x14ac:dyDescent="0.35">
      <c r="A1513" s="15" t="s">
        <v>168</v>
      </c>
      <c r="B1513" s="16" t="s">
        <v>23</v>
      </c>
      <c r="C1513" s="16" t="s">
        <v>24</v>
      </c>
      <c r="D1513" s="16" t="s">
        <v>39</v>
      </c>
      <c r="E1513" s="16" t="s">
        <v>26</v>
      </c>
      <c r="F1513" s="16" t="s">
        <v>40</v>
      </c>
      <c r="G1513" s="16" t="s">
        <v>28</v>
      </c>
      <c r="H1513" s="17">
        <v>2.6900000000000001E-3</v>
      </c>
      <c r="I1513" s="16" t="s">
        <v>40</v>
      </c>
      <c r="J1513" s="16" t="s">
        <v>209</v>
      </c>
      <c r="K1513" s="18" t="s">
        <v>30</v>
      </c>
      <c r="L1513" s="19">
        <v>1</v>
      </c>
      <c r="M1513" s="20">
        <v>1</v>
      </c>
      <c r="N1513" s="20">
        <v>1</v>
      </c>
      <c r="O1513" s="20">
        <v>1</v>
      </c>
      <c r="P1513" s="20">
        <v>1</v>
      </c>
      <c r="Q1513" s="20">
        <v>1</v>
      </c>
      <c r="R1513" s="20">
        <v>1</v>
      </c>
      <c r="S1513" s="20" t="s">
        <v>33</v>
      </c>
      <c r="T1513" s="20" t="s">
        <v>33</v>
      </c>
      <c r="U1513" s="20" t="s">
        <v>33</v>
      </c>
      <c r="V1513" s="20" t="s">
        <v>33</v>
      </c>
      <c r="W1513" s="21" t="s">
        <v>33</v>
      </c>
      <c r="X1513" s="67"/>
      <c r="Y1513" s="19">
        <v>0</v>
      </c>
      <c r="Z1513" s="20">
        <v>0</v>
      </c>
      <c r="AA1513" s="20">
        <v>0</v>
      </c>
      <c r="AB1513" s="20">
        <v>0</v>
      </c>
      <c r="AC1513" s="20">
        <v>0</v>
      </c>
      <c r="AD1513" s="20">
        <v>0</v>
      </c>
      <c r="AE1513" s="21">
        <v>0</v>
      </c>
      <c r="AF1513" s="55"/>
      <c r="AG1513" s="20" t="s">
        <v>33</v>
      </c>
      <c r="AH1513" s="21" t="s">
        <v>33</v>
      </c>
    </row>
    <row r="1514" spans="1:34" x14ac:dyDescent="0.35">
      <c r="A1514" s="15" t="s">
        <v>168</v>
      </c>
      <c r="B1514" s="16" t="s">
        <v>23</v>
      </c>
      <c r="C1514" s="16" t="s">
        <v>24</v>
      </c>
      <c r="D1514" s="16" t="s">
        <v>39</v>
      </c>
      <c r="E1514" s="16" t="s">
        <v>26</v>
      </c>
      <c r="F1514" s="16" t="s">
        <v>40</v>
      </c>
      <c r="G1514" s="16" t="s">
        <v>28</v>
      </c>
      <c r="H1514" s="17">
        <v>2.6900000000000001E-3</v>
      </c>
      <c r="I1514" s="16" t="s">
        <v>40</v>
      </c>
      <c r="J1514" s="16" t="s">
        <v>208</v>
      </c>
      <c r="K1514" s="18" t="s">
        <v>31</v>
      </c>
      <c r="L1514" s="22">
        <v>2.19</v>
      </c>
      <c r="M1514" s="23">
        <v>2.19</v>
      </c>
      <c r="N1514" s="23">
        <v>2.19</v>
      </c>
      <c r="O1514" s="23">
        <v>2.19</v>
      </c>
      <c r="P1514" s="23">
        <v>2.19</v>
      </c>
      <c r="Q1514" s="23">
        <v>2.19</v>
      </c>
      <c r="R1514" s="23">
        <v>2.19</v>
      </c>
      <c r="S1514" s="81">
        <v>1.85</v>
      </c>
      <c r="T1514" s="81">
        <v>1.85</v>
      </c>
      <c r="U1514" s="23">
        <v>1.83</v>
      </c>
      <c r="V1514" s="23">
        <v>1.83</v>
      </c>
      <c r="W1514" s="80">
        <v>1.85</v>
      </c>
      <c r="X1514" s="67"/>
      <c r="Y1514" s="22">
        <v>0</v>
      </c>
      <c r="Z1514" s="23">
        <v>0</v>
      </c>
      <c r="AA1514" s="23">
        <v>0</v>
      </c>
      <c r="AB1514" s="23">
        <v>0</v>
      </c>
      <c r="AC1514" s="23">
        <v>0</v>
      </c>
      <c r="AD1514" s="23">
        <v>0</v>
      </c>
      <c r="AE1514" s="70">
        <v>0</v>
      </c>
      <c r="AF1514" s="50"/>
      <c r="AG1514" s="76">
        <v>0.05</v>
      </c>
      <c r="AH1514" s="77">
        <v>0.05</v>
      </c>
    </row>
    <row r="1515" spans="1:34" x14ac:dyDescent="0.35">
      <c r="A1515" s="15" t="s">
        <v>168</v>
      </c>
      <c r="B1515" s="16" t="s">
        <v>23</v>
      </c>
      <c r="C1515" s="16" t="s">
        <v>24</v>
      </c>
      <c r="D1515" s="16" t="s">
        <v>39</v>
      </c>
      <c r="E1515" s="16" t="s">
        <v>26</v>
      </c>
      <c r="F1515" s="16" t="s">
        <v>40</v>
      </c>
      <c r="G1515" s="16" t="s">
        <v>28</v>
      </c>
      <c r="H1515" s="17">
        <v>2.6900000000000001E-3</v>
      </c>
      <c r="I1515" s="16" t="s">
        <v>40</v>
      </c>
      <c r="J1515" s="16" t="s">
        <v>209</v>
      </c>
      <c r="K1515" s="18" t="s">
        <v>32</v>
      </c>
      <c r="L1515" s="19">
        <v>1</v>
      </c>
      <c r="M1515" s="20">
        <v>1</v>
      </c>
      <c r="N1515" s="20">
        <v>1</v>
      </c>
      <c r="O1515" s="20">
        <v>1</v>
      </c>
      <c r="P1515" s="20">
        <v>1</v>
      </c>
      <c r="Q1515" s="20">
        <v>1</v>
      </c>
      <c r="R1515" s="20">
        <v>1</v>
      </c>
      <c r="S1515" s="20" t="s">
        <v>33</v>
      </c>
      <c r="T1515" s="20" t="s">
        <v>33</v>
      </c>
      <c r="U1515" s="20" t="s">
        <v>33</v>
      </c>
      <c r="V1515" s="20" t="s">
        <v>33</v>
      </c>
      <c r="W1515" s="21" t="s">
        <v>33</v>
      </c>
      <c r="X1515" s="67"/>
      <c r="Y1515" s="19">
        <v>0</v>
      </c>
      <c r="Z1515" s="20">
        <v>0</v>
      </c>
      <c r="AA1515" s="20">
        <v>0</v>
      </c>
      <c r="AB1515" s="20">
        <v>0</v>
      </c>
      <c r="AC1515" s="20">
        <v>0</v>
      </c>
      <c r="AD1515" s="20">
        <v>0</v>
      </c>
      <c r="AE1515" s="21">
        <v>0</v>
      </c>
      <c r="AF1515" s="55"/>
      <c r="AG1515" s="20" t="s">
        <v>33</v>
      </c>
      <c r="AH1515" s="21" t="s">
        <v>33</v>
      </c>
    </row>
    <row r="1516" spans="1:34" x14ac:dyDescent="0.35">
      <c r="A1516" s="24" t="s">
        <v>168</v>
      </c>
      <c r="B1516" s="25" t="s">
        <v>23</v>
      </c>
      <c r="C1516" s="25" t="s">
        <v>24</v>
      </c>
      <c r="D1516" s="25" t="s">
        <v>39</v>
      </c>
      <c r="E1516" s="25" t="s">
        <v>26</v>
      </c>
      <c r="F1516" s="25" t="s">
        <v>40</v>
      </c>
      <c r="G1516" s="25" t="s">
        <v>28</v>
      </c>
      <c r="H1516" s="26">
        <v>2.6900000000000001E-3</v>
      </c>
      <c r="I1516" s="25" t="s">
        <v>33</v>
      </c>
      <c r="J1516" s="25" t="s">
        <v>208</v>
      </c>
      <c r="K1516" s="27" t="s">
        <v>34</v>
      </c>
      <c r="L1516" s="28">
        <v>0</v>
      </c>
      <c r="M1516" s="29">
        <v>0</v>
      </c>
      <c r="N1516" s="29">
        <v>0</v>
      </c>
      <c r="O1516" s="29">
        <v>0</v>
      </c>
      <c r="P1516" s="29">
        <v>0</v>
      </c>
      <c r="Q1516" s="29">
        <v>0</v>
      </c>
      <c r="R1516" s="29">
        <v>0</v>
      </c>
      <c r="S1516" s="29">
        <v>6.9364161849710948E-2</v>
      </c>
      <c r="T1516" s="29">
        <v>6.9364161849710948E-2</v>
      </c>
      <c r="U1516" s="29">
        <v>0</v>
      </c>
      <c r="V1516" s="29">
        <v>0</v>
      </c>
      <c r="W1516" s="30">
        <v>-2.1164021164021052E-2</v>
      </c>
      <c r="X1516" s="67"/>
      <c r="Y1516" s="57">
        <v>0</v>
      </c>
      <c r="Z1516" s="58">
        <v>0</v>
      </c>
      <c r="AA1516" s="58">
        <v>0</v>
      </c>
      <c r="AB1516" s="58">
        <v>0</v>
      </c>
      <c r="AC1516" s="58">
        <v>0</v>
      </c>
      <c r="AD1516" s="58">
        <v>0</v>
      </c>
      <c r="AE1516" s="71">
        <v>0</v>
      </c>
      <c r="AF1516" s="56"/>
      <c r="AG1516" s="58">
        <v>0</v>
      </c>
      <c r="AH1516" s="71">
        <v>0</v>
      </c>
    </row>
    <row r="1517" spans="1:34" x14ac:dyDescent="0.35">
      <c r="A1517" s="31" t="s">
        <v>168</v>
      </c>
      <c r="B1517" s="32" t="s">
        <v>23</v>
      </c>
      <c r="C1517" s="32" t="s">
        <v>24</v>
      </c>
      <c r="D1517" s="32" t="s">
        <v>39</v>
      </c>
      <c r="E1517" s="32" t="s">
        <v>26</v>
      </c>
      <c r="F1517" s="32" t="s">
        <v>41</v>
      </c>
      <c r="G1517" s="32" t="s">
        <v>28</v>
      </c>
      <c r="H1517" s="33">
        <v>2.6900000000000001E-3</v>
      </c>
      <c r="I1517" s="32" t="s">
        <v>41</v>
      </c>
      <c r="J1517" s="32" t="s">
        <v>208</v>
      </c>
      <c r="K1517" s="34" t="s">
        <v>29</v>
      </c>
      <c r="L1517" s="35">
        <v>2.19</v>
      </c>
      <c r="M1517" s="36">
        <v>2.19</v>
      </c>
      <c r="N1517" s="36">
        <v>2.19</v>
      </c>
      <c r="O1517" s="36">
        <v>2.19</v>
      </c>
      <c r="P1517" s="36">
        <v>2.19</v>
      </c>
      <c r="Q1517" s="36">
        <v>2.19</v>
      </c>
      <c r="R1517" s="36">
        <v>2.19</v>
      </c>
      <c r="S1517" s="36">
        <v>1.73</v>
      </c>
      <c r="T1517" s="36">
        <v>1.73</v>
      </c>
      <c r="U1517" s="36">
        <v>1.83</v>
      </c>
      <c r="V1517" s="36">
        <v>1.83</v>
      </c>
      <c r="W1517" s="37">
        <v>1.89</v>
      </c>
      <c r="X1517" s="67"/>
      <c r="Y1517" s="60">
        <v>0</v>
      </c>
      <c r="Z1517" s="61">
        <v>0</v>
      </c>
      <c r="AA1517" s="61">
        <v>0</v>
      </c>
      <c r="AB1517" s="61">
        <v>0</v>
      </c>
      <c r="AC1517" s="61">
        <v>0</v>
      </c>
      <c r="AD1517" s="61">
        <v>0</v>
      </c>
      <c r="AE1517" s="69">
        <v>0</v>
      </c>
      <c r="AF1517" s="59"/>
      <c r="AG1517" s="61">
        <v>0.04</v>
      </c>
      <c r="AH1517" s="69">
        <v>0.04</v>
      </c>
    </row>
    <row r="1518" spans="1:34" x14ac:dyDescent="0.35">
      <c r="A1518" s="15" t="s">
        <v>168</v>
      </c>
      <c r="B1518" s="16" t="s">
        <v>23</v>
      </c>
      <c r="C1518" s="16" t="s">
        <v>24</v>
      </c>
      <c r="D1518" s="16" t="s">
        <v>39</v>
      </c>
      <c r="E1518" s="16" t="s">
        <v>26</v>
      </c>
      <c r="F1518" s="16" t="s">
        <v>41</v>
      </c>
      <c r="G1518" s="16" t="s">
        <v>28</v>
      </c>
      <c r="H1518" s="17">
        <v>2.6900000000000001E-3</v>
      </c>
      <c r="I1518" s="16" t="s">
        <v>41</v>
      </c>
      <c r="J1518" s="16" t="s">
        <v>209</v>
      </c>
      <c r="K1518" s="18" t="s">
        <v>30</v>
      </c>
      <c r="L1518" s="19">
        <v>1</v>
      </c>
      <c r="M1518" s="20">
        <v>1</v>
      </c>
      <c r="N1518" s="20">
        <v>1</v>
      </c>
      <c r="O1518" s="20">
        <v>1</v>
      </c>
      <c r="P1518" s="20">
        <v>1</v>
      </c>
      <c r="Q1518" s="20">
        <v>1</v>
      </c>
      <c r="R1518" s="20">
        <v>1</v>
      </c>
      <c r="S1518" s="20" t="s">
        <v>33</v>
      </c>
      <c r="T1518" s="20" t="s">
        <v>33</v>
      </c>
      <c r="U1518" s="20" t="s">
        <v>33</v>
      </c>
      <c r="V1518" s="20" t="s">
        <v>33</v>
      </c>
      <c r="W1518" s="21" t="s">
        <v>33</v>
      </c>
      <c r="X1518" s="67"/>
      <c r="Y1518" s="19">
        <v>0</v>
      </c>
      <c r="Z1518" s="20">
        <v>0</v>
      </c>
      <c r="AA1518" s="20">
        <v>0</v>
      </c>
      <c r="AB1518" s="20">
        <v>0</v>
      </c>
      <c r="AC1518" s="20">
        <v>0</v>
      </c>
      <c r="AD1518" s="20">
        <v>0</v>
      </c>
      <c r="AE1518" s="21">
        <v>0</v>
      </c>
      <c r="AF1518" s="55"/>
      <c r="AG1518" s="20" t="s">
        <v>33</v>
      </c>
      <c r="AH1518" s="21" t="s">
        <v>33</v>
      </c>
    </row>
    <row r="1519" spans="1:34" x14ac:dyDescent="0.35">
      <c r="A1519" s="15" t="s">
        <v>168</v>
      </c>
      <c r="B1519" s="16" t="s">
        <v>23</v>
      </c>
      <c r="C1519" s="16" t="s">
        <v>24</v>
      </c>
      <c r="D1519" s="16" t="s">
        <v>39</v>
      </c>
      <c r="E1519" s="16" t="s">
        <v>26</v>
      </c>
      <c r="F1519" s="16" t="s">
        <v>41</v>
      </c>
      <c r="G1519" s="16" t="s">
        <v>28</v>
      </c>
      <c r="H1519" s="17">
        <v>2.6900000000000001E-3</v>
      </c>
      <c r="I1519" s="16" t="s">
        <v>41</v>
      </c>
      <c r="J1519" s="16" t="s">
        <v>208</v>
      </c>
      <c r="K1519" s="18" t="s">
        <v>31</v>
      </c>
      <c r="L1519" s="22">
        <v>2.19</v>
      </c>
      <c r="M1519" s="23">
        <v>2.19</v>
      </c>
      <c r="N1519" s="23">
        <v>2.19</v>
      </c>
      <c r="O1519" s="23">
        <v>2.19</v>
      </c>
      <c r="P1519" s="23">
        <v>2.19</v>
      </c>
      <c r="Q1519" s="23">
        <v>2.19</v>
      </c>
      <c r="R1519" s="23">
        <v>2.19</v>
      </c>
      <c r="S1519" s="81">
        <v>1.85</v>
      </c>
      <c r="T1519" s="81">
        <v>1.85</v>
      </c>
      <c r="U1519" s="23">
        <v>1.83</v>
      </c>
      <c r="V1519" s="23">
        <v>1.83</v>
      </c>
      <c r="W1519" s="80">
        <v>1.85</v>
      </c>
      <c r="X1519" s="67"/>
      <c r="Y1519" s="22">
        <v>0</v>
      </c>
      <c r="Z1519" s="23">
        <v>0</v>
      </c>
      <c r="AA1519" s="23">
        <v>0</v>
      </c>
      <c r="AB1519" s="23">
        <v>0</v>
      </c>
      <c r="AC1519" s="23">
        <v>0</v>
      </c>
      <c r="AD1519" s="23">
        <v>0</v>
      </c>
      <c r="AE1519" s="70">
        <v>0</v>
      </c>
      <c r="AF1519" s="50"/>
      <c r="AG1519" s="76">
        <v>0.05</v>
      </c>
      <c r="AH1519" s="77">
        <v>0.05</v>
      </c>
    </row>
    <row r="1520" spans="1:34" x14ac:dyDescent="0.35">
      <c r="A1520" s="15" t="s">
        <v>168</v>
      </c>
      <c r="B1520" s="16" t="s">
        <v>23</v>
      </c>
      <c r="C1520" s="16" t="s">
        <v>24</v>
      </c>
      <c r="D1520" s="16" t="s">
        <v>39</v>
      </c>
      <c r="E1520" s="16" t="s">
        <v>26</v>
      </c>
      <c r="F1520" s="16" t="s">
        <v>41</v>
      </c>
      <c r="G1520" s="16" t="s">
        <v>28</v>
      </c>
      <c r="H1520" s="17">
        <v>2.6900000000000001E-3</v>
      </c>
      <c r="I1520" s="16" t="s">
        <v>41</v>
      </c>
      <c r="J1520" s="16" t="s">
        <v>209</v>
      </c>
      <c r="K1520" s="18" t="s">
        <v>32</v>
      </c>
      <c r="L1520" s="19">
        <v>1</v>
      </c>
      <c r="M1520" s="20">
        <v>1</v>
      </c>
      <c r="N1520" s="20">
        <v>1</v>
      </c>
      <c r="O1520" s="20">
        <v>1</v>
      </c>
      <c r="P1520" s="20">
        <v>1</v>
      </c>
      <c r="Q1520" s="20">
        <v>1</v>
      </c>
      <c r="R1520" s="20">
        <v>1</v>
      </c>
      <c r="S1520" s="20" t="s">
        <v>33</v>
      </c>
      <c r="T1520" s="20" t="s">
        <v>33</v>
      </c>
      <c r="U1520" s="20" t="s">
        <v>33</v>
      </c>
      <c r="V1520" s="20" t="s">
        <v>33</v>
      </c>
      <c r="W1520" s="21" t="s">
        <v>33</v>
      </c>
      <c r="X1520" s="67"/>
      <c r="Y1520" s="19">
        <v>0</v>
      </c>
      <c r="Z1520" s="20">
        <v>0</v>
      </c>
      <c r="AA1520" s="20">
        <v>0</v>
      </c>
      <c r="AB1520" s="20">
        <v>0</v>
      </c>
      <c r="AC1520" s="20">
        <v>0</v>
      </c>
      <c r="AD1520" s="20">
        <v>0</v>
      </c>
      <c r="AE1520" s="21">
        <v>0</v>
      </c>
      <c r="AF1520" s="55"/>
      <c r="AG1520" s="20" t="s">
        <v>33</v>
      </c>
      <c r="AH1520" s="21" t="s">
        <v>33</v>
      </c>
    </row>
    <row r="1521" spans="1:34" x14ac:dyDescent="0.35">
      <c r="A1521" s="24" t="s">
        <v>168</v>
      </c>
      <c r="B1521" s="25" t="s">
        <v>23</v>
      </c>
      <c r="C1521" s="25" t="s">
        <v>24</v>
      </c>
      <c r="D1521" s="25" t="s">
        <v>39</v>
      </c>
      <c r="E1521" s="25" t="s">
        <v>26</v>
      </c>
      <c r="F1521" s="25" t="s">
        <v>41</v>
      </c>
      <c r="G1521" s="25" t="s">
        <v>28</v>
      </c>
      <c r="H1521" s="26">
        <v>2.6900000000000001E-3</v>
      </c>
      <c r="I1521" s="25" t="s">
        <v>33</v>
      </c>
      <c r="J1521" s="25" t="s">
        <v>208</v>
      </c>
      <c r="K1521" s="27" t="s">
        <v>34</v>
      </c>
      <c r="L1521" s="28">
        <v>0</v>
      </c>
      <c r="M1521" s="29">
        <v>0</v>
      </c>
      <c r="N1521" s="29">
        <v>0</v>
      </c>
      <c r="O1521" s="29">
        <v>0</v>
      </c>
      <c r="P1521" s="29">
        <v>0</v>
      </c>
      <c r="Q1521" s="29">
        <v>0</v>
      </c>
      <c r="R1521" s="29">
        <v>0</v>
      </c>
      <c r="S1521" s="29">
        <v>6.9364161849710948E-2</v>
      </c>
      <c r="T1521" s="29">
        <v>6.9364161849710948E-2</v>
      </c>
      <c r="U1521" s="29">
        <v>0</v>
      </c>
      <c r="V1521" s="29">
        <v>0</v>
      </c>
      <c r="W1521" s="30">
        <v>-2.1164021164021052E-2</v>
      </c>
      <c r="X1521" s="67"/>
      <c r="Y1521" s="57">
        <v>0</v>
      </c>
      <c r="Z1521" s="58">
        <v>0</v>
      </c>
      <c r="AA1521" s="58">
        <v>0</v>
      </c>
      <c r="AB1521" s="58">
        <v>0</v>
      </c>
      <c r="AC1521" s="58">
        <v>0</v>
      </c>
      <c r="AD1521" s="58">
        <v>0</v>
      </c>
      <c r="AE1521" s="71">
        <v>0</v>
      </c>
      <c r="AF1521" s="56"/>
      <c r="AG1521" s="58">
        <v>0</v>
      </c>
      <c r="AH1521" s="71">
        <v>0</v>
      </c>
    </row>
    <row r="1522" spans="1:34" x14ac:dyDescent="0.35">
      <c r="A1522" s="31" t="s">
        <v>168</v>
      </c>
      <c r="B1522" s="32" t="s">
        <v>23</v>
      </c>
      <c r="C1522" s="32" t="s">
        <v>24</v>
      </c>
      <c r="D1522" s="32" t="s">
        <v>39</v>
      </c>
      <c r="E1522" s="32" t="s">
        <v>42</v>
      </c>
      <c r="F1522" s="32" t="s">
        <v>43</v>
      </c>
      <c r="G1522" s="32" t="s">
        <v>28</v>
      </c>
      <c r="H1522" s="33">
        <v>2.6900000000000001E-3</v>
      </c>
      <c r="I1522" s="32" t="s">
        <v>43</v>
      </c>
      <c r="J1522" s="32" t="s">
        <v>208</v>
      </c>
      <c r="K1522" s="34" t="s">
        <v>29</v>
      </c>
      <c r="L1522" s="35">
        <v>1.99</v>
      </c>
      <c r="M1522" s="36">
        <v>1.99</v>
      </c>
      <c r="N1522" s="36">
        <v>1.99</v>
      </c>
      <c r="O1522" s="36">
        <v>1.99</v>
      </c>
      <c r="P1522" s="36">
        <v>1.99</v>
      </c>
      <c r="Q1522" s="36">
        <v>1.99</v>
      </c>
      <c r="R1522" s="36">
        <v>1.99</v>
      </c>
      <c r="S1522" s="36">
        <v>1.89</v>
      </c>
      <c r="T1522" s="36">
        <v>1.89</v>
      </c>
      <c r="U1522" s="36">
        <v>1.66</v>
      </c>
      <c r="V1522" s="36">
        <v>1.66</v>
      </c>
      <c r="W1522" s="37">
        <v>1.79</v>
      </c>
      <c r="X1522" s="67"/>
      <c r="Y1522" s="60">
        <v>0</v>
      </c>
      <c r="Z1522" s="61">
        <v>0</v>
      </c>
      <c r="AA1522" s="61">
        <v>0</v>
      </c>
      <c r="AB1522" s="61">
        <v>0</v>
      </c>
      <c r="AC1522" s="61">
        <v>0</v>
      </c>
      <c r="AD1522" s="61">
        <v>0</v>
      </c>
      <c r="AE1522" s="69">
        <v>0</v>
      </c>
      <c r="AF1522" s="59"/>
      <c r="AG1522" s="61">
        <v>0.05</v>
      </c>
      <c r="AH1522" s="69">
        <v>0.05</v>
      </c>
    </row>
    <row r="1523" spans="1:34" x14ac:dyDescent="0.35">
      <c r="A1523" s="15" t="s">
        <v>168</v>
      </c>
      <c r="B1523" s="16" t="s">
        <v>23</v>
      </c>
      <c r="C1523" s="16" t="s">
        <v>24</v>
      </c>
      <c r="D1523" s="16" t="s">
        <v>39</v>
      </c>
      <c r="E1523" s="16" t="s">
        <v>42</v>
      </c>
      <c r="F1523" s="16" t="s">
        <v>43</v>
      </c>
      <c r="G1523" s="16" t="s">
        <v>28</v>
      </c>
      <c r="H1523" s="17">
        <v>2.6900000000000001E-3</v>
      </c>
      <c r="I1523" s="16" t="s">
        <v>43</v>
      </c>
      <c r="J1523" s="16" t="s">
        <v>209</v>
      </c>
      <c r="K1523" s="18" t="s">
        <v>30</v>
      </c>
      <c r="L1523" s="19">
        <v>1</v>
      </c>
      <c r="M1523" s="20">
        <v>1</v>
      </c>
      <c r="N1523" s="20">
        <v>1</v>
      </c>
      <c r="O1523" s="20">
        <v>1</v>
      </c>
      <c r="P1523" s="20">
        <v>1</v>
      </c>
      <c r="Q1523" s="20">
        <v>1</v>
      </c>
      <c r="R1523" s="20">
        <v>1</v>
      </c>
      <c r="S1523" s="20" t="s">
        <v>33</v>
      </c>
      <c r="T1523" s="20" t="s">
        <v>33</v>
      </c>
      <c r="U1523" s="20" t="s">
        <v>33</v>
      </c>
      <c r="V1523" s="20" t="s">
        <v>33</v>
      </c>
      <c r="W1523" s="21" t="s">
        <v>33</v>
      </c>
      <c r="X1523" s="67"/>
      <c r="Y1523" s="19">
        <v>0</v>
      </c>
      <c r="Z1523" s="20">
        <v>0</v>
      </c>
      <c r="AA1523" s="20">
        <v>0</v>
      </c>
      <c r="AB1523" s="20">
        <v>0</v>
      </c>
      <c r="AC1523" s="20">
        <v>0</v>
      </c>
      <c r="AD1523" s="20">
        <v>0</v>
      </c>
      <c r="AE1523" s="21">
        <v>0</v>
      </c>
      <c r="AF1523" s="55"/>
      <c r="AG1523" s="20" t="s">
        <v>33</v>
      </c>
      <c r="AH1523" s="21" t="s">
        <v>33</v>
      </c>
    </row>
    <row r="1524" spans="1:34" x14ac:dyDescent="0.35">
      <c r="A1524" s="15" t="s">
        <v>168</v>
      </c>
      <c r="B1524" s="16" t="s">
        <v>23</v>
      </c>
      <c r="C1524" s="16" t="s">
        <v>24</v>
      </c>
      <c r="D1524" s="16" t="s">
        <v>39</v>
      </c>
      <c r="E1524" s="16" t="s">
        <v>42</v>
      </c>
      <c r="F1524" s="16" t="s">
        <v>43</v>
      </c>
      <c r="G1524" s="16" t="s">
        <v>28</v>
      </c>
      <c r="H1524" s="17">
        <v>2.6900000000000001E-3</v>
      </c>
      <c r="I1524" s="16" t="s">
        <v>43</v>
      </c>
      <c r="J1524" s="16" t="s">
        <v>208</v>
      </c>
      <c r="K1524" s="18" t="s">
        <v>31</v>
      </c>
      <c r="L1524" s="22">
        <v>1.99</v>
      </c>
      <c r="M1524" s="23">
        <v>1.99</v>
      </c>
      <c r="N1524" s="23">
        <v>1.99</v>
      </c>
      <c r="O1524" s="23">
        <v>1.99</v>
      </c>
      <c r="P1524" s="23">
        <v>1.99</v>
      </c>
      <c r="Q1524" s="23">
        <v>1.99</v>
      </c>
      <c r="R1524" s="23">
        <v>1.99</v>
      </c>
      <c r="S1524" s="23">
        <v>1.89</v>
      </c>
      <c r="T1524" s="23">
        <v>1.89</v>
      </c>
      <c r="U1524" s="23">
        <v>1.66</v>
      </c>
      <c r="V1524" s="23">
        <v>1.66</v>
      </c>
      <c r="W1524" s="70">
        <v>1.79</v>
      </c>
      <c r="X1524" s="67"/>
      <c r="Y1524" s="22">
        <v>0</v>
      </c>
      <c r="Z1524" s="23">
        <v>0</v>
      </c>
      <c r="AA1524" s="23">
        <v>0</v>
      </c>
      <c r="AB1524" s="23">
        <v>0</v>
      </c>
      <c r="AC1524" s="23">
        <v>0</v>
      </c>
      <c r="AD1524" s="23">
        <v>0</v>
      </c>
      <c r="AE1524" s="70">
        <v>0</v>
      </c>
      <c r="AF1524" s="50"/>
      <c r="AG1524" s="76">
        <v>0.05</v>
      </c>
      <c r="AH1524" s="77">
        <v>0.05</v>
      </c>
    </row>
    <row r="1525" spans="1:34" x14ac:dyDescent="0.35">
      <c r="A1525" s="15" t="s">
        <v>168</v>
      </c>
      <c r="B1525" s="16" t="s">
        <v>23</v>
      </c>
      <c r="C1525" s="16" t="s">
        <v>24</v>
      </c>
      <c r="D1525" s="16" t="s">
        <v>39</v>
      </c>
      <c r="E1525" s="16" t="s">
        <v>42</v>
      </c>
      <c r="F1525" s="16" t="s">
        <v>43</v>
      </c>
      <c r="G1525" s="16" t="s">
        <v>28</v>
      </c>
      <c r="H1525" s="17">
        <v>2.6900000000000001E-3</v>
      </c>
      <c r="I1525" s="16" t="s">
        <v>43</v>
      </c>
      <c r="J1525" s="16" t="s">
        <v>209</v>
      </c>
      <c r="K1525" s="18" t="s">
        <v>32</v>
      </c>
      <c r="L1525" s="19">
        <v>1</v>
      </c>
      <c r="M1525" s="20">
        <v>1</v>
      </c>
      <c r="N1525" s="20">
        <v>1</v>
      </c>
      <c r="O1525" s="20">
        <v>1</v>
      </c>
      <c r="P1525" s="20">
        <v>1</v>
      </c>
      <c r="Q1525" s="20">
        <v>1</v>
      </c>
      <c r="R1525" s="20">
        <v>1</v>
      </c>
      <c r="S1525" s="20" t="s">
        <v>33</v>
      </c>
      <c r="T1525" s="20" t="s">
        <v>33</v>
      </c>
      <c r="U1525" s="20" t="s">
        <v>33</v>
      </c>
      <c r="V1525" s="20" t="s">
        <v>33</v>
      </c>
      <c r="W1525" s="21" t="s">
        <v>33</v>
      </c>
      <c r="X1525" s="67"/>
      <c r="Y1525" s="19">
        <v>0</v>
      </c>
      <c r="Z1525" s="20">
        <v>0</v>
      </c>
      <c r="AA1525" s="20">
        <v>0</v>
      </c>
      <c r="AB1525" s="20">
        <v>0</v>
      </c>
      <c r="AC1525" s="20">
        <v>0</v>
      </c>
      <c r="AD1525" s="20">
        <v>0</v>
      </c>
      <c r="AE1525" s="21">
        <v>0</v>
      </c>
      <c r="AF1525" s="55"/>
      <c r="AG1525" s="20" t="s">
        <v>33</v>
      </c>
      <c r="AH1525" s="21" t="s">
        <v>33</v>
      </c>
    </row>
    <row r="1526" spans="1:34" x14ac:dyDescent="0.35">
      <c r="A1526" s="24" t="s">
        <v>168</v>
      </c>
      <c r="B1526" s="25" t="s">
        <v>23</v>
      </c>
      <c r="C1526" s="25" t="s">
        <v>24</v>
      </c>
      <c r="D1526" s="25" t="s">
        <v>39</v>
      </c>
      <c r="E1526" s="25" t="s">
        <v>42</v>
      </c>
      <c r="F1526" s="25" t="s">
        <v>43</v>
      </c>
      <c r="G1526" s="25" t="s">
        <v>28</v>
      </c>
      <c r="H1526" s="26">
        <v>2.6900000000000001E-3</v>
      </c>
      <c r="I1526" s="25" t="s">
        <v>33</v>
      </c>
      <c r="J1526" s="25" t="s">
        <v>208</v>
      </c>
      <c r="K1526" s="27" t="s">
        <v>34</v>
      </c>
      <c r="L1526" s="28">
        <v>0</v>
      </c>
      <c r="M1526" s="29">
        <v>0</v>
      </c>
      <c r="N1526" s="29">
        <v>0</v>
      </c>
      <c r="O1526" s="29">
        <v>0</v>
      </c>
      <c r="P1526" s="29">
        <v>0</v>
      </c>
      <c r="Q1526" s="29">
        <v>0</v>
      </c>
      <c r="R1526" s="29">
        <v>0</v>
      </c>
      <c r="S1526" s="29">
        <v>0</v>
      </c>
      <c r="T1526" s="29">
        <v>0</v>
      </c>
      <c r="U1526" s="29">
        <v>0</v>
      </c>
      <c r="V1526" s="29">
        <v>0</v>
      </c>
      <c r="W1526" s="30">
        <v>0</v>
      </c>
      <c r="X1526" s="67"/>
      <c r="Y1526" s="57">
        <v>0</v>
      </c>
      <c r="Z1526" s="58">
        <v>0</v>
      </c>
      <c r="AA1526" s="58">
        <v>0</v>
      </c>
      <c r="AB1526" s="58">
        <v>0</v>
      </c>
      <c r="AC1526" s="58">
        <v>0</v>
      </c>
      <c r="AD1526" s="58">
        <v>0</v>
      </c>
      <c r="AE1526" s="71">
        <v>0</v>
      </c>
      <c r="AF1526" s="56"/>
      <c r="AG1526" s="58">
        <v>0</v>
      </c>
      <c r="AH1526" s="71">
        <v>0</v>
      </c>
    </row>
    <row r="1527" spans="1:34" x14ac:dyDescent="0.35">
      <c r="A1527" s="31" t="s">
        <v>168</v>
      </c>
      <c r="B1527" s="32" t="s">
        <v>23</v>
      </c>
      <c r="C1527" s="32" t="s">
        <v>24</v>
      </c>
      <c r="D1527" s="32" t="s">
        <v>39</v>
      </c>
      <c r="E1527" s="32" t="s">
        <v>44</v>
      </c>
      <c r="F1527" s="32" t="s">
        <v>45</v>
      </c>
      <c r="G1527" s="32" t="s">
        <v>28</v>
      </c>
      <c r="H1527" s="33">
        <v>2.6900000000000001E-3</v>
      </c>
      <c r="I1527" s="32" t="s">
        <v>45</v>
      </c>
      <c r="J1527" s="32" t="s">
        <v>208</v>
      </c>
      <c r="K1527" s="34" t="s">
        <v>29</v>
      </c>
      <c r="L1527" s="35">
        <v>1.99</v>
      </c>
      <c r="M1527" s="36">
        <v>1.99</v>
      </c>
      <c r="N1527" s="36">
        <v>1.99</v>
      </c>
      <c r="O1527" s="36">
        <v>1.99</v>
      </c>
      <c r="P1527" s="36">
        <v>1.99</v>
      </c>
      <c r="Q1527" s="36">
        <v>1.99</v>
      </c>
      <c r="R1527" s="36">
        <v>1.99</v>
      </c>
      <c r="S1527" s="36">
        <v>1.99</v>
      </c>
      <c r="T1527" s="36">
        <v>1.99</v>
      </c>
      <c r="U1527" s="36">
        <v>1.66</v>
      </c>
      <c r="V1527" s="36">
        <v>1.66</v>
      </c>
      <c r="W1527" s="37">
        <v>1.89</v>
      </c>
      <c r="X1527" s="67"/>
      <c r="Y1527" s="60">
        <v>0</v>
      </c>
      <c r="Z1527" s="61">
        <v>0</v>
      </c>
      <c r="AA1527" s="61">
        <v>0</v>
      </c>
      <c r="AB1527" s="61">
        <v>0</v>
      </c>
      <c r="AC1527" s="61">
        <v>0</v>
      </c>
      <c r="AD1527" s="61">
        <v>0</v>
      </c>
      <c r="AE1527" s="69">
        <v>0</v>
      </c>
      <c r="AF1527" s="59"/>
      <c r="AG1527" s="61">
        <v>0.05</v>
      </c>
      <c r="AH1527" s="69">
        <v>0.05</v>
      </c>
    </row>
    <row r="1528" spans="1:34" x14ac:dyDescent="0.35">
      <c r="A1528" s="15" t="s">
        <v>168</v>
      </c>
      <c r="B1528" s="16" t="s">
        <v>23</v>
      </c>
      <c r="C1528" s="16" t="s">
        <v>24</v>
      </c>
      <c r="D1528" s="16" t="s">
        <v>39</v>
      </c>
      <c r="E1528" s="16" t="s">
        <v>44</v>
      </c>
      <c r="F1528" s="16" t="s">
        <v>45</v>
      </c>
      <c r="G1528" s="16" t="s">
        <v>28</v>
      </c>
      <c r="H1528" s="17">
        <v>2.6900000000000001E-3</v>
      </c>
      <c r="I1528" s="16" t="s">
        <v>45</v>
      </c>
      <c r="J1528" s="16" t="s">
        <v>209</v>
      </c>
      <c r="K1528" s="18" t="s">
        <v>30</v>
      </c>
      <c r="L1528" s="19">
        <v>1</v>
      </c>
      <c r="M1528" s="20">
        <v>1</v>
      </c>
      <c r="N1528" s="20">
        <v>1</v>
      </c>
      <c r="O1528" s="20">
        <v>1</v>
      </c>
      <c r="P1528" s="20">
        <v>1</v>
      </c>
      <c r="Q1528" s="20">
        <v>1</v>
      </c>
      <c r="R1528" s="20">
        <v>1</v>
      </c>
      <c r="S1528" s="20" t="s">
        <v>33</v>
      </c>
      <c r="T1528" s="20" t="s">
        <v>33</v>
      </c>
      <c r="U1528" s="20" t="s">
        <v>33</v>
      </c>
      <c r="V1528" s="20" t="s">
        <v>33</v>
      </c>
      <c r="W1528" s="21" t="s">
        <v>33</v>
      </c>
      <c r="X1528" s="67"/>
      <c r="Y1528" s="19">
        <v>0</v>
      </c>
      <c r="Z1528" s="20">
        <v>0</v>
      </c>
      <c r="AA1528" s="20">
        <v>0</v>
      </c>
      <c r="AB1528" s="20">
        <v>0</v>
      </c>
      <c r="AC1528" s="20">
        <v>0</v>
      </c>
      <c r="AD1528" s="20">
        <v>0</v>
      </c>
      <c r="AE1528" s="21">
        <v>0</v>
      </c>
      <c r="AF1528" s="55"/>
      <c r="AG1528" s="20" t="s">
        <v>33</v>
      </c>
      <c r="AH1528" s="21" t="s">
        <v>33</v>
      </c>
    </row>
    <row r="1529" spans="1:34" x14ac:dyDescent="0.35">
      <c r="A1529" s="15" t="s">
        <v>168</v>
      </c>
      <c r="B1529" s="16" t="s">
        <v>23</v>
      </c>
      <c r="C1529" s="16" t="s">
        <v>24</v>
      </c>
      <c r="D1529" s="16" t="s">
        <v>39</v>
      </c>
      <c r="E1529" s="16" t="s">
        <v>44</v>
      </c>
      <c r="F1529" s="16" t="s">
        <v>45</v>
      </c>
      <c r="G1529" s="16" t="s">
        <v>28</v>
      </c>
      <c r="H1529" s="17">
        <v>2.6900000000000001E-3</v>
      </c>
      <c r="I1529" s="16" t="s">
        <v>45</v>
      </c>
      <c r="J1529" s="16" t="s">
        <v>208</v>
      </c>
      <c r="K1529" s="18" t="s">
        <v>31</v>
      </c>
      <c r="L1529" s="22">
        <v>1.99</v>
      </c>
      <c r="M1529" s="23">
        <v>1.99</v>
      </c>
      <c r="N1529" s="23">
        <v>1.99</v>
      </c>
      <c r="O1529" s="23">
        <v>1.99</v>
      </c>
      <c r="P1529" s="23">
        <v>1.99</v>
      </c>
      <c r="Q1529" s="23">
        <v>1.99</v>
      </c>
      <c r="R1529" s="23">
        <v>1.99</v>
      </c>
      <c r="S1529" s="23">
        <v>1.99</v>
      </c>
      <c r="T1529" s="23">
        <v>1.99</v>
      </c>
      <c r="U1529" s="23">
        <v>1.66</v>
      </c>
      <c r="V1529" s="23">
        <v>1.66</v>
      </c>
      <c r="W1529" s="70">
        <v>1.89</v>
      </c>
      <c r="X1529" s="67"/>
      <c r="Y1529" s="22">
        <v>0</v>
      </c>
      <c r="Z1529" s="23">
        <v>0</v>
      </c>
      <c r="AA1529" s="23">
        <v>0</v>
      </c>
      <c r="AB1529" s="23">
        <v>0</v>
      </c>
      <c r="AC1529" s="23">
        <v>0</v>
      </c>
      <c r="AD1529" s="23">
        <v>0</v>
      </c>
      <c r="AE1529" s="70">
        <v>0</v>
      </c>
      <c r="AF1529" s="50"/>
      <c r="AG1529" s="76">
        <v>0.05</v>
      </c>
      <c r="AH1529" s="77">
        <v>0.05</v>
      </c>
    </row>
    <row r="1530" spans="1:34" x14ac:dyDescent="0.35">
      <c r="A1530" s="15" t="s">
        <v>168</v>
      </c>
      <c r="B1530" s="16" t="s">
        <v>23</v>
      </c>
      <c r="C1530" s="16" t="s">
        <v>24</v>
      </c>
      <c r="D1530" s="16" t="s">
        <v>39</v>
      </c>
      <c r="E1530" s="16" t="s">
        <v>44</v>
      </c>
      <c r="F1530" s="16" t="s">
        <v>45</v>
      </c>
      <c r="G1530" s="16" t="s">
        <v>28</v>
      </c>
      <c r="H1530" s="17">
        <v>2.6900000000000001E-3</v>
      </c>
      <c r="I1530" s="16" t="s">
        <v>45</v>
      </c>
      <c r="J1530" s="16" t="s">
        <v>209</v>
      </c>
      <c r="K1530" s="18" t="s">
        <v>32</v>
      </c>
      <c r="L1530" s="19">
        <v>1</v>
      </c>
      <c r="M1530" s="20">
        <v>1</v>
      </c>
      <c r="N1530" s="20">
        <v>1</v>
      </c>
      <c r="O1530" s="20">
        <v>1</v>
      </c>
      <c r="P1530" s="20">
        <v>1</v>
      </c>
      <c r="Q1530" s="20">
        <v>1</v>
      </c>
      <c r="R1530" s="20">
        <v>1</v>
      </c>
      <c r="S1530" s="20" t="s">
        <v>33</v>
      </c>
      <c r="T1530" s="20" t="s">
        <v>33</v>
      </c>
      <c r="U1530" s="20" t="s">
        <v>33</v>
      </c>
      <c r="V1530" s="20" t="s">
        <v>33</v>
      </c>
      <c r="W1530" s="21" t="s">
        <v>33</v>
      </c>
      <c r="X1530" s="67"/>
      <c r="Y1530" s="19">
        <v>0</v>
      </c>
      <c r="Z1530" s="20">
        <v>0</v>
      </c>
      <c r="AA1530" s="20">
        <v>0</v>
      </c>
      <c r="AB1530" s="20">
        <v>0</v>
      </c>
      <c r="AC1530" s="20">
        <v>0</v>
      </c>
      <c r="AD1530" s="20">
        <v>0</v>
      </c>
      <c r="AE1530" s="21">
        <v>0</v>
      </c>
      <c r="AF1530" s="55"/>
      <c r="AG1530" s="20" t="s">
        <v>33</v>
      </c>
      <c r="AH1530" s="21" t="s">
        <v>33</v>
      </c>
    </row>
    <row r="1531" spans="1:34" x14ac:dyDescent="0.35">
      <c r="A1531" s="24" t="s">
        <v>168</v>
      </c>
      <c r="B1531" s="25" t="s">
        <v>23</v>
      </c>
      <c r="C1531" s="25" t="s">
        <v>24</v>
      </c>
      <c r="D1531" s="25" t="s">
        <v>39</v>
      </c>
      <c r="E1531" s="25" t="s">
        <v>44</v>
      </c>
      <c r="F1531" s="25" t="s">
        <v>45</v>
      </c>
      <c r="G1531" s="25" t="s">
        <v>28</v>
      </c>
      <c r="H1531" s="26">
        <v>2.6900000000000001E-3</v>
      </c>
      <c r="I1531" s="25" t="s">
        <v>33</v>
      </c>
      <c r="J1531" s="25" t="s">
        <v>208</v>
      </c>
      <c r="K1531" s="27" t="s">
        <v>34</v>
      </c>
      <c r="L1531" s="28">
        <v>0</v>
      </c>
      <c r="M1531" s="29">
        <v>0</v>
      </c>
      <c r="N1531" s="29">
        <v>0</v>
      </c>
      <c r="O1531" s="29">
        <v>0</v>
      </c>
      <c r="P1531" s="29">
        <v>0</v>
      </c>
      <c r="Q1531" s="29">
        <v>0</v>
      </c>
      <c r="R1531" s="29">
        <v>0</v>
      </c>
      <c r="S1531" s="29">
        <v>0</v>
      </c>
      <c r="T1531" s="29">
        <v>0</v>
      </c>
      <c r="U1531" s="29">
        <v>0</v>
      </c>
      <c r="V1531" s="29">
        <v>0</v>
      </c>
      <c r="W1531" s="30">
        <v>0</v>
      </c>
      <c r="X1531" s="67"/>
      <c r="Y1531" s="57">
        <v>0</v>
      </c>
      <c r="Z1531" s="58">
        <v>0</v>
      </c>
      <c r="AA1531" s="58">
        <v>0</v>
      </c>
      <c r="AB1531" s="58">
        <v>0</v>
      </c>
      <c r="AC1531" s="58">
        <v>0</v>
      </c>
      <c r="AD1531" s="58">
        <v>0</v>
      </c>
      <c r="AE1531" s="71">
        <v>0</v>
      </c>
      <c r="AF1531" s="56"/>
      <c r="AG1531" s="58">
        <v>0</v>
      </c>
      <c r="AH1531" s="71">
        <v>0</v>
      </c>
    </row>
    <row r="1532" spans="1:34" x14ac:dyDescent="0.35">
      <c r="A1532" s="31" t="s">
        <v>168</v>
      </c>
      <c r="B1532" s="32" t="s">
        <v>23</v>
      </c>
      <c r="C1532" s="32" t="s">
        <v>24</v>
      </c>
      <c r="D1532" s="32" t="s">
        <v>39</v>
      </c>
      <c r="E1532" s="32" t="s">
        <v>46</v>
      </c>
      <c r="F1532" s="32" t="s">
        <v>47</v>
      </c>
      <c r="G1532" s="32" t="s">
        <v>28</v>
      </c>
      <c r="H1532" s="33">
        <v>2.6900000000000001E-3</v>
      </c>
      <c r="I1532" s="32" t="s">
        <v>47</v>
      </c>
      <c r="J1532" s="32" t="s">
        <v>208</v>
      </c>
      <c r="K1532" s="34" t="s">
        <v>29</v>
      </c>
      <c r="L1532" s="35">
        <v>3.99</v>
      </c>
      <c r="M1532" s="36">
        <v>3.99</v>
      </c>
      <c r="N1532" s="36">
        <v>3.99</v>
      </c>
      <c r="O1532" s="36">
        <v>3.99</v>
      </c>
      <c r="P1532" s="36">
        <v>3.99</v>
      </c>
      <c r="Q1532" s="36">
        <v>3.99</v>
      </c>
      <c r="R1532" s="36">
        <v>3.99</v>
      </c>
      <c r="S1532" s="36">
        <v>3.99</v>
      </c>
      <c r="T1532" s="36">
        <v>3.99</v>
      </c>
      <c r="U1532" s="36">
        <v>3.33</v>
      </c>
      <c r="V1532" s="36">
        <v>3.33</v>
      </c>
      <c r="W1532" s="37">
        <v>3.8</v>
      </c>
      <c r="X1532" s="67"/>
      <c r="Y1532" s="60">
        <v>0</v>
      </c>
      <c r="Z1532" s="61">
        <v>0</v>
      </c>
      <c r="AA1532" s="61">
        <v>0</v>
      </c>
      <c r="AB1532" s="61">
        <v>0</v>
      </c>
      <c r="AC1532" s="61">
        <v>0</v>
      </c>
      <c r="AD1532" s="61">
        <v>0</v>
      </c>
      <c r="AE1532" s="69">
        <v>0</v>
      </c>
      <c r="AF1532" s="59"/>
      <c r="AG1532" s="61">
        <v>0.1</v>
      </c>
      <c r="AH1532" s="69">
        <v>0.1</v>
      </c>
    </row>
    <row r="1533" spans="1:34" x14ac:dyDescent="0.35">
      <c r="A1533" s="15" t="s">
        <v>168</v>
      </c>
      <c r="B1533" s="16" t="s">
        <v>23</v>
      </c>
      <c r="C1533" s="16" t="s">
        <v>24</v>
      </c>
      <c r="D1533" s="16" t="s">
        <v>39</v>
      </c>
      <c r="E1533" s="16" t="s">
        <v>46</v>
      </c>
      <c r="F1533" s="16" t="s">
        <v>47</v>
      </c>
      <c r="G1533" s="16" t="s">
        <v>28</v>
      </c>
      <c r="H1533" s="17">
        <v>2.6900000000000001E-3</v>
      </c>
      <c r="I1533" s="16" t="s">
        <v>47</v>
      </c>
      <c r="J1533" s="16" t="s">
        <v>209</v>
      </c>
      <c r="K1533" s="18" t="s">
        <v>30</v>
      </c>
      <c r="L1533" s="19">
        <v>1</v>
      </c>
      <c r="M1533" s="20">
        <v>1</v>
      </c>
      <c r="N1533" s="20">
        <v>1</v>
      </c>
      <c r="O1533" s="20">
        <v>1</v>
      </c>
      <c r="P1533" s="20">
        <v>1</v>
      </c>
      <c r="Q1533" s="20">
        <v>1</v>
      </c>
      <c r="R1533" s="20">
        <v>1</v>
      </c>
      <c r="S1533" s="20" t="s">
        <v>33</v>
      </c>
      <c r="T1533" s="20" t="s">
        <v>33</v>
      </c>
      <c r="U1533" s="20" t="s">
        <v>33</v>
      </c>
      <c r="V1533" s="20" t="s">
        <v>33</v>
      </c>
      <c r="W1533" s="21" t="s">
        <v>33</v>
      </c>
      <c r="X1533" s="67"/>
      <c r="Y1533" s="19">
        <v>0</v>
      </c>
      <c r="Z1533" s="20">
        <v>0</v>
      </c>
      <c r="AA1533" s="20">
        <v>0</v>
      </c>
      <c r="AB1533" s="20">
        <v>0</v>
      </c>
      <c r="AC1533" s="20">
        <v>0</v>
      </c>
      <c r="AD1533" s="20">
        <v>0</v>
      </c>
      <c r="AE1533" s="21">
        <v>0</v>
      </c>
      <c r="AF1533" s="55"/>
      <c r="AG1533" s="20" t="s">
        <v>33</v>
      </c>
      <c r="AH1533" s="21" t="s">
        <v>33</v>
      </c>
    </row>
    <row r="1534" spans="1:34" x14ac:dyDescent="0.35">
      <c r="A1534" s="15" t="s">
        <v>168</v>
      </c>
      <c r="B1534" s="16" t="s">
        <v>23</v>
      </c>
      <c r="C1534" s="16" t="s">
        <v>24</v>
      </c>
      <c r="D1534" s="16" t="s">
        <v>39</v>
      </c>
      <c r="E1534" s="16" t="s">
        <v>46</v>
      </c>
      <c r="F1534" s="16" t="s">
        <v>47</v>
      </c>
      <c r="G1534" s="16" t="s">
        <v>28</v>
      </c>
      <c r="H1534" s="17">
        <v>2.6900000000000001E-3</v>
      </c>
      <c r="I1534" s="16" t="s">
        <v>47</v>
      </c>
      <c r="J1534" s="16" t="s">
        <v>208</v>
      </c>
      <c r="K1534" s="18" t="s">
        <v>31</v>
      </c>
      <c r="L1534" s="22">
        <v>3.99</v>
      </c>
      <c r="M1534" s="23">
        <v>3.99</v>
      </c>
      <c r="N1534" s="23">
        <v>3.99</v>
      </c>
      <c r="O1534" s="23">
        <v>3.99</v>
      </c>
      <c r="P1534" s="23">
        <v>3.99</v>
      </c>
      <c r="Q1534" s="23">
        <v>3.99</v>
      </c>
      <c r="R1534" s="23">
        <v>3.99</v>
      </c>
      <c r="S1534" s="23">
        <v>3.99</v>
      </c>
      <c r="T1534" s="23">
        <v>3.99</v>
      </c>
      <c r="U1534" s="23">
        <v>3.33</v>
      </c>
      <c r="V1534" s="23">
        <v>3.33</v>
      </c>
      <c r="W1534" s="70">
        <v>3.8</v>
      </c>
      <c r="X1534" s="67"/>
      <c r="Y1534" s="22">
        <v>0</v>
      </c>
      <c r="Z1534" s="23">
        <v>0</v>
      </c>
      <c r="AA1534" s="23">
        <v>0</v>
      </c>
      <c r="AB1534" s="23">
        <v>0</v>
      </c>
      <c r="AC1534" s="23">
        <v>0</v>
      </c>
      <c r="AD1534" s="23">
        <v>0</v>
      </c>
      <c r="AE1534" s="70">
        <v>0</v>
      </c>
      <c r="AF1534" s="50"/>
      <c r="AG1534" s="76">
        <v>0.1</v>
      </c>
      <c r="AH1534" s="77">
        <v>0.1</v>
      </c>
    </row>
    <row r="1535" spans="1:34" x14ac:dyDescent="0.35">
      <c r="A1535" s="15" t="s">
        <v>168</v>
      </c>
      <c r="B1535" s="16" t="s">
        <v>23</v>
      </c>
      <c r="C1535" s="16" t="s">
        <v>24</v>
      </c>
      <c r="D1535" s="16" t="s">
        <v>39</v>
      </c>
      <c r="E1535" s="16" t="s">
        <v>46</v>
      </c>
      <c r="F1535" s="16" t="s">
        <v>47</v>
      </c>
      <c r="G1535" s="16" t="s">
        <v>28</v>
      </c>
      <c r="H1535" s="17">
        <v>2.6900000000000001E-3</v>
      </c>
      <c r="I1535" s="16" t="s">
        <v>47</v>
      </c>
      <c r="J1535" s="16" t="s">
        <v>209</v>
      </c>
      <c r="K1535" s="18" t="s">
        <v>32</v>
      </c>
      <c r="L1535" s="19">
        <v>1</v>
      </c>
      <c r="M1535" s="20">
        <v>1</v>
      </c>
      <c r="N1535" s="20">
        <v>1</v>
      </c>
      <c r="O1535" s="20">
        <v>1</v>
      </c>
      <c r="P1535" s="20">
        <v>1</v>
      </c>
      <c r="Q1535" s="20">
        <v>1</v>
      </c>
      <c r="R1535" s="20">
        <v>1</v>
      </c>
      <c r="S1535" s="20" t="s">
        <v>33</v>
      </c>
      <c r="T1535" s="20" t="s">
        <v>33</v>
      </c>
      <c r="U1535" s="20" t="s">
        <v>33</v>
      </c>
      <c r="V1535" s="20" t="s">
        <v>33</v>
      </c>
      <c r="W1535" s="21" t="s">
        <v>33</v>
      </c>
      <c r="X1535" s="67"/>
      <c r="Y1535" s="19">
        <v>0</v>
      </c>
      <c r="Z1535" s="20">
        <v>0</v>
      </c>
      <c r="AA1535" s="20">
        <v>0</v>
      </c>
      <c r="AB1535" s="20">
        <v>0</v>
      </c>
      <c r="AC1535" s="20">
        <v>0</v>
      </c>
      <c r="AD1535" s="20">
        <v>0</v>
      </c>
      <c r="AE1535" s="21">
        <v>0</v>
      </c>
      <c r="AF1535" s="55"/>
      <c r="AG1535" s="20" t="s">
        <v>33</v>
      </c>
      <c r="AH1535" s="21" t="s">
        <v>33</v>
      </c>
    </row>
    <row r="1536" spans="1:34" x14ac:dyDescent="0.35">
      <c r="A1536" s="24" t="s">
        <v>168</v>
      </c>
      <c r="B1536" s="25" t="s">
        <v>23</v>
      </c>
      <c r="C1536" s="25" t="s">
        <v>24</v>
      </c>
      <c r="D1536" s="25" t="s">
        <v>39</v>
      </c>
      <c r="E1536" s="25" t="s">
        <v>46</v>
      </c>
      <c r="F1536" s="25" t="s">
        <v>47</v>
      </c>
      <c r="G1536" s="25" t="s">
        <v>28</v>
      </c>
      <c r="H1536" s="26">
        <v>2.6900000000000001E-3</v>
      </c>
      <c r="I1536" s="25" t="s">
        <v>33</v>
      </c>
      <c r="J1536" s="25" t="s">
        <v>208</v>
      </c>
      <c r="K1536" s="27" t="s">
        <v>34</v>
      </c>
      <c r="L1536" s="28">
        <v>0</v>
      </c>
      <c r="M1536" s="29">
        <v>0</v>
      </c>
      <c r="N1536" s="29">
        <v>0</v>
      </c>
      <c r="O1536" s="29">
        <v>0</v>
      </c>
      <c r="P1536" s="29">
        <v>0</v>
      </c>
      <c r="Q1536" s="29">
        <v>0</v>
      </c>
      <c r="R1536" s="29">
        <v>0</v>
      </c>
      <c r="S1536" s="29">
        <v>0</v>
      </c>
      <c r="T1536" s="29">
        <v>0</v>
      </c>
      <c r="U1536" s="29">
        <v>0</v>
      </c>
      <c r="V1536" s="29">
        <v>0</v>
      </c>
      <c r="W1536" s="30">
        <v>0</v>
      </c>
      <c r="X1536" s="67"/>
      <c r="Y1536" s="57">
        <v>0</v>
      </c>
      <c r="Z1536" s="58">
        <v>0</v>
      </c>
      <c r="AA1536" s="58">
        <v>0</v>
      </c>
      <c r="AB1536" s="58">
        <v>0</v>
      </c>
      <c r="AC1536" s="58">
        <v>0</v>
      </c>
      <c r="AD1536" s="58">
        <v>0</v>
      </c>
      <c r="AE1536" s="71">
        <v>0</v>
      </c>
      <c r="AF1536" s="56"/>
      <c r="AG1536" s="58">
        <v>0</v>
      </c>
      <c r="AH1536" s="71">
        <v>0</v>
      </c>
    </row>
    <row r="1537" spans="1:34" x14ac:dyDescent="0.35">
      <c r="A1537" s="31" t="s">
        <v>168</v>
      </c>
      <c r="B1537" s="32" t="s">
        <v>23</v>
      </c>
      <c r="C1537" s="32" t="s">
        <v>24</v>
      </c>
      <c r="D1537" s="32" t="s">
        <v>39</v>
      </c>
      <c r="E1537" s="32" t="s">
        <v>48</v>
      </c>
      <c r="F1537" s="32" t="s">
        <v>49</v>
      </c>
      <c r="G1537" s="32" t="s">
        <v>28</v>
      </c>
      <c r="H1537" s="33">
        <v>2.6900000000000001E-3</v>
      </c>
      <c r="I1537" s="32" t="s">
        <v>49</v>
      </c>
      <c r="J1537" s="32" t="s">
        <v>208</v>
      </c>
      <c r="K1537" s="34" t="s">
        <v>29</v>
      </c>
      <c r="L1537" s="35">
        <v>1.69</v>
      </c>
      <c r="M1537" s="36">
        <v>1.69</v>
      </c>
      <c r="N1537" s="36">
        <v>1.69</v>
      </c>
      <c r="O1537" s="36">
        <v>1.69</v>
      </c>
      <c r="P1537" s="36">
        <v>1.69</v>
      </c>
      <c r="Q1537" s="36">
        <v>1.69</v>
      </c>
      <c r="R1537" s="36">
        <v>1.69</v>
      </c>
      <c r="S1537" s="36">
        <v>1.69</v>
      </c>
      <c r="T1537" s="36">
        <v>1.69</v>
      </c>
      <c r="U1537" s="36">
        <v>1.41</v>
      </c>
      <c r="V1537" s="36">
        <v>1.41</v>
      </c>
      <c r="W1537" s="37">
        <v>1.61</v>
      </c>
      <c r="X1537" s="67"/>
      <c r="Y1537" s="60">
        <v>0</v>
      </c>
      <c r="Z1537" s="61">
        <v>0</v>
      </c>
      <c r="AA1537" s="61">
        <v>0</v>
      </c>
      <c r="AB1537" s="61">
        <v>0</v>
      </c>
      <c r="AC1537" s="61">
        <v>0</v>
      </c>
      <c r="AD1537" s="61">
        <v>0</v>
      </c>
      <c r="AE1537" s="69">
        <v>0</v>
      </c>
      <c r="AF1537" s="59"/>
      <c r="AG1537" s="61">
        <v>0.04</v>
      </c>
      <c r="AH1537" s="69">
        <v>0.04</v>
      </c>
    </row>
    <row r="1538" spans="1:34" x14ac:dyDescent="0.35">
      <c r="A1538" s="15" t="s">
        <v>168</v>
      </c>
      <c r="B1538" s="16" t="s">
        <v>23</v>
      </c>
      <c r="C1538" s="16" t="s">
        <v>24</v>
      </c>
      <c r="D1538" s="16" t="s">
        <v>39</v>
      </c>
      <c r="E1538" s="16" t="s">
        <v>48</v>
      </c>
      <c r="F1538" s="16" t="s">
        <v>49</v>
      </c>
      <c r="G1538" s="16" t="s">
        <v>28</v>
      </c>
      <c r="H1538" s="17">
        <v>2.6900000000000001E-3</v>
      </c>
      <c r="I1538" s="16" t="s">
        <v>49</v>
      </c>
      <c r="J1538" s="16" t="s">
        <v>209</v>
      </c>
      <c r="K1538" s="18" t="s">
        <v>30</v>
      </c>
      <c r="L1538" s="19">
        <v>1</v>
      </c>
      <c r="M1538" s="20">
        <v>1</v>
      </c>
      <c r="N1538" s="20">
        <v>1</v>
      </c>
      <c r="O1538" s="20">
        <v>1</v>
      </c>
      <c r="P1538" s="20">
        <v>1</v>
      </c>
      <c r="Q1538" s="20">
        <v>1</v>
      </c>
      <c r="R1538" s="20">
        <v>1</v>
      </c>
      <c r="S1538" s="20" t="s">
        <v>33</v>
      </c>
      <c r="T1538" s="20" t="s">
        <v>33</v>
      </c>
      <c r="U1538" s="20" t="s">
        <v>33</v>
      </c>
      <c r="V1538" s="20" t="s">
        <v>33</v>
      </c>
      <c r="W1538" s="21" t="s">
        <v>33</v>
      </c>
      <c r="X1538" s="67"/>
      <c r="Y1538" s="19">
        <v>0</v>
      </c>
      <c r="Z1538" s="20">
        <v>0</v>
      </c>
      <c r="AA1538" s="20">
        <v>0</v>
      </c>
      <c r="AB1538" s="20">
        <v>0</v>
      </c>
      <c r="AC1538" s="20">
        <v>0</v>
      </c>
      <c r="AD1538" s="20">
        <v>0</v>
      </c>
      <c r="AE1538" s="21">
        <v>0</v>
      </c>
      <c r="AF1538" s="55"/>
      <c r="AG1538" s="20" t="s">
        <v>33</v>
      </c>
      <c r="AH1538" s="21" t="s">
        <v>33</v>
      </c>
    </row>
    <row r="1539" spans="1:34" x14ac:dyDescent="0.35">
      <c r="A1539" s="15" t="s">
        <v>168</v>
      </c>
      <c r="B1539" s="16" t="s">
        <v>23</v>
      </c>
      <c r="C1539" s="16" t="s">
        <v>24</v>
      </c>
      <c r="D1539" s="16" t="s">
        <v>39</v>
      </c>
      <c r="E1539" s="16" t="s">
        <v>48</v>
      </c>
      <c r="F1539" s="16" t="s">
        <v>49</v>
      </c>
      <c r="G1539" s="16" t="s">
        <v>28</v>
      </c>
      <c r="H1539" s="17">
        <v>2.6900000000000001E-3</v>
      </c>
      <c r="I1539" s="16" t="s">
        <v>49</v>
      </c>
      <c r="J1539" s="16" t="s">
        <v>208</v>
      </c>
      <c r="K1539" s="18" t="s">
        <v>31</v>
      </c>
      <c r="L1539" s="82">
        <v>1.89</v>
      </c>
      <c r="M1539" s="83">
        <v>1.89</v>
      </c>
      <c r="N1539" s="83">
        <v>1.89</v>
      </c>
      <c r="O1539" s="83">
        <v>1.89</v>
      </c>
      <c r="P1539" s="83">
        <v>1.89</v>
      </c>
      <c r="Q1539" s="83">
        <v>1.89</v>
      </c>
      <c r="R1539" s="83">
        <v>1.89</v>
      </c>
      <c r="S1539" s="83">
        <v>1.59</v>
      </c>
      <c r="T1539" s="83">
        <v>1.59</v>
      </c>
      <c r="U1539" s="83">
        <v>2.0900000000000003</v>
      </c>
      <c r="V1539" s="83">
        <v>2.0900000000000003</v>
      </c>
      <c r="W1539" s="83">
        <v>2.0900000000000003</v>
      </c>
      <c r="X1539" s="67"/>
      <c r="Y1539" s="82">
        <v>0</v>
      </c>
      <c r="Z1539" s="83">
        <v>0</v>
      </c>
      <c r="AA1539" s="83">
        <v>0</v>
      </c>
      <c r="AB1539" s="83">
        <v>0</v>
      </c>
      <c r="AC1539" s="83">
        <v>0</v>
      </c>
      <c r="AD1539" s="83">
        <v>0</v>
      </c>
      <c r="AE1539" s="84">
        <v>0</v>
      </c>
      <c r="AF1539" s="50"/>
      <c r="AG1539" s="76">
        <v>0.04</v>
      </c>
      <c r="AH1539" s="77">
        <v>0.04</v>
      </c>
    </row>
    <row r="1540" spans="1:34" x14ac:dyDescent="0.35">
      <c r="A1540" s="15" t="s">
        <v>168</v>
      </c>
      <c r="B1540" s="16" t="s">
        <v>23</v>
      </c>
      <c r="C1540" s="16" t="s">
        <v>24</v>
      </c>
      <c r="D1540" s="16" t="s">
        <v>39</v>
      </c>
      <c r="E1540" s="16" t="s">
        <v>48</v>
      </c>
      <c r="F1540" s="16" t="s">
        <v>49</v>
      </c>
      <c r="G1540" s="16" t="s">
        <v>28</v>
      </c>
      <c r="H1540" s="17">
        <v>2.6900000000000001E-3</v>
      </c>
      <c r="I1540" s="16" t="s">
        <v>49</v>
      </c>
      <c r="J1540" s="16" t="s">
        <v>209</v>
      </c>
      <c r="K1540" s="18" t="s">
        <v>32</v>
      </c>
      <c r="L1540" s="19">
        <v>1</v>
      </c>
      <c r="M1540" s="20">
        <v>1</v>
      </c>
      <c r="N1540" s="20">
        <v>1</v>
      </c>
      <c r="O1540" s="20">
        <v>1</v>
      </c>
      <c r="P1540" s="20">
        <v>1</v>
      </c>
      <c r="Q1540" s="20">
        <v>1</v>
      </c>
      <c r="R1540" s="20">
        <v>1</v>
      </c>
      <c r="S1540" s="20" t="s">
        <v>33</v>
      </c>
      <c r="T1540" s="20" t="s">
        <v>33</v>
      </c>
      <c r="U1540" s="20" t="s">
        <v>33</v>
      </c>
      <c r="V1540" s="20" t="s">
        <v>33</v>
      </c>
      <c r="W1540" s="21" t="s">
        <v>33</v>
      </c>
      <c r="X1540" s="67"/>
      <c r="Y1540" s="19">
        <v>0</v>
      </c>
      <c r="Z1540" s="20">
        <v>0</v>
      </c>
      <c r="AA1540" s="20">
        <v>0</v>
      </c>
      <c r="AB1540" s="20">
        <v>0</v>
      </c>
      <c r="AC1540" s="20">
        <v>0</v>
      </c>
      <c r="AD1540" s="20">
        <v>0</v>
      </c>
      <c r="AE1540" s="21">
        <v>0</v>
      </c>
      <c r="AF1540" s="55"/>
      <c r="AG1540" s="20" t="s">
        <v>33</v>
      </c>
      <c r="AH1540" s="21" t="s">
        <v>33</v>
      </c>
    </row>
    <row r="1541" spans="1:34" x14ac:dyDescent="0.35">
      <c r="A1541" s="24" t="s">
        <v>168</v>
      </c>
      <c r="B1541" s="25" t="s">
        <v>23</v>
      </c>
      <c r="C1541" s="25" t="s">
        <v>24</v>
      </c>
      <c r="D1541" s="25" t="s">
        <v>39</v>
      </c>
      <c r="E1541" s="25" t="s">
        <v>48</v>
      </c>
      <c r="F1541" s="25" t="s">
        <v>49</v>
      </c>
      <c r="G1541" s="25" t="s">
        <v>28</v>
      </c>
      <c r="H1541" s="26">
        <v>2.6900000000000001E-3</v>
      </c>
      <c r="I1541" s="25" t="s">
        <v>33</v>
      </c>
      <c r="J1541" s="25" t="s">
        <v>208</v>
      </c>
      <c r="K1541" s="27" t="s">
        <v>34</v>
      </c>
      <c r="L1541" s="28">
        <v>0.11834319526627213</v>
      </c>
      <c r="M1541" s="29">
        <v>0.11834319526627213</v>
      </c>
      <c r="N1541" s="29">
        <v>0.11834319526627213</v>
      </c>
      <c r="O1541" s="29">
        <v>0.11834319526627213</v>
      </c>
      <c r="P1541" s="29">
        <v>0.11834319526627213</v>
      </c>
      <c r="Q1541" s="29">
        <v>0.11834319526627213</v>
      </c>
      <c r="R1541" s="29">
        <v>0.11834319526627213</v>
      </c>
      <c r="S1541" s="29">
        <v>-5.9171597633136064E-2</v>
      </c>
      <c r="T1541" s="29">
        <v>-5.9171597633136064E-2</v>
      </c>
      <c r="U1541" s="29">
        <v>0.48226950354609954</v>
      </c>
      <c r="V1541" s="29">
        <v>0.48226950354609954</v>
      </c>
      <c r="W1541" s="30">
        <v>0.29813664596273304</v>
      </c>
      <c r="X1541" s="67"/>
      <c r="Y1541" s="57">
        <v>0</v>
      </c>
      <c r="Z1541" s="58">
        <v>0</v>
      </c>
      <c r="AA1541" s="58">
        <v>0</v>
      </c>
      <c r="AB1541" s="58">
        <v>0</v>
      </c>
      <c r="AC1541" s="58">
        <v>0</v>
      </c>
      <c r="AD1541" s="58">
        <v>0</v>
      </c>
      <c r="AE1541" s="71">
        <v>0</v>
      </c>
      <c r="AF1541" s="56"/>
      <c r="AG1541" s="58">
        <v>0</v>
      </c>
      <c r="AH1541" s="71">
        <v>0</v>
      </c>
    </row>
    <row r="1542" spans="1:34" x14ac:dyDescent="0.35">
      <c r="A1542" s="31" t="s">
        <v>168</v>
      </c>
      <c r="B1542" s="32" t="s">
        <v>23</v>
      </c>
      <c r="C1542" s="32" t="s">
        <v>24</v>
      </c>
      <c r="D1542" s="32" t="s">
        <v>50</v>
      </c>
      <c r="E1542" s="32" t="s">
        <v>26</v>
      </c>
      <c r="F1542" s="32" t="s">
        <v>51</v>
      </c>
      <c r="G1542" s="32" t="s">
        <v>28</v>
      </c>
      <c r="H1542" s="33">
        <v>2.8999999999999998E-3</v>
      </c>
      <c r="I1542" s="32" t="s">
        <v>51</v>
      </c>
      <c r="J1542" s="32" t="s">
        <v>208</v>
      </c>
      <c r="K1542" s="34" t="s">
        <v>29</v>
      </c>
      <c r="L1542" s="35">
        <v>2.79</v>
      </c>
      <c r="M1542" s="36">
        <v>2.79</v>
      </c>
      <c r="N1542" s="36">
        <v>2.79</v>
      </c>
      <c r="O1542" s="36">
        <v>2.79</v>
      </c>
      <c r="P1542" s="36">
        <v>2.79</v>
      </c>
      <c r="Q1542" s="36">
        <v>2.79</v>
      </c>
      <c r="R1542" s="36">
        <v>2.79</v>
      </c>
      <c r="S1542" s="36">
        <v>2.79</v>
      </c>
      <c r="T1542" s="36">
        <v>2.79</v>
      </c>
      <c r="U1542" s="36">
        <v>2.33</v>
      </c>
      <c r="V1542" s="36">
        <v>2.33</v>
      </c>
      <c r="W1542" s="37">
        <v>2.65</v>
      </c>
      <c r="X1542" s="67"/>
      <c r="Y1542" s="60">
        <v>0</v>
      </c>
      <c r="Z1542" s="61">
        <v>0</v>
      </c>
      <c r="AA1542" s="61">
        <v>0</v>
      </c>
      <c r="AB1542" s="61">
        <v>0</v>
      </c>
      <c r="AC1542" s="61">
        <v>0</v>
      </c>
      <c r="AD1542" s="61">
        <v>0</v>
      </c>
      <c r="AE1542" s="69">
        <v>0</v>
      </c>
      <c r="AF1542" s="59"/>
      <c r="AG1542" s="61">
        <v>7.0000000000000007E-2</v>
      </c>
      <c r="AH1542" s="69">
        <v>7.0000000000000007E-2</v>
      </c>
    </row>
    <row r="1543" spans="1:34" x14ac:dyDescent="0.35">
      <c r="A1543" s="15" t="s">
        <v>168</v>
      </c>
      <c r="B1543" s="16" t="s">
        <v>23</v>
      </c>
      <c r="C1543" s="16" t="s">
        <v>24</v>
      </c>
      <c r="D1543" s="16" t="s">
        <v>50</v>
      </c>
      <c r="E1543" s="16" t="s">
        <v>26</v>
      </c>
      <c r="F1543" s="16" t="s">
        <v>51</v>
      </c>
      <c r="G1543" s="16" t="s">
        <v>28</v>
      </c>
      <c r="H1543" s="17">
        <v>2.8999999999999998E-3</v>
      </c>
      <c r="I1543" s="16" t="s">
        <v>51</v>
      </c>
      <c r="J1543" s="16" t="s">
        <v>209</v>
      </c>
      <c r="K1543" s="18" t="s">
        <v>30</v>
      </c>
      <c r="L1543" s="19">
        <v>1</v>
      </c>
      <c r="M1543" s="20">
        <v>1</v>
      </c>
      <c r="N1543" s="20">
        <v>1</v>
      </c>
      <c r="O1543" s="20">
        <v>1</v>
      </c>
      <c r="P1543" s="20">
        <v>1</v>
      </c>
      <c r="Q1543" s="20">
        <v>1</v>
      </c>
      <c r="R1543" s="20">
        <v>1</v>
      </c>
      <c r="S1543" s="20" t="s">
        <v>33</v>
      </c>
      <c r="T1543" s="20" t="s">
        <v>33</v>
      </c>
      <c r="U1543" s="20" t="s">
        <v>33</v>
      </c>
      <c r="V1543" s="20" t="s">
        <v>33</v>
      </c>
      <c r="W1543" s="21" t="s">
        <v>33</v>
      </c>
      <c r="X1543" s="67"/>
      <c r="Y1543" s="19">
        <v>0</v>
      </c>
      <c r="Z1543" s="20">
        <v>0</v>
      </c>
      <c r="AA1543" s="20">
        <v>0</v>
      </c>
      <c r="AB1543" s="20">
        <v>0</v>
      </c>
      <c r="AC1543" s="20">
        <v>0</v>
      </c>
      <c r="AD1543" s="20">
        <v>0</v>
      </c>
      <c r="AE1543" s="21">
        <v>0</v>
      </c>
      <c r="AF1543" s="55"/>
      <c r="AG1543" s="20" t="s">
        <v>33</v>
      </c>
      <c r="AH1543" s="21" t="s">
        <v>33</v>
      </c>
    </row>
    <row r="1544" spans="1:34" x14ac:dyDescent="0.35">
      <c r="A1544" s="15" t="s">
        <v>168</v>
      </c>
      <c r="B1544" s="16" t="s">
        <v>23</v>
      </c>
      <c r="C1544" s="16" t="s">
        <v>24</v>
      </c>
      <c r="D1544" s="16" t="s">
        <v>50</v>
      </c>
      <c r="E1544" s="16" t="s">
        <v>26</v>
      </c>
      <c r="F1544" s="16" t="s">
        <v>51</v>
      </c>
      <c r="G1544" s="16" t="s">
        <v>28</v>
      </c>
      <c r="H1544" s="17">
        <v>2.8999999999999998E-3</v>
      </c>
      <c r="I1544" s="16" t="s">
        <v>51</v>
      </c>
      <c r="J1544" s="16" t="s">
        <v>208</v>
      </c>
      <c r="K1544" s="18" t="s">
        <v>31</v>
      </c>
      <c r="L1544" s="22">
        <v>2.79</v>
      </c>
      <c r="M1544" s="23">
        <v>2.79</v>
      </c>
      <c r="N1544" s="23">
        <v>2.79</v>
      </c>
      <c r="O1544" s="23">
        <v>2.79</v>
      </c>
      <c r="P1544" s="23">
        <v>2.79</v>
      </c>
      <c r="Q1544" s="23">
        <v>2.79</v>
      </c>
      <c r="R1544" s="23">
        <v>2.79</v>
      </c>
      <c r="S1544" s="23">
        <v>2.79</v>
      </c>
      <c r="T1544" s="23">
        <v>2.79</v>
      </c>
      <c r="U1544" s="23">
        <v>2.33</v>
      </c>
      <c r="V1544" s="23">
        <v>2.33</v>
      </c>
      <c r="W1544" s="70">
        <v>2.65</v>
      </c>
      <c r="X1544" s="67"/>
      <c r="Y1544" s="22">
        <v>0</v>
      </c>
      <c r="Z1544" s="23">
        <v>0</v>
      </c>
      <c r="AA1544" s="23">
        <v>0</v>
      </c>
      <c r="AB1544" s="23">
        <v>0</v>
      </c>
      <c r="AC1544" s="23">
        <v>0</v>
      </c>
      <c r="AD1544" s="23">
        <v>0</v>
      </c>
      <c r="AE1544" s="70">
        <v>0</v>
      </c>
      <c r="AF1544" s="50"/>
      <c r="AG1544" s="76">
        <v>7.0000000000000007E-2</v>
      </c>
      <c r="AH1544" s="77">
        <v>7.0000000000000007E-2</v>
      </c>
    </row>
    <row r="1545" spans="1:34" x14ac:dyDescent="0.35">
      <c r="A1545" s="15" t="s">
        <v>168</v>
      </c>
      <c r="B1545" s="16" t="s">
        <v>23</v>
      </c>
      <c r="C1545" s="16" t="s">
        <v>24</v>
      </c>
      <c r="D1545" s="16" t="s">
        <v>50</v>
      </c>
      <c r="E1545" s="16" t="s">
        <v>26</v>
      </c>
      <c r="F1545" s="16" t="s">
        <v>51</v>
      </c>
      <c r="G1545" s="16" t="s">
        <v>28</v>
      </c>
      <c r="H1545" s="17">
        <v>2.8999999999999998E-3</v>
      </c>
      <c r="I1545" s="16" t="s">
        <v>51</v>
      </c>
      <c r="J1545" s="16" t="s">
        <v>209</v>
      </c>
      <c r="K1545" s="18" t="s">
        <v>32</v>
      </c>
      <c r="L1545" s="19">
        <v>1</v>
      </c>
      <c r="M1545" s="20">
        <v>1</v>
      </c>
      <c r="N1545" s="20">
        <v>1</v>
      </c>
      <c r="O1545" s="20">
        <v>1</v>
      </c>
      <c r="P1545" s="20">
        <v>1</v>
      </c>
      <c r="Q1545" s="20">
        <v>1</v>
      </c>
      <c r="R1545" s="20">
        <v>1</v>
      </c>
      <c r="S1545" s="20" t="s">
        <v>33</v>
      </c>
      <c r="T1545" s="20" t="s">
        <v>33</v>
      </c>
      <c r="U1545" s="20" t="s">
        <v>33</v>
      </c>
      <c r="V1545" s="20" t="s">
        <v>33</v>
      </c>
      <c r="W1545" s="21" t="s">
        <v>33</v>
      </c>
      <c r="X1545" s="67"/>
      <c r="Y1545" s="19">
        <v>0</v>
      </c>
      <c r="Z1545" s="20">
        <v>0</v>
      </c>
      <c r="AA1545" s="20">
        <v>0</v>
      </c>
      <c r="AB1545" s="20">
        <v>0</v>
      </c>
      <c r="AC1545" s="20">
        <v>0</v>
      </c>
      <c r="AD1545" s="20">
        <v>0</v>
      </c>
      <c r="AE1545" s="21">
        <v>0</v>
      </c>
      <c r="AF1545" s="55"/>
      <c r="AG1545" s="20" t="s">
        <v>33</v>
      </c>
      <c r="AH1545" s="21" t="s">
        <v>33</v>
      </c>
    </row>
    <row r="1546" spans="1:34" x14ac:dyDescent="0.35">
      <c r="A1546" s="24" t="s">
        <v>168</v>
      </c>
      <c r="B1546" s="25" t="s">
        <v>23</v>
      </c>
      <c r="C1546" s="25" t="s">
        <v>24</v>
      </c>
      <c r="D1546" s="25" t="s">
        <v>50</v>
      </c>
      <c r="E1546" s="25" t="s">
        <v>26</v>
      </c>
      <c r="F1546" s="25" t="s">
        <v>51</v>
      </c>
      <c r="G1546" s="25" t="s">
        <v>28</v>
      </c>
      <c r="H1546" s="26">
        <v>2.8999999999999998E-3</v>
      </c>
      <c r="I1546" s="25" t="s">
        <v>33</v>
      </c>
      <c r="J1546" s="25" t="s">
        <v>208</v>
      </c>
      <c r="K1546" s="27" t="s">
        <v>34</v>
      </c>
      <c r="L1546" s="28">
        <v>0</v>
      </c>
      <c r="M1546" s="29">
        <v>0</v>
      </c>
      <c r="N1546" s="29">
        <v>0</v>
      </c>
      <c r="O1546" s="29">
        <v>0</v>
      </c>
      <c r="P1546" s="29">
        <v>0</v>
      </c>
      <c r="Q1546" s="29">
        <v>0</v>
      </c>
      <c r="R1546" s="29">
        <v>0</v>
      </c>
      <c r="S1546" s="29">
        <v>0</v>
      </c>
      <c r="T1546" s="29">
        <v>0</v>
      </c>
      <c r="U1546" s="29">
        <v>0</v>
      </c>
      <c r="V1546" s="29">
        <v>0</v>
      </c>
      <c r="W1546" s="30">
        <v>0</v>
      </c>
      <c r="X1546" s="67"/>
      <c r="Y1546" s="57">
        <v>0</v>
      </c>
      <c r="Z1546" s="58">
        <v>0</v>
      </c>
      <c r="AA1546" s="58">
        <v>0</v>
      </c>
      <c r="AB1546" s="58">
        <v>0</v>
      </c>
      <c r="AC1546" s="58">
        <v>0</v>
      </c>
      <c r="AD1546" s="58">
        <v>0</v>
      </c>
      <c r="AE1546" s="71">
        <v>0</v>
      </c>
      <c r="AF1546" s="56"/>
      <c r="AG1546" s="58">
        <v>0</v>
      </c>
      <c r="AH1546" s="71">
        <v>0</v>
      </c>
    </row>
    <row r="1547" spans="1:34" x14ac:dyDescent="0.35">
      <c r="A1547" s="31" t="s">
        <v>168</v>
      </c>
      <c r="B1547" s="32" t="s">
        <v>23</v>
      </c>
      <c r="C1547" s="32" t="s">
        <v>24</v>
      </c>
      <c r="D1547" s="32" t="s">
        <v>52</v>
      </c>
      <c r="E1547" s="32" t="s">
        <v>26</v>
      </c>
      <c r="F1547" s="32" t="s">
        <v>53</v>
      </c>
      <c r="G1547" s="32" t="s">
        <v>28</v>
      </c>
      <c r="H1547" s="33">
        <v>3.0999999999999999E-3</v>
      </c>
      <c r="I1547" s="32" t="s">
        <v>53</v>
      </c>
      <c r="J1547" s="32" t="s">
        <v>208</v>
      </c>
      <c r="K1547" s="34" t="s">
        <v>29</v>
      </c>
      <c r="L1547" s="35">
        <v>2.4900000000000002</v>
      </c>
      <c r="M1547" s="36">
        <v>2.4900000000000002</v>
      </c>
      <c r="N1547" s="36">
        <v>2.4900000000000002</v>
      </c>
      <c r="O1547" s="36">
        <v>2.4900000000000002</v>
      </c>
      <c r="P1547" s="36">
        <v>2.4900000000000002</v>
      </c>
      <c r="Q1547" s="36">
        <v>2.4900000000000002</v>
      </c>
      <c r="R1547" s="36">
        <v>2.4900000000000002</v>
      </c>
      <c r="S1547" s="36">
        <v>2.19</v>
      </c>
      <c r="T1547" s="36">
        <v>2.19</v>
      </c>
      <c r="U1547" s="36">
        <v>1.99</v>
      </c>
      <c r="V1547" s="36">
        <v>1.99</v>
      </c>
      <c r="W1547" s="37">
        <v>1.99</v>
      </c>
      <c r="X1547" s="67"/>
      <c r="Y1547" s="60">
        <v>0</v>
      </c>
      <c r="Z1547" s="61">
        <v>0</v>
      </c>
      <c r="AA1547" s="61">
        <v>0</v>
      </c>
      <c r="AB1547" s="61">
        <v>0</v>
      </c>
      <c r="AC1547" s="61">
        <v>0</v>
      </c>
      <c r="AD1547" s="61">
        <v>0</v>
      </c>
      <c r="AE1547" s="69">
        <v>0</v>
      </c>
      <c r="AF1547" s="59"/>
      <c r="AG1547" s="61">
        <v>0.05</v>
      </c>
      <c r="AH1547" s="69">
        <v>0.05</v>
      </c>
    </row>
    <row r="1548" spans="1:34" x14ac:dyDescent="0.35">
      <c r="A1548" s="15" t="s">
        <v>168</v>
      </c>
      <c r="B1548" s="16" t="s">
        <v>23</v>
      </c>
      <c r="C1548" s="16" t="s">
        <v>24</v>
      </c>
      <c r="D1548" s="16" t="s">
        <v>52</v>
      </c>
      <c r="E1548" s="16" t="s">
        <v>26</v>
      </c>
      <c r="F1548" s="16" t="s">
        <v>53</v>
      </c>
      <c r="G1548" s="16" t="s">
        <v>28</v>
      </c>
      <c r="H1548" s="17">
        <v>3.0999999999999999E-3</v>
      </c>
      <c r="I1548" s="16" t="s">
        <v>53</v>
      </c>
      <c r="J1548" s="16" t="s">
        <v>209</v>
      </c>
      <c r="K1548" s="18" t="s">
        <v>30</v>
      </c>
      <c r="L1548" s="19">
        <v>1</v>
      </c>
      <c r="M1548" s="20">
        <v>1</v>
      </c>
      <c r="N1548" s="20">
        <v>1</v>
      </c>
      <c r="O1548" s="20">
        <v>1</v>
      </c>
      <c r="P1548" s="20">
        <v>1</v>
      </c>
      <c r="Q1548" s="20">
        <v>1</v>
      </c>
      <c r="R1548" s="20">
        <v>1</v>
      </c>
      <c r="S1548" s="20" t="s">
        <v>33</v>
      </c>
      <c r="T1548" s="20" t="s">
        <v>33</v>
      </c>
      <c r="U1548" s="20" t="s">
        <v>33</v>
      </c>
      <c r="V1548" s="20" t="s">
        <v>33</v>
      </c>
      <c r="W1548" s="21" t="s">
        <v>33</v>
      </c>
      <c r="X1548" s="67"/>
      <c r="Y1548" s="19">
        <v>0</v>
      </c>
      <c r="Z1548" s="20">
        <v>0</v>
      </c>
      <c r="AA1548" s="20">
        <v>0</v>
      </c>
      <c r="AB1548" s="20">
        <v>0</v>
      </c>
      <c r="AC1548" s="20">
        <v>0</v>
      </c>
      <c r="AD1548" s="20">
        <v>0</v>
      </c>
      <c r="AE1548" s="21">
        <v>0</v>
      </c>
      <c r="AF1548" s="55"/>
      <c r="AG1548" s="20" t="s">
        <v>33</v>
      </c>
      <c r="AH1548" s="21" t="s">
        <v>33</v>
      </c>
    </row>
    <row r="1549" spans="1:34" x14ac:dyDescent="0.35">
      <c r="A1549" s="15" t="s">
        <v>168</v>
      </c>
      <c r="B1549" s="16" t="s">
        <v>23</v>
      </c>
      <c r="C1549" s="16" t="s">
        <v>24</v>
      </c>
      <c r="D1549" s="16" t="s">
        <v>52</v>
      </c>
      <c r="E1549" s="16" t="s">
        <v>26</v>
      </c>
      <c r="F1549" s="16" t="s">
        <v>53</v>
      </c>
      <c r="G1549" s="16" t="s">
        <v>28</v>
      </c>
      <c r="H1549" s="17">
        <v>3.0999999999999999E-3</v>
      </c>
      <c r="I1549" s="16" t="s">
        <v>53</v>
      </c>
      <c r="J1549" s="16" t="s">
        <v>208</v>
      </c>
      <c r="K1549" s="18" t="s">
        <v>31</v>
      </c>
      <c r="L1549" s="22">
        <v>2.4900000000000002</v>
      </c>
      <c r="M1549" s="23">
        <v>2.4900000000000002</v>
      </c>
      <c r="N1549" s="23">
        <v>2.4900000000000002</v>
      </c>
      <c r="O1549" s="23">
        <v>2.4900000000000002</v>
      </c>
      <c r="P1549" s="23">
        <v>2.4900000000000002</v>
      </c>
      <c r="Q1549" s="23">
        <v>2.4900000000000002</v>
      </c>
      <c r="R1549" s="23">
        <v>2.4900000000000002</v>
      </c>
      <c r="S1549" s="23">
        <v>2.19</v>
      </c>
      <c r="T1549" s="23">
        <v>2.19</v>
      </c>
      <c r="U1549" s="23">
        <v>1.99</v>
      </c>
      <c r="V1549" s="23">
        <v>1.99</v>
      </c>
      <c r="W1549" s="70">
        <v>1.99</v>
      </c>
      <c r="X1549" s="67"/>
      <c r="Y1549" s="22">
        <v>0</v>
      </c>
      <c r="Z1549" s="23">
        <v>0</v>
      </c>
      <c r="AA1549" s="23">
        <v>0</v>
      </c>
      <c r="AB1549" s="23">
        <v>0</v>
      </c>
      <c r="AC1549" s="23">
        <v>0</v>
      </c>
      <c r="AD1549" s="23">
        <v>0</v>
      </c>
      <c r="AE1549" s="70">
        <v>0</v>
      </c>
      <c r="AF1549" s="50"/>
      <c r="AG1549" s="76">
        <v>0.05</v>
      </c>
      <c r="AH1549" s="77">
        <v>0.05</v>
      </c>
    </row>
    <row r="1550" spans="1:34" x14ac:dyDescent="0.35">
      <c r="A1550" s="15" t="s">
        <v>168</v>
      </c>
      <c r="B1550" s="16" t="s">
        <v>23</v>
      </c>
      <c r="C1550" s="16" t="s">
        <v>24</v>
      </c>
      <c r="D1550" s="16" t="s">
        <v>52</v>
      </c>
      <c r="E1550" s="16" t="s">
        <v>26</v>
      </c>
      <c r="F1550" s="16" t="s">
        <v>53</v>
      </c>
      <c r="G1550" s="16" t="s">
        <v>28</v>
      </c>
      <c r="H1550" s="17">
        <v>3.0999999999999999E-3</v>
      </c>
      <c r="I1550" s="16" t="s">
        <v>53</v>
      </c>
      <c r="J1550" s="16" t="s">
        <v>209</v>
      </c>
      <c r="K1550" s="18" t="s">
        <v>32</v>
      </c>
      <c r="L1550" s="19">
        <v>1</v>
      </c>
      <c r="M1550" s="20">
        <v>1</v>
      </c>
      <c r="N1550" s="20">
        <v>1</v>
      </c>
      <c r="O1550" s="20">
        <v>1</v>
      </c>
      <c r="P1550" s="20">
        <v>1</v>
      </c>
      <c r="Q1550" s="20">
        <v>1</v>
      </c>
      <c r="R1550" s="20">
        <v>1</v>
      </c>
      <c r="S1550" s="20" t="s">
        <v>33</v>
      </c>
      <c r="T1550" s="20" t="s">
        <v>33</v>
      </c>
      <c r="U1550" s="20" t="s">
        <v>33</v>
      </c>
      <c r="V1550" s="20" t="s">
        <v>33</v>
      </c>
      <c r="W1550" s="21" t="s">
        <v>33</v>
      </c>
      <c r="X1550" s="67"/>
      <c r="Y1550" s="19">
        <v>0</v>
      </c>
      <c r="Z1550" s="20">
        <v>0</v>
      </c>
      <c r="AA1550" s="20">
        <v>0</v>
      </c>
      <c r="AB1550" s="20">
        <v>0</v>
      </c>
      <c r="AC1550" s="20">
        <v>0</v>
      </c>
      <c r="AD1550" s="20">
        <v>0</v>
      </c>
      <c r="AE1550" s="21">
        <v>0</v>
      </c>
      <c r="AF1550" s="55"/>
      <c r="AG1550" s="20" t="s">
        <v>33</v>
      </c>
      <c r="AH1550" s="21" t="s">
        <v>33</v>
      </c>
    </row>
    <row r="1551" spans="1:34" x14ac:dyDescent="0.35">
      <c r="A1551" s="24" t="s">
        <v>168</v>
      </c>
      <c r="B1551" s="25" t="s">
        <v>23</v>
      </c>
      <c r="C1551" s="25" t="s">
        <v>24</v>
      </c>
      <c r="D1551" s="25" t="s">
        <v>52</v>
      </c>
      <c r="E1551" s="25" t="s">
        <v>26</v>
      </c>
      <c r="F1551" s="25" t="s">
        <v>53</v>
      </c>
      <c r="G1551" s="25" t="s">
        <v>28</v>
      </c>
      <c r="H1551" s="26">
        <v>3.0999999999999999E-3</v>
      </c>
      <c r="I1551" s="25" t="s">
        <v>33</v>
      </c>
      <c r="J1551" s="25" t="s">
        <v>208</v>
      </c>
      <c r="K1551" s="27" t="s">
        <v>34</v>
      </c>
      <c r="L1551" s="28">
        <v>0</v>
      </c>
      <c r="M1551" s="29">
        <v>0</v>
      </c>
      <c r="N1551" s="29">
        <v>0</v>
      </c>
      <c r="O1551" s="29">
        <v>0</v>
      </c>
      <c r="P1551" s="29">
        <v>0</v>
      </c>
      <c r="Q1551" s="29">
        <v>0</v>
      </c>
      <c r="R1551" s="29">
        <v>0</v>
      </c>
      <c r="S1551" s="29">
        <v>0</v>
      </c>
      <c r="T1551" s="29">
        <v>0</v>
      </c>
      <c r="U1551" s="29">
        <v>0</v>
      </c>
      <c r="V1551" s="29">
        <v>0</v>
      </c>
      <c r="W1551" s="30">
        <v>0</v>
      </c>
      <c r="X1551" s="67"/>
      <c r="Y1551" s="57">
        <v>0</v>
      </c>
      <c r="Z1551" s="58">
        <v>0</v>
      </c>
      <c r="AA1551" s="58">
        <v>0</v>
      </c>
      <c r="AB1551" s="58">
        <v>0</v>
      </c>
      <c r="AC1551" s="58">
        <v>0</v>
      </c>
      <c r="AD1551" s="58">
        <v>0</v>
      </c>
      <c r="AE1551" s="71">
        <v>0</v>
      </c>
      <c r="AF1551" s="56"/>
      <c r="AG1551" s="58">
        <v>0</v>
      </c>
      <c r="AH1551" s="71">
        <v>0</v>
      </c>
    </row>
    <row r="1552" spans="1:34" x14ac:dyDescent="0.35">
      <c r="A1552" s="31" t="s">
        <v>168</v>
      </c>
      <c r="B1552" s="32" t="s">
        <v>23</v>
      </c>
      <c r="C1552" s="32" t="s">
        <v>24</v>
      </c>
      <c r="D1552" s="32" t="s">
        <v>52</v>
      </c>
      <c r="E1552" s="32" t="s">
        <v>26</v>
      </c>
      <c r="F1552" s="32" t="s">
        <v>54</v>
      </c>
      <c r="G1552" s="32" t="s">
        <v>28</v>
      </c>
      <c r="H1552" s="33">
        <v>3.0999999999999999E-3</v>
      </c>
      <c r="I1552" s="32" t="s">
        <v>54</v>
      </c>
      <c r="J1552" s="32" t="s">
        <v>208</v>
      </c>
      <c r="K1552" s="34" t="s">
        <v>29</v>
      </c>
      <c r="L1552" s="35">
        <v>2.4900000000000002</v>
      </c>
      <c r="M1552" s="36">
        <v>2.4900000000000002</v>
      </c>
      <c r="N1552" s="36">
        <v>2.4900000000000002</v>
      </c>
      <c r="O1552" s="36">
        <v>2.4900000000000002</v>
      </c>
      <c r="P1552" s="36">
        <v>2.4900000000000002</v>
      </c>
      <c r="Q1552" s="36">
        <v>2.4900000000000002</v>
      </c>
      <c r="R1552" s="36">
        <v>2.4900000000000002</v>
      </c>
      <c r="S1552" s="36">
        <v>2.19</v>
      </c>
      <c r="T1552" s="36">
        <v>2.19</v>
      </c>
      <c r="U1552" s="36">
        <v>1.99</v>
      </c>
      <c r="V1552" s="36">
        <v>1.99</v>
      </c>
      <c r="W1552" s="37">
        <v>1.99</v>
      </c>
      <c r="X1552" s="67"/>
      <c r="Y1552" s="60">
        <v>0</v>
      </c>
      <c r="Z1552" s="61">
        <v>0</v>
      </c>
      <c r="AA1552" s="61">
        <v>0</v>
      </c>
      <c r="AB1552" s="61">
        <v>0</v>
      </c>
      <c r="AC1552" s="61">
        <v>0</v>
      </c>
      <c r="AD1552" s="61">
        <v>0</v>
      </c>
      <c r="AE1552" s="69">
        <v>0</v>
      </c>
      <c r="AF1552" s="59"/>
      <c r="AG1552" s="61">
        <v>0.05</v>
      </c>
      <c r="AH1552" s="69">
        <v>0.05</v>
      </c>
    </row>
    <row r="1553" spans="1:34" x14ac:dyDescent="0.35">
      <c r="A1553" s="15" t="s">
        <v>168</v>
      </c>
      <c r="B1553" s="16" t="s">
        <v>23</v>
      </c>
      <c r="C1553" s="16" t="s">
        <v>24</v>
      </c>
      <c r="D1553" s="16" t="s">
        <v>52</v>
      </c>
      <c r="E1553" s="16" t="s">
        <v>26</v>
      </c>
      <c r="F1553" s="16" t="s">
        <v>54</v>
      </c>
      <c r="G1553" s="16" t="s">
        <v>28</v>
      </c>
      <c r="H1553" s="17">
        <v>3.0999999999999999E-3</v>
      </c>
      <c r="I1553" s="16" t="s">
        <v>54</v>
      </c>
      <c r="J1553" s="16" t="s">
        <v>209</v>
      </c>
      <c r="K1553" s="18" t="s">
        <v>30</v>
      </c>
      <c r="L1553" s="19">
        <v>1</v>
      </c>
      <c r="M1553" s="20">
        <v>1</v>
      </c>
      <c r="N1553" s="20">
        <v>1</v>
      </c>
      <c r="O1553" s="20">
        <v>1</v>
      </c>
      <c r="P1553" s="20">
        <v>1</v>
      </c>
      <c r="Q1553" s="20">
        <v>1</v>
      </c>
      <c r="R1553" s="20">
        <v>1</v>
      </c>
      <c r="S1553" s="20" t="s">
        <v>33</v>
      </c>
      <c r="T1553" s="20" t="s">
        <v>33</v>
      </c>
      <c r="U1553" s="20" t="s">
        <v>33</v>
      </c>
      <c r="V1553" s="20" t="s">
        <v>33</v>
      </c>
      <c r="W1553" s="21" t="s">
        <v>33</v>
      </c>
      <c r="X1553" s="67"/>
      <c r="Y1553" s="19">
        <v>0</v>
      </c>
      <c r="Z1553" s="20">
        <v>0</v>
      </c>
      <c r="AA1553" s="20">
        <v>0</v>
      </c>
      <c r="AB1553" s="20">
        <v>0</v>
      </c>
      <c r="AC1553" s="20">
        <v>0</v>
      </c>
      <c r="AD1553" s="20">
        <v>0</v>
      </c>
      <c r="AE1553" s="21">
        <v>0</v>
      </c>
      <c r="AF1553" s="55"/>
      <c r="AG1553" s="20" t="s">
        <v>33</v>
      </c>
      <c r="AH1553" s="21" t="s">
        <v>33</v>
      </c>
    </row>
    <row r="1554" spans="1:34" x14ac:dyDescent="0.35">
      <c r="A1554" s="15" t="s">
        <v>168</v>
      </c>
      <c r="B1554" s="16" t="s">
        <v>23</v>
      </c>
      <c r="C1554" s="16" t="s">
        <v>24</v>
      </c>
      <c r="D1554" s="16" t="s">
        <v>52</v>
      </c>
      <c r="E1554" s="16" t="s">
        <v>26</v>
      </c>
      <c r="F1554" s="16" t="s">
        <v>54</v>
      </c>
      <c r="G1554" s="16" t="s">
        <v>28</v>
      </c>
      <c r="H1554" s="17">
        <v>3.0999999999999999E-3</v>
      </c>
      <c r="I1554" s="16" t="s">
        <v>54</v>
      </c>
      <c r="J1554" s="16" t="s">
        <v>208</v>
      </c>
      <c r="K1554" s="18" t="s">
        <v>31</v>
      </c>
      <c r="L1554" s="22">
        <v>2.4900000000000002</v>
      </c>
      <c r="M1554" s="23">
        <v>2.4900000000000002</v>
      </c>
      <c r="N1554" s="23">
        <v>2.4900000000000002</v>
      </c>
      <c r="O1554" s="23">
        <v>2.4900000000000002</v>
      </c>
      <c r="P1554" s="23">
        <v>2.4900000000000002</v>
      </c>
      <c r="Q1554" s="23">
        <v>2.4900000000000002</v>
      </c>
      <c r="R1554" s="23">
        <v>2.4900000000000002</v>
      </c>
      <c r="S1554" s="23">
        <v>2.19</v>
      </c>
      <c r="T1554" s="23">
        <v>2.19</v>
      </c>
      <c r="U1554" s="23">
        <v>1.99</v>
      </c>
      <c r="V1554" s="23">
        <v>1.99</v>
      </c>
      <c r="W1554" s="70">
        <v>1.99</v>
      </c>
      <c r="X1554" s="67"/>
      <c r="Y1554" s="22">
        <v>0</v>
      </c>
      <c r="Z1554" s="23">
        <v>0</v>
      </c>
      <c r="AA1554" s="23">
        <v>0</v>
      </c>
      <c r="AB1554" s="23">
        <v>0</v>
      </c>
      <c r="AC1554" s="23">
        <v>0</v>
      </c>
      <c r="AD1554" s="23">
        <v>0</v>
      </c>
      <c r="AE1554" s="70">
        <v>0</v>
      </c>
      <c r="AF1554" s="50"/>
      <c r="AG1554" s="76">
        <v>0.05</v>
      </c>
      <c r="AH1554" s="77">
        <v>0.05</v>
      </c>
    </row>
    <row r="1555" spans="1:34" x14ac:dyDescent="0.35">
      <c r="A1555" s="15" t="s">
        <v>168</v>
      </c>
      <c r="B1555" s="16" t="s">
        <v>23</v>
      </c>
      <c r="C1555" s="16" t="s">
        <v>24</v>
      </c>
      <c r="D1555" s="16" t="s">
        <v>52</v>
      </c>
      <c r="E1555" s="16" t="s">
        <v>26</v>
      </c>
      <c r="F1555" s="16" t="s">
        <v>54</v>
      </c>
      <c r="G1555" s="16" t="s">
        <v>28</v>
      </c>
      <c r="H1555" s="17">
        <v>3.0999999999999999E-3</v>
      </c>
      <c r="I1555" s="16" t="s">
        <v>54</v>
      </c>
      <c r="J1555" s="16" t="s">
        <v>209</v>
      </c>
      <c r="K1555" s="18" t="s">
        <v>32</v>
      </c>
      <c r="L1555" s="19">
        <v>1</v>
      </c>
      <c r="M1555" s="20">
        <v>1</v>
      </c>
      <c r="N1555" s="20">
        <v>1</v>
      </c>
      <c r="O1555" s="20">
        <v>1</v>
      </c>
      <c r="P1555" s="20">
        <v>1</v>
      </c>
      <c r="Q1555" s="20">
        <v>1</v>
      </c>
      <c r="R1555" s="20">
        <v>1</v>
      </c>
      <c r="S1555" s="20" t="s">
        <v>33</v>
      </c>
      <c r="T1555" s="20" t="s">
        <v>33</v>
      </c>
      <c r="U1555" s="20" t="s">
        <v>33</v>
      </c>
      <c r="V1555" s="20" t="s">
        <v>33</v>
      </c>
      <c r="W1555" s="21" t="s">
        <v>33</v>
      </c>
      <c r="X1555" s="67"/>
      <c r="Y1555" s="19">
        <v>0</v>
      </c>
      <c r="Z1555" s="20">
        <v>0</v>
      </c>
      <c r="AA1555" s="20">
        <v>0</v>
      </c>
      <c r="AB1555" s="20">
        <v>0</v>
      </c>
      <c r="AC1555" s="20">
        <v>0</v>
      </c>
      <c r="AD1555" s="20">
        <v>0</v>
      </c>
      <c r="AE1555" s="21">
        <v>0</v>
      </c>
      <c r="AF1555" s="55"/>
      <c r="AG1555" s="20" t="s">
        <v>33</v>
      </c>
      <c r="AH1555" s="21" t="s">
        <v>33</v>
      </c>
    </row>
    <row r="1556" spans="1:34" x14ac:dyDescent="0.35">
      <c r="A1556" s="24" t="s">
        <v>168</v>
      </c>
      <c r="B1556" s="25" t="s">
        <v>23</v>
      </c>
      <c r="C1556" s="25" t="s">
        <v>24</v>
      </c>
      <c r="D1556" s="25" t="s">
        <v>52</v>
      </c>
      <c r="E1556" s="25" t="s">
        <v>26</v>
      </c>
      <c r="F1556" s="25" t="s">
        <v>54</v>
      </c>
      <c r="G1556" s="25" t="s">
        <v>28</v>
      </c>
      <c r="H1556" s="26">
        <v>3.0999999999999999E-3</v>
      </c>
      <c r="I1556" s="25" t="s">
        <v>33</v>
      </c>
      <c r="J1556" s="25" t="s">
        <v>208</v>
      </c>
      <c r="K1556" s="27" t="s">
        <v>34</v>
      </c>
      <c r="L1556" s="28">
        <v>0</v>
      </c>
      <c r="M1556" s="29">
        <v>0</v>
      </c>
      <c r="N1556" s="29">
        <v>0</v>
      </c>
      <c r="O1556" s="29">
        <v>0</v>
      </c>
      <c r="P1556" s="29">
        <v>0</v>
      </c>
      <c r="Q1556" s="29">
        <v>0</v>
      </c>
      <c r="R1556" s="29">
        <v>0</v>
      </c>
      <c r="S1556" s="29">
        <v>0</v>
      </c>
      <c r="T1556" s="29">
        <v>0</v>
      </c>
      <c r="U1556" s="29">
        <v>0</v>
      </c>
      <c r="V1556" s="29">
        <v>0</v>
      </c>
      <c r="W1556" s="30">
        <v>0</v>
      </c>
      <c r="X1556" s="67"/>
      <c r="Y1556" s="57">
        <v>0</v>
      </c>
      <c r="Z1556" s="58">
        <v>0</v>
      </c>
      <c r="AA1556" s="58">
        <v>0</v>
      </c>
      <c r="AB1556" s="58">
        <v>0</v>
      </c>
      <c r="AC1556" s="58">
        <v>0</v>
      </c>
      <c r="AD1556" s="58">
        <v>0</v>
      </c>
      <c r="AE1556" s="71">
        <v>0</v>
      </c>
      <c r="AF1556" s="56"/>
      <c r="AG1556" s="58">
        <v>0</v>
      </c>
      <c r="AH1556" s="71">
        <v>0</v>
      </c>
    </row>
    <row r="1557" spans="1:34" x14ac:dyDescent="0.35">
      <c r="A1557" s="31" t="s">
        <v>168</v>
      </c>
      <c r="B1557" s="32" t="s">
        <v>23</v>
      </c>
      <c r="C1557" s="32" t="s">
        <v>24</v>
      </c>
      <c r="D1557" s="32" t="s">
        <v>55</v>
      </c>
      <c r="E1557" s="32" t="s">
        <v>26</v>
      </c>
      <c r="F1557" s="32" t="s">
        <v>56</v>
      </c>
      <c r="G1557" s="32" t="s">
        <v>28</v>
      </c>
      <c r="H1557" s="33">
        <v>3.4999999999999996E-3</v>
      </c>
      <c r="I1557" s="32" t="s">
        <v>56</v>
      </c>
      <c r="J1557" s="32" t="s">
        <v>208</v>
      </c>
      <c r="K1557" s="34" t="s">
        <v>29</v>
      </c>
      <c r="L1557" s="35">
        <v>2.79</v>
      </c>
      <c r="M1557" s="36">
        <v>2.79</v>
      </c>
      <c r="N1557" s="36">
        <v>2.79</v>
      </c>
      <c r="O1557" s="36">
        <v>2.79</v>
      </c>
      <c r="P1557" s="36">
        <v>2.79</v>
      </c>
      <c r="Q1557" s="36">
        <v>2.79</v>
      </c>
      <c r="R1557" s="36">
        <v>2.79</v>
      </c>
      <c r="S1557" s="36">
        <v>2.69</v>
      </c>
      <c r="T1557" s="36">
        <v>2.69</v>
      </c>
      <c r="U1557" s="36">
        <v>2.29</v>
      </c>
      <c r="V1557" s="36">
        <v>2.29</v>
      </c>
      <c r="W1557" s="37">
        <v>2.37</v>
      </c>
      <c r="X1557" s="67"/>
      <c r="Y1557" s="60">
        <v>2.4900000000000002</v>
      </c>
      <c r="Z1557" s="61">
        <v>2.4900000000000002</v>
      </c>
      <c r="AA1557" s="61">
        <v>2.4900000000000002</v>
      </c>
      <c r="AB1557" s="61">
        <v>2.4900000000000002</v>
      </c>
      <c r="AC1557" s="61">
        <v>2.4900000000000002</v>
      </c>
      <c r="AD1557" s="61">
        <v>2.4900000000000002</v>
      </c>
      <c r="AE1557" s="69">
        <v>2.4900000000000002</v>
      </c>
      <c r="AF1557" s="59"/>
      <c r="AG1557" s="61">
        <v>7.0000000000000007E-2</v>
      </c>
      <c r="AH1557" s="69">
        <v>7.0000000000000007E-2</v>
      </c>
    </row>
    <row r="1558" spans="1:34" x14ac:dyDescent="0.35">
      <c r="A1558" s="15" t="s">
        <v>168</v>
      </c>
      <c r="B1558" s="16" t="s">
        <v>23</v>
      </c>
      <c r="C1558" s="16" t="s">
        <v>24</v>
      </c>
      <c r="D1558" s="16" t="s">
        <v>55</v>
      </c>
      <c r="E1558" s="16" t="s">
        <v>26</v>
      </c>
      <c r="F1558" s="16" t="s">
        <v>56</v>
      </c>
      <c r="G1558" s="16" t="s">
        <v>28</v>
      </c>
      <c r="H1558" s="17">
        <v>3.4999999999999996E-3</v>
      </c>
      <c r="I1558" s="16" t="s">
        <v>56</v>
      </c>
      <c r="J1558" s="16" t="s">
        <v>209</v>
      </c>
      <c r="K1558" s="18" t="s">
        <v>30</v>
      </c>
      <c r="L1558" s="19">
        <v>0.7</v>
      </c>
      <c r="M1558" s="20">
        <v>0.7</v>
      </c>
      <c r="N1558" s="20">
        <v>0.7</v>
      </c>
      <c r="O1558" s="20">
        <v>0.7</v>
      </c>
      <c r="P1558" s="20">
        <v>0.7</v>
      </c>
      <c r="Q1558" s="20">
        <v>0.7</v>
      </c>
      <c r="R1558" s="20">
        <v>0.7</v>
      </c>
      <c r="S1558" s="20" t="s">
        <v>33</v>
      </c>
      <c r="T1558" s="20" t="s">
        <v>33</v>
      </c>
      <c r="U1558" s="20" t="s">
        <v>33</v>
      </c>
      <c r="V1558" s="20" t="s">
        <v>33</v>
      </c>
      <c r="W1558" s="21" t="s">
        <v>33</v>
      </c>
      <c r="X1558" s="67"/>
      <c r="Y1558" s="19">
        <v>0.3</v>
      </c>
      <c r="Z1558" s="20">
        <v>0.3</v>
      </c>
      <c r="AA1558" s="20">
        <v>0.3</v>
      </c>
      <c r="AB1558" s="20">
        <v>0.3</v>
      </c>
      <c r="AC1558" s="20">
        <v>0.3</v>
      </c>
      <c r="AD1558" s="20">
        <v>0.3</v>
      </c>
      <c r="AE1558" s="21">
        <v>0.3</v>
      </c>
      <c r="AF1558" s="55"/>
      <c r="AG1558" s="20" t="s">
        <v>33</v>
      </c>
      <c r="AH1558" s="21" t="s">
        <v>33</v>
      </c>
    </row>
    <row r="1559" spans="1:34" x14ac:dyDescent="0.35">
      <c r="A1559" s="15" t="s">
        <v>168</v>
      </c>
      <c r="B1559" s="16" t="s">
        <v>23</v>
      </c>
      <c r="C1559" s="16" t="s">
        <v>24</v>
      </c>
      <c r="D1559" s="16" t="s">
        <v>55</v>
      </c>
      <c r="E1559" s="16" t="s">
        <v>26</v>
      </c>
      <c r="F1559" s="16" t="s">
        <v>56</v>
      </c>
      <c r="G1559" s="16" t="s">
        <v>28</v>
      </c>
      <c r="H1559" s="17">
        <v>3.4999999999999996E-3</v>
      </c>
      <c r="I1559" s="16" t="s">
        <v>56</v>
      </c>
      <c r="J1559" s="16" t="s">
        <v>208</v>
      </c>
      <c r="K1559" s="18" t="s">
        <v>31</v>
      </c>
      <c r="L1559" s="22">
        <v>2.79</v>
      </c>
      <c r="M1559" s="23">
        <v>2.79</v>
      </c>
      <c r="N1559" s="23">
        <v>2.79</v>
      </c>
      <c r="O1559" s="23">
        <v>2.79</v>
      </c>
      <c r="P1559" s="23">
        <v>2.79</v>
      </c>
      <c r="Q1559" s="23">
        <v>2.79</v>
      </c>
      <c r="R1559" s="23">
        <v>2.79</v>
      </c>
      <c r="S1559" s="23">
        <v>2.79</v>
      </c>
      <c r="T1559" s="23">
        <v>2.79</v>
      </c>
      <c r="U1559" s="23">
        <v>2.3250000000000002</v>
      </c>
      <c r="V1559" s="23">
        <v>2.3250000000000002</v>
      </c>
      <c r="W1559" s="80">
        <v>2.5199999999999996</v>
      </c>
      <c r="X1559" s="67"/>
      <c r="Y1559" s="85">
        <v>2.4900000000000002</v>
      </c>
      <c r="Z1559" s="81">
        <v>2.4900000000000002</v>
      </c>
      <c r="AA1559" s="81">
        <v>2.4900000000000002</v>
      </c>
      <c r="AB1559" s="81">
        <v>2.4900000000000002</v>
      </c>
      <c r="AC1559" s="81">
        <v>2.4900000000000002</v>
      </c>
      <c r="AD1559" s="81">
        <v>2.4900000000000002</v>
      </c>
      <c r="AE1559" s="80">
        <v>2.4900000000000002</v>
      </c>
      <c r="AF1559" s="50"/>
      <c r="AG1559" s="76">
        <v>7.0000000000000007E-2</v>
      </c>
      <c r="AH1559" s="77">
        <v>7.0000000000000007E-2</v>
      </c>
    </row>
    <row r="1560" spans="1:34" x14ac:dyDescent="0.35">
      <c r="A1560" s="15" t="s">
        <v>168</v>
      </c>
      <c r="B1560" s="16" t="s">
        <v>23</v>
      </c>
      <c r="C1560" s="16" t="s">
        <v>24</v>
      </c>
      <c r="D1560" s="16" t="s">
        <v>55</v>
      </c>
      <c r="E1560" s="16" t="s">
        <v>26</v>
      </c>
      <c r="F1560" s="16" t="s">
        <v>56</v>
      </c>
      <c r="G1560" s="16" t="s">
        <v>28</v>
      </c>
      <c r="H1560" s="17">
        <v>3.4999999999999996E-3</v>
      </c>
      <c r="I1560" s="16" t="s">
        <v>56</v>
      </c>
      <c r="J1560" s="16" t="s">
        <v>209</v>
      </c>
      <c r="K1560" s="18" t="s">
        <v>32</v>
      </c>
      <c r="L1560" s="19">
        <v>0.7</v>
      </c>
      <c r="M1560" s="20">
        <v>0.7</v>
      </c>
      <c r="N1560" s="20">
        <v>0.7</v>
      </c>
      <c r="O1560" s="20">
        <v>0.7</v>
      </c>
      <c r="P1560" s="20">
        <v>0.7</v>
      </c>
      <c r="Q1560" s="20">
        <v>0.7</v>
      </c>
      <c r="R1560" s="20">
        <v>0.7</v>
      </c>
      <c r="S1560" s="20" t="s">
        <v>33</v>
      </c>
      <c r="T1560" s="20" t="s">
        <v>33</v>
      </c>
      <c r="U1560" s="20" t="s">
        <v>33</v>
      </c>
      <c r="V1560" s="20" t="s">
        <v>33</v>
      </c>
      <c r="W1560" s="21" t="s">
        <v>33</v>
      </c>
      <c r="X1560" s="67"/>
      <c r="Y1560" s="19">
        <v>0.3</v>
      </c>
      <c r="Z1560" s="20">
        <v>0.3</v>
      </c>
      <c r="AA1560" s="20">
        <v>0.3</v>
      </c>
      <c r="AB1560" s="20">
        <v>0.3</v>
      </c>
      <c r="AC1560" s="20">
        <v>0.3</v>
      </c>
      <c r="AD1560" s="20">
        <v>0.3</v>
      </c>
      <c r="AE1560" s="21">
        <v>0.3</v>
      </c>
      <c r="AF1560" s="55"/>
      <c r="AG1560" s="20" t="s">
        <v>33</v>
      </c>
      <c r="AH1560" s="21" t="s">
        <v>33</v>
      </c>
    </row>
    <row r="1561" spans="1:34" x14ac:dyDescent="0.35">
      <c r="A1561" s="24" t="s">
        <v>168</v>
      </c>
      <c r="B1561" s="25" t="s">
        <v>23</v>
      </c>
      <c r="C1561" s="25" t="s">
        <v>24</v>
      </c>
      <c r="D1561" s="25" t="s">
        <v>55</v>
      </c>
      <c r="E1561" s="25" t="s">
        <v>26</v>
      </c>
      <c r="F1561" s="25" t="s">
        <v>56</v>
      </c>
      <c r="G1561" s="25" t="s">
        <v>28</v>
      </c>
      <c r="H1561" s="26">
        <v>3.4999999999999996E-3</v>
      </c>
      <c r="I1561" s="25" t="s">
        <v>33</v>
      </c>
      <c r="J1561" s="25" t="s">
        <v>208</v>
      </c>
      <c r="K1561" s="27" t="s">
        <v>34</v>
      </c>
      <c r="L1561" s="28">
        <v>0</v>
      </c>
      <c r="M1561" s="29">
        <v>0</v>
      </c>
      <c r="N1561" s="29">
        <v>0</v>
      </c>
      <c r="O1561" s="29">
        <v>0</v>
      </c>
      <c r="P1561" s="29">
        <v>0</v>
      </c>
      <c r="Q1561" s="29">
        <v>0</v>
      </c>
      <c r="R1561" s="29">
        <v>0</v>
      </c>
      <c r="S1561" s="29">
        <v>3.7174721189591198E-2</v>
      </c>
      <c r="T1561" s="29">
        <v>3.7174721189591198E-2</v>
      </c>
      <c r="U1561" s="29">
        <v>1.5283842794759916E-2</v>
      </c>
      <c r="V1561" s="29">
        <v>1.5283842794759916E-2</v>
      </c>
      <c r="W1561" s="30">
        <v>6.3291139240506E-2</v>
      </c>
      <c r="X1561" s="67"/>
      <c r="Y1561" s="57">
        <v>0</v>
      </c>
      <c r="Z1561" s="58">
        <v>0</v>
      </c>
      <c r="AA1561" s="58">
        <v>0</v>
      </c>
      <c r="AB1561" s="58">
        <v>0</v>
      </c>
      <c r="AC1561" s="58">
        <v>0</v>
      </c>
      <c r="AD1561" s="58">
        <v>0</v>
      </c>
      <c r="AE1561" s="71">
        <v>0</v>
      </c>
      <c r="AF1561" s="56"/>
      <c r="AG1561" s="58">
        <v>0</v>
      </c>
      <c r="AH1561" s="71">
        <v>0</v>
      </c>
    </row>
    <row r="1562" spans="1:34" x14ac:dyDescent="0.35">
      <c r="A1562" s="31" t="s">
        <v>168</v>
      </c>
      <c r="B1562" s="32" t="s">
        <v>23</v>
      </c>
      <c r="C1562" s="32" t="s">
        <v>24</v>
      </c>
      <c r="D1562" s="32" t="s">
        <v>55</v>
      </c>
      <c r="E1562" s="32" t="s">
        <v>26</v>
      </c>
      <c r="F1562" s="32" t="s">
        <v>57</v>
      </c>
      <c r="G1562" s="32" t="s">
        <v>28</v>
      </c>
      <c r="H1562" s="33">
        <v>3.4999999999999996E-3</v>
      </c>
      <c r="I1562" s="32" t="s">
        <v>57</v>
      </c>
      <c r="J1562" s="32" t="s">
        <v>208</v>
      </c>
      <c r="K1562" s="34" t="s">
        <v>29</v>
      </c>
      <c r="L1562" s="35">
        <v>2.79</v>
      </c>
      <c r="M1562" s="36">
        <v>2.79</v>
      </c>
      <c r="N1562" s="36">
        <v>2.79</v>
      </c>
      <c r="O1562" s="36">
        <v>2.79</v>
      </c>
      <c r="P1562" s="36">
        <v>2.79</v>
      </c>
      <c r="Q1562" s="36">
        <v>2.79</v>
      </c>
      <c r="R1562" s="36">
        <v>2.79</v>
      </c>
      <c r="S1562" s="36">
        <v>2.69</v>
      </c>
      <c r="T1562" s="36">
        <v>2.69</v>
      </c>
      <c r="U1562" s="36">
        <v>2.29</v>
      </c>
      <c r="V1562" s="36">
        <v>2.29</v>
      </c>
      <c r="W1562" s="37">
        <v>2.37</v>
      </c>
      <c r="X1562" s="67"/>
      <c r="Y1562" s="60">
        <v>2.4900000000000002</v>
      </c>
      <c r="Z1562" s="61">
        <v>2.4900000000000002</v>
      </c>
      <c r="AA1562" s="61">
        <v>2.4900000000000002</v>
      </c>
      <c r="AB1562" s="61">
        <v>2.4900000000000002</v>
      </c>
      <c r="AC1562" s="61">
        <v>2.4900000000000002</v>
      </c>
      <c r="AD1562" s="61">
        <v>2.4900000000000002</v>
      </c>
      <c r="AE1562" s="69">
        <v>2.4900000000000002</v>
      </c>
      <c r="AF1562" s="59"/>
      <c r="AG1562" s="61">
        <v>7.0000000000000007E-2</v>
      </c>
      <c r="AH1562" s="69">
        <v>7.0000000000000007E-2</v>
      </c>
    </row>
    <row r="1563" spans="1:34" x14ac:dyDescent="0.35">
      <c r="A1563" s="15" t="s">
        <v>168</v>
      </c>
      <c r="B1563" s="16" t="s">
        <v>23</v>
      </c>
      <c r="C1563" s="16" t="s">
        <v>24</v>
      </c>
      <c r="D1563" s="16" t="s">
        <v>55</v>
      </c>
      <c r="E1563" s="16" t="s">
        <v>26</v>
      </c>
      <c r="F1563" s="16" t="s">
        <v>57</v>
      </c>
      <c r="G1563" s="16" t="s">
        <v>28</v>
      </c>
      <c r="H1563" s="17">
        <v>3.4999999999999996E-3</v>
      </c>
      <c r="I1563" s="16" t="s">
        <v>57</v>
      </c>
      <c r="J1563" s="16" t="s">
        <v>209</v>
      </c>
      <c r="K1563" s="18" t="s">
        <v>30</v>
      </c>
      <c r="L1563" s="19">
        <v>0.7</v>
      </c>
      <c r="M1563" s="20">
        <v>0.7</v>
      </c>
      <c r="N1563" s="20">
        <v>0.7</v>
      </c>
      <c r="O1563" s="20">
        <v>0.7</v>
      </c>
      <c r="P1563" s="20">
        <v>0.7</v>
      </c>
      <c r="Q1563" s="20">
        <v>0.7</v>
      </c>
      <c r="R1563" s="20">
        <v>0.7</v>
      </c>
      <c r="S1563" s="20" t="s">
        <v>33</v>
      </c>
      <c r="T1563" s="20" t="s">
        <v>33</v>
      </c>
      <c r="U1563" s="20" t="s">
        <v>33</v>
      </c>
      <c r="V1563" s="20" t="s">
        <v>33</v>
      </c>
      <c r="W1563" s="21" t="s">
        <v>33</v>
      </c>
      <c r="X1563" s="67"/>
      <c r="Y1563" s="19">
        <v>0.3</v>
      </c>
      <c r="Z1563" s="20">
        <v>0.3</v>
      </c>
      <c r="AA1563" s="20">
        <v>0.3</v>
      </c>
      <c r="AB1563" s="20">
        <v>0.3</v>
      </c>
      <c r="AC1563" s="20">
        <v>0.3</v>
      </c>
      <c r="AD1563" s="20">
        <v>0.3</v>
      </c>
      <c r="AE1563" s="21">
        <v>0.3</v>
      </c>
      <c r="AF1563" s="55"/>
      <c r="AG1563" s="20" t="s">
        <v>33</v>
      </c>
      <c r="AH1563" s="21" t="s">
        <v>33</v>
      </c>
    </row>
    <row r="1564" spans="1:34" x14ac:dyDescent="0.35">
      <c r="A1564" s="15" t="s">
        <v>168</v>
      </c>
      <c r="B1564" s="16" t="s">
        <v>23</v>
      </c>
      <c r="C1564" s="16" t="s">
        <v>24</v>
      </c>
      <c r="D1564" s="16" t="s">
        <v>55</v>
      </c>
      <c r="E1564" s="16" t="s">
        <v>26</v>
      </c>
      <c r="F1564" s="16" t="s">
        <v>57</v>
      </c>
      <c r="G1564" s="16" t="s">
        <v>28</v>
      </c>
      <c r="H1564" s="17">
        <v>3.4999999999999996E-3</v>
      </c>
      <c r="I1564" s="16" t="s">
        <v>57</v>
      </c>
      <c r="J1564" s="16" t="s">
        <v>208</v>
      </c>
      <c r="K1564" s="18" t="s">
        <v>31</v>
      </c>
      <c r="L1564" s="78">
        <v>2.79</v>
      </c>
      <c r="M1564" s="76">
        <v>2.79</v>
      </c>
      <c r="N1564" s="76">
        <v>2.79</v>
      </c>
      <c r="O1564" s="76">
        <v>2.79</v>
      </c>
      <c r="P1564" s="76">
        <v>2.79</v>
      </c>
      <c r="Q1564" s="76">
        <v>2.79</v>
      </c>
      <c r="R1564" s="76">
        <v>2.79</v>
      </c>
      <c r="S1564" s="76">
        <v>2.79</v>
      </c>
      <c r="T1564" s="76">
        <v>2.79</v>
      </c>
      <c r="U1564" s="76">
        <v>2.3250000000000002</v>
      </c>
      <c r="V1564" s="76">
        <v>2.3250000000000002</v>
      </c>
      <c r="W1564" s="77">
        <v>2.5199999999999996</v>
      </c>
      <c r="X1564" s="67"/>
      <c r="Y1564" s="78">
        <v>2.4900000000000002</v>
      </c>
      <c r="Z1564" s="76">
        <v>2.4900000000000002</v>
      </c>
      <c r="AA1564" s="76">
        <v>2.4900000000000002</v>
      </c>
      <c r="AB1564" s="76">
        <v>2.4900000000000002</v>
      </c>
      <c r="AC1564" s="76">
        <v>2.4900000000000002</v>
      </c>
      <c r="AD1564" s="76">
        <v>2.4900000000000002</v>
      </c>
      <c r="AE1564" s="77">
        <v>2.4900000000000002</v>
      </c>
      <c r="AF1564" s="50"/>
      <c r="AG1564" s="76">
        <v>7.0000000000000007E-2</v>
      </c>
      <c r="AH1564" s="77">
        <v>7.0000000000000007E-2</v>
      </c>
    </row>
    <row r="1565" spans="1:34" x14ac:dyDescent="0.35">
      <c r="A1565" s="15" t="s">
        <v>168</v>
      </c>
      <c r="B1565" s="16" t="s">
        <v>23</v>
      </c>
      <c r="C1565" s="16" t="s">
        <v>24</v>
      </c>
      <c r="D1565" s="16" t="s">
        <v>55</v>
      </c>
      <c r="E1565" s="16" t="s">
        <v>26</v>
      </c>
      <c r="F1565" s="16" t="s">
        <v>57</v>
      </c>
      <c r="G1565" s="16" t="s">
        <v>28</v>
      </c>
      <c r="H1565" s="17">
        <v>3.4999999999999996E-3</v>
      </c>
      <c r="I1565" s="16" t="s">
        <v>57</v>
      </c>
      <c r="J1565" s="16" t="s">
        <v>209</v>
      </c>
      <c r="K1565" s="18" t="s">
        <v>32</v>
      </c>
      <c r="L1565" s="19">
        <v>0.7</v>
      </c>
      <c r="M1565" s="20">
        <v>0.7</v>
      </c>
      <c r="N1565" s="20">
        <v>0.7</v>
      </c>
      <c r="O1565" s="20">
        <v>0.7</v>
      </c>
      <c r="P1565" s="20">
        <v>0.7</v>
      </c>
      <c r="Q1565" s="20">
        <v>0.7</v>
      </c>
      <c r="R1565" s="20">
        <v>0.7</v>
      </c>
      <c r="S1565" s="20" t="s">
        <v>33</v>
      </c>
      <c r="T1565" s="20" t="s">
        <v>33</v>
      </c>
      <c r="U1565" s="20" t="s">
        <v>33</v>
      </c>
      <c r="V1565" s="20" t="s">
        <v>33</v>
      </c>
      <c r="W1565" s="21" t="s">
        <v>33</v>
      </c>
      <c r="X1565" s="67"/>
      <c r="Y1565" s="19">
        <v>0.3</v>
      </c>
      <c r="Z1565" s="20">
        <v>0.3</v>
      </c>
      <c r="AA1565" s="20">
        <v>0.3</v>
      </c>
      <c r="AB1565" s="20">
        <v>0.3</v>
      </c>
      <c r="AC1565" s="20">
        <v>0.3</v>
      </c>
      <c r="AD1565" s="20">
        <v>0.3</v>
      </c>
      <c r="AE1565" s="21">
        <v>0.3</v>
      </c>
      <c r="AF1565" s="55"/>
      <c r="AG1565" s="20" t="s">
        <v>33</v>
      </c>
      <c r="AH1565" s="21" t="s">
        <v>33</v>
      </c>
    </row>
    <row r="1566" spans="1:34" x14ac:dyDescent="0.35">
      <c r="A1566" s="24" t="s">
        <v>168</v>
      </c>
      <c r="B1566" s="25" t="s">
        <v>23</v>
      </c>
      <c r="C1566" s="25" t="s">
        <v>24</v>
      </c>
      <c r="D1566" s="25" t="s">
        <v>55</v>
      </c>
      <c r="E1566" s="25" t="s">
        <v>26</v>
      </c>
      <c r="F1566" s="25" t="s">
        <v>57</v>
      </c>
      <c r="G1566" s="25" t="s">
        <v>28</v>
      </c>
      <c r="H1566" s="26">
        <v>3.4999999999999996E-3</v>
      </c>
      <c r="I1566" s="25" t="s">
        <v>33</v>
      </c>
      <c r="J1566" s="25" t="s">
        <v>208</v>
      </c>
      <c r="K1566" s="27" t="s">
        <v>34</v>
      </c>
      <c r="L1566" s="28">
        <v>0</v>
      </c>
      <c r="M1566" s="29">
        <v>0</v>
      </c>
      <c r="N1566" s="29">
        <v>0</v>
      </c>
      <c r="O1566" s="29">
        <v>0</v>
      </c>
      <c r="P1566" s="29">
        <v>0</v>
      </c>
      <c r="Q1566" s="29">
        <v>0</v>
      </c>
      <c r="R1566" s="29">
        <v>0</v>
      </c>
      <c r="S1566" s="29">
        <v>3.7174721189591198E-2</v>
      </c>
      <c r="T1566" s="29">
        <v>3.7174721189591198E-2</v>
      </c>
      <c r="U1566" s="29">
        <v>1.5283842794759916E-2</v>
      </c>
      <c r="V1566" s="29">
        <v>1.5283842794759916E-2</v>
      </c>
      <c r="W1566" s="30">
        <v>6.3291139240506E-2</v>
      </c>
      <c r="X1566" s="67"/>
      <c r="Y1566" s="57">
        <v>0</v>
      </c>
      <c r="Z1566" s="58">
        <v>0</v>
      </c>
      <c r="AA1566" s="58">
        <v>0</v>
      </c>
      <c r="AB1566" s="58">
        <v>0</v>
      </c>
      <c r="AC1566" s="58">
        <v>0</v>
      </c>
      <c r="AD1566" s="58">
        <v>0</v>
      </c>
      <c r="AE1566" s="71">
        <v>0</v>
      </c>
      <c r="AF1566" s="56"/>
      <c r="AG1566" s="58">
        <v>0</v>
      </c>
      <c r="AH1566" s="71">
        <v>0</v>
      </c>
    </row>
    <row r="1567" spans="1:34" x14ac:dyDescent="0.35">
      <c r="A1567" s="31" t="s">
        <v>168</v>
      </c>
      <c r="B1567" s="32" t="s">
        <v>23</v>
      </c>
      <c r="C1567" s="32" t="s">
        <v>24</v>
      </c>
      <c r="D1567" s="32" t="s">
        <v>55</v>
      </c>
      <c r="E1567" s="32" t="s">
        <v>26</v>
      </c>
      <c r="F1567" s="32" t="s">
        <v>58</v>
      </c>
      <c r="G1567" s="32" t="s">
        <v>28</v>
      </c>
      <c r="H1567" s="33">
        <v>3.4999999999999996E-3</v>
      </c>
      <c r="I1567" s="32" t="s">
        <v>58</v>
      </c>
      <c r="J1567" s="32" t="s">
        <v>208</v>
      </c>
      <c r="K1567" s="34" t="s">
        <v>29</v>
      </c>
      <c r="L1567" s="35">
        <v>2.4900000000000002</v>
      </c>
      <c r="M1567" s="36">
        <v>2.4900000000000002</v>
      </c>
      <c r="N1567" s="36">
        <v>2.4900000000000002</v>
      </c>
      <c r="O1567" s="36">
        <v>2.4900000000000002</v>
      </c>
      <c r="P1567" s="36">
        <v>2.4900000000000002</v>
      </c>
      <c r="Q1567" s="36">
        <v>2.4900000000000002</v>
      </c>
      <c r="R1567" s="36">
        <v>2.4900000000000002</v>
      </c>
      <c r="S1567" s="36">
        <v>2.4900000000000002</v>
      </c>
      <c r="T1567" s="36">
        <v>2.4900000000000002</v>
      </c>
      <c r="U1567" s="36">
        <v>2.08</v>
      </c>
      <c r="V1567" s="36">
        <v>2.08</v>
      </c>
      <c r="W1567" s="37">
        <v>2.27</v>
      </c>
      <c r="X1567" s="67"/>
      <c r="Y1567" s="60">
        <v>0</v>
      </c>
      <c r="Z1567" s="61">
        <v>0</v>
      </c>
      <c r="AA1567" s="61">
        <v>0</v>
      </c>
      <c r="AB1567" s="61">
        <v>0</v>
      </c>
      <c r="AC1567" s="61">
        <v>0</v>
      </c>
      <c r="AD1567" s="61">
        <v>0</v>
      </c>
      <c r="AE1567" s="69">
        <v>0</v>
      </c>
      <c r="AF1567" s="59"/>
      <c r="AG1567" s="61">
        <v>0.06</v>
      </c>
      <c r="AH1567" s="69">
        <v>0.06</v>
      </c>
    </row>
    <row r="1568" spans="1:34" x14ac:dyDescent="0.35">
      <c r="A1568" s="15" t="s">
        <v>168</v>
      </c>
      <c r="B1568" s="16" t="s">
        <v>23</v>
      </c>
      <c r="C1568" s="16" t="s">
        <v>24</v>
      </c>
      <c r="D1568" s="16" t="s">
        <v>55</v>
      </c>
      <c r="E1568" s="16" t="s">
        <v>26</v>
      </c>
      <c r="F1568" s="16" t="s">
        <v>58</v>
      </c>
      <c r="G1568" s="16" t="s">
        <v>28</v>
      </c>
      <c r="H1568" s="17">
        <v>3.4999999999999996E-3</v>
      </c>
      <c r="I1568" s="16" t="s">
        <v>58</v>
      </c>
      <c r="J1568" s="16" t="s">
        <v>209</v>
      </c>
      <c r="K1568" s="18" t="s">
        <v>30</v>
      </c>
      <c r="L1568" s="19">
        <v>1</v>
      </c>
      <c r="M1568" s="20">
        <v>1</v>
      </c>
      <c r="N1568" s="20">
        <v>1</v>
      </c>
      <c r="O1568" s="20">
        <v>1</v>
      </c>
      <c r="P1568" s="20">
        <v>1</v>
      </c>
      <c r="Q1568" s="20">
        <v>1</v>
      </c>
      <c r="R1568" s="20">
        <v>1</v>
      </c>
      <c r="S1568" s="20" t="s">
        <v>33</v>
      </c>
      <c r="T1568" s="20" t="s">
        <v>33</v>
      </c>
      <c r="U1568" s="20" t="s">
        <v>33</v>
      </c>
      <c r="V1568" s="20" t="s">
        <v>33</v>
      </c>
      <c r="W1568" s="21" t="s">
        <v>33</v>
      </c>
      <c r="X1568" s="67"/>
      <c r="Y1568" s="19">
        <v>0</v>
      </c>
      <c r="Z1568" s="20">
        <v>0</v>
      </c>
      <c r="AA1568" s="20">
        <v>0</v>
      </c>
      <c r="AB1568" s="20">
        <v>0</v>
      </c>
      <c r="AC1568" s="20">
        <v>0</v>
      </c>
      <c r="AD1568" s="20">
        <v>0</v>
      </c>
      <c r="AE1568" s="21">
        <v>0</v>
      </c>
      <c r="AF1568" s="55"/>
      <c r="AG1568" s="20" t="s">
        <v>33</v>
      </c>
      <c r="AH1568" s="21" t="s">
        <v>33</v>
      </c>
    </row>
    <row r="1569" spans="1:34" x14ac:dyDescent="0.35">
      <c r="A1569" s="15" t="s">
        <v>168</v>
      </c>
      <c r="B1569" s="16" t="s">
        <v>23</v>
      </c>
      <c r="C1569" s="16" t="s">
        <v>24</v>
      </c>
      <c r="D1569" s="16" t="s">
        <v>55</v>
      </c>
      <c r="E1569" s="16" t="s">
        <v>26</v>
      </c>
      <c r="F1569" s="16" t="s">
        <v>58</v>
      </c>
      <c r="G1569" s="16" t="s">
        <v>28</v>
      </c>
      <c r="H1569" s="17">
        <v>3.4999999999999996E-3</v>
      </c>
      <c r="I1569" s="16" t="s">
        <v>58</v>
      </c>
      <c r="J1569" s="16" t="s">
        <v>208</v>
      </c>
      <c r="K1569" s="18" t="s">
        <v>31</v>
      </c>
      <c r="L1569" s="22">
        <v>2.4900000000000002</v>
      </c>
      <c r="M1569" s="23">
        <v>2.4900000000000002</v>
      </c>
      <c r="N1569" s="23">
        <v>2.4900000000000002</v>
      </c>
      <c r="O1569" s="23">
        <v>2.4900000000000002</v>
      </c>
      <c r="P1569" s="23">
        <v>2.4900000000000002</v>
      </c>
      <c r="Q1569" s="23">
        <v>2.4900000000000002</v>
      </c>
      <c r="R1569" s="23">
        <v>2.4900000000000002</v>
      </c>
      <c r="S1569" s="23">
        <v>2.4900000000000002</v>
      </c>
      <c r="T1569" s="23">
        <v>2.4900000000000002</v>
      </c>
      <c r="U1569" s="81">
        <v>2.16</v>
      </c>
      <c r="V1569" s="81">
        <v>2.16</v>
      </c>
      <c r="W1569" s="70">
        <v>2.27</v>
      </c>
      <c r="X1569" s="67"/>
      <c r="Y1569" s="22">
        <v>0</v>
      </c>
      <c r="Z1569" s="23">
        <v>0</v>
      </c>
      <c r="AA1569" s="23">
        <v>0</v>
      </c>
      <c r="AB1569" s="23">
        <v>0</v>
      </c>
      <c r="AC1569" s="23">
        <v>0</v>
      </c>
      <c r="AD1569" s="23">
        <v>0</v>
      </c>
      <c r="AE1569" s="70">
        <v>0</v>
      </c>
      <c r="AF1569" s="50"/>
      <c r="AG1569" s="76">
        <v>0.06</v>
      </c>
      <c r="AH1569" s="77">
        <v>0.06</v>
      </c>
    </row>
    <row r="1570" spans="1:34" x14ac:dyDescent="0.35">
      <c r="A1570" s="15" t="s">
        <v>168</v>
      </c>
      <c r="B1570" s="16" t="s">
        <v>23</v>
      </c>
      <c r="C1570" s="16" t="s">
        <v>24</v>
      </c>
      <c r="D1570" s="16" t="s">
        <v>55</v>
      </c>
      <c r="E1570" s="16" t="s">
        <v>26</v>
      </c>
      <c r="F1570" s="16" t="s">
        <v>58</v>
      </c>
      <c r="G1570" s="16" t="s">
        <v>28</v>
      </c>
      <c r="H1570" s="17">
        <v>3.4999999999999996E-3</v>
      </c>
      <c r="I1570" s="16" t="s">
        <v>58</v>
      </c>
      <c r="J1570" s="16" t="s">
        <v>209</v>
      </c>
      <c r="K1570" s="18" t="s">
        <v>32</v>
      </c>
      <c r="L1570" s="19">
        <v>1</v>
      </c>
      <c r="M1570" s="20">
        <v>1</v>
      </c>
      <c r="N1570" s="20">
        <v>1</v>
      </c>
      <c r="O1570" s="20">
        <v>1</v>
      </c>
      <c r="P1570" s="20">
        <v>1</v>
      </c>
      <c r="Q1570" s="20">
        <v>1</v>
      </c>
      <c r="R1570" s="20">
        <v>1</v>
      </c>
      <c r="S1570" s="20" t="s">
        <v>33</v>
      </c>
      <c r="T1570" s="20" t="s">
        <v>33</v>
      </c>
      <c r="U1570" s="20" t="s">
        <v>33</v>
      </c>
      <c r="V1570" s="20" t="s">
        <v>33</v>
      </c>
      <c r="W1570" s="21" t="s">
        <v>33</v>
      </c>
      <c r="X1570" s="67"/>
      <c r="Y1570" s="19">
        <v>0</v>
      </c>
      <c r="Z1570" s="20">
        <v>0</v>
      </c>
      <c r="AA1570" s="20">
        <v>0</v>
      </c>
      <c r="AB1570" s="20">
        <v>0</v>
      </c>
      <c r="AC1570" s="20">
        <v>0</v>
      </c>
      <c r="AD1570" s="20">
        <v>0</v>
      </c>
      <c r="AE1570" s="21">
        <v>0</v>
      </c>
      <c r="AF1570" s="55"/>
      <c r="AG1570" s="20" t="s">
        <v>33</v>
      </c>
      <c r="AH1570" s="21" t="s">
        <v>33</v>
      </c>
    </row>
    <row r="1571" spans="1:34" x14ac:dyDescent="0.35">
      <c r="A1571" s="24" t="s">
        <v>168</v>
      </c>
      <c r="B1571" s="25" t="s">
        <v>23</v>
      </c>
      <c r="C1571" s="25" t="s">
        <v>24</v>
      </c>
      <c r="D1571" s="25" t="s">
        <v>55</v>
      </c>
      <c r="E1571" s="25" t="s">
        <v>26</v>
      </c>
      <c r="F1571" s="25" t="s">
        <v>58</v>
      </c>
      <c r="G1571" s="25" t="s">
        <v>28</v>
      </c>
      <c r="H1571" s="26">
        <v>3.4999999999999996E-3</v>
      </c>
      <c r="I1571" s="25" t="s">
        <v>33</v>
      </c>
      <c r="J1571" s="25" t="s">
        <v>208</v>
      </c>
      <c r="K1571" s="27" t="s">
        <v>34</v>
      </c>
      <c r="L1571" s="28">
        <v>0</v>
      </c>
      <c r="M1571" s="29">
        <v>0</v>
      </c>
      <c r="N1571" s="29">
        <v>0</v>
      </c>
      <c r="O1571" s="29">
        <v>0</v>
      </c>
      <c r="P1571" s="29">
        <v>0</v>
      </c>
      <c r="Q1571" s="29">
        <v>0</v>
      </c>
      <c r="R1571" s="29">
        <v>0</v>
      </c>
      <c r="S1571" s="29">
        <v>0</v>
      </c>
      <c r="T1571" s="29">
        <v>0</v>
      </c>
      <c r="U1571" s="29">
        <v>3.8461538461538547E-2</v>
      </c>
      <c r="V1571" s="29">
        <v>3.8461538461538547E-2</v>
      </c>
      <c r="W1571" s="30">
        <v>0</v>
      </c>
      <c r="X1571" s="67"/>
      <c r="Y1571" s="57">
        <v>0</v>
      </c>
      <c r="Z1571" s="58">
        <v>0</v>
      </c>
      <c r="AA1571" s="58">
        <v>0</v>
      </c>
      <c r="AB1571" s="58">
        <v>0</v>
      </c>
      <c r="AC1571" s="58">
        <v>0</v>
      </c>
      <c r="AD1571" s="58">
        <v>0</v>
      </c>
      <c r="AE1571" s="71">
        <v>0</v>
      </c>
      <c r="AF1571" s="56"/>
      <c r="AG1571" s="58">
        <v>0</v>
      </c>
      <c r="AH1571" s="71">
        <v>0</v>
      </c>
    </row>
    <row r="1572" spans="1:34" x14ac:dyDescent="0.35">
      <c r="A1572" s="31" t="s">
        <v>168</v>
      </c>
      <c r="B1572" s="32" t="s">
        <v>23</v>
      </c>
      <c r="C1572" s="32" t="s">
        <v>24</v>
      </c>
      <c r="D1572" s="32" t="s">
        <v>55</v>
      </c>
      <c r="E1572" s="32" t="s">
        <v>26</v>
      </c>
      <c r="F1572" s="32" t="s">
        <v>59</v>
      </c>
      <c r="G1572" s="32" t="s">
        <v>28</v>
      </c>
      <c r="H1572" s="33">
        <v>3.4999999999999996E-3</v>
      </c>
      <c r="I1572" s="32" t="s">
        <v>59</v>
      </c>
      <c r="J1572" s="32" t="s">
        <v>208</v>
      </c>
      <c r="K1572" s="34" t="s">
        <v>29</v>
      </c>
      <c r="L1572" s="35">
        <v>2.4900000000000002</v>
      </c>
      <c r="M1572" s="36">
        <v>2.4900000000000002</v>
      </c>
      <c r="N1572" s="36">
        <v>2.4900000000000002</v>
      </c>
      <c r="O1572" s="36">
        <v>2.4900000000000002</v>
      </c>
      <c r="P1572" s="36">
        <v>2.4900000000000002</v>
      </c>
      <c r="Q1572" s="36">
        <v>2.4900000000000002</v>
      </c>
      <c r="R1572" s="36">
        <v>2.4900000000000002</v>
      </c>
      <c r="S1572" s="36">
        <v>2.4900000000000002</v>
      </c>
      <c r="T1572" s="36">
        <v>2.4900000000000002</v>
      </c>
      <c r="U1572" s="36">
        <v>2.08</v>
      </c>
      <c r="V1572" s="36">
        <v>2.08</v>
      </c>
      <c r="W1572" s="37">
        <v>2.27</v>
      </c>
      <c r="X1572" s="67"/>
      <c r="Y1572" s="60">
        <v>0</v>
      </c>
      <c r="Z1572" s="61">
        <v>0</v>
      </c>
      <c r="AA1572" s="61">
        <v>0</v>
      </c>
      <c r="AB1572" s="61">
        <v>0</v>
      </c>
      <c r="AC1572" s="61">
        <v>0</v>
      </c>
      <c r="AD1572" s="61">
        <v>0</v>
      </c>
      <c r="AE1572" s="69">
        <v>0</v>
      </c>
      <c r="AF1572" s="59"/>
      <c r="AG1572" s="61">
        <v>0.06</v>
      </c>
      <c r="AH1572" s="69">
        <v>0.06</v>
      </c>
    </row>
    <row r="1573" spans="1:34" x14ac:dyDescent="0.35">
      <c r="A1573" s="15" t="s">
        <v>168</v>
      </c>
      <c r="B1573" s="16" t="s">
        <v>23</v>
      </c>
      <c r="C1573" s="16" t="s">
        <v>24</v>
      </c>
      <c r="D1573" s="16" t="s">
        <v>55</v>
      </c>
      <c r="E1573" s="16" t="s">
        <v>26</v>
      </c>
      <c r="F1573" s="16" t="s">
        <v>59</v>
      </c>
      <c r="G1573" s="16" t="s">
        <v>28</v>
      </c>
      <c r="H1573" s="17">
        <v>3.4999999999999996E-3</v>
      </c>
      <c r="I1573" s="16" t="s">
        <v>59</v>
      </c>
      <c r="J1573" s="16" t="s">
        <v>209</v>
      </c>
      <c r="K1573" s="18" t="s">
        <v>30</v>
      </c>
      <c r="L1573" s="19">
        <v>1</v>
      </c>
      <c r="M1573" s="20">
        <v>1</v>
      </c>
      <c r="N1573" s="20">
        <v>1</v>
      </c>
      <c r="O1573" s="20">
        <v>1</v>
      </c>
      <c r="P1573" s="20">
        <v>1</v>
      </c>
      <c r="Q1573" s="20">
        <v>1</v>
      </c>
      <c r="R1573" s="20">
        <v>1</v>
      </c>
      <c r="S1573" s="20" t="s">
        <v>33</v>
      </c>
      <c r="T1573" s="20" t="s">
        <v>33</v>
      </c>
      <c r="U1573" s="20" t="s">
        <v>33</v>
      </c>
      <c r="V1573" s="20" t="s">
        <v>33</v>
      </c>
      <c r="W1573" s="21" t="s">
        <v>33</v>
      </c>
      <c r="X1573" s="67"/>
      <c r="Y1573" s="19">
        <v>0</v>
      </c>
      <c r="Z1573" s="20">
        <v>0</v>
      </c>
      <c r="AA1573" s="20">
        <v>0</v>
      </c>
      <c r="AB1573" s="20">
        <v>0</v>
      </c>
      <c r="AC1573" s="20">
        <v>0</v>
      </c>
      <c r="AD1573" s="20">
        <v>0</v>
      </c>
      <c r="AE1573" s="21">
        <v>0</v>
      </c>
      <c r="AF1573" s="55"/>
      <c r="AG1573" s="20" t="s">
        <v>33</v>
      </c>
      <c r="AH1573" s="21" t="s">
        <v>33</v>
      </c>
    </row>
    <row r="1574" spans="1:34" x14ac:dyDescent="0.35">
      <c r="A1574" s="15" t="s">
        <v>168</v>
      </c>
      <c r="B1574" s="16" t="s">
        <v>23</v>
      </c>
      <c r="C1574" s="16" t="s">
        <v>24</v>
      </c>
      <c r="D1574" s="16" t="s">
        <v>55</v>
      </c>
      <c r="E1574" s="16" t="s">
        <v>26</v>
      </c>
      <c r="F1574" s="16" t="s">
        <v>59</v>
      </c>
      <c r="G1574" s="16" t="s">
        <v>28</v>
      </c>
      <c r="H1574" s="17">
        <v>3.4999999999999996E-3</v>
      </c>
      <c r="I1574" s="16" t="s">
        <v>59</v>
      </c>
      <c r="J1574" s="16" t="s">
        <v>208</v>
      </c>
      <c r="K1574" s="18" t="s">
        <v>31</v>
      </c>
      <c r="L1574" s="22">
        <v>2.4900000000000002</v>
      </c>
      <c r="M1574" s="23">
        <v>2.4900000000000002</v>
      </c>
      <c r="N1574" s="23">
        <v>2.4900000000000002</v>
      </c>
      <c r="O1574" s="23">
        <v>2.4900000000000002</v>
      </c>
      <c r="P1574" s="23">
        <v>2.4900000000000002</v>
      </c>
      <c r="Q1574" s="23">
        <v>2.4900000000000002</v>
      </c>
      <c r="R1574" s="23">
        <v>2.4900000000000002</v>
      </c>
      <c r="S1574" s="23">
        <v>2.4900000000000002</v>
      </c>
      <c r="T1574" s="23">
        <v>2.4900000000000002</v>
      </c>
      <c r="U1574" s="81">
        <v>2.16</v>
      </c>
      <c r="V1574" s="81">
        <v>2.16</v>
      </c>
      <c r="W1574" s="70">
        <v>2.27</v>
      </c>
      <c r="X1574" s="67"/>
      <c r="Y1574" s="22">
        <v>0</v>
      </c>
      <c r="Z1574" s="23">
        <v>0</v>
      </c>
      <c r="AA1574" s="23">
        <v>0</v>
      </c>
      <c r="AB1574" s="23">
        <v>0</v>
      </c>
      <c r="AC1574" s="23">
        <v>0</v>
      </c>
      <c r="AD1574" s="23">
        <v>0</v>
      </c>
      <c r="AE1574" s="70">
        <v>0</v>
      </c>
      <c r="AF1574" s="50"/>
      <c r="AG1574" s="76">
        <v>0.06</v>
      </c>
      <c r="AH1574" s="77">
        <v>0.06</v>
      </c>
    </row>
    <row r="1575" spans="1:34" x14ac:dyDescent="0.35">
      <c r="A1575" s="15" t="s">
        <v>168</v>
      </c>
      <c r="B1575" s="16" t="s">
        <v>23</v>
      </c>
      <c r="C1575" s="16" t="s">
        <v>24</v>
      </c>
      <c r="D1575" s="16" t="s">
        <v>55</v>
      </c>
      <c r="E1575" s="16" t="s">
        <v>26</v>
      </c>
      <c r="F1575" s="16" t="s">
        <v>59</v>
      </c>
      <c r="G1575" s="16" t="s">
        <v>28</v>
      </c>
      <c r="H1575" s="17">
        <v>3.4999999999999996E-3</v>
      </c>
      <c r="I1575" s="16" t="s">
        <v>59</v>
      </c>
      <c r="J1575" s="16" t="s">
        <v>209</v>
      </c>
      <c r="K1575" s="18" t="s">
        <v>32</v>
      </c>
      <c r="L1575" s="19">
        <v>1</v>
      </c>
      <c r="M1575" s="20">
        <v>1</v>
      </c>
      <c r="N1575" s="20">
        <v>1</v>
      </c>
      <c r="O1575" s="20">
        <v>1</v>
      </c>
      <c r="P1575" s="20">
        <v>1</v>
      </c>
      <c r="Q1575" s="20">
        <v>1</v>
      </c>
      <c r="R1575" s="20">
        <v>1</v>
      </c>
      <c r="S1575" s="20" t="s">
        <v>33</v>
      </c>
      <c r="T1575" s="20" t="s">
        <v>33</v>
      </c>
      <c r="U1575" s="20" t="s">
        <v>33</v>
      </c>
      <c r="V1575" s="20" t="s">
        <v>33</v>
      </c>
      <c r="W1575" s="21" t="s">
        <v>33</v>
      </c>
      <c r="X1575" s="67"/>
      <c r="Y1575" s="19">
        <v>0</v>
      </c>
      <c r="Z1575" s="20">
        <v>0</v>
      </c>
      <c r="AA1575" s="20">
        <v>0</v>
      </c>
      <c r="AB1575" s="20">
        <v>0</v>
      </c>
      <c r="AC1575" s="20">
        <v>0</v>
      </c>
      <c r="AD1575" s="20">
        <v>0</v>
      </c>
      <c r="AE1575" s="21">
        <v>0</v>
      </c>
      <c r="AF1575" s="55"/>
      <c r="AG1575" s="20" t="s">
        <v>33</v>
      </c>
      <c r="AH1575" s="21" t="s">
        <v>33</v>
      </c>
    </row>
    <row r="1576" spans="1:34" x14ac:dyDescent="0.35">
      <c r="A1576" s="24" t="s">
        <v>168</v>
      </c>
      <c r="B1576" s="25" t="s">
        <v>23</v>
      </c>
      <c r="C1576" s="25" t="s">
        <v>24</v>
      </c>
      <c r="D1576" s="25" t="s">
        <v>55</v>
      </c>
      <c r="E1576" s="25" t="s">
        <v>26</v>
      </c>
      <c r="F1576" s="25" t="s">
        <v>59</v>
      </c>
      <c r="G1576" s="25" t="s">
        <v>28</v>
      </c>
      <c r="H1576" s="26">
        <v>3.4999999999999996E-3</v>
      </c>
      <c r="I1576" s="25" t="s">
        <v>33</v>
      </c>
      <c r="J1576" s="25" t="s">
        <v>208</v>
      </c>
      <c r="K1576" s="27" t="s">
        <v>34</v>
      </c>
      <c r="L1576" s="28">
        <v>0</v>
      </c>
      <c r="M1576" s="29">
        <v>0</v>
      </c>
      <c r="N1576" s="29">
        <v>0</v>
      </c>
      <c r="O1576" s="29">
        <v>0</v>
      </c>
      <c r="P1576" s="29">
        <v>0</v>
      </c>
      <c r="Q1576" s="29">
        <v>0</v>
      </c>
      <c r="R1576" s="29">
        <v>0</v>
      </c>
      <c r="S1576" s="29">
        <v>0</v>
      </c>
      <c r="T1576" s="29">
        <v>0</v>
      </c>
      <c r="U1576" s="29">
        <v>3.8461538461538547E-2</v>
      </c>
      <c r="V1576" s="29">
        <v>3.8461538461538547E-2</v>
      </c>
      <c r="W1576" s="30">
        <v>0</v>
      </c>
      <c r="X1576" s="67"/>
      <c r="Y1576" s="57">
        <v>0</v>
      </c>
      <c r="Z1576" s="58">
        <v>0</v>
      </c>
      <c r="AA1576" s="58">
        <v>0</v>
      </c>
      <c r="AB1576" s="58">
        <v>0</v>
      </c>
      <c r="AC1576" s="58">
        <v>0</v>
      </c>
      <c r="AD1576" s="58">
        <v>0</v>
      </c>
      <c r="AE1576" s="71">
        <v>0</v>
      </c>
      <c r="AF1576" s="56"/>
      <c r="AG1576" s="58">
        <v>0</v>
      </c>
      <c r="AH1576" s="71">
        <v>0</v>
      </c>
    </row>
    <row r="1577" spans="1:34" x14ac:dyDescent="0.35">
      <c r="A1577" s="31" t="s">
        <v>168</v>
      </c>
      <c r="B1577" s="32" t="s">
        <v>23</v>
      </c>
      <c r="C1577" s="32" t="s">
        <v>24</v>
      </c>
      <c r="D1577" s="32" t="s">
        <v>55</v>
      </c>
      <c r="E1577" s="32" t="s">
        <v>26</v>
      </c>
      <c r="F1577" s="32" t="s">
        <v>60</v>
      </c>
      <c r="G1577" s="32" t="s">
        <v>28</v>
      </c>
      <c r="H1577" s="33">
        <v>3.4999999999999996E-3</v>
      </c>
      <c r="I1577" s="32" t="s">
        <v>60</v>
      </c>
      <c r="J1577" s="32" t="s">
        <v>208</v>
      </c>
      <c r="K1577" s="34" t="s">
        <v>29</v>
      </c>
      <c r="L1577" s="35">
        <v>2.4900000000000002</v>
      </c>
      <c r="M1577" s="36">
        <v>2.4900000000000002</v>
      </c>
      <c r="N1577" s="36">
        <v>2.4900000000000002</v>
      </c>
      <c r="O1577" s="36">
        <v>2.4900000000000002</v>
      </c>
      <c r="P1577" s="36">
        <v>2.4900000000000002</v>
      </c>
      <c r="Q1577" s="36">
        <v>2.4900000000000002</v>
      </c>
      <c r="R1577" s="36">
        <v>2.4900000000000002</v>
      </c>
      <c r="S1577" s="36">
        <v>2.4900000000000002</v>
      </c>
      <c r="T1577" s="36">
        <v>2.4900000000000002</v>
      </c>
      <c r="U1577" s="36">
        <v>2.08</v>
      </c>
      <c r="V1577" s="36">
        <v>2.08</v>
      </c>
      <c r="W1577" s="37">
        <v>2.27</v>
      </c>
      <c r="X1577" s="67"/>
      <c r="Y1577" s="60">
        <v>0</v>
      </c>
      <c r="Z1577" s="61">
        <v>0</v>
      </c>
      <c r="AA1577" s="61">
        <v>0</v>
      </c>
      <c r="AB1577" s="61">
        <v>0</v>
      </c>
      <c r="AC1577" s="61">
        <v>0</v>
      </c>
      <c r="AD1577" s="61">
        <v>0</v>
      </c>
      <c r="AE1577" s="69">
        <v>0</v>
      </c>
      <c r="AF1577" s="59"/>
      <c r="AG1577" s="61">
        <v>0.06</v>
      </c>
      <c r="AH1577" s="69">
        <v>0.06</v>
      </c>
    </row>
    <row r="1578" spans="1:34" x14ac:dyDescent="0.35">
      <c r="A1578" s="15" t="s">
        <v>168</v>
      </c>
      <c r="B1578" s="16" t="s">
        <v>23</v>
      </c>
      <c r="C1578" s="16" t="s">
        <v>24</v>
      </c>
      <c r="D1578" s="16" t="s">
        <v>55</v>
      </c>
      <c r="E1578" s="16" t="s">
        <v>26</v>
      </c>
      <c r="F1578" s="16" t="s">
        <v>60</v>
      </c>
      <c r="G1578" s="16" t="s">
        <v>28</v>
      </c>
      <c r="H1578" s="17">
        <v>3.4999999999999996E-3</v>
      </c>
      <c r="I1578" s="16" t="s">
        <v>60</v>
      </c>
      <c r="J1578" s="16" t="s">
        <v>209</v>
      </c>
      <c r="K1578" s="18" t="s">
        <v>30</v>
      </c>
      <c r="L1578" s="19">
        <v>1</v>
      </c>
      <c r="M1578" s="20">
        <v>1</v>
      </c>
      <c r="N1578" s="20">
        <v>1</v>
      </c>
      <c r="O1578" s="20">
        <v>1</v>
      </c>
      <c r="P1578" s="20">
        <v>1</v>
      </c>
      <c r="Q1578" s="20">
        <v>1</v>
      </c>
      <c r="R1578" s="20">
        <v>1</v>
      </c>
      <c r="S1578" s="20" t="s">
        <v>33</v>
      </c>
      <c r="T1578" s="20" t="s">
        <v>33</v>
      </c>
      <c r="U1578" s="20" t="s">
        <v>33</v>
      </c>
      <c r="V1578" s="20" t="s">
        <v>33</v>
      </c>
      <c r="W1578" s="21" t="s">
        <v>33</v>
      </c>
      <c r="X1578" s="67"/>
      <c r="Y1578" s="19">
        <v>0</v>
      </c>
      <c r="Z1578" s="20">
        <v>0</v>
      </c>
      <c r="AA1578" s="20">
        <v>0</v>
      </c>
      <c r="AB1578" s="20">
        <v>0</v>
      </c>
      <c r="AC1578" s="20">
        <v>0</v>
      </c>
      <c r="AD1578" s="20">
        <v>0</v>
      </c>
      <c r="AE1578" s="21">
        <v>0</v>
      </c>
      <c r="AF1578" s="55"/>
      <c r="AG1578" s="20" t="s">
        <v>33</v>
      </c>
      <c r="AH1578" s="21" t="s">
        <v>33</v>
      </c>
    </row>
    <row r="1579" spans="1:34" x14ac:dyDescent="0.35">
      <c r="A1579" s="15" t="s">
        <v>168</v>
      </c>
      <c r="B1579" s="16" t="s">
        <v>23</v>
      </c>
      <c r="C1579" s="16" t="s">
        <v>24</v>
      </c>
      <c r="D1579" s="16" t="s">
        <v>55</v>
      </c>
      <c r="E1579" s="16" t="s">
        <v>26</v>
      </c>
      <c r="F1579" s="16" t="s">
        <v>60</v>
      </c>
      <c r="G1579" s="16" t="s">
        <v>28</v>
      </c>
      <c r="H1579" s="17">
        <v>3.4999999999999996E-3</v>
      </c>
      <c r="I1579" s="16" t="s">
        <v>60</v>
      </c>
      <c r="J1579" s="16" t="s">
        <v>208</v>
      </c>
      <c r="K1579" s="18" t="s">
        <v>31</v>
      </c>
      <c r="L1579" s="22">
        <v>2.4900000000000002</v>
      </c>
      <c r="M1579" s="23">
        <v>2.4900000000000002</v>
      </c>
      <c r="N1579" s="23">
        <v>2.4900000000000002</v>
      </c>
      <c r="O1579" s="23">
        <v>2.4900000000000002</v>
      </c>
      <c r="P1579" s="23">
        <v>2.4900000000000002</v>
      </c>
      <c r="Q1579" s="23">
        <v>2.4900000000000002</v>
      </c>
      <c r="R1579" s="23">
        <v>2.4900000000000002</v>
      </c>
      <c r="S1579" s="23">
        <v>2.4900000000000002</v>
      </c>
      <c r="T1579" s="23">
        <v>2.4900000000000002</v>
      </c>
      <c r="U1579" s="81">
        <v>2.16</v>
      </c>
      <c r="V1579" s="81">
        <v>2.16</v>
      </c>
      <c r="W1579" s="70">
        <v>2.27</v>
      </c>
      <c r="X1579" s="67"/>
      <c r="Y1579" s="22">
        <v>0</v>
      </c>
      <c r="Z1579" s="23">
        <v>0</v>
      </c>
      <c r="AA1579" s="23">
        <v>0</v>
      </c>
      <c r="AB1579" s="23">
        <v>0</v>
      </c>
      <c r="AC1579" s="23">
        <v>0</v>
      </c>
      <c r="AD1579" s="23">
        <v>0</v>
      </c>
      <c r="AE1579" s="70">
        <v>0</v>
      </c>
      <c r="AF1579" s="50"/>
      <c r="AG1579" s="76">
        <v>0.06</v>
      </c>
      <c r="AH1579" s="77">
        <v>0.06</v>
      </c>
    </row>
    <row r="1580" spans="1:34" x14ac:dyDescent="0.35">
      <c r="A1580" s="15" t="s">
        <v>168</v>
      </c>
      <c r="B1580" s="16" t="s">
        <v>23</v>
      </c>
      <c r="C1580" s="16" t="s">
        <v>24</v>
      </c>
      <c r="D1580" s="16" t="s">
        <v>55</v>
      </c>
      <c r="E1580" s="16" t="s">
        <v>26</v>
      </c>
      <c r="F1580" s="16" t="s">
        <v>60</v>
      </c>
      <c r="G1580" s="16" t="s">
        <v>28</v>
      </c>
      <c r="H1580" s="17">
        <v>3.4999999999999996E-3</v>
      </c>
      <c r="I1580" s="16" t="s">
        <v>60</v>
      </c>
      <c r="J1580" s="16" t="s">
        <v>209</v>
      </c>
      <c r="K1580" s="18" t="s">
        <v>32</v>
      </c>
      <c r="L1580" s="19">
        <v>1</v>
      </c>
      <c r="M1580" s="20">
        <v>1</v>
      </c>
      <c r="N1580" s="20">
        <v>1</v>
      </c>
      <c r="O1580" s="20">
        <v>1</v>
      </c>
      <c r="P1580" s="20">
        <v>1</v>
      </c>
      <c r="Q1580" s="20">
        <v>1</v>
      </c>
      <c r="R1580" s="20">
        <v>1</v>
      </c>
      <c r="S1580" s="20" t="s">
        <v>33</v>
      </c>
      <c r="T1580" s="20" t="s">
        <v>33</v>
      </c>
      <c r="U1580" s="20" t="s">
        <v>33</v>
      </c>
      <c r="V1580" s="20" t="s">
        <v>33</v>
      </c>
      <c r="W1580" s="21" t="s">
        <v>33</v>
      </c>
      <c r="X1580" s="67"/>
      <c r="Y1580" s="19">
        <v>0</v>
      </c>
      <c r="Z1580" s="20">
        <v>0</v>
      </c>
      <c r="AA1580" s="20">
        <v>0</v>
      </c>
      <c r="AB1580" s="20">
        <v>0</v>
      </c>
      <c r="AC1580" s="20">
        <v>0</v>
      </c>
      <c r="AD1580" s="20">
        <v>0</v>
      </c>
      <c r="AE1580" s="21">
        <v>0</v>
      </c>
      <c r="AF1580" s="55"/>
      <c r="AG1580" s="20" t="s">
        <v>33</v>
      </c>
      <c r="AH1580" s="21" t="s">
        <v>33</v>
      </c>
    </row>
    <row r="1581" spans="1:34" x14ac:dyDescent="0.35">
      <c r="A1581" s="24" t="s">
        <v>168</v>
      </c>
      <c r="B1581" s="25" t="s">
        <v>23</v>
      </c>
      <c r="C1581" s="25" t="s">
        <v>24</v>
      </c>
      <c r="D1581" s="25" t="s">
        <v>55</v>
      </c>
      <c r="E1581" s="25" t="s">
        <v>26</v>
      </c>
      <c r="F1581" s="25" t="s">
        <v>60</v>
      </c>
      <c r="G1581" s="25" t="s">
        <v>28</v>
      </c>
      <c r="H1581" s="26">
        <v>3.4999999999999996E-3</v>
      </c>
      <c r="I1581" s="25" t="s">
        <v>33</v>
      </c>
      <c r="J1581" s="25" t="s">
        <v>208</v>
      </c>
      <c r="K1581" s="27" t="s">
        <v>34</v>
      </c>
      <c r="L1581" s="28">
        <v>0</v>
      </c>
      <c r="M1581" s="29">
        <v>0</v>
      </c>
      <c r="N1581" s="29">
        <v>0</v>
      </c>
      <c r="O1581" s="29">
        <v>0</v>
      </c>
      <c r="P1581" s="29">
        <v>0</v>
      </c>
      <c r="Q1581" s="29">
        <v>0</v>
      </c>
      <c r="R1581" s="29">
        <v>0</v>
      </c>
      <c r="S1581" s="29">
        <v>0</v>
      </c>
      <c r="T1581" s="29">
        <v>0</v>
      </c>
      <c r="U1581" s="29">
        <v>3.8461538461538547E-2</v>
      </c>
      <c r="V1581" s="29">
        <v>3.8461538461538547E-2</v>
      </c>
      <c r="W1581" s="30">
        <v>0</v>
      </c>
      <c r="X1581" s="67"/>
      <c r="Y1581" s="57">
        <v>0</v>
      </c>
      <c r="Z1581" s="58">
        <v>0</v>
      </c>
      <c r="AA1581" s="58">
        <v>0</v>
      </c>
      <c r="AB1581" s="58">
        <v>0</v>
      </c>
      <c r="AC1581" s="58">
        <v>0</v>
      </c>
      <c r="AD1581" s="58">
        <v>0</v>
      </c>
      <c r="AE1581" s="71">
        <v>0</v>
      </c>
      <c r="AF1581" s="56"/>
      <c r="AG1581" s="58">
        <v>0</v>
      </c>
      <c r="AH1581" s="71">
        <v>0</v>
      </c>
    </row>
    <row r="1582" spans="1:34" x14ac:dyDescent="0.35">
      <c r="A1582" s="31" t="s">
        <v>168</v>
      </c>
      <c r="B1582" s="32" t="s">
        <v>23</v>
      </c>
      <c r="C1582" s="32" t="s">
        <v>24</v>
      </c>
      <c r="D1582" s="32" t="s">
        <v>55</v>
      </c>
      <c r="E1582" s="32" t="s">
        <v>44</v>
      </c>
      <c r="F1582" s="32" t="s">
        <v>61</v>
      </c>
      <c r="G1582" s="32" t="s">
        <v>28</v>
      </c>
      <c r="H1582" s="33">
        <v>3.4999999999999996E-3</v>
      </c>
      <c r="I1582" s="32" t="s">
        <v>61</v>
      </c>
      <c r="J1582" s="32" t="s">
        <v>208</v>
      </c>
      <c r="K1582" s="34" t="s">
        <v>29</v>
      </c>
      <c r="L1582" s="35">
        <v>2.99</v>
      </c>
      <c r="M1582" s="36">
        <v>2.99</v>
      </c>
      <c r="N1582" s="36">
        <v>2.99</v>
      </c>
      <c r="O1582" s="36">
        <v>2.99</v>
      </c>
      <c r="P1582" s="36">
        <v>2.99</v>
      </c>
      <c r="Q1582" s="36">
        <v>2.99</v>
      </c>
      <c r="R1582" s="36">
        <v>2.99</v>
      </c>
      <c r="S1582" s="36">
        <v>2.99</v>
      </c>
      <c r="T1582" s="36">
        <v>2.99</v>
      </c>
      <c r="U1582" s="36">
        <v>2.4900000000000002</v>
      </c>
      <c r="V1582" s="36">
        <v>2.4900000000000002</v>
      </c>
      <c r="W1582" s="37">
        <v>2.84</v>
      </c>
      <c r="X1582" s="67"/>
      <c r="Y1582" s="60">
        <v>0</v>
      </c>
      <c r="Z1582" s="61">
        <v>0</v>
      </c>
      <c r="AA1582" s="61">
        <v>0</v>
      </c>
      <c r="AB1582" s="61">
        <v>0</v>
      </c>
      <c r="AC1582" s="61">
        <v>0</v>
      </c>
      <c r="AD1582" s="61">
        <v>0</v>
      </c>
      <c r="AE1582" s="69">
        <v>0</v>
      </c>
      <c r="AF1582" s="59"/>
      <c r="AG1582" s="61">
        <v>0.08</v>
      </c>
      <c r="AH1582" s="69">
        <v>0.08</v>
      </c>
    </row>
    <row r="1583" spans="1:34" x14ac:dyDescent="0.35">
      <c r="A1583" s="15" t="s">
        <v>168</v>
      </c>
      <c r="B1583" s="16" t="s">
        <v>23</v>
      </c>
      <c r="C1583" s="16" t="s">
        <v>24</v>
      </c>
      <c r="D1583" s="16" t="s">
        <v>55</v>
      </c>
      <c r="E1583" s="16" t="s">
        <v>44</v>
      </c>
      <c r="F1583" s="16" t="s">
        <v>61</v>
      </c>
      <c r="G1583" s="16" t="s">
        <v>28</v>
      </c>
      <c r="H1583" s="17">
        <v>3.4999999999999996E-3</v>
      </c>
      <c r="I1583" s="16" t="s">
        <v>61</v>
      </c>
      <c r="J1583" s="16" t="s">
        <v>209</v>
      </c>
      <c r="K1583" s="18" t="s">
        <v>30</v>
      </c>
      <c r="L1583" s="19">
        <v>1</v>
      </c>
      <c r="M1583" s="20">
        <v>1</v>
      </c>
      <c r="N1583" s="20">
        <v>1</v>
      </c>
      <c r="O1583" s="20">
        <v>1</v>
      </c>
      <c r="P1583" s="20">
        <v>1</v>
      </c>
      <c r="Q1583" s="20">
        <v>1</v>
      </c>
      <c r="R1583" s="20">
        <v>1</v>
      </c>
      <c r="S1583" s="20" t="s">
        <v>33</v>
      </c>
      <c r="T1583" s="20" t="s">
        <v>33</v>
      </c>
      <c r="U1583" s="20" t="s">
        <v>33</v>
      </c>
      <c r="V1583" s="20" t="s">
        <v>33</v>
      </c>
      <c r="W1583" s="21" t="s">
        <v>33</v>
      </c>
      <c r="X1583" s="67"/>
      <c r="Y1583" s="19">
        <v>0</v>
      </c>
      <c r="Z1583" s="20">
        <v>0</v>
      </c>
      <c r="AA1583" s="20">
        <v>0</v>
      </c>
      <c r="AB1583" s="20">
        <v>0</v>
      </c>
      <c r="AC1583" s="20">
        <v>0</v>
      </c>
      <c r="AD1583" s="20">
        <v>0</v>
      </c>
      <c r="AE1583" s="21">
        <v>0</v>
      </c>
      <c r="AF1583" s="55"/>
      <c r="AG1583" s="20" t="s">
        <v>33</v>
      </c>
      <c r="AH1583" s="21" t="s">
        <v>33</v>
      </c>
    </row>
    <row r="1584" spans="1:34" x14ac:dyDescent="0.35">
      <c r="A1584" s="15" t="s">
        <v>168</v>
      </c>
      <c r="B1584" s="16" t="s">
        <v>23</v>
      </c>
      <c r="C1584" s="16" t="s">
        <v>24</v>
      </c>
      <c r="D1584" s="16" t="s">
        <v>55</v>
      </c>
      <c r="E1584" s="16" t="s">
        <v>44</v>
      </c>
      <c r="F1584" s="16" t="s">
        <v>61</v>
      </c>
      <c r="G1584" s="16" t="s">
        <v>28</v>
      </c>
      <c r="H1584" s="17">
        <v>3.4999999999999996E-3</v>
      </c>
      <c r="I1584" s="16" t="s">
        <v>61</v>
      </c>
      <c r="J1584" s="16" t="s">
        <v>208</v>
      </c>
      <c r="K1584" s="18" t="s">
        <v>31</v>
      </c>
      <c r="L1584" s="22">
        <v>2.99</v>
      </c>
      <c r="M1584" s="23">
        <v>2.99</v>
      </c>
      <c r="N1584" s="23">
        <v>2.99</v>
      </c>
      <c r="O1584" s="23">
        <v>2.99</v>
      </c>
      <c r="P1584" s="23">
        <v>2.99</v>
      </c>
      <c r="Q1584" s="23">
        <v>2.99</v>
      </c>
      <c r="R1584" s="23">
        <v>2.99</v>
      </c>
      <c r="S1584" s="23">
        <v>2.99</v>
      </c>
      <c r="T1584" s="23">
        <v>2.99</v>
      </c>
      <c r="U1584" s="23">
        <v>2.4900000000000002</v>
      </c>
      <c r="V1584" s="23">
        <v>2.4900000000000002</v>
      </c>
      <c r="W1584" s="70">
        <v>2.84</v>
      </c>
      <c r="X1584" s="67"/>
      <c r="Y1584" s="22">
        <v>0</v>
      </c>
      <c r="Z1584" s="23">
        <v>0</v>
      </c>
      <c r="AA1584" s="23">
        <v>0</v>
      </c>
      <c r="AB1584" s="23">
        <v>0</v>
      </c>
      <c r="AC1584" s="23">
        <v>0</v>
      </c>
      <c r="AD1584" s="23">
        <v>0</v>
      </c>
      <c r="AE1584" s="70">
        <v>0</v>
      </c>
      <c r="AF1584" s="50"/>
      <c r="AG1584" s="76">
        <v>0.08</v>
      </c>
      <c r="AH1584" s="77">
        <v>0.08</v>
      </c>
    </row>
    <row r="1585" spans="1:34" x14ac:dyDescent="0.35">
      <c r="A1585" s="15" t="s">
        <v>168</v>
      </c>
      <c r="B1585" s="16" t="s">
        <v>23</v>
      </c>
      <c r="C1585" s="16" t="s">
        <v>24</v>
      </c>
      <c r="D1585" s="16" t="s">
        <v>55</v>
      </c>
      <c r="E1585" s="16" t="s">
        <v>44</v>
      </c>
      <c r="F1585" s="16" t="s">
        <v>61</v>
      </c>
      <c r="G1585" s="16" t="s">
        <v>28</v>
      </c>
      <c r="H1585" s="17">
        <v>3.4999999999999996E-3</v>
      </c>
      <c r="I1585" s="16" t="s">
        <v>61</v>
      </c>
      <c r="J1585" s="16" t="s">
        <v>209</v>
      </c>
      <c r="K1585" s="18" t="s">
        <v>32</v>
      </c>
      <c r="L1585" s="19">
        <v>1</v>
      </c>
      <c r="M1585" s="20">
        <v>1</v>
      </c>
      <c r="N1585" s="20">
        <v>1</v>
      </c>
      <c r="O1585" s="20">
        <v>1</v>
      </c>
      <c r="P1585" s="20">
        <v>1</v>
      </c>
      <c r="Q1585" s="20">
        <v>1</v>
      </c>
      <c r="R1585" s="20">
        <v>1</v>
      </c>
      <c r="S1585" s="20" t="s">
        <v>33</v>
      </c>
      <c r="T1585" s="20" t="s">
        <v>33</v>
      </c>
      <c r="U1585" s="20" t="s">
        <v>33</v>
      </c>
      <c r="V1585" s="20" t="s">
        <v>33</v>
      </c>
      <c r="W1585" s="21" t="s">
        <v>33</v>
      </c>
      <c r="X1585" s="67"/>
      <c r="Y1585" s="19">
        <v>0</v>
      </c>
      <c r="Z1585" s="20">
        <v>0</v>
      </c>
      <c r="AA1585" s="20">
        <v>0</v>
      </c>
      <c r="AB1585" s="20">
        <v>0</v>
      </c>
      <c r="AC1585" s="20">
        <v>0</v>
      </c>
      <c r="AD1585" s="20">
        <v>0</v>
      </c>
      <c r="AE1585" s="21">
        <v>0</v>
      </c>
      <c r="AF1585" s="55"/>
      <c r="AG1585" s="20" t="s">
        <v>33</v>
      </c>
      <c r="AH1585" s="21" t="s">
        <v>33</v>
      </c>
    </row>
    <row r="1586" spans="1:34" x14ac:dyDescent="0.35">
      <c r="A1586" s="24" t="s">
        <v>168</v>
      </c>
      <c r="B1586" s="25" t="s">
        <v>23</v>
      </c>
      <c r="C1586" s="25" t="s">
        <v>24</v>
      </c>
      <c r="D1586" s="25" t="s">
        <v>55</v>
      </c>
      <c r="E1586" s="25" t="s">
        <v>44</v>
      </c>
      <c r="F1586" s="25" t="s">
        <v>61</v>
      </c>
      <c r="G1586" s="25" t="s">
        <v>28</v>
      </c>
      <c r="H1586" s="26">
        <v>3.4999999999999996E-3</v>
      </c>
      <c r="I1586" s="25" t="s">
        <v>33</v>
      </c>
      <c r="J1586" s="25" t="s">
        <v>208</v>
      </c>
      <c r="K1586" s="27" t="s">
        <v>34</v>
      </c>
      <c r="L1586" s="28">
        <v>0</v>
      </c>
      <c r="M1586" s="29">
        <v>0</v>
      </c>
      <c r="N1586" s="29">
        <v>0</v>
      </c>
      <c r="O1586" s="29">
        <v>0</v>
      </c>
      <c r="P1586" s="29">
        <v>0</v>
      </c>
      <c r="Q1586" s="29">
        <v>0</v>
      </c>
      <c r="R1586" s="29">
        <v>0</v>
      </c>
      <c r="S1586" s="29">
        <v>0</v>
      </c>
      <c r="T1586" s="29">
        <v>0</v>
      </c>
      <c r="U1586" s="29">
        <v>0</v>
      </c>
      <c r="V1586" s="29">
        <v>0</v>
      </c>
      <c r="W1586" s="30">
        <v>0</v>
      </c>
      <c r="X1586" s="67"/>
      <c r="Y1586" s="57">
        <v>0</v>
      </c>
      <c r="Z1586" s="58">
        <v>0</v>
      </c>
      <c r="AA1586" s="58">
        <v>0</v>
      </c>
      <c r="AB1586" s="58">
        <v>0</v>
      </c>
      <c r="AC1586" s="58">
        <v>0</v>
      </c>
      <c r="AD1586" s="58">
        <v>0</v>
      </c>
      <c r="AE1586" s="71">
        <v>0</v>
      </c>
      <c r="AF1586" s="56"/>
      <c r="AG1586" s="58">
        <v>0</v>
      </c>
      <c r="AH1586" s="71">
        <v>0</v>
      </c>
    </row>
    <row r="1587" spans="1:34" x14ac:dyDescent="0.35">
      <c r="A1587" s="31" t="s">
        <v>168</v>
      </c>
      <c r="B1587" s="32" t="s">
        <v>23</v>
      </c>
      <c r="C1587" s="32" t="s">
        <v>24</v>
      </c>
      <c r="D1587" s="32" t="s">
        <v>55</v>
      </c>
      <c r="E1587" s="32" t="s">
        <v>48</v>
      </c>
      <c r="F1587" s="32" t="s">
        <v>62</v>
      </c>
      <c r="G1587" s="32" t="s">
        <v>28</v>
      </c>
      <c r="H1587" s="33">
        <v>3.4999999999999996E-3</v>
      </c>
      <c r="I1587" s="32" t="s">
        <v>62</v>
      </c>
      <c r="J1587" s="32" t="s">
        <v>208</v>
      </c>
      <c r="K1587" s="34" t="s">
        <v>29</v>
      </c>
      <c r="L1587" s="35">
        <v>2.39</v>
      </c>
      <c r="M1587" s="36">
        <v>2.39</v>
      </c>
      <c r="N1587" s="36">
        <v>2.39</v>
      </c>
      <c r="O1587" s="36">
        <v>2.39</v>
      </c>
      <c r="P1587" s="36">
        <v>2.39</v>
      </c>
      <c r="Q1587" s="36">
        <v>2.39</v>
      </c>
      <c r="R1587" s="36">
        <v>2.39</v>
      </c>
      <c r="S1587" s="36">
        <v>2.29</v>
      </c>
      <c r="T1587" s="36">
        <v>2.29</v>
      </c>
      <c r="U1587" s="36">
        <v>1.99</v>
      </c>
      <c r="V1587" s="36">
        <v>1.99</v>
      </c>
      <c r="W1587" s="37">
        <v>2.19</v>
      </c>
      <c r="X1587" s="67"/>
      <c r="Y1587" s="60">
        <v>0</v>
      </c>
      <c r="Z1587" s="61">
        <v>0</v>
      </c>
      <c r="AA1587" s="61">
        <v>0</v>
      </c>
      <c r="AB1587" s="61">
        <v>0</v>
      </c>
      <c r="AC1587" s="61">
        <v>0</v>
      </c>
      <c r="AD1587" s="61">
        <v>0</v>
      </c>
      <c r="AE1587" s="69">
        <v>0</v>
      </c>
      <c r="AF1587" s="59"/>
      <c r="AG1587" s="61">
        <v>0.06</v>
      </c>
      <c r="AH1587" s="69">
        <v>0.06</v>
      </c>
    </row>
    <row r="1588" spans="1:34" x14ac:dyDescent="0.35">
      <c r="A1588" s="15" t="s">
        <v>168</v>
      </c>
      <c r="B1588" s="16" t="s">
        <v>23</v>
      </c>
      <c r="C1588" s="16" t="s">
        <v>24</v>
      </c>
      <c r="D1588" s="16" t="s">
        <v>55</v>
      </c>
      <c r="E1588" s="16" t="s">
        <v>48</v>
      </c>
      <c r="F1588" s="16" t="s">
        <v>62</v>
      </c>
      <c r="G1588" s="16" t="s">
        <v>28</v>
      </c>
      <c r="H1588" s="17">
        <v>3.4999999999999996E-3</v>
      </c>
      <c r="I1588" s="16" t="s">
        <v>62</v>
      </c>
      <c r="J1588" s="16" t="s">
        <v>209</v>
      </c>
      <c r="K1588" s="18" t="s">
        <v>30</v>
      </c>
      <c r="L1588" s="19">
        <v>1</v>
      </c>
      <c r="M1588" s="20">
        <v>1</v>
      </c>
      <c r="N1588" s="20">
        <v>1</v>
      </c>
      <c r="O1588" s="20">
        <v>1</v>
      </c>
      <c r="P1588" s="20">
        <v>1</v>
      </c>
      <c r="Q1588" s="20">
        <v>1</v>
      </c>
      <c r="R1588" s="20">
        <v>1</v>
      </c>
      <c r="S1588" s="20" t="s">
        <v>33</v>
      </c>
      <c r="T1588" s="20" t="s">
        <v>33</v>
      </c>
      <c r="U1588" s="20" t="s">
        <v>33</v>
      </c>
      <c r="V1588" s="20" t="s">
        <v>33</v>
      </c>
      <c r="W1588" s="21" t="s">
        <v>33</v>
      </c>
      <c r="X1588" s="67"/>
      <c r="Y1588" s="19">
        <v>0</v>
      </c>
      <c r="Z1588" s="20">
        <v>0</v>
      </c>
      <c r="AA1588" s="20">
        <v>0</v>
      </c>
      <c r="AB1588" s="20">
        <v>0</v>
      </c>
      <c r="AC1588" s="20">
        <v>0</v>
      </c>
      <c r="AD1588" s="20">
        <v>0</v>
      </c>
      <c r="AE1588" s="21">
        <v>0</v>
      </c>
      <c r="AF1588" s="55"/>
      <c r="AG1588" s="20" t="s">
        <v>33</v>
      </c>
      <c r="AH1588" s="21" t="s">
        <v>33</v>
      </c>
    </row>
    <row r="1589" spans="1:34" x14ac:dyDescent="0.35">
      <c r="A1589" s="15" t="s">
        <v>168</v>
      </c>
      <c r="B1589" s="16" t="s">
        <v>23</v>
      </c>
      <c r="C1589" s="16" t="s">
        <v>24</v>
      </c>
      <c r="D1589" s="16" t="s">
        <v>55</v>
      </c>
      <c r="E1589" s="16" t="s">
        <v>48</v>
      </c>
      <c r="F1589" s="16" t="s">
        <v>62</v>
      </c>
      <c r="G1589" s="16" t="s">
        <v>28</v>
      </c>
      <c r="H1589" s="17">
        <v>3.4999999999999996E-3</v>
      </c>
      <c r="I1589" s="16" t="s">
        <v>62</v>
      </c>
      <c r="J1589" s="16" t="s">
        <v>208</v>
      </c>
      <c r="K1589" s="18" t="s">
        <v>31</v>
      </c>
      <c r="L1589" s="83">
        <v>2.39</v>
      </c>
      <c r="M1589" s="83">
        <v>2.39</v>
      </c>
      <c r="N1589" s="83">
        <v>2.39</v>
      </c>
      <c r="O1589" s="83">
        <v>2.39</v>
      </c>
      <c r="P1589" s="83">
        <v>2.39</v>
      </c>
      <c r="Q1589" s="83">
        <v>2.39</v>
      </c>
      <c r="R1589" s="83">
        <v>2.39</v>
      </c>
      <c r="S1589" s="83">
        <v>2.4900000000000002</v>
      </c>
      <c r="T1589" s="83">
        <v>2.4900000000000002</v>
      </c>
      <c r="U1589" s="83">
        <v>2.5900000000000003</v>
      </c>
      <c r="V1589" s="83">
        <v>2.5900000000000003</v>
      </c>
      <c r="W1589" s="83">
        <v>2.7900000000000005</v>
      </c>
      <c r="X1589" s="67"/>
      <c r="Y1589" s="82">
        <v>0</v>
      </c>
      <c r="Z1589" s="83">
        <v>0</v>
      </c>
      <c r="AA1589" s="83">
        <v>0</v>
      </c>
      <c r="AB1589" s="83">
        <v>0</v>
      </c>
      <c r="AC1589" s="83">
        <v>0</v>
      </c>
      <c r="AD1589" s="83">
        <v>0</v>
      </c>
      <c r="AE1589" s="84">
        <v>0</v>
      </c>
      <c r="AF1589" s="50"/>
      <c r="AG1589" s="76">
        <v>0.06</v>
      </c>
      <c r="AH1589" s="77">
        <v>0.06</v>
      </c>
    </row>
    <row r="1590" spans="1:34" x14ac:dyDescent="0.35">
      <c r="A1590" s="15" t="s">
        <v>168</v>
      </c>
      <c r="B1590" s="16" t="s">
        <v>23</v>
      </c>
      <c r="C1590" s="16" t="s">
        <v>24</v>
      </c>
      <c r="D1590" s="16" t="s">
        <v>55</v>
      </c>
      <c r="E1590" s="16" t="s">
        <v>48</v>
      </c>
      <c r="F1590" s="16" t="s">
        <v>62</v>
      </c>
      <c r="G1590" s="16" t="s">
        <v>28</v>
      </c>
      <c r="H1590" s="17">
        <v>3.4999999999999996E-3</v>
      </c>
      <c r="I1590" s="16" t="s">
        <v>62</v>
      </c>
      <c r="J1590" s="16" t="s">
        <v>209</v>
      </c>
      <c r="K1590" s="18" t="s">
        <v>32</v>
      </c>
      <c r="L1590" s="19">
        <v>1</v>
      </c>
      <c r="M1590" s="20">
        <v>1</v>
      </c>
      <c r="N1590" s="20">
        <v>1</v>
      </c>
      <c r="O1590" s="20">
        <v>1</v>
      </c>
      <c r="P1590" s="20">
        <v>1</v>
      </c>
      <c r="Q1590" s="20">
        <v>1</v>
      </c>
      <c r="R1590" s="20">
        <v>1</v>
      </c>
      <c r="S1590" s="20" t="s">
        <v>33</v>
      </c>
      <c r="T1590" s="20" t="s">
        <v>33</v>
      </c>
      <c r="U1590" s="20" t="s">
        <v>33</v>
      </c>
      <c r="V1590" s="20" t="s">
        <v>33</v>
      </c>
      <c r="W1590" s="21" t="s">
        <v>33</v>
      </c>
      <c r="X1590" s="67"/>
      <c r="Y1590" s="19">
        <v>0</v>
      </c>
      <c r="Z1590" s="20">
        <v>0</v>
      </c>
      <c r="AA1590" s="20">
        <v>0</v>
      </c>
      <c r="AB1590" s="20">
        <v>0</v>
      </c>
      <c r="AC1590" s="20">
        <v>0</v>
      </c>
      <c r="AD1590" s="20">
        <v>0</v>
      </c>
      <c r="AE1590" s="21">
        <v>0</v>
      </c>
      <c r="AF1590" s="55"/>
      <c r="AG1590" s="20" t="s">
        <v>33</v>
      </c>
      <c r="AH1590" s="21" t="s">
        <v>33</v>
      </c>
    </row>
    <row r="1591" spans="1:34" x14ac:dyDescent="0.35">
      <c r="A1591" s="24" t="s">
        <v>168</v>
      </c>
      <c r="B1591" s="25" t="s">
        <v>23</v>
      </c>
      <c r="C1591" s="25" t="s">
        <v>24</v>
      </c>
      <c r="D1591" s="25" t="s">
        <v>55</v>
      </c>
      <c r="E1591" s="25" t="s">
        <v>48</v>
      </c>
      <c r="F1591" s="25" t="s">
        <v>62</v>
      </c>
      <c r="G1591" s="25" t="s">
        <v>28</v>
      </c>
      <c r="H1591" s="26">
        <v>3.4999999999999996E-3</v>
      </c>
      <c r="I1591" s="25" t="s">
        <v>33</v>
      </c>
      <c r="J1591" s="25" t="s">
        <v>208</v>
      </c>
      <c r="K1591" s="27" t="s">
        <v>34</v>
      </c>
      <c r="L1591" s="28">
        <v>0</v>
      </c>
      <c r="M1591" s="29">
        <v>0</v>
      </c>
      <c r="N1591" s="29">
        <v>0</v>
      </c>
      <c r="O1591" s="29">
        <v>0</v>
      </c>
      <c r="P1591" s="29">
        <v>0</v>
      </c>
      <c r="Q1591" s="29">
        <v>0</v>
      </c>
      <c r="R1591" s="29">
        <v>0</v>
      </c>
      <c r="S1591" s="29">
        <v>8.7336244541484698E-2</v>
      </c>
      <c r="T1591" s="29">
        <v>8.7336244541484698E-2</v>
      </c>
      <c r="U1591" s="29">
        <v>0.30150753768844241</v>
      </c>
      <c r="V1591" s="29">
        <v>0.30150753768844241</v>
      </c>
      <c r="W1591" s="30">
        <v>0.27397260273972623</v>
      </c>
      <c r="X1591" s="67"/>
      <c r="Y1591" s="57">
        <v>0</v>
      </c>
      <c r="Z1591" s="58">
        <v>0</v>
      </c>
      <c r="AA1591" s="58">
        <v>0</v>
      </c>
      <c r="AB1591" s="58">
        <v>0</v>
      </c>
      <c r="AC1591" s="58">
        <v>0</v>
      </c>
      <c r="AD1591" s="58">
        <v>0</v>
      </c>
      <c r="AE1591" s="71">
        <v>0</v>
      </c>
      <c r="AF1591" s="56"/>
      <c r="AG1591" s="58">
        <v>0</v>
      </c>
      <c r="AH1591" s="71">
        <v>0</v>
      </c>
    </row>
    <row r="1592" spans="1:34" x14ac:dyDescent="0.35">
      <c r="A1592" s="31" t="s">
        <v>168</v>
      </c>
      <c r="B1592" s="32" t="s">
        <v>23</v>
      </c>
      <c r="C1592" s="32" t="s">
        <v>24</v>
      </c>
      <c r="D1592" s="32" t="s">
        <v>63</v>
      </c>
      <c r="E1592" s="32" t="s">
        <v>44</v>
      </c>
      <c r="F1592" s="32" t="s">
        <v>64</v>
      </c>
      <c r="G1592" s="32" t="s">
        <v>28</v>
      </c>
      <c r="H1592" s="33">
        <v>2.7499999999999998E-3</v>
      </c>
      <c r="I1592" s="32" t="s">
        <v>64</v>
      </c>
      <c r="J1592" s="32" t="s">
        <v>208</v>
      </c>
      <c r="K1592" s="34" t="s">
        <v>29</v>
      </c>
      <c r="L1592" s="35">
        <v>3.99</v>
      </c>
      <c r="M1592" s="36">
        <v>3.99</v>
      </c>
      <c r="N1592" s="36">
        <v>3.99</v>
      </c>
      <c r="O1592" s="36">
        <v>3.99</v>
      </c>
      <c r="P1592" s="36">
        <v>3.99</v>
      </c>
      <c r="Q1592" s="36">
        <v>3.99</v>
      </c>
      <c r="R1592" s="36">
        <v>3.99</v>
      </c>
      <c r="S1592" s="36">
        <v>3.99</v>
      </c>
      <c r="T1592" s="36">
        <v>3.99</v>
      </c>
      <c r="U1592" s="36">
        <v>3.33</v>
      </c>
      <c r="V1592" s="36">
        <v>3.33</v>
      </c>
      <c r="W1592" s="37">
        <v>3.79</v>
      </c>
      <c r="X1592" s="67"/>
      <c r="Y1592" s="60">
        <v>0</v>
      </c>
      <c r="Z1592" s="61">
        <v>0</v>
      </c>
      <c r="AA1592" s="61">
        <v>0</v>
      </c>
      <c r="AB1592" s="61">
        <v>0</v>
      </c>
      <c r="AC1592" s="61">
        <v>0</v>
      </c>
      <c r="AD1592" s="61">
        <v>0</v>
      </c>
      <c r="AE1592" s="69">
        <v>0</v>
      </c>
      <c r="AF1592" s="59"/>
      <c r="AG1592" s="61">
        <v>0.1</v>
      </c>
      <c r="AH1592" s="69">
        <v>0.1</v>
      </c>
    </row>
    <row r="1593" spans="1:34" x14ac:dyDescent="0.35">
      <c r="A1593" s="15" t="s">
        <v>168</v>
      </c>
      <c r="B1593" s="16" t="s">
        <v>23</v>
      </c>
      <c r="C1593" s="16" t="s">
        <v>24</v>
      </c>
      <c r="D1593" s="16" t="s">
        <v>63</v>
      </c>
      <c r="E1593" s="16" t="s">
        <v>44</v>
      </c>
      <c r="F1593" s="16" t="s">
        <v>64</v>
      </c>
      <c r="G1593" s="16" t="s">
        <v>28</v>
      </c>
      <c r="H1593" s="17">
        <v>2.7499999999999998E-3</v>
      </c>
      <c r="I1593" s="16" t="s">
        <v>64</v>
      </c>
      <c r="J1593" s="16" t="s">
        <v>209</v>
      </c>
      <c r="K1593" s="18" t="s">
        <v>30</v>
      </c>
      <c r="L1593" s="19">
        <v>1</v>
      </c>
      <c r="M1593" s="20">
        <v>1</v>
      </c>
      <c r="N1593" s="20">
        <v>1</v>
      </c>
      <c r="O1593" s="20">
        <v>1</v>
      </c>
      <c r="P1593" s="20">
        <v>1</v>
      </c>
      <c r="Q1593" s="20">
        <v>1</v>
      </c>
      <c r="R1593" s="20">
        <v>1</v>
      </c>
      <c r="S1593" s="20" t="s">
        <v>33</v>
      </c>
      <c r="T1593" s="20" t="s">
        <v>33</v>
      </c>
      <c r="U1593" s="20" t="s">
        <v>33</v>
      </c>
      <c r="V1593" s="20" t="s">
        <v>33</v>
      </c>
      <c r="W1593" s="21" t="s">
        <v>33</v>
      </c>
      <c r="X1593" s="67"/>
      <c r="Y1593" s="19">
        <v>0</v>
      </c>
      <c r="Z1593" s="20">
        <v>0</v>
      </c>
      <c r="AA1593" s="20">
        <v>0</v>
      </c>
      <c r="AB1593" s="20">
        <v>0</v>
      </c>
      <c r="AC1593" s="20">
        <v>0</v>
      </c>
      <c r="AD1593" s="20">
        <v>0</v>
      </c>
      <c r="AE1593" s="21">
        <v>0</v>
      </c>
      <c r="AF1593" s="55"/>
      <c r="AG1593" s="20" t="s">
        <v>33</v>
      </c>
      <c r="AH1593" s="21" t="s">
        <v>33</v>
      </c>
    </row>
    <row r="1594" spans="1:34" x14ac:dyDescent="0.35">
      <c r="A1594" s="15" t="s">
        <v>168</v>
      </c>
      <c r="B1594" s="16" t="s">
        <v>23</v>
      </c>
      <c r="C1594" s="16" t="s">
        <v>24</v>
      </c>
      <c r="D1594" s="16" t="s">
        <v>63</v>
      </c>
      <c r="E1594" s="16" t="s">
        <v>44</v>
      </c>
      <c r="F1594" s="16" t="s">
        <v>64</v>
      </c>
      <c r="G1594" s="16" t="s">
        <v>28</v>
      </c>
      <c r="H1594" s="17">
        <v>2.7499999999999998E-3</v>
      </c>
      <c r="I1594" s="16" t="s">
        <v>64</v>
      </c>
      <c r="J1594" s="16" t="s">
        <v>208</v>
      </c>
      <c r="K1594" s="18" t="s">
        <v>31</v>
      </c>
      <c r="L1594" s="22">
        <v>3.99</v>
      </c>
      <c r="M1594" s="23">
        <v>3.99</v>
      </c>
      <c r="N1594" s="23">
        <v>3.99</v>
      </c>
      <c r="O1594" s="23">
        <v>3.99</v>
      </c>
      <c r="P1594" s="23">
        <v>3.99</v>
      </c>
      <c r="Q1594" s="23">
        <v>3.99</v>
      </c>
      <c r="R1594" s="23">
        <v>3.99</v>
      </c>
      <c r="S1594" s="23">
        <v>3.99</v>
      </c>
      <c r="T1594" s="23">
        <v>3.99</v>
      </c>
      <c r="U1594" s="23">
        <v>3.33</v>
      </c>
      <c r="V1594" s="23">
        <v>3.33</v>
      </c>
      <c r="W1594" s="70">
        <v>3.79</v>
      </c>
      <c r="X1594" s="67"/>
      <c r="Y1594" s="22">
        <v>0</v>
      </c>
      <c r="Z1594" s="23">
        <v>0</v>
      </c>
      <c r="AA1594" s="23">
        <v>0</v>
      </c>
      <c r="AB1594" s="23">
        <v>0</v>
      </c>
      <c r="AC1594" s="23">
        <v>0</v>
      </c>
      <c r="AD1594" s="23">
        <v>0</v>
      </c>
      <c r="AE1594" s="70">
        <v>0</v>
      </c>
      <c r="AF1594" s="50"/>
      <c r="AG1594" s="76">
        <v>0.1</v>
      </c>
      <c r="AH1594" s="77">
        <v>0.1</v>
      </c>
    </row>
    <row r="1595" spans="1:34" x14ac:dyDescent="0.35">
      <c r="A1595" s="15" t="s">
        <v>168</v>
      </c>
      <c r="B1595" s="16" t="s">
        <v>23</v>
      </c>
      <c r="C1595" s="16" t="s">
        <v>24</v>
      </c>
      <c r="D1595" s="16" t="s">
        <v>63</v>
      </c>
      <c r="E1595" s="16" t="s">
        <v>44</v>
      </c>
      <c r="F1595" s="16" t="s">
        <v>64</v>
      </c>
      <c r="G1595" s="16" t="s">
        <v>28</v>
      </c>
      <c r="H1595" s="17">
        <v>2.7499999999999998E-3</v>
      </c>
      <c r="I1595" s="16" t="s">
        <v>64</v>
      </c>
      <c r="J1595" s="16" t="s">
        <v>209</v>
      </c>
      <c r="K1595" s="18" t="s">
        <v>32</v>
      </c>
      <c r="L1595" s="19">
        <v>1</v>
      </c>
      <c r="M1595" s="20">
        <v>1</v>
      </c>
      <c r="N1595" s="20">
        <v>1</v>
      </c>
      <c r="O1595" s="20">
        <v>1</v>
      </c>
      <c r="P1595" s="20">
        <v>1</v>
      </c>
      <c r="Q1595" s="20">
        <v>1</v>
      </c>
      <c r="R1595" s="20">
        <v>1</v>
      </c>
      <c r="S1595" s="20" t="s">
        <v>33</v>
      </c>
      <c r="T1595" s="20" t="s">
        <v>33</v>
      </c>
      <c r="U1595" s="20" t="s">
        <v>33</v>
      </c>
      <c r="V1595" s="20" t="s">
        <v>33</v>
      </c>
      <c r="W1595" s="21" t="s">
        <v>33</v>
      </c>
      <c r="X1595" s="67"/>
      <c r="Y1595" s="19">
        <v>0</v>
      </c>
      <c r="Z1595" s="20">
        <v>0</v>
      </c>
      <c r="AA1595" s="20">
        <v>0</v>
      </c>
      <c r="AB1595" s="20">
        <v>0</v>
      </c>
      <c r="AC1595" s="20">
        <v>0</v>
      </c>
      <c r="AD1595" s="20">
        <v>0</v>
      </c>
      <c r="AE1595" s="21">
        <v>0</v>
      </c>
      <c r="AF1595" s="55"/>
      <c r="AG1595" s="20" t="s">
        <v>33</v>
      </c>
      <c r="AH1595" s="21" t="s">
        <v>33</v>
      </c>
    </row>
    <row r="1596" spans="1:34" x14ac:dyDescent="0.35">
      <c r="A1596" s="24" t="s">
        <v>168</v>
      </c>
      <c r="B1596" s="25" t="s">
        <v>23</v>
      </c>
      <c r="C1596" s="25" t="s">
        <v>24</v>
      </c>
      <c r="D1596" s="25" t="s">
        <v>63</v>
      </c>
      <c r="E1596" s="25" t="s">
        <v>44</v>
      </c>
      <c r="F1596" s="25" t="s">
        <v>64</v>
      </c>
      <c r="G1596" s="25" t="s">
        <v>28</v>
      </c>
      <c r="H1596" s="26">
        <v>2.7499999999999998E-3</v>
      </c>
      <c r="I1596" s="25" t="s">
        <v>33</v>
      </c>
      <c r="J1596" s="25" t="s">
        <v>208</v>
      </c>
      <c r="K1596" s="27" t="s">
        <v>34</v>
      </c>
      <c r="L1596" s="28">
        <v>0</v>
      </c>
      <c r="M1596" s="29">
        <v>0</v>
      </c>
      <c r="N1596" s="29">
        <v>0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0</v>
      </c>
      <c r="U1596" s="29">
        <v>0</v>
      </c>
      <c r="V1596" s="29">
        <v>0</v>
      </c>
      <c r="W1596" s="30">
        <v>0</v>
      </c>
      <c r="X1596" s="67"/>
      <c r="Y1596" s="57">
        <v>0</v>
      </c>
      <c r="Z1596" s="58">
        <v>0</v>
      </c>
      <c r="AA1596" s="58">
        <v>0</v>
      </c>
      <c r="AB1596" s="58">
        <v>0</v>
      </c>
      <c r="AC1596" s="58">
        <v>0</v>
      </c>
      <c r="AD1596" s="58">
        <v>0</v>
      </c>
      <c r="AE1596" s="71">
        <v>0</v>
      </c>
      <c r="AF1596" s="56"/>
      <c r="AG1596" s="58">
        <v>0</v>
      </c>
      <c r="AH1596" s="71">
        <v>0</v>
      </c>
    </row>
    <row r="1597" spans="1:34" x14ac:dyDescent="0.35">
      <c r="A1597" s="31" t="s">
        <v>168</v>
      </c>
      <c r="B1597" s="32" t="s">
        <v>23</v>
      </c>
      <c r="C1597" s="32" t="s">
        <v>24</v>
      </c>
      <c r="D1597" s="32" t="s">
        <v>65</v>
      </c>
      <c r="E1597" s="32" t="s">
        <v>26</v>
      </c>
      <c r="F1597" s="32" t="s">
        <v>66</v>
      </c>
      <c r="G1597" s="32" t="s">
        <v>28</v>
      </c>
      <c r="H1597" s="33">
        <v>4.5000000000000005E-3</v>
      </c>
      <c r="I1597" s="32" t="s">
        <v>66</v>
      </c>
      <c r="J1597" s="32" t="s">
        <v>208</v>
      </c>
      <c r="K1597" s="34" t="s">
        <v>29</v>
      </c>
      <c r="L1597" s="35">
        <v>2.69</v>
      </c>
      <c r="M1597" s="36">
        <v>2.69</v>
      </c>
      <c r="N1597" s="36">
        <v>2.69</v>
      </c>
      <c r="O1597" s="36">
        <v>2.69</v>
      </c>
      <c r="P1597" s="36">
        <v>2.69</v>
      </c>
      <c r="Q1597" s="36">
        <v>2.69</v>
      </c>
      <c r="R1597" s="36">
        <v>2.69</v>
      </c>
      <c r="S1597" s="36">
        <v>2.69</v>
      </c>
      <c r="T1597" s="36">
        <v>2.69</v>
      </c>
      <c r="U1597" s="36">
        <v>1.99</v>
      </c>
      <c r="V1597" s="36">
        <v>1.99</v>
      </c>
      <c r="W1597" s="37">
        <v>2.4900000000000002</v>
      </c>
      <c r="X1597" s="67"/>
      <c r="Y1597" s="60">
        <v>0</v>
      </c>
      <c r="Z1597" s="61">
        <v>0</v>
      </c>
      <c r="AA1597" s="61">
        <v>0</v>
      </c>
      <c r="AB1597" s="61">
        <v>0</v>
      </c>
      <c r="AC1597" s="61">
        <v>0</v>
      </c>
      <c r="AD1597" s="61">
        <v>0</v>
      </c>
      <c r="AE1597" s="69">
        <v>0</v>
      </c>
      <c r="AF1597" s="59"/>
      <c r="AG1597" s="61">
        <v>7.0000000000000007E-2</v>
      </c>
      <c r="AH1597" s="69">
        <v>7.0000000000000007E-2</v>
      </c>
    </row>
    <row r="1598" spans="1:34" x14ac:dyDescent="0.35">
      <c r="A1598" s="15" t="s">
        <v>168</v>
      </c>
      <c r="B1598" s="16" t="s">
        <v>23</v>
      </c>
      <c r="C1598" s="16" t="s">
        <v>24</v>
      </c>
      <c r="D1598" s="16" t="s">
        <v>65</v>
      </c>
      <c r="E1598" s="16" t="s">
        <v>26</v>
      </c>
      <c r="F1598" s="16" t="s">
        <v>66</v>
      </c>
      <c r="G1598" s="16" t="s">
        <v>28</v>
      </c>
      <c r="H1598" s="17">
        <v>4.5000000000000005E-3</v>
      </c>
      <c r="I1598" s="16" t="s">
        <v>66</v>
      </c>
      <c r="J1598" s="16" t="s">
        <v>209</v>
      </c>
      <c r="K1598" s="18" t="s">
        <v>30</v>
      </c>
      <c r="L1598" s="19">
        <v>1</v>
      </c>
      <c r="M1598" s="20">
        <v>1</v>
      </c>
      <c r="N1598" s="20">
        <v>1</v>
      </c>
      <c r="O1598" s="20">
        <v>1</v>
      </c>
      <c r="P1598" s="20">
        <v>1</v>
      </c>
      <c r="Q1598" s="20">
        <v>1</v>
      </c>
      <c r="R1598" s="20">
        <v>1</v>
      </c>
      <c r="S1598" s="20" t="s">
        <v>33</v>
      </c>
      <c r="T1598" s="20" t="s">
        <v>33</v>
      </c>
      <c r="U1598" s="20" t="s">
        <v>33</v>
      </c>
      <c r="V1598" s="20" t="s">
        <v>33</v>
      </c>
      <c r="W1598" s="21" t="s">
        <v>33</v>
      </c>
      <c r="X1598" s="67"/>
      <c r="Y1598" s="19">
        <v>0</v>
      </c>
      <c r="Z1598" s="20">
        <v>0</v>
      </c>
      <c r="AA1598" s="20">
        <v>0</v>
      </c>
      <c r="AB1598" s="20">
        <v>0</v>
      </c>
      <c r="AC1598" s="20">
        <v>0</v>
      </c>
      <c r="AD1598" s="20">
        <v>0</v>
      </c>
      <c r="AE1598" s="21">
        <v>0</v>
      </c>
      <c r="AF1598" s="55"/>
      <c r="AG1598" s="20" t="s">
        <v>33</v>
      </c>
      <c r="AH1598" s="21" t="s">
        <v>33</v>
      </c>
    </row>
    <row r="1599" spans="1:34" x14ac:dyDescent="0.35">
      <c r="A1599" s="15" t="s">
        <v>168</v>
      </c>
      <c r="B1599" s="16" t="s">
        <v>23</v>
      </c>
      <c r="C1599" s="16" t="s">
        <v>24</v>
      </c>
      <c r="D1599" s="16" t="s">
        <v>65</v>
      </c>
      <c r="E1599" s="16" t="s">
        <v>26</v>
      </c>
      <c r="F1599" s="16" t="s">
        <v>66</v>
      </c>
      <c r="G1599" s="16" t="s">
        <v>28</v>
      </c>
      <c r="H1599" s="17">
        <v>4.5000000000000005E-3</v>
      </c>
      <c r="I1599" s="16" t="s">
        <v>66</v>
      </c>
      <c r="J1599" s="16" t="s">
        <v>208</v>
      </c>
      <c r="K1599" s="18" t="s">
        <v>31</v>
      </c>
      <c r="L1599" s="22">
        <v>2.69</v>
      </c>
      <c r="M1599" s="23">
        <v>2.69</v>
      </c>
      <c r="N1599" s="23">
        <v>2.69</v>
      </c>
      <c r="O1599" s="23">
        <v>2.69</v>
      </c>
      <c r="P1599" s="23">
        <v>2.69</v>
      </c>
      <c r="Q1599" s="23">
        <v>2.69</v>
      </c>
      <c r="R1599" s="23">
        <v>2.69</v>
      </c>
      <c r="S1599" s="23">
        <v>2.69</v>
      </c>
      <c r="T1599" s="23">
        <v>2.69</v>
      </c>
      <c r="U1599" s="23">
        <v>1.99</v>
      </c>
      <c r="V1599" s="23">
        <v>1.99</v>
      </c>
      <c r="W1599" s="70">
        <v>2.4900000000000002</v>
      </c>
      <c r="X1599" s="67"/>
      <c r="Y1599" s="22">
        <v>0</v>
      </c>
      <c r="Z1599" s="23">
        <v>0</v>
      </c>
      <c r="AA1599" s="23">
        <v>0</v>
      </c>
      <c r="AB1599" s="23">
        <v>0</v>
      </c>
      <c r="AC1599" s="23">
        <v>0</v>
      </c>
      <c r="AD1599" s="23">
        <v>0</v>
      </c>
      <c r="AE1599" s="70">
        <v>0</v>
      </c>
      <c r="AF1599" s="50"/>
      <c r="AG1599" s="76">
        <v>7.0000000000000007E-2</v>
      </c>
      <c r="AH1599" s="77">
        <v>7.0000000000000007E-2</v>
      </c>
    </row>
    <row r="1600" spans="1:34" x14ac:dyDescent="0.35">
      <c r="A1600" s="15" t="s">
        <v>168</v>
      </c>
      <c r="B1600" s="16" t="s">
        <v>23</v>
      </c>
      <c r="C1600" s="16" t="s">
        <v>24</v>
      </c>
      <c r="D1600" s="16" t="s">
        <v>65</v>
      </c>
      <c r="E1600" s="16" t="s">
        <v>26</v>
      </c>
      <c r="F1600" s="16" t="s">
        <v>66</v>
      </c>
      <c r="G1600" s="16" t="s">
        <v>28</v>
      </c>
      <c r="H1600" s="17">
        <v>4.5000000000000005E-3</v>
      </c>
      <c r="I1600" s="16" t="s">
        <v>66</v>
      </c>
      <c r="J1600" s="16" t="s">
        <v>209</v>
      </c>
      <c r="K1600" s="18" t="s">
        <v>32</v>
      </c>
      <c r="L1600" s="19">
        <v>1</v>
      </c>
      <c r="M1600" s="20">
        <v>1</v>
      </c>
      <c r="N1600" s="20">
        <v>1</v>
      </c>
      <c r="O1600" s="20">
        <v>1</v>
      </c>
      <c r="P1600" s="20">
        <v>1</v>
      </c>
      <c r="Q1600" s="20">
        <v>1</v>
      </c>
      <c r="R1600" s="20">
        <v>1</v>
      </c>
      <c r="S1600" s="20" t="s">
        <v>33</v>
      </c>
      <c r="T1600" s="20" t="s">
        <v>33</v>
      </c>
      <c r="U1600" s="20" t="s">
        <v>33</v>
      </c>
      <c r="V1600" s="20" t="s">
        <v>33</v>
      </c>
      <c r="W1600" s="21" t="s">
        <v>33</v>
      </c>
      <c r="X1600" s="67"/>
      <c r="Y1600" s="19">
        <v>0</v>
      </c>
      <c r="Z1600" s="20">
        <v>0</v>
      </c>
      <c r="AA1600" s="20">
        <v>0</v>
      </c>
      <c r="AB1600" s="20">
        <v>0</v>
      </c>
      <c r="AC1600" s="20">
        <v>0</v>
      </c>
      <c r="AD1600" s="20">
        <v>0</v>
      </c>
      <c r="AE1600" s="21">
        <v>0</v>
      </c>
      <c r="AF1600" s="55"/>
      <c r="AG1600" s="20" t="s">
        <v>33</v>
      </c>
      <c r="AH1600" s="21" t="s">
        <v>33</v>
      </c>
    </row>
    <row r="1601" spans="1:34" x14ac:dyDescent="0.35">
      <c r="A1601" s="24" t="s">
        <v>168</v>
      </c>
      <c r="B1601" s="25" t="s">
        <v>23</v>
      </c>
      <c r="C1601" s="25" t="s">
        <v>24</v>
      </c>
      <c r="D1601" s="25" t="s">
        <v>65</v>
      </c>
      <c r="E1601" s="25" t="s">
        <v>26</v>
      </c>
      <c r="F1601" s="25" t="s">
        <v>66</v>
      </c>
      <c r="G1601" s="25" t="s">
        <v>28</v>
      </c>
      <c r="H1601" s="26">
        <v>4.5000000000000005E-3</v>
      </c>
      <c r="I1601" s="25" t="s">
        <v>33</v>
      </c>
      <c r="J1601" s="25" t="s">
        <v>208</v>
      </c>
      <c r="K1601" s="27" t="s">
        <v>34</v>
      </c>
      <c r="L1601" s="28">
        <v>0</v>
      </c>
      <c r="M1601" s="29">
        <v>0</v>
      </c>
      <c r="N1601" s="29">
        <v>0</v>
      </c>
      <c r="O1601" s="29">
        <v>0</v>
      </c>
      <c r="P1601" s="29">
        <v>0</v>
      </c>
      <c r="Q1601" s="29">
        <v>0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30">
        <v>0</v>
      </c>
      <c r="X1601" s="67"/>
      <c r="Y1601" s="57">
        <v>0</v>
      </c>
      <c r="Z1601" s="58">
        <v>0</v>
      </c>
      <c r="AA1601" s="58">
        <v>0</v>
      </c>
      <c r="AB1601" s="58">
        <v>0</v>
      </c>
      <c r="AC1601" s="58">
        <v>0</v>
      </c>
      <c r="AD1601" s="58">
        <v>0</v>
      </c>
      <c r="AE1601" s="71">
        <v>0</v>
      </c>
      <c r="AF1601" s="56"/>
      <c r="AG1601" s="58">
        <v>0</v>
      </c>
      <c r="AH1601" s="71">
        <v>0</v>
      </c>
    </row>
    <row r="1602" spans="1:34" x14ac:dyDescent="0.35">
      <c r="A1602" s="31" t="s">
        <v>168</v>
      </c>
      <c r="B1602" s="32" t="s">
        <v>23</v>
      </c>
      <c r="C1602" s="32" t="s">
        <v>24</v>
      </c>
      <c r="D1602" s="32" t="s">
        <v>67</v>
      </c>
      <c r="E1602" s="32" t="s">
        <v>26</v>
      </c>
      <c r="F1602" s="32" t="s">
        <v>68</v>
      </c>
      <c r="G1602" s="32" t="s">
        <v>28</v>
      </c>
      <c r="H1602" s="33">
        <v>5.0000000000000001E-3</v>
      </c>
      <c r="I1602" s="32" t="s">
        <v>68</v>
      </c>
      <c r="J1602" s="32" t="s">
        <v>208</v>
      </c>
      <c r="K1602" s="34" t="s">
        <v>29</v>
      </c>
      <c r="L1602" s="35">
        <v>3.79</v>
      </c>
      <c r="M1602" s="36">
        <v>3.79</v>
      </c>
      <c r="N1602" s="36">
        <v>3.79</v>
      </c>
      <c r="O1602" s="36">
        <v>3.79</v>
      </c>
      <c r="P1602" s="36">
        <v>3.79</v>
      </c>
      <c r="Q1602" s="36">
        <v>3.79</v>
      </c>
      <c r="R1602" s="36">
        <v>3.79</v>
      </c>
      <c r="S1602" s="36">
        <v>3.49</v>
      </c>
      <c r="T1602" s="36">
        <v>3.49</v>
      </c>
      <c r="U1602" s="36">
        <v>2.99</v>
      </c>
      <c r="V1602" s="36">
        <v>2.99</v>
      </c>
      <c r="W1602" s="37">
        <v>3.32</v>
      </c>
      <c r="X1602" s="67"/>
      <c r="Y1602" s="60">
        <v>3.39</v>
      </c>
      <c r="Z1602" s="61">
        <v>3.39</v>
      </c>
      <c r="AA1602" s="61">
        <v>3.39</v>
      </c>
      <c r="AB1602" s="61">
        <v>3.39</v>
      </c>
      <c r="AC1602" s="61">
        <v>3.39</v>
      </c>
      <c r="AD1602" s="61">
        <v>3.39</v>
      </c>
      <c r="AE1602" s="69">
        <v>3.39</v>
      </c>
      <c r="AF1602" s="59"/>
      <c r="AG1602" s="61">
        <v>0.09</v>
      </c>
      <c r="AH1602" s="69">
        <v>0.09</v>
      </c>
    </row>
    <row r="1603" spans="1:34" x14ac:dyDescent="0.35">
      <c r="A1603" s="15" t="s">
        <v>168</v>
      </c>
      <c r="B1603" s="16" t="s">
        <v>23</v>
      </c>
      <c r="C1603" s="16" t="s">
        <v>24</v>
      </c>
      <c r="D1603" s="16" t="s">
        <v>67</v>
      </c>
      <c r="E1603" s="16" t="s">
        <v>26</v>
      </c>
      <c r="F1603" s="16" t="s">
        <v>68</v>
      </c>
      <c r="G1603" s="16" t="s">
        <v>28</v>
      </c>
      <c r="H1603" s="17">
        <v>5.0000000000000001E-3</v>
      </c>
      <c r="I1603" s="16" t="s">
        <v>68</v>
      </c>
      <c r="J1603" s="16" t="s">
        <v>209</v>
      </c>
      <c r="K1603" s="18" t="s">
        <v>30</v>
      </c>
      <c r="L1603" s="19">
        <v>0.5</v>
      </c>
      <c r="M1603" s="20">
        <v>0.5</v>
      </c>
      <c r="N1603" s="20">
        <v>0.5</v>
      </c>
      <c r="O1603" s="20">
        <v>0.5</v>
      </c>
      <c r="P1603" s="20">
        <v>0.5</v>
      </c>
      <c r="Q1603" s="20">
        <v>0.5</v>
      </c>
      <c r="R1603" s="20">
        <v>0.5</v>
      </c>
      <c r="S1603" s="20" t="s">
        <v>33</v>
      </c>
      <c r="T1603" s="20" t="s">
        <v>33</v>
      </c>
      <c r="U1603" s="20" t="s">
        <v>33</v>
      </c>
      <c r="V1603" s="20" t="s">
        <v>33</v>
      </c>
      <c r="W1603" s="21" t="s">
        <v>33</v>
      </c>
      <c r="X1603" s="67"/>
      <c r="Y1603" s="19">
        <v>0.5</v>
      </c>
      <c r="Z1603" s="20">
        <v>0.5</v>
      </c>
      <c r="AA1603" s="20">
        <v>0.5</v>
      </c>
      <c r="AB1603" s="20">
        <v>0.5</v>
      </c>
      <c r="AC1603" s="20">
        <v>0.5</v>
      </c>
      <c r="AD1603" s="20">
        <v>0.5</v>
      </c>
      <c r="AE1603" s="21">
        <v>0.5</v>
      </c>
      <c r="AF1603" s="55"/>
      <c r="AG1603" s="20" t="s">
        <v>33</v>
      </c>
      <c r="AH1603" s="21" t="s">
        <v>33</v>
      </c>
    </row>
    <row r="1604" spans="1:34" x14ac:dyDescent="0.35">
      <c r="A1604" s="15" t="s">
        <v>168</v>
      </c>
      <c r="B1604" s="16" t="s">
        <v>23</v>
      </c>
      <c r="C1604" s="16" t="s">
        <v>24</v>
      </c>
      <c r="D1604" s="16" t="s">
        <v>67</v>
      </c>
      <c r="E1604" s="16" t="s">
        <v>26</v>
      </c>
      <c r="F1604" s="16" t="s">
        <v>68</v>
      </c>
      <c r="G1604" s="16" t="s">
        <v>28</v>
      </c>
      <c r="H1604" s="17">
        <v>5.0000000000000001E-3</v>
      </c>
      <c r="I1604" s="16" t="s">
        <v>68</v>
      </c>
      <c r="J1604" s="16" t="s">
        <v>208</v>
      </c>
      <c r="K1604" s="18" t="s">
        <v>31</v>
      </c>
      <c r="L1604" s="78">
        <v>3.99</v>
      </c>
      <c r="M1604" s="76">
        <v>3.99</v>
      </c>
      <c r="N1604" s="76">
        <v>3.99</v>
      </c>
      <c r="O1604" s="76">
        <v>3.99</v>
      </c>
      <c r="P1604" s="76">
        <v>3.99</v>
      </c>
      <c r="Q1604" s="76">
        <v>3.99</v>
      </c>
      <c r="R1604" s="76">
        <v>3.99</v>
      </c>
      <c r="S1604" s="76">
        <v>3.79</v>
      </c>
      <c r="T1604" s="76">
        <v>3.79</v>
      </c>
      <c r="U1604" s="76">
        <v>2.7</v>
      </c>
      <c r="V1604" s="76">
        <v>2.7</v>
      </c>
      <c r="W1604" s="77">
        <v>3.52</v>
      </c>
      <c r="X1604" s="67"/>
      <c r="Y1604" s="78">
        <v>0</v>
      </c>
      <c r="Z1604" s="76">
        <v>0</v>
      </c>
      <c r="AA1604" s="76">
        <v>0</v>
      </c>
      <c r="AB1604" s="76">
        <v>0</v>
      </c>
      <c r="AC1604" s="76">
        <v>0</v>
      </c>
      <c r="AD1604" s="76">
        <v>0</v>
      </c>
      <c r="AE1604" s="77">
        <v>0</v>
      </c>
      <c r="AF1604" s="50"/>
      <c r="AG1604" s="76">
        <v>0.1</v>
      </c>
      <c r="AH1604" s="77">
        <v>0.1</v>
      </c>
    </row>
    <row r="1605" spans="1:34" x14ac:dyDescent="0.35">
      <c r="A1605" s="15" t="s">
        <v>168</v>
      </c>
      <c r="B1605" s="16" t="s">
        <v>23</v>
      </c>
      <c r="C1605" s="16" t="s">
        <v>24</v>
      </c>
      <c r="D1605" s="16" t="s">
        <v>67</v>
      </c>
      <c r="E1605" s="16" t="s">
        <v>26</v>
      </c>
      <c r="F1605" s="16" t="s">
        <v>68</v>
      </c>
      <c r="G1605" s="16" t="s">
        <v>28</v>
      </c>
      <c r="H1605" s="17">
        <v>5.0000000000000001E-3</v>
      </c>
      <c r="I1605" s="16" t="s">
        <v>68</v>
      </c>
      <c r="J1605" s="16" t="s">
        <v>209</v>
      </c>
      <c r="K1605" s="18" t="s">
        <v>32</v>
      </c>
      <c r="L1605" s="19">
        <v>1</v>
      </c>
      <c r="M1605" s="20">
        <v>1</v>
      </c>
      <c r="N1605" s="20">
        <v>1</v>
      </c>
      <c r="O1605" s="20">
        <v>1</v>
      </c>
      <c r="P1605" s="20">
        <v>1</v>
      </c>
      <c r="Q1605" s="20">
        <v>1</v>
      </c>
      <c r="R1605" s="20">
        <v>1</v>
      </c>
      <c r="S1605" s="20" t="s">
        <v>33</v>
      </c>
      <c r="T1605" s="20" t="s">
        <v>33</v>
      </c>
      <c r="U1605" s="20" t="s">
        <v>33</v>
      </c>
      <c r="V1605" s="20" t="s">
        <v>33</v>
      </c>
      <c r="W1605" s="21" t="s">
        <v>33</v>
      </c>
      <c r="X1605" s="67"/>
      <c r="Y1605" s="19">
        <v>0</v>
      </c>
      <c r="Z1605" s="20">
        <v>0</v>
      </c>
      <c r="AA1605" s="20">
        <v>0</v>
      </c>
      <c r="AB1605" s="20">
        <v>0</v>
      </c>
      <c r="AC1605" s="20">
        <v>0</v>
      </c>
      <c r="AD1605" s="20">
        <v>0</v>
      </c>
      <c r="AE1605" s="21">
        <v>0</v>
      </c>
      <c r="AF1605" s="55"/>
      <c r="AG1605" s="20" t="s">
        <v>33</v>
      </c>
      <c r="AH1605" s="21" t="s">
        <v>33</v>
      </c>
    </row>
    <row r="1606" spans="1:34" x14ac:dyDescent="0.35">
      <c r="A1606" s="24" t="s">
        <v>168</v>
      </c>
      <c r="B1606" s="25" t="s">
        <v>23</v>
      </c>
      <c r="C1606" s="25" t="s">
        <v>24</v>
      </c>
      <c r="D1606" s="25" t="s">
        <v>67</v>
      </c>
      <c r="E1606" s="25" t="s">
        <v>26</v>
      </c>
      <c r="F1606" s="25" t="s">
        <v>68</v>
      </c>
      <c r="G1606" s="25" t="s">
        <v>28</v>
      </c>
      <c r="H1606" s="26">
        <v>5.0000000000000001E-3</v>
      </c>
      <c r="I1606" s="25" t="s">
        <v>33</v>
      </c>
      <c r="J1606" s="25" t="s">
        <v>208</v>
      </c>
      <c r="K1606" s="27" t="s">
        <v>34</v>
      </c>
      <c r="L1606" s="28">
        <v>5.2770448548812743E-2</v>
      </c>
      <c r="M1606" s="29">
        <v>5.2770448548812743E-2</v>
      </c>
      <c r="N1606" s="29">
        <v>5.2770448548812743E-2</v>
      </c>
      <c r="O1606" s="29">
        <v>5.2770448548812743E-2</v>
      </c>
      <c r="P1606" s="29">
        <v>5.2770448548812743E-2</v>
      </c>
      <c r="Q1606" s="29">
        <v>5.2770448548812743E-2</v>
      </c>
      <c r="R1606" s="29">
        <v>5.2770448548812743E-2</v>
      </c>
      <c r="S1606" s="29">
        <v>8.5959885386819535E-2</v>
      </c>
      <c r="T1606" s="29">
        <v>8.5959885386819535E-2</v>
      </c>
      <c r="U1606" s="29">
        <v>-9.6989966555183993E-2</v>
      </c>
      <c r="V1606" s="29">
        <v>-9.6989966555183993E-2</v>
      </c>
      <c r="W1606" s="30">
        <v>6.024096385542177E-2</v>
      </c>
      <c r="X1606" s="67"/>
      <c r="Y1606" s="57">
        <v>0</v>
      </c>
      <c r="Z1606" s="58">
        <v>0</v>
      </c>
      <c r="AA1606" s="58">
        <v>0</v>
      </c>
      <c r="AB1606" s="58">
        <v>0</v>
      </c>
      <c r="AC1606" s="58">
        <v>0</v>
      </c>
      <c r="AD1606" s="58">
        <v>0</v>
      </c>
      <c r="AE1606" s="71">
        <v>0</v>
      </c>
      <c r="AF1606" s="56"/>
      <c r="AG1606" s="58">
        <v>0</v>
      </c>
      <c r="AH1606" s="71">
        <v>0</v>
      </c>
    </row>
    <row r="1607" spans="1:34" x14ac:dyDescent="0.35">
      <c r="A1607" s="31" t="s">
        <v>168</v>
      </c>
      <c r="B1607" s="32" t="s">
        <v>23</v>
      </c>
      <c r="C1607" s="32" t="s">
        <v>24</v>
      </c>
      <c r="D1607" s="32" t="s">
        <v>67</v>
      </c>
      <c r="E1607" s="32" t="s">
        <v>26</v>
      </c>
      <c r="F1607" s="32" t="s">
        <v>69</v>
      </c>
      <c r="G1607" s="32" t="s">
        <v>28</v>
      </c>
      <c r="H1607" s="33">
        <v>5.0000000000000001E-3</v>
      </c>
      <c r="I1607" s="32" t="s">
        <v>69</v>
      </c>
      <c r="J1607" s="32" t="s">
        <v>208</v>
      </c>
      <c r="K1607" s="34" t="s">
        <v>29</v>
      </c>
      <c r="L1607" s="35">
        <v>3.79</v>
      </c>
      <c r="M1607" s="36">
        <v>3.79</v>
      </c>
      <c r="N1607" s="36">
        <v>3.79</v>
      </c>
      <c r="O1607" s="36">
        <v>3.79</v>
      </c>
      <c r="P1607" s="36">
        <v>3.79</v>
      </c>
      <c r="Q1607" s="36">
        <v>3.79</v>
      </c>
      <c r="R1607" s="36">
        <v>3.79</v>
      </c>
      <c r="S1607" s="36">
        <v>3.49</v>
      </c>
      <c r="T1607" s="36">
        <v>3.49</v>
      </c>
      <c r="U1607" s="36">
        <v>2.99</v>
      </c>
      <c r="V1607" s="36">
        <v>2.99</v>
      </c>
      <c r="W1607" s="37">
        <v>3.32</v>
      </c>
      <c r="X1607" s="67"/>
      <c r="Y1607" s="60">
        <v>3.39</v>
      </c>
      <c r="Z1607" s="61">
        <v>3.39</v>
      </c>
      <c r="AA1607" s="61">
        <v>3.39</v>
      </c>
      <c r="AB1607" s="61">
        <v>3.39</v>
      </c>
      <c r="AC1607" s="61">
        <v>3.39</v>
      </c>
      <c r="AD1607" s="61">
        <v>3.39</v>
      </c>
      <c r="AE1607" s="69">
        <v>3.39</v>
      </c>
      <c r="AF1607" s="59"/>
      <c r="AG1607" s="61">
        <v>0.09</v>
      </c>
      <c r="AH1607" s="69">
        <v>0.09</v>
      </c>
    </row>
    <row r="1608" spans="1:34" x14ac:dyDescent="0.35">
      <c r="A1608" s="15" t="s">
        <v>168</v>
      </c>
      <c r="B1608" s="16" t="s">
        <v>23</v>
      </c>
      <c r="C1608" s="16" t="s">
        <v>24</v>
      </c>
      <c r="D1608" s="16" t="s">
        <v>67</v>
      </c>
      <c r="E1608" s="16" t="s">
        <v>26</v>
      </c>
      <c r="F1608" s="16" t="s">
        <v>69</v>
      </c>
      <c r="G1608" s="16" t="s">
        <v>28</v>
      </c>
      <c r="H1608" s="17">
        <v>5.0000000000000001E-3</v>
      </c>
      <c r="I1608" s="16" t="s">
        <v>69</v>
      </c>
      <c r="J1608" s="16" t="s">
        <v>209</v>
      </c>
      <c r="K1608" s="18" t="s">
        <v>30</v>
      </c>
      <c r="L1608" s="19">
        <v>0.5</v>
      </c>
      <c r="M1608" s="20">
        <v>0.5</v>
      </c>
      <c r="N1608" s="20">
        <v>0.5</v>
      </c>
      <c r="O1608" s="20">
        <v>0.5</v>
      </c>
      <c r="P1608" s="20">
        <v>0.5</v>
      </c>
      <c r="Q1608" s="20">
        <v>0.5</v>
      </c>
      <c r="R1608" s="20">
        <v>0.5</v>
      </c>
      <c r="S1608" s="20" t="s">
        <v>33</v>
      </c>
      <c r="T1608" s="20" t="s">
        <v>33</v>
      </c>
      <c r="U1608" s="20" t="s">
        <v>33</v>
      </c>
      <c r="V1608" s="20" t="s">
        <v>33</v>
      </c>
      <c r="W1608" s="21" t="s">
        <v>33</v>
      </c>
      <c r="X1608" s="67"/>
      <c r="Y1608" s="19">
        <v>0.5</v>
      </c>
      <c r="Z1608" s="20">
        <v>0.5</v>
      </c>
      <c r="AA1608" s="20">
        <v>0.5</v>
      </c>
      <c r="AB1608" s="20">
        <v>0.5</v>
      </c>
      <c r="AC1608" s="20">
        <v>0.5</v>
      </c>
      <c r="AD1608" s="20">
        <v>0.5</v>
      </c>
      <c r="AE1608" s="21">
        <v>0.5</v>
      </c>
      <c r="AF1608" s="55"/>
      <c r="AG1608" s="20" t="s">
        <v>33</v>
      </c>
      <c r="AH1608" s="21" t="s">
        <v>33</v>
      </c>
    </row>
    <row r="1609" spans="1:34" x14ac:dyDescent="0.35">
      <c r="A1609" s="15" t="s">
        <v>168</v>
      </c>
      <c r="B1609" s="16" t="s">
        <v>23</v>
      </c>
      <c r="C1609" s="16" t="s">
        <v>24</v>
      </c>
      <c r="D1609" s="16" t="s">
        <v>67</v>
      </c>
      <c r="E1609" s="16" t="s">
        <v>26</v>
      </c>
      <c r="F1609" s="16" t="s">
        <v>69</v>
      </c>
      <c r="G1609" s="16" t="s">
        <v>28</v>
      </c>
      <c r="H1609" s="17">
        <v>5.0000000000000001E-3</v>
      </c>
      <c r="I1609" s="16" t="s">
        <v>69</v>
      </c>
      <c r="J1609" s="16" t="s">
        <v>208</v>
      </c>
      <c r="K1609" s="18" t="s">
        <v>31</v>
      </c>
      <c r="L1609" s="78">
        <v>3.79</v>
      </c>
      <c r="M1609" s="76">
        <v>3.79</v>
      </c>
      <c r="N1609" s="76">
        <v>3.79</v>
      </c>
      <c r="O1609" s="76">
        <v>3.79</v>
      </c>
      <c r="P1609" s="76">
        <v>3.79</v>
      </c>
      <c r="Q1609" s="76">
        <v>3.79</v>
      </c>
      <c r="R1609" s="76">
        <v>3.79</v>
      </c>
      <c r="S1609" s="76">
        <v>3.59</v>
      </c>
      <c r="T1609" s="76">
        <v>3.59</v>
      </c>
      <c r="U1609" s="76">
        <v>2.63</v>
      </c>
      <c r="V1609" s="76">
        <v>2.63</v>
      </c>
      <c r="W1609" s="77">
        <v>3.52</v>
      </c>
      <c r="X1609" s="67"/>
      <c r="Y1609" s="78">
        <v>0</v>
      </c>
      <c r="Z1609" s="76">
        <v>0</v>
      </c>
      <c r="AA1609" s="76">
        <v>0</v>
      </c>
      <c r="AB1609" s="76">
        <v>0</v>
      </c>
      <c r="AC1609" s="76">
        <v>0</v>
      </c>
      <c r="AD1609" s="76">
        <v>0</v>
      </c>
      <c r="AE1609" s="77">
        <v>0</v>
      </c>
      <c r="AF1609" s="50"/>
      <c r="AG1609" s="76">
        <v>0.09</v>
      </c>
      <c r="AH1609" s="77">
        <v>0.09</v>
      </c>
    </row>
    <row r="1610" spans="1:34" x14ac:dyDescent="0.35">
      <c r="A1610" s="15" t="s">
        <v>168</v>
      </c>
      <c r="B1610" s="16" t="s">
        <v>23</v>
      </c>
      <c r="C1610" s="16" t="s">
        <v>24</v>
      </c>
      <c r="D1610" s="16" t="s">
        <v>67</v>
      </c>
      <c r="E1610" s="16" t="s">
        <v>26</v>
      </c>
      <c r="F1610" s="16" t="s">
        <v>69</v>
      </c>
      <c r="G1610" s="16" t="s">
        <v>28</v>
      </c>
      <c r="H1610" s="17">
        <v>5.0000000000000001E-3</v>
      </c>
      <c r="I1610" s="16" t="s">
        <v>69</v>
      </c>
      <c r="J1610" s="16" t="s">
        <v>209</v>
      </c>
      <c r="K1610" s="18" t="s">
        <v>32</v>
      </c>
      <c r="L1610" s="19">
        <v>1</v>
      </c>
      <c r="M1610" s="20">
        <v>1</v>
      </c>
      <c r="N1610" s="20">
        <v>1</v>
      </c>
      <c r="O1610" s="20">
        <v>1</v>
      </c>
      <c r="P1610" s="20">
        <v>1</v>
      </c>
      <c r="Q1610" s="20">
        <v>1</v>
      </c>
      <c r="R1610" s="20">
        <v>1</v>
      </c>
      <c r="S1610" s="20" t="s">
        <v>33</v>
      </c>
      <c r="T1610" s="20" t="s">
        <v>33</v>
      </c>
      <c r="U1610" s="20" t="s">
        <v>33</v>
      </c>
      <c r="V1610" s="20" t="s">
        <v>33</v>
      </c>
      <c r="W1610" s="21" t="s">
        <v>33</v>
      </c>
      <c r="X1610" s="67"/>
      <c r="Y1610" s="19">
        <v>0</v>
      </c>
      <c r="Z1610" s="20">
        <v>0</v>
      </c>
      <c r="AA1610" s="20">
        <v>0</v>
      </c>
      <c r="AB1610" s="20">
        <v>0</v>
      </c>
      <c r="AC1610" s="20">
        <v>0</v>
      </c>
      <c r="AD1610" s="20">
        <v>0</v>
      </c>
      <c r="AE1610" s="21">
        <v>0</v>
      </c>
      <c r="AF1610" s="55"/>
      <c r="AG1610" s="20" t="s">
        <v>33</v>
      </c>
      <c r="AH1610" s="21" t="s">
        <v>33</v>
      </c>
    </row>
    <row r="1611" spans="1:34" x14ac:dyDescent="0.35">
      <c r="A1611" s="24" t="s">
        <v>168</v>
      </c>
      <c r="B1611" s="25" t="s">
        <v>23</v>
      </c>
      <c r="C1611" s="25" t="s">
        <v>24</v>
      </c>
      <c r="D1611" s="25" t="s">
        <v>67</v>
      </c>
      <c r="E1611" s="25" t="s">
        <v>26</v>
      </c>
      <c r="F1611" s="25" t="s">
        <v>69</v>
      </c>
      <c r="G1611" s="25" t="s">
        <v>28</v>
      </c>
      <c r="H1611" s="26">
        <v>5.0000000000000001E-3</v>
      </c>
      <c r="I1611" s="25" t="s">
        <v>33</v>
      </c>
      <c r="J1611" s="25" t="s">
        <v>208</v>
      </c>
      <c r="K1611" s="27" t="s">
        <v>34</v>
      </c>
      <c r="L1611" s="28">
        <v>0</v>
      </c>
      <c r="M1611" s="29">
        <v>0</v>
      </c>
      <c r="N1611" s="29">
        <v>0</v>
      </c>
      <c r="O1611" s="29">
        <v>0</v>
      </c>
      <c r="P1611" s="29">
        <v>0</v>
      </c>
      <c r="Q1611" s="29">
        <v>0</v>
      </c>
      <c r="R1611" s="29">
        <v>0</v>
      </c>
      <c r="S1611" s="29">
        <v>2.8653295128939771E-2</v>
      </c>
      <c r="T1611" s="29">
        <v>2.8653295128939771E-2</v>
      </c>
      <c r="U1611" s="29">
        <v>-0.12040133779264228</v>
      </c>
      <c r="V1611" s="29">
        <v>-0.12040133779264228</v>
      </c>
      <c r="W1611" s="30">
        <v>6.024096385542177E-2</v>
      </c>
      <c r="X1611" s="67"/>
      <c r="Y1611" s="57">
        <v>0</v>
      </c>
      <c r="Z1611" s="58">
        <v>0</v>
      </c>
      <c r="AA1611" s="58">
        <v>0</v>
      </c>
      <c r="AB1611" s="58">
        <v>0</v>
      </c>
      <c r="AC1611" s="58">
        <v>0</v>
      </c>
      <c r="AD1611" s="58">
        <v>0</v>
      </c>
      <c r="AE1611" s="71">
        <v>0</v>
      </c>
      <c r="AF1611" s="56"/>
      <c r="AG1611" s="58">
        <v>0</v>
      </c>
      <c r="AH1611" s="71">
        <v>0</v>
      </c>
    </row>
    <row r="1612" spans="1:34" x14ac:dyDescent="0.35">
      <c r="A1612" s="31" t="s">
        <v>168</v>
      </c>
      <c r="B1612" s="32" t="s">
        <v>23</v>
      </c>
      <c r="C1612" s="32" t="s">
        <v>24</v>
      </c>
      <c r="D1612" s="32" t="s">
        <v>67</v>
      </c>
      <c r="E1612" s="32" t="s">
        <v>42</v>
      </c>
      <c r="F1612" s="32" t="s">
        <v>70</v>
      </c>
      <c r="G1612" s="32" t="s">
        <v>28</v>
      </c>
      <c r="H1612" s="33">
        <v>5.0000000000000001E-3</v>
      </c>
      <c r="I1612" s="32" t="s">
        <v>70</v>
      </c>
      <c r="J1612" s="32" t="s">
        <v>208</v>
      </c>
      <c r="K1612" s="34" t="s">
        <v>29</v>
      </c>
      <c r="L1612" s="35">
        <v>3.79</v>
      </c>
      <c r="M1612" s="36">
        <v>3.79</v>
      </c>
      <c r="N1612" s="36">
        <v>3.79</v>
      </c>
      <c r="O1612" s="36">
        <v>3.79</v>
      </c>
      <c r="P1612" s="36">
        <v>3.79</v>
      </c>
      <c r="Q1612" s="36">
        <v>3.79</v>
      </c>
      <c r="R1612" s="36">
        <v>3.79</v>
      </c>
      <c r="S1612" s="36">
        <v>3.49</v>
      </c>
      <c r="T1612" s="36">
        <v>3.49</v>
      </c>
      <c r="U1612" s="36">
        <v>2.99</v>
      </c>
      <c r="V1612" s="36">
        <v>2.99</v>
      </c>
      <c r="W1612" s="37">
        <v>3.32</v>
      </c>
      <c r="X1612" s="67"/>
      <c r="Y1612" s="60">
        <v>3.39</v>
      </c>
      <c r="Z1612" s="61">
        <v>3.39</v>
      </c>
      <c r="AA1612" s="61">
        <v>3.39</v>
      </c>
      <c r="AB1612" s="61">
        <v>3.39</v>
      </c>
      <c r="AC1612" s="61">
        <v>3.39</v>
      </c>
      <c r="AD1612" s="61">
        <v>3.39</v>
      </c>
      <c r="AE1612" s="69">
        <v>3.39</v>
      </c>
      <c r="AF1612" s="59"/>
      <c r="AG1612" s="61">
        <v>0.09</v>
      </c>
      <c r="AH1612" s="69">
        <v>0.09</v>
      </c>
    </row>
    <row r="1613" spans="1:34" x14ac:dyDescent="0.35">
      <c r="A1613" s="15" t="s">
        <v>168</v>
      </c>
      <c r="B1613" s="16" t="s">
        <v>23</v>
      </c>
      <c r="C1613" s="16" t="s">
        <v>24</v>
      </c>
      <c r="D1613" s="16" t="s">
        <v>67</v>
      </c>
      <c r="E1613" s="16" t="s">
        <v>42</v>
      </c>
      <c r="F1613" s="16" t="s">
        <v>70</v>
      </c>
      <c r="G1613" s="16" t="s">
        <v>28</v>
      </c>
      <c r="H1613" s="17">
        <v>5.0000000000000001E-3</v>
      </c>
      <c r="I1613" s="16" t="s">
        <v>70</v>
      </c>
      <c r="J1613" s="16" t="s">
        <v>209</v>
      </c>
      <c r="K1613" s="18" t="s">
        <v>30</v>
      </c>
      <c r="L1613" s="19">
        <v>0.5</v>
      </c>
      <c r="M1613" s="20">
        <v>0.5</v>
      </c>
      <c r="N1613" s="20">
        <v>0.5</v>
      </c>
      <c r="O1613" s="20">
        <v>0.5</v>
      </c>
      <c r="P1613" s="20">
        <v>0.5</v>
      </c>
      <c r="Q1613" s="20">
        <v>0.5</v>
      </c>
      <c r="R1613" s="20">
        <v>0.5</v>
      </c>
      <c r="S1613" s="20" t="s">
        <v>33</v>
      </c>
      <c r="T1613" s="20" t="s">
        <v>33</v>
      </c>
      <c r="U1613" s="20" t="s">
        <v>33</v>
      </c>
      <c r="V1613" s="20" t="s">
        <v>33</v>
      </c>
      <c r="W1613" s="21" t="s">
        <v>33</v>
      </c>
      <c r="X1613" s="67"/>
      <c r="Y1613" s="19">
        <v>0.5</v>
      </c>
      <c r="Z1613" s="20">
        <v>0.5</v>
      </c>
      <c r="AA1613" s="20">
        <v>0.5</v>
      </c>
      <c r="AB1613" s="20">
        <v>0.5</v>
      </c>
      <c r="AC1613" s="20">
        <v>0.5</v>
      </c>
      <c r="AD1613" s="20">
        <v>0.5</v>
      </c>
      <c r="AE1613" s="21">
        <v>0.5</v>
      </c>
      <c r="AF1613" s="55"/>
      <c r="AG1613" s="20" t="s">
        <v>33</v>
      </c>
      <c r="AH1613" s="21" t="s">
        <v>33</v>
      </c>
    </row>
    <row r="1614" spans="1:34" x14ac:dyDescent="0.35">
      <c r="A1614" s="15" t="s">
        <v>168</v>
      </c>
      <c r="B1614" s="16" t="s">
        <v>23</v>
      </c>
      <c r="C1614" s="16" t="s">
        <v>24</v>
      </c>
      <c r="D1614" s="16" t="s">
        <v>67</v>
      </c>
      <c r="E1614" s="16" t="s">
        <v>42</v>
      </c>
      <c r="F1614" s="16" t="s">
        <v>70</v>
      </c>
      <c r="G1614" s="16" t="s">
        <v>28</v>
      </c>
      <c r="H1614" s="17">
        <v>5.0000000000000001E-3</v>
      </c>
      <c r="I1614" s="16" t="s">
        <v>70</v>
      </c>
      <c r="J1614" s="16" t="s">
        <v>208</v>
      </c>
      <c r="K1614" s="18" t="s">
        <v>31</v>
      </c>
      <c r="L1614" s="85">
        <v>3.99</v>
      </c>
      <c r="M1614" s="81">
        <v>3.99</v>
      </c>
      <c r="N1614" s="81">
        <v>3.99</v>
      </c>
      <c r="O1614" s="81">
        <v>3.99</v>
      </c>
      <c r="P1614" s="81">
        <v>3.99</v>
      </c>
      <c r="Q1614" s="81">
        <v>3.99</v>
      </c>
      <c r="R1614" s="81">
        <v>3.99</v>
      </c>
      <c r="S1614" s="81">
        <v>3.79</v>
      </c>
      <c r="T1614" s="81">
        <v>3.79</v>
      </c>
      <c r="U1614" s="81">
        <v>3.1477836411609501</v>
      </c>
      <c r="V1614" s="81">
        <v>3.1477836411609501</v>
      </c>
      <c r="W1614" s="80">
        <v>3.6</v>
      </c>
      <c r="X1614" s="67"/>
      <c r="Y1614" s="85">
        <v>3.79</v>
      </c>
      <c r="Z1614" s="81">
        <v>3.79</v>
      </c>
      <c r="AA1614" s="81">
        <v>3.79</v>
      </c>
      <c r="AB1614" s="81">
        <v>3.79</v>
      </c>
      <c r="AC1614" s="81">
        <v>3.79</v>
      </c>
      <c r="AD1614" s="81">
        <v>3.79</v>
      </c>
      <c r="AE1614" s="80">
        <v>3.79</v>
      </c>
      <c r="AF1614" s="50"/>
      <c r="AG1614" s="76">
        <v>0.1</v>
      </c>
      <c r="AH1614" s="77">
        <v>0.1</v>
      </c>
    </row>
    <row r="1615" spans="1:34" x14ac:dyDescent="0.35">
      <c r="A1615" s="15" t="s">
        <v>168</v>
      </c>
      <c r="B1615" s="16" t="s">
        <v>23</v>
      </c>
      <c r="C1615" s="16" t="s">
        <v>24</v>
      </c>
      <c r="D1615" s="16" t="s">
        <v>67</v>
      </c>
      <c r="E1615" s="16" t="s">
        <v>42</v>
      </c>
      <c r="F1615" s="16" t="s">
        <v>70</v>
      </c>
      <c r="G1615" s="16" t="s">
        <v>28</v>
      </c>
      <c r="H1615" s="17">
        <v>5.0000000000000001E-3</v>
      </c>
      <c r="I1615" s="16" t="s">
        <v>70</v>
      </c>
      <c r="J1615" s="16" t="s">
        <v>209</v>
      </c>
      <c r="K1615" s="18" t="s">
        <v>32</v>
      </c>
      <c r="L1615" s="19">
        <v>0.5</v>
      </c>
      <c r="M1615" s="20">
        <v>0.5</v>
      </c>
      <c r="N1615" s="20">
        <v>0.5</v>
      </c>
      <c r="O1615" s="20">
        <v>0.5</v>
      </c>
      <c r="P1615" s="20">
        <v>0.5</v>
      </c>
      <c r="Q1615" s="20">
        <v>0.5</v>
      </c>
      <c r="R1615" s="20">
        <v>0.5</v>
      </c>
      <c r="S1615" s="20" t="s">
        <v>33</v>
      </c>
      <c r="T1615" s="20" t="s">
        <v>33</v>
      </c>
      <c r="U1615" s="20" t="s">
        <v>33</v>
      </c>
      <c r="V1615" s="20" t="s">
        <v>33</v>
      </c>
      <c r="W1615" s="21" t="s">
        <v>33</v>
      </c>
      <c r="X1615" s="67"/>
      <c r="Y1615" s="19">
        <v>0.5</v>
      </c>
      <c r="Z1615" s="20">
        <v>0.5</v>
      </c>
      <c r="AA1615" s="20">
        <v>0.5</v>
      </c>
      <c r="AB1615" s="20">
        <v>0.5</v>
      </c>
      <c r="AC1615" s="20">
        <v>0.5</v>
      </c>
      <c r="AD1615" s="20">
        <v>0.5</v>
      </c>
      <c r="AE1615" s="21">
        <v>0.5</v>
      </c>
      <c r="AF1615" s="55"/>
      <c r="AG1615" s="20" t="s">
        <v>33</v>
      </c>
      <c r="AH1615" s="21" t="s">
        <v>33</v>
      </c>
    </row>
    <row r="1616" spans="1:34" x14ac:dyDescent="0.35">
      <c r="A1616" s="24" t="s">
        <v>168</v>
      </c>
      <c r="B1616" s="25" t="s">
        <v>23</v>
      </c>
      <c r="C1616" s="25" t="s">
        <v>24</v>
      </c>
      <c r="D1616" s="25" t="s">
        <v>67</v>
      </c>
      <c r="E1616" s="25" t="s">
        <v>42</v>
      </c>
      <c r="F1616" s="25" t="s">
        <v>70</v>
      </c>
      <c r="G1616" s="25" t="s">
        <v>28</v>
      </c>
      <c r="H1616" s="26">
        <v>5.0000000000000001E-3</v>
      </c>
      <c r="I1616" s="25" t="s">
        <v>33</v>
      </c>
      <c r="J1616" s="25" t="s">
        <v>208</v>
      </c>
      <c r="K1616" s="27" t="s">
        <v>34</v>
      </c>
      <c r="L1616" s="28">
        <v>5.2770448548812743E-2</v>
      </c>
      <c r="M1616" s="29">
        <v>5.2770448548812743E-2</v>
      </c>
      <c r="N1616" s="29">
        <v>5.2770448548812743E-2</v>
      </c>
      <c r="O1616" s="29">
        <v>5.2770448548812743E-2</v>
      </c>
      <c r="P1616" s="29">
        <v>5.2770448548812743E-2</v>
      </c>
      <c r="Q1616" s="29">
        <v>5.2770448548812743E-2</v>
      </c>
      <c r="R1616" s="29">
        <v>5.2770448548812743E-2</v>
      </c>
      <c r="S1616" s="29">
        <v>8.5959885386819535E-2</v>
      </c>
      <c r="T1616" s="29">
        <v>8.5959885386819535E-2</v>
      </c>
      <c r="U1616" s="29">
        <v>5.2770448548812743E-2</v>
      </c>
      <c r="V1616" s="29">
        <v>5.2770448548812743E-2</v>
      </c>
      <c r="W1616" s="30">
        <v>8.4337349397590522E-2</v>
      </c>
      <c r="X1616" s="67"/>
      <c r="Y1616" s="57">
        <v>0.11799410029498514</v>
      </c>
      <c r="Z1616" s="58">
        <v>0.11799410029498514</v>
      </c>
      <c r="AA1616" s="58">
        <v>0.11799410029498514</v>
      </c>
      <c r="AB1616" s="58">
        <v>0.11799410029498514</v>
      </c>
      <c r="AC1616" s="58">
        <v>0.11799410029498514</v>
      </c>
      <c r="AD1616" s="58">
        <v>0.11799410029498514</v>
      </c>
      <c r="AE1616" s="71">
        <v>0.11799410029498514</v>
      </c>
      <c r="AF1616" s="56"/>
      <c r="AG1616" s="58">
        <v>0</v>
      </c>
      <c r="AH1616" s="71">
        <v>0</v>
      </c>
    </row>
    <row r="1617" spans="1:34" x14ac:dyDescent="0.35">
      <c r="A1617" s="31" t="s">
        <v>168</v>
      </c>
      <c r="B1617" s="32" t="s">
        <v>23</v>
      </c>
      <c r="C1617" s="32" t="s">
        <v>24</v>
      </c>
      <c r="D1617" s="32" t="s">
        <v>71</v>
      </c>
      <c r="E1617" s="32" t="s">
        <v>26</v>
      </c>
      <c r="F1617" s="32" t="s">
        <v>72</v>
      </c>
      <c r="G1617" s="32" t="s">
        <v>28</v>
      </c>
      <c r="H1617" s="33">
        <v>6.0000000000000001E-3</v>
      </c>
      <c r="I1617" s="32" t="s">
        <v>72</v>
      </c>
      <c r="J1617" s="32" t="s">
        <v>208</v>
      </c>
      <c r="K1617" s="34" t="s">
        <v>29</v>
      </c>
      <c r="L1617" s="35">
        <v>3.99</v>
      </c>
      <c r="M1617" s="36">
        <v>3.99</v>
      </c>
      <c r="N1617" s="36">
        <v>3.99</v>
      </c>
      <c r="O1617" s="36">
        <v>3.99</v>
      </c>
      <c r="P1617" s="36">
        <v>3.99</v>
      </c>
      <c r="Q1617" s="36">
        <v>3.99</v>
      </c>
      <c r="R1617" s="36">
        <v>3.99</v>
      </c>
      <c r="S1617" s="36">
        <v>3.79</v>
      </c>
      <c r="T1617" s="36">
        <v>3.79</v>
      </c>
      <c r="U1617" s="36">
        <v>3.24</v>
      </c>
      <c r="V1617" s="36">
        <v>3.24</v>
      </c>
      <c r="W1617" s="37">
        <v>3.51</v>
      </c>
      <c r="X1617" s="67"/>
      <c r="Y1617" s="60">
        <v>0</v>
      </c>
      <c r="Z1617" s="61">
        <v>0</v>
      </c>
      <c r="AA1617" s="61">
        <v>0</v>
      </c>
      <c r="AB1617" s="61">
        <v>0</v>
      </c>
      <c r="AC1617" s="61">
        <v>0</v>
      </c>
      <c r="AD1617" s="61">
        <v>0</v>
      </c>
      <c r="AE1617" s="69">
        <v>0</v>
      </c>
      <c r="AF1617" s="59"/>
      <c r="AG1617" s="61">
        <v>0.1</v>
      </c>
      <c r="AH1617" s="69">
        <v>0.1</v>
      </c>
    </row>
    <row r="1618" spans="1:34" x14ac:dyDescent="0.35">
      <c r="A1618" s="15" t="s">
        <v>168</v>
      </c>
      <c r="B1618" s="16" t="s">
        <v>23</v>
      </c>
      <c r="C1618" s="16" t="s">
        <v>24</v>
      </c>
      <c r="D1618" s="16" t="s">
        <v>71</v>
      </c>
      <c r="E1618" s="16" t="s">
        <v>26</v>
      </c>
      <c r="F1618" s="16" t="s">
        <v>72</v>
      </c>
      <c r="G1618" s="16" t="s">
        <v>28</v>
      </c>
      <c r="H1618" s="17">
        <v>6.0000000000000001E-3</v>
      </c>
      <c r="I1618" s="16" t="s">
        <v>72</v>
      </c>
      <c r="J1618" s="16" t="s">
        <v>209</v>
      </c>
      <c r="K1618" s="18" t="s">
        <v>30</v>
      </c>
      <c r="L1618" s="19">
        <v>1</v>
      </c>
      <c r="M1618" s="20">
        <v>1</v>
      </c>
      <c r="N1618" s="20">
        <v>1</v>
      </c>
      <c r="O1618" s="20">
        <v>1</v>
      </c>
      <c r="P1618" s="20">
        <v>1</v>
      </c>
      <c r="Q1618" s="20">
        <v>1</v>
      </c>
      <c r="R1618" s="20">
        <v>1</v>
      </c>
      <c r="S1618" s="20" t="s">
        <v>33</v>
      </c>
      <c r="T1618" s="20" t="s">
        <v>33</v>
      </c>
      <c r="U1618" s="20" t="s">
        <v>33</v>
      </c>
      <c r="V1618" s="20" t="s">
        <v>33</v>
      </c>
      <c r="W1618" s="21" t="s">
        <v>33</v>
      </c>
      <c r="X1618" s="67"/>
      <c r="Y1618" s="19">
        <v>0</v>
      </c>
      <c r="Z1618" s="20">
        <v>0</v>
      </c>
      <c r="AA1618" s="20">
        <v>0</v>
      </c>
      <c r="AB1618" s="20">
        <v>0</v>
      </c>
      <c r="AC1618" s="20">
        <v>0</v>
      </c>
      <c r="AD1618" s="20">
        <v>0</v>
      </c>
      <c r="AE1618" s="21">
        <v>0</v>
      </c>
      <c r="AF1618" s="55"/>
      <c r="AG1618" s="20" t="s">
        <v>33</v>
      </c>
      <c r="AH1618" s="21" t="s">
        <v>33</v>
      </c>
    </row>
    <row r="1619" spans="1:34" x14ac:dyDescent="0.35">
      <c r="A1619" s="15" t="s">
        <v>168</v>
      </c>
      <c r="B1619" s="16" t="s">
        <v>23</v>
      </c>
      <c r="C1619" s="16" t="s">
        <v>24</v>
      </c>
      <c r="D1619" s="16" t="s">
        <v>71</v>
      </c>
      <c r="E1619" s="16" t="s">
        <v>26</v>
      </c>
      <c r="F1619" s="16" t="s">
        <v>72</v>
      </c>
      <c r="G1619" s="16" t="s">
        <v>28</v>
      </c>
      <c r="H1619" s="17">
        <v>6.0000000000000001E-3</v>
      </c>
      <c r="I1619" s="16" t="s">
        <v>72</v>
      </c>
      <c r="J1619" s="16" t="s">
        <v>208</v>
      </c>
      <c r="K1619" s="18" t="s">
        <v>31</v>
      </c>
      <c r="L1619" s="22">
        <v>3.99</v>
      </c>
      <c r="M1619" s="23">
        <v>3.99</v>
      </c>
      <c r="N1619" s="23">
        <v>3.99</v>
      </c>
      <c r="O1619" s="23">
        <v>3.99</v>
      </c>
      <c r="P1619" s="23">
        <v>3.99</v>
      </c>
      <c r="Q1619" s="23">
        <v>3.99</v>
      </c>
      <c r="R1619" s="23">
        <v>3.99</v>
      </c>
      <c r="S1619" s="81">
        <v>3.79</v>
      </c>
      <c r="T1619" s="81">
        <v>3.79</v>
      </c>
      <c r="U1619" s="23">
        <v>3.24</v>
      </c>
      <c r="V1619" s="23">
        <v>3.24</v>
      </c>
      <c r="W1619" s="80">
        <v>3.6</v>
      </c>
      <c r="X1619" s="67"/>
      <c r="Y1619" s="22">
        <v>0</v>
      </c>
      <c r="Z1619" s="23">
        <v>0</v>
      </c>
      <c r="AA1619" s="23">
        <v>0</v>
      </c>
      <c r="AB1619" s="23">
        <v>0</v>
      </c>
      <c r="AC1619" s="23">
        <v>0</v>
      </c>
      <c r="AD1619" s="23">
        <v>0</v>
      </c>
      <c r="AE1619" s="70">
        <v>0</v>
      </c>
      <c r="AF1619" s="50"/>
      <c r="AG1619" s="76">
        <v>0.1</v>
      </c>
      <c r="AH1619" s="77">
        <v>0.1</v>
      </c>
    </row>
    <row r="1620" spans="1:34" x14ac:dyDescent="0.35">
      <c r="A1620" s="15" t="s">
        <v>168</v>
      </c>
      <c r="B1620" s="16" t="s">
        <v>23</v>
      </c>
      <c r="C1620" s="16" t="s">
        <v>24</v>
      </c>
      <c r="D1620" s="16" t="s">
        <v>71</v>
      </c>
      <c r="E1620" s="16" t="s">
        <v>26</v>
      </c>
      <c r="F1620" s="16" t="s">
        <v>72</v>
      </c>
      <c r="G1620" s="16" t="s">
        <v>28</v>
      </c>
      <c r="H1620" s="17">
        <v>6.0000000000000001E-3</v>
      </c>
      <c r="I1620" s="16" t="s">
        <v>72</v>
      </c>
      <c r="J1620" s="16" t="s">
        <v>209</v>
      </c>
      <c r="K1620" s="18" t="s">
        <v>32</v>
      </c>
      <c r="L1620" s="19">
        <v>1</v>
      </c>
      <c r="M1620" s="20">
        <v>1</v>
      </c>
      <c r="N1620" s="20">
        <v>1</v>
      </c>
      <c r="O1620" s="20">
        <v>1</v>
      </c>
      <c r="P1620" s="20">
        <v>1</v>
      </c>
      <c r="Q1620" s="20">
        <v>1</v>
      </c>
      <c r="R1620" s="20">
        <v>1</v>
      </c>
      <c r="S1620" s="20" t="s">
        <v>33</v>
      </c>
      <c r="T1620" s="20" t="s">
        <v>33</v>
      </c>
      <c r="U1620" s="20" t="s">
        <v>33</v>
      </c>
      <c r="V1620" s="20" t="s">
        <v>33</v>
      </c>
      <c r="W1620" s="21" t="s">
        <v>33</v>
      </c>
      <c r="X1620" s="67"/>
      <c r="Y1620" s="19">
        <v>0</v>
      </c>
      <c r="Z1620" s="20">
        <v>0</v>
      </c>
      <c r="AA1620" s="20">
        <v>0</v>
      </c>
      <c r="AB1620" s="20">
        <v>0</v>
      </c>
      <c r="AC1620" s="20">
        <v>0</v>
      </c>
      <c r="AD1620" s="20">
        <v>0</v>
      </c>
      <c r="AE1620" s="21">
        <v>0</v>
      </c>
      <c r="AF1620" s="55"/>
      <c r="AG1620" s="20" t="s">
        <v>33</v>
      </c>
      <c r="AH1620" s="21" t="s">
        <v>33</v>
      </c>
    </row>
    <row r="1621" spans="1:34" x14ac:dyDescent="0.35">
      <c r="A1621" s="24" t="s">
        <v>168</v>
      </c>
      <c r="B1621" s="25" t="s">
        <v>23</v>
      </c>
      <c r="C1621" s="25" t="s">
        <v>24</v>
      </c>
      <c r="D1621" s="25" t="s">
        <v>71</v>
      </c>
      <c r="E1621" s="25" t="s">
        <v>26</v>
      </c>
      <c r="F1621" s="25" t="s">
        <v>72</v>
      </c>
      <c r="G1621" s="25" t="s">
        <v>28</v>
      </c>
      <c r="H1621" s="26">
        <v>6.0000000000000001E-3</v>
      </c>
      <c r="I1621" s="25" t="s">
        <v>33</v>
      </c>
      <c r="J1621" s="25" t="s">
        <v>208</v>
      </c>
      <c r="K1621" s="27" t="s">
        <v>34</v>
      </c>
      <c r="L1621" s="28">
        <v>0</v>
      </c>
      <c r="M1621" s="29">
        <v>0</v>
      </c>
      <c r="N1621" s="29">
        <v>0</v>
      </c>
      <c r="O1621" s="29">
        <v>0</v>
      </c>
      <c r="P1621" s="29">
        <v>0</v>
      </c>
      <c r="Q1621" s="29">
        <v>0</v>
      </c>
      <c r="R1621" s="29">
        <v>0</v>
      </c>
      <c r="S1621" s="29">
        <v>0</v>
      </c>
      <c r="T1621" s="29">
        <v>0</v>
      </c>
      <c r="U1621" s="29">
        <v>0</v>
      </c>
      <c r="V1621" s="29">
        <v>0</v>
      </c>
      <c r="W1621" s="30">
        <v>2.5641025641025772E-2</v>
      </c>
      <c r="X1621" s="67"/>
      <c r="Y1621" s="57">
        <v>0</v>
      </c>
      <c r="Z1621" s="58">
        <v>0</v>
      </c>
      <c r="AA1621" s="58">
        <v>0</v>
      </c>
      <c r="AB1621" s="58">
        <v>0</v>
      </c>
      <c r="AC1621" s="58">
        <v>0</v>
      </c>
      <c r="AD1621" s="58">
        <v>0</v>
      </c>
      <c r="AE1621" s="71">
        <v>0</v>
      </c>
      <c r="AF1621" s="56"/>
      <c r="AG1621" s="58">
        <v>0</v>
      </c>
      <c r="AH1621" s="71">
        <v>0</v>
      </c>
    </row>
    <row r="1622" spans="1:34" x14ac:dyDescent="0.35">
      <c r="A1622" s="31" t="s">
        <v>168</v>
      </c>
      <c r="B1622" s="32" t="s">
        <v>23</v>
      </c>
      <c r="C1622" s="32" t="s">
        <v>24</v>
      </c>
      <c r="D1622" s="32" t="s">
        <v>71</v>
      </c>
      <c r="E1622" s="32" t="s">
        <v>26</v>
      </c>
      <c r="F1622" s="32" t="s">
        <v>73</v>
      </c>
      <c r="G1622" s="32" t="s">
        <v>28</v>
      </c>
      <c r="H1622" s="33">
        <v>6.0000000000000001E-3</v>
      </c>
      <c r="I1622" s="32" t="s">
        <v>73</v>
      </c>
      <c r="J1622" s="32" t="s">
        <v>208</v>
      </c>
      <c r="K1622" s="34" t="s">
        <v>29</v>
      </c>
      <c r="L1622" s="35">
        <v>3.99</v>
      </c>
      <c r="M1622" s="36">
        <v>3.99</v>
      </c>
      <c r="N1622" s="36">
        <v>3.99</v>
      </c>
      <c r="O1622" s="36">
        <v>3.99</v>
      </c>
      <c r="P1622" s="36">
        <v>3.99</v>
      </c>
      <c r="Q1622" s="36">
        <v>3.99</v>
      </c>
      <c r="R1622" s="36">
        <v>3.99</v>
      </c>
      <c r="S1622" s="36">
        <v>3.79</v>
      </c>
      <c r="T1622" s="36">
        <v>3.79</v>
      </c>
      <c r="U1622" s="36">
        <v>3.24</v>
      </c>
      <c r="V1622" s="36">
        <v>3.24</v>
      </c>
      <c r="W1622" s="37">
        <v>3.51</v>
      </c>
      <c r="X1622" s="67"/>
      <c r="Y1622" s="60">
        <v>0</v>
      </c>
      <c r="Z1622" s="61">
        <v>0</v>
      </c>
      <c r="AA1622" s="61">
        <v>0</v>
      </c>
      <c r="AB1622" s="61">
        <v>0</v>
      </c>
      <c r="AC1622" s="61">
        <v>0</v>
      </c>
      <c r="AD1622" s="61">
        <v>0</v>
      </c>
      <c r="AE1622" s="69">
        <v>0</v>
      </c>
      <c r="AF1622" s="59"/>
      <c r="AG1622" s="61">
        <v>0.1</v>
      </c>
      <c r="AH1622" s="69">
        <v>0.1</v>
      </c>
    </row>
    <row r="1623" spans="1:34" x14ac:dyDescent="0.35">
      <c r="A1623" s="15" t="s">
        <v>168</v>
      </c>
      <c r="B1623" s="16" t="s">
        <v>23</v>
      </c>
      <c r="C1623" s="16" t="s">
        <v>24</v>
      </c>
      <c r="D1623" s="16" t="s">
        <v>71</v>
      </c>
      <c r="E1623" s="16" t="s">
        <v>26</v>
      </c>
      <c r="F1623" s="16" t="s">
        <v>73</v>
      </c>
      <c r="G1623" s="16" t="s">
        <v>28</v>
      </c>
      <c r="H1623" s="17">
        <v>6.0000000000000001E-3</v>
      </c>
      <c r="I1623" s="16" t="s">
        <v>73</v>
      </c>
      <c r="J1623" s="16" t="s">
        <v>209</v>
      </c>
      <c r="K1623" s="18" t="s">
        <v>30</v>
      </c>
      <c r="L1623" s="19">
        <v>1</v>
      </c>
      <c r="M1623" s="20">
        <v>1</v>
      </c>
      <c r="N1623" s="20">
        <v>1</v>
      </c>
      <c r="O1623" s="20">
        <v>1</v>
      </c>
      <c r="P1623" s="20">
        <v>1</v>
      </c>
      <c r="Q1623" s="20">
        <v>1</v>
      </c>
      <c r="R1623" s="20">
        <v>1</v>
      </c>
      <c r="S1623" s="20" t="s">
        <v>33</v>
      </c>
      <c r="T1623" s="20" t="s">
        <v>33</v>
      </c>
      <c r="U1623" s="20" t="s">
        <v>33</v>
      </c>
      <c r="V1623" s="20" t="s">
        <v>33</v>
      </c>
      <c r="W1623" s="21" t="s">
        <v>33</v>
      </c>
      <c r="X1623" s="67"/>
      <c r="Y1623" s="19">
        <v>0</v>
      </c>
      <c r="Z1623" s="20">
        <v>0</v>
      </c>
      <c r="AA1623" s="20">
        <v>0</v>
      </c>
      <c r="AB1623" s="20">
        <v>0</v>
      </c>
      <c r="AC1623" s="20">
        <v>0</v>
      </c>
      <c r="AD1623" s="20">
        <v>0</v>
      </c>
      <c r="AE1623" s="21">
        <v>0</v>
      </c>
      <c r="AF1623" s="55"/>
      <c r="AG1623" s="20" t="s">
        <v>33</v>
      </c>
      <c r="AH1623" s="21" t="s">
        <v>33</v>
      </c>
    </row>
    <row r="1624" spans="1:34" x14ac:dyDescent="0.35">
      <c r="A1624" s="15" t="s">
        <v>168</v>
      </c>
      <c r="B1624" s="16" t="s">
        <v>23</v>
      </c>
      <c r="C1624" s="16" t="s">
        <v>24</v>
      </c>
      <c r="D1624" s="16" t="s">
        <v>71</v>
      </c>
      <c r="E1624" s="16" t="s">
        <v>26</v>
      </c>
      <c r="F1624" s="16" t="s">
        <v>73</v>
      </c>
      <c r="G1624" s="16" t="s">
        <v>28</v>
      </c>
      <c r="H1624" s="17">
        <v>6.0000000000000001E-3</v>
      </c>
      <c r="I1624" s="16" t="s">
        <v>73</v>
      </c>
      <c r="J1624" s="16" t="s">
        <v>208</v>
      </c>
      <c r="K1624" s="18" t="s">
        <v>31</v>
      </c>
      <c r="L1624" s="78">
        <v>3.99</v>
      </c>
      <c r="M1624" s="76">
        <v>3.99</v>
      </c>
      <c r="N1624" s="76">
        <v>3.99</v>
      </c>
      <c r="O1624" s="76">
        <v>3.99</v>
      </c>
      <c r="P1624" s="76">
        <v>3.99</v>
      </c>
      <c r="Q1624" s="76">
        <v>3.99</v>
      </c>
      <c r="R1624" s="76">
        <v>3.99</v>
      </c>
      <c r="S1624" s="76">
        <v>3.79</v>
      </c>
      <c r="T1624" s="76">
        <v>3.79</v>
      </c>
      <c r="U1624" s="76">
        <v>3.24</v>
      </c>
      <c r="V1624" s="76">
        <v>3.24</v>
      </c>
      <c r="W1624" s="77">
        <v>3.6</v>
      </c>
      <c r="X1624" s="67"/>
      <c r="Y1624" s="78">
        <v>0</v>
      </c>
      <c r="Z1624" s="76">
        <v>0</v>
      </c>
      <c r="AA1624" s="76">
        <v>0</v>
      </c>
      <c r="AB1624" s="76">
        <v>0</v>
      </c>
      <c r="AC1624" s="76">
        <v>0</v>
      </c>
      <c r="AD1624" s="76">
        <v>0</v>
      </c>
      <c r="AE1624" s="77">
        <v>0</v>
      </c>
      <c r="AF1624" s="50"/>
      <c r="AG1624" s="76">
        <v>0.1</v>
      </c>
      <c r="AH1624" s="77">
        <v>0.1</v>
      </c>
    </row>
    <row r="1625" spans="1:34" x14ac:dyDescent="0.35">
      <c r="A1625" s="15" t="s">
        <v>168</v>
      </c>
      <c r="B1625" s="16" t="s">
        <v>23</v>
      </c>
      <c r="C1625" s="16" t="s">
        <v>24</v>
      </c>
      <c r="D1625" s="16" t="s">
        <v>71</v>
      </c>
      <c r="E1625" s="16" t="s">
        <v>26</v>
      </c>
      <c r="F1625" s="16" t="s">
        <v>73</v>
      </c>
      <c r="G1625" s="16" t="s">
        <v>28</v>
      </c>
      <c r="H1625" s="17">
        <v>6.0000000000000001E-3</v>
      </c>
      <c r="I1625" s="16" t="s">
        <v>73</v>
      </c>
      <c r="J1625" s="16" t="s">
        <v>209</v>
      </c>
      <c r="K1625" s="18" t="s">
        <v>32</v>
      </c>
      <c r="L1625" s="19">
        <v>1</v>
      </c>
      <c r="M1625" s="20">
        <v>1</v>
      </c>
      <c r="N1625" s="20">
        <v>1</v>
      </c>
      <c r="O1625" s="20">
        <v>1</v>
      </c>
      <c r="P1625" s="20">
        <v>1</v>
      </c>
      <c r="Q1625" s="20">
        <v>1</v>
      </c>
      <c r="R1625" s="20">
        <v>1</v>
      </c>
      <c r="S1625" s="20" t="s">
        <v>33</v>
      </c>
      <c r="T1625" s="20" t="s">
        <v>33</v>
      </c>
      <c r="U1625" s="20" t="s">
        <v>33</v>
      </c>
      <c r="V1625" s="20" t="s">
        <v>33</v>
      </c>
      <c r="W1625" s="21" t="s">
        <v>33</v>
      </c>
      <c r="X1625" s="67"/>
      <c r="Y1625" s="19">
        <v>0</v>
      </c>
      <c r="Z1625" s="20">
        <v>0</v>
      </c>
      <c r="AA1625" s="20">
        <v>0</v>
      </c>
      <c r="AB1625" s="20">
        <v>0</v>
      </c>
      <c r="AC1625" s="20">
        <v>0</v>
      </c>
      <c r="AD1625" s="20">
        <v>0</v>
      </c>
      <c r="AE1625" s="21">
        <v>0</v>
      </c>
      <c r="AF1625" s="55"/>
      <c r="AG1625" s="20" t="s">
        <v>33</v>
      </c>
      <c r="AH1625" s="21" t="s">
        <v>33</v>
      </c>
    </row>
    <row r="1626" spans="1:34" x14ac:dyDescent="0.35">
      <c r="A1626" s="24" t="s">
        <v>168</v>
      </c>
      <c r="B1626" s="25" t="s">
        <v>23</v>
      </c>
      <c r="C1626" s="25" t="s">
        <v>24</v>
      </c>
      <c r="D1626" s="25" t="s">
        <v>71</v>
      </c>
      <c r="E1626" s="25" t="s">
        <v>26</v>
      </c>
      <c r="F1626" s="25" t="s">
        <v>73</v>
      </c>
      <c r="G1626" s="25" t="s">
        <v>28</v>
      </c>
      <c r="H1626" s="26">
        <v>6.0000000000000001E-3</v>
      </c>
      <c r="I1626" s="25" t="s">
        <v>33</v>
      </c>
      <c r="J1626" s="25" t="s">
        <v>208</v>
      </c>
      <c r="K1626" s="27" t="s">
        <v>34</v>
      </c>
      <c r="L1626" s="28">
        <v>0</v>
      </c>
      <c r="M1626" s="29">
        <v>0</v>
      </c>
      <c r="N1626" s="29">
        <v>0</v>
      </c>
      <c r="O1626" s="29">
        <v>0</v>
      </c>
      <c r="P1626" s="29">
        <v>0</v>
      </c>
      <c r="Q1626" s="29">
        <v>0</v>
      </c>
      <c r="R1626" s="29">
        <v>0</v>
      </c>
      <c r="S1626" s="29">
        <v>0</v>
      </c>
      <c r="T1626" s="29">
        <v>0</v>
      </c>
      <c r="U1626" s="29">
        <v>0</v>
      </c>
      <c r="V1626" s="29">
        <v>0</v>
      </c>
      <c r="W1626" s="30">
        <v>2.5641025641025772E-2</v>
      </c>
      <c r="X1626" s="67"/>
      <c r="Y1626" s="57">
        <v>0</v>
      </c>
      <c r="Z1626" s="58">
        <v>0</v>
      </c>
      <c r="AA1626" s="58">
        <v>0</v>
      </c>
      <c r="AB1626" s="58">
        <v>0</v>
      </c>
      <c r="AC1626" s="58">
        <v>0</v>
      </c>
      <c r="AD1626" s="58">
        <v>0</v>
      </c>
      <c r="AE1626" s="71">
        <v>0</v>
      </c>
      <c r="AF1626" s="56"/>
      <c r="AG1626" s="58">
        <v>0</v>
      </c>
      <c r="AH1626" s="71">
        <v>0</v>
      </c>
    </row>
    <row r="1627" spans="1:34" x14ac:dyDescent="0.35">
      <c r="A1627" s="31" t="s">
        <v>168</v>
      </c>
      <c r="B1627" s="32" t="s">
        <v>23</v>
      </c>
      <c r="C1627" s="32" t="s">
        <v>24</v>
      </c>
      <c r="D1627" s="32" t="s">
        <v>71</v>
      </c>
      <c r="E1627" s="32" t="s">
        <v>26</v>
      </c>
      <c r="F1627" s="32" t="s">
        <v>74</v>
      </c>
      <c r="G1627" s="32" t="s">
        <v>28</v>
      </c>
      <c r="H1627" s="33">
        <v>6.0000000000000001E-3</v>
      </c>
      <c r="I1627" s="32" t="s">
        <v>74</v>
      </c>
      <c r="J1627" s="32" t="s">
        <v>208</v>
      </c>
      <c r="K1627" s="34" t="s">
        <v>29</v>
      </c>
      <c r="L1627" s="35">
        <v>3.79</v>
      </c>
      <c r="M1627" s="36">
        <v>3.79</v>
      </c>
      <c r="N1627" s="36">
        <v>3.79</v>
      </c>
      <c r="O1627" s="36">
        <v>3.79</v>
      </c>
      <c r="P1627" s="36">
        <v>3.79</v>
      </c>
      <c r="Q1627" s="36">
        <v>3.79</v>
      </c>
      <c r="R1627" s="36">
        <v>3.79</v>
      </c>
      <c r="S1627" s="36">
        <v>3.59</v>
      </c>
      <c r="T1627" s="36">
        <v>3.59</v>
      </c>
      <c r="U1627" s="36">
        <v>3.16</v>
      </c>
      <c r="V1627" s="36">
        <v>3.16</v>
      </c>
      <c r="W1627" s="37">
        <v>3.41</v>
      </c>
      <c r="X1627" s="67"/>
      <c r="Y1627" s="60">
        <v>0</v>
      </c>
      <c r="Z1627" s="61">
        <v>0</v>
      </c>
      <c r="AA1627" s="61">
        <v>0</v>
      </c>
      <c r="AB1627" s="61">
        <v>0</v>
      </c>
      <c r="AC1627" s="61">
        <v>0</v>
      </c>
      <c r="AD1627" s="61">
        <v>0</v>
      </c>
      <c r="AE1627" s="69">
        <v>0</v>
      </c>
      <c r="AF1627" s="59"/>
      <c r="AG1627" s="61">
        <v>0.09</v>
      </c>
      <c r="AH1627" s="69">
        <v>0.09</v>
      </c>
    </row>
    <row r="1628" spans="1:34" x14ac:dyDescent="0.35">
      <c r="A1628" s="15" t="s">
        <v>168</v>
      </c>
      <c r="B1628" s="16" t="s">
        <v>23</v>
      </c>
      <c r="C1628" s="16" t="s">
        <v>24</v>
      </c>
      <c r="D1628" s="16" t="s">
        <v>71</v>
      </c>
      <c r="E1628" s="16" t="s">
        <v>26</v>
      </c>
      <c r="F1628" s="16" t="s">
        <v>74</v>
      </c>
      <c r="G1628" s="16" t="s">
        <v>28</v>
      </c>
      <c r="H1628" s="17">
        <v>6.0000000000000001E-3</v>
      </c>
      <c r="I1628" s="16" t="s">
        <v>74</v>
      </c>
      <c r="J1628" s="16" t="s">
        <v>209</v>
      </c>
      <c r="K1628" s="18" t="s">
        <v>30</v>
      </c>
      <c r="L1628" s="19">
        <v>1</v>
      </c>
      <c r="M1628" s="20">
        <v>1</v>
      </c>
      <c r="N1628" s="20">
        <v>1</v>
      </c>
      <c r="O1628" s="20">
        <v>1</v>
      </c>
      <c r="P1628" s="20">
        <v>1</v>
      </c>
      <c r="Q1628" s="20">
        <v>1</v>
      </c>
      <c r="R1628" s="20">
        <v>1</v>
      </c>
      <c r="S1628" s="20" t="s">
        <v>33</v>
      </c>
      <c r="T1628" s="20" t="s">
        <v>33</v>
      </c>
      <c r="U1628" s="20" t="s">
        <v>33</v>
      </c>
      <c r="V1628" s="20" t="s">
        <v>33</v>
      </c>
      <c r="W1628" s="21" t="s">
        <v>33</v>
      </c>
      <c r="X1628" s="67"/>
      <c r="Y1628" s="19">
        <v>0</v>
      </c>
      <c r="Z1628" s="20">
        <v>0</v>
      </c>
      <c r="AA1628" s="20">
        <v>0</v>
      </c>
      <c r="AB1628" s="20">
        <v>0</v>
      </c>
      <c r="AC1628" s="20">
        <v>0</v>
      </c>
      <c r="AD1628" s="20">
        <v>0</v>
      </c>
      <c r="AE1628" s="21">
        <v>0</v>
      </c>
      <c r="AF1628" s="55"/>
      <c r="AG1628" s="20" t="s">
        <v>33</v>
      </c>
      <c r="AH1628" s="21" t="s">
        <v>33</v>
      </c>
    </row>
    <row r="1629" spans="1:34" x14ac:dyDescent="0.35">
      <c r="A1629" s="15" t="s">
        <v>168</v>
      </c>
      <c r="B1629" s="16" t="s">
        <v>23</v>
      </c>
      <c r="C1629" s="16" t="s">
        <v>24</v>
      </c>
      <c r="D1629" s="16" t="s">
        <v>71</v>
      </c>
      <c r="E1629" s="16" t="s">
        <v>26</v>
      </c>
      <c r="F1629" s="16" t="s">
        <v>74</v>
      </c>
      <c r="G1629" s="16" t="s">
        <v>28</v>
      </c>
      <c r="H1629" s="17">
        <v>6.0000000000000001E-3</v>
      </c>
      <c r="I1629" s="16" t="s">
        <v>74</v>
      </c>
      <c r="J1629" s="16" t="s">
        <v>208</v>
      </c>
      <c r="K1629" s="18" t="s">
        <v>31</v>
      </c>
      <c r="L1629" s="22">
        <v>3.79</v>
      </c>
      <c r="M1629" s="23">
        <v>3.79</v>
      </c>
      <c r="N1629" s="23">
        <v>3.79</v>
      </c>
      <c r="O1629" s="23">
        <v>3.79</v>
      </c>
      <c r="P1629" s="23">
        <v>3.79</v>
      </c>
      <c r="Q1629" s="23">
        <v>3.79</v>
      </c>
      <c r="R1629" s="23">
        <v>3.79</v>
      </c>
      <c r="S1629" s="81">
        <v>3.59</v>
      </c>
      <c r="T1629" s="81">
        <v>3.59</v>
      </c>
      <c r="U1629" s="23">
        <v>3.16</v>
      </c>
      <c r="V1629" s="23">
        <v>3.16</v>
      </c>
      <c r="W1629" s="80">
        <v>3.41</v>
      </c>
      <c r="X1629" s="67"/>
      <c r="Y1629" s="22">
        <v>0</v>
      </c>
      <c r="Z1629" s="23">
        <v>0</v>
      </c>
      <c r="AA1629" s="23">
        <v>0</v>
      </c>
      <c r="AB1629" s="23">
        <v>0</v>
      </c>
      <c r="AC1629" s="23">
        <v>0</v>
      </c>
      <c r="AD1629" s="23">
        <v>0</v>
      </c>
      <c r="AE1629" s="70">
        <v>0</v>
      </c>
      <c r="AF1629" s="50"/>
      <c r="AG1629" s="76">
        <v>0.09</v>
      </c>
      <c r="AH1629" s="77">
        <v>0.09</v>
      </c>
    </row>
    <row r="1630" spans="1:34" x14ac:dyDescent="0.35">
      <c r="A1630" s="15" t="s">
        <v>168</v>
      </c>
      <c r="B1630" s="16" t="s">
        <v>23</v>
      </c>
      <c r="C1630" s="16" t="s">
        <v>24</v>
      </c>
      <c r="D1630" s="16" t="s">
        <v>71</v>
      </c>
      <c r="E1630" s="16" t="s">
        <v>26</v>
      </c>
      <c r="F1630" s="16" t="s">
        <v>74</v>
      </c>
      <c r="G1630" s="16" t="s">
        <v>28</v>
      </c>
      <c r="H1630" s="17">
        <v>6.0000000000000001E-3</v>
      </c>
      <c r="I1630" s="16" t="s">
        <v>74</v>
      </c>
      <c r="J1630" s="16" t="s">
        <v>209</v>
      </c>
      <c r="K1630" s="18" t="s">
        <v>32</v>
      </c>
      <c r="L1630" s="19">
        <v>1</v>
      </c>
      <c r="M1630" s="20">
        <v>1</v>
      </c>
      <c r="N1630" s="20">
        <v>1</v>
      </c>
      <c r="O1630" s="20">
        <v>1</v>
      </c>
      <c r="P1630" s="20">
        <v>1</v>
      </c>
      <c r="Q1630" s="20">
        <v>1</v>
      </c>
      <c r="R1630" s="20">
        <v>1</v>
      </c>
      <c r="S1630" s="20" t="s">
        <v>33</v>
      </c>
      <c r="T1630" s="20" t="s">
        <v>33</v>
      </c>
      <c r="U1630" s="20" t="s">
        <v>33</v>
      </c>
      <c r="V1630" s="20" t="s">
        <v>33</v>
      </c>
      <c r="W1630" s="21" t="s">
        <v>33</v>
      </c>
      <c r="X1630" s="67"/>
      <c r="Y1630" s="19">
        <v>0</v>
      </c>
      <c r="Z1630" s="20">
        <v>0</v>
      </c>
      <c r="AA1630" s="20">
        <v>0</v>
      </c>
      <c r="AB1630" s="20">
        <v>0</v>
      </c>
      <c r="AC1630" s="20">
        <v>0</v>
      </c>
      <c r="AD1630" s="20">
        <v>0</v>
      </c>
      <c r="AE1630" s="21">
        <v>0</v>
      </c>
      <c r="AF1630" s="55"/>
      <c r="AG1630" s="20" t="s">
        <v>33</v>
      </c>
      <c r="AH1630" s="21" t="s">
        <v>33</v>
      </c>
    </row>
    <row r="1631" spans="1:34" x14ac:dyDescent="0.35">
      <c r="A1631" s="24" t="s">
        <v>168</v>
      </c>
      <c r="B1631" s="25" t="s">
        <v>23</v>
      </c>
      <c r="C1631" s="25" t="s">
        <v>24</v>
      </c>
      <c r="D1631" s="25" t="s">
        <v>71</v>
      </c>
      <c r="E1631" s="25" t="s">
        <v>26</v>
      </c>
      <c r="F1631" s="25" t="s">
        <v>74</v>
      </c>
      <c r="G1631" s="25" t="s">
        <v>28</v>
      </c>
      <c r="H1631" s="26">
        <v>6.0000000000000001E-3</v>
      </c>
      <c r="I1631" s="25" t="s">
        <v>33</v>
      </c>
      <c r="J1631" s="25" t="s">
        <v>208</v>
      </c>
      <c r="K1631" s="27" t="s">
        <v>34</v>
      </c>
      <c r="L1631" s="28">
        <v>0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0</v>
      </c>
      <c r="W1631" s="30">
        <v>0</v>
      </c>
      <c r="X1631" s="67"/>
      <c r="Y1631" s="57">
        <v>0</v>
      </c>
      <c r="Z1631" s="58">
        <v>0</v>
      </c>
      <c r="AA1631" s="58">
        <v>0</v>
      </c>
      <c r="AB1631" s="58">
        <v>0</v>
      </c>
      <c r="AC1631" s="58">
        <v>0</v>
      </c>
      <c r="AD1631" s="58">
        <v>0</v>
      </c>
      <c r="AE1631" s="71">
        <v>0</v>
      </c>
      <c r="AF1631" s="56"/>
      <c r="AG1631" s="58">
        <v>0</v>
      </c>
      <c r="AH1631" s="71">
        <v>0</v>
      </c>
    </row>
    <row r="1632" spans="1:34" x14ac:dyDescent="0.35">
      <c r="A1632" s="31" t="s">
        <v>168</v>
      </c>
      <c r="B1632" s="32" t="s">
        <v>23</v>
      </c>
      <c r="C1632" s="32" t="s">
        <v>24</v>
      </c>
      <c r="D1632" s="32" t="s">
        <v>71</v>
      </c>
      <c r="E1632" s="32" t="s">
        <v>26</v>
      </c>
      <c r="F1632" s="32" t="s">
        <v>75</v>
      </c>
      <c r="G1632" s="32" t="s">
        <v>28</v>
      </c>
      <c r="H1632" s="33">
        <v>6.0000000000000001E-3</v>
      </c>
      <c r="I1632" s="32" t="s">
        <v>75</v>
      </c>
      <c r="J1632" s="32" t="s">
        <v>208</v>
      </c>
      <c r="K1632" s="34" t="s">
        <v>29</v>
      </c>
      <c r="L1632" s="35">
        <v>3.79</v>
      </c>
      <c r="M1632" s="36">
        <v>3.79</v>
      </c>
      <c r="N1632" s="36">
        <v>3.79</v>
      </c>
      <c r="O1632" s="36">
        <v>3.79</v>
      </c>
      <c r="P1632" s="36">
        <v>3.79</v>
      </c>
      <c r="Q1632" s="36">
        <v>3.79</v>
      </c>
      <c r="R1632" s="36">
        <v>3.79</v>
      </c>
      <c r="S1632" s="36">
        <v>3.59</v>
      </c>
      <c r="T1632" s="36">
        <v>3.59</v>
      </c>
      <c r="U1632" s="36">
        <v>3.16</v>
      </c>
      <c r="V1632" s="36">
        <v>3.16</v>
      </c>
      <c r="W1632" s="37">
        <v>3.41</v>
      </c>
      <c r="X1632" s="67"/>
      <c r="Y1632" s="60">
        <v>0</v>
      </c>
      <c r="Z1632" s="61">
        <v>0</v>
      </c>
      <c r="AA1632" s="61">
        <v>0</v>
      </c>
      <c r="AB1632" s="61">
        <v>0</v>
      </c>
      <c r="AC1632" s="61">
        <v>0</v>
      </c>
      <c r="AD1632" s="61">
        <v>0</v>
      </c>
      <c r="AE1632" s="69">
        <v>0</v>
      </c>
      <c r="AF1632" s="59"/>
      <c r="AG1632" s="61">
        <v>0.09</v>
      </c>
      <c r="AH1632" s="69">
        <v>0.09</v>
      </c>
    </row>
    <row r="1633" spans="1:34" x14ac:dyDescent="0.35">
      <c r="A1633" s="15" t="s">
        <v>168</v>
      </c>
      <c r="B1633" s="16" t="s">
        <v>23</v>
      </c>
      <c r="C1633" s="16" t="s">
        <v>24</v>
      </c>
      <c r="D1633" s="16" t="s">
        <v>71</v>
      </c>
      <c r="E1633" s="16" t="s">
        <v>26</v>
      </c>
      <c r="F1633" s="16" t="s">
        <v>75</v>
      </c>
      <c r="G1633" s="16" t="s">
        <v>28</v>
      </c>
      <c r="H1633" s="17">
        <v>6.0000000000000001E-3</v>
      </c>
      <c r="I1633" s="16" t="s">
        <v>75</v>
      </c>
      <c r="J1633" s="16" t="s">
        <v>209</v>
      </c>
      <c r="K1633" s="18" t="s">
        <v>30</v>
      </c>
      <c r="L1633" s="19">
        <v>1</v>
      </c>
      <c r="M1633" s="20">
        <v>1</v>
      </c>
      <c r="N1633" s="20">
        <v>1</v>
      </c>
      <c r="O1633" s="20">
        <v>1</v>
      </c>
      <c r="P1633" s="20">
        <v>1</v>
      </c>
      <c r="Q1633" s="20">
        <v>1</v>
      </c>
      <c r="R1633" s="20">
        <v>1</v>
      </c>
      <c r="S1633" s="20" t="s">
        <v>33</v>
      </c>
      <c r="T1633" s="20" t="s">
        <v>33</v>
      </c>
      <c r="U1633" s="20" t="s">
        <v>33</v>
      </c>
      <c r="V1633" s="20" t="s">
        <v>33</v>
      </c>
      <c r="W1633" s="21" t="s">
        <v>33</v>
      </c>
      <c r="X1633" s="67"/>
      <c r="Y1633" s="19">
        <v>0</v>
      </c>
      <c r="Z1633" s="20">
        <v>0</v>
      </c>
      <c r="AA1633" s="20">
        <v>0</v>
      </c>
      <c r="AB1633" s="20">
        <v>0</v>
      </c>
      <c r="AC1633" s="20">
        <v>0</v>
      </c>
      <c r="AD1633" s="20">
        <v>0</v>
      </c>
      <c r="AE1633" s="21">
        <v>0</v>
      </c>
      <c r="AF1633" s="55"/>
      <c r="AG1633" s="20" t="s">
        <v>33</v>
      </c>
      <c r="AH1633" s="21" t="s">
        <v>33</v>
      </c>
    </row>
    <row r="1634" spans="1:34" x14ac:dyDescent="0.35">
      <c r="A1634" s="15" t="s">
        <v>168</v>
      </c>
      <c r="B1634" s="16" t="s">
        <v>23</v>
      </c>
      <c r="C1634" s="16" t="s">
        <v>24</v>
      </c>
      <c r="D1634" s="16" t="s">
        <v>71</v>
      </c>
      <c r="E1634" s="16" t="s">
        <v>26</v>
      </c>
      <c r="F1634" s="16" t="s">
        <v>75</v>
      </c>
      <c r="G1634" s="16" t="s">
        <v>28</v>
      </c>
      <c r="H1634" s="17">
        <v>6.0000000000000001E-3</v>
      </c>
      <c r="I1634" s="16" t="s">
        <v>75</v>
      </c>
      <c r="J1634" s="16" t="s">
        <v>208</v>
      </c>
      <c r="K1634" s="18" t="s">
        <v>31</v>
      </c>
      <c r="L1634" s="22">
        <v>3.79</v>
      </c>
      <c r="M1634" s="23">
        <v>3.79</v>
      </c>
      <c r="N1634" s="23">
        <v>3.79</v>
      </c>
      <c r="O1634" s="23">
        <v>3.79</v>
      </c>
      <c r="P1634" s="23">
        <v>3.79</v>
      </c>
      <c r="Q1634" s="23">
        <v>3.79</v>
      </c>
      <c r="R1634" s="23">
        <v>3.79</v>
      </c>
      <c r="S1634" s="81">
        <v>3.59</v>
      </c>
      <c r="T1634" s="81">
        <v>3.59</v>
      </c>
      <c r="U1634" s="23">
        <v>3.16</v>
      </c>
      <c r="V1634" s="23">
        <v>3.16</v>
      </c>
      <c r="W1634" s="80">
        <v>3.41</v>
      </c>
      <c r="X1634" s="67"/>
      <c r="Y1634" s="22">
        <v>0</v>
      </c>
      <c r="Z1634" s="23">
        <v>0</v>
      </c>
      <c r="AA1634" s="23">
        <v>0</v>
      </c>
      <c r="AB1634" s="23">
        <v>0</v>
      </c>
      <c r="AC1634" s="23">
        <v>0</v>
      </c>
      <c r="AD1634" s="23">
        <v>0</v>
      </c>
      <c r="AE1634" s="70">
        <v>0</v>
      </c>
      <c r="AF1634" s="50"/>
      <c r="AG1634" s="76">
        <v>0.09</v>
      </c>
      <c r="AH1634" s="77">
        <v>0.09</v>
      </c>
    </row>
    <row r="1635" spans="1:34" x14ac:dyDescent="0.35">
      <c r="A1635" s="15" t="s">
        <v>168</v>
      </c>
      <c r="B1635" s="16" t="s">
        <v>23</v>
      </c>
      <c r="C1635" s="16" t="s">
        <v>24</v>
      </c>
      <c r="D1635" s="16" t="s">
        <v>71</v>
      </c>
      <c r="E1635" s="16" t="s">
        <v>26</v>
      </c>
      <c r="F1635" s="16" t="s">
        <v>75</v>
      </c>
      <c r="G1635" s="16" t="s">
        <v>28</v>
      </c>
      <c r="H1635" s="17">
        <v>6.0000000000000001E-3</v>
      </c>
      <c r="I1635" s="16" t="s">
        <v>75</v>
      </c>
      <c r="J1635" s="16" t="s">
        <v>209</v>
      </c>
      <c r="K1635" s="18" t="s">
        <v>32</v>
      </c>
      <c r="L1635" s="19">
        <v>1</v>
      </c>
      <c r="M1635" s="20">
        <v>1</v>
      </c>
      <c r="N1635" s="20">
        <v>1</v>
      </c>
      <c r="O1635" s="20">
        <v>1</v>
      </c>
      <c r="P1635" s="20">
        <v>1</v>
      </c>
      <c r="Q1635" s="20">
        <v>1</v>
      </c>
      <c r="R1635" s="20">
        <v>1</v>
      </c>
      <c r="S1635" s="20" t="s">
        <v>33</v>
      </c>
      <c r="T1635" s="20" t="s">
        <v>33</v>
      </c>
      <c r="U1635" s="20" t="s">
        <v>33</v>
      </c>
      <c r="V1635" s="20" t="s">
        <v>33</v>
      </c>
      <c r="W1635" s="21" t="s">
        <v>33</v>
      </c>
      <c r="X1635" s="67"/>
      <c r="Y1635" s="19">
        <v>0</v>
      </c>
      <c r="Z1635" s="20">
        <v>0</v>
      </c>
      <c r="AA1635" s="20">
        <v>0</v>
      </c>
      <c r="AB1635" s="20">
        <v>0</v>
      </c>
      <c r="AC1635" s="20">
        <v>0</v>
      </c>
      <c r="AD1635" s="20">
        <v>0</v>
      </c>
      <c r="AE1635" s="21">
        <v>0</v>
      </c>
      <c r="AF1635" s="55"/>
      <c r="AG1635" s="20" t="s">
        <v>33</v>
      </c>
      <c r="AH1635" s="21" t="s">
        <v>33</v>
      </c>
    </row>
    <row r="1636" spans="1:34" x14ac:dyDescent="0.35">
      <c r="A1636" s="24" t="s">
        <v>168</v>
      </c>
      <c r="B1636" s="25" t="s">
        <v>23</v>
      </c>
      <c r="C1636" s="25" t="s">
        <v>24</v>
      </c>
      <c r="D1636" s="25" t="s">
        <v>71</v>
      </c>
      <c r="E1636" s="25" t="s">
        <v>26</v>
      </c>
      <c r="F1636" s="25" t="s">
        <v>75</v>
      </c>
      <c r="G1636" s="25" t="s">
        <v>28</v>
      </c>
      <c r="H1636" s="26">
        <v>6.0000000000000001E-3</v>
      </c>
      <c r="I1636" s="25" t="s">
        <v>33</v>
      </c>
      <c r="J1636" s="25" t="s">
        <v>208</v>
      </c>
      <c r="K1636" s="27" t="s">
        <v>34</v>
      </c>
      <c r="L1636" s="28">
        <v>0</v>
      </c>
      <c r="M1636" s="29">
        <v>0</v>
      </c>
      <c r="N1636" s="29">
        <v>0</v>
      </c>
      <c r="O1636" s="29">
        <v>0</v>
      </c>
      <c r="P1636" s="29">
        <v>0</v>
      </c>
      <c r="Q1636" s="29">
        <v>0</v>
      </c>
      <c r="R1636" s="29">
        <v>0</v>
      </c>
      <c r="S1636" s="29">
        <v>0</v>
      </c>
      <c r="T1636" s="29">
        <v>0</v>
      </c>
      <c r="U1636" s="29">
        <v>0</v>
      </c>
      <c r="V1636" s="29">
        <v>0</v>
      </c>
      <c r="W1636" s="30">
        <v>0</v>
      </c>
      <c r="X1636" s="67"/>
      <c r="Y1636" s="57">
        <v>0</v>
      </c>
      <c r="Z1636" s="58">
        <v>0</v>
      </c>
      <c r="AA1636" s="58">
        <v>0</v>
      </c>
      <c r="AB1636" s="58">
        <v>0</v>
      </c>
      <c r="AC1636" s="58">
        <v>0</v>
      </c>
      <c r="AD1636" s="58">
        <v>0</v>
      </c>
      <c r="AE1636" s="71">
        <v>0</v>
      </c>
      <c r="AF1636" s="56"/>
      <c r="AG1636" s="58">
        <v>0</v>
      </c>
      <c r="AH1636" s="71">
        <v>0</v>
      </c>
    </row>
    <row r="1637" spans="1:34" x14ac:dyDescent="0.35">
      <c r="A1637" s="31" t="s">
        <v>168</v>
      </c>
      <c r="B1637" s="32" t="s">
        <v>23</v>
      </c>
      <c r="C1637" s="32" t="s">
        <v>24</v>
      </c>
      <c r="D1637" s="32" t="s">
        <v>71</v>
      </c>
      <c r="E1637" s="32" t="s">
        <v>26</v>
      </c>
      <c r="F1637" s="32" t="s">
        <v>76</v>
      </c>
      <c r="G1637" s="32" t="s">
        <v>28</v>
      </c>
      <c r="H1637" s="33">
        <v>6.0000000000000001E-3</v>
      </c>
      <c r="I1637" s="32" t="s">
        <v>76</v>
      </c>
      <c r="J1637" s="32" t="s">
        <v>208</v>
      </c>
      <c r="K1637" s="34" t="s">
        <v>29</v>
      </c>
      <c r="L1637" s="35">
        <v>3.89</v>
      </c>
      <c r="M1637" s="36">
        <v>3.89</v>
      </c>
      <c r="N1637" s="36">
        <v>3.89</v>
      </c>
      <c r="O1637" s="36">
        <v>3.89</v>
      </c>
      <c r="P1637" s="36">
        <v>3.89</v>
      </c>
      <c r="Q1637" s="36">
        <v>3.89</v>
      </c>
      <c r="R1637" s="36">
        <v>3.89</v>
      </c>
      <c r="S1637" s="36">
        <v>3.69</v>
      </c>
      <c r="T1637" s="36">
        <v>3.69</v>
      </c>
      <c r="U1637" s="36">
        <v>3.24</v>
      </c>
      <c r="V1637" s="36">
        <v>3.24</v>
      </c>
      <c r="W1637" s="37">
        <v>3.5</v>
      </c>
      <c r="X1637" s="67"/>
      <c r="Y1637" s="60">
        <v>0</v>
      </c>
      <c r="Z1637" s="61">
        <v>0</v>
      </c>
      <c r="AA1637" s="61">
        <v>0</v>
      </c>
      <c r="AB1637" s="61">
        <v>0</v>
      </c>
      <c r="AC1637" s="61">
        <v>0</v>
      </c>
      <c r="AD1637" s="61">
        <v>0</v>
      </c>
      <c r="AE1637" s="69">
        <v>0</v>
      </c>
      <c r="AF1637" s="59"/>
      <c r="AG1637" s="61">
        <v>0.09</v>
      </c>
      <c r="AH1637" s="69">
        <v>0.09</v>
      </c>
    </row>
    <row r="1638" spans="1:34" x14ac:dyDescent="0.35">
      <c r="A1638" s="15" t="s">
        <v>168</v>
      </c>
      <c r="B1638" s="16" t="s">
        <v>23</v>
      </c>
      <c r="C1638" s="16" t="s">
        <v>24</v>
      </c>
      <c r="D1638" s="16" t="s">
        <v>71</v>
      </c>
      <c r="E1638" s="16" t="s">
        <v>26</v>
      </c>
      <c r="F1638" s="16" t="s">
        <v>76</v>
      </c>
      <c r="G1638" s="16" t="s">
        <v>28</v>
      </c>
      <c r="H1638" s="17">
        <v>6.0000000000000001E-3</v>
      </c>
      <c r="I1638" s="16" t="s">
        <v>76</v>
      </c>
      <c r="J1638" s="16" t="s">
        <v>209</v>
      </c>
      <c r="K1638" s="18" t="s">
        <v>30</v>
      </c>
      <c r="L1638" s="19">
        <v>1</v>
      </c>
      <c r="M1638" s="20">
        <v>1</v>
      </c>
      <c r="N1638" s="20">
        <v>1</v>
      </c>
      <c r="O1638" s="20">
        <v>1</v>
      </c>
      <c r="P1638" s="20">
        <v>1</v>
      </c>
      <c r="Q1638" s="20">
        <v>1</v>
      </c>
      <c r="R1638" s="20">
        <v>1</v>
      </c>
      <c r="S1638" s="20" t="s">
        <v>33</v>
      </c>
      <c r="T1638" s="20" t="s">
        <v>33</v>
      </c>
      <c r="U1638" s="20" t="s">
        <v>33</v>
      </c>
      <c r="V1638" s="20" t="s">
        <v>33</v>
      </c>
      <c r="W1638" s="21" t="s">
        <v>33</v>
      </c>
      <c r="X1638" s="67"/>
      <c r="Y1638" s="19">
        <v>0</v>
      </c>
      <c r="Z1638" s="20">
        <v>0</v>
      </c>
      <c r="AA1638" s="20">
        <v>0</v>
      </c>
      <c r="AB1638" s="20">
        <v>0</v>
      </c>
      <c r="AC1638" s="20">
        <v>0</v>
      </c>
      <c r="AD1638" s="20">
        <v>0</v>
      </c>
      <c r="AE1638" s="21">
        <v>0</v>
      </c>
      <c r="AF1638" s="55"/>
      <c r="AG1638" s="20" t="s">
        <v>33</v>
      </c>
      <c r="AH1638" s="21" t="s">
        <v>33</v>
      </c>
    </row>
    <row r="1639" spans="1:34" x14ac:dyDescent="0.35">
      <c r="A1639" s="15" t="s">
        <v>168</v>
      </c>
      <c r="B1639" s="16" t="s">
        <v>23</v>
      </c>
      <c r="C1639" s="16" t="s">
        <v>24</v>
      </c>
      <c r="D1639" s="16" t="s">
        <v>71</v>
      </c>
      <c r="E1639" s="16" t="s">
        <v>26</v>
      </c>
      <c r="F1639" s="16" t="s">
        <v>76</v>
      </c>
      <c r="G1639" s="16" t="s">
        <v>28</v>
      </c>
      <c r="H1639" s="17">
        <v>6.0000000000000001E-3</v>
      </c>
      <c r="I1639" s="16" t="s">
        <v>76</v>
      </c>
      <c r="J1639" s="16" t="s">
        <v>208</v>
      </c>
      <c r="K1639" s="18" t="s">
        <v>31</v>
      </c>
      <c r="L1639" s="22">
        <v>3.89</v>
      </c>
      <c r="M1639" s="23">
        <v>3.89</v>
      </c>
      <c r="N1639" s="23">
        <v>3.89</v>
      </c>
      <c r="O1639" s="23">
        <v>3.89</v>
      </c>
      <c r="P1639" s="23">
        <v>3.89</v>
      </c>
      <c r="Q1639" s="23">
        <v>3.89</v>
      </c>
      <c r="R1639" s="23">
        <v>3.89</v>
      </c>
      <c r="S1639" s="81">
        <v>3.69</v>
      </c>
      <c r="T1639" s="81">
        <v>3.69</v>
      </c>
      <c r="U1639" s="23">
        <v>3.24</v>
      </c>
      <c r="V1639" s="23">
        <v>3.24</v>
      </c>
      <c r="W1639" s="80">
        <v>3.5</v>
      </c>
      <c r="X1639" s="67"/>
      <c r="Y1639" s="22">
        <v>0</v>
      </c>
      <c r="Z1639" s="23">
        <v>0</v>
      </c>
      <c r="AA1639" s="23">
        <v>0</v>
      </c>
      <c r="AB1639" s="23">
        <v>0</v>
      </c>
      <c r="AC1639" s="23">
        <v>0</v>
      </c>
      <c r="AD1639" s="23">
        <v>0</v>
      </c>
      <c r="AE1639" s="70">
        <v>0</v>
      </c>
      <c r="AF1639" s="50"/>
      <c r="AG1639" s="76">
        <v>0.09</v>
      </c>
      <c r="AH1639" s="77">
        <v>0.09</v>
      </c>
    </row>
    <row r="1640" spans="1:34" x14ac:dyDescent="0.35">
      <c r="A1640" s="15" t="s">
        <v>168</v>
      </c>
      <c r="B1640" s="16" t="s">
        <v>23</v>
      </c>
      <c r="C1640" s="16" t="s">
        <v>24</v>
      </c>
      <c r="D1640" s="16" t="s">
        <v>71</v>
      </c>
      <c r="E1640" s="16" t="s">
        <v>26</v>
      </c>
      <c r="F1640" s="16" t="s">
        <v>76</v>
      </c>
      <c r="G1640" s="16" t="s">
        <v>28</v>
      </c>
      <c r="H1640" s="17">
        <v>6.0000000000000001E-3</v>
      </c>
      <c r="I1640" s="16" t="s">
        <v>76</v>
      </c>
      <c r="J1640" s="16" t="s">
        <v>209</v>
      </c>
      <c r="K1640" s="18" t="s">
        <v>32</v>
      </c>
      <c r="L1640" s="19">
        <v>1</v>
      </c>
      <c r="M1640" s="20">
        <v>1</v>
      </c>
      <c r="N1640" s="20">
        <v>1</v>
      </c>
      <c r="O1640" s="20">
        <v>1</v>
      </c>
      <c r="P1640" s="20">
        <v>1</v>
      </c>
      <c r="Q1640" s="20">
        <v>1</v>
      </c>
      <c r="R1640" s="20">
        <v>1</v>
      </c>
      <c r="S1640" s="20" t="s">
        <v>33</v>
      </c>
      <c r="T1640" s="20" t="s">
        <v>33</v>
      </c>
      <c r="U1640" s="20" t="s">
        <v>33</v>
      </c>
      <c r="V1640" s="20" t="s">
        <v>33</v>
      </c>
      <c r="W1640" s="21" t="s">
        <v>33</v>
      </c>
      <c r="X1640" s="67"/>
      <c r="Y1640" s="19">
        <v>0</v>
      </c>
      <c r="Z1640" s="20">
        <v>0</v>
      </c>
      <c r="AA1640" s="20">
        <v>0</v>
      </c>
      <c r="AB1640" s="20">
        <v>0</v>
      </c>
      <c r="AC1640" s="20">
        <v>0</v>
      </c>
      <c r="AD1640" s="20">
        <v>0</v>
      </c>
      <c r="AE1640" s="21">
        <v>0</v>
      </c>
      <c r="AF1640" s="55"/>
      <c r="AG1640" s="20" t="s">
        <v>33</v>
      </c>
      <c r="AH1640" s="21" t="s">
        <v>33</v>
      </c>
    </row>
    <row r="1641" spans="1:34" x14ac:dyDescent="0.35">
      <c r="A1641" s="24" t="s">
        <v>168</v>
      </c>
      <c r="B1641" s="25" t="s">
        <v>23</v>
      </c>
      <c r="C1641" s="25" t="s">
        <v>24</v>
      </c>
      <c r="D1641" s="25" t="s">
        <v>71</v>
      </c>
      <c r="E1641" s="25" t="s">
        <v>26</v>
      </c>
      <c r="F1641" s="25" t="s">
        <v>76</v>
      </c>
      <c r="G1641" s="25" t="s">
        <v>28</v>
      </c>
      <c r="H1641" s="26">
        <v>6.0000000000000001E-3</v>
      </c>
      <c r="I1641" s="25" t="s">
        <v>33</v>
      </c>
      <c r="J1641" s="25" t="s">
        <v>208</v>
      </c>
      <c r="K1641" s="27" t="s">
        <v>34</v>
      </c>
      <c r="L1641" s="28">
        <v>0</v>
      </c>
      <c r="M1641" s="29">
        <v>0</v>
      </c>
      <c r="N1641" s="29">
        <v>0</v>
      </c>
      <c r="O1641" s="29">
        <v>0</v>
      </c>
      <c r="P1641" s="29">
        <v>0</v>
      </c>
      <c r="Q1641" s="29">
        <v>0</v>
      </c>
      <c r="R1641" s="29">
        <v>0</v>
      </c>
      <c r="S1641" s="29">
        <v>0</v>
      </c>
      <c r="T1641" s="29">
        <v>0</v>
      </c>
      <c r="U1641" s="29">
        <v>0</v>
      </c>
      <c r="V1641" s="29">
        <v>0</v>
      </c>
      <c r="W1641" s="30">
        <v>0</v>
      </c>
      <c r="X1641" s="67"/>
      <c r="Y1641" s="57">
        <v>0</v>
      </c>
      <c r="Z1641" s="58">
        <v>0</v>
      </c>
      <c r="AA1641" s="58">
        <v>0</v>
      </c>
      <c r="AB1641" s="58">
        <v>0</v>
      </c>
      <c r="AC1641" s="58">
        <v>0</v>
      </c>
      <c r="AD1641" s="58">
        <v>0</v>
      </c>
      <c r="AE1641" s="71">
        <v>0</v>
      </c>
      <c r="AF1641" s="56"/>
      <c r="AG1641" s="58">
        <v>0</v>
      </c>
      <c r="AH1641" s="71">
        <v>0</v>
      </c>
    </row>
    <row r="1642" spans="1:34" x14ac:dyDescent="0.35">
      <c r="A1642" s="31" t="s">
        <v>168</v>
      </c>
      <c r="B1642" s="32" t="s">
        <v>23</v>
      </c>
      <c r="C1642" s="32" t="s">
        <v>24</v>
      </c>
      <c r="D1642" s="32" t="s">
        <v>77</v>
      </c>
      <c r="E1642" s="32" t="s">
        <v>78</v>
      </c>
      <c r="F1642" s="32" t="s">
        <v>79</v>
      </c>
      <c r="G1642" s="32" t="s">
        <v>80</v>
      </c>
      <c r="H1642" s="33">
        <v>0.01</v>
      </c>
      <c r="I1642" s="32" t="s">
        <v>79</v>
      </c>
      <c r="J1642" s="32" t="s">
        <v>208</v>
      </c>
      <c r="K1642" s="34" t="s">
        <v>29</v>
      </c>
      <c r="L1642" s="35">
        <v>4.29</v>
      </c>
      <c r="M1642" s="36">
        <v>4.29</v>
      </c>
      <c r="N1642" s="36">
        <v>4.29</v>
      </c>
      <c r="O1642" s="36">
        <v>4.29</v>
      </c>
      <c r="P1642" s="36">
        <v>4.29</v>
      </c>
      <c r="Q1642" s="36">
        <v>4.29</v>
      </c>
      <c r="R1642" s="36">
        <v>4.29</v>
      </c>
      <c r="S1642" s="36">
        <v>3.99</v>
      </c>
      <c r="T1642" s="36">
        <v>3.99</v>
      </c>
      <c r="U1642" s="36">
        <v>3.57</v>
      </c>
      <c r="V1642" s="36">
        <v>3.57</v>
      </c>
      <c r="W1642" s="37">
        <v>3.71</v>
      </c>
      <c r="X1642" s="67"/>
      <c r="Y1642" s="60">
        <v>0</v>
      </c>
      <c r="Z1642" s="61">
        <v>0</v>
      </c>
      <c r="AA1642" s="61">
        <v>0</v>
      </c>
      <c r="AB1642" s="61">
        <v>0</v>
      </c>
      <c r="AC1642" s="61">
        <v>0</v>
      </c>
      <c r="AD1642" s="61">
        <v>0</v>
      </c>
      <c r="AE1642" s="69">
        <v>0</v>
      </c>
      <c r="AF1642" s="59"/>
      <c r="AG1642" s="61">
        <v>0.1</v>
      </c>
      <c r="AH1642" s="69">
        <v>0.1</v>
      </c>
    </row>
    <row r="1643" spans="1:34" x14ac:dyDescent="0.35">
      <c r="A1643" s="15" t="s">
        <v>168</v>
      </c>
      <c r="B1643" s="16" t="s">
        <v>23</v>
      </c>
      <c r="C1643" s="16" t="s">
        <v>24</v>
      </c>
      <c r="D1643" s="16" t="s">
        <v>77</v>
      </c>
      <c r="E1643" s="16" t="s">
        <v>78</v>
      </c>
      <c r="F1643" s="16" t="s">
        <v>79</v>
      </c>
      <c r="G1643" s="16" t="s">
        <v>80</v>
      </c>
      <c r="H1643" s="17">
        <v>0.01</v>
      </c>
      <c r="I1643" s="16" t="s">
        <v>79</v>
      </c>
      <c r="J1643" s="16" t="s">
        <v>209</v>
      </c>
      <c r="K1643" s="18" t="s">
        <v>30</v>
      </c>
      <c r="L1643" s="19">
        <v>1</v>
      </c>
      <c r="M1643" s="20">
        <v>1</v>
      </c>
      <c r="N1643" s="20">
        <v>1</v>
      </c>
      <c r="O1643" s="20">
        <v>1</v>
      </c>
      <c r="P1643" s="20">
        <v>1</v>
      </c>
      <c r="Q1643" s="20">
        <v>1</v>
      </c>
      <c r="R1643" s="20">
        <v>1</v>
      </c>
      <c r="S1643" s="20" t="s">
        <v>33</v>
      </c>
      <c r="T1643" s="20" t="s">
        <v>33</v>
      </c>
      <c r="U1643" s="20" t="s">
        <v>33</v>
      </c>
      <c r="V1643" s="20" t="s">
        <v>33</v>
      </c>
      <c r="W1643" s="21" t="s">
        <v>33</v>
      </c>
      <c r="X1643" s="67"/>
      <c r="Y1643" s="19">
        <v>0</v>
      </c>
      <c r="Z1643" s="20">
        <v>0</v>
      </c>
      <c r="AA1643" s="20">
        <v>0</v>
      </c>
      <c r="AB1643" s="20">
        <v>0</v>
      </c>
      <c r="AC1643" s="20">
        <v>0</v>
      </c>
      <c r="AD1643" s="20">
        <v>0</v>
      </c>
      <c r="AE1643" s="21">
        <v>0</v>
      </c>
      <c r="AF1643" s="55"/>
      <c r="AG1643" s="20" t="s">
        <v>33</v>
      </c>
      <c r="AH1643" s="21" t="s">
        <v>33</v>
      </c>
    </row>
    <row r="1644" spans="1:34" x14ac:dyDescent="0.35">
      <c r="A1644" s="15" t="s">
        <v>168</v>
      </c>
      <c r="B1644" s="16" t="s">
        <v>23</v>
      </c>
      <c r="C1644" s="16" t="s">
        <v>24</v>
      </c>
      <c r="D1644" s="16" t="s">
        <v>77</v>
      </c>
      <c r="E1644" s="16" t="s">
        <v>78</v>
      </c>
      <c r="F1644" s="16" t="s">
        <v>79</v>
      </c>
      <c r="G1644" s="16" t="s">
        <v>80</v>
      </c>
      <c r="H1644" s="17">
        <v>0.01</v>
      </c>
      <c r="I1644" s="16" t="s">
        <v>79</v>
      </c>
      <c r="J1644" s="16" t="s">
        <v>208</v>
      </c>
      <c r="K1644" s="18" t="s">
        <v>31</v>
      </c>
      <c r="L1644" s="85">
        <v>4.6900000000000004</v>
      </c>
      <c r="M1644" s="81">
        <v>4.6900000000000004</v>
      </c>
      <c r="N1644" s="81">
        <v>4.6900000000000004</v>
      </c>
      <c r="O1644" s="81">
        <v>4.6900000000000004</v>
      </c>
      <c r="P1644" s="81">
        <v>4.6900000000000004</v>
      </c>
      <c r="Q1644" s="81">
        <v>4.6900000000000004</v>
      </c>
      <c r="R1644" s="81">
        <v>4.6900000000000004</v>
      </c>
      <c r="S1644" s="81">
        <v>4.49</v>
      </c>
      <c r="T1644" s="81">
        <v>4.49</v>
      </c>
      <c r="U1644" s="81">
        <v>3.9028671328671329</v>
      </c>
      <c r="V1644" s="81">
        <v>3.9028671328671329</v>
      </c>
      <c r="W1644" s="80">
        <v>4.04</v>
      </c>
      <c r="X1644" s="67"/>
      <c r="Y1644" s="22">
        <v>0</v>
      </c>
      <c r="Z1644" s="23">
        <v>0</v>
      </c>
      <c r="AA1644" s="23">
        <v>0</v>
      </c>
      <c r="AB1644" s="23">
        <v>0</v>
      </c>
      <c r="AC1644" s="23">
        <v>0</v>
      </c>
      <c r="AD1644" s="23">
        <v>0</v>
      </c>
      <c r="AE1644" s="70">
        <v>0</v>
      </c>
      <c r="AF1644" s="50"/>
      <c r="AG1644" s="76">
        <v>0.11</v>
      </c>
      <c r="AH1644" s="77">
        <v>0.11</v>
      </c>
    </row>
    <row r="1645" spans="1:34" x14ac:dyDescent="0.35">
      <c r="A1645" s="15" t="s">
        <v>168</v>
      </c>
      <c r="B1645" s="16" t="s">
        <v>23</v>
      </c>
      <c r="C1645" s="16" t="s">
        <v>24</v>
      </c>
      <c r="D1645" s="16" t="s">
        <v>77</v>
      </c>
      <c r="E1645" s="16" t="s">
        <v>78</v>
      </c>
      <c r="F1645" s="16" t="s">
        <v>79</v>
      </c>
      <c r="G1645" s="16" t="s">
        <v>80</v>
      </c>
      <c r="H1645" s="17">
        <v>0.01</v>
      </c>
      <c r="I1645" s="16" t="s">
        <v>79</v>
      </c>
      <c r="J1645" s="16" t="s">
        <v>209</v>
      </c>
      <c r="K1645" s="18" t="s">
        <v>32</v>
      </c>
      <c r="L1645" s="19">
        <v>1</v>
      </c>
      <c r="M1645" s="20">
        <v>1</v>
      </c>
      <c r="N1645" s="20">
        <v>1</v>
      </c>
      <c r="O1645" s="20">
        <v>1</v>
      </c>
      <c r="P1645" s="20">
        <v>1</v>
      </c>
      <c r="Q1645" s="20">
        <v>1</v>
      </c>
      <c r="R1645" s="20">
        <v>1</v>
      </c>
      <c r="S1645" s="20" t="s">
        <v>33</v>
      </c>
      <c r="T1645" s="20" t="s">
        <v>33</v>
      </c>
      <c r="U1645" s="20" t="s">
        <v>33</v>
      </c>
      <c r="V1645" s="20" t="s">
        <v>33</v>
      </c>
      <c r="W1645" s="21" t="s">
        <v>33</v>
      </c>
      <c r="X1645" s="67"/>
      <c r="Y1645" s="19">
        <v>0</v>
      </c>
      <c r="Z1645" s="20">
        <v>0</v>
      </c>
      <c r="AA1645" s="20">
        <v>0</v>
      </c>
      <c r="AB1645" s="20">
        <v>0</v>
      </c>
      <c r="AC1645" s="20">
        <v>0</v>
      </c>
      <c r="AD1645" s="20">
        <v>0</v>
      </c>
      <c r="AE1645" s="21">
        <v>0</v>
      </c>
      <c r="AF1645" s="55"/>
      <c r="AG1645" s="20" t="s">
        <v>33</v>
      </c>
      <c r="AH1645" s="21" t="s">
        <v>33</v>
      </c>
    </row>
    <row r="1646" spans="1:34" x14ac:dyDescent="0.35">
      <c r="A1646" s="24" t="s">
        <v>168</v>
      </c>
      <c r="B1646" s="25" t="s">
        <v>23</v>
      </c>
      <c r="C1646" s="25" t="s">
        <v>24</v>
      </c>
      <c r="D1646" s="25" t="s">
        <v>77</v>
      </c>
      <c r="E1646" s="25" t="s">
        <v>78</v>
      </c>
      <c r="F1646" s="25" t="s">
        <v>79</v>
      </c>
      <c r="G1646" s="25" t="s">
        <v>80</v>
      </c>
      <c r="H1646" s="26">
        <v>0.01</v>
      </c>
      <c r="I1646" s="25" t="s">
        <v>33</v>
      </c>
      <c r="J1646" s="25" t="s">
        <v>208</v>
      </c>
      <c r="K1646" s="27" t="s">
        <v>34</v>
      </c>
      <c r="L1646" s="28">
        <v>9.3240093240093413E-2</v>
      </c>
      <c r="M1646" s="29">
        <v>9.3240093240093413E-2</v>
      </c>
      <c r="N1646" s="29">
        <v>9.3240093240093413E-2</v>
      </c>
      <c r="O1646" s="29">
        <v>9.3240093240093413E-2</v>
      </c>
      <c r="P1646" s="29">
        <v>9.3240093240093413E-2</v>
      </c>
      <c r="Q1646" s="29">
        <v>9.3240093240093413E-2</v>
      </c>
      <c r="R1646" s="29">
        <v>9.3240093240093413E-2</v>
      </c>
      <c r="S1646" s="29">
        <v>0.12531328320802015</v>
      </c>
      <c r="T1646" s="29">
        <v>0.12531328320802015</v>
      </c>
      <c r="U1646" s="29">
        <v>9.3240093240093413E-2</v>
      </c>
      <c r="V1646" s="29">
        <v>9.3240093240093413E-2</v>
      </c>
      <c r="W1646" s="30">
        <v>8.8948787061994716E-2</v>
      </c>
      <c r="X1646" s="67"/>
      <c r="Y1646" s="57">
        <v>0</v>
      </c>
      <c r="Z1646" s="58">
        <v>0</v>
      </c>
      <c r="AA1646" s="58">
        <v>0</v>
      </c>
      <c r="AB1646" s="58">
        <v>0</v>
      </c>
      <c r="AC1646" s="58">
        <v>0</v>
      </c>
      <c r="AD1646" s="58">
        <v>0</v>
      </c>
      <c r="AE1646" s="71">
        <v>0</v>
      </c>
      <c r="AF1646" s="56"/>
      <c r="AG1646" s="58">
        <v>0</v>
      </c>
      <c r="AH1646" s="71">
        <v>0</v>
      </c>
    </row>
    <row r="1647" spans="1:34" x14ac:dyDescent="0.35">
      <c r="A1647" s="31" t="s">
        <v>168</v>
      </c>
      <c r="B1647" s="32" t="s">
        <v>23</v>
      </c>
      <c r="C1647" s="32" t="s">
        <v>24</v>
      </c>
      <c r="D1647" s="32" t="s">
        <v>77</v>
      </c>
      <c r="E1647" s="32" t="s">
        <v>78</v>
      </c>
      <c r="F1647" s="32" t="s">
        <v>81</v>
      </c>
      <c r="G1647" s="32" t="s">
        <v>80</v>
      </c>
      <c r="H1647" s="33">
        <v>0.01</v>
      </c>
      <c r="I1647" s="32" t="s">
        <v>81</v>
      </c>
      <c r="J1647" s="32" t="s">
        <v>208</v>
      </c>
      <c r="K1647" s="34" t="s">
        <v>29</v>
      </c>
      <c r="L1647" s="35">
        <v>3.99</v>
      </c>
      <c r="M1647" s="36">
        <v>3.99</v>
      </c>
      <c r="N1647" s="36">
        <v>3.99</v>
      </c>
      <c r="O1647" s="36">
        <v>3.99</v>
      </c>
      <c r="P1647" s="36">
        <v>3.99</v>
      </c>
      <c r="Q1647" s="36">
        <v>3.99</v>
      </c>
      <c r="R1647" s="36">
        <v>3.99</v>
      </c>
      <c r="S1647" s="36">
        <v>3.99</v>
      </c>
      <c r="T1647" s="36">
        <v>3.99</v>
      </c>
      <c r="U1647" s="36">
        <v>3.33</v>
      </c>
      <c r="V1647" s="36">
        <v>3.33</v>
      </c>
      <c r="W1647" s="37">
        <v>3.6</v>
      </c>
      <c r="X1647" s="67"/>
      <c r="Y1647" s="60">
        <v>0</v>
      </c>
      <c r="Z1647" s="61">
        <v>0</v>
      </c>
      <c r="AA1647" s="61">
        <v>0</v>
      </c>
      <c r="AB1647" s="61">
        <v>0</v>
      </c>
      <c r="AC1647" s="61">
        <v>0</v>
      </c>
      <c r="AD1647" s="61">
        <v>0</v>
      </c>
      <c r="AE1647" s="69">
        <v>0</v>
      </c>
      <c r="AF1647" s="59"/>
      <c r="AG1647" s="61">
        <v>0.1</v>
      </c>
      <c r="AH1647" s="69">
        <v>0.1</v>
      </c>
    </row>
    <row r="1648" spans="1:34" x14ac:dyDescent="0.35">
      <c r="A1648" s="15" t="s">
        <v>168</v>
      </c>
      <c r="B1648" s="16" t="s">
        <v>23</v>
      </c>
      <c r="C1648" s="16" t="s">
        <v>24</v>
      </c>
      <c r="D1648" s="16" t="s">
        <v>77</v>
      </c>
      <c r="E1648" s="16" t="s">
        <v>78</v>
      </c>
      <c r="F1648" s="16" t="s">
        <v>81</v>
      </c>
      <c r="G1648" s="16" t="s">
        <v>80</v>
      </c>
      <c r="H1648" s="17">
        <v>0.01</v>
      </c>
      <c r="I1648" s="16" t="s">
        <v>81</v>
      </c>
      <c r="J1648" s="16" t="s">
        <v>209</v>
      </c>
      <c r="K1648" s="18" t="s">
        <v>30</v>
      </c>
      <c r="L1648" s="19">
        <v>1</v>
      </c>
      <c r="M1648" s="20">
        <v>1</v>
      </c>
      <c r="N1648" s="20">
        <v>1</v>
      </c>
      <c r="O1648" s="20">
        <v>1</v>
      </c>
      <c r="P1648" s="20">
        <v>1</v>
      </c>
      <c r="Q1648" s="20">
        <v>1</v>
      </c>
      <c r="R1648" s="20">
        <v>1</v>
      </c>
      <c r="S1648" s="20" t="s">
        <v>33</v>
      </c>
      <c r="T1648" s="20" t="s">
        <v>33</v>
      </c>
      <c r="U1648" s="20" t="s">
        <v>33</v>
      </c>
      <c r="V1648" s="20" t="s">
        <v>33</v>
      </c>
      <c r="W1648" s="21" t="s">
        <v>33</v>
      </c>
      <c r="X1648" s="67"/>
      <c r="Y1648" s="19">
        <v>0</v>
      </c>
      <c r="Z1648" s="20">
        <v>0</v>
      </c>
      <c r="AA1648" s="20">
        <v>0</v>
      </c>
      <c r="AB1648" s="20">
        <v>0</v>
      </c>
      <c r="AC1648" s="20">
        <v>0</v>
      </c>
      <c r="AD1648" s="20">
        <v>0</v>
      </c>
      <c r="AE1648" s="21">
        <v>0</v>
      </c>
      <c r="AF1648" s="55"/>
      <c r="AG1648" s="20" t="s">
        <v>33</v>
      </c>
      <c r="AH1648" s="21" t="s">
        <v>33</v>
      </c>
    </row>
    <row r="1649" spans="1:34" x14ac:dyDescent="0.35">
      <c r="A1649" s="15" t="s">
        <v>168</v>
      </c>
      <c r="B1649" s="16" t="s">
        <v>23</v>
      </c>
      <c r="C1649" s="16" t="s">
        <v>24</v>
      </c>
      <c r="D1649" s="16" t="s">
        <v>77</v>
      </c>
      <c r="E1649" s="16" t="s">
        <v>78</v>
      </c>
      <c r="F1649" s="16" t="s">
        <v>81</v>
      </c>
      <c r="G1649" s="16" t="s">
        <v>80</v>
      </c>
      <c r="H1649" s="17">
        <v>0.01</v>
      </c>
      <c r="I1649" s="16" t="s">
        <v>81</v>
      </c>
      <c r="J1649" s="16" t="s">
        <v>208</v>
      </c>
      <c r="K1649" s="18" t="s">
        <v>31</v>
      </c>
      <c r="L1649" s="22">
        <v>3.99</v>
      </c>
      <c r="M1649" s="23">
        <v>3.99</v>
      </c>
      <c r="N1649" s="23">
        <v>3.99</v>
      </c>
      <c r="O1649" s="23">
        <v>3.99</v>
      </c>
      <c r="P1649" s="23">
        <v>3.99</v>
      </c>
      <c r="Q1649" s="23">
        <v>3.99</v>
      </c>
      <c r="R1649" s="23">
        <v>3.99</v>
      </c>
      <c r="S1649" s="23">
        <v>3.99</v>
      </c>
      <c r="T1649" s="23">
        <v>3.99</v>
      </c>
      <c r="U1649" s="23">
        <v>3.33</v>
      </c>
      <c r="V1649" s="23">
        <v>3.33</v>
      </c>
      <c r="W1649" s="70">
        <v>3.6</v>
      </c>
      <c r="X1649" s="67"/>
      <c r="Y1649" s="22">
        <v>0</v>
      </c>
      <c r="Z1649" s="23">
        <v>0</v>
      </c>
      <c r="AA1649" s="23">
        <v>0</v>
      </c>
      <c r="AB1649" s="23">
        <v>0</v>
      </c>
      <c r="AC1649" s="23">
        <v>0</v>
      </c>
      <c r="AD1649" s="23">
        <v>0</v>
      </c>
      <c r="AE1649" s="70">
        <v>0</v>
      </c>
      <c r="AF1649" s="50"/>
      <c r="AG1649" s="76">
        <v>0.1</v>
      </c>
      <c r="AH1649" s="77">
        <v>0.1</v>
      </c>
    </row>
    <row r="1650" spans="1:34" x14ac:dyDescent="0.35">
      <c r="A1650" s="15" t="s">
        <v>168</v>
      </c>
      <c r="B1650" s="16" t="s">
        <v>23</v>
      </c>
      <c r="C1650" s="16" t="s">
        <v>24</v>
      </c>
      <c r="D1650" s="16" t="s">
        <v>77</v>
      </c>
      <c r="E1650" s="16" t="s">
        <v>78</v>
      </c>
      <c r="F1650" s="16" t="s">
        <v>81</v>
      </c>
      <c r="G1650" s="16" t="s">
        <v>80</v>
      </c>
      <c r="H1650" s="17">
        <v>0.01</v>
      </c>
      <c r="I1650" s="16" t="s">
        <v>81</v>
      </c>
      <c r="J1650" s="16" t="s">
        <v>209</v>
      </c>
      <c r="K1650" s="18" t="s">
        <v>32</v>
      </c>
      <c r="L1650" s="19">
        <v>1</v>
      </c>
      <c r="M1650" s="20">
        <v>1</v>
      </c>
      <c r="N1650" s="20">
        <v>1</v>
      </c>
      <c r="O1650" s="20">
        <v>1</v>
      </c>
      <c r="P1650" s="20">
        <v>1</v>
      </c>
      <c r="Q1650" s="20">
        <v>1</v>
      </c>
      <c r="R1650" s="20">
        <v>1</v>
      </c>
      <c r="S1650" s="20" t="s">
        <v>33</v>
      </c>
      <c r="T1650" s="20" t="s">
        <v>33</v>
      </c>
      <c r="U1650" s="20" t="s">
        <v>33</v>
      </c>
      <c r="V1650" s="20" t="s">
        <v>33</v>
      </c>
      <c r="W1650" s="21" t="s">
        <v>33</v>
      </c>
      <c r="X1650" s="67"/>
      <c r="Y1650" s="19">
        <v>0</v>
      </c>
      <c r="Z1650" s="20">
        <v>0</v>
      </c>
      <c r="AA1650" s="20">
        <v>0</v>
      </c>
      <c r="AB1650" s="20">
        <v>0</v>
      </c>
      <c r="AC1650" s="20">
        <v>0</v>
      </c>
      <c r="AD1650" s="20">
        <v>0</v>
      </c>
      <c r="AE1650" s="21">
        <v>0</v>
      </c>
      <c r="AF1650" s="55"/>
      <c r="AG1650" s="20" t="s">
        <v>33</v>
      </c>
      <c r="AH1650" s="21" t="s">
        <v>33</v>
      </c>
    </row>
    <row r="1651" spans="1:34" x14ac:dyDescent="0.35">
      <c r="A1651" s="24" t="s">
        <v>168</v>
      </c>
      <c r="B1651" s="25" t="s">
        <v>23</v>
      </c>
      <c r="C1651" s="25" t="s">
        <v>24</v>
      </c>
      <c r="D1651" s="25" t="s">
        <v>77</v>
      </c>
      <c r="E1651" s="25" t="s">
        <v>78</v>
      </c>
      <c r="F1651" s="25" t="s">
        <v>81</v>
      </c>
      <c r="G1651" s="25" t="s">
        <v>80</v>
      </c>
      <c r="H1651" s="26">
        <v>0.01</v>
      </c>
      <c r="I1651" s="25" t="s">
        <v>33</v>
      </c>
      <c r="J1651" s="25" t="s">
        <v>208</v>
      </c>
      <c r="K1651" s="27" t="s">
        <v>34</v>
      </c>
      <c r="L1651" s="28">
        <v>0</v>
      </c>
      <c r="M1651" s="29">
        <v>0</v>
      </c>
      <c r="N1651" s="29">
        <v>0</v>
      </c>
      <c r="O1651" s="29">
        <v>0</v>
      </c>
      <c r="P1651" s="29">
        <v>0</v>
      </c>
      <c r="Q1651" s="29">
        <v>0</v>
      </c>
      <c r="R1651" s="29">
        <v>0</v>
      </c>
      <c r="S1651" s="29">
        <v>0</v>
      </c>
      <c r="T1651" s="29">
        <v>0</v>
      </c>
      <c r="U1651" s="29">
        <v>0</v>
      </c>
      <c r="V1651" s="29">
        <v>0</v>
      </c>
      <c r="W1651" s="30">
        <v>0</v>
      </c>
      <c r="X1651" s="67"/>
      <c r="Y1651" s="57">
        <v>0</v>
      </c>
      <c r="Z1651" s="58">
        <v>0</v>
      </c>
      <c r="AA1651" s="58">
        <v>0</v>
      </c>
      <c r="AB1651" s="58">
        <v>0</v>
      </c>
      <c r="AC1651" s="58">
        <v>0</v>
      </c>
      <c r="AD1651" s="58">
        <v>0</v>
      </c>
      <c r="AE1651" s="71">
        <v>0</v>
      </c>
      <c r="AF1651" s="56"/>
      <c r="AG1651" s="58">
        <v>0</v>
      </c>
      <c r="AH1651" s="71">
        <v>0</v>
      </c>
    </row>
    <row r="1652" spans="1:34" x14ac:dyDescent="0.35">
      <c r="A1652" s="31" t="s">
        <v>168</v>
      </c>
      <c r="B1652" s="32" t="s">
        <v>23</v>
      </c>
      <c r="C1652" s="32" t="s">
        <v>24</v>
      </c>
      <c r="D1652" s="32" t="s">
        <v>77</v>
      </c>
      <c r="E1652" s="32" t="s">
        <v>78</v>
      </c>
      <c r="F1652" s="32" t="s">
        <v>82</v>
      </c>
      <c r="G1652" s="32" t="s">
        <v>80</v>
      </c>
      <c r="H1652" s="33">
        <v>0.01</v>
      </c>
      <c r="I1652" s="32" t="s">
        <v>82</v>
      </c>
      <c r="J1652" s="32" t="s">
        <v>208</v>
      </c>
      <c r="K1652" s="34" t="s">
        <v>29</v>
      </c>
      <c r="L1652" s="35">
        <v>3.99</v>
      </c>
      <c r="M1652" s="36">
        <v>3.99</v>
      </c>
      <c r="N1652" s="36">
        <v>3.99</v>
      </c>
      <c r="O1652" s="36">
        <v>3.99</v>
      </c>
      <c r="P1652" s="36">
        <v>3.99</v>
      </c>
      <c r="Q1652" s="36">
        <v>3.99</v>
      </c>
      <c r="R1652" s="36">
        <v>3.99</v>
      </c>
      <c r="S1652" s="36">
        <v>3.99</v>
      </c>
      <c r="T1652" s="36">
        <v>3.99</v>
      </c>
      <c r="U1652" s="36">
        <v>3.33</v>
      </c>
      <c r="V1652" s="36">
        <v>3.33</v>
      </c>
      <c r="W1652" s="37">
        <v>3.79</v>
      </c>
      <c r="X1652" s="67"/>
      <c r="Y1652" s="60">
        <v>0</v>
      </c>
      <c r="Z1652" s="61">
        <v>0</v>
      </c>
      <c r="AA1652" s="61">
        <v>0</v>
      </c>
      <c r="AB1652" s="61">
        <v>0</v>
      </c>
      <c r="AC1652" s="61">
        <v>0</v>
      </c>
      <c r="AD1652" s="61">
        <v>0</v>
      </c>
      <c r="AE1652" s="69">
        <v>0</v>
      </c>
      <c r="AF1652" s="59"/>
      <c r="AG1652" s="61">
        <v>0.1</v>
      </c>
      <c r="AH1652" s="69">
        <v>0.1</v>
      </c>
    </row>
    <row r="1653" spans="1:34" x14ac:dyDescent="0.35">
      <c r="A1653" s="15" t="s">
        <v>168</v>
      </c>
      <c r="B1653" s="16" t="s">
        <v>23</v>
      </c>
      <c r="C1653" s="16" t="s">
        <v>24</v>
      </c>
      <c r="D1653" s="16" t="s">
        <v>77</v>
      </c>
      <c r="E1653" s="16" t="s">
        <v>78</v>
      </c>
      <c r="F1653" s="16" t="s">
        <v>82</v>
      </c>
      <c r="G1653" s="16" t="s">
        <v>80</v>
      </c>
      <c r="H1653" s="17">
        <v>0.01</v>
      </c>
      <c r="I1653" s="16" t="s">
        <v>82</v>
      </c>
      <c r="J1653" s="16" t="s">
        <v>209</v>
      </c>
      <c r="K1653" s="18" t="s">
        <v>30</v>
      </c>
      <c r="L1653" s="19">
        <v>1</v>
      </c>
      <c r="M1653" s="20">
        <v>1</v>
      </c>
      <c r="N1653" s="20">
        <v>1</v>
      </c>
      <c r="O1653" s="20">
        <v>1</v>
      </c>
      <c r="P1653" s="20">
        <v>1</v>
      </c>
      <c r="Q1653" s="20">
        <v>1</v>
      </c>
      <c r="R1653" s="20">
        <v>1</v>
      </c>
      <c r="S1653" s="20" t="s">
        <v>33</v>
      </c>
      <c r="T1653" s="20" t="s">
        <v>33</v>
      </c>
      <c r="U1653" s="20" t="s">
        <v>33</v>
      </c>
      <c r="V1653" s="20" t="s">
        <v>33</v>
      </c>
      <c r="W1653" s="21" t="s">
        <v>33</v>
      </c>
      <c r="X1653" s="67"/>
      <c r="Y1653" s="19">
        <v>0</v>
      </c>
      <c r="Z1653" s="20">
        <v>0</v>
      </c>
      <c r="AA1653" s="20">
        <v>0</v>
      </c>
      <c r="AB1653" s="20">
        <v>0</v>
      </c>
      <c r="AC1653" s="20">
        <v>0</v>
      </c>
      <c r="AD1653" s="20">
        <v>0</v>
      </c>
      <c r="AE1653" s="21">
        <v>0</v>
      </c>
      <c r="AF1653" s="55"/>
      <c r="AG1653" s="20" t="s">
        <v>33</v>
      </c>
      <c r="AH1653" s="21" t="s">
        <v>33</v>
      </c>
    </row>
    <row r="1654" spans="1:34" x14ac:dyDescent="0.35">
      <c r="A1654" s="15" t="s">
        <v>168</v>
      </c>
      <c r="B1654" s="16" t="s">
        <v>23</v>
      </c>
      <c r="C1654" s="16" t="s">
        <v>24</v>
      </c>
      <c r="D1654" s="16" t="s">
        <v>77</v>
      </c>
      <c r="E1654" s="16" t="s">
        <v>78</v>
      </c>
      <c r="F1654" s="16" t="s">
        <v>82</v>
      </c>
      <c r="G1654" s="16" t="s">
        <v>80</v>
      </c>
      <c r="H1654" s="17">
        <v>0.01</v>
      </c>
      <c r="I1654" s="16" t="s">
        <v>82</v>
      </c>
      <c r="J1654" s="16" t="s">
        <v>208</v>
      </c>
      <c r="K1654" s="18" t="s">
        <v>31</v>
      </c>
      <c r="L1654" s="22">
        <v>3.99</v>
      </c>
      <c r="M1654" s="23">
        <v>3.99</v>
      </c>
      <c r="N1654" s="23">
        <v>3.99</v>
      </c>
      <c r="O1654" s="23">
        <v>3.99</v>
      </c>
      <c r="P1654" s="23">
        <v>3.99</v>
      </c>
      <c r="Q1654" s="23">
        <v>3.99</v>
      </c>
      <c r="R1654" s="23">
        <v>3.99</v>
      </c>
      <c r="S1654" s="23">
        <v>3.99</v>
      </c>
      <c r="T1654" s="23">
        <v>3.99</v>
      </c>
      <c r="U1654" s="23">
        <v>3.33</v>
      </c>
      <c r="V1654" s="23">
        <v>3.33</v>
      </c>
      <c r="W1654" s="70">
        <v>3.79</v>
      </c>
      <c r="X1654" s="67"/>
      <c r="Y1654" s="22">
        <v>0</v>
      </c>
      <c r="Z1654" s="23">
        <v>0</v>
      </c>
      <c r="AA1654" s="23">
        <v>0</v>
      </c>
      <c r="AB1654" s="23">
        <v>0</v>
      </c>
      <c r="AC1654" s="23">
        <v>0</v>
      </c>
      <c r="AD1654" s="23">
        <v>0</v>
      </c>
      <c r="AE1654" s="70">
        <v>0</v>
      </c>
      <c r="AF1654" s="50"/>
      <c r="AG1654" s="76">
        <v>0.1</v>
      </c>
      <c r="AH1654" s="77">
        <v>0.1</v>
      </c>
    </row>
    <row r="1655" spans="1:34" x14ac:dyDescent="0.35">
      <c r="A1655" s="15" t="s">
        <v>168</v>
      </c>
      <c r="B1655" s="16" t="s">
        <v>23</v>
      </c>
      <c r="C1655" s="16" t="s">
        <v>24</v>
      </c>
      <c r="D1655" s="16" t="s">
        <v>77</v>
      </c>
      <c r="E1655" s="16" t="s">
        <v>78</v>
      </c>
      <c r="F1655" s="16" t="s">
        <v>82</v>
      </c>
      <c r="G1655" s="16" t="s">
        <v>80</v>
      </c>
      <c r="H1655" s="17">
        <v>0.01</v>
      </c>
      <c r="I1655" s="16" t="s">
        <v>82</v>
      </c>
      <c r="J1655" s="16" t="s">
        <v>209</v>
      </c>
      <c r="K1655" s="18" t="s">
        <v>32</v>
      </c>
      <c r="L1655" s="19">
        <v>1</v>
      </c>
      <c r="M1655" s="20">
        <v>1</v>
      </c>
      <c r="N1655" s="20">
        <v>1</v>
      </c>
      <c r="O1655" s="20">
        <v>1</v>
      </c>
      <c r="P1655" s="20">
        <v>1</v>
      </c>
      <c r="Q1655" s="20">
        <v>1</v>
      </c>
      <c r="R1655" s="20">
        <v>1</v>
      </c>
      <c r="S1655" s="20" t="s">
        <v>33</v>
      </c>
      <c r="T1655" s="20" t="s">
        <v>33</v>
      </c>
      <c r="U1655" s="20" t="s">
        <v>33</v>
      </c>
      <c r="V1655" s="20" t="s">
        <v>33</v>
      </c>
      <c r="W1655" s="21" t="s">
        <v>33</v>
      </c>
      <c r="X1655" s="67"/>
      <c r="Y1655" s="19">
        <v>0</v>
      </c>
      <c r="Z1655" s="20">
        <v>0</v>
      </c>
      <c r="AA1655" s="20">
        <v>0</v>
      </c>
      <c r="AB1655" s="20">
        <v>0</v>
      </c>
      <c r="AC1655" s="20">
        <v>0</v>
      </c>
      <c r="AD1655" s="20">
        <v>0</v>
      </c>
      <c r="AE1655" s="21">
        <v>0</v>
      </c>
      <c r="AF1655" s="55"/>
      <c r="AG1655" s="20" t="s">
        <v>33</v>
      </c>
      <c r="AH1655" s="21" t="s">
        <v>33</v>
      </c>
    </row>
    <row r="1656" spans="1:34" x14ac:dyDescent="0.35">
      <c r="A1656" s="24" t="s">
        <v>168</v>
      </c>
      <c r="B1656" s="25" t="s">
        <v>23</v>
      </c>
      <c r="C1656" s="25" t="s">
        <v>24</v>
      </c>
      <c r="D1656" s="25" t="s">
        <v>77</v>
      </c>
      <c r="E1656" s="25" t="s">
        <v>78</v>
      </c>
      <c r="F1656" s="25" t="s">
        <v>82</v>
      </c>
      <c r="G1656" s="25" t="s">
        <v>80</v>
      </c>
      <c r="H1656" s="26">
        <v>0.01</v>
      </c>
      <c r="I1656" s="25" t="s">
        <v>33</v>
      </c>
      <c r="J1656" s="25" t="s">
        <v>208</v>
      </c>
      <c r="K1656" s="27" t="s">
        <v>34</v>
      </c>
      <c r="L1656" s="28">
        <v>0</v>
      </c>
      <c r="M1656" s="29">
        <v>0</v>
      </c>
      <c r="N1656" s="29">
        <v>0</v>
      </c>
      <c r="O1656" s="29">
        <v>0</v>
      </c>
      <c r="P1656" s="29">
        <v>0</v>
      </c>
      <c r="Q1656" s="29">
        <v>0</v>
      </c>
      <c r="R1656" s="29">
        <v>0</v>
      </c>
      <c r="S1656" s="29">
        <v>0</v>
      </c>
      <c r="T1656" s="29">
        <v>0</v>
      </c>
      <c r="U1656" s="29">
        <v>0</v>
      </c>
      <c r="V1656" s="29">
        <v>0</v>
      </c>
      <c r="W1656" s="30">
        <v>0</v>
      </c>
      <c r="X1656" s="67"/>
      <c r="Y1656" s="57">
        <v>0</v>
      </c>
      <c r="Z1656" s="58">
        <v>0</v>
      </c>
      <c r="AA1656" s="58">
        <v>0</v>
      </c>
      <c r="AB1656" s="58">
        <v>0</v>
      </c>
      <c r="AC1656" s="58">
        <v>0</v>
      </c>
      <c r="AD1656" s="58">
        <v>0</v>
      </c>
      <c r="AE1656" s="71">
        <v>0</v>
      </c>
      <c r="AF1656" s="56"/>
      <c r="AG1656" s="58">
        <v>0</v>
      </c>
      <c r="AH1656" s="71">
        <v>0</v>
      </c>
    </row>
    <row r="1657" spans="1:34" x14ac:dyDescent="0.35">
      <c r="A1657" s="31" t="s">
        <v>168</v>
      </c>
      <c r="B1657" s="32" t="s">
        <v>23</v>
      </c>
      <c r="C1657" s="32" t="s">
        <v>24</v>
      </c>
      <c r="D1657" s="32" t="s">
        <v>77</v>
      </c>
      <c r="E1657" s="32" t="s">
        <v>78</v>
      </c>
      <c r="F1657" s="32" t="s">
        <v>83</v>
      </c>
      <c r="G1657" s="32" t="s">
        <v>80</v>
      </c>
      <c r="H1657" s="33">
        <v>0.01</v>
      </c>
      <c r="I1657" s="32" t="s">
        <v>83</v>
      </c>
      <c r="J1657" s="32" t="s">
        <v>208</v>
      </c>
      <c r="K1657" s="34" t="s">
        <v>29</v>
      </c>
      <c r="L1657" s="35">
        <v>3.79</v>
      </c>
      <c r="M1657" s="36">
        <v>3.79</v>
      </c>
      <c r="N1657" s="36">
        <v>3.79</v>
      </c>
      <c r="O1657" s="36">
        <v>3.79</v>
      </c>
      <c r="P1657" s="36">
        <v>3.79</v>
      </c>
      <c r="Q1657" s="36">
        <v>3.79</v>
      </c>
      <c r="R1657" s="36">
        <v>3.79</v>
      </c>
      <c r="S1657" s="36">
        <v>3.79</v>
      </c>
      <c r="T1657" s="36">
        <v>3.79</v>
      </c>
      <c r="U1657" s="36">
        <v>3.16</v>
      </c>
      <c r="V1657" s="36">
        <v>3.16</v>
      </c>
      <c r="W1657" s="37">
        <v>3.39</v>
      </c>
      <c r="X1657" s="67"/>
      <c r="Y1657" s="60">
        <v>0</v>
      </c>
      <c r="Z1657" s="61">
        <v>0</v>
      </c>
      <c r="AA1657" s="61">
        <v>0</v>
      </c>
      <c r="AB1657" s="61">
        <v>0</v>
      </c>
      <c r="AC1657" s="61">
        <v>0</v>
      </c>
      <c r="AD1657" s="61">
        <v>0</v>
      </c>
      <c r="AE1657" s="69">
        <v>0</v>
      </c>
      <c r="AF1657" s="59"/>
      <c r="AG1657" s="61">
        <v>0.1</v>
      </c>
      <c r="AH1657" s="69">
        <v>0.1</v>
      </c>
    </row>
    <row r="1658" spans="1:34" x14ac:dyDescent="0.35">
      <c r="A1658" s="15" t="s">
        <v>168</v>
      </c>
      <c r="B1658" s="16" t="s">
        <v>23</v>
      </c>
      <c r="C1658" s="16" t="s">
        <v>24</v>
      </c>
      <c r="D1658" s="16" t="s">
        <v>77</v>
      </c>
      <c r="E1658" s="16" t="s">
        <v>78</v>
      </c>
      <c r="F1658" s="16" t="s">
        <v>83</v>
      </c>
      <c r="G1658" s="16" t="s">
        <v>80</v>
      </c>
      <c r="H1658" s="17">
        <v>0.01</v>
      </c>
      <c r="I1658" s="16" t="s">
        <v>83</v>
      </c>
      <c r="J1658" s="16" t="s">
        <v>209</v>
      </c>
      <c r="K1658" s="18" t="s">
        <v>30</v>
      </c>
      <c r="L1658" s="19">
        <v>1</v>
      </c>
      <c r="M1658" s="20">
        <v>1</v>
      </c>
      <c r="N1658" s="20">
        <v>1</v>
      </c>
      <c r="O1658" s="20">
        <v>1</v>
      </c>
      <c r="P1658" s="20">
        <v>1</v>
      </c>
      <c r="Q1658" s="20">
        <v>1</v>
      </c>
      <c r="R1658" s="20">
        <v>1</v>
      </c>
      <c r="S1658" s="20" t="s">
        <v>33</v>
      </c>
      <c r="T1658" s="20" t="s">
        <v>33</v>
      </c>
      <c r="U1658" s="20" t="s">
        <v>33</v>
      </c>
      <c r="V1658" s="20" t="s">
        <v>33</v>
      </c>
      <c r="W1658" s="21" t="s">
        <v>33</v>
      </c>
      <c r="X1658" s="67"/>
      <c r="Y1658" s="19">
        <v>0</v>
      </c>
      <c r="Z1658" s="20">
        <v>0</v>
      </c>
      <c r="AA1658" s="20">
        <v>0</v>
      </c>
      <c r="AB1658" s="20">
        <v>0</v>
      </c>
      <c r="AC1658" s="20">
        <v>0</v>
      </c>
      <c r="AD1658" s="20">
        <v>0</v>
      </c>
      <c r="AE1658" s="21">
        <v>0</v>
      </c>
      <c r="AF1658" s="55"/>
      <c r="AG1658" s="20" t="s">
        <v>33</v>
      </c>
      <c r="AH1658" s="21" t="s">
        <v>33</v>
      </c>
    </row>
    <row r="1659" spans="1:34" x14ac:dyDescent="0.35">
      <c r="A1659" s="15" t="s">
        <v>168</v>
      </c>
      <c r="B1659" s="16" t="s">
        <v>23</v>
      </c>
      <c r="C1659" s="16" t="s">
        <v>24</v>
      </c>
      <c r="D1659" s="16" t="s">
        <v>77</v>
      </c>
      <c r="E1659" s="16" t="s">
        <v>78</v>
      </c>
      <c r="F1659" s="16" t="s">
        <v>83</v>
      </c>
      <c r="G1659" s="16" t="s">
        <v>80</v>
      </c>
      <c r="H1659" s="17">
        <v>0.01</v>
      </c>
      <c r="I1659" s="16" t="s">
        <v>83</v>
      </c>
      <c r="J1659" s="16" t="s">
        <v>208</v>
      </c>
      <c r="K1659" s="18" t="s">
        <v>31</v>
      </c>
      <c r="L1659" s="22">
        <v>3.79</v>
      </c>
      <c r="M1659" s="23">
        <v>3.79</v>
      </c>
      <c r="N1659" s="23">
        <v>3.79</v>
      </c>
      <c r="O1659" s="23">
        <v>3.79</v>
      </c>
      <c r="P1659" s="23">
        <v>3.79</v>
      </c>
      <c r="Q1659" s="23">
        <v>3.79</v>
      </c>
      <c r="R1659" s="23">
        <v>3.79</v>
      </c>
      <c r="S1659" s="23">
        <v>3.79</v>
      </c>
      <c r="T1659" s="23">
        <v>3.79</v>
      </c>
      <c r="U1659" s="23">
        <v>3.16</v>
      </c>
      <c r="V1659" s="23">
        <v>3.16</v>
      </c>
      <c r="W1659" s="80">
        <v>3.42</v>
      </c>
      <c r="X1659" s="67"/>
      <c r="Y1659" s="22">
        <v>0</v>
      </c>
      <c r="Z1659" s="23">
        <v>0</v>
      </c>
      <c r="AA1659" s="23">
        <v>0</v>
      </c>
      <c r="AB1659" s="23">
        <v>0</v>
      </c>
      <c r="AC1659" s="23">
        <v>0</v>
      </c>
      <c r="AD1659" s="23">
        <v>0</v>
      </c>
      <c r="AE1659" s="70">
        <v>0</v>
      </c>
      <c r="AF1659" s="50"/>
      <c r="AG1659" s="76">
        <v>0.1</v>
      </c>
      <c r="AH1659" s="77">
        <v>0.1</v>
      </c>
    </row>
    <row r="1660" spans="1:34" x14ac:dyDescent="0.35">
      <c r="A1660" s="15" t="s">
        <v>168</v>
      </c>
      <c r="B1660" s="16" t="s">
        <v>23</v>
      </c>
      <c r="C1660" s="16" t="s">
        <v>24</v>
      </c>
      <c r="D1660" s="16" t="s">
        <v>77</v>
      </c>
      <c r="E1660" s="16" t="s">
        <v>78</v>
      </c>
      <c r="F1660" s="16" t="s">
        <v>83</v>
      </c>
      <c r="G1660" s="16" t="s">
        <v>80</v>
      </c>
      <c r="H1660" s="17">
        <v>0.01</v>
      </c>
      <c r="I1660" s="16" t="s">
        <v>83</v>
      </c>
      <c r="J1660" s="16" t="s">
        <v>209</v>
      </c>
      <c r="K1660" s="18" t="s">
        <v>32</v>
      </c>
      <c r="L1660" s="19">
        <v>1</v>
      </c>
      <c r="M1660" s="20">
        <v>1</v>
      </c>
      <c r="N1660" s="20">
        <v>1</v>
      </c>
      <c r="O1660" s="20">
        <v>1</v>
      </c>
      <c r="P1660" s="20">
        <v>1</v>
      </c>
      <c r="Q1660" s="20">
        <v>1</v>
      </c>
      <c r="R1660" s="20">
        <v>1</v>
      </c>
      <c r="S1660" s="20" t="s">
        <v>33</v>
      </c>
      <c r="T1660" s="20" t="s">
        <v>33</v>
      </c>
      <c r="U1660" s="20" t="s">
        <v>33</v>
      </c>
      <c r="V1660" s="20" t="s">
        <v>33</v>
      </c>
      <c r="W1660" s="21" t="s">
        <v>33</v>
      </c>
      <c r="X1660" s="67"/>
      <c r="Y1660" s="19">
        <v>0</v>
      </c>
      <c r="Z1660" s="20">
        <v>0</v>
      </c>
      <c r="AA1660" s="20">
        <v>0</v>
      </c>
      <c r="AB1660" s="20">
        <v>0</v>
      </c>
      <c r="AC1660" s="20">
        <v>0</v>
      </c>
      <c r="AD1660" s="20">
        <v>0</v>
      </c>
      <c r="AE1660" s="21">
        <v>0</v>
      </c>
      <c r="AF1660" s="55"/>
      <c r="AG1660" s="20" t="s">
        <v>33</v>
      </c>
      <c r="AH1660" s="21" t="s">
        <v>33</v>
      </c>
    </row>
    <row r="1661" spans="1:34" x14ac:dyDescent="0.35">
      <c r="A1661" s="24" t="s">
        <v>168</v>
      </c>
      <c r="B1661" s="25" t="s">
        <v>23</v>
      </c>
      <c r="C1661" s="25" t="s">
        <v>24</v>
      </c>
      <c r="D1661" s="25" t="s">
        <v>77</v>
      </c>
      <c r="E1661" s="25" t="s">
        <v>78</v>
      </c>
      <c r="F1661" s="25" t="s">
        <v>83</v>
      </c>
      <c r="G1661" s="25" t="s">
        <v>80</v>
      </c>
      <c r="H1661" s="26">
        <v>0.01</v>
      </c>
      <c r="I1661" s="25" t="s">
        <v>33</v>
      </c>
      <c r="J1661" s="25" t="s">
        <v>208</v>
      </c>
      <c r="K1661" s="27" t="s">
        <v>34</v>
      </c>
      <c r="L1661" s="28">
        <v>0</v>
      </c>
      <c r="M1661" s="29">
        <v>0</v>
      </c>
      <c r="N1661" s="29">
        <v>0</v>
      </c>
      <c r="O1661" s="29">
        <v>0</v>
      </c>
      <c r="P1661" s="29">
        <v>0</v>
      </c>
      <c r="Q1661" s="29">
        <v>0</v>
      </c>
      <c r="R1661" s="29">
        <v>0</v>
      </c>
      <c r="S1661" s="29">
        <v>0</v>
      </c>
      <c r="T1661" s="29">
        <v>0</v>
      </c>
      <c r="U1661" s="29">
        <v>0</v>
      </c>
      <c r="V1661" s="29">
        <v>0</v>
      </c>
      <c r="W1661" s="30">
        <v>8.8495575221239076E-3</v>
      </c>
      <c r="X1661" s="67"/>
      <c r="Y1661" s="57">
        <v>0</v>
      </c>
      <c r="Z1661" s="58">
        <v>0</v>
      </c>
      <c r="AA1661" s="58">
        <v>0</v>
      </c>
      <c r="AB1661" s="58">
        <v>0</v>
      </c>
      <c r="AC1661" s="58">
        <v>0</v>
      </c>
      <c r="AD1661" s="58">
        <v>0</v>
      </c>
      <c r="AE1661" s="71">
        <v>0</v>
      </c>
      <c r="AF1661" s="56"/>
      <c r="AG1661" s="58">
        <v>0</v>
      </c>
      <c r="AH1661" s="71">
        <v>0</v>
      </c>
    </row>
    <row r="1662" spans="1:34" x14ac:dyDescent="0.35">
      <c r="A1662" s="31" t="s">
        <v>168</v>
      </c>
      <c r="B1662" s="32" t="s">
        <v>23</v>
      </c>
      <c r="C1662" s="32" t="s">
        <v>24</v>
      </c>
      <c r="D1662" s="32" t="s">
        <v>77</v>
      </c>
      <c r="E1662" s="32" t="s">
        <v>44</v>
      </c>
      <c r="F1662" s="32" t="s">
        <v>84</v>
      </c>
      <c r="G1662" s="32" t="s">
        <v>28</v>
      </c>
      <c r="H1662" s="33">
        <v>0.01</v>
      </c>
      <c r="I1662" s="32" t="s">
        <v>84</v>
      </c>
      <c r="J1662" s="32" t="s">
        <v>208</v>
      </c>
      <c r="K1662" s="34" t="s">
        <v>29</v>
      </c>
      <c r="L1662" s="35">
        <v>6.99</v>
      </c>
      <c r="M1662" s="36">
        <v>6.99</v>
      </c>
      <c r="N1662" s="36">
        <v>6.99</v>
      </c>
      <c r="O1662" s="36">
        <v>6.99</v>
      </c>
      <c r="P1662" s="36">
        <v>6.99</v>
      </c>
      <c r="Q1662" s="36">
        <v>6.99</v>
      </c>
      <c r="R1662" s="36">
        <v>6.99</v>
      </c>
      <c r="S1662" s="36">
        <v>6.99</v>
      </c>
      <c r="T1662" s="36">
        <v>6.99</v>
      </c>
      <c r="U1662" s="36">
        <v>5.83</v>
      </c>
      <c r="V1662" s="36">
        <v>5.83</v>
      </c>
      <c r="W1662" s="37">
        <v>6.65</v>
      </c>
      <c r="X1662" s="67"/>
      <c r="Y1662" s="60">
        <v>0</v>
      </c>
      <c r="Z1662" s="61">
        <v>0</v>
      </c>
      <c r="AA1662" s="61">
        <v>0</v>
      </c>
      <c r="AB1662" s="61">
        <v>0</v>
      </c>
      <c r="AC1662" s="61">
        <v>0</v>
      </c>
      <c r="AD1662" s="61">
        <v>0</v>
      </c>
      <c r="AE1662" s="69">
        <v>0</v>
      </c>
      <c r="AF1662" s="59"/>
      <c r="AG1662" s="61">
        <v>0.18</v>
      </c>
      <c r="AH1662" s="69">
        <v>0.18</v>
      </c>
    </row>
    <row r="1663" spans="1:34" x14ac:dyDescent="0.35">
      <c r="A1663" s="15" t="s">
        <v>168</v>
      </c>
      <c r="B1663" s="16" t="s">
        <v>23</v>
      </c>
      <c r="C1663" s="16" t="s">
        <v>24</v>
      </c>
      <c r="D1663" s="16" t="s">
        <v>77</v>
      </c>
      <c r="E1663" s="16" t="s">
        <v>44</v>
      </c>
      <c r="F1663" s="16" t="s">
        <v>84</v>
      </c>
      <c r="G1663" s="16" t="s">
        <v>28</v>
      </c>
      <c r="H1663" s="17">
        <v>0.01</v>
      </c>
      <c r="I1663" s="16" t="s">
        <v>84</v>
      </c>
      <c r="J1663" s="16" t="s">
        <v>209</v>
      </c>
      <c r="K1663" s="18" t="s">
        <v>30</v>
      </c>
      <c r="L1663" s="19">
        <v>1</v>
      </c>
      <c r="M1663" s="20">
        <v>1</v>
      </c>
      <c r="N1663" s="20">
        <v>1</v>
      </c>
      <c r="O1663" s="20">
        <v>1</v>
      </c>
      <c r="P1663" s="20">
        <v>1</v>
      </c>
      <c r="Q1663" s="20">
        <v>1</v>
      </c>
      <c r="R1663" s="20">
        <v>1</v>
      </c>
      <c r="S1663" s="20" t="s">
        <v>33</v>
      </c>
      <c r="T1663" s="20" t="s">
        <v>33</v>
      </c>
      <c r="U1663" s="20" t="s">
        <v>33</v>
      </c>
      <c r="V1663" s="20" t="s">
        <v>33</v>
      </c>
      <c r="W1663" s="21" t="s">
        <v>33</v>
      </c>
      <c r="X1663" s="67"/>
      <c r="Y1663" s="19">
        <v>0</v>
      </c>
      <c r="Z1663" s="20">
        <v>0</v>
      </c>
      <c r="AA1663" s="20">
        <v>0</v>
      </c>
      <c r="AB1663" s="20">
        <v>0</v>
      </c>
      <c r="AC1663" s="20">
        <v>0</v>
      </c>
      <c r="AD1663" s="20">
        <v>0</v>
      </c>
      <c r="AE1663" s="21">
        <v>0</v>
      </c>
      <c r="AF1663" s="55"/>
      <c r="AG1663" s="20" t="s">
        <v>33</v>
      </c>
      <c r="AH1663" s="21" t="s">
        <v>33</v>
      </c>
    </row>
    <row r="1664" spans="1:34" x14ac:dyDescent="0.35">
      <c r="A1664" s="15" t="s">
        <v>168</v>
      </c>
      <c r="B1664" s="16" t="s">
        <v>23</v>
      </c>
      <c r="C1664" s="16" t="s">
        <v>24</v>
      </c>
      <c r="D1664" s="16" t="s">
        <v>77</v>
      </c>
      <c r="E1664" s="16" t="s">
        <v>44</v>
      </c>
      <c r="F1664" s="16" t="s">
        <v>84</v>
      </c>
      <c r="G1664" s="16" t="s">
        <v>28</v>
      </c>
      <c r="H1664" s="17">
        <v>0.01</v>
      </c>
      <c r="I1664" s="16" t="s">
        <v>84</v>
      </c>
      <c r="J1664" s="16" t="s">
        <v>208</v>
      </c>
      <c r="K1664" s="18" t="s">
        <v>31</v>
      </c>
      <c r="L1664" s="22">
        <v>6.99</v>
      </c>
      <c r="M1664" s="23">
        <v>6.99</v>
      </c>
      <c r="N1664" s="23">
        <v>6.99</v>
      </c>
      <c r="O1664" s="23">
        <v>6.99</v>
      </c>
      <c r="P1664" s="23">
        <v>6.99</v>
      </c>
      <c r="Q1664" s="23">
        <v>6.99</v>
      </c>
      <c r="R1664" s="23">
        <v>6.99</v>
      </c>
      <c r="S1664" s="23">
        <v>6.99</v>
      </c>
      <c r="T1664" s="23">
        <v>6.99</v>
      </c>
      <c r="U1664" s="81">
        <v>5.83</v>
      </c>
      <c r="V1664" s="81">
        <v>5.83</v>
      </c>
      <c r="W1664" s="80">
        <v>6.64</v>
      </c>
      <c r="X1664" s="67"/>
      <c r="Y1664" s="22">
        <v>0</v>
      </c>
      <c r="Z1664" s="23">
        <v>0</v>
      </c>
      <c r="AA1664" s="23">
        <v>0</v>
      </c>
      <c r="AB1664" s="23">
        <v>0</v>
      </c>
      <c r="AC1664" s="23">
        <v>0</v>
      </c>
      <c r="AD1664" s="23">
        <v>0</v>
      </c>
      <c r="AE1664" s="70">
        <v>0</v>
      </c>
      <c r="AF1664" s="50"/>
      <c r="AG1664" s="76">
        <v>0.18</v>
      </c>
      <c r="AH1664" s="77">
        <v>0.18</v>
      </c>
    </row>
    <row r="1665" spans="1:34" x14ac:dyDescent="0.35">
      <c r="A1665" s="15" t="s">
        <v>168</v>
      </c>
      <c r="B1665" s="16" t="s">
        <v>23</v>
      </c>
      <c r="C1665" s="16" t="s">
        <v>24</v>
      </c>
      <c r="D1665" s="16" t="s">
        <v>77</v>
      </c>
      <c r="E1665" s="16" t="s">
        <v>44</v>
      </c>
      <c r="F1665" s="16" t="s">
        <v>84</v>
      </c>
      <c r="G1665" s="16" t="s">
        <v>28</v>
      </c>
      <c r="H1665" s="17">
        <v>0.01</v>
      </c>
      <c r="I1665" s="16" t="s">
        <v>84</v>
      </c>
      <c r="J1665" s="16" t="s">
        <v>209</v>
      </c>
      <c r="K1665" s="18" t="s">
        <v>32</v>
      </c>
      <c r="L1665" s="19">
        <v>1</v>
      </c>
      <c r="M1665" s="20">
        <v>1</v>
      </c>
      <c r="N1665" s="20">
        <v>1</v>
      </c>
      <c r="O1665" s="20">
        <v>1</v>
      </c>
      <c r="P1665" s="20">
        <v>1</v>
      </c>
      <c r="Q1665" s="20">
        <v>1</v>
      </c>
      <c r="R1665" s="20">
        <v>1</v>
      </c>
      <c r="S1665" s="20" t="s">
        <v>33</v>
      </c>
      <c r="T1665" s="20" t="s">
        <v>33</v>
      </c>
      <c r="U1665" s="20" t="s">
        <v>33</v>
      </c>
      <c r="V1665" s="20" t="s">
        <v>33</v>
      </c>
      <c r="W1665" s="21" t="s">
        <v>33</v>
      </c>
      <c r="X1665" s="67"/>
      <c r="Y1665" s="19">
        <v>0</v>
      </c>
      <c r="Z1665" s="20">
        <v>0</v>
      </c>
      <c r="AA1665" s="20">
        <v>0</v>
      </c>
      <c r="AB1665" s="20">
        <v>0</v>
      </c>
      <c r="AC1665" s="20">
        <v>0</v>
      </c>
      <c r="AD1665" s="20">
        <v>0</v>
      </c>
      <c r="AE1665" s="21">
        <v>0</v>
      </c>
      <c r="AF1665" s="55"/>
      <c r="AG1665" s="20" t="s">
        <v>33</v>
      </c>
      <c r="AH1665" s="21" t="s">
        <v>33</v>
      </c>
    </row>
    <row r="1666" spans="1:34" x14ac:dyDescent="0.35">
      <c r="A1666" s="24" t="s">
        <v>168</v>
      </c>
      <c r="B1666" s="25" t="s">
        <v>23</v>
      </c>
      <c r="C1666" s="25" t="s">
        <v>24</v>
      </c>
      <c r="D1666" s="25" t="s">
        <v>77</v>
      </c>
      <c r="E1666" s="25" t="s">
        <v>44</v>
      </c>
      <c r="F1666" s="25" t="s">
        <v>84</v>
      </c>
      <c r="G1666" s="25" t="s">
        <v>28</v>
      </c>
      <c r="H1666" s="26">
        <v>0.01</v>
      </c>
      <c r="I1666" s="25" t="s">
        <v>33</v>
      </c>
      <c r="J1666" s="25" t="s">
        <v>208</v>
      </c>
      <c r="K1666" s="27" t="s">
        <v>34</v>
      </c>
      <c r="L1666" s="28">
        <v>0</v>
      </c>
      <c r="M1666" s="29">
        <v>0</v>
      </c>
      <c r="N1666" s="29">
        <v>0</v>
      </c>
      <c r="O1666" s="29">
        <v>0</v>
      </c>
      <c r="P1666" s="29">
        <v>0</v>
      </c>
      <c r="Q1666" s="29">
        <v>0</v>
      </c>
      <c r="R1666" s="29">
        <v>0</v>
      </c>
      <c r="S1666" s="29">
        <v>0</v>
      </c>
      <c r="T1666" s="29">
        <v>0</v>
      </c>
      <c r="U1666" s="29">
        <v>0</v>
      </c>
      <c r="V1666" s="29">
        <v>0</v>
      </c>
      <c r="W1666" s="30">
        <v>-1.5037593984963404E-3</v>
      </c>
      <c r="X1666" s="67"/>
      <c r="Y1666" s="57">
        <v>0</v>
      </c>
      <c r="Z1666" s="58">
        <v>0</v>
      </c>
      <c r="AA1666" s="58">
        <v>0</v>
      </c>
      <c r="AB1666" s="58">
        <v>0</v>
      </c>
      <c r="AC1666" s="58">
        <v>0</v>
      </c>
      <c r="AD1666" s="58">
        <v>0</v>
      </c>
      <c r="AE1666" s="71">
        <v>0</v>
      </c>
      <c r="AF1666" s="56"/>
      <c r="AG1666" s="58">
        <v>0</v>
      </c>
      <c r="AH1666" s="71">
        <v>0</v>
      </c>
    </row>
    <row r="1667" spans="1:34" x14ac:dyDescent="0.35">
      <c r="A1667" s="31" t="s">
        <v>168</v>
      </c>
      <c r="B1667" s="32" t="s">
        <v>23</v>
      </c>
      <c r="C1667" s="32" t="s">
        <v>24</v>
      </c>
      <c r="D1667" s="32" t="s">
        <v>77</v>
      </c>
      <c r="E1667" s="32" t="s">
        <v>48</v>
      </c>
      <c r="F1667" s="32" t="s">
        <v>198</v>
      </c>
      <c r="G1667" s="32" t="s">
        <v>80</v>
      </c>
      <c r="H1667" s="33">
        <v>0.01</v>
      </c>
      <c r="I1667" s="32" t="s">
        <v>198</v>
      </c>
      <c r="J1667" s="32" t="s">
        <v>208</v>
      </c>
      <c r="K1667" s="34" t="s">
        <v>29</v>
      </c>
      <c r="L1667" s="35">
        <v>3.25</v>
      </c>
      <c r="M1667" s="36">
        <v>3.25</v>
      </c>
      <c r="N1667" s="36">
        <v>3.25</v>
      </c>
      <c r="O1667" s="36">
        <v>3.25</v>
      </c>
      <c r="P1667" s="36">
        <v>3.25</v>
      </c>
      <c r="Q1667" s="36">
        <v>3.25</v>
      </c>
      <c r="R1667" s="36">
        <v>3.25</v>
      </c>
      <c r="S1667" s="36">
        <v>3.25</v>
      </c>
      <c r="T1667" s="36">
        <v>3.25</v>
      </c>
      <c r="U1667" s="36">
        <v>2.91</v>
      </c>
      <c r="V1667" s="36">
        <v>2.91</v>
      </c>
      <c r="W1667" s="37">
        <v>3.34</v>
      </c>
      <c r="X1667" s="67"/>
      <c r="Y1667" s="60">
        <v>0</v>
      </c>
      <c r="Z1667" s="61">
        <v>0</v>
      </c>
      <c r="AA1667" s="61">
        <v>0</v>
      </c>
      <c r="AB1667" s="61">
        <v>0</v>
      </c>
      <c r="AC1667" s="61">
        <v>0</v>
      </c>
      <c r="AD1667" s="61">
        <v>0</v>
      </c>
      <c r="AE1667" s="69">
        <v>0</v>
      </c>
      <c r="AF1667" s="59"/>
      <c r="AG1667" s="61">
        <v>0.08</v>
      </c>
      <c r="AH1667" s="69">
        <v>0.08</v>
      </c>
    </row>
    <row r="1668" spans="1:34" x14ac:dyDescent="0.35">
      <c r="A1668" s="15" t="s">
        <v>168</v>
      </c>
      <c r="B1668" s="16" t="s">
        <v>23</v>
      </c>
      <c r="C1668" s="16" t="s">
        <v>24</v>
      </c>
      <c r="D1668" s="16" t="s">
        <v>77</v>
      </c>
      <c r="E1668" s="16" t="s">
        <v>48</v>
      </c>
      <c r="F1668" s="16" t="s">
        <v>198</v>
      </c>
      <c r="G1668" s="16" t="s">
        <v>80</v>
      </c>
      <c r="H1668" s="17">
        <v>0.01</v>
      </c>
      <c r="I1668" s="16" t="s">
        <v>198</v>
      </c>
      <c r="J1668" s="16" t="s">
        <v>209</v>
      </c>
      <c r="K1668" s="18" t="s">
        <v>30</v>
      </c>
      <c r="L1668" s="19">
        <v>1</v>
      </c>
      <c r="M1668" s="20">
        <v>1</v>
      </c>
      <c r="N1668" s="20">
        <v>1</v>
      </c>
      <c r="O1668" s="20">
        <v>1</v>
      </c>
      <c r="P1668" s="20">
        <v>1</v>
      </c>
      <c r="Q1668" s="20">
        <v>1</v>
      </c>
      <c r="R1668" s="20">
        <v>1</v>
      </c>
      <c r="S1668" s="20" t="s">
        <v>33</v>
      </c>
      <c r="T1668" s="20" t="s">
        <v>33</v>
      </c>
      <c r="U1668" s="20" t="s">
        <v>33</v>
      </c>
      <c r="V1668" s="20" t="s">
        <v>33</v>
      </c>
      <c r="W1668" s="21" t="s">
        <v>33</v>
      </c>
      <c r="X1668" s="67"/>
      <c r="Y1668" s="19">
        <v>0</v>
      </c>
      <c r="Z1668" s="20">
        <v>0</v>
      </c>
      <c r="AA1668" s="20">
        <v>0</v>
      </c>
      <c r="AB1668" s="20">
        <v>0</v>
      </c>
      <c r="AC1668" s="20">
        <v>0</v>
      </c>
      <c r="AD1668" s="20">
        <v>0</v>
      </c>
      <c r="AE1668" s="21">
        <v>0</v>
      </c>
      <c r="AF1668" s="55"/>
      <c r="AG1668" s="20" t="s">
        <v>33</v>
      </c>
      <c r="AH1668" s="21" t="s">
        <v>33</v>
      </c>
    </row>
    <row r="1669" spans="1:34" x14ac:dyDescent="0.35">
      <c r="A1669" s="15" t="s">
        <v>168</v>
      </c>
      <c r="B1669" s="16" t="s">
        <v>23</v>
      </c>
      <c r="C1669" s="16" t="s">
        <v>24</v>
      </c>
      <c r="D1669" s="16" t="s">
        <v>77</v>
      </c>
      <c r="E1669" s="16" t="s">
        <v>48</v>
      </c>
      <c r="F1669" s="16" t="s">
        <v>198</v>
      </c>
      <c r="G1669" s="16" t="s">
        <v>80</v>
      </c>
      <c r="H1669" s="17">
        <v>0.01</v>
      </c>
      <c r="I1669" s="16" t="s">
        <v>198</v>
      </c>
      <c r="J1669" s="16" t="s">
        <v>208</v>
      </c>
      <c r="K1669" s="18" t="s">
        <v>31</v>
      </c>
      <c r="L1669" s="22">
        <v>3.25</v>
      </c>
      <c r="M1669" s="23">
        <v>3.25</v>
      </c>
      <c r="N1669" s="23">
        <v>3.25</v>
      </c>
      <c r="O1669" s="23">
        <v>3.25</v>
      </c>
      <c r="P1669" s="23">
        <v>3.25</v>
      </c>
      <c r="Q1669" s="23">
        <v>3.25</v>
      </c>
      <c r="R1669" s="23">
        <v>3.25</v>
      </c>
      <c r="S1669" s="23">
        <v>3.25</v>
      </c>
      <c r="T1669" s="23">
        <v>3.25</v>
      </c>
      <c r="U1669" s="23">
        <v>2.91</v>
      </c>
      <c r="V1669" s="23">
        <v>2.91</v>
      </c>
      <c r="W1669" s="70">
        <v>3.34</v>
      </c>
      <c r="X1669" s="67"/>
      <c r="Y1669" s="22">
        <v>0</v>
      </c>
      <c r="Z1669" s="23">
        <v>0</v>
      </c>
      <c r="AA1669" s="23">
        <v>0</v>
      </c>
      <c r="AB1669" s="23">
        <v>0</v>
      </c>
      <c r="AC1669" s="23">
        <v>0</v>
      </c>
      <c r="AD1669" s="23">
        <v>0</v>
      </c>
      <c r="AE1669" s="70">
        <v>0</v>
      </c>
      <c r="AF1669" s="50"/>
      <c r="AG1669" s="76">
        <v>0.08</v>
      </c>
      <c r="AH1669" s="77">
        <v>0.08</v>
      </c>
    </row>
    <row r="1670" spans="1:34" x14ac:dyDescent="0.35">
      <c r="A1670" s="15" t="s">
        <v>168</v>
      </c>
      <c r="B1670" s="16" t="s">
        <v>23</v>
      </c>
      <c r="C1670" s="16" t="s">
        <v>24</v>
      </c>
      <c r="D1670" s="16" t="s">
        <v>77</v>
      </c>
      <c r="E1670" s="16" t="s">
        <v>48</v>
      </c>
      <c r="F1670" s="16" t="s">
        <v>198</v>
      </c>
      <c r="G1670" s="16" t="s">
        <v>80</v>
      </c>
      <c r="H1670" s="17">
        <v>0.01</v>
      </c>
      <c r="I1670" s="16" t="s">
        <v>198</v>
      </c>
      <c r="J1670" s="16" t="s">
        <v>209</v>
      </c>
      <c r="K1670" s="18" t="s">
        <v>32</v>
      </c>
      <c r="L1670" s="19">
        <v>1</v>
      </c>
      <c r="M1670" s="20">
        <v>1</v>
      </c>
      <c r="N1670" s="20">
        <v>1</v>
      </c>
      <c r="O1670" s="20">
        <v>1</v>
      </c>
      <c r="P1670" s="20">
        <v>1</v>
      </c>
      <c r="Q1670" s="20">
        <v>1</v>
      </c>
      <c r="R1670" s="20">
        <v>1</v>
      </c>
      <c r="S1670" s="20" t="s">
        <v>33</v>
      </c>
      <c r="T1670" s="20" t="s">
        <v>33</v>
      </c>
      <c r="U1670" s="20" t="s">
        <v>33</v>
      </c>
      <c r="V1670" s="20" t="s">
        <v>33</v>
      </c>
      <c r="W1670" s="21" t="s">
        <v>33</v>
      </c>
      <c r="X1670" s="67"/>
      <c r="Y1670" s="19">
        <v>0</v>
      </c>
      <c r="Z1670" s="20">
        <v>0</v>
      </c>
      <c r="AA1670" s="20">
        <v>0</v>
      </c>
      <c r="AB1670" s="20">
        <v>0</v>
      </c>
      <c r="AC1670" s="20">
        <v>0</v>
      </c>
      <c r="AD1670" s="20">
        <v>0</v>
      </c>
      <c r="AE1670" s="21">
        <v>0</v>
      </c>
      <c r="AF1670" s="55"/>
      <c r="AG1670" s="20" t="s">
        <v>33</v>
      </c>
      <c r="AH1670" s="21" t="s">
        <v>33</v>
      </c>
    </row>
    <row r="1671" spans="1:34" x14ac:dyDescent="0.35">
      <c r="A1671" s="24" t="s">
        <v>168</v>
      </c>
      <c r="B1671" s="25" t="s">
        <v>23</v>
      </c>
      <c r="C1671" s="25" t="s">
        <v>24</v>
      </c>
      <c r="D1671" s="25" t="s">
        <v>77</v>
      </c>
      <c r="E1671" s="25" t="s">
        <v>48</v>
      </c>
      <c r="F1671" s="25" t="s">
        <v>198</v>
      </c>
      <c r="G1671" s="25" t="s">
        <v>80</v>
      </c>
      <c r="H1671" s="26">
        <v>0.01</v>
      </c>
      <c r="I1671" s="25" t="s">
        <v>33</v>
      </c>
      <c r="J1671" s="25" t="s">
        <v>208</v>
      </c>
      <c r="K1671" s="27" t="s">
        <v>34</v>
      </c>
      <c r="L1671" s="28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0</v>
      </c>
      <c r="V1671" s="29">
        <v>0</v>
      </c>
      <c r="W1671" s="30">
        <v>0</v>
      </c>
      <c r="X1671" s="67"/>
      <c r="Y1671" s="57">
        <v>0</v>
      </c>
      <c r="Z1671" s="58">
        <v>0</v>
      </c>
      <c r="AA1671" s="58">
        <v>0</v>
      </c>
      <c r="AB1671" s="58">
        <v>0</v>
      </c>
      <c r="AC1671" s="58">
        <v>0</v>
      </c>
      <c r="AD1671" s="58">
        <v>0</v>
      </c>
      <c r="AE1671" s="71">
        <v>0</v>
      </c>
      <c r="AF1671" s="56"/>
      <c r="AG1671" s="58">
        <v>0</v>
      </c>
      <c r="AH1671" s="71">
        <v>0</v>
      </c>
    </row>
    <row r="1672" spans="1:34" x14ac:dyDescent="0.35">
      <c r="A1672" s="31" t="s">
        <v>168</v>
      </c>
      <c r="B1672" s="32" t="s">
        <v>23</v>
      </c>
      <c r="C1672" s="32" t="s">
        <v>24</v>
      </c>
      <c r="D1672" s="32" t="s">
        <v>85</v>
      </c>
      <c r="E1672" s="32" t="s">
        <v>78</v>
      </c>
      <c r="F1672" s="32" t="s">
        <v>86</v>
      </c>
      <c r="G1672" s="32" t="s">
        <v>80</v>
      </c>
      <c r="H1672" s="33">
        <v>0.01</v>
      </c>
      <c r="I1672" s="32" t="s">
        <v>86</v>
      </c>
      <c r="J1672" s="32" t="s">
        <v>208</v>
      </c>
      <c r="K1672" s="38" t="s">
        <v>29</v>
      </c>
      <c r="L1672" s="35">
        <v>4.99</v>
      </c>
      <c r="M1672" s="36">
        <v>4.99</v>
      </c>
      <c r="N1672" s="36">
        <v>4.99</v>
      </c>
      <c r="O1672" s="36">
        <v>4.99</v>
      </c>
      <c r="P1672" s="36">
        <v>4.99</v>
      </c>
      <c r="Q1672" s="36">
        <v>4.99</v>
      </c>
      <c r="R1672" s="36">
        <v>4.99</v>
      </c>
      <c r="S1672" s="36">
        <v>4.49</v>
      </c>
      <c r="T1672" s="36">
        <v>4.49</v>
      </c>
      <c r="U1672" s="36">
        <v>4.16</v>
      </c>
      <c r="V1672" s="36">
        <v>4.16</v>
      </c>
      <c r="W1672" s="37">
        <v>4.5</v>
      </c>
      <c r="X1672" s="67"/>
      <c r="Y1672" s="60">
        <v>0</v>
      </c>
      <c r="Z1672" s="61">
        <v>0</v>
      </c>
      <c r="AA1672" s="61">
        <v>0</v>
      </c>
      <c r="AB1672" s="61">
        <v>0</v>
      </c>
      <c r="AC1672" s="61">
        <v>0</v>
      </c>
      <c r="AD1672" s="61">
        <v>0</v>
      </c>
      <c r="AE1672" s="69">
        <v>0</v>
      </c>
      <c r="AF1672" s="59"/>
      <c r="AG1672" s="61">
        <v>0.11</v>
      </c>
      <c r="AH1672" s="69">
        <v>0.11</v>
      </c>
    </row>
    <row r="1673" spans="1:34" x14ac:dyDescent="0.35">
      <c r="A1673" s="15" t="s">
        <v>168</v>
      </c>
      <c r="B1673" s="16" t="s">
        <v>23</v>
      </c>
      <c r="C1673" s="16" t="s">
        <v>24</v>
      </c>
      <c r="D1673" s="16" t="s">
        <v>85</v>
      </c>
      <c r="E1673" s="16" t="s">
        <v>78</v>
      </c>
      <c r="F1673" s="16" t="s">
        <v>86</v>
      </c>
      <c r="G1673" s="16" t="s">
        <v>80</v>
      </c>
      <c r="H1673" s="17">
        <v>0.01</v>
      </c>
      <c r="I1673" s="16" t="s">
        <v>86</v>
      </c>
      <c r="J1673" s="16" t="s">
        <v>209</v>
      </c>
      <c r="K1673" s="39" t="s">
        <v>30</v>
      </c>
      <c r="L1673" s="19">
        <v>1</v>
      </c>
      <c r="M1673" s="20">
        <v>1</v>
      </c>
      <c r="N1673" s="20">
        <v>1</v>
      </c>
      <c r="O1673" s="20">
        <v>1</v>
      </c>
      <c r="P1673" s="20">
        <v>1</v>
      </c>
      <c r="Q1673" s="20">
        <v>1</v>
      </c>
      <c r="R1673" s="20">
        <v>1</v>
      </c>
      <c r="S1673" s="20" t="s">
        <v>33</v>
      </c>
      <c r="T1673" s="20" t="s">
        <v>33</v>
      </c>
      <c r="U1673" s="20" t="s">
        <v>33</v>
      </c>
      <c r="V1673" s="20" t="s">
        <v>33</v>
      </c>
      <c r="W1673" s="21" t="s">
        <v>33</v>
      </c>
      <c r="X1673" s="67"/>
      <c r="Y1673" s="19">
        <v>0</v>
      </c>
      <c r="Z1673" s="20">
        <v>0</v>
      </c>
      <c r="AA1673" s="20">
        <v>0</v>
      </c>
      <c r="AB1673" s="20">
        <v>0</v>
      </c>
      <c r="AC1673" s="20">
        <v>0</v>
      </c>
      <c r="AD1673" s="20">
        <v>0</v>
      </c>
      <c r="AE1673" s="21">
        <v>0</v>
      </c>
      <c r="AF1673" s="55"/>
      <c r="AG1673" s="20" t="s">
        <v>33</v>
      </c>
      <c r="AH1673" s="21" t="s">
        <v>33</v>
      </c>
    </row>
    <row r="1674" spans="1:34" x14ac:dyDescent="0.35">
      <c r="A1674" s="15" t="s">
        <v>168</v>
      </c>
      <c r="B1674" s="16" t="s">
        <v>23</v>
      </c>
      <c r="C1674" s="16" t="s">
        <v>24</v>
      </c>
      <c r="D1674" s="16" t="s">
        <v>85</v>
      </c>
      <c r="E1674" s="16" t="s">
        <v>78</v>
      </c>
      <c r="F1674" s="16" t="s">
        <v>86</v>
      </c>
      <c r="G1674" s="16" t="s">
        <v>80</v>
      </c>
      <c r="H1674" s="17">
        <v>0.01</v>
      </c>
      <c r="I1674" s="16" t="s">
        <v>86</v>
      </c>
      <c r="J1674" s="16" t="s">
        <v>208</v>
      </c>
      <c r="K1674" s="39" t="s">
        <v>31</v>
      </c>
      <c r="L1674" s="22">
        <v>4.99</v>
      </c>
      <c r="M1674" s="23">
        <v>4.99</v>
      </c>
      <c r="N1674" s="23">
        <v>4.99</v>
      </c>
      <c r="O1674" s="23">
        <v>4.99</v>
      </c>
      <c r="P1674" s="23">
        <v>4.99</v>
      </c>
      <c r="Q1674" s="23">
        <v>4.99</v>
      </c>
      <c r="R1674" s="23">
        <v>4.99</v>
      </c>
      <c r="S1674" s="23">
        <v>4.49</v>
      </c>
      <c r="T1674" s="23">
        <v>4.49</v>
      </c>
      <c r="U1674" s="23">
        <v>4.16</v>
      </c>
      <c r="V1674" s="23">
        <v>4.16</v>
      </c>
      <c r="W1674" s="70">
        <v>4.5</v>
      </c>
      <c r="X1674" s="67"/>
      <c r="Y1674" s="22">
        <v>0</v>
      </c>
      <c r="Z1674" s="23">
        <v>0</v>
      </c>
      <c r="AA1674" s="23">
        <v>0</v>
      </c>
      <c r="AB1674" s="23">
        <v>0</v>
      </c>
      <c r="AC1674" s="23">
        <v>0</v>
      </c>
      <c r="AD1674" s="23">
        <v>0</v>
      </c>
      <c r="AE1674" s="70">
        <v>0</v>
      </c>
      <c r="AF1674" s="50"/>
      <c r="AG1674" s="76">
        <v>0.11</v>
      </c>
      <c r="AH1674" s="77">
        <v>0.11</v>
      </c>
    </row>
    <row r="1675" spans="1:34" x14ac:dyDescent="0.35">
      <c r="A1675" s="15" t="s">
        <v>168</v>
      </c>
      <c r="B1675" s="16" t="s">
        <v>23</v>
      </c>
      <c r="C1675" s="16" t="s">
        <v>24</v>
      </c>
      <c r="D1675" s="16" t="s">
        <v>85</v>
      </c>
      <c r="E1675" s="16" t="s">
        <v>78</v>
      </c>
      <c r="F1675" s="16" t="s">
        <v>86</v>
      </c>
      <c r="G1675" s="16" t="s">
        <v>80</v>
      </c>
      <c r="H1675" s="17">
        <v>0.01</v>
      </c>
      <c r="I1675" s="16" t="s">
        <v>86</v>
      </c>
      <c r="J1675" s="16" t="s">
        <v>209</v>
      </c>
      <c r="K1675" s="39" t="s">
        <v>32</v>
      </c>
      <c r="L1675" s="19">
        <v>1</v>
      </c>
      <c r="M1675" s="20">
        <v>1</v>
      </c>
      <c r="N1675" s="20">
        <v>1</v>
      </c>
      <c r="O1675" s="20">
        <v>1</v>
      </c>
      <c r="P1675" s="20">
        <v>1</v>
      </c>
      <c r="Q1675" s="20">
        <v>1</v>
      </c>
      <c r="R1675" s="20">
        <v>1</v>
      </c>
      <c r="S1675" s="20" t="s">
        <v>33</v>
      </c>
      <c r="T1675" s="20" t="s">
        <v>33</v>
      </c>
      <c r="U1675" s="20" t="s">
        <v>33</v>
      </c>
      <c r="V1675" s="20" t="s">
        <v>33</v>
      </c>
      <c r="W1675" s="21" t="s">
        <v>33</v>
      </c>
      <c r="X1675" s="67"/>
      <c r="Y1675" s="19">
        <v>0</v>
      </c>
      <c r="Z1675" s="20">
        <v>0</v>
      </c>
      <c r="AA1675" s="20">
        <v>0</v>
      </c>
      <c r="AB1675" s="20">
        <v>0</v>
      </c>
      <c r="AC1675" s="20">
        <v>0</v>
      </c>
      <c r="AD1675" s="20">
        <v>0</v>
      </c>
      <c r="AE1675" s="21">
        <v>0</v>
      </c>
      <c r="AF1675" s="55"/>
      <c r="AG1675" s="20" t="s">
        <v>33</v>
      </c>
      <c r="AH1675" s="21" t="s">
        <v>33</v>
      </c>
    </row>
    <row r="1676" spans="1:34" x14ac:dyDescent="0.35">
      <c r="A1676" s="24" t="s">
        <v>168</v>
      </c>
      <c r="B1676" s="25" t="s">
        <v>23</v>
      </c>
      <c r="C1676" s="25" t="s">
        <v>24</v>
      </c>
      <c r="D1676" s="25" t="s">
        <v>85</v>
      </c>
      <c r="E1676" s="25" t="s">
        <v>78</v>
      </c>
      <c r="F1676" s="25" t="s">
        <v>86</v>
      </c>
      <c r="G1676" s="25" t="s">
        <v>80</v>
      </c>
      <c r="H1676" s="26">
        <v>0.01</v>
      </c>
      <c r="I1676" s="25" t="s">
        <v>33</v>
      </c>
      <c r="J1676" s="25" t="s">
        <v>208</v>
      </c>
      <c r="K1676" s="40" t="s">
        <v>34</v>
      </c>
      <c r="L1676" s="28">
        <v>0</v>
      </c>
      <c r="M1676" s="29">
        <v>0</v>
      </c>
      <c r="N1676" s="29">
        <v>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29">
        <v>0</v>
      </c>
      <c r="U1676" s="29">
        <v>0</v>
      </c>
      <c r="V1676" s="29">
        <v>0</v>
      </c>
      <c r="W1676" s="30">
        <v>0</v>
      </c>
      <c r="X1676" s="67"/>
      <c r="Y1676" s="57">
        <v>0</v>
      </c>
      <c r="Z1676" s="58">
        <v>0</v>
      </c>
      <c r="AA1676" s="58">
        <v>0</v>
      </c>
      <c r="AB1676" s="58">
        <v>0</v>
      </c>
      <c r="AC1676" s="58">
        <v>0</v>
      </c>
      <c r="AD1676" s="58">
        <v>0</v>
      </c>
      <c r="AE1676" s="71">
        <v>0</v>
      </c>
      <c r="AF1676" s="56"/>
      <c r="AG1676" s="58">
        <v>0</v>
      </c>
      <c r="AH1676" s="71">
        <v>0</v>
      </c>
    </row>
    <row r="1677" spans="1:34" x14ac:dyDescent="0.35">
      <c r="A1677" s="31" t="s">
        <v>168</v>
      </c>
      <c r="B1677" s="32" t="s">
        <v>23</v>
      </c>
      <c r="C1677" s="32" t="s">
        <v>24</v>
      </c>
      <c r="D1677" s="32" t="s">
        <v>87</v>
      </c>
      <c r="E1677" s="32" t="s">
        <v>78</v>
      </c>
      <c r="F1677" s="32" t="s">
        <v>88</v>
      </c>
      <c r="G1677" s="32" t="s">
        <v>80</v>
      </c>
      <c r="H1677" s="33">
        <v>0.01</v>
      </c>
      <c r="I1677" s="32" t="s">
        <v>88</v>
      </c>
      <c r="J1677" s="32" t="s">
        <v>208</v>
      </c>
      <c r="K1677" s="34" t="s">
        <v>29</v>
      </c>
      <c r="L1677" s="35">
        <v>3.99</v>
      </c>
      <c r="M1677" s="36">
        <v>3.99</v>
      </c>
      <c r="N1677" s="36">
        <v>3.99</v>
      </c>
      <c r="O1677" s="36">
        <v>3.99</v>
      </c>
      <c r="P1677" s="36">
        <v>3.99</v>
      </c>
      <c r="Q1677" s="36">
        <v>3.99</v>
      </c>
      <c r="R1677" s="36">
        <v>3.99</v>
      </c>
      <c r="S1677" s="36">
        <v>3.99</v>
      </c>
      <c r="T1677" s="36">
        <v>3.99</v>
      </c>
      <c r="U1677" s="36">
        <v>3.32</v>
      </c>
      <c r="V1677" s="36">
        <v>3.32</v>
      </c>
      <c r="W1677" s="37">
        <v>3.8</v>
      </c>
      <c r="X1677" s="67"/>
      <c r="Y1677" s="60">
        <v>0</v>
      </c>
      <c r="Z1677" s="61">
        <v>0</v>
      </c>
      <c r="AA1677" s="61">
        <v>0</v>
      </c>
      <c r="AB1677" s="61">
        <v>0</v>
      </c>
      <c r="AC1677" s="61">
        <v>0</v>
      </c>
      <c r="AD1677" s="61">
        <v>0</v>
      </c>
      <c r="AE1677" s="69">
        <v>0</v>
      </c>
      <c r="AF1677" s="59"/>
      <c r="AG1677" s="61">
        <v>0.1</v>
      </c>
      <c r="AH1677" s="69">
        <v>0.1</v>
      </c>
    </row>
    <row r="1678" spans="1:34" x14ac:dyDescent="0.35">
      <c r="A1678" s="15" t="s">
        <v>168</v>
      </c>
      <c r="B1678" s="16" t="s">
        <v>23</v>
      </c>
      <c r="C1678" s="16" t="s">
        <v>24</v>
      </c>
      <c r="D1678" s="16" t="s">
        <v>87</v>
      </c>
      <c r="E1678" s="16" t="s">
        <v>78</v>
      </c>
      <c r="F1678" s="16" t="s">
        <v>88</v>
      </c>
      <c r="G1678" s="16" t="s">
        <v>80</v>
      </c>
      <c r="H1678" s="17">
        <v>0.01</v>
      </c>
      <c r="I1678" s="16" t="s">
        <v>88</v>
      </c>
      <c r="J1678" s="16" t="s">
        <v>209</v>
      </c>
      <c r="K1678" s="18" t="s">
        <v>30</v>
      </c>
      <c r="L1678" s="19">
        <v>1</v>
      </c>
      <c r="M1678" s="20">
        <v>1</v>
      </c>
      <c r="N1678" s="20">
        <v>1</v>
      </c>
      <c r="O1678" s="20">
        <v>1</v>
      </c>
      <c r="P1678" s="20">
        <v>1</v>
      </c>
      <c r="Q1678" s="20">
        <v>1</v>
      </c>
      <c r="R1678" s="20">
        <v>1</v>
      </c>
      <c r="S1678" s="20" t="s">
        <v>33</v>
      </c>
      <c r="T1678" s="20" t="s">
        <v>33</v>
      </c>
      <c r="U1678" s="20" t="s">
        <v>33</v>
      </c>
      <c r="V1678" s="20" t="s">
        <v>33</v>
      </c>
      <c r="W1678" s="21" t="s">
        <v>33</v>
      </c>
      <c r="X1678" s="67"/>
      <c r="Y1678" s="19">
        <v>0</v>
      </c>
      <c r="Z1678" s="20">
        <v>0</v>
      </c>
      <c r="AA1678" s="20">
        <v>0</v>
      </c>
      <c r="AB1678" s="20">
        <v>0</v>
      </c>
      <c r="AC1678" s="20">
        <v>0</v>
      </c>
      <c r="AD1678" s="20">
        <v>0</v>
      </c>
      <c r="AE1678" s="21">
        <v>0</v>
      </c>
      <c r="AF1678" s="55"/>
      <c r="AG1678" s="20" t="s">
        <v>33</v>
      </c>
      <c r="AH1678" s="21" t="s">
        <v>33</v>
      </c>
    </row>
    <row r="1679" spans="1:34" x14ac:dyDescent="0.35">
      <c r="A1679" s="15" t="s">
        <v>168</v>
      </c>
      <c r="B1679" s="16" t="s">
        <v>23</v>
      </c>
      <c r="C1679" s="16" t="s">
        <v>24</v>
      </c>
      <c r="D1679" s="16" t="s">
        <v>87</v>
      </c>
      <c r="E1679" s="16" t="s">
        <v>78</v>
      </c>
      <c r="F1679" s="16" t="s">
        <v>88</v>
      </c>
      <c r="G1679" s="16" t="s">
        <v>80</v>
      </c>
      <c r="H1679" s="17">
        <v>0.01</v>
      </c>
      <c r="I1679" s="16" t="s">
        <v>88</v>
      </c>
      <c r="J1679" s="16" t="s">
        <v>208</v>
      </c>
      <c r="K1679" s="18" t="s">
        <v>31</v>
      </c>
      <c r="L1679" s="22">
        <v>3.99</v>
      </c>
      <c r="M1679" s="23">
        <v>3.99</v>
      </c>
      <c r="N1679" s="23">
        <v>3.99</v>
      </c>
      <c r="O1679" s="23">
        <v>3.99</v>
      </c>
      <c r="P1679" s="23">
        <v>3.99</v>
      </c>
      <c r="Q1679" s="23">
        <v>3.99</v>
      </c>
      <c r="R1679" s="23">
        <v>3.99</v>
      </c>
      <c r="S1679" s="23">
        <v>3.99</v>
      </c>
      <c r="T1679" s="23">
        <v>3.99</v>
      </c>
      <c r="U1679" s="23">
        <v>3.32</v>
      </c>
      <c r="V1679" s="23">
        <v>3.32</v>
      </c>
      <c r="W1679" s="70">
        <v>3.8</v>
      </c>
      <c r="X1679" s="67"/>
      <c r="Y1679" s="22">
        <v>0</v>
      </c>
      <c r="Z1679" s="23">
        <v>0</v>
      </c>
      <c r="AA1679" s="23">
        <v>0</v>
      </c>
      <c r="AB1679" s="23">
        <v>0</v>
      </c>
      <c r="AC1679" s="23">
        <v>0</v>
      </c>
      <c r="AD1679" s="23">
        <v>0</v>
      </c>
      <c r="AE1679" s="70">
        <v>0</v>
      </c>
      <c r="AF1679" s="50"/>
      <c r="AG1679" s="76">
        <v>0.1</v>
      </c>
      <c r="AH1679" s="77">
        <v>0.1</v>
      </c>
    </row>
    <row r="1680" spans="1:34" x14ac:dyDescent="0.35">
      <c r="A1680" s="15" t="s">
        <v>168</v>
      </c>
      <c r="B1680" s="16" t="s">
        <v>23</v>
      </c>
      <c r="C1680" s="16" t="s">
        <v>24</v>
      </c>
      <c r="D1680" s="16" t="s">
        <v>87</v>
      </c>
      <c r="E1680" s="16" t="s">
        <v>78</v>
      </c>
      <c r="F1680" s="16" t="s">
        <v>88</v>
      </c>
      <c r="G1680" s="16" t="s">
        <v>80</v>
      </c>
      <c r="H1680" s="17">
        <v>0.01</v>
      </c>
      <c r="I1680" s="16" t="s">
        <v>88</v>
      </c>
      <c r="J1680" s="16" t="s">
        <v>209</v>
      </c>
      <c r="K1680" s="18" t="s">
        <v>32</v>
      </c>
      <c r="L1680" s="19">
        <v>1</v>
      </c>
      <c r="M1680" s="20">
        <v>1</v>
      </c>
      <c r="N1680" s="20">
        <v>1</v>
      </c>
      <c r="O1680" s="20">
        <v>1</v>
      </c>
      <c r="P1680" s="20">
        <v>1</v>
      </c>
      <c r="Q1680" s="20">
        <v>1</v>
      </c>
      <c r="R1680" s="20">
        <v>1</v>
      </c>
      <c r="S1680" s="20" t="s">
        <v>33</v>
      </c>
      <c r="T1680" s="20" t="s">
        <v>33</v>
      </c>
      <c r="U1680" s="20" t="s">
        <v>33</v>
      </c>
      <c r="V1680" s="20" t="s">
        <v>33</v>
      </c>
      <c r="W1680" s="21" t="s">
        <v>33</v>
      </c>
      <c r="X1680" s="67"/>
      <c r="Y1680" s="19">
        <v>0</v>
      </c>
      <c r="Z1680" s="20">
        <v>0</v>
      </c>
      <c r="AA1680" s="20">
        <v>0</v>
      </c>
      <c r="AB1680" s="20">
        <v>0</v>
      </c>
      <c r="AC1680" s="20">
        <v>0</v>
      </c>
      <c r="AD1680" s="20">
        <v>0</v>
      </c>
      <c r="AE1680" s="21">
        <v>0</v>
      </c>
      <c r="AF1680" s="55"/>
      <c r="AG1680" s="20" t="s">
        <v>33</v>
      </c>
      <c r="AH1680" s="21" t="s">
        <v>33</v>
      </c>
    </row>
    <row r="1681" spans="1:34" x14ac:dyDescent="0.35">
      <c r="A1681" s="24" t="s">
        <v>168</v>
      </c>
      <c r="B1681" s="25" t="s">
        <v>23</v>
      </c>
      <c r="C1681" s="25" t="s">
        <v>24</v>
      </c>
      <c r="D1681" s="25" t="s">
        <v>87</v>
      </c>
      <c r="E1681" s="25" t="s">
        <v>78</v>
      </c>
      <c r="F1681" s="25" t="s">
        <v>88</v>
      </c>
      <c r="G1681" s="25" t="s">
        <v>80</v>
      </c>
      <c r="H1681" s="26">
        <v>0.01</v>
      </c>
      <c r="I1681" s="25" t="s">
        <v>33</v>
      </c>
      <c r="J1681" s="25" t="s">
        <v>208</v>
      </c>
      <c r="K1681" s="27" t="s">
        <v>34</v>
      </c>
      <c r="L1681" s="28">
        <v>0</v>
      </c>
      <c r="M1681" s="29">
        <v>0</v>
      </c>
      <c r="N1681" s="29">
        <v>0</v>
      </c>
      <c r="O1681" s="29">
        <v>0</v>
      </c>
      <c r="P1681" s="29">
        <v>0</v>
      </c>
      <c r="Q1681" s="29">
        <v>0</v>
      </c>
      <c r="R1681" s="29">
        <v>0</v>
      </c>
      <c r="S1681" s="29">
        <v>0</v>
      </c>
      <c r="T1681" s="29">
        <v>0</v>
      </c>
      <c r="U1681" s="29">
        <v>0</v>
      </c>
      <c r="V1681" s="29">
        <v>0</v>
      </c>
      <c r="W1681" s="30">
        <v>0</v>
      </c>
      <c r="X1681" s="67"/>
      <c r="Y1681" s="57">
        <v>0</v>
      </c>
      <c r="Z1681" s="58">
        <v>0</v>
      </c>
      <c r="AA1681" s="58">
        <v>0</v>
      </c>
      <c r="AB1681" s="58">
        <v>0</v>
      </c>
      <c r="AC1681" s="58">
        <v>0</v>
      </c>
      <c r="AD1681" s="58">
        <v>0</v>
      </c>
      <c r="AE1681" s="71">
        <v>0</v>
      </c>
      <c r="AF1681" s="56"/>
      <c r="AG1681" s="58">
        <v>0</v>
      </c>
      <c r="AH1681" s="71">
        <v>0</v>
      </c>
    </row>
    <row r="1682" spans="1:34" x14ac:dyDescent="0.35">
      <c r="A1682" s="31" t="s">
        <v>168</v>
      </c>
      <c r="B1682" s="32" t="s">
        <v>23</v>
      </c>
      <c r="C1682" s="32" t="s">
        <v>24</v>
      </c>
      <c r="D1682" s="32" t="s">
        <v>89</v>
      </c>
      <c r="E1682" s="32" t="s">
        <v>78</v>
      </c>
      <c r="F1682" s="32" t="s">
        <v>90</v>
      </c>
      <c r="G1682" s="32" t="s">
        <v>80</v>
      </c>
      <c r="H1682" s="33">
        <v>1.4999999999999999E-2</v>
      </c>
      <c r="I1682" s="32" t="s">
        <v>90</v>
      </c>
      <c r="J1682" s="32" t="s">
        <v>208</v>
      </c>
      <c r="K1682" s="34" t="s">
        <v>29</v>
      </c>
      <c r="L1682" s="35">
        <v>4.99</v>
      </c>
      <c r="M1682" s="36">
        <v>4.99</v>
      </c>
      <c r="N1682" s="36">
        <v>4.99</v>
      </c>
      <c r="O1682" s="36">
        <v>4.99</v>
      </c>
      <c r="P1682" s="36">
        <v>4.99</v>
      </c>
      <c r="Q1682" s="36">
        <v>4.99</v>
      </c>
      <c r="R1682" s="36">
        <v>4.99</v>
      </c>
      <c r="S1682" s="36">
        <v>4.59</v>
      </c>
      <c r="T1682" s="36">
        <v>4.59</v>
      </c>
      <c r="U1682" s="36">
        <v>3.99</v>
      </c>
      <c r="V1682" s="36">
        <v>3.99</v>
      </c>
      <c r="W1682" s="37">
        <v>4.3899999999999997</v>
      </c>
      <c r="X1682" s="67"/>
      <c r="Y1682" s="60">
        <v>4.79</v>
      </c>
      <c r="Z1682" s="61">
        <v>4.79</v>
      </c>
      <c r="AA1682" s="61">
        <v>4.79</v>
      </c>
      <c r="AB1682" s="61">
        <v>4.79</v>
      </c>
      <c r="AC1682" s="61">
        <v>4.79</v>
      </c>
      <c r="AD1682" s="61">
        <v>4.79</v>
      </c>
      <c r="AE1682" s="69">
        <v>4.79</v>
      </c>
      <c r="AF1682" s="59"/>
      <c r="AG1682" s="61">
        <v>0.12</v>
      </c>
      <c r="AH1682" s="69">
        <v>0.12</v>
      </c>
    </row>
    <row r="1683" spans="1:34" x14ac:dyDescent="0.35">
      <c r="A1683" s="15" t="s">
        <v>168</v>
      </c>
      <c r="B1683" s="16" t="s">
        <v>23</v>
      </c>
      <c r="C1683" s="16" t="s">
        <v>24</v>
      </c>
      <c r="D1683" s="16" t="s">
        <v>89</v>
      </c>
      <c r="E1683" s="16" t="s">
        <v>78</v>
      </c>
      <c r="F1683" s="16" t="s">
        <v>90</v>
      </c>
      <c r="G1683" s="16" t="s">
        <v>80</v>
      </c>
      <c r="H1683" s="17">
        <v>1.4999999999999999E-2</v>
      </c>
      <c r="I1683" s="16" t="s">
        <v>90</v>
      </c>
      <c r="J1683" s="16" t="s">
        <v>209</v>
      </c>
      <c r="K1683" s="18" t="s">
        <v>30</v>
      </c>
      <c r="L1683" s="19">
        <v>0.5</v>
      </c>
      <c r="M1683" s="20">
        <v>0.5</v>
      </c>
      <c r="N1683" s="20">
        <v>0.5</v>
      </c>
      <c r="O1683" s="20">
        <v>0.5</v>
      </c>
      <c r="P1683" s="20">
        <v>0.5</v>
      </c>
      <c r="Q1683" s="20">
        <v>0.5</v>
      </c>
      <c r="R1683" s="20">
        <v>0.5</v>
      </c>
      <c r="S1683" s="20" t="s">
        <v>33</v>
      </c>
      <c r="T1683" s="20" t="s">
        <v>33</v>
      </c>
      <c r="U1683" s="20" t="s">
        <v>33</v>
      </c>
      <c r="V1683" s="20" t="s">
        <v>33</v>
      </c>
      <c r="W1683" s="21" t="s">
        <v>33</v>
      </c>
      <c r="X1683" s="67"/>
      <c r="Y1683" s="19">
        <v>0.5</v>
      </c>
      <c r="Z1683" s="20">
        <v>0.5</v>
      </c>
      <c r="AA1683" s="20">
        <v>0.5</v>
      </c>
      <c r="AB1683" s="20">
        <v>0.5</v>
      </c>
      <c r="AC1683" s="20">
        <v>0.5</v>
      </c>
      <c r="AD1683" s="20">
        <v>0.5</v>
      </c>
      <c r="AE1683" s="21">
        <v>0.5</v>
      </c>
      <c r="AF1683" s="55"/>
      <c r="AG1683" s="20" t="s">
        <v>33</v>
      </c>
      <c r="AH1683" s="21" t="s">
        <v>33</v>
      </c>
    </row>
    <row r="1684" spans="1:34" x14ac:dyDescent="0.35">
      <c r="A1684" s="15" t="s">
        <v>168</v>
      </c>
      <c r="B1684" s="16" t="s">
        <v>23</v>
      </c>
      <c r="C1684" s="16" t="s">
        <v>24</v>
      </c>
      <c r="D1684" s="16" t="s">
        <v>89</v>
      </c>
      <c r="E1684" s="16" t="s">
        <v>78</v>
      </c>
      <c r="F1684" s="16" t="s">
        <v>90</v>
      </c>
      <c r="G1684" s="16" t="s">
        <v>80</v>
      </c>
      <c r="H1684" s="17">
        <v>1.4999999999999999E-2</v>
      </c>
      <c r="I1684" s="16" t="s">
        <v>90</v>
      </c>
      <c r="J1684" s="16" t="s">
        <v>208</v>
      </c>
      <c r="K1684" s="18" t="s">
        <v>31</v>
      </c>
      <c r="L1684" s="22">
        <v>4.99</v>
      </c>
      <c r="M1684" s="23">
        <v>4.99</v>
      </c>
      <c r="N1684" s="23">
        <v>4.99</v>
      </c>
      <c r="O1684" s="23">
        <v>4.99</v>
      </c>
      <c r="P1684" s="23">
        <v>4.99</v>
      </c>
      <c r="Q1684" s="23">
        <v>4.99</v>
      </c>
      <c r="R1684" s="23">
        <v>4.99</v>
      </c>
      <c r="S1684" s="81">
        <v>4.59</v>
      </c>
      <c r="T1684" s="81">
        <v>4.59</v>
      </c>
      <c r="U1684" s="81">
        <v>3.99</v>
      </c>
      <c r="V1684" s="81">
        <v>3.99</v>
      </c>
      <c r="W1684" s="80">
        <v>4.3899999999999997</v>
      </c>
      <c r="X1684" s="67"/>
      <c r="Y1684" s="85">
        <v>4.79</v>
      </c>
      <c r="Z1684" s="81">
        <v>4.79</v>
      </c>
      <c r="AA1684" s="81">
        <v>4.79</v>
      </c>
      <c r="AB1684" s="81">
        <v>4.79</v>
      </c>
      <c r="AC1684" s="81">
        <v>4.79</v>
      </c>
      <c r="AD1684" s="81">
        <v>4.79</v>
      </c>
      <c r="AE1684" s="80">
        <v>4.79</v>
      </c>
      <c r="AF1684" s="50"/>
      <c r="AG1684" s="76">
        <v>0.12</v>
      </c>
      <c r="AH1684" s="77">
        <v>0.12</v>
      </c>
    </row>
    <row r="1685" spans="1:34" x14ac:dyDescent="0.35">
      <c r="A1685" s="15" t="s">
        <v>168</v>
      </c>
      <c r="B1685" s="16" t="s">
        <v>23</v>
      </c>
      <c r="C1685" s="16" t="s">
        <v>24</v>
      </c>
      <c r="D1685" s="16" t="s">
        <v>89</v>
      </c>
      <c r="E1685" s="16" t="s">
        <v>78</v>
      </c>
      <c r="F1685" s="16" t="s">
        <v>90</v>
      </c>
      <c r="G1685" s="16" t="s">
        <v>80</v>
      </c>
      <c r="H1685" s="17">
        <v>1.4999999999999999E-2</v>
      </c>
      <c r="I1685" s="16" t="s">
        <v>90</v>
      </c>
      <c r="J1685" s="16" t="s">
        <v>209</v>
      </c>
      <c r="K1685" s="18" t="s">
        <v>32</v>
      </c>
      <c r="L1685" s="19">
        <v>0.5</v>
      </c>
      <c r="M1685" s="20">
        <v>0.5</v>
      </c>
      <c r="N1685" s="20">
        <v>0.5</v>
      </c>
      <c r="O1685" s="20">
        <v>0.5</v>
      </c>
      <c r="P1685" s="20">
        <v>0.5</v>
      </c>
      <c r="Q1685" s="20">
        <v>0.5</v>
      </c>
      <c r="R1685" s="20">
        <v>0.5</v>
      </c>
      <c r="S1685" s="20" t="s">
        <v>33</v>
      </c>
      <c r="T1685" s="20" t="s">
        <v>33</v>
      </c>
      <c r="U1685" s="20" t="s">
        <v>33</v>
      </c>
      <c r="V1685" s="20" t="s">
        <v>33</v>
      </c>
      <c r="W1685" s="21" t="s">
        <v>33</v>
      </c>
      <c r="X1685" s="67"/>
      <c r="Y1685" s="19">
        <v>0.5</v>
      </c>
      <c r="Z1685" s="20">
        <v>0.5</v>
      </c>
      <c r="AA1685" s="20">
        <v>0.5</v>
      </c>
      <c r="AB1685" s="20">
        <v>0.5</v>
      </c>
      <c r="AC1685" s="20">
        <v>0.5</v>
      </c>
      <c r="AD1685" s="20">
        <v>0.5</v>
      </c>
      <c r="AE1685" s="21">
        <v>0.5</v>
      </c>
      <c r="AF1685" s="55"/>
      <c r="AG1685" s="20" t="s">
        <v>33</v>
      </c>
      <c r="AH1685" s="21" t="s">
        <v>33</v>
      </c>
    </row>
    <row r="1686" spans="1:34" x14ac:dyDescent="0.35">
      <c r="A1686" s="24" t="s">
        <v>168</v>
      </c>
      <c r="B1686" s="25" t="s">
        <v>23</v>
      </c>
      <c r="C1686" s="25" t="s">
        <v>24</v>
      </c>
      <c r="D1686" s="25" t="s">
        <v>89</v>
      </c>
      <c r="E1686" s="25" t="s">
        <v>78</v>
      </c>
      <c r="F1686" s="25" t="s">
        <v>90</v>
      </c>
      <c r="G1686" s="25" t="s">
        <v>80</v>
      </c>
      <c r="H1686" s="26">
        <v>1.4999999999999999E-2</v>
      </c>
      <c r="I1686" s="25" t="s">
        <v>33</v>
      </c>
      <c r="J1686" s="25" t="s">
        <v>208</v>
      </c>
      <c r="K1686" s="27" t="s">
        <v>34</v>
      </c>
      <c r="L1686" s="28">
        <v>0</v>
      </c>
      <c r="M1686" s="29">
        <v>0</v>
      </c>
      <c r="N1686" s="29">
        <v>0</v>
      </c>
      <c r="O1686" s="29">
        <v>0</v>
      </c>
      <c r="P1686" s="29">
        <v>0</v>
      </c>
      <c r="Q1686" s="29">
        <v>0</v>
      </c>
      <c r="R1686" s="29">
        <v>0</v>
      </c>
      <c r="S1686" s="29">
        <v>0</v>
      </c>
      <c r="T1686" s="29">
        <v>0</v>
      </c>
      <c r="U1686" s="29">
        <v>0</v>
      </c>
      <c r="V1686" s="29">
        <v>0</v>
      </c>
      <c r="W1686" s="30">
        <v>0</v>
      </c>
      <c r="X1686" s="67"/>
      <c r="Y1686" s="57">
        <v>0</v>
      </c>
      <c r="Z1686" s="58">
        <v>0</v>
      </c>
      <c r="AA1686" s="58">
        <v>0</v>
      </c>
      <c r="AB1686" s="58">
        <v>0</v>
      </c>
      <c r="AC1686" s="58">
        <v>0</v>
      </c>
      <c r="AD1686" s="58">
        <v>0</v>
      </c>
      <c r="AE1686" s="71">
        <v>0</v>
      </c>
      <c r="AF1686" s="56"/>
      <c r="AG1686" s="58">
        <v>0</v>
      </c>
      <c r="AH1686" s="71">
        <v>0</v>
      </c>
    </row>
    <row r="1687" spans="1:34" x14ac:dyDescent="0.35">
      <c r="A1687" s="31" t="s">
        <v>168</v>
      </c>
      <c r="B1687" s="32" t="s">
        <v>23</v>
      </c>
      <c r="C1687" s="32" t="s">
        <v>24</v>
      </c>
      <c r="D1687" s="32" t="s">
        <v>89</v>
      </c>
      <c r="E1687" s="32" t="s">
        <v>78</v>
      </c>
      <c r="F1687" s="32" t="s">
        <v>91</v>
      </c>
      <c r="G1687" s="32" t="s">
        <v>80</v>
      </c>
      <c r="H1687" s="33">
        <v>1.4999999999999999E-2</v>
      </c>
      <c r="I1687" s="32" t="s">
        <v>91</v>
      </c>
      <c r="J1687" s="32" t="s">
        <v>208</v>
      </c>
      <c r="K1687" s="34" t="s">
        <v>29</v>
      </c>
      <c r="L1687" s="35">
        <v>4.99</v>
      </c>
      <c r="M1687" s="36">
        <v>4.99</v>
      </c>
      <c r="N1687" s="36">
        <v>4.99</v>
      </c>
      <c r="O1687" s="36">
        <v>4.99</v>
      </c>
      <c r="P1687" s="36">
        <v>4.99</v>
      </c>
      <c r="Q1687" s="36">
        <v>4.99</v>
      </c>
      <c r="R1687" s="36">
        <v>4.99</v>
      </c>
      <c r="S1687" s="36">
        <v>4.59</v>
      </c>
      <c r="T1687" s="36">
        <v>4.59</v>
      </c>
      <c r="U1687" s="36">
        <v>3.99</v>
      </c>
      <c r="V1687" s="36">
        <v>3.99</v>
      </c>
      <c r="W1687" s="37">
        <v>4.3899999999999997</v>
      </c>
      <c r="X1687" s="67"/>
      <c r="Y1687" s="60">
        <v>4.79</v>
      </c>
      <c r="Z1687" s="61">
        <v>4.79</v>
      </c>
      <c r="AA1687" s="61">
        <v>4.79</v>
      </c>
      <c r="AB1687" s="61">
        <v>4.79</v>
      </c>
      <c r="AC1687" s="61">
        <v>4.79</v>
      </c>
      <c r="AD1687" s="61">
        <v>4.79</v>
      </c>
      <c r="AE1687" s="69">
        <v>4.79</v>
      </c>
      <c r="AF1687" s="59"/>
      <c r="AG1687" s="61">
        <v>0.12</v>
      </c>
      <c r="AH1687" s="69">
        <v>0.12</v>
      </c>
    </row>
    <row r="1688" spans="1:34" x14ac:dyDescent="0.35">
      <c r="A1688" s="15" t="s">
        <v>168</v>
      </c>
      <c r="B1688" s="16" t="s">
        <v>23</v>
      </c>
      <c r="C1688" s="16" t="s">
        <v>24</v>
      </c>
      <c r="D1688" s="16" t="s">
        <v>89</v>
      </c>
      <c r="E1688" s="16" t="s">
        <v>78</v>
      </c>
      <c r="F1688" s="16" t="s">
        <v>91</v>
      </c>
      <c r="G1688" s="16" t="s">
        <v>80</v>
      </c>
      <c r="H1688" s="17">
        <v>1.4999999999999999E-2</v>
      </c>
      <c r="I1688" s="16" t="s">
        <v>91</v>
      </c>
      <c r="J1688" s="16" t="s">
        <v>209</v>
      </c>
      <c r="K1688" s="18" t="s">
        <v>30</v>
      </c>
      <c r="L1688" s="19">
        <v>0.5</v>
      </c>
      <c r="M1688" s="20">
        <v>0.5</v>
      </c>
      <c r="N1688" s="20">
        <v>0.5</v>
      </c>
      <c r="O1688" s="20">
        <v>0.5</v>
      </c>
      <c r="P1688" s="20">
        <v>0.5</v>
      </c>
      <c r="Q1688" s="20">
        <v>0.5</v>
      </c>
      <c r="R1688" s="20">
        <v>0.5</v>
      </c>
      <c r="S1688" s="20" t="s">
        <v>33</v>
      </c>
      <c r="T1688" s="20" t="s">
        <v>33</v>
      </c>
      <c r="U1688" s="20" t="s">
        <v>33</v>
      </c>
      <c r="V1688" s="20" t="s">
        <v>33</v>
      </c>
      <c r="W1688" s="21" t="s">
        <v>33</v>
      </c>
      <c r="X1688" s="67"/>
      <c r="Y1688" s="19">
        <v>0.5</v>
      </c>
      <c r="Z1688" s="20">
        <v>0.5</v>
      </c>
      <c r="AA1688" s="20">
        <v>0.5</v>
      </c>
      <c r="AB1688" s="20">
        <v>0.5</v>
      </c>
      <c r="AC1688" s="20">
        <v>0.5</v>
      </c>
      <c r="AD1688" s="20">
        <v>0.5</v>
      </c>
      <c r="AE1688" s="21">
        <v>0.5</v>
      </c>
      <c r="AF1688" s="55"/>
      <c r="AG1688" s="20" t="s">
        <v>33</v>
      </c>
      <c r="AH1688" s="21" t="s">
        <v>33</v>
      </c>
    </row>
    <row r="1689" spans="1:34" x14ac:dyDescent="0.35">
      <c r="A1689" s="15" t="s">
        <v>168</v>
      </c>
      <c r="B1689" s="16" t="s">
        <v>23</v>
      </c>
      <c r="C1689" s="16" t="s">
        <v>24</v>
      </c>
      <c r="D1689" s="16" t="s">
        <v>89</v>
      </c>
      <c r="E1689" s="16" t="s">
        <v>78</v>
      </c>
      <c r="F1689" s="16" t="s">
        <v>91</v>
      </c>
      <c r="G1689" s="16" t="s">
        <v>80</v>
      </c>
      <c r="H1689" s="17">
        <v>1.4999999999999999E-2</v>
      </c>
      <c r="I1689" s="16" t="s">
        <v>91</v>
      </c>
      <c r="J1689" s="16" t="s">
        <v>208</v>
      </c>
      <c r="K1689" s="18" t="s">
        <v>31</v>
      </c>
      <c r="L1689" s="22">
        <v>4.99</v>
      </c>
      <c r="M1689" s="23">
        <v>4.99</v>
      </c>
      <c r="N1689" s="23">
        <v>4.99</v>
      </c>
      <c r="O1689" s="23">
        <v>4.99</v>
      </c>
      <c r="P1689" s="23">
        <v>4.99</v>
      </c>
      <c r="Q1689" s="23">
        <v>4.99</v>
      </c>
      <c r="R1689" s="23">
        <v>4.99</v>
      </c>
      <c r="S1689" s="81">
        <v>4.59</v>
      </c>
      <c r="T1689" s="81">
        <v>4.59</v>
      </c>
      <c r="U1689" s="81">
        <v>3.99</v>
      </c>
      <c r="V1689" s="81">
        <v>3.99</v>
      </c>
      <c r="W1689" s="80">
        <v>4.3899999999999997</v>
      </c>
      <c r="X1689" s="67"/>
      <c r="Y1689" s="85">
        <v>4.79</v>
      </c>
      <c r="Z1689" s="81">
        <v>4.79</v>
      </c>
      <c r="AA1689" s="81">
        <v>4.79</v>
      </c>
      <c r="AB1689" s="81">
        <v>4.79</v>
      </c>
      <c r="AC1689" s="81">
        <v>4.79</v>
      </c>
      <c r="AD1689" s="81">
        <v>4.79</v>
      </c>
      <c r="AE1689" s="80">
        <v>4.79</v>
      </c>
      <c r="AF1689" s="50"/>
      <c r="AG1689" s="76">
        <v>0.12</v>
      </c>
      <c r="AH1689" s="77">
        <v>0.12</v>
      </c>
    </row>
    <row r="1690" spans="1:34" x14ac:dyDescent="0.35">
      <c r="A1690" s="15" t="s">
        <v>168</v>
      </c>
      <c r="B1690" s="16" t="s">
        <v>23</v>
      </c>
      <c r="C1690" s="16" t="s">
        <v>24</v>
      </c>
      <c r="D1690" s="16" t="s">
        <v>89</v>
      </c>
      <c r="E1690" s="16" t="s">
        <v>78</v>
      </c>
      <c r="F1690" s="16" t="s">
        <v>91</v>
      </c>
      <c r="G1690" s="16" t="s">
        <v>80</v>
      </c>
      <c r="H1690" s="17">
        <v>1.4999999999999999E-2</v>
      </c>
      <c r="I1690" s="16" t="s">
        <v>91</v>
      </c>
      <c r="J1690" s="16" t="s">
        <v>209</v>
      </c>
      <c r="K1690" s="18" t="s">
        <v>32</v>
      </c>
      <c r="L1690" s="19">
        <v>1</v>
      </c>
      <c r="M1690" s="20">
        <v>1</v>
      </c>
      <c r="N1690" s="20">
        <v>1</v>
      </c>
      <c r="O1690" s="20">
        <v>1</v>
      </c>
      <c r="P1690" s="20">
        <v>1</v>
      </c>
      <c r="Q1690" s="20">
        <v>1</v>
      </c>
      <c r="R1690" s="20">
        <v>1</v>
      </c>
      <c r="S1690" s="20" t="s">
        <v>33</v>
      </c>
      <c r="T1690" s="20" t="s">
        <v>33</v>
      </c>
      <c r="U1690" s="20" t="s">
        <v>33</v>
      </c>
      <c r="V1690" s="20" t="s">
        <v>33</v>
      </c>
      <c r="W1690" s="21" t="s">
        <v>33</v>
      </c>
      <c r="X1690" s="67"/>
      <c r="Y1690" s="19">
        <v>0</v>
      </c>
      <c r="Z1690" s="20">
        <v>0</v>
      </c>
      <c r="AA1690" s="20">
        <v>0</v>
      </c>
      <c r="AB1690" s="20">
        <v>0</v>
      </c>
      <c r="AC1690" s="20">
        <v>0</v>
      </c>
      <c r="AD1690" s="20">
        <v>0</v>
      </c>
      <c r="AE1690" s="21">
        <v>0</v>
      </c>
      <c r="AF1690" s="55"/>
      <c r="AG1690" s="20" t="s">
        <v>33</v>
      </c>
      <c r="AH1690" s="21" t="s">
        <v>33</v>
      </c>
    </row>
    <row r="1691" spans="1:34" x14ac:dyDescent="0.35">
      <c r="A1691" s="24" t="s">
        <v>168</v>
      </c>
      <c r="B1691" s="25" t="s">
        <v>23</v>
      </c>
      <c r="C1691" s="25" t="s">
        <v>24</v>
      </c>
      <c r="D1691" s="25" t="s">
        <v>89</v>
      </c>
      <c r="E1691" s="25" t="s">
        <v>78</v>
      </c>
      <c r="F1691" s="25" t="s">
        <v>91</v>
      </c>
      <c r="G1691" s="25" t="s">
        <v>80</v>
      </c>
      <c r="H1691" s="26">
        <v>1.4999999999999999E-2</v>
      </c>
      <c r="I1691" s="25" t="s">
        <v>33</v>
      </c>
      <c r="J1691" s="25" t="s">
        <v>208</v>
      </c>
      <c r="K1691" s="27" t="s">
        <v>34</v>
      </c>
      <c r="L1691" s="28">
        <v>0</v>
      </c>
      <c r="M1691" s="29">
        <v>0</v>
      </c>
      <c r="N1691" s="29">
        <v>0</v>
      </c>
      <c r="O1691" s="29">
        <v>0</v>
      </c>
      <c r="P1691" s="29">
        <v>0</v>
      </c>
      <c r="Q1691" s="29">
        <v>0</v>
      </c>
      <c r="R1691" s="29">
        <v>0</v>
      </c>
      <c r="S1691" s="29">
        <v>0</v>
      </c>
      <c r="T1691" s="29">
        <v>0</v>
      </c>
      <c r="U1691" s="29">
        <v>0</v>
      </c>
      <c r="V1691" s="29">
        <v>0</v>
      </c>
      <c r="W1691" s="30">
        <v>0</v>
      </c>
      <c r="X1691" s="67"/>
      <c r="Y1691" s="57">
        <v>0</v>
      </c>
      <c r="Z1691" s="58">
        <v>0</v>
      </c>
      <c r="AA1691" s="58">
        <v>0</v>
      </c>
      <c r="AB1691" s="58">
        <v>0</v>
      </c>
      <c r="AC1691" s="58">
        <v>0</v>
      </c>
      <c r="AD1691" s="58">
        <v>0</v>
      </c>
      <c r="AE1691" s="71">
        <v>0</v>
      </c>
      <c r="AF1691" s="56"/>
      <c r="AG1691" s="58">
        <v>0</v>
      </c>
      <c r="AH1691" s="71">
        <v>0</v>
      </c>
    </row>
    <row r="1692" spans="1:34" x14ac:dyDescent="0.35">
      <c r="A1692" s="31" t="s">
        <v>168</v>
      </c>
      <c r="B1692" s="32" t="s">
        <v>23</v>
      </c>
      <c r="C1692" s="32" t="s">
        <v>24</v>
      </c>
      <c r="D1692" s="32" t="s">
        <v>89</v>
      </c>
      <c r="E1692" s="32" t="s">
        <v>42</v>
      </c>
      <c r="F1692" s="32" t="s">
        <v>92</v>
      </c>
      <c r="G1692" s="32" t="s">
        <v>28</v>
      </c>
      <c r="H1692" s="33">
        <v>1.4999999999999999E-2</v>
      </c>
      <c r="I1692" s="32" t="s">
        <v>92</v>
      </c>
      <c r="J1692" s="36" t="s">
        <v>208</v>
      </c>
      <c r="K1692" s="34" t="s">
        <v>29</v>
      </c>
      <c r="L1692" s="35">
        <v>5.99</v>
      </c>
      <c r="M1692" s="36">
        <v>5.99</v>
      </c>
      <c r="N1692" s="36">
        <v>5.99</v>
      </c>
      <c r="O1692" s="36">
        <v>5.99</v>
      </c>
      <c r="P1692" s="36">
        <v>5.99</v>
      </c>
      <c r="Q1692" s="36">
        <v>5.99</v>
      </c>
      <c r="R1692" s="36">
        <v>5.99</v>
      </c>
      <c r="S1692" s="36">
        <v>5.99</v>
      </c>
      <c r="T1692" s="36">
        <v>5.99</v>
      </c>
      <c r="U1692" s="36">
        <v>4.99</v>
      </c>
      <c r="V1692" s="36">
        <v>4.99</v>
      </c>
      <c r="W1692" s="37">
        <v>5.69</v>
      </c>
      <c r="X1692" s="67"/>
      <c r="Y1692" s="60">
        <v>0</v>
      </c>
      <c r="Z1692" s="61">
        <v>0</v>
      </c>
      <c r="AA1692" s="61">
        <v>0</v>
      </c>
      <c r="AB1692" s="61">
        <v>0</v>
      </c>
      <c r="AC1692" s="61">
        <v>0</v>
      </c>
      <c r="AD1692" s="61">
        <v>0</v>
      </c>
      <c r="AE1692" s="69">
        <v>0</v>
      </c>
      <c r="AF1692" s="59"/>
      <c r="AG1692" s="61">
        <v>0.15</v>
      </c>
      <c r="AH1692" s="69">
        <v>0.15</v>
      </c>
    </row>
    <row r="1693" spans="1:34" x14ac:dyDescent="0.35">
      <c r="A1693" s="15" t="s">
        <v>168</v>
      </c>
      <c r="B1693" s="16" t="s">
        <v>23</v>
      </c>
      <c r="C1693" s="16" t="s">
        <v>24</v>
      </c>
      <c r="D1693" s="16" t="s">
        <v>89</v>
      </c>
      <c r="E1693" s="16" t="s">
        <v>42</v>
      </c>
      <c r="F1693" s="16" t="s">
        <v>92</v>
      </c>
      <c r="G1693" s="16" t="s">
        <v>28</v>
      </c>
      <c r="H1693" s="17">
        <v>1.4999999999999999E-2</v>
      </c>
      <c r="I1693" s="16" t="s">
        <v>92</v>
      </c>
      <c r="J1693" s="16" t="s">
        <v>209</v>
      </c>
      <c r="K1693" s="18" t="s">
        <v>30</v>
      </c>
      <c r="L1693" s="19">
        <v>1</v>
      </c>
      <c r="M1693" s="20">
        <v>1</v>
      </c>
      <c r="N1693" s="20">
        <v>1</v>
      </c>
      <c r="O1693" s="20">
        <v>1</v>
      </c>
      <c r="P1693" s="20">
        <v>1</v>
      </c>
      <c r="Q1693" s="20">
        <v>1</v>
      </c>
      <c r="R1693" s="20">
        <v>1</v>
      </c>
      <c r="S1693" s="20" t="s">
        <v>33</v>
      </c>
      <c r="T1693" s="20" t="s">
        <v>33</v>
      </c>
      <c r="U1693" s="20" t="s">
        <v>33</v>
      </c>
      <c r="V1693" s="20" t="s">
        <v>33</v>
      </c>
      <c r="W1693" s="21" t="s">
        <v>33</v>
      </c>
      <c r="X1693" s="67"/>
      <c r="Y1693" s="19">
        <v>0</v>
      </c>
      <c r="Z1693" s="20">
        <v>0</v>
      </c>
      <c r="AA1693" s="20">
        <v>0</v>
      </c>
      <c r="AB1693" s="20">
        <v>0</v>
      </c>
      <c r="AC1693" s="20">
        <v>0</v>
      </c>
      <c r="AD1693" s="20">
        <v>0</v>
      </c>
      <c r="AE1693" s="21">
        <v>0</v>
      </c>
      <c r="AF1693" s="55"/>
      <c r="AG1693" s="20" t="s">
        <v>33</v>
      </c>
      <c r="AH1693" s="21" t="s">
        <v>33</v>
      </c>
    </row>
    <row r="1694" spans="1:34" x14ac:dyDescent="0.35">
      <c r="A1694" s="15" t="s">
        <v>168</v>
      </c>
      <c r="B1694" s="16" t="s">
        <v>23</v>
      </c>
      <c r="C1694" s="16" t="s">
        <v>24</v>
      </c>
      <c r="D1694" s="16" t="s">
        <v>89</v>
      </c>
      <c r="E1694" s="16" t="s">
        <v>42</v>
      </c>
      <c r="F1694" s="16" t="s">
        <v>92</v>
      </c>
      <c r="G1694" s="16" t="s">
        <v>28</v>
      </c>
      <c r="H1694" s="17">
        <v>1.4999999999999999E-2</v>
      </c>
      <c r="I1694" s="16" t="s">
        <v>92</v>
      </c>
      <c r="J1694" s="16" t="s">
        <v>208</v>
      </c>
      <c r="K1694" s="18" t="s">
        <v>31</v>
      </c>
      <c r="L1694" s="85">
        <v>6.49</v>
      </c>
      <c r="M1694" s="81">
        <v>6.49</v>
      </c>
      <c r="N1694" s="81">
        <v>6.49</v>
      </c>
      <c r="O1694" s="81">
        <v>6.49</v>
      </c>
      <c r="P1694" s="81">
        <v>6.49</v>
      </c>
      <c r="Q1694" s="81">
        <v>6.49</v>
      </c>
      <c r="R1694" s="81">
        <v>6.49</v>
      </c>
      <c r="S1694" s="81">
        <v>6.29</v>
      </c>
      <c r="T1694" s="81">
        <v>6.29</v>
      </c>
      <c r="U1694" s="81">
        <v>5.4065275459098503</v>
      </c>
      <c r="V1694" s="81">
        <v>5.4065275459098503</v>
      </c>
      <c r="W1694" s="80">
        <v>5.97</v>
      </c>
      <c r="X1694" s="67"/>
      <c r="Y1694" s="22">
        <v>0</v>
      </c>
      <c r="Z1694" s="23">
        <v>0</v>
      </c>
      <c r="AA1694" s="23">
        <v>0</v>
      </c>
      <c r="AB1694" s="23">
        <v>0</v>
      </c>
      <c r="AC1694" s="23">
        <v>0</v>
      </c>
      <c r="AD1694" s="23">
        <v>0</v>
      </c>
      <c r="AE1694" s="70">
        <v>0</v>
      </c>
      <c r="AF1694" s="50"/>
      <c r="AG1694" s="76">
        <v>0.16</v>
      </c>
      <c r="AH1694" s="77">
        <v>0.16</v>
      </c>
    </row>
    <row r="1695" spans="1:34" x14ac:dyDescent="0.35">
      <c r="A1695" s="15" t="s">
        <v>168</v>
      </c>
      <c r="B1695" s="16" t="s">
        <v>23</v>
      </c>
      <c r="C1695" s="16" t="s">
        <v>24</v>
      </c>
      <c r="D1695" s="16" t="s">
        <v>89</v>
      </c>
      <c r="E1695" s="16" t="s">
        <v>42</v>
      </c>
      <c r="F1695" s="16" t="s">
        <v>92</v>
      </c>
      <c r="G1695" s="16" t="s">
        <v>28</v>
      </c>
      <c r="H1695" s="17">
        <v>1.4999999999999999E-2</v>
      </c>
      <c r="I1695" s="16" t="s">
        <v>92</v>
      </c>
      <c r="J1695" s="16" t="s">
        <v>209</v>
      </c>
      <c r="K1695" s="18" t="s">
        <v>32</v>
      </c>
      <c r="L1695" s="19">
        <v>1</v>
      </c>
      <c r="M1695" s="20">
        <v>1</v>
      </c>
      <c r="N1695" s="20">
        <v>1</v>
      </c>
      <c r="O1695" s="20">
        <v>1</v>
      </c>
      <c r="P1695" s="20">
        <v>1</v>
      </c>
      <c r="Q1695" s="20">
        <v>1</v>
      </c>
      <c r="R1695" s="20">
        <v>1</v>
      </c>
      <c r="S1695" s="20" t="s">
        <v>33</v>
      </c>
      <c r="T1695" s="20" t="s">
        <v>33</v>
      </c>
      <c r="U1695" s="20" t="s">
        <v>33</v>
      </c>
      <c r="V1695" s="20" t="s">
        <v>33</v>
      </c>
      <c r="W1695" s="21" t="s">
        <v>33</v>
      </c>
      <c r="X1695" s="67"/>
      <c r="Y1695" s="19">
        <v>0</v>
      </c>
      <c r="Z1695" s="20">
        <v>0</v>
      </c>
      <c r="AA1695" s="20">
        <v>0</v>
      </c>
      <c r="AB1695" s="20">
        <v>0</v>
      </c>
      <c r="AC1695" s="20">
        <v>0</v>
      </c>
      <c r="AD1695" s="20">
        <v>0</v>
      </c>
      <c r="AE1695" s="21">
        <v>0</v>
      </c>
      <c r="AF1695" s="55"/>
      <c r="AG1695" s="20" t="s">
        <v>33</v>
      </c>
      <c r="AH1695" s="21" t="s">
        <v>33</v>
      </c>
    </row>
    <row r="1696" spans="1:34" x14ac:dyDescent="0.35">
      <c r="A1696" s="24" t="s">
        <v>168</v>
      </c>
      <c r="B1696" s="25" t="s">
        <v>23</v>
      </c>
      <c r="C1696" s="25" t="s">
        <v>24</v>
      </c>
      <c r="D1696" s="25" t="s">
        <v>89</v>
      </c>
      <c r="E1696" s="25" t="s">
        <v>42</v>
      </c>
      <c r="F1696" s="25" t="s">
        <v>92</v>
      </c>
      <c r="G1696" s="25" t="s">
        <v>28</v>
      </c>
      <c r="H1696" s="26">
        <v>1.4999999999999999E-2</v>
      </c>
      <c r="I1696" s="25" t="s">
        <v>33</v>
      </c>
      <c r="J1696" s="25" t="s">
        <v>208</v>
      </c>
      <c r="K1696" s="27" t="s">
        <v>34</v>
      </c>
      <c r="L1696" s="28">
        <v>8.3472454090150139E-2</v>
      </c>
      <c r="M1696" s="29">
        <v>8.3472454090150139E-2</v>
      </c>
      <c r="N1696" s="29">
        <v>8.3472454090150139E-2</v>
      </c>
      <c r="O1696" s="29">
        <v>8.3472454090150139E-2</v>
      </c>
      <c r="P1696" s="29">
        <v>8.3472454090150139E-2</v>
      </c>
      <c r="Q1696" s="29">
        <v>8.3472454090150139E-2</v>
      </c>
      <c r="R1696" s="29">
        <v>8.3472454090150139E-2</v>
      </c>
      <c r="S1696" s="29">
        <v>5.0083472454090172E-2</v>
      </c>
      <c r="T1696" s="29">
        <v>5.0083472454090172E-2</v>
      </c>
      <c r="U1696" s="29">
        <v>8.3472454090150361E-2</v>
      </c>
      <c r="V1696" s="29">
        <v>8.3472454090150361E-2</v>
      </c>
      <c r="W1696" s="30">
        <v>4.9209138840070166E-2</v>
      </c>
      <c r="X1696" s="67"/>
      <c r="Y1696" s="57">
        <v>0</v>
      </c>
      <c r="Z1696" s="58">
        <v>0</v>
      </c>
      <c r="AA1696" s="58">
        <v>0</v>
      </c>
      <c r="AB1696" s="58">
        <v>0</v>
      </c>
      <c r="AC1696" s="58">
        <v>0</v>
      </c>
      <c r="AD1696" s="58">
        <v>0</v>
      </c>
      <c r="AE1696" s="71">
        <v>0</v>
      </c>
      <c r="AF1696" s="56"/>
      <c r="AG1696" s="58">
        <v>0</v>
      </c>
      <c r="AH1696" s="71">
        <v>0</v>
      </c>
    </row>
    <row r="1697" spans="1:34" x14ac:dyDescent="0.35">
      <c r="A1697" s="31" t="s">
        <v>168</v>
      </c>
      <c r="B1697" s="32" t="s">
        <v>23</v>
      </c>
      <c r="C1697" s="32" t="s">
        <v>24</v>
      </c>
      <c r="D1697" s="32" t="s">
        <v>93</v>
      </c>
      <c r="E1697" s="32" t="s">
        <v>78</v>
      </c>
      <c r="F1697" s="32" t="s">
        <v>94</v>
      </c>
      <c r="G1697" s="32" t="s">
        <v>95</v>
      </c>
      <c r="H1697" s="33">
        <v>0.02</v>
      </c>
      <c r="I1697" s="32" t="s">
        <v>94</v>
      </c>
      <c r="J1697" s="32" t="s">
        <v>208</v>
      </c>
      <c r="K1697" s="34" t="s">
        <v>29</v>
      </c>
      <c r="L1697" s="35">
        <v>6.99</v>
      </c>
      <c r="M1697" s="36">
        <v>6.99</v>
      </c>
      <c r="N1697" s="36">
        <v>6.99</v>
      </c>
      <c r="O1697" s="36">
        <v>6.99</v>
      </c>
      <c r="P1697" s="36">
        <v>6.99</v>
      </c>
      <c r="Q1697" s="36">
        <v>6.99</v>
      </c>
      <c r="R1697" s="36">
        <v>6.99</v>
      </c>
      <c r="S1697" s="36">
        <v>6.79</v>
      </c>
      <c r="T1697" s="36">
        <v>6.79</v>
      </c>
      <c r="U1697" s="36">
        <v>5.83</v>
      </c>
      <c r="V1697" s="36">
        <v>5.83</v>
      </c>
      <c r="W1697" s="37">
        <v>6.17</v>
      </c>
      <c r="X1697" s="67"/>
      <c r="Y1697" s="60">
        <v>6.79</v>
      </c>
      <c r="Z1697" s="61">
        <v>6.79</v>
      </c>
      <c r="AA1697" s="61">
        <v>6.79</v>
      </c>
      <c r="AB1697" s="61">
        <v>6.79</v>
      </c>
      <c r="AC1697" s="61">
        <v>6.79</v>
      </c>
      <c r="AD1697" s="61">
        <v>6.79</v>
      </c>
      <c r="AE1697" s="69">
        <v>6.79</v>
      </c>
      <c r="AF1697" s="59"/>
      <c r="AG1697" s="61">
        <v>0.17</v>
      </c>
      <c r="AH1697" s="69">
        <v>0.17</v>
      </c>
    </row>
    <row r="1698" spans="1:34" x14ac:dyDescent="0.35">
      <c r="A1698" s="15" t="s">
        <v>168</v>
      </c>
      <c r="B1698" s="16" t="s">
        <v>23</v>
      </c>
      <c r="C1698" s="16" t="s">
        <v>24</v>
      </c>
      <c r="D1698" s="16" t="s">
        <v>93</v>
      </c>
      <c r="E1698" s="16" t="s">
        <v>78</v>
      </c>
      <c r="F1698" s="16" t="s">
        <v>94</v>
      </c>
      <c r="G1698" s="16" t="s">
        <v>95</v>
      </c>
      <c r="H1698" s="17">
        <v>0.02</v>
      </c>
      <c r="I1698" s="16" t="s">
        <v>94</v>
      </c>
      <c r="J1698" s="16" t="s">
        <v>209</v>
      </c>
      <c r="K1698" s="18" t="s">
        <v>30</v>
      </c>
      <c r="L1698" s="19">
        <v>0.6</v>
      </c>
      <c r="M1698" s="20">
        <v>0.6</v>
      </c>
      <c r="N1698" s="20">
        <v>0.6</v>
      </c>
      <c r="O1698" s="20">
        <v>0.6</v>
      </c>
      <c r="P1698" s="20">
        <v>0.6</v>
      </c>
      <c r="Q1698" s="20">
        <v>0.6</v>
      </c>
      <c r="R1698" s="20">
        <v>0.6</v>
      </c>
      <c r="S1698" s="20" t="s">
        <v>33</v>
      </c>
      <c r="T1698" s="20" t="s">
        <v>33</v>
      </c>
      <c r="U1698" s="20" t="s">
        <v>33</v>
      </c>
      <c r="V1698" s="20" t="s">
        <v>33</v>
      </c>
      <c r="W1698" s="21" t="s">
        <v>33</v>
      </c>
      <c r="X1698" s="67"/>
      <c r="Y1698" s="19">
        <v>0.4</v>
      </c>
      <c r="Z1698" s="20">
        <v>0.4</v>
      </c>
      <c r="AA1698" s="20">
        <v>0.4</v>
      </c>
      <c r="AB1698" s="20">
        <v>0.4</v>
      </c>
      <c r="AC1698" s="20">
        <v>0.4</v>
      </c>
      <c r="AD1698" s="20">
        <v>0.4</v>
      </c>
      <c r="AE1698" s="21">
        <v>0.4</v>
      </c>
      <c r="AF1698" s="55"/>
      <c r="AG1698" s="20" t="s">
        <v>33</v>
      </c>
      <c r="AH1698" s="21" t="s">
        <v>33</v>
      </c>
    </row>
    <row r="1699" spans="1:34" x14ac:dyDescent="0.35">
      <c r="A1699" s="15" t="s">
        <v>168</v>
      </c>
      <c r="B1699" s="16" t="s">
        <v>23</v>
      </c>
      <c r="C1699" s="16" t="s">
        <v>24</v>
      </c>
      <c r="D1699" s="16" t="s">
        <v>93</v>
      </c>
      <c r="E1699" s="16" t="s">
        <v>78</v>
      </c>
      <c r="F1699" s="16" t="s">
        <v>94</v>
      </c>
      <c r="G1699" s="16" t="s">
        <v>95</v>
      </c>
      <c r="H1699" s="17">
        <v>0.02</v>
      </c>
      <c r="I1699" s="16" t="s">
        <v>94</v>
      </c>
      <c r="J1699" s="16" t="s">
        <v>208</v>
      </c>
      <c r="K1699" s="18" t="s">
        <v>31</v>
      </c>
      <c r="L1699" s="22">
        <v>6.99</v>
      </c>
      <c r="M1699" s="23">
        <v>6.99</v>
      </c>
      <c r="N1699" s="23">
        <v>6.99</v>
      </c>
      <c r="O1699" s="23">
        <v>6.99</v>
      </c>
      <c r="P1699" s="23">
        <v>6.99</v>
      </c>
      <c r="Q1699" s="23">
        <v>6.99</v>
      </c>
      <c r="R1699" s="23">
        <v>6.99</v>
      </c>
      <c r="S1699" s="23">
        <v>6.79</v>
      </c>
      <c r="T1699" s="23">
        <v>6.79</v>
      </c>
      <c r="U1699" s="23">
        <v>5.83</v>
      </c>
      <c r="V1699" s="23">
        <v>5.83</v>
      </c>
      <c r="W1699" s="70">
        <v>6.17</v>
      </c>
      <c r="X1699" s="67"/>
      <c r="Y1699" s="81">
        <v>6.49</v>
      </c>
      <c r="Z1699" s="81">
        <v>6.49</v>
      </c>
      <c r="AA1699" s="81">
        <v>6.49</v>
      </c>
      <c r="AB1699" s="81">
        <v>6.49</v>
      </c>
      <c r="AC1699" s="81">
        <v>6.49</v>
      </c>
      <c r="AD1699" s="81">
        <v>6.49</v>
      </c>
      <c r="AE1699" s="80">
        <v>6.49</v>
      </c>
      <c r="AF1699" s="50"/>
      <c r="AG1699" s="76">
        <v>0.17</v>
      </c>
      <c r="AH1699" s="77">
        <v>0.17</v>
      </c>
    </row>
    <row r="1700" spans="1:34" x14ac:dyDescent="0.35">
      <c r="A1700" s="15" t="s">
        <v>168</v>
      </c>
      <c r="B1700" s="16" t="s">
        <v>23</v>
      </c>
      <c r="C1700" s="16" t="s">
        <v>24</v>
      </c>
      <c r="D1700" s="16" t="s">
        <v>93</v>
      </c>
      <c r="E1700" s="16" t="s">
        <v>78</v>
      </c>
      <c r="F1700" s="16" t="s">
        <v>94</v>
      </c>
      <c r="G1700" s="16" t="s">
        <v>95</v>
      </c>
      <c r="H1700" s="17">
        <v>0.02</v>
      </c>
      <c r="I1700" s="16" t="s">
        <v>94</v>
      </c>
      <c r="J1700" s="16" t="s">
        <v>209</v>
      </c>
      <c r="K1700" s="18" t="s">
        <v>32</v>
      </c>
      <c r="L1700" s="19">
        <v>0.7</v>
      </c>
      <c r="M1700" s="20">
        <v>0.7</v>
      </c>
      <c r="N1700" s="20">
        <v>0.7</v>
      </c>
      <c r="O1700" s="20">
        <v>0.7</v>
      </c>
      <c r="P1700" s="20">
        <v>0.7</v>
      </c>
      <c r="Q1700" s="20">
        <v>0.7</v>
      </c>
      <c r="R1700" s="20">
        <v>0.7</v>
      </c>
      <c r="S1700" s="20" t="s">
        <v>33</v>
      </c>
      <c r="T1700" s="20" t="s">
        <v>33</v>
      </c>
      <c r="U1700" s="20" t="s">
        <v>33</v>
      </c>
      <c r="V1700" s="20" t="s">
        <v>33</v>
      </c>
      <c r="W1700" s="21" t="s">
        <v>33</v>
      </c>
      <c r="X1700" s="67"/>
      <c r="Y1700" s="19">
        <v>0.3</v>
      </c>
      <c r="Z1700" s="20">
        <v>0.3</v>
      </c>
      <c r="AA1700" s="20">
        <v>0.3</v>
      </c>
      <c r="AB1700" s="20">
        <v>0.3</v>
      </c>
      <c r="AC1700" s="20">
        <v>0.3</v>
      </c>
      <c r="AD1700" s="20">
        <v>0.3</v>
      </c>
      <c r="AE1700" s="21">
        <v>0.3</v>
      </c>
      <c r="AF1700" s="55"/>
      <c r="AG1700" s="20" t="s">
        <v>33</v>
      </c>
      <c r="AH1700" s="21" t="s">
        <v>33</v>
      </c>
    </row>
    <row r="1701" spans="1:34" x14ac:dyDescent="0.35">
      <c r="A1701" s="24" t="s">
        <v>168</v>
      </c>
      <c r="B1701" s="25" t="s">
        <v>23</v>
      </c>
      <c r="C1701" s="25" t="s">
        <v>24</v>
      </c>
      <c r="D1701" s="25" t="s">
        <v>93</v>
      </c>
      <c r="E1701" s="25" t="s">
        <v>78</v>
      </c>
      <c r="F1701" s="25" t="s">
        <v>94</v>
      </c>
      <c r="G1701" s="25" t="s">
        <v>95</v>
      </c>
      <c r="H1701" s="26">
        <v>0.02</v>
      </c>
      <c r="I1701" s="25" t="s">
        <v>33</v>
      </c>
      <c r="J1701" s="25" t="s">
        <v>208</v>
      </c>
      <c r="K1701" s="27" t="s">
        <v>34</v>
      </c>
      <c r="L1701" s="28">
        <v>0</v>
      </c>
      <c r="M1701" s="29">
        <v>0</v>
      </c>
      <c r="N1701" s="29">
        <v>0</v>
      </c>
      <c r="O1701" s="29">
        <v>0</v>
      </c>
      <c r="P1701" s="29">
        <v>0</v>
      </c>
      <c r="Q1701" s="29">
        <v>0</v>
      </c>
      <c r="R1701" s="29">
        <v>0</v>
      </c>
      <c r="S1701" s="29">
        <v>0</v>
      </c>
      <c r="T1701" s="29">
        <v>0</v>
      </c>
      <c r="U1701" s="29">
        <v>0</v>
      </c>
      <c r="V1701" s="29">
        <v>0</v>
      </c>
      <c r="W1701" s="30">
        <v>0</v>
      </c>
      <c r="X1701" s="67"/>
      <c r="Y1701" s="57">
        <v>-4.4182621502209085E-2</v>
      </c>
      <c r="Z1701" s="58">
        <v>-4.4182621502209085E-2</v>
      </c>
      <c r="AA1701" s="58">
        <v>-4.4182621502209085E-2</v>
      </c>
      <c r="AB1701" s="58">
        <v>-4.4182621502209085E-2</v>
      </c>
      <c r="AC1701" s="58">
        <v>-4.4182621502209085E-2</v>
      </c>
      <c r="AD1701" s="58">
        <v>-4.4182621502209085E-2</v>
      </c>
      <c r="AE1701" s="71">
        <v>-4.4182621502209085E-2</v>
      </c>
      <c r="AF1701" s="56"/>
      <c r="AG1701" s="58">
        <v>0</v>
      </c>
      <c r="AH1701" s="71">
        <v>0</v>
      </c>
    </row>
    <row r="1702" spans="1:34" x14ac:dyDescent="0.35">
      <c r="A1702" s="31" t="s">
        <v>168</v>
      </c>
      <c r="B1702" s="32" t="s">
        <v>23</v>
      </c>
      <c r="C1702" s="32" t="s">
        <v>24</v>
      </c>
      <c r="D1702" s="32" t="s">
        <v>93</v>
      </c>
      <c r="E1702" s="32" t="s">
        <v>78</v>
      </c>
      <c r="F1702" s="32" t="s">
        <v>96</v>
      </c>
      <c r="G1702" s="32" t="s">
        <v>95</v>
      </c>
      <c r="H1702" s="33">
        <v>0.02</v>
      </c>
      <c r="I1702" s="32" t="s">
        <v>96</v>
      </c>
      <c r="J1702" s="32" t="s">
        <v>208</v>
      </c>
      <c r="K1702" s="34" t="s">
        <v>29</v>
      </c>
      <c r="L1702" s="35">
        <v>6.69</v>
      </c>
      <c r="M1702" s="36">
        <v>6.69</v>
      </c>
      <c r="N1702" s="36">
        <v>6.69</v>
      </c>
      <c r="O1702" s="36">
        <v>6.69</v>
      </c>
      <c r="P1702" s="36">
        <v>6.69</v>
      </c>
      <c r="Q1702" s="36">
        <v>6.69</v>
      </c>
      <c r="R1702" s="36">
        <v>6.69</v>
      </c>
      <c r="S1702" s="36">
        <v>5.99</v>
      </c>
      <c r="T1702" s="36">
        <v>5.99</v>
      </c>
      <c r="U1702" s="36">
        <v>5.41</v>
      </c>
      <c r="V1702" s="36">
        <v>5.41</v>
      </c>
      <c r="W1702" s="37">
        <v>5.59</v>
      </c>
      <c r="X1702" s="67"/>
      <c r="Y1702" s="60">
        <v>6.29</v>
      </c>
      <c r="Z1702" s="61">
        <v>6.29</v>
      </c>
      <c r="AA1702" s="61">
        <v>6.29</v>
      </c>
      <c r="AB1702" s="61">
        <v>6.29</v>
      </c>
      <c r="AC1702" s="61">
        <v>6.29</v>
      </c>
      <c r="AD1702" s="61">
        <v>6.29</v>
      </c>
      <c r="AE1702" s="69">
        <v>6.29</v>
      </c>
      <c r="AF1702" s="59"/>
      <c r="AG1702" s="61">
        <v>0.15</v>
      </c>
      <c r="AH1702" s="69">
        <v>0.15</v>
      </c>
    </row>
    <row r="1703" spans="1:34" x14ac:dyDescent="0.35">
      <c r="A1703" s="15" t="s">
        <v>168</v>
      </c>
      <c r="B1703" s="16" t="s">
        <v>23</v>
      </c>
      <c r="C1703" s="16" t="s">
        <v>24</v>
      </c>
      <c r="D1703" s="16" t="s">
        <v>93</v>
      </c>
      <c r="E1703" s="16" t="s">
        <v>78</v>
      </c>
      <c r="F1703" s="16" t="s">
        <v>96</v>
      </c>
      <c r="G1703" s="16" t="s">
        <v>95</v>
      </c>
      <c r="H1703" s="17">
        <v>0.02</v>
      </c>
      <c r="I1703" s="16" t="s">
        <v>96</v>
      </c>
      <c r="J1703" s="16" t="s">
        <v>209</v>
      </c>
      <c r="K1703" s="18" t="s">
        <v>30</v>
      </c>
      <c r="L1703" s="19">
        <v>0.5</v>
      </c>
      <c r="M1703" s="20">
        <v>0.5</v>
      </c>
      <c r="N1703" s="20">
        <v>0.5</v>
      </c>
      <c r="O1703" s="20">
        <v>0.5</v>
      </c>
      <c r="P1703" s="20">
        <v>0.5</v>
      </c>
      <c r="Q1703" s="20">
        <v>0.5</v>
      </c>
      <c r="R1703" s="20">
        <v>0.5</v>
      </c>
      <c r="S1703" s="20" t="s">
        <v>33</v>
      </c>
      <c r="T1703" s="20" t="s">
        <v>33</v>
      </c>
      <c r="U1703" s="20" t="s">
        <v>33</v>
      </c>
      <c r="V1703" s="20" t="s">
        <v>33</v>
      </c>
      <c r="W1703" s="21" t="s">
        <v>33</v>
      </c>
      <c r="X1703" s="67"/>
      <c r="Y1703" s="19">
        <v>0.5</v>
      </c>
      <c r="Z1703" s="20">
        <v>0.5</v>
      </c>
      <c r="AA1703" s="20">
        <v>0.5</v>
      </c>
      <c r="AB1703" s="20">
        <v>0.5</v>
      </c>
      <c r="AC1703" s="20">
        <v>0.5</v>
      </c>
      <c r="AD1703" s="20">
        <v>0.5</v>
      </c>
      <c r="AE1703" s="21">
        <v>0.5</v>
      </c>
      <c r="AF1703" s="55"/>
      <c r="AG1703" s="20" t="s">
        <v>33</v>
      </c>
      <c r="AH1703" s="21" t="s">
        <v>33</v>
      </c>
    </row>
    <row r="1704" spans="1:34" x14ac:dyDescent="0.35">
      <c r="A1704" s="15" t="s">
        <v>168</v>
      </c>
      <c r="B1704" s="16" t="s">
        <v>23</v>
      </c>
      <c r="C1704" s="16" t="s">
        <v>24</v>
      </c>
      <c r="D1704" s="16" t="s">
        <v>93</v>
      </c>
      <c r="E1704" s="16" t="s">
        <v>78</v>
      </c>
      <c r="F1704" s="16" t="s">
        <v>96</v>
      </c>
      <c r="G1704" s="16" t="s">
        <v>95</v>
      </c>
      <c r="H1704" s="17">
        <v>0.02</v>
      </c>
      <c r="I1704" s="16" t="s">
        <v>96</v>
      </c>
      <c r="J1704" s="16" t="s">
        <v>208</v>
      </c>
      <c r="K1704" s="18" t="s">
        <v>31</v>
      </c>
      <c r="L1704" s="22">
        <v>6.69</v>
      </c>
      <c r="M1704" s="23">
        <v>6.69</v>
      </c>
      <c r="N1704" s="23">
        <v>6.69</v>
      </c>
      <c r="O1704" s="23">
        <v>6.69</v>
      </c>
      <c r="P1704" s="23">
        <v>6.69</v>
      </c>
      <c r="Q1704" s="23">
        <v>6.69</v>
      </c>
      <c r="R1704" s="23">
        <v>6.69</v>
      </c>
      <c r="S1704" s="81">
        <v>6.49</v>
      </c>
      <c r="T1704" s="81">
        <v>6.49</v>
      </c>
      <c r="U1704" s="81">
        <v>5.5750000000000002</v>
      </c>
      <c r="V1704" s="81">
        <v>5.5750000000000002</v>
      </c>
      <c r="W1704" s="80">
        <v>6.16</v>
      </c>
      <c r="X1704" s="67"/>
      <c r="Y1704" s="85">
        <v>0</v>
      </c>
      <c r="Z1704" s="81">
        <v>0</v>
      </c>
      <c r="AA1704" s="81">
        <v>0</v>
      </c>
      <c r="AB1704" s="81">
        <v>0</v>
      </c>
      <c r="AC1704" s="81">
        <v>0</v>
      </c>
      <c r="AD1704" s="81">
        <v>0</v>
      </c>
      <c r="AE1704" s="80">
        <v>0</v>
      </c>
      <c r="AF1704" s="50"/>
      <c r="AG1704" s="76">
        <v>0.16</v>
      </c>
      <c r="AH1704" s="77">
        <v>0.16</v>
      </c>
    </row>
    <row r="1705" spans="1:34" x14ac:dyDescent="0.35">
      <c r="A1705" s="15" t="s">
        <v>168</v>
      </c>
      <c r="B1705" s="16" t="s">
        <v>23</v>
      </c>
      <c r="C1705" s="16" t="s">
        <v>24</v>
      </c>
      <c r="D1705" s="16" t="s">
        <v>93</v>
      </c>
      <c r="E1705" s="16" t="s">
        <v>78</v>
      </c>
      <c r="F1705" s="16" t="s">
        <v>96</v>
      </c>
      <c r="G1705" s="16" t="s">
        <v>95</v>
      </c>
      <c r="H1705" s="17">
        <v>0.02</v>
      </c>
      <c r="I1705" s="16" t="s">
        <v>96</v>
      </c>
      <c r="J1705" s="16" t="s">
        <v>209</v>
      </c>
      <c r="K1705" s="18" t="s">
        <v>32</v>
      </c>
      <c r="L1705" s="19">
        <v>1</v>
      </c>
      <c r="M1705" s="20">
        <v>1</v>
      </c>
      <c r="N1705" s="20">
        <v>1</v>
      </c>
      <c r="O1705" s="20">
        <v>1</v>
      </c>
      <c r="P1705" s="20">
        <v>1</v>
      </c>
      <c r="Q1705" s="20">
        <v>1</v>
      </c>
      <c r="R1705" s="20">
        <v>1</v>
      </c>
      <c r="S1705" s="20" t="s">
        <v>33</v>
      </c>
      <c r="T1705" s="20" t="s">
        <v>33</v>
      </c>
      <c r="U1705" s="20" t="s">
        <v>33</v>
      </c>
      <c r="V1705" s="20" t="s">
        <v>33</v>
      </c>
      <c r="W1705" s="21" t="s">
        <v>33</v>
      </c>
      <c r="X1705" s="67"/>
      <c r="Y1705" s="19">
        <v>0</v>
      </c>
      <c r="Z1705" s="20">
        <v>0</v>
      </c>
      <c r="AA1705" s="20">
        <v>0</v>
      </c>
      <c r="AB1705" s="20">
        <v>0</v>
      </c>
      <c r="AC1705" s="20">
        <v>0</v>
      </c>
      <c r="AD1705" s="20">
        <v>0</v>
      </c>
      <c r="AE1705" s="21">
        <v>0</v>
      </c>
      <c r="AF1705" s="55"/>
      <c r="AG1705" s="20" t="s">
        <v>33</v>
      </c>
      <c r="AH1705" s="21" t="s">
        <v>33</v>
      </c>
    </row>
    <row r="1706" spans="1:34" x14ac:dyDescent="0.35">
      <c r="A1706" s="24" t="s">
        <v>168</v>
      </c>
      <c r="B1706" s="25" t="s">
        <v>23</v>
      </c>
      <c r="C1706" s="25" t="s">
        <v>24</v>
      </c>
      <c r="D1706" s="25" t="s">
        <v>93</v>
      </c>
      <c r="E1706" s="25" t="s">
        <v>78</v>
      </c>
      <c r="F1706" s="25" t="s">
        <v>96</v>
      </c>
      <c r="G1706" s="25" t="s">
        <v>95</v>
      </c>
      <c r="H1706" s="26">
        <v>0.02</v>
      </c>
      <c r="I1706" s="25" t="s">
        <v>33</v>
      </c>
      <c r="J1706" s="25" t="s">
        <v>208</v>
      </c>
      <c r="K1706" s="27" t="s">
        <v>34</v>
      </c>
      <c r="L1706" s="28">
        <v>0</v>
      </c>
      <c r="M1706" s="29">
        <v>0</v>
      </c>
      <c r="N1706" s="29">
        <v>0</v>
      </c>
      <c r="O1706" s="29">
        <v>0</v>
      </c>
      <c r="P1706" s="29">
        <v>0</v>
      </c>
      <c r="Q1706" s="29">
        <v>0</v>
      </c>
      <c r="R1706" s="29">
        <v>0</v>
      </c>
      <c r="S1706" s="29">
        <v>8.3472454090150139E-2</v>
      </c>
      <c r="T1706" s="29">
        <v>8.3472454090150139E-2</v>
      </c>
      <c r="U1706" s="29">
        <v>3.0499075785582308E-2</v>
      </c>
      <c r="V1706" s="29">
        <v>3.0499075785582308E-2</v>
      </c>
      <c r="W1706" s="30">
        <v>0.10196779964221836</v>
      </c>
      <c r="X1706" s="67"/>
      <c r="Y1706" s="57">
        <v>0</v>
      </c>
      <c r="Z1706" s="58">
        <v>0</v>
      </c>
      <c r="AA1706" s="58">
        <v>0</v>
      </c>
      <c r="AB1706" s="58">
        <v>0</v>
      </c>
      <c r="AC1706" s="58">
        <v>0</v>
      </c>
      <c r="AD1706" s="58">
        <v>0</v>
      </c>
      <c r="AE1706" s="71">
        <v>0</v>
      </c>
      <c r="AF1706" s="56"/>
      <c r="AG1706" s="58">
        <v>0</v>
      </c>
      <c r="AH1706" s="71">
        <v>0</v>
      </c>
    </row>
    <row r="1707" spans="1:34" x14ac:dyDescent="0.35">
      <c r="A1707" s="31" t="s">
        <v>168</v>
      </c>
      <c r="B1707" s="32" t="s">
        <v>23</v>
      </c>
      <c r="C1707" s="32" t="s">
        <v>24</v>
      </c>
      <c r="D1707" s="32" t="s">
        <v>93</v>
      </c>
      <c r="E1707" s="32" t="s">
        <v>78</v>
      </c>
      <c r="F1707" s="32" t="s">
        <v>97</v>
      </c>
      <c r="G1707" s="32" t="s">
        <v>80</v>
      </c>
      <c r="H1707" s="33">
        <v>0.02</v>
      </c>
      <c r="I1707" s="32" t="s">
        <v>97</v>
      </c>
      <c r="J1707" s="32" t="s">
        <v>208</v>
      </c>
      <c r="K1707" s="34" t="s">
        <v>29</v>
      </c>
      <c r="L1707" s="35">
        <v>6.19</v>
      </c>
      <c r="M1707" s="36">
        <v>6.19</v>
      </c>
      <c r="N1707" s="36">
        <v>6.19</v>
      </c>
      <c r="O1707" s="36">
        <v>6.19</v>
      </c>
      <c r="P1707" s="36">
        <v>6.19</v>
      </c>
      <c r="Q1707" s="36">
        <v>6.19</v>
      </c>
      <c r="R1707" s="36">
        <v>6.19</v>
      </c>
      <c r="S1707" s="36">
        <v>5.99</v>
      </c>
      <c r="T1707" s="36">
        <v>5.99</v>
      </c>
      <c r="U1707" s="36">
        <v>5.16</v>
      </c>
      <c r="V1707" s="36">
        <v>5.16</v>
      </c>
      <c r="W1707" s="37">
        <v>5.7</v>
      </c>
      <c r="X1707" s="67"/>
      <c r="Y1707" s="60">
        <v>0</v>
      </c>
      <c r="Z1707" s="61">
        <v>0</v>
      </c>
      <c r="AA1707" s="61">
        <v>0</v>
      </c>
      <c r="AB1707" s="61">
        <v>0</v>
      </c>
      <c r="AC1707" s="61">
        <v>0</v>
      </c>
      <c r="AD1707" s="61">
        <v>0</v>
      </c>
      <c r="AE1707" s="69">
        <v>0</v>
      </c>
      <c r="AF1707" s="59"/>
      <c r="AG1707" s="61">
        <v>0.15</v>
      </c>
      <c r="AH1707" s="69">
        <v>0.15</v>
      </c>
    </row>
    <row r="1708" spans="1:34" x14ac:dyDescent="0.35">
      <c r="A1708" s="15" t="s">
        <v>168</v>
      </c>
      <c r="B1708" s="16" t="s">
        <v>23</v>
      </c>
      <c r="C1708" s="16" t="s">
        <v>24</v>
      </c>
      <c r="D1708" s="16" t="s">
        <v>93</v>
      </c>
      <c r="E1708" s="16" t="s">
        <v>78</v>
      </c>
      <c r="F1708" s="16" t="s">
        <v>97</v>
      </c>
      <c r="G1708" s="16" t="s">
        <v>80</v>
      </c>
      <c r="H1708" s="17">
        <v>0.02</v>
      </c>
      <c r="I1708" s="16" t="s">
        <v>97</v>
      </c>
      <c r="J1708" s="16" t="s">
        <v>209</v>
      </c>
      <c r="K1708" s="18" t="s">
        <v>30</v>
      </c>
      <c r="L1708" s="19">
        <v>1</v>
      </c>
      <c r="M1708" s="20">
        <v>1</v>
      </c>
      <c r="N1708" s="20">
        <v>1</v>
      </c>
      <c r="O1708" s="20">
        <v>1</v>
      </c>
      <c r="P1708" s="20">
        <v>1</v>
      </c>
      <c r="Q1708" s="20">
        <v>1</v>
      </c>
      <c r="R1708" s="20">
        <v>1</v>
      </c>
      <c r="S1708" s="20" t="s">
        <v>33</v>
      </c>
      <c r="T1708" s="20" t="s">
        <v>33</v>
      </c>
      <c r="U1708" s="20" t="s">
        <v>33</v>
      </c>
      <c r="V1708" s="20" t="s">
        <v>33</v>
      </c>
      <c r="W1708" s="21" t="s">
        <v>33</v>
      </c>
      <c r="X1708" s="67"/>
      <c r="Y1708" s="19">
        <v>0</v>
      </c>
      <c r="Z1708" s="20">
        <v>0</v>
      </c>
      <c r="AA1708" s="20">
        <v>0</v>
      </c>
      <c r="AB1708" s="20">
        <v>0</v>
      </c>
      <c r="AC1708" s="20">
        <v>0</v>
      </c>
      <c r="AD1708" s="20">
        <v>0</v>
      </c>
      <c r="AE1708" s="21">
        <v>0</v>
      </c>
      <c r="AF1708" s="55"/>
      <c r="AG1708" s="20" t="s">
        <v>33</v>
      </c>
      <c r="AH1708" s="21" t="s">
        <v>33</v>
      </c>
    </row>
    <row r="1709" spans="1:34" x14ac:dyDescent="0.35">
      <c r="A1709" s="15" t="s">
        <v>168</v>
      </c>
      <c r="B1709" s="16" t="s">
        <v>23</v>
      </c>
      <c r="C1709" s="16" t="s">
        <v>24</v>
      </c>
      <c r="D1709" s="16" t="s">
        <v>93</v>
      </c>
      <c r="E1709" s="16" t="s">
        <v>78</v>
      </c>
      <c r="F1709" s="16" t="s">
        <v>97</v>
      </c>
      <c r="G1709" s="16" t="s">
        <v>80</v>
      </c>
      <c r="H1709" s="17">
        <v>0.02</v>
      </c>
      <c r="I1709" s="16" t="s">
        <v>97</v>
      </c>
      <c r="J1709" s="16" t="s">
        <v>208</v>
      </c>
      <c r="K1709" s="18" t="s">
        <v>31</v>
      </c>
      <c r="L1709" s="22">
        <v>6.19</v>
      </c>
      <c r="M1709" s="23">
        <v>6.19</v>
      </c>
      <c r="N1709" s="23">
        <v>6.19</v>
      </c>
      <c r="O1709" s="23">
        <v>6.19</v>
      </c>
      <c r="P1709" s="23">
        <v>6.19</v>
      </c>
      <c r="Q1709" s="23">
        <v>6.19</v>
      </c>
      <c r="R1709" s="23">
        <v>6.19</v>
      </c>
      <c r="S1709" s="23">
        <v>5.99</v>
      </c>
      <c r="T1709" s="23">
        <v>5.99</v>
      </c>
      <c r="U1709" s="23">
        <v>5.16</v>
      </c>
      <c r="V1709" s="23">
        <v>5.16</v>
      </c>
      <c r="W1709" s="70">
        <v>5.7</v>
      </c>
      <c r="X1709" s="67"/>
      <c r="Y1709" s="22">
        <v>0</v>
      </c>
      <c r="Z1709" s="23">
        <v>0</v>
      </c>
      <c r="AA1709" s="23">
        <v>0</v>
      </c>
      <c r="AB1709" s="23">
        <v>0</v>
      </c>
      <c r="AC1709" s="23">
        <v>0</v>
      </c>
      <c r="AD1709" s="23">
        <v>0</v>
      </c>
      <c r="AE1709" s="70">
        <v>0</v>
      </c>
      <c r="AF1709" s="50"/>
      <c r="AG1709" s="76">
        <v>0.15</v>
      </c>
      <c r="AH1709" s="77">
        <v>0.15</v>
      </c>
    </row>
    <row r="1710" spans="1:34" x14ac:dyDescent="0.35">
      <c r="A1710" s="15" t="s">
        <v>168</v>
      </c>
      <c r="B1710" s="16" t="s">
        <v>23</v>
      </c>
      <c r="C1710" s="16" t="s">
        <v>24</v>
      </c>
      <c r="D1710" s="16" t="s">
        <v>93</v>
      </c>
      <c r="E1710" s="16" t="s">
        <v>78</v>
      </c>
      <c r="F1710" s="16" t="s">
        <v>97</v>
      </c>
      <c r="G1710" s="16" t="s">
        <v>80</v>
      </c>
      <c r="H1710" s="17">
        <v>0.02</v>
      </c>
      <c r="I1710" s="16" t="s">
        <v>97</v>
      </c>
      <c r="J1710" s="16" t="s">
        <v>209</v>
      </c>
      <c r="K1710" s="18" t="s">
        <v>32</v>
      </c>
      <c r="L1710" s="19">
        <v>1</v>
      </c>
      <c r="M1710" s="20">
        <v>1</v>
      </c>
      <c r="N1710" s="20">
        <v>1</v>
      </c>
      <c r="O1710" s="20">
        <v>1</v>
      </c>
      <c r="P1710" s="20">
        <v>1</v>
      </c>
      <c r="Q1710" s="20">
        <v>1</v>
      </c>
      <c r="R1710" s="20">
        <v>1</v>
      </c>
      <c r="S1710" s="20" t="s">
        <v>33</v>
      </c>
      <c r="T1710" s="20" t="s">
        <v>33</v>
      </c>
      <c r="U1710" s="20" t="s">
        <v>33</v>
      </c>
      <c r="V1710" s="20" t="s">
        <v>33</v>
      </c>
      <c r="W1710" s="21" t="s">
        <v>33</v>
      </c>
      <c r="X1710" s="67"/>
      <c r="Y1710" s="19">
        <v>0</v>
      </c>
      <c r="Z1710" s="20">
        <v>0</v>
      </c>
      <c r="AA1710" s="20">
        <v>0</v>
      </c>
      <c r="AB1710" s="20">
        <v>0</v>
      </c>
      <c r="AC1710" s="20">
        <v>0</v>
      </c>
      <c r="AD1710" s="20">
        <v>0</v>
      </c>
      <c r="AE1710" s="21">
        <v>0</v>
      </c>
      <c r="AF1710" s="55"/>
      <c r="AG1710" s="20" t="s">
        <v>33</v>
      </c>
      <c r="AH1710" s="21" t="s">
        <v>33</v>
      </c>
    </row>
    <row r="1711" spans="1:34" x14ac:dyDescent="0.35">
      <c r="A1711" s="24" t="s">
        <v>168</v>
      </c>
      <c r="B1711" s="25" t="s">
        <v>23</v>
      </c>
      <c r="C1711" s="25" t="s">
        <v>24</v>
      </c>
      <c r="D1711" s="25" t="s">
        <v>93</v>
      </c>
      <c r="E1711" s="25" t="s">
        <v>78</v>
      </c>
      <c r="F1711" s="25" t="s">
        <v>97</v>
      </c>
      <c r="G1711" s="25" t="s">
        <v>80</v>
      </c>
      <c r="H1711" s="26">
        <v>0.02</v>
      </c>
      <c r="I1711" s="25" t="s">
        <v>33</v>
      </c>
      <c r="J1711" s="25" t="s">
        <v>208</v>
      </c>
      <c r="K1711" s="27" t="s">
        <v>34</v>
      </c>
      <c r="L1711" s="28">
        <v>0</v>
      </c>
      <c r="M1711" s="29">
        <v>0</v>
      </c>
      <c r="N1711" s="29">
        <v>0</v>
      </c>
      <c r="O1711" s="29">
        <v>0</v>
      </c>
      <c r="P1711" s="29">
        <v>0</v>
      </c>
      <c r="Q1711" s="29">
        <v>0</v>
      </c>
      <c r="R1711" s="29">
        <v>0</v>
      </c>
      <c r="S1711" s="29">
        <v>0</v>
      </c>
      <c r="T1711" s="29">
        <v>0</v>
      </c>
      <c r="U1711" s="29">
        <v>0</v>
      </c>
      <c r="V1711" s="29">
        <v>0</v>
      </c>
      <c r="W1711" s="30">
        <v>0</v>
      </c>
      <c r="X1711" s="67"/>
      <c r="Y1711" s="57">
        <v>0</v>
      </c>
      <c r="Z1711" s="58">
        <v>0</v>
      </c>
      <c r="AA1711" s="58">
        <v>0</v>
      </c>
      <c r="AB1711" s="58">
        <v>0</v>
      </c>
      <c r="AC1711" s="58">
        <v>0</v>
      </c>
      <c r="AD1711" s="58">
        <v>0</v>
      </c>
      <c r="AE1711" s="71">
        <v>0</v>
      </c>
      <c r="AF1711" s="56"/>
      <c r="AG1711" s="58">
        <v>0</v>
      </c>
      <c r="AH1711" s="71">
        <v>0</v>
      </c>
    </row>
    <row r="1712" spans="1:34" x14ac:dyDescent="0.35">
      <c r="A1712" s="31" t="s">
        <v>168</v>
      </c>
      <c r="B1712" s="32" t="s">
        <v>23</v>
      </c>
      <c r="C1712" s="32" t="s">
        <v>24</v>
      </c>
      <c r="D1712" s="32" t="s">
        <v>93</v>
      </c>
      <c r="E1712" s="32" t="s">
        <v>78</v>
      </c>
      <c r="F1712" s="32" t="s">
        <v>98</v>
      </c>
      <c r="G1712" s="32" t="s">
        <v>80</v>
      </c>
      <c r="H1712" s="33">
        <v>0.02</v>
      </c>
      <c r="I1712" s="32" t="s">
        <v>98</v>
      </c>
      <c r="J1712" s="32" t="s">
        <v>208</v>
      </c>
      <c r="K1712" s="34" t="s">
        <v>29</v>
      </c>
      <c r="L1712" s="35">
        <v>5.49</v>
      </c>
      <c r="M1712" s="36">
        <v>5.49</v>
      </c>
      <c r="N1712" s="36">
        <v>5.49</v>
      </c>
      <c r="O1712" s="36">
        <v>5.49</v>
      </c>
      <c r="P1712" s="36">
        <v>5.49</v>
      </c>
      <c r="Q1712" s="36">
        <v>5.49</v>
      </c>
      <c r="R1712" s="36">
        <v>5.49</v>
      </c>
      <c r="S1712" s="36">
        <v>5.29</v>
      </c>
      <c r="T1712" s="36">
        <v>5.29</v>
      </c>
      <c r="U1712" s="36">
        <v>4.58</v>
      </c>
      <c r="V1712" s="36">
        <v>4.58</v>
      </c>
      <c r="W1712" s="37">
        <v>5.0199999999999996</v>
      </c>
      <c r="X1712" s="67"/>
      <c r="Y1712" s="60">
        <v>0</v>
      </c>
      <c r="Z1712" s="61">
        <v>0</v>
      </c>
      <c r="AA1712" s="61">
        <v>0</v>
      </c>
      <c r="AB1712" s="61">
        <v>0</v>
      </c>
      <c r="AC1712" s="61">
        <v>0</v>
      </c>
      <c r="AD1712" s="61">
        <v>0</v>
      </c>
      <c r="AE1712" s="69">
        <v>0</v>
      </c>
      <c r="AF1712" s="59"/>
      <c r="AG1712" s="61">
        <v>0.13</v>
      </c>
      <c r="AH1712" s="69">
        <v>0.13</v>
      </c>
    </row>
    <row r="1713" spans="1:34" x14ac:dyDescent="0.35">
      <c r="A1713" s="15" t="s">
        <v>168</v>
      </c>
      <c r="B1713" s="16" t="s">
        <v>23</v>
      </c>
      <c r="C1713" s="16" t="s">
        <v>24</v>
      </c>
      <c r="D1713" s="16" t="s">
        <v>93</v>
      </c>
      <c r="E1713" s="16" t="s">
        <v>78</v>
      </c>
      <c r="F1713" s="16" t="s">
        <v>98</v>
      </c>
      <c r="G1713" s="16" t="s">
        <v>80</v>
      </c>
      <c r="H1713" s="17">
        <v>0.02</v>
      </c>
      <c r="I1713" s="16" t="s">
        <v>98</v>
      </c>
      <c r="J1713" s="16" t="s">
        <v>209</v>
      </c>
      <c r="K1713" s="18" t="s">
        <v>30</v>
      </c>
      <c r="L1713" s="19">
        <v>1</v>
      </c>
      <c r="M1713" s="20">
        <v>1</v>
      </c>
      <c r="N1713" s="20">
        <v>1</v>
      </c>
      <c r="O1713" s="20">
        <v>1</v>
      </c>
      <c r="P1713" s="20">
        <v>1</v>
      </c>
      <c r="Q1713" s="20">
        <v>1</v>
      </c>
      <c r="R1713" s="20">
        <v>1</v>
      </c>
      <c r="S1713" s="20" t="s">
        <v>33</v>
      </c>
      <c r="T1713" s="20" t="s">
        <v>33</v>
      </c>
      <c r="U1713" s="20" t="s">
        <v>33</v>
      </c>
      <c r="V1713" s="20" t="s">
        <v>33</v>
      </c>
      <c r="W1713" s="21" t="s">
        <v>33</v>
      </c>
      <c r="X1713" s="67"/>
      <c r="Y1713" s="19">
        <v>0</v>
      </c>
      <c r="Z1713" s="20">
        <v>0</v>
      </c>
      <c r="AA1713" s="20">
        <v>0</v>
      </c>
      <c r="AB1713" s="20">
        <v>0</v>
      </c>
      <c r="AC1713" s="20">
        <v>0</v>
      </c>
      <c r="AD1713" s="20">
        <v>0</v>
      </c>
      <c r="AE1713" s="21">
        <v>0</v>
      </c>
      <c r="AF1713" s="55"/>
      <c r="AG1713" s="20" t="s">
        <v>33</v>
      </c>
      <c r="AH1713" s="21" t="s">
        <v>33</v>
      </c>
    </row>
    <row r="1714" spans="1:34" x14ac:dyDescent="0.35">
      <c r="A1714" s="15" t="s">
        <v>168</v>
      </c>
      <c r="B1714" s="16" t="s">
        <v>23</v>
      </c>
      <c r="C1714" s="16" t="s">
        <v>24</v>
      </c>
      <c r="D1714" s="16" t="s">
        <v>93</v>
      </c>
      <c r="E1714" s="16" t="s">
        <v>78</v>
      </c>
      <c r="F1714" s="16" t="s">
        <v>98</v>
      </c>
      <c r="G1714" s="16" t="s">
        <v>80</v>
      </c>
      <c r="H1714" s="17">
        <v>0.02</v>
      </c>
      <c r="I1714" s="16" t="s">
        <v>98</v>
      </c>
      <c r="J1714" s="16" t="s">
        <v>208</v>
      </c>
      <c r="K1714" s="18" t="s">
        <v>31</v>
      </c>
      <c r="L1714" s="85">
        <v>5.99</v>
      </c>
      <c r="M1714" s="81">
        <v>5.99</v>
      </c>
      <c r="N1714" s="81">
        <v>5.99</v>
      </c>
      <c r="O1714" s="81">
        <v>5.99</v>
      </c>
      <c r="P1714" s="81">
        <v>5.99</v>
      </c>
      <c r="Q1714" s="81">
        <v>5.99</v>
      </c>
      <c r="R1714" s="81">
        <v>5.99</v>
      </c>
      <c r="S1714" s="81">
        <v>5.79</v>
      </c>
      <c r="T1714" s="81">
        <v>5.79</v>
      </c>
      <c r="U1714" s="81">
        <v>4.98712204007286</v>
      </c>
      <c r="V1714" s="81">
        <v>4.9771220400728602</v>
      </c>
      <c r="W1714" s="80">
        <v>5.5</v>
      </c>
      <c r="X1714" s="67"/>
      <c r="Y1714" s="22">
        <v>0</v>
      </c>
      <c r="Z1714" s="23">
        <v>0</v>
      </c>
      <c r="AA1714" s="23">
        <v>0</v>
      </c>
      <c r="AB1714" s="23">
        <v>0</v>
      </c>
      <c r="AC1714" s="23">
        <v>0</v>
      </c>
      <c r="AD1714" s="23">
        <v>0</v>
      </c>
      <c r="AE1714" s="70">
        <v>0</v>
      </c>
      <c r="AF1714" s="50"/>
      <c r="AG1714" s="76">
        <v>0.15</v>
      </c>
      <c r="AH1714" s="77">
        <v>0.15</v>
      </c>
    </row>
    <row r="1715" spans="1:34" x14ac:dyDescent="0.35">
      <c r="A1715" s="15" t="s">
        <v>168</v>
      </c>
      <c r="B1715" s="16" t="s">
        <v>23</v>
      </c>
      <c r="C1715" s="16" t="s">
        <v>24</v>
      </c>
      <c r="D1715" s="16" t="s">
        <v>93</v>
      </c>
      <c r="E1715" s="16" t="s">
        <v>78</v>
      </c>
      <c r="F1715" s="16" t="s">
        <v>98</v>
      </c>
      <c r="G1715" s="16" t="s">
        <v>80</v>
      </c>
      <c r="H1715" s="17">
        <v>0.02</v>
      </c>
      <c r="I1715" s="16" t="s">
        <v>98</v>
      </c>
      <c r="J1715" s="16" t="s">
        <v>209</v>
      </c>
      <c r="K1715" s="18" t="s">
        <v>32</v>
      </c>
      <c r="L1715" s="19">
        <v>1</v>
      </c>
      <c r="M1715" s="20">
        <v>1</v>
      </c>
      <c r="N1715" s="20">
        <v>1</v>
      </c>
      <c r="O1715" s="20">
        <v>1</v>
      </c>
      <c r="P1715" s="20">
        <v>1</v>
      </c>
      <c r="Q1715" s="20">
        <v>1</v>
      </c>
      <c r="R1715" s="20">
        <v>1</v>
      </c>
      <c r="S1715" s="20" t="s">
        <v>33</v>
      </c>
      <c r="T1715" s="20" t="s">
        <v>33</v>
      </c>
      <c r="U1715" s="20" t="s">
        <v>33</v>
      </c>
      <c r="V1715" s="20" t="s">
        <v>33</v>
      </c>
      <c r="W1715" s="21" t="s">
        <v>33</v>
      </c>
      <c r="X1715" s="67"/>
      <c r="Y1715" s="19">
        <v>0</v>
      </c>
      <c r="Z1715" s="20">
        <v>0</v>
      </c>
      <c r="AA1715" s="20">
        <v>0</v>
      </c>
      <c r="AB1715" s="20">
        <v>0</v>
      </c>
      <c r="AC1715" s="20">
        <v>0</v>
      </c>
      <c r="AD1715" s="20">
        <v>0</v>
      </c>
      <c r="AE1715" s="21">
        <v>0</v>
      </c>
      <c r="AF1715" s="55"/>
      <c r="AG1715" s="20" t="s">
        <v>33</v>
      </c>
      <c r="AH1715" s="21" t="s">
        <v>33</v>
      </c>
    </row>
    <row r="1716" spans="1:34" x14ac:dyDescent="0.35">
      <c r="A1716" s="24" t="s">
        <v>168</v>
      </c>
      <c r="B1716" s="25" t="s">
        <v>23</v>
      </c>
      <c r="C1716" s="25" t="s">
        <v>24</v>
      </c>
      <c r="D1716" s="25" t="s">
        <v>93</v>
      </c>
      <c r="E1716" s="25" t="s">
        <v>78</v>
      </c>
      <c r="F1716" s="25" t="s">
        <v>98</v>
      </c>
      <c r="G1716" s="25" t="s">
        <v>80</v>
      </c>
      <c r="H1716" s="26">
        <v>0.02</v>
      </c>
      <c r="I1716" s="25" t="s">
        <v>33</v>
      </c>
      <c r="J1716" s="25" t="s">
        <v>208</v>
      </c>
      <c r="K1716" s="27" t="s">
        <v>34</v>
      </c>
      <c r="L1716" s="28">
        <v>9.1074681238615618E-2</v>
      </c>
      <c r="M1716" s="29">
        <v>9.1074681238615618E-2</v>
      </c>
      <c r="N1716" s="29">
        <v>9.1074681238615618E-2</v>
      </c>
      <c r="O1716" s="29">
        <v>9.1074681238615618E-2</v>
      </c>
      <c r="P1716" s="29">
        <v>9.1074681238615618E-2</v>
      </c>
      <c r="Q1716" s="29">
        <v>9.1074681238615618E-2</v>
      </c>
      <c r="R1716" s="29">
        <v>9.1074681238615618E-2</v>
      </c>
      <c r="S1716" s="29">
        <v>9.4517958412098313E-2</v>
      </c>
      <c r="T1716" s="29">
        <v>9.4517958412098313E-2</v>
      </c>
      <c r="U1716" s="29">
        <v>8.889127512507855E-2</v>
      </c>
      <c r="V1716" s="29">
        <v>8.6707869011541483E-2</v>
      </c>
      <c r="W1716" s="30">
        <v>9.5617529880478225E-2</v>
      </c>
      <c r="X1716" s="67"/>
      <c r="Y1716" s="57">
        <v>0</v>
      </c>
      <c r="Z1716" s="58">
        <v>0</v>
      </c>
      <c r="AA1716" s="58">
        <v>0</v>
      </c>
      <c r="AB1716" s="58">
        <v>0</v>
      </c>
      <c r="AC1716" s="58">
        <v>0</v>
      </c>
      <c r="AD1716" s="58">
        <v>0</v>
      </c>
      <c r="AE1716" s="71">
        <v>0</v>
      </c>
      <c r="AF1716" s="56"/>
      <c r="AG1716" s="58">
        <v>0</v>
      </c>
      <c r="AH1716" s="71">
        <v>0</v>
      </c>
    </row>
    <row r="1717" spans="1:34" x14ac:dyDescent="0.35">
      <c r="A1717" s="31" t="s">
        <v>168</v>
      </c>
      <c r="B1717" s="32" t="s">
        <v>23</v>
      </c>
      <c r="C1717" s="32" t="s">
        <v>24</v>
      </c>
      <c r="D1717" s="32" t="s">
        <v>93</v>
      </c>
      <c r="E1717" s="32" t="s">
        <v>78</v>
      </c>
      <c r="F1717" s="32" t="s">
        <v>99</v>
      </c>
      <c r="G1717" s="32" t="s">
        <v>80</v>
      </c>
      <c r="H1717" s="33">
        <v>0.02</v>
      </c>
      <c r="I1717" s="32" t="s">
        <v>99</v>
      </c>
      <c r="J1717" s="32" t="s">
        <v>208</v>
      </c>
      <c r="K1717" s="34" t="s">
        <v>29</v>
      </c>
      <c r="L1717" s="35">
        <v>5.29</v>
      </c>
      <c r="M1717" s="36">
        <v>5.29</v>
      </c>
      <c r="N1717" s="36">
        <v>5.29</v>
      </c>
      <c r="O1717" s="36">
        <v>5.29</v>
      </c>
      <c r="P1717" s="36">
        <v>5.29</v>
      </c>
      <c r="Q1717" s="36">
        <v>5.29</v>
      </c>
      <c r="R1717" s="36">
        <v>5.29</v>
      </c>
      <c r="S1717" s="36">
        <v>4.09</v>
      </c>
      <c r="T1717" s="36">
        <v>4.09</v>
      </c>
      <c r="U1717" s="36">
        <v>3.83</v>
      </c>
      <c r="V1717" s="36">
        <v>3.83</v>
      </c>
      <c r="W1717" s="37">
        <v>3.89</v>
      </c>
      <c r="X1717" s="67"/>
      <c r="Y1717" s="60">
        <v>4.59</v>
      </c>
      <c r="Z1717" s="61">
        <v>4.59</v>
      </c>
      <c r="AA1717" s="61">
        <v>4.59</v>
      </c>
      <c r="AB1717" s="61">
        <v>4.59</v>
      </c>
      <c r="AC1717" s="61">
        <v>4.59</v>
      </c>
      <c r="AD1717" s="61">
        <v>4.59</v>
      </c>
      <c r="AE1717" s="69">
        <v>4.59</v>
      </c>
      <c r="AF1717" s="59"/>
      <c r="AG1717" s="61">
        <v>0.1</v>
      </c>
      <c r="AH1717" s="69">
        <v>0.1</v>
      </c>
    </row>
    <row r="1718" spans="1:34" x14ac:dyDescent="0.35">
      <c r="A1718" s="15" t="s">
        <v>168</v>
      </c>
      <c r="B1718" s="16" t="s">
        <v>23</v>
      </c>
      <c r="C1718" s="16" t="s">
        <v>24</v>
      </c>
      <c r="D1718" s="16" t="s">
        <v>93</v>
      </c>
      <c r="E1718" s="16" t="s">
        <v>78</v>
      </c>
      <c r="F1718" s="16" t="s">
        <v>99</v>
      </c>
      <c r="G1718" s="16" t="s">
        <v>80</v>
      </c>
      <c r="H1718" s="17">
        <v>0.02</v>
      </c>
      <c r="I1718" s="16" t="s">
        <v>99</v>
      </c>
      <c r="J1718" s="16" t="s">
        <v>209</v>
      </c>
      <c r="K1718" s="18" t="s">
        <v>30</v>
      </c>
      <c r="L1718" s="19">
        <v>1</v>
      </c>
      <c r="M1718" s="20">
        <v>1</v>
      </c>
      <c r="N1718" s="20">
        <v>1</v>
      </c>
      <c r="O1718" s="20">
        <v>1</v>
      </c>
      <c r="P1718" s="20">
        <v>1</v>
      </c>
      <c r="Q1718" s="20">
        <v>1</v>
      </c>
      <c r="R1718" s="20">
        <v>1</v>
      </c>
      <c r="S1718" s="20" t="s">
        <v>33</v>
      </c>
      <c r="T1718" s="20" t="s">
        <v>33</v>
      </c>
      <c r="U1718" s="20" t="s">
        <v>33</v>
      </c>
      <c r="V1718" s="20" t="s">
        <v>33</v>
      </c>
      <c r="W1718" s="21" t="s">
        <v>33</v>
      </c>
      <c r="X1718" s="67"/>
      <c r="Y1718" s="19">
        <v>0</v>
      </c>
      <c r="Z1718" s="20">
        <v>0</v>
      </c>
      <c r="AA1718" s="20">
        <v>0</v>
      </c>
      <c r="AB1718" s="20">
        <v>0</v>
      </c>
      <c r="AC1718" s="20">
        <v>0</v>
      </c>
      <c r="AD1718" s="20">
        <v>0</v>
      </c>
      <c r="AE1718" s="21">
        <v>0</v>
      </c>
      <c r="AF1718" s="55"/>
      <c r="AG1718" s="20" t="s">
        <v>33</v>
      </c>
      <c r="AH1718" s="21" t="s">
        <v>33</v>
      </c>
    </row>
    <row r="1719" spans="1:34" x14ac:dyDescent="0.35">
      <c r="A1719" s="15" t="s">
        <v>168</v>
      </c>
      <c r="B1719" s="16" t="s">
        <v>23</v>
      </c>
      <c r="C1719" s="16" t="s">
        <v>24</v>
      </c>
      <c r="D1719" s="16" t="s">
        <v>93</v>
      </c>
      <c r="E1719" s="16" t="s">
        <v>78</v>
      </c>
      <c r="F1719" s="16" t="s">
        <v>99</v>
      </c>
      <c r="G1719" s="16" t="s">
        <v>80</v>
      </c>
      <c r="H1719" s="17">
        <v>0.02</v>
      </c>
      <c r="I1719" s="16" t="s">
        <v>99</v>
      </c>
      <c r="J1719" s="16" t="s">
        <v>208</v>
      </c>
      <c r="K1719" s="18" t="s">
        <v>31</v>
      </c>
      <c r="L1719" s="85">
        <v>5.69</v>
      </c>
      <c r="M1719" s="81">
        <v>5.69</v>
      </c>
      <c r="N1719" s="81">
        <v>5.69</v>
      </c>
      <c r="O1719" s="81">
        <v>5.69</v>
      </c>
      <c r="P1719" s="81">
        <v>5.69</v>
      </c>
      <c r="Q1719" s="81">
        <v>5.69</v>
      </c>
      <c r="R1719" s="81">
        <v>5.69</v>
      </c>
      <c r="S1719" s="81">
        <v>4.49</v>
      </c>
      <c r="T1719" s="81">
        <v>4.49</v>
      </c>
      <c r="U1719" s="81">
        <v>4.26</v>
      </c>
      <c r="V1719" s="81">
        <v>4.26</v>
      </c>
      <c r="W1719" s="80">
        <v>4.26</v>
      </c>
      <c r="X1719" s="67"/>
      <c r="Y1719" s="22">
        <v>5.29</v>
      </c>
      <c r="Z1719" s="23">
        <v>5.29</v>
      </c>
      <c r="AA1719" s="23">
        <v>5.29</v>
      </c>
      <c r="AB1719" s="23">
        <v>5.29</v>
      </c>
      <c r="AC1719" s="23">
        <v>5.29</v>
      </c>
      <c r="AD1719" s="23">
        <v>5.29</v>
      </c>
      <c r="AE1719" s="70">
        <v>5.29</v>
      </c>
      <c r="AF1719" s="50"/>
      <c r="AG1719" s="76">
        <v>0.11</v>
      </c>
      <c r="AH1719" s="77">
        <v>0.11</v>
      </c>
    </row>
    <row r="1720" spans="1:34" x14ac:dyDescent="0.35">
      <c r="A1720" s="15" t="s">
        <v>168</v>
      </c>
      <c r="B1720" s="16" t="s">
        <v>23</v>
      </c>
      <c r="C1720" s="16" t="s">
        <v>24</v>
      </c>
      <c r="D1720" s="16" t="s">
        <v>93</v>
      </c>
      <c r="E1720" s="16" t="s">
        <v>78</v>
      </c>
      <c r="F1720" s="16" t="s">
        <v>99</v>
      </c>
      <c r="G1720" s="16" t="s">
        <v>80</v>
      </c>
      <c r="H1720" s="17">
        <v>0.02</v>
      </c>
      <c r="I1720" s="16" t="s">
        <v>99</v>
      </c>
      <c r="J1720" s="16" t="s">
        <v>209</v>
      </c>
      <c r="K1720" s="18" t="s">
        <v>32</v>
      </c>
      <c r="L1720" s="19">
        <v>0.5</v>
      </c>
      <c r="M1720" s="20">
        <v>0.5</v>
      </c>
      <c r="N1720" s="20">
        <v>0.5</v>
      </c>
      <c r="O1720" s="20">
        <v>0.5</v>
      </c>
      <c r="P1720" s="20">
        <v>0.5</v>
      </c>
      <c r="Q1720" s="20">
        <v>0.5</v>
      </c>
      <c r="R1720" s="20">
        <v>0.5</v>
      </c>
      <c r="S1720" s="20" t="s">
        <v>33</v>
      </c>
      <c r="T1720" s="20" t="s">
        <v>33</v>
      </c>
      <c r="U1720" s="20" t="s">
        <v>33</v>
      </c>
      <c r="V1720" s="20" t="s">
        <v>33</v>
      </c>
      <c r="W1720" s="21" t="s">
        <v>33</v>
      </c>
      <c r="X1720" s="67"/>
      <c r="Y1720" s="19">
        <v>0.5</v>
      </c>
      <c r="Z1720" s="20">
        <v>0.5</v>
      </c>
      <c r="AA1720" s="20">
        <v>0.5</v>
      </c>
      <c r="AB1720" s="20">
        <v>0.5</v>
      </c>
      <c r="AC1720" s="20">
        <v>0.5</v>
      </c>
      <c r="AD1720" s="20">
        <v>0.5</v>
      </c>
      <c r="AE1720" s="21">
        <v>0.5</v>
      </c>
      <c r="AF1720" s="55"/>
      <c r="AG1720" s="20" t="s">
        <v>33</v>
      </c>
      <c r="AH1720" s="21" t="s">
        <v>33</v>
      </c>
    </row>
    <row r="1721" spans="1:34" x14ac:dyDescent="0.35">
      <c r="A1721" s="24" t="s">
        <v>168</v>
      </c>
      <c r="B1721" s="25" t="s">
        <v>23</v>
      </c>
      <c r="C1721" s="25" t="s">
        <v>24</v>
      </c>
      <c r="D1721" s="25" t="s">
        <v>93</v>
      </c>
      <c r="E1721" s="25" t="s">
        <v>78</v>
      </c>
      <c r="F1721" s="25" t="s">
        <v>99</v>
      </c>
      <c r="G1721" s="25" t="s">
        <v>80</v>
      </c>
      <c r="H1721" s="26">
        <v>0.02</v>
      </c>
      <c r="I1721" s="25" t="s">
        <v>33</v>
      </c>
      <c r="J1721" s="25" t="s">
        <v>208</v>
      </c>
      <c r="K1721" s="27" t="s">
        <v>34</v>
      </c>
      <c r="L1721" s="28">
        <v>7.5614366729678695E-2</v>
      </c>
      <c r="M1721" s="29">
        <v>7.5614366729678695E-2</v>
      </c>
      <c r="N1721" s="29">
        <v>7.5614366729678695E-2</v>
      </c>
      <c r="O1721" s="29">
        <v>7.5614366729678695E-2</v>
      </c>
      <c r="P1721" s="29">
        <v>7.5614366729678695E-2</v>
      </c>
      <c r="Q1721" s="29">
        <v>7.5614366729678695E-2</v>
      </c>
      <c r="R1721" s="29">
        <v>7.5614366729678695E-2</v>
      </c>
      <c r="S1721" s="29">
        <v>9.7799511002444994E-2</v>
      </c>
      <c r="T1721" s="29">
        <v>9.7799511002444994E-2</v>
      </c>
      <c r="U1721" s="29">
        <v>0.1122715404699739</v>
      </c>
      <c r="V1721" s="29">
        <v>0.1122715404699739</v>
      </c>
      <c r="W1721" s="30">
        <v>9.5115681233933103E-2</v>
      </c>
      <c r="X1721" s="67"/>
      <c r="Y1721" s="57">
        <v>0.15250544662309373</v>
      </c>
      <c r="Z1721" s="58">
        <v>0.15250544662309373</v>
      </c>
      <c r="AA1721" s="58">
        <v>0.15250544662309373</v>
      </c>
      <c r="AB1721" s="58">
        <v>0.15250544662309373</v>
      </c>
      <c r="AC1721" s="58">
        <v>0.15250544662309373</v>
      </c>
      <c r="AD1721" s="58">
        <v>0.15250544662309373</v>
      </c>
      <c r="AE1721" s="71">
        <v>0.15250544662309373</v>
      </c>
      <c r="AF1721" s="56"/>
      <c r="AG1721" s="58">
        <v>0</v>
      </c>
      <c r="AH1721" s="71">
        <v>0</v>
      </c>
    </row>
    <row r="1722" spans="1:34" x14ac:dyDescent="0.35">
      <c r="A1722" s="31" t="s">
        <v>168</v>
      </c>
      <c r="B1722" s="32" t="s">
        <v>23</v>
      </c>
      <c r="C1722" s="32" t="s">
        <v>24</v>
      </c>
      <c r="D1722" s="32" t="s">
        <v>93</v>
      </c>
      <c r="E1722" s="32" t="s">
        <v>78</v>
      </c>
      <c r="F1722" s="32" t="s">
        <v>100</v>
      </c>
      <c r="G1722" s="32" t="s">
        <v>80</v>
      </c>
      <c r="H1722" s="33">
        <v>0.02</v>
      </c>
      <c r="I1722" s="32" t="s">
        <v>100</v>
      </c>
      <c r="J1722" s="32" t="s">
        <v>208</v>
      </c>
      <c r="K1722" s="34" t="s">
        <v>29</v>
      </c>
      <c r="L1722" s="35">
        <v>4.99</v>
      </c>
      <c r="M1722" s="36">
        <v>4.99</v>
      </c>
      <c r="N1722" s="36">
        <v>4.99</v>
      </c>
      <c r="O1722" s="36">
        <v>4.99</v>
      </c>
      <c r="P1722" s="36">
        <v>4.99</v>
      </c>
      <c r="Q1722" s="36">
        <v>4.99</v>
      </c>
      <c r="R1722" s="36">
        <v>4.99</v>
      </c>
      <c r="S1722" s="36">
        <v>4.99</v>
      </c>
      <c r="T1722" s="36">
        <v>4.99</v>
      </c>
      <c r="U1722" s="36">
        <v>4.16</v>
      </c>
      <c r="V1722" s="36">
        <v>4.16</v>
      </c>
      <c r="W1722" s="37">
        <v>4.55</v>
      </c>
      <c r="X1722" s="67"/>
      <c r="Y1722" s="60">
        <v>0</v>
      </c>
      <c r="Z1722" s="61">
        <v>0</v>
      </c>
      <c r="AA1722" s="61">
        <v>0</v>
      </c>
      <c r="AB1722" s="61">
        <v>0</v>
      </c>
      <c r="AC1722" s="61">
        <v>0</v>
      </c>
      <c r="AD1722" s="61">
        <v>0</v>
      </c>
      <c r="AE1722" s="69">
        <v>0</v>
      </c>
      <c r="AF1722" s="59"/>
      <c r="AG1722" s="61">
        <v>0.13</v>
      </c>
      <c r="AH1722" s="69">
        <v>0.13</v>
      </c>
    </row>
    <row r="1723" spans="1:34" x14ac:dyDescent="0.35">
      <c r="A1723" s="15" t="s">
        <v>168</v>
      </c>
      <c r="B1723" s="16" t="s">
        <v>23</v>
      </c>
      <c r="C1723" s="16" t="s">
        <v>24</v>
      </c>
      <c r="D1723" s="16" t="s">
        <v>93</v>
      </c>
      <c r="E1723" s="16" t="s">
        <v>78</v>
      </c>
      <c r="F1723" s="16" t="s">
        <v>100</v>
      </c>
      <c r="G1723" s="16" t="s">
        <v>80</v>
      </c>
      <c r="H1723" s="17">
        <v>0.02</v>
      </c>
      <c r="I1723" s="16" t="s">
        <v>100</v>
      </c>
      <c r="J1723" s="16" t="s">
        <v>209</v>
      </c>
      <c r="K1723" s="18" t="s">
        <v>30</v>
      </c>
      <c r="L1723" s="19">
        <v>1</v>
      </c>
      <c r="M1723" s="20">
        <v>1</v>
      </c>
      <c r="N1723" s="20">
        <v>1</v>
      </c>
      <c r="O1723" s="20">
        <v>1</v>
      </c>
      <c r="P1723" s="20">
        <v>1</v>
      </c>
      <c r="Q1723" s="20">
        <v>1</v>
      </c>
      <c r="R1723" s="20">
        <v>1</v>
      </c>
      <c r="S1723" s="20" t="s">
        <v>33</v>
      </c>
      <c r="T1723" s="20" t="s">
        <v>33</v>
      </c>
      <c r="U1723" s="20" t="s">
        <v>33</v>
      </c>
      <c r="V1723" s="20" t="s">
        <v>33</v>
      </c>
      <c r="W1723" s="21" t="s">
        <v>33</v>
      </c>
      <c r="X1723" s="67"/>
      <c r="Y1723" s="19">
        <v>0</v>
      </c>
      <c r="Z1723" s="20">
        <v>0</v>
      </c>
      <c r="AA1723" s="20">
        <v>0</v>
      </c>
      <c r="AB1723" s="20">
        <v>0</v>
      </c>
      <c r="AC1723" s="20">
        <v>0</v>
      </c>
      <c r="AD1723" s="20">
        <v>0</v>
      </c>
      <c r="AE1723" s="21">
        <v>0</v>
      </c>
      <c r="AF1723" s="55"/>
      <c r="AG1723" s="20" t="s">
        <v>33</v>
      </c>
      <c r="AH1723" s="21" t="s">
        <v>33</v>
      </c>
    </row>
    <row r="1724" spans="1:34" x14ac:dyDescent="0.35">
      <c r="A1724" s="15" t="s">
        <v>168</v>
      </c>
      <c r="B1724" s="16" t="s">
        <v>23</v>
      </c>
      <c r="C1724" s="16" t="s">
        <v>24</v>
      </c>
      <c r="D1724" s="16" t="s">
        <v>93</v>
      </c>
      <c r="E1724" s="16" t="s">
        <v>78</v>
      </c>
      <c r="F1724" s="16" t="s">
        <v>100</v>
      </c>
      <c r="G1724" s="16" t="s">
        <v>80</v>
      </c>
      <c r="H1724" s="17">
        <v>0.02</v>
      </c>
      <c r="I1724" s="16" t="s">
        <v>100</v>
      </c>
      <c r="J1724" s="16" t="s">
        <v>208</v>
      </c>
      <c r="K1724" s="18" t="s">
        <v>31</v>
      </c>
      <c r="L1724" s="22">
        <v>4.99</v>
      </c>
      <c r="M1724" s="23">
        <v>4.99</v>
      </c>
      <c r="N1724" s="23">
        <v>4.99</v>
      </c>
      <c r="O1724" s="23">
        <v>4.99</v>
      </c>
      <c r="P1724" s="23">
        <v>4.99</v>
      </c>
      <c r="Q1724" s="23">
        <v>4.99</v>
      </c>
      <c r="R1724" s="23">
        <v>4.99</v>
      </c>
      <c r="S1724" s="23">
        <v>4.99</v>
      </c>
      <c r="T1724" s="23">
        <v>4.99</v>
      </c>
      <c r="U1724" s="23">
        <v>4.16</v>
      </c>
      <c r="V1724" s="23">
        <v>4.16</v>
      </c>
      <c r="W1724" s="70">
        <v>4.55</v>
      </c>
      <c r="X1724" s="67"/>
      <c r="Y1724" s="22">
        <v>0</v>
      </c>
      <c r="Z1724" s="23">
        <v>0</v>
      </c>
      <c r="AA1724" s="23">
        <v>0</v>
      </c>
      <c r="AB1724" s="23">
        <v>0</v>
      </c>
      <c r="AC1724" s="23">
        <v>0</v>
      </c>
      <c r="AD1724" s="23">
        <v>0</v>
      </c>
      <c r="AE1724" s="70">
        <v>0</v>
      </c>
      <c r="AF1724" s="50"/>
      <c r="AG1724" s="76">
        <v>0.13</v>
      </c>
      <c r="AH1724" s="77">
        <v>0.13</v>
      </c>
    </row>
    <row r="1725" spans="1:34" x14ac:dyDescent="0.35">
      <c r="A1725" s="15" t="s">
        <v>168</v>
      </c>
      <c r="B1725" s="16" t="s">
        <v>23</v>
      </c>
      <c r="C1725" s="16" t="s">
        <v>24</v>
      </c>
      <c r="D1725" s="16" t="s">
        <v>93</v>
      </c>
      <c r="E1725" s="16" t="s">
        <v>78</v>
      </c>
      <c r="F1725" s="16" t="s">
        <v>100</v>
      </c>
      <c r="G1725" s="16" t="s">
        <v>80</v>
      </c>
      <c r="H1725" s="17">
        <v>0.02</v>
      </c>
      <c r="I1725" s="16" t="s">
        <v>100</v>
      </c>
      <c r="J1725" s="16" t="s">
        <v>209</v>
      </c>
      <c r="K1725" s="18" t="s">
        <v>32</v>
      </c>
      <c r="L1725" s="19">
        <v>1</v>
      </c>
      <c r="M1725" s="20">
        <v>1</v>
      </c>
      <c r="N1725" s="20">
        <v>1</v>
      </c>
      <c r="O1725" s="20">
        <v>1</v>
      </c>
      <c r="P1725" s="20">
        <v>1</v>
      </c>
      <c r="Q1725" s="20">
        <v>1</v>
      </c>
      <c r="R1725" s="20">
        <v>1</v>
      </c>
      <c r="S1725" s="20" t="s">
        <v>33</v>
      </c>
      <c r="T1725" s="20" t="s">
        <v>33</v>
      </c>
      <c r="U1725" s="20" t="s">
        <v>33</v>
      </c>
      <c r="V1725" s="20" t="s">
        <v>33</v>
      </c>
      <c r="W1725" s="21" t="s">
        <v>33</v>
      </c>
      <c r="X1725" s="67"/>
      <c r="Y1725" s="19">
        <v>0</v>
      </c>
      <c r="Z1725" s="20">
        <v>0</v>
      </c>
      <c r="AA1725" s="20">
        <v>0</v>
      </c>
      <c r="AB1725" s="20">
        <v>0</v>
      </c>
      <c r="AC1725" s="20">
        <v>0</v>
      </c>
      <c r="AD1725" s="20">
        <v>0</v>
      </c>
      <c r="AE1725" s="21">
        <v>0</v>
      </c>
      <c r="AF1725" s="55"/>
      <c r="AG1725" s="20" t="s">
        <v>33</v>
      </c>
      <c r="AH1725" s="21" t="s">
        <v>33</v>
      </c>
    </row>
    <row r="1726" spans="1:34" x14ac:dyDescent="0.35">
      <c r="A1726" s="24" t="s">
        <v>168</v>
      </c>
      <c r="B1726" s="25" t="s">
        <v>23</v>
      </c>
      <c r="C1726" s="25" t="s">
        <v>24</v>
      </c>
      <c r="D1726" s="25" t="s">
        <v>93</v>
      </c>
      <c r="E1726" s="25" t="s">
        <v>78</v>
      </c>
      <c r="F1726" s="25" t="s">
        <v>100</v>
      </c>
      <c r="G1726" s="25" t="s">
        <v>80</v>
      </c>
      <c r="H1726" s="26">
        <v>0.02</v>
      </c>
      <c r="I1726" s="25" t="s">
        <v>33</v>
      </c>
      <c r="J1726" s="25" t="s">
        <v>208</v>
      </c>
      <c r="K1726" s="27" t="s">
        <v>34</v>
      </c>
      <c r="L1726" s="28">
        <v>0</v>
      </c>
      <c r="M1726" s="29">
        <v>0</v>
      </c>
      <c r="N1726" s="29">
        <v>0</v>
      </c>
      <c r="O1726" s="29">
        <v>0</v>
      </c>
      <c r="P1726" s="29">
        <v>0</v>
      </c>
      <c r="Q1726" s="29">
        <v>0</v>
      </c>
      <c r="R1726" s="29">
        <v>0</v>
      </c>
      <c r="S1726" s="29">
        <v>0</v>
      </c>
      <c r="T1726" s="29">
        <v>0</v>
      </c>
      <c r="U1726" s="29">
        <v>0</v>
      </c>
      <c r="V1726" s="29">
        <v>0</v>
      </c>
      <c r="W1726" s="30">
        <v>0</v>
      </c>
      <c r="X1726" s="67"/>
      <c r="Y1726" s="57">
        <v>0</v>
      </c>
      <c r="Z1726" s="58">
        <v>0</v>
      </c>
      <c r="AA1726" s="58">
        <v>0</v>
      </c>
      <c r="AB1726" s="58">
        <v>0</v>
      </c>
      <c r="AC1726" s="58">
        <v>0</v>
      </c>
      <c r="AD1726" s="58">
        <v>0</v>
      </c>
      <c r="AE1726" s="71">
        <v>0</v>
      </c>
      <c r="AF1726" s="56"/>
      <c r="AG1726" s="58">
        <v>0</v>
      </c>
      <c r="AH1726" s="71">
        <v>0</v>
      </c>
    </row>
    <row r="1727" spans="1:34" x14ac:dyDescent="0.35">
      <c r="A1727" s="31" t="s">
        <v>168</v>
      </c>
      <c r="B1727" s="32" t="s">
        <v>23</v>
      </c>
      <c r="C1727" s="32" t="s">
        <v>24</v>
      </c>
      <c r="D1727" s="32" t="s">
        <v>93</v>
      </c>
      <c r="E1727" s="32" t="s">
        <v>78</v>
      </c>
      <c r="F1727" s="32" t="s">
        <v>101</v>
      </c>
      <c r="G1727" s="32" t="s">
        <v>95</v>
      </c>
      <c r="H1727" s="33">
        <v>0.02</v>
      </c>
      <c r="I1727" s="32" t="s">
        <v>101</v>
      </c>
      <c r="J1727" s="32" t="s">
        <v>208</v>
      </c>
      <c r="K1727" s="34" t="s">
        <v>29</v>
      </c>
      <c r="L1727" s="35">
        <v>6.99</v>
      </c>
      <c r="M1727" s="36">
        <v>6.99</v>
      </c>
      <c r="N1727" s="36">
        <v>6.99</v>
      </c>
      <c r="O1727" s="36">
        <v>6.99</v>
      </c>
      <c r="P1727" s="36">
        <v>6.99</v>
      </c>
      <c r="Q1727" s="36">
        <v>6.99</v>
      </c>
      <c r="R1727" s="36">
        <v>6.99</v>
      </c>
      <c r="S1727" s="36">
        <v>6.79</v>
      </c>
      <c r="T1727" s="36">
        <v>6.79</v>
      </c>
      <c r="U1727" s="36">
        <v>5.83</v>
      </c>
      <c r="V1727" s="36">
        <v>5.83</v>
      </c>
      <c r="W1727" s="37">
        <v>6.17</v>
      </c>
      <c r="X1727" s="67"/>
      <c r="Y1727" s="60">
        <v>6.79</v>
      </c>
      <c r="Z1727" s="61">
        <v>6.79</v>
      </c>
      <c r="AA1727" s="61">
        <v>6.79</v>
      </c>
      <c r="AB1727" s="61">
        <v>6.79</v>
      </c>
      <c r="AC1727" s="61">
        <v>6.79</v>
      </c>
      <c r="AD1727" s="61">
        <v>6.79</v>
      </c>
      <c r="AE1727" s="69">
        <v>6.79</v>
      </c>
      <c r="AF1727" s="59"/>
      <c r="AG1727" s="61">
        <v>0.17</v>
      </c>
      <c r="AH1727" s="69">
        <v>0.17</v>
      </c>
    </row>
    <row r="1728" spans="1:34" x14ac:dyDescent="0.35">
      <c r="A1728" s="15" t="s">
        <v>168</v>
      </c>
      <c r="B1728" s="16" t="s">
        <v>23</v>
      </c>
      <c r="C1728" s="16" t="s">
        <v>24</v>
      </c>
      <c r="D1728" s="16" t="s">
        <v>93</v>
      </c>
      <c r="E1728" s="16" t="s">
        <v>78</v>
      </c>
      <c r="F1728" s="16" t="s">
        <v>101</v>
      </c>
      <c r="G1728" s="16" t="s">
        <v>95</v>
      </c>
      <c r="H1728" s="17">
        <v>0.02</v>
      </c>
      <c r="I1728" s="16" t="s">
        <v>101</v>
      </c>
      <c r="J1728" s="16" t="s">
        <v>209</v>
      </c>
      <c r="K1728" s="18" t="s">
        <v>30</v>
      </c>
      <c r="L1728" s="19">
        <v>0.6</v>
      </c>
      <c r="M1728" s="20">
        <v>0.6</v>
      </c>
      <c r="N1728" s="20">
        <v>0.6</v>
      </c>
      <c r="O1728" s="20">
        <v>0.6</v>
      </c>
      <c r="P1728" s="20">
        <v>0.6</v>
      </c>
      <c r="Q1728" s="20">
        <v>0.6</v>
      </c>
      <c r="R1728" s="20">
        <v>0.6</v>
      </c>
      <c r="S1728" s="20" t="s">
        <v>33</v>
      </c>
      <c r="T1728" s="20" t="s">
        <v>33</v>
      </c>
      <c r="U1728" s="20" t="s">
        <v>33</v>
      </c>
      <c r="V1728" s="20" t="s">
        <v>33</v>
      </c>
      <c r="W1728" s="21" t="s">
        <v>33</v>
      </c>
      <c r="X1728" s="67"/>
      <c r="Y1728" s="19">
        <v>0.4</v>
      </c>
      <c r="Z1728" s="20">
        <v>0.4</v>
      </c>
      <c r="AA1728" s="20">
        <v>0.4</v>
      </c>
      <c r="AB1728" s="20">
        <v>0.4</v>
      </c>
      <c r="AC1728" s="20">
        <v>0.4</v>
      </c>
      <c r="AD1728" s="20">
        <v>0.4</v>
      </c>
      <c r="AE1728" s="21">
        <v>0.4</v>
      </c>
      <c r="AF1728" s="55"/>
      <c r="AG1728" s="20" t="s">
        <v>33</v>
      </c>
      <c r="AH1728" s="21" t="s">
        <v>33</v>
      </c>
    </row>
    <row r="1729" spans="1:34" x14ac:dyDescent="0.35">
      <c r="A1729" s="15" t="s">
        <v>168</v>
      </c>
      <c r="B1729" s="16" t="s">
        <v>23</v>
      </c>
      <c r="C1729" s="16" t="s">
        <v>24</v>
      </c>
      <c r="D1729" s="16" t="s">
        <v>93</v>
      </c>
      <c r="E1729" s="16" t="s">
        <v>78</v>
      </c>
      <c r="F1729" s="16" t="s">
        <v>101</v>
      </c>
      <c r="G1729" s="16" t="s">
        <v>95</v>
      </c>
      <c r="H1729" s="17">
        <v>0.02</v>
      </c>
      <c r="I1729" s="16" t="s">
        <v>101</v>
      </c>
      <c r="J1729" s="16" t="s">
        <v>208</v>
      </c>
      <c r="K1729" s="18" t="s">
        <v>31</v>
      </c>
      <c r="L1729" s="78">
        <v>6.99</v>
      </c>
      <c r="M1729" s="76">
        <v>6.99</v>
      </c>
      <c r="N1729" s="76">
        <v>6.99</v>
      </c>
      <c r="O1729" s="76">
        <v>6.99</v>
      </c>
      <c r="P1729" s="76">
        <v>6.99</v>
      </c>
      <c r="Q1729" s="76">
        <v>6.99</v>
      </c>
      <c r="R1729" s="76">
        <v>6.99</v>
      </c>
      <c r="S1729" s="76">
        <v>6.79</v>
      </c>
      <c r="T1729" s="76">
        <v>6.79</v>
      </c>
      <c r="U1729" s="76">
        <v>5.83</v>
      </c>
      <c r="V1729" s="76">
        <v>5.83</v>
      </c>
      <c r="W1729" s="77">
        <v>6.17</v>
      </c>
      <c r="X1729" s="67"/>
      <c r="Y1729" s="78">
        <v>6.49</v>
      </c>
      <c r="Z1729" s="76">
        <v>6.49</v>
      </c>
      <c r="AA1729" s="76">
        <v>6.49</v>
      </c>
      <c r="AB1729" s="76">
        <v>6.49</v>
      </c>
      <c r="AC1729" s="76">
        <v>6.49</v>
      </c>
      <c r="AD1729" s="76">
        <v>6.49</v>
      </c>
      <c r="AE1729" s="77">
        <v>6.49</v>
      </c>
      <c r="AF1729" s="50"/>
      <c r="AG1729" s="76">
        <v>0.17</v>
      </c>
      <c r="AH1729" s="77">
        <v>0.17</v>
      </c>
    </row>
    <row r="1730" spans="1:34" x14ac:dyDescent="0.35">
      <c r="A1730" s="15" t="s">
        <v>168</v>
      </c>
      <c r="B1730" s="16" t="s">
        <v>23</v>
      </c>
      <c r="C1730" s="16" t="s">
        <v>24</v>
      </c>
      <c r="D1730" s="16" t="s">
        <v>93</v>
      </c>
      <c r="E1730" s="16" t="s">
        <v>78</v>
      </c>
      <c r="F1730" s="16" t="s">
        <v>101</v>
      </c>
      <c r="G1730" s="16" t="s">
        <v>95</v>
      </c>
      <c r="H1730" s="17">
        <v>0.02</v>
      </c>
      <c r="I1730" s="16" t="s">
        <v>101</v>
      </c>
      <c r="J1730" s="16" t="s">
        <v>209</v>
      </c>
      <c r="K1730" s="18" t="s">
        <v>32</v>
      </c>
      <c r="L1730" s="19">
        <v>0.7</v>
      </c>
      <c r="M1730" s="20">
        <v>0.7</v>
      </c>
      <c r="N1730" s="20">
        <v>0.7</v>
      </c>
      <c r="O1730" s="20">
        <v>0.7</v>
      </c>
      <c r="P1730" s="20">
        <v>0.7</v>
      </c>
      <c r="Q1730" s="20">
        <v>0.7</v>
      </c>
      <c r="R1730" s="20">
        <v>0.7</v>
      </c>
      <c r="S1730" s="20" t="s">
        <v>33</v>
      </c>
      <c r="T1730" s="20" t="s">
        <v>33</v>
      </c>
      <c r="U1730" s="20" t="s">
        <v>33</v>
      </c>
      <c r="V1730" s="20" t="s">
        <v>33</v>
      </c>
      <c r="W1730" s="21" t="s">
        <v>33</v>
      </c>
      <c r="X1730" s="67"/>
      <c r="Y1730" s="19">
        <v>0.3</v>
      </c>
      <c r="Z1730" s="20">
        <v>0.3</v>
      </c>
      <c r="AA1730" s="20">
        <v>0.3</v>
      </c>
      <c r="AB1730" s="20">
        <v>0.3</v>
      </c>
      <c r="AC1730" s="20">
        <v>0.3</v>
      </c>
      <c r="AD1730" s="20">
        <v>0.3</v>
      </c>
      <c r="AE1730" s="21">
        <v>0.3</v>
      </c>
      <c r="AF1730" s="55"/>
      <c r="AG1730" s="20" t="s">
        <v>33</v>
      </c>
      <c r="AH1730" s="21" t="s">
        <v>33</v>
      </c>
    </row>
    <row r="1731" spans="1:34" x14ac:dyDescent="0.35">
      <c r="A1731" s="24" t="s">
        <v>168</v>
      </c>
      <c r="B1731" s="25" t="s">
        <v>23</v>
      </c>
      <c r="C1731" s="25" t="s">
        <v>24</v>
      </c>
      <c r="D1731" s="25" t="s">
        <v>93</v>
      </c>
      <c r="E1731" s="25" t="s">
        <v>78</v>
      </c>
      <c r="F1731" s="25" t="s">
        <v>101</v>
      </c>
      <c r="G1731" s="25" t="s">
        <v>95</v>
      </c>
      <c r="H1731" s="26">
        <v>0.02</v>
      </c>
      <c r="I1731" s="25" t="s">
        <v>33</v>
      </c>
      <c r="J1731" s="25" t="s">
        <v>208</v>
      </c>
      <c r="K1731" s="27" t="s">
        <v>34</v>
      </c>
      <c r="L1731" s="28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  <c r="T1731" s="29">
        <v>0</v>
      </c>
      <c r="U1731" s="29">
        <v>0</v>
      </c>
      <c r="V1731" s="29">
        <v>0</v>
      </c>
      <c r="W1731" s="30">
        <v>0</v>
      </c>
      <c r="X1731" s="67"/>
      <c r="Y1731" s="57">
        <v>-4.4182621502209085E-2</v>
      </c>
      <c r="Z1731" s="58">
        <v>-4.4182621502209085E-2</v>
      </c>
      <c r="AA1731" s="58">
        <v>-4.4182621502209085E-2</v>
      </c>
      <c r="AB1731" s="58">
        <v>-4.4182621502209085E-2</v>
      </c>
      <c r="AC1731" s="58">
        <v>-4.4182621502209085E-2</v>
      </c>
      <c r="AD1731" s="58">
        <v>-4.4182621502209085E-2</v>
      </c>
      <c r="AE1731" s="71">
        <v>-4.4182621502209085E-2</v>
      </c>
      <c r="AF1731" s="56"/>
      <c r="AG1731" s="58">
        <v>0</v>
      </c>
      <c r="AH1731" s="71">
        <v>0</v>
      </c>
    </row>
    <row r="1732" spans="1:34" x14ac:dyDescent="0.35">
      <c r="A1732" s="31" t="s">
        <v>168</v>
      </c>
      <c r="B1732" s="32" t="s">
        <v>23</v>
      </c>
      <c r="C1732" s="32" t="s">
        <v>24</v>
      </c>
      <c r="D1732" s="32" t="s">
        <v>93</v>
      </c>
      <c r="E1732" s="32" t="s">
        <v>48</v>
      </c>
      <c r="F1732" s="32" t="s">
        <v>102</v>
      </c>
      <c r="G1732" s="32" t="s">
        <v>80</v>
      </c>
      <c r="H1732" s="33">
        <v>0.02</v>
      </c>
      <c r="I1732" s="32" t="s">
        <v>102</v>
      </c>
      <c r="J1732" s="32" t="s">
        <v>208</v>
      </c>
      <c r="K1732" s="34" t="s">
        <v>29</v>
      </c>
      <c r="L1732" s="35">
        <v>5.99</v>
      </c>
      <c r="M1732" s="36">
        <v>5.99</v>
      </c>
      <c r="N1732" s="36">
        <v>5.99</v>
      </c>
      <c r="O1732" s="36">
        <v>5.99</v>
      </c>
      <c r="P1732" s="36">
        <v>5.99</v>
      </c>
      <c r="Q1732" s="36">
        <v>5.99</v>
      </c>
      <c r="R1732" s="36">
        <v>5.99</v>
      </c>
      <c r="S1732" s="36">
        <v>5.69</v>
      </c>
      <c r="T1732" s="36">
        <v>5.69</v>
      </c>
      <c r="U1732" s="36">
        <v>4.99</v>
      </c>
      <c r="V1732" s="36">
        <v>4.99</v>
      </c>
      <c r="W1732" s="37">
        <v>5.41</v>
      </c>
      <c r="X1732" s="67"/>
      <c r="Y1732" s="60">
        <v>0</v>
      </c>
      <c r="Z1732" s="61">
        <v>0</v>
      </c>
      <c r="AA1732" s="61">
        <v>0</v>
      </c>
      <c r="AB1732" s="61">
        <v>0</v>
      </c>
      <c r="AC1732" s="61">
        <v>0</v>
      </c>
      <c r="AD1732" s="61">
        <v>0</v>
      </c>
      <c r="AE1732" s="69">
        <v>0</v>
      </c>
      <c r="AF1732" s="59"/>
      <c r="AG1732" s="61">
        <v>0.14000000000000001</v>
      </c>
      <c r="AH1732" s="69">
        <v>0.14000000000000001</v>
      </c>
    </row>
    <row r="1733" spans="1:34" x14ac:dyDescent="0.35">
      <c r="A1733" s="15" t="s">
        <v>168</v>
      </c>
      <c r="B1733" s="16" t="s">
        <v>23</v>
      </c>
      <c r="C1733" s="16" t="s">
        <v>24</v>
      </c>
      <c r="D1733" s="16" t="s">
        <v>93</v>
      </c>
      <c r="E1733" s="16" t="s">
        <v>48</v>
      </c>
      <c r="F1733" s="16" t="s">
        <v>102</v>
      </c>
      <c r="G1733" s="16" t="s">
        <v>80</v>
      </c>
      <c r="H1733" s="17">
        <v>0.02</v>
      </c>
      <c r="I1733" s="16" t="s">
        <v>102</v>
      </c>
      <c r="J1733" s="16" t="s">
        <v>209</v>
      </c>
      <c r="K1733" s="18" t="s">
        <v>30</v>
      </c>
      <c r="L1733" s="19">
        <v>1</v>
      </c>
      <c r="M1733" s="20">
        <v>1</v>
      </c>
      <c r="N1733" s="20">
        <v>1</v>
      </c>
      <c r="O1733" s="20">
        <v>1</v>
      </c>
      <c r="P1733" s="20">
        <v>1</v>
      </c>
      <c r="Q1733" s="20">
        <v>1</v>
      </c>
      <c r="R1733" s="20">
        <v>1</v>
      </c>
      <c r="S1733" s="20" t="s">
        <v>33</v>
      </c>
      <c r="T1733" s="20" t="s">
        <v>33</v>
      </c>
      <c r="U1733" s="20" t="s">
        <v>33</v>
      </c>
      <c r="V1733" s="20" t="s">
        <v>33</v>
      </c>
      <c r="W1733" s="21" t="s">
        <v>33</v>
      </c>
      <c r="X1733" s="67"/>
      <c r="Y1733" s="19">
        <v>0</v>
      </c>
      <c r="Z1733" s="20">
        <v>0</v>
      </c>
      <c r="AA1733" s="20">
        <v>0</v>
      </c>
      <c r="AB1733" s="20">
        <v>0</v>
      </c>
      <c r="AC1733" s="20">
        <v>0</v>
      </c>
      <c r="AD1733" s="20">
        <v>0</v>
      </c>
      <c r="AE1733" s="21">
        <v>0</v>
      </c>
      <c r="AF1733" s="55"/>
      <c r="AG1733" s="20" t="s">
        <v>33</v>
      </c>
      <c r="AH1733" s="21" t="s">
        <v>33</v>
      </c>
    </row>
    <row r="1734" spans="1:34" x14ac:dyDescent="0.35">
      <c r="A1734" s="15" t="s">
        <v>168</v>
      </c>
      <c r="B1734" s="16" t="s">
        <v>23</v>
      </c>
      <c r="C1734" s="16" t="s">
        <v>24</v>
      </c>
      <c r="D1734" s="16" t="s">
        <v>93</v>
      </c>
      <c r="E1734" s="16" t="s">
        <v>48</v>
      </c>
      <c r="F1734" s="16" t="s">
        <v>102</v>
      </c>
      <c r="G1734" s="16" t="s">
        <v>80</v>
      </c>
      <c r="H1734" s="17">
        <v>0.02</v>
      </c>
      <c r="I1734" s="16" t="s">
        <v>102</v>
      </c>
      <c r="J1734" s="16" t="s">
        <v>208</v>
      </c>
      <c r="K1734" s="18" t="s">
        <v>31</v>
      </c>
      <c r="L1734" s="82">
        <v>5.99</v>
      </c>
      <c r="M1734" s="83">
        <v>5.99</v>
      </c>
      <c r="N1734" s="83">
        <v>5.99</v>
      </c>
      <c r="O1734" s="83">
        <v>5.99</v>
      </c>
      <c r="P1734" s="83">
        <v>5.99</v>
      </c>
      <c r="Q1734" s="83">
        <v>5.99</v>
      </c>
      <c r="R1734" s="83">
        <v>5.99</v>
      </c>
      <c r="S1734" s="83">
        <v>5.8900000000000006</v>
      </c>
      <c r="T1734" s="83">
        <v>5.8900000000000006</v>
      </c>
      <c r="U1734" s="83">
        <v>6.29</v>
      </c>
      <c r="V1734" s="83">
        <v>6.29</v>
      </c>
      <c r="W1734" s="83">
        <v>6.79</v>
      </c>
      <c r="X1734" s="67"/>
      <c r="Y1734" s="82">
        <v>0</v>
      </c>
      <c r="Z1734" s="83">
        <v>0</v>
      </c>
      <c r="AA1734" s="83">
        <v>0</v>
      </c>
      <c r="AB1734" s="83">
        <v>0</v>
      </c>
      <c r="AC1734" s="83">
        <v>0</v>
      </c>
      <c r="AD1734" s="83">
        <v>0</v>
      </c>
      <c r="AE1734" s="84">
        <v>0</v>
      </c>
      <c r="AF1734" s="50"/>
      <c r="AG1734" s="76">
        <v>0.15</v>
      </c>
      <c r="AH1734" s="77">
        <v>0.15</v>
      </c>
    </row>
    <row r="1735" spans="1:34" x14ac:dyDescent="0.35">
      <c r="A1735" s="15" t="s">
        <v>168</v>
      </c>
      <c r="B1735" s="16" t="s">
        <v>23</v>
      </c>
      <c r="C1735" s="16" t="s">
        <v>24</v>
      </c>
      <c r="D1735" s="16" t="s">
        <v>93</v>
      </c>
      <c r="E1735" s="16" t="s">
        <v>48</v>
      </c>
      <c r="F1735" s="16" t="s">
        <v>102</v>
      </c>
      <c r="G1735" s="16" t="s">
        <v>80</v>
      </c>
      <c r="H1735" s="17">
        <v>0.02</v>
      </c>
      <c r="I1735" s="16" t="s">
        <v>102</v>
      </c>
      <c r="J1735" s="16" t="s">
        <v>209</v>
      </c>
      <c r="K1735" s="18" t="s">
        <v>32</v>
      </c>
      <c r="L1735" s="19">
        <v>1</v>
      </c>
      <c r="M1735" s="20">
        <v>1</v>
      </c>
      <c r="N1735" s="20">
        <v>1</v>
      </c>
      <c r="O1735" s="20">
        <v>1</v>
      </c>
      <c r="P1735" s="20">
        <v>1</v>
      </c>
      <c r="Q1735" s="20">
        <v>1</v>
      </c>
      <c r="R1735" s="20">
        <v>1</v>
      </c>
      <c r="S1735" s="20" t="s">
        <v>33</v>
      </c>
      <c r="T1735" s="20" t="s">
        <v>33</v>
      </c>
      <c r="U1735" s="20" t="s">
        <v>33</v>
      </c>
      <c r="V1735" s="20" t="s">
        <v>33</v>
      </c>
      <c r="W1735" s="21" t="s">
        <v>33</v>
      </c>
      <c r="X1735" s="67"/>
      <c r="Y1735" s="19">
        <v>0</v>
      </c>
      <c r="Z1735" s="20">
        <v>0</v>
      </c>
      <c r="AA1735" s="20">
        <v>0</v>
      </c>
      <c r="AB1735" s="20">
        <v>0</v>
      </c>
      <c r="AC1735" s="20">
        <v>0</v>
      </c>
      <c r="AD1735" s="20">
        <v>0</v>
      </c>
      <c r="AE1735" s="21">
        <v>0</v>
      </c>
      <c r="AF1735" s="55"/>
      <c r="AG1735" s="20" t="s">
        <v>33</v>
      </c>
      <c r="AH1735" s="21" t="s">
        <v>33</v>
      </c>
    </row>
    <row r="1736" spans="1:34" x14ac:dyDescent="0.35">
      <c r="A1736" s="24" t="s">
        <v>168</v>
      </c>
      <c r="B1736" s="25" t="s">
        <v>23</v>
      </c>
      <c r="C1736" s="25" t="s">
        <v>24</v>
      </c>
      <c r="D1736" s="25" t="s">
        <v>93</v>
      </c>
      <c r="E1736" s="25" t="s">
        <v>48</v>
      </c>
      <c r="F1736" s="25" t="s">
        <v>102</v>
      </c>
      <c r="G1736" s="25" t="s">
        <v>80</v>
      </c>
      <c r="H1736" s="26">
        <v>0.02</v>
      </c>
      <c r="I1736" s="25" t="s">
        <v>33</v>
      </c>
      <c r="J1736" s="25" t="s">
        <v>208</v>
      </c>
      <c r="K1736" s="27" t="s">
        <v>34</v>
      </c>
      <c r="L1736" s="28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v>0</v>
      </c>
      <c r="S1736" s="29">
        <v>3.5149384885764468E-2</v>
      </c>
      <c r="T1736" s="29">
        <v>3.5149384885764468E-2</v>
      </c>
      <c r="U1736" s="29">
        <v>0.26052104208416837</v>
      </c>
      <c r="V1736" s="29">
        <v>0.26052104208416837</v>
      </c>
      <c r="W1736" s="30">
        <v>0.25508317929759694</v>
      </c>
      <c r="X1736" s="67"/>
      <c r="Y1736" s="57">
        <v>0</v>
      </c>
      <c r="Z1736" s="58">
        <v>0</v>
      </c>
      <c r="AA1736" s="58">
        <v>0</v>
      </c>
      <c r="AB1736" s="58">
        <v>0</v>
      </c>
      <c r="AC1736" s="58">
        <v>0</v>
      </c>
      <c r="AD1736" s="58">
        <v>0</v>
      </c>
      <c r="AE1736" s="71">
        <v>0</v>
      </c>
      <c r="AF1736" s="56"/>
      <c r="AG1736" s="58">
        <v>0</v>
      </c>
      <c r="AH1736" s="71">
        <v>0</v>
      </c>
    </row>
    <row r="1737" spans="1:34" x14ac:dyDescent="0.35">
      <c r="A1737" s="31" t="s">
        <v>168</v>
      </c>
      <c r="B1737" s="32" t="s">
        <v>23</v>
      </c>
      <c r="C1737" s="32" t="s">
        <v>24</v>
      </c>
      <c r="D1737" s="32" t="s">
        <v>93</v>
      </c>
      <c r="E1737" s="32" t="s">
        <v>48</v>
      </c>
      <c r="F1737" s="32" t="s">
        <v>103</v>
      </c>
      <c r="G1737" s="32" t="s">
        <v>80</v>
      </c>
      <c r="H1737" s="33">
        <v>0.02</v>
      </c>
      <c r="I1737" s="32" t="s">
        <v>103</v>
      </c>
      <c r="J1737" s="32" t="s">
        <v>208</v>
      </c>
      <c r="K1737" s="34" t="s">
        <v>29</v>
      </c>
      <c r="L1737" s="35">
        <v>5.49</v>
      </c>
      <c r="M1737" s="36">
        <v>5.49</v>
      </c>
      <c r="N1737" s="36">
        <v>5.49</v>
      </c>
      <c r="O1737" s="36">
        <v>5.49</v>
      </c>
      <c r="P1737" s="36">
        <v>5.49</v>
      </c>
      <c r="Q1737" s="36">
        <v>5.49</v>
      </c>
      <c r="R1737" s="36">
        <v>5.49</v>
      </c>
      <c r="S1737" s="36">
        <v>5.39</v>
      </c>
      <c r="T1737" s="36">
        <v>5.39</v>
      </c>
      <c r="U1737" s="36">
        <v>4.58</v>
      </c>
      <c r="V1737" s="36">
        <v>4.58</v>
      </c>
      <c r="W1737" s="37">
        <v>5.12</v>
      </c>
      <c r="X1737" s="67"/>
      <c r="Y1737" s="60">
        <v>0</v>
      </c>
      <c r="Z1737" s="61">
        <v>0</v>
      </c>
      <c r="AA1737" s="61">
        <v>0</v>
      </c>
      <c r="AB1737" s="61">
        <v>0</v>
      </c>
      <c r="AC1737" s="61">
        <v>0</v>
      </c>
      <c r="AD1737" s="61">
        <v>0</v>
      </c>
      <c r="AE1737" s="69">
        <v>0</v>
      </c>
      <c r="AF1737" s="59"/>
      <c r="AG1737" s="61">
        <v>0.14000000000000001</v>
      </c>
      <c r="AH1737" s="69">
        <v>0.14000000000000001</v>
      </c>
    </row>
    <row r="1738" spans="1:34" x14ac:dyDescent="0.35">
      <c r="A1738" s="15" t="s">
        <v>168</v>
      </c>
      <c r="B1738" s="16" t="s">
        <v>23</v>
      </c>
      <c r="C1738" s="16" t="s">
        <v>24</v>
      </c>
      <c r="D1738" s="16" t="s">
        <v>93</v>
      </c>
      <c r="E1738" s="16" t="s">
        <v>48</v>
      </c>
      <c r="F1738" s="16" t="s">
        <v>103</v>
      </c>
      <c r="G1738" s="16" t="s">
        <v>80</v>
      </c>
      <c r="H1738" s="17">
        <v>0.02</v>
      </c>
      <c r="I1738" s="16" t="s">
        <v>103</v>
      </c>
      <c r="J1738" s="16" t="s">
        <v>209</v>
      </c>
      <c r="K1738" s="18" t="s">
        <v>30</v>
      </c>
      <c r="L1738" s="19">
        <v>1</v>
      </c>
      <c r="M1738" s="20">
        <v>1</v>
      </c>
      <c r="N1738" s="20">
        <v>1</v>
      </c>
      <c r="O1738" s="20">
        <v>1</v>
      </c>
      <c r="P1738" s="20">
        <v>1</v>
      </c>
      <c r="Q1738" s="20">
        <v>1</v>
      </c>
      <c r="R1738" s="20">
        <v>1</v>
      </c>
      <c r="S1738" s="20" t="s">
        <v>33</v>
      </c>
      <c r="T1738" s="20" t="s">
        <v>33</v>
      </c>
      <c r="U1738" s="20" t="s">
        <v>33</v>
      </c>
      <c r="V1738" s="20" t="s">
        <v>33</v>
      </c>
      <c r="W1738" s="21" t="s">
        <v>33</v>
      </c>
      <c r="X1738" s="67"/>
      <c r="Y1738" s="19">
        <v>0</v>
      </c>
      <c r="Z1738" s="20">
        <v>0</v>
      </c>
      <c r="AA1738" s="20">
        <v>0</v>
      </c>
      <c r="AB1738" s="20">
        <v>0</v>
      </c>
      <c r="AC1738" s="20">
        <v>0</v>
      </c>
      <c r="AD1738" s="20">
        <v>0</v>
      </c>
      <c r="AE1738" s="21">
        <v>0</v>
      </c>
      <c r="AF1738" s="55"/>
      <c r="AG1738" s="20" t="s">
        <v>33</v>
      </c>
      <c r="AH1738" s="21" t="s">
        <v>33</v>
      </c>
    </row>
    <row r="1739" spans="1:34" x14ac:dyDescent="0.35">
      <c r="A1739" s="15" t="s">
        <v>168</v>
      </c>
      <c r="B1739" s="16" t="s">
        <v>23</v>
      </c>
      <c r="C1739" s="16" t="s">
        <v>24</v>
      </c>
      <c r="D1739" s="16" t="s">
        <v>93</v>
      </c>
      <c r="E1739" s="16" t="s">
        <v>48</v>
      </c>
      <c r="F1739" s="16" t="s">
        <v>103</v>
      </c>
      <c r="G1739" s="16" t="s">
        <v>80</v>
      </c>
      <c r="H1739" s="17">
        <v>0.02</v>
      </c>
      <c r="I1739" s="16" t="s">
        <v>103</v>
      </c>
      <c r="J1739" s="16" t="s">
        <v>208</v>
      </c>
      <c r="K1739" s="18" t="s">
        <v>31</v>
      </c>
      <c r="L1739" s="82">
        <v>5.69</v>
      </c>
      <c r="M1739" s="83">
        <v>5.69</v>
      </c>
      <c r="N1739" s="83">
        <v>5.69</v>
      </c>
      <c r="O1739" s="83">
        <v>5.69</v>
      </c>
      <c r="P1739" s="83">
        <v>5.69</v>
      </c>
      <c r="Q1739" s="83">
        <v>5.69</v>
      </c>
      <c r="R1739" s="83">
        <v>5.69</v>
      </c>
      <c r="S1739" s="83">
        <v>5.59</v>
      </c>
      <c r="T1739" s="83">
        <v>5.59</v>
      </c>
      <c r="U1739" s="83">
        <v>5.99</v>
      </c>
      <c r="V1739" s="83">
        <v>5.99</v>
      </c>
      <c r="W1739" s="83">
        <v>6.49</v>
      </c>
      <c r="X1739" s="67"/>
      <c r="Y1739" s="82">
        <v>0</v>
      </c>
      <c r="Z1739" s="83">
        <v>0</v>
      </c>
      <c r="AA1739" s="83">
        <v>0</v>
      </c>
      <c r="AB1739" s="83">
        <v>0</v>
      </c>
      <c r="AC1739" s="83">
        <v>0</v>
      </c>
      <c r="AD1739" s="83">
        <v>0</v>
      </c>
      <c r="AE1739" s="84">
        <v>0</v>
      </c>
      <c r="AF1739" s="50"/>
      <c r="AG1739" s="76">
        <v>0.14000000000000001</v>
      </c>
      <c r="AH1739" s="77">
        <v>0.14000000000000001</v>
      </c>
    </row>
    <row r="1740" spans="1:34" x14ac:dyDescent="0.35">
      <c r="A1740" s="15" t="s">
        <v>168</v>
      </c>
      <c r="B1740" s="16" t="s">
        <v>23</v>
      </c>
      <c r="C1740" s="16" t="s">
        <v>24</v>
      </c>
      <c r="D1740" s="16" t="s">
        <v>93</v>
      </c>
      <c r="E1740" s="16" t="s">
        <v>48</v>
      </c>
      <c r="F1740" s="16" t="s">
        <v>103</v>
      </c>
      <c r="G1740" s="16" t="s">
        <v>80</v>
      </c>
      <c r="H1740" s="17">
        <v>0.02</v>
      </c>
      <c r="I1740" s="16" t="s">
        <v>103</v>
      </c>
      <c r="J1740" s="16" t="s">
        <v>209</v>
      </c>
      <c r="K1740" s="18" t="s">
        <v>32</v>
      </c>
      <c r="L1740" s="19">
        <v>1</v>
      </c>
      <c r="M1740" s="20">
        <v>1</v>
      </c>
      <c r="N1740" s="20">
        <v>1</v>
      </c>
      <c r="O1740" s="20">
        <v>1</v>
      </c>
      <c r="P1740" s="20">
        <v>1</v>
      </c>
      <c r="Q1740" s="20">
        <v>1</v>
      </c>
      <c r="R1740" s="20">
        <v>1</v>
      </c>
      <c r="S1740" s="20" t="s">
        <v>33</v>
      </c>
      <c r="T1740" s="20" t="s">
        <v>33</v>
      </c>
      <c r="U1740" s="20" t="s">
        <v>33</v>
      </c>
      <c r="V1740" s="20" t="s">
        <v>33</v>
      </c>
      <c r="W1740" s="21" t="s">
        <v>33</v>
      </c>
      <c r="X1740" s="67"/>
      <c r="Y1740" s="19">
        <v>0</v>
      </c>
      <c r="Z1740" s="20">
        <v>0</v>
      </c>
      <c r="AA1740" s="20">
        <v>0</v>
      </c>
      <c r="AB1740" s="20">
        <v>0</v>
      </c>
      <c r="AC1740" s="20">
        <v>0</v>
      </c>
      <c r="AD1740" s="20">
        <v>0</v>
      </c>
      <c r="AE1740" s="21">
        <v>0</v>
      </c>
      <c r="AF1740" s="55"/>
      <c r="AG1740" s="20" t="s">
        <v>33</v>
      </c>
      <c r="AH1740" s="21" t="s">
        <v>33</v>
      </c>
    </row>
    <row r="1741" spans="1:34" x14ac:dyDescent="0.35">
      <c r="A1741" s="24" t="s">
        <v>168</v>
      </c>
      <c r="B1741" s="25" t="s">
        <v>23</v>
      </c>
      <c r="C1741" s="25" t="s">
        <v>24</v>
      </c>
      <c r="D1741" s="25" t="s">
        <v>93</v>
      </c>
      <c r="E1741" s="25" t="s">
        <v>48</v>
      </c>
      <c r="F1741" s="25" t="s">
        <v>103</v>
      </c>
      <c r="G1741" s="25" t="s">
        <v>80</v>
      </c>
      <c r="H1741" s="26">
        <v>0.02</v>
      </c>
      <c r="I1741" s="25" t="s">
        <v>33</v>
      </c>
      <c r="J1741" s="25" t="s">
        <v>208</v>
      </c>
      <c r="K1741" s="27" t="s">
        <v>34</v>
      </c>
      <c r="L1741" s="28">
        <v>3.642987249544638E-2</v>
      </c>
      <c r="M1741" s="29">
        <v>3.642987249544638E-2</v>
      </c>
      <c r="N1741" s="29">
        <v>3.642987249544638E-2</v>
      </c>
      <c r="O1741" s="29">
        <v>3.642987249544638E-2</v>
      </c>
      <c r="P1741" s="29">
        <v>3.642987249544638E-2</v>
      </c>
      <c r="Q1741" s="29">
        <v>3.642987249544638E-2</v>
      </c>
      <c r="R1741" s="29">
        <v>3.642987249544638E-2</v>
      </c>
      <c r="S1741" s="29">
        <v>3.7105751391465658E-2</v>
      </c>
      <c r="T1741" s="29">
        <v>3.7105751391465658E-2</v>
      </c>
      <c r="U1741" s="29">
        <v>0.30786026200873362</v>
      </c>
      <c r="V1741" s="29">
        <v>0.30786026200873362</v>
      </c>
      <c r="W1741" s="30">
        <v>0.267578125</v>
      </c>
      <c r="X1741" s="67"/>
      <c r="Y1741" s="57">
        <v>0</v>
      </c>
      <c r="Z1741" s="58">
        <v>0</v>
      </c>
      <c r="AA1741" s="58">
        <v>0</v>
      </c>
      <c r="AB1741" s="58">
        <v>0</v>
      </c>
      <c r="AC1741" s="58">
        <v>0</v>
      </c>
      <c r="AD1741" s="58">
        <v>0</v>
      </c>
      <c r="AE1741" s="71">
        <v>0</v>
      </c>
      <c r="AF1741" s="56"/>
      <c r="AG1741" s="58">
        <v>0</v>
      </c>
      <c r="AH1741" s="71">
        <v>0</v>
      </c>
    </row>
    <row r="1742" spans="1:34" x14ac:dyDescent="0.35">
      <c r="A1742" s="31" t="s">
        <v>168</v>
      </c>
      <c r="B1742" s="32" t="s">
        <v>23</v>
      </c>
      <c r="C1742" s="32" t="s">
        <v>24</v>
      </c>
      <c r="D1742" s="32" t="s">
        <v>104</v>
      </c>
      <c r="E1742" s="32" t="s">
        <v>78</v>
      </c>
      <c r="F1742" s="32" t="s">
        <v>105</v>
      </c>
      <c r="G1742" s="32" t="s">
        <v>80</v>
      </c>
      <c r="H1742" s="33">
        <v>2.2499999999999999E-2</v>
      </c>
      <c r="I1742" s="32" t="s">
        <v>105</v>
      </c>
      <c r="J1742" s="32" t="s">
        <v>208</v>
      </c>
      <c r="K1742" s="34" t="s">
        <v>29</v>
      </c>
      <c r="L1742" s="35">
        <v>6.99</v>
      </c>
      <c r="M1742" s="36">
        <v>6.99</v>
      </c>
      <c r="N1742" s="36">
        <v>6.99</v>
      </c>
      <c r="O1742" s="36">
        <v>6.99</v>
      </c>
      <c r="P1742" s="36">
        <v>6.99</v>
      </c>
      <c r="Q1742" s="36">
        <v>6.99</v>
      </c>
      <c r="R1742" s="36">
        <v>6.99</v>
      </c>
      <c r="S1742" s="36">
        <v>6.99</v>
      </c>
      <c r="T1742" s="36">
        <v>6.99</v>
      </c>
      <c r="U1742" s="36">
        <v>5.83</v>
      </c>
      <c r="V1742" s="36">
        <v>5.83</v>
      </c>
      <c r="W1742" s="37">
        <v>6.17</v>
      </c>
      <c r="X1742" s="67"/>
      <c r="Y1742" s="60">
        <v>6.99</v>
      </c>
      <c r="Z1742" s="61">
        <v>6.99</v>
      </c>
      <c r="AA1742" s="61">
        <v>6.99</v>
      </c>
      <c r="AB1742" s="61">
        <v>6.99</v>
      </c>
      <c r="AC1742" s="61">
        <v>6.99</v>
      </c>
      <c r="AD1742" s="61">
        <v>6.99</v>
      </c>
      <c r="AE1742" s="69">
        <v>6.99</v>
      </c>
      <c r="AF1742" s="59"/>
      <c r="AG1742" s="61">
        <v>0.18</v>
      </c>
      <c r="AH1742" s="69">
        <v>0.18</v>
      </c>
    </row>
    <row r="1743" spans="1:34" x14ac:dyDescent="0.35">
      <c r="A1743" s="15" t="s">
        <v>168</v>
      </c>
      <c r="B1743" s="16" t="s">
        <v>23</v>
      </c>
      <c r="C1743" s="16" t="s">
        <v>24</v>
      </c>
      <c r="D1743" s="16" t="s">
        <v>104</v>
      </c>
      <c r="E1743" s="16" t="s">
        <v>78</v>
      </c>
      <c r="F1743" s="16" t="s">
        <v>105</v>
      </c>
      <c r="G1743" s="16" t="s">
        <v>80</v>
      </c>
      <c r="H1743" s="17">
        <v>2.2499999999999999E-2</v>
      </c>
      <c r="I1743" s="16" t="s">
        <v>105</v>
      </c>
      <c r="J1743" s="16" t="s">
        <v>209</v>
      </c>
      <c r="K1743" s="18" t="s">
        <v>30</v>
      </c>
      <c r="L1743" s="19">
        <v>1</v>
      </c>
      <c r="M1743" s="20">
        <v>1</v>
      </c>
      <c r="N1743" s="20">
        <v>1</v>
      </c>
      <c r="O1743" s="20">
        <v>1</v>
      </c>
      <c r="P1743" s="20">
        <v>1</v>
      </c>
      <c r="Q1743" s="20">
        <v>1</v>
      </c>
      <c r="R1743" s="20">
        <v>1</v>
      </c>
      <c r="S1743" s="20" t="s">
        <v>33</v>
      </c>
      <c r="T1743" s="20" t="s">
        <v>33</v>
      </c>
      <c r="U1743" s="20" t="s">
        <v>33</v>
      </c>
      <c r="V1743" s="20" t="s">
        <v>33</v>
      </c>
      <c r="W1743" s="21" t="s">
        <v>33</v>
      </c>
      <c r="X1743" s="67"/>
      <c r="Y1743" s="19">
        <v>0</v>
      </c>
      <c r="Z1743" s="20">
        <v>0</v>
      </c>
      <c r="AA1743" s="20">
        <v>0</v>
      </c>
      <c r="AB1743" s="20">
        <v>0</v>
      </c>
      <c r="AC1743" s="20">
        <v>0</v>
      </c>
      <c r="AD1743" s="20">
        <v>0</v>
      </c>
      <c r="AE1743" s="21">
        <v>0</v>
      </c>
      <c r="AF1743" s="55"/>
      <c r="AG1743" s="20" t="s">
        <v>33</v>
      </c>
      <c r="AH1743" s="21" t="s">
        <v>33</v>
      </c>
    </row>
    <row r="1744" spans="1:34" x14ac:dyDescent="0.35">
      <c r="A1744" s="15" t="s">
        <v>168</v>
      </c>
      <c r="B1744" s="16" t="s">
        <v>23</v>
      </c>
      <c r="C1744" s="16" t="s">
        <v>24</v>
      </c>
      <c r="D1744" s="16" t="s">
        <v>104</v>
      </c>
      <c r="E1744" s="16" t="s">
        <v>78</v>
      </c>
      <c r="F1744" s="16" t="s">
        <v>105</v>
      </c>
      <c r="G1744" s="16" t="s">
        <v>80</v>
      </c>
      <c r="H1744" s="17">
        <v>2.2499999999999999E-2</v>
      </c>
      <c r="I1744" s="16" t="s">
        <v>105</v>
      </c>
      <c r="J1744" s="16" t="s">
        <v>208</v>
      </c>
      <c r="K1744" s="18" t="s">
        <v>31</v>
      </c>
      <c r="L1744" s="78">
        <v>6.99</v>
      </c>
      <c r="M1744" s="76">
        <v>6.99</v>
      </c>
      <c r="N1744" s="76">
        <v>6.99</v>
      </c>
      <c r="O1744" s="76">
        <v>6.99</v>
      </c>
      <c r="P1744" s="76">
        <v>6.99</v>
      </c>
      <c r="Q1744" s="76">
        <v>6.99</v>
      </c>
      <c r="R1744" s="76">
        <v>6.99</v>
      </c>
      <c r="S1744" s="76">
        <v>6.79</v>
      </c>
      <c r="T1744" s="76">
        <v>6.79</v>
      </c>
      <c r="U1744" s="76">
        <v>5.83</v>
      </c>
      <c r="V1744" s="76">
        <v>5.83</v>
      </c>
      <c r="W1744" s="77">
        <v>6.17</v>
      </c>
      <c r="X1744" s="67"/>
      <c r="Y1744" s="78">
        <v>6.49</v>
      </c>
      <c r="Z1744" s="76">
        <v>6.49</v>
      </c>
      <c r="AA1744" s="76">
        <v>6.49</v>
      </c>
      <c r="AB1744" s="76">
        <v>6.49</v>
      </c>
      <c r="AC1744" s="76">
        <v>6.49</v>
      </c>
      <c r="AD1744" s="76">
        <v>6.49</v>
      </c>
      <c r="AE1744" s="77">
        <v>6.49</v>
      </c>
      <c r="AF1744" s="50"/>
      <c r="AG1744" s="76">
        <v>0.17</v>
      </c>
      <c r="AH1744" s="77">
        <v>0.17</v>
      </c>
    </row>
    <row r="1745" spans="1:34" x14ac:dyDescent="0.35">
      <c r="A1745" s="15" t="s">
        <v>168</v>
      </c>
      <c r="B1745" s="16" t="s">
        <v>23</v>
      </c>
      <c r="C1745" s="16" t="s">
        <v>24</v>
      </c>
      <c r="D1745" s="16" t="s">
        <v>104</v>
      </c>
      <c r="E1745" s="16" t="s">
        <v>78</v>
      </c>
      <c r="F1745" s="16" t="s">
        <v>105</v>
      </c>
      <c r="G1745" s="16" t="s">
        <v>80</v>
      </c>
      <c r="H1745" s="17">
        <v>2.2499999999999999E-2</v>
      </c>
      <c r="I1745" s="16" t="s">
        <v>105</v>
      </c>
      <c r="J1745" s="16" t="s">
        <v>209</v>
      </c>
      <c r="K1745" s="18" t="s">
        <v>32</v>
      </c>
      <c r="L1745" s="19">
        <v>0.7</v>
      </c>
      <c r="M1745" s="20">
        <v>0.7</v>
      </c>
      <c r="N1745" s="20">
        <v>0.7</v>
      </c>
      <c r="O1745" s="20">
        <v>0.7</v>
      </c>
      <c r="P1745" s="20">
        <v>0.7</v>
      </c>
      <c r="Q1745" s="20">
        <v>0.7</v>
      </c>
      <c r="R1745" s="20">
        <v>0.7</v>
      </c>
      <c r="S1745" s="20" t="s">
        <v>33</v>
      </c>
      <c r="T1745" s="20" t="s">
        <v>33</v>
      </c>
      <c r="U1745" s="20" t="s">
        <v>33</v>
      </c>
      <c r="V1745" s="20" t="s">
        <v>33</v>
      </c>
      <c r="W1745" s="21" t="s">
        <v>33</v>
      </c>
      <c r="X1745" s="67"/>
      <c r="Y1745" s="19">
        <v>0.3</v>
      </c>
      <c r="Z1745" s="20">
        <v>0.3</v>
      </c>
      <c r="AA1745" s="20">
        <v>0.3</v>
      </c>
      <c r="AB1745" s="20">
        <v>0.3</v>
      </c>
      <c r="AC1745" s="20">
        <v>0.3</v>
      </c>
      <c r="AD1745" s="20">
        <v>0.3</v>
      </c>
      <c r="AE1745" s="21">
        <v>0.3</v>
      </c>
      <c r="AF1745" s="55"/>
      <c r="AG1745" s="20" t="s">
        <v>33</v>
      </c>
      <c r="AH1745" s="21" t="s">
        <v>33</v>
      </c>
    </row>
    <row r="1746" spans="1:34" x14ac:dyDescent="0.35">
      <c r="A1746" s="24" t="s">
        <v>168</v>
      </c>
      <c r="B1746" s="25" t="s">
        <v>23</v>
      </c>
      <c r="C1746" s="25" t="s">
        <v>24</v>
      </c>
      <c r="D1746" s="25" t="s">
        <v>104</v>
      </c>
      <c r="E1746" s="25" t="s">
        <v>78</v>
      </c>
      <c r="F1746" s="25" t="s">
        <v>105</v>
      </c>
      <c r="G1746" s="25" t="s">
        <v>80</v>
      </c>
      <c r="H1746" s="26">
        <v>2.2499999999999999E-2</v>
      </c>
      <c r="I1746" s="25" t="s">
        <v>33</v>
      </c>
      <c r="J1746" s="25" t="s">
        <v>208</v>
      </c>
      <c r="K1746" s="27" t="s">
        <v>34</v>
      </c>
      <c r="L1746" s="28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0</v>
      </c>
      <c r="R1746" s="29">
        <v>0</v>
      </c>
      <c r="S1746" s="29">
        <v>-2.8612303290414864E-2</v>
      </c>
      <c r="T1746" s="29">
        <v>-2.8612303290414864E-2</v>
      </c>
      <c r="U1746" s="29">
        <v>0</v>
      </c>
      <c r="V1746" s="29">
        <v>0</v>
      </c>
      <c r="W1746" s="30">
        <v>0</v>
      </c>
      <c r="X1746" s="67"/>
      <c r="Y1746" s="57">
        <v>-7.1530758226037161E-2</v>
      </c>
      <c r="Z1746" s="58">
        <v>-7.1530758226037161E-2</v>
      </c>
      <c r="AA1746" s="58">
        <v>-7.1530758226037161E-2</v>
      </c>
      <c r="AB1746" s="58">
        <v>-7.1530758226037161E-2</v>
      </c>
      <c r="AC1746" s="58">
        <v>-7.1530758226037161E-2</v>
      </c>
      <c r="AD1746" s="58">
        <v>-7.1530758226037161E-2</v>
      </c>
      <c r="AE1746" s="71">
        <v>-7.1530758226037161E-2</v>
      </c>
      <c r="AF1746" s="56"/>
      <c r="AG1746" s="58">
        <v>0</v>
      </c>
      <c r="AH1746" s="71">
        <v>0</v>
      </c>
    </row>
    <row r="1747" spans="1:34" x14ac:dyDescent="0.35">
      <c r="A1747" s="31" t="s">
        <v>168</v>
      </c>
      <c r="B1747" s="32" t="s">
        <v>23</v>
      </c>
      <c r="C1747" s="32" t="s">
        <v>24</v>
      </c>
      <c r="D1747" s="32" t="s">
        <v>104</v>
      </c>
      <c r="E1747" s="32" t="s">
        <v>78</v>
      </c>
      <c r="F1747" s="32" t="s">
        <v>106</v>
      </c>
      <c r="G1747" s="32" t="s">
        <v>80</v>
      </c>
      <c r="H1747" s="33">
        <v>2.2499999999999999E-2</v>
      </c>
      <c r="I1747" s="32" t="s">
        <v>106</v>
      </c>
      <c r="J1747" s="32" t="s">
        <v>208</v>
      </c>
      <c r="K1747" s="34" t="s">
        <v>29</v>
      </c>
      <c r="L1747" s="35">
        <v>6.69</v>
      </c>
      <c r="M1747" s="36">
        <v>6.69</v>
      </c>
      <c r="N1747" s="36">
        <v>6.69</v>
      </c>
      <c r="O1747" s="36">
        <v>6.69</v>
      </c>
      <c r="P1747" s="36">
        <v>6.69</v>
      </c>
      <c r="Q1747" s="36">
        <v>6.69</v>
      </c>
      <c r="R1747" s="36">
        <v>6.69</v>
      </c>
      <c r="S1747" s="36">
        <v>5.79</v>
      </c>
      <c r="T1747" s="36">
        <v>5.79</v>
      </c>
      <c r="U1747" s="36">
        <v>5.41</v>
      </c>
      <c r="V1747" s="36">
        <v>5.41</v>
      </c>
      <c r="W1747" s="37">
        <v>5.39</v>
      </c>
      <c r="X1747" s="67"/>
      <c r="Y1747" s="60">
        <v>0</v>
      </c>
      <c r="Z1747" s="61">
        <v>0</v>
      </c>
      <c r="AA1747" s="61">
        <v>0</v>
      </c>
      <c r="AB1747" s="61">
        <v>0</v>
      </c>
      <c r="AC1747" s="61">
        <v>0</v>
      </c>
      <c r="AD1747" s="61">
        <v>0</v>
      </c>
      <c r="AE1747" s="69">
        <v>0</v>
      </c>
      <c r="AF1747" s="59"/>
      <c r="AG1747" s="61">
        <v>0.15</v>
      </c>
      <c r="AH1747" s="69">
        <v>0.15</v>
      </c>
    </row>
    <row r="1748" spans="1:34" x14ac:dyDescent="0.35">
      <c r="A1748" s="15" t="s">
        <v>168</v>
      </c>
      <c r="B1748" s="16" t="s">
        <v>23</v>
      </c>
      <c r="C1748" s="16" t="s">
        <v>24</v>
      </c>
      <c r="D1748" s="16" t="s">
        <v>104</v>
      </c>
      <c r="E1748" s="16" t="s">
        <v>78</v>
      </c>
      <c r="F1748" s="16" t="s">
        <v>106</v>
      </c>
      <c r="G1748" s="16" t="s">
        <v>80</v>
      </c>
      <c r="H1748" s="17">
        <v>2.2499999999999999E-2</v>
      </c>
      <c r="I1748" s="16" t="s">
        <v>106</v>
      </c>
      <c r="J1748" s="16" t="s">
        <v>209</v>
      </c>
      <c r="K1748" s="18" t="s">
        <v>30</v>
      </c>
      <c r="L1748" s="19">
        <v>1</v>
      </c>
      <c r="M1748" s="20">
        <v>1</v>
      </c>
      <c r="N1748" s="20">
        <v>1</v>
      </c>
      <c r="O1748" s="20">
        <v>1</v>
      </c>
      <c r="P1748" s="20">
        <v>1</v>
      </c>
      <c r="Q1748" s="20">
        <v>1</v>
      </c>
      <c r="R1748" s="20">
        <v>1</v>
      </c>
      <c r="S1748" s="20" t="s">
        <v>33</v>
      </c>
      <c r="T1748" s="20" t="s">
        <v>33</v>
      </c>
      <c r="U1748" s="20" t="s">
        <v>33</v>
      </c>
      <c r="V1748" s="20" t="s">
        <v>33</v>
      </c>
      <c r="W1748" s="21" t="s">
        <v>33</v>
      </c>
      <c r="X1748" s="67"/>
      <c r="Y1748" s="19">
        <v>0</v>
      </c>
      <c r="Z1748" s="20">
        <v>0</v>
      </c>
      <c r="AA1748" s="20">
        <v>0</v>
      </c>
      <c r="AB1748" s="20">
        <v>0</v>
      </c>
      <c r="AC1748" s="20">
        <v>0</v>
      </c>
      <c r="AD1748" s="20">
        <v>0</v>
      </c>
      <c r="AE1748" s="21">
        <v>0</v>
      </c>
      <c r="AF1748" s="55"/>
      <c r="AG1748" s="20" t="s">
        <v>33</v>
      </c>
      <c r="AH1748" s="21" t="s">
        <v>33</v>
      </c>
    </row>
    <row r="1749" spans="1:34" x14ac:dyDescent="0.35">
      <c r="A1749" s="15" t="s">
        <v>168</v>
      </c>
      <c r="B1749" s="16" t="s">
        <v>23</v>
      </c>
      <c r="C1749" s="16" t="s">
        <v>24</v>
      </c>
      <c r="D1749" s="16" t="s">
        <v>104</v>
      </c>
      <c r="E1749" s="16" t="s">
        <v>78</v>
      </c>
      <c r="F1749" s="16" t="s">
        <v>106</v>
      </c>
      <c r="G1749" s="16" t="s">
        <v>80</v>
      </c>
      <c r="H1749" s="17">
        <v>2.2499999999999999E-2</v>
      </c>
      <c r="I1749" s="16" t="s">
        <v>106</v>
      </c>
      <c r="J1749" s="16" t="s">
        <v>208</v>
      </c>
      <c r="K1749" s="18" t="s">
        <v>31</v>
      </c>
      <c r="L1749" s="78">
        <v>6.69</v>
      </c>
      <c r="M1749" s="76">
        <v>6.69</v>
      </c>
      <c r="N1749" s="76">
        <v>6.69</v>
      </c>
      <c r="O1749" s="76">
        <v>6.69</v>
      </c>
      <c r="P1749" s="76">
        <v>6.69</v>
      </c>
      <c r="Q1749" s="76">
        <v>6.69</v>
      </c>
      <c r="R1749" s="76">
        <v>6.69</v>
      </c>
      <c r="S1749" s="76">
        <v>6.49</v>
      </c>
      <c r="T1749" s="76">
        <v>6.49</v>
      </c>
      <c r="U1749" s="76">
        <v>5.5750000000000002</v>
      </c>
      <c r="V1749" s="76">
        <v>5.5750000000000002</v>
      </c>
      <c r="W1749" s="77">
        <v>6.16</v>
      </c>
      <c r="X1749" s="67"/>
      <c r="Y1749" s="78">
        <v>0</v>
      </c>
      <c r="Z1749" s="76">
        <v>0</v>
      </c>
      <c r="AA1749" s="76">
        <v>0</v>
      </c>
      <c r="AB1749" s="76">
        <v>0</v>
      </c>
      <c r="AC1749" s="76">
        <v>0</v>
      </c>
      <c r="AD1749" s="76">
        <v>0</v>
      </c>
      <c r="AE1749" s="77">
        <v>0</v>
      </c>
      <c r="AF1749" s="50"/>
      <c r="AG1749" s="76">
        <v>0.16</v>
      </c>
      <c r="AH1749" s="77">
        <v>0.16</v>
      </c>
    </row>
    <row r="1750" spans="1:34" x14ac:dyDescent="0.35">
      <c r="A1750" s="15" t="s">
        <v>168</v>
      </c>
      <c r="B1750" s="16" t="s">
        <v>23</v>
      </c>
      <c r="C1750" s="16" t="s">
        <v>24</v>
      </c>
      <c r="D1750" s="16" t="s">
        <v>104</v>
      </c>
      <c r="E1750" s="16" t="s">
        <v>78</v>
      </c>
      <c r="F1750" s="16" t="s">
        <v>106</v>
      </c>
      <c r="G1750" s="16" t="s">
        <v>80</v>
      </c>
      <c r="H1750" s="17">
        <v>2.2499999999999999E-2</v>
      </c>
      <c r="I1750" s="16" t="s">
        <v>106</v>
      </c>
      <c r="J1750" s="16" t="s">
        <v>209</v>
      </c>
      <c r="K1750" s="18" t="s">
        <v>32</v>
      </c>
      <c r="L1750" s="19">
        <v>1</v>
      </c>
      <c r="M1750" s="20">
        <v>1</v>
      </c>
      <c r="N1750" s="20">
        <v>1</v>
      </c>
      <c r="O1750" s="20">
        <v>1</v>
      </c>
      <c r="P1750" s="20">
        <v>1</v>
      </c>
      <c r="Q1750" s="20">
        <v>1</v>
      </c>
      <c r="R1750" s="20">
        <v>1</v>
      </c>
      <c r="S1750" s="20" t="s">
        <v>33</v>
      </c>
      <c r="T1750" s="20" t="s">
        <v>33</v>
      </c>
      <c r="U1750" s="20" t="s">
        <v>33</v>
      </c>
      <c r="V1750" s="20" t="s">
        <v>33</v>
      </c>
      <c r="W1750" s="21" t="s">
        <v>33</v>
      </c>
      <c r="X1750" s="67"/>
      <c r="Y1750" s="19">
        <v>0</v>
      </c>
      <c r="Z1750" s="20">
        <v>0</v>
      </c>
      <c r="AA1750" s="20">
        <v>0</v>
      </c>
      <c r="AB1750" s="20">
        <v>0</v>
      </c>
      <c r="AC1750" s="20">
        <v>0</v>
      </c>
      <c r="AD1750" s="20">
        <v>0</v>
      </c>
      <c r="AE1750" s="21">
        <v>0</v>
      </c>
      <c r="AF1750" s="55"/>
      <c r="AG1750" s="20" t="s">
        <v>33</v>
      </c>
      <c r="AH1750" s="21" t="s">
        <v>33</v>
      </c>
    </row>
    <row r="1751" spans="1:34" x14ac:dyDescent="0.35">
      <c r="A1751" s="24" t="s">
        <v>168</v>
      </c>
      <c r="B1751" s="25" t="s">
        <v>23</v>
      </c>
      <c r="C1751" s="25" t="s">
        <v>24</v>
      </c>
      <c r="D1751" s="25" t="s">
        <v>104</v>
      </c>
      <c r="E1751" s="25" t="s">
        <v>78</v>
      </c>
      <c r="F1751" s="25" t="s">
        <v>106</v>
      </c>
      <c r="G1751" s="25" t="s">
        <v>80</v>
      </c>
      <c r="H1751" s="26">
        <v>2.2499999999999999E-2</v>
      </c>
      <c r="I1751" s="25" t="s">
        <v>33</v>
      </c>
      <c r="J1751" s="25" t="s">
        <v>208</v>
      </c>
      <c r="K1751" s="27" t="s">
        <v>34</v>
      </c>
      <c r="L1751" s="28">
        <v>0</v>
      </c>
      <c r="M1751" s="29">
        <v>0</v>
      </c>
      <c r="N1751" s="29">
        <v>0</v>
      </c>
      <c r="O1751" s="29">
        <v>0</v>
      </c>
      <c r="P1751" s="29">
        <v>0</v>
      </c>
      <c r="Q1751" s="29">
        <v>0</v>
      </c>
      <c r="R1751" s="29">
        <v>0</v>
      </c>
      <c r="S1751" s="29">
        <v>0.12089810017271163</v>
      </c>
      <c r="T1751" s="29">
        <v>0.12089810017271163</v>
      </c>
      <c r="U1751" s="29">
        <v>3.0499075785582308E-2</v>
      </c>
      <c r="V1751" s="29">
        <v>3.0499075785582308E-2</v>
      </c>
      <c r="W1751" s="30">
        <v>0.14285714285714302</v>
      </c>
      <c r="X1751" s="67"/>
      <c r="Y1751" s="57">
        <v>0</v>
      </c>
      <c r="Z1751" s="58">
        <v>0</v>
      </c>
      <c r="AA1751" s="58">
        <v>0</v>
      </c>
      <c r="AB1751" s="58">
        <v>0</v>
      </c>
      <c r="AC1751" s="58">
        <v>0</v>
      </c>
      <c r="AD1751" s="58">
        <v>0</v>
      </c>
      <c r="AE1751" s="71">
        <v>0</v>
      </c>
      <c r="AF1751" s="56"/>
      <c r="AG1751" s="58">
        <v>0</v>
      </c>
      <c r="AH1751" s="71">
        <v>0</v>
      </c>
    </row>
    <row r="1752" spans="1:34" x14ac:dyDescent="0.35">
      <c r="A1752" s="31" t="s">
        <v>168</v>
      </c>
      <c r="B1752" s="32" t="s">
        <v>23</v>
      </c>
      <c r="C1752" s="32" t="s">
        <v>24</v>
      </c>
      <c r="D1752" s="32" t="s">
        <v>107</v>
      </c>
      <c r="E1752" s="32" t="s">
        <v>78</v>
      </c>
      <c r="F1752" s="32" t="s">
        <v>108</v>
      </c>
      <c r="G1752" s="32" t="s">
        <v>80</v>
      </c>
      <c r="H1752" s="33">
        <v>2.5000000000000001E-2</v>
      </c>
      <c r="I1752" s="32" t="s">
        <v>108</v>
      </c>
      <c r="J1752" s="32" t="s">
        <v>208</v>
      </c>
      <c r="K1752" s="34" t="s">
        <v>29</v>
      </c>
      <c r="L1752" s="35">
        <v>8.49</v>
      </c>
      <c r="M1752" s="36">
        <v>8.49</v>
      </c>
      <c r="N1752" s="36">
        <v>8.49</v>
      </c>
      <c r="O1752" s="36">
        <v>8.49</v>
      </c>
      <c r="P1752" s="36">
        <v>8.49</v>
      </c>
      <c r="Q1752" s="36">
        <v>8.49</v>
      </c>
      <c r="R1752" s="36">
        <v>8.49</v>
      </c>
      <c r="S1752" s="36">
        <v>6.79</v>
      </c>
      <c r="T1752" s="36">
        <v>6.79</v>
      </c>
      <c r="U1752" s="36">
        <v>7.08</v>
      </c>
      <c r="V1752" s="36">
        <v>7.08</v>
      </c>
      <c r="W1752" s="37">
        <v>6.32</v>
      </c>
      <c r="X1752" s="67"/>
      <c r="Y1752" s="60">
        <v>0</v>
      </c>
      <c r="Z1752" s="61">
        <v>0</v>
      </c>
      <c r="AA1752" s="61">
        <v>0</v>
      </c>
      <c r="AB1752" s="61">
        <v>0</v>
      </c>
      <c r="AC1752" s="61">
        <v>0</v>
      </c>
      <c r="AD1752" s="61">
        <v>0</v>
      </c>
      <c r="AE1752" s="69">
        <v>0</v>
      </c>
      <c r="AF1752" s="59"/>
      <c r="AG1752" s="61">
        <v>0.17</v>
      </c>
      <c r="AH1752" s="69">
        <v>0.17</v>
      </c>
    </row>
    <row r="1753" spans="1:34" x14ac:dyDescent="0.35">
      <c r="A1753" s="15" t="s">
        <v>168</v>
      </c>
      <c r="B1753" s="16" t="s">
        <v>23</v>
      </c>
      <c r="C1753" s="16" t="s">
        <v>24</v>
      </c>
      <c r="D1753" s="16" t="s">
        <v>107</v>
      </c>
      <c r="E1753" s="16" t="s">
        <v>78</v>
      </c>
      <c r="F1753" s="16" t="s">
        <v>108</v>
      </c>
      <c r="G1753" s="16" t="s">
        <v>80</v>
      </c>
      <c r="H1753" s="17">
        <v>2.5000000000000001E-2</v>
      </c>
      <c r="I1753" s="16" t="s">
        <v>108</v>
      </c>
      <c r="J1753" s="16" t="s">
        <v>209</v>
      </c>
      <c r="K1753" s="18" t="s">
        <v>30</v>
      </c>
      <c r="L1753" s="19">
        <v>1</v>
      </c>
      <c r="M1753" s="20">
        <v>1</v>
      </c>
      <c r="N1753" s="20">
        <v>1</v>
      </c>
      <c r="O1753" s="20">
        <v>1</v>
      </c>
      <c r="P1753" s="20">
        <v>1</v>
      </c>
      <c r="Q1753" s="20">
        <v>1</v>
      </c>
      <c r="R1753" s="20">
        <v>1</v>
      </c>
      <c r="S1753" s="20" t="s">
        <v>33</v>
      </c>
      <c r="T1753" s="20" t="s">
        <v>33</v>
      </c>
      <c r="U1753" s="20" t="s">
        <v>33</v>
      </c>
      <c r="V1753" s="20" t="s">
        <v>33</v>
      </c>
      <c r="W1753" s="21" t="s">
        <v>33</v>
      </c>
      <c r="X1753" s="67"/>
      <c r="Y1753" s="19">
        <v>0</v>
      </c>
      <c r="Z1753" s="20">
        <v>0</v>
      </c>
      <c r="AA1753" s="20">
        <v>0</v>
      </c>
      <c r="AB1753" s="20">
        <v>0</v>
      </c>
      <c r="AC1753" s="20">
        <v>0</v>
      </c>
      <c r="AD1753" s="20">
        <v>0</v>
      </c>
      <c r="AE1753" s="21">
        <v>0</v>
      </c>
      <c r="AF1753" s="55"/>
      <c r="AG1753" s="20" t="s">
        <v>33</v>
      </c>
      <c r="AH1753" s="21" t="s">
        <v>33</v>
      </c>
    </row>
    <row r="1754" spans="1:34" x14ac:dyDescent="0.35">
      <c r="A1754" s="15" t="s">
        <v>168</v>
      </c>
      <c r="B1754" s="16" t="s">
        <v>23</v>
      </c>
      <c r="C1754" s="16" t="s">
        <v>24</v>
      </c>
      <c r="D1754" s="16" t="s">
        <v>107</v>
      </c>
      <c r="E1754" s="16" t="s">
        <v>78</v>
      </c>
      <c r="F1754" s="16" t="s">
        <v>108</v>
      </c>
      <c r="G1754" s="16" t="s">
        <v>80</v>
      </c>
      <c r="H1754" s="17">
        <v>2.5000000000000001E-2</v>
      </c>
      <c r="I1754" s="16" t="s">
        <v>108</v>
      </c>
      <c r="J1754" s="16" t="s">
        <v>208</v>
      </c>
      <c r="K1754" s="18" t="s">
        <v>31</v>
      </c>
      <c r="L1754" s="85">
        <v>8.99</v>
      </c>
      <c r="M1754" s="81">
        <v>8.99</v>
      </c>
      <c r="N1754" s="81">
        <v>8.99</v>
      </c>
      <c r="O1754" s="81">
        <v>8.99</v>
      </c>
      <c r="P1754" s="81">
        <v>8.99</v>
      </c>
      <c r="Q1754" s="81">
        <v>8.99</v>
      </c>
      <c r="R1754" s="81">
        <v>8.99</v>
      </c>
      <c r="S1754" s="81">
        <v>7.49</v>
      </c>
      <c r="T1754" s="81">
        <v>7.49</v>
      </c>
      <c r="U1754" s="81">
        <v>7.4969611307420498</v>
      </c>
      <c r="V1754" s="81">
        <v>7.4969611307420498</v>
      </c>
      <c r="W1754" s="80">
        <v>7.11</v>
      </c>
      <c r="X1754" s="67"/>
      <c r="Y1754" s="22">
        <v>0</v>
      </c>
      <c r="Z1754" s="23">
        <v>0</v>
      </c>
      <c r="AA1754" s="23">
        <v>0</v>
      </c>
      <c r="AB1754" s="23">
        <v>0</v>
      </c>
      <c r="AC1754" s="23">
        <v>0</v>
      </c>
      <c r="AD1754" s="23">
        <v>0</v>
      </c>
      <c r="AE1754" s="70">
        <v>0</v>
      </c>
      <c r="AF1754" s="50"/>
      <c r="AG1754" s="76">
        <v>0.19</v>
      </c>
      <c r="AH1754" s="77">
        <v>0.19</v>
      </c>
    </row>
    <row r="1755" spans="1:34" x14ac:dyDescent="0.35">
      <c r="A1755" s="15" t="s">
        <v>168</v>
      </c>
      <c r="B1755" s="16" t="s">
        <v>23</v>
      </c>
      <c r="C1755" s="16" t="s">
        <v>24</v>
      </c>
      <c r="D1755" s="16" t="s">
        <v>107</v>
      </c>
      <c r="E1755" s="16" t="s">
        <v>78</v>
      </c>
      <c r="F1755" s="16" t="s">
        <v>108</v>
      </c>
      <c r="G1755" s="16" t="s">
        <v>80</v>
      </c>
      <c r="H1755" s="17">
        <v>2.5000000000000001E-2</v>
      </c>
      <c r="I1755" s="16" t="s">
        <v>108</v>
      </c>
      <c r="J1755" s="16" t="s">
        <v>209</v>
      </c>
      <c r="K1755" s="18" t="s">
        <v>32</v>
      </c>
      <c r="L1755" s="19">
        <v>1</v>
      </c>
      <c r="M1755" s="20">
        <v>1</v>
      </c>
      <c r="N1755" s="20">
        <v>1</v>
      </c>
      <c r="O1755" s="20">
        <v>1</v>
      </c>
      <c r="P1755" s="20">
        <v>1</v>
      </c>
      <c r="Q1755" s="20">
        <v>1</v>
      </c>
      <c r="R1755" s="20">
        <v>1</v>
      </c>
      <c r="S1755" s="20" t="s">
        <v>33</v>
      </c>
      <c r="T1755" s="20" t="s">
        <v>33</v>
      </c>
      <c r="U1755" s="20" t="s">
        <v>33</v>
      </c>
      <c r="V1755" s="20" t="s">
        <v>33</v>
      </c>
      <c r="W1755" s="21" t="s">
        <v>33</v>
      </c>
      <c r="X1755" s="67"/>
      <c r="Y1755" s="19">
        <v>0</v>
      </c>
      <c r="Z1755" s="20">
        <v>0</v>
      </c>
      <c r="AA1755" s="20">
        <v>0</v>
      </c>
      <c r="AB1755" s="20">
        <v>0</v>
      </c>
      <c r="AC1755" s="20">
        <v>0</v>
      </c>
      <c r="AD1755" s="20">
        <v>0</v>
      </c>
      <c r="AE1755" s="21">
        <v>0</v>
      </c>
      <c r="AF1755" s="55"/>
      <c r="AG1755" s="20" t="s">
        <v>33</v>
      </c>
      <c r="AH1755" s="21" t="s">
        <v>33</v>
      </c>
    </row>
    <row r="1756" spans="1:34" x14ac:dyDescent="0.35">
      <c r="A1756" s="24" t="s">
        <v>168</v>
      </c>
      <c r="B1756" s="25" t="s">
        <v>23</v>
      </c>
      <c r="C1756" s="25" t="s">
        <v>24</v>
      </c>
      <c r="D1756" s="25" t="s">
        <v>107</v>
      </c>
      <c r="E1756" s="25" t="s">
        <v>78</v>
      </c>
      <c r="F1756" s="25" t="s">
        <v>108</v>
      </c>
      <c r="G1756" s="25" t="s">
        <v>80</v>
      </c>
      <c r="H1756" s="26">
        <v>2.5000000000000001E-2</v>
      </c>
      <c r="I1756" s="25" t="s">
        <v>33</v>
      </c>
      <c r="J1756" s="25" t="s">
        <v>208</v>
      </c>
      <c r="K1756" s="27" t="s">
        <v>34</v>
      </c>
      <c r="L1756" s="28">
        <v>5.8892815076560634E-2</v>
      </c>
      <c r="M1756" s="29">
        <v>5.8892815076560634E-2</v>
      </c>
      <c r="N1756" s="29">
        <v>5.8892815076560634E-2</v>
      </c>
      <c r="O1756" s="29">
        <v>5.8892815076560634E-2</v>
      </c>
      <c r="P1756" s="29">
        <v>5.8892815076560634E-2</v>
      </c>
      <c r="Q1756" s="29">
        <v>5.8892815076560634E-2</v>
      </c>
      <c r="R1756" s="29">
        <v>5.8892815076560634E-2</v>
      </c>
      <c r="S1756" s="29">
        <v>0.10309278350515472</v>
      </c>
      <c r="T1756" s="29">
        <v>0.10309278350515472</v>
      </c>
      <c r="U1756" s="29">
        <v>5.8892815076560634E-2</v>
      </c>
      <c r="V1756" s="29">
        <v>5.8892815076560634E-2</v>
      </c>
      <c r="W1756" s="30">
        <v>0.125</v>
      </c>
      <c r="X1756" s="67"/>
      <c r="Y1756" s="57">
        <v>0</v>
      </c>
      <c r="Z1756" s="58">
        <v>0</v>
      </c>
      <c r="AA1756" s="58">
        <v>0</v>
      </c>
      <c r="AB1756" s="58">
        <v>0</v>
      </c>
      <c r="AC1756" s="58">
        <v>0</v>
      </c>
      <c r="AD1756" s="58">
        <v>0</v>
      </c>
      <c r="AE1756" s="71">
        <v>0</v>
      </c>
      <c r="AF1756" s="56"/>
      <c r="AG1756" s="58">
        <v>0</v>
      </c>
      <c r="AH1756" s="71">
        <v>0</v>
      </c>
    </row>
    <row r="1757" spans="1:34" x14ac:dyDescent="0.35">
      <c r="A1757" s="31" t="s">
        <v>168</v>
      </c>
      <c r="B1757" s="32" t="s">
        <v>23</v>
      </c>
      <c r="C1757" s="32" t="s">
        <v>24</v>
      </c>
      <c r="D1757" s="32" t="s">
        <v>107</v>
      </c>
      <c r="E1757" s="32" t="s">
        <v>78</v>
      </c>
      <c r="F1757" s="32" t="s">
        <v>109</v>
      </c>
      <c r="G1757" s="32" t="s">
        <v>80</v>
      </c>
      <c r="H1757" s="33">
        <v>2.5000000000000001E-2</v>
      </c>
      <c r="I1757" s="32" t="s">
        <v>109</v>
      </c>
      <c r="J1757" s="32" t="s">
        <v>208</v>
      </c>
      <c r="K1757" s="34" t="s">
        <v>29</v>
      </c>
      <c r="L1757" s="35">
        <v>7.99</v>
      </c>
      <c r="M1757" s="36">
        <v>7.99</v>
      </c>
      <c r="N1757" s="36">
        <v>7.99</v>
      </c>
      <c r="O1757" s="36">
        <v>7.99</v>
      </c>
      <c r="P1757" s="36">
        <v>7.99</v>
      </c>
      <c r="Q1757" s="36">
        <v>7.99</v>
      </c>
      <c r="R1757" s="36">
        <v>7.99</v>
      </c>
      <c r="S1757" s="36">
        <v>5.99</v>
      </c>
      <c r="T1757" s="36">
        <v>5.99</v>
      </c>
      <c r="U1757" s="36">
        <v>6.66</v>
      </c>
      <c r="V1757" s="36">
        <v>6.66</v>
      </c>
      <c r="W1757" s="37">
        <v>6.32</v>
      </c>
      <c r="X1757" s="67"/>
      <c r="Y1757" s="60">
        <v>0</v>
      </c>
      <c r="Z1757" s="61">
        <v>0</v>
      </c>
      <c r="AA1757" s="61">
        <v>0</v>
      </c>
      <c r="AB1757" s="61">
        <v>0</v>
      </c>
      <c r="AC1757" s="61">
        <v>0</v>
      </c>
      <c r="AD1757" s="61">
        <v>0</v>
      </c>
      <c r="AE1757" s="69">
        <v>0</v>
      </c>
      <c r="AF1757" s="59"/>
      <c r="AG1757" s="61">
        <v>0.15</v>
      </c>
      <c r="AH1757" s="69">
        <v>0.15</v>
      </c>
    </row>
    <row r="1758" spans="1:34" x14ac:dyDescent="0.35">
      <c r="A1758" s="15" t="s">
        <v>168</v>
      </c>
      <c r="B1758" s="16" t="s">
        <v>23</v>
      </c>
      <c r="C1758" s="16" t="s">
        <v>24</v>
      </c>
      <c r="D1758" s="16" t="s">
        <v>107</v>
      </c>
      <c r="E1758" s="16" t="s">
        <v>78</v>
      </c>
      <c r="F1758" s="16" t="s">
        <v>109</v>
      </c>
      <c r="G1758" s="16" t="s">
        <v>80</v>
      </c>
      <c r="H1758" s="17">
        <v>2.5000000000000001E-2</v>
      </c>
      <c r="I1758" s="16" t="s">
        <v>109</v>
      </c>
      <c r="J1758" s="16" t="s">
        <v>209</v>
      </c>
      <c r="K1758" s="18" t="s">
        <v>30</v>
      </c>
      <c r="L1758" s="19">
        <v>1</v>
      </c>
      <c r="M1758" s="20">
        <v>1</v>
      </c>
      <c r="N1758" s="20">
        <v>1</v>
      </c>
      <c r="O1758" s="20">
        <v>1</v>
      </c>
      <c r="P1758" s="20">
        <v>1</v>
      </c>
      <c r="Q1758" s="20">
        <v>1</v>
      </c>
      <c r="R1758" s="20">
        <v>1</v>
      </c>
      <c r="S1758" s="20" t="s">
        <v>33</v>
      </c>
      <c r="T1758" s="20" t="s">
        <v>33</v>
      </c>
      <c r="U1758" s="20" t="s">
        <v>33</v>
      </c>
      <c r="V1758" s="20" t="s">
        <v>33</v>
      </c>
      <c r="W1758" s="21" t="s">
        <v>33</v>
      </c>
      <c r="X1758" s="67"/>
      <c r="Y1758" s="19">
        <v>0</v>
      </c>
      <c r="Z1758" s="20">
        <v>0</v>
      </c>
      <c r="AA1758" s="20">
        <v>0</v>
      </c>
      <c r="AB1758" s="20">
        <v>0</v>
      </c>
      <c r="AC1758" s="20">
        <v>0</v>
      </c>
      <c r="AD1758" s="20">
        <v>0</v>
      </c>
      <c r="AE1758" s="21">
        <v>0</v>
      </c>
      <c r="AF1758" s="55"/>
      <c r="AG1758" s="20" t="s">
        <v>33</v>
      </c>
      <c r="AH1758" s="21" t="s">
        <v>33</v>
      </c>
    </row>
    <row r="1759" spans="1:34" x14ac:dyDescent="0.35">
      <c r="A1759" s="15" t="s">
        <v>168</v>
      </c>
      <c r="B1759" s="16" t="s">
        <v>23</v>
      </c>
      <c r="C1759" s="16" t="s">
        <v>24</v>
      </c>
      <c r="D1759" s="16" t="s">
        <v>107</v>
      </c>
      <c r="E1759" s="16" t="s">
        <v>78</v>
      </c>
      <c r="F1759" s="16" t="s">
        <v>109</v>
      </c>
      <c r="G1759" s="16" t="s">
        <v>80</v>
      </c>
      <c r="H1759" s="17">
        <v>2.5000000000000001E-2</v>
      </c>
      <c r="I1759" s="16" t="s">
        <v>109</v>
      </c>
      <c r="J1759" s="16" t="s">
        <v>208</v>
      </c>
      <c r="K1759" s="18" t="s">
        <v>31</v>
      </c>
      <c r="L1759" s="85">
        <v>8.49</v>
      </c>
      <c r="M1759" s="81">
        <v>8.49</v>
      </c>
      <c r="N1759" s="81">
        <v>8.49</v>
      </c>
      <c r="O1759" s="81">
        <v>8.49</v>
      </c>
      <c r="P1759" s="81">
        <v>8.49</v>
      </c>
      <c r="Q1759" s="81">
        <v>8.49</v>
      </c>
      <c r="R1759" s="81">
        <v>8.49</v>
      </c>
      <c r="S1759" s="81">
        <v>6.49</v>
      </c>
      <c r="T1759" s="81">
        <v>6.49</v>
      </c>
      <c r="U1759" s="81">
        <v>7.0767709637046314</v>
      </c>
      <c r="V1759" s="81">
        <v>7.0767709637046314</v>
      </c>
      <c r="W1759" s="80">
        <v>6.16</v>
      </c>
      <c r="X1759" s="67"/>
      <c r="Y1759" s="22">
        <v>0</v>
      </c>
      <c r="Z1759" s="23">
        <v>0</v>
      </c>
      <c r="AA1759" s="23">
        <v>0</v>
      </c>
      <c r="AB1759" s="23">
        <v>0</v>
      </c>
      <c r="AC1759" s="23">
        <v>0</v>
      </c>
      <c r="AD1759" s="23">
        <v>0</v>
      </c>
      <c r="AE1759" s="70">
        <v>0</v>
      </c>
      <c r="AF1759" s="50"/>
      <c r="AG1759" s="76">
        <v>0.16</v>
      </c>
      <c r="AH1759" s="77">
        <v>0.16</v>
      </c>
    </row>
    <row r="1760" spans="1:34" x14ac:dyDescent="0.35">
      <c r="A1760" s="15" t="s">
        <v>168</v>
      </c>
      <c r="B1760" s="16" t="s">
        <v>23</v>
      </c>
      <c r="C1760" s="16" t="s">
        <v>24</v>
      </c>
      <c r="D1760" s="16" t="s">
        <v>107</v>
      </c>
      <c r="E1760" s="16" t="s">
        <v>78</v>
      </c>
      <c r="F1760" s="16" t="s">
        <v>109</v>
      </c>
      <c r="G1760" s="16" t="s">
        <v>80</v>
      </c>
      <c r="H1760" s="17">
        <v>2.5000000000000001E-2</v>
      </c>
      <c r="I1760" s="16" t="s">
        <v>109</v>
      </c>
      <c r="J1760" s="16" t="s">
        <v>209</v>
      </c>
      <c r="K1760" s="18" t="s">
        <v>32</v>
      </c>
      <c r="L1760" s="19">
        <v>1</v>
      </c>
      <c r="M1760" s="20">
        <v>1</v>
      </c>
      <c r="N1760" s="20">
        <v>1</v>
      </c>
      <c r="O1760" s="20">
        <v>1</v>
      </c>
      <c r="P1760" s="20">
        <v>1</v>
      </c>
      <c r="Q1760" s="20">
        <v>1</v>
      </c>
      <c r="R1760" s="20">
        <v>1</v>
      </c>
      <c r="S1760" s="20" t="s">
        <v>33</v>
      </c>
      <c r="T1760" s="20" t="s">
        <v>33</v>
      </c>
      <c r="U1760" s="20" t="s">
        <v>33</v>
      </c>
      <c r="V1760" s="20" t="s">
        <v>33</v>
      </c>
      <c r="W1760" s="21" t="s">
        <v>33</v>
      </c>
      <c r="X1760" s="67"/>
      <c r="Y1760" s="19">
        <v>0</v>
      </c>
      <c r="Z1760" s="20">
        <v>0</v>
      </c>
      <c r="AA1760" s="20">
        <v>0</v>
      </c>
      <c r="AB1760" s="20">
        <v>0</v>
      </c>
      <c r="AC1760" s="20">
        <v>0</v>
      </c>
      <c r="AD1760" s="20">
        <v>0</v>
      </c>
      <c r="AE1760" s="21">
        <v>0</v>
      </c>
      <c r="AF1760" s="55"/>
      <c r="AG1760" s="20" t="s">
        <v>33</v>
      </c>
      <c r="AH1760" s="21" t="s">
        <v>33</v>
      </c>
    </row>
    <row r="1761" spans="1:34" x14ac:dyDescent="0.35">
      <c r="A1761" s="24" t="s">
        <v>168</v>
      </c>
      <c r="B1761" s="25" t="s">
        <v>23</v>
      </c>
      <c r="C1761" s="25" t="s">
        <v>24</v>
      </c>
      <c r="D1761" s="25" t="s">
        <v>107</v>
      </c>
      <c r="E1761" s="25" t="s">
        <v>78</v>
      </c>
      <c r="F1761" s="25" t="s">
        <v>109</v>
      </c>
      <c r="G1761" s="25" t="s">
        <v>80</v>
      </c>
      <c r="H1761" s="26">
        <v>2.5000000000000001E-2</v>
      </c>
      <c r="I1761" s="25" t="s">
        <v>33</v>
      </c>
      <c r="J1761" s="25" t="s">
        <v>208</v>
      </c>
      <c r="K1761" s="27" t="s">
        <v>34</v>
      </c>
      <c r="L1761" s="28">
        <v>6.2578222778473025E-2</v>
      </c>
      <c r="M1761" s="29">
        <v>6.2578222778473025E-2</v>
      </c>
      <c r="N1761" s="29">
        <v>6.2578222778473025E-2</v>
      </c>
      <c r="O1761" s="29">
        <v>6.2578222778473025E-2</v>
      </c>
      <c r="P1761" s="29">
        <v>6.2578222778473025E-2</v>
      </c>
      <c r="Q1761" s="29">
        <v>6.2578222778473025E-2</v>
      </c>
      <c r="R1761" s="29">
        <v>6.2578222778473025E-2</v>
      </c>
      <c r="S1761" s="29">
        <v>8.3472454090150139E-2</v>
      </c>
      <c r="T1761" s="29">
        <v>8.3472454090150139E-2</v>
      </c>
      <c r="U1761" s="29">
        <v>6.2578222778473247E-2</v>
      </c>
      <c r="V1761" s="29">
        <v>6.2578222778473247E-2</v>
      </c>
      <c r="W1761" s="30">
        <v>-2.5316455696202556E-2</v>
      </c>
      <c r="X1761" s="67"/>
      <c r="Y1761" s="57">
        <v>0</v>
      </c>
      <c r="Z1761" s="58">
        <v>0</v>
      </c>
      <c r="AA1761" s="58">
        <v>0</v>
      </c>
      <c r="AB1761" s="58">
        <v>0</v>
      </c>
      <c r="AC1761" s="58">
        <v>0</v>
      </c>
      <c r="AD1761" s="58">
        <v>0</v>
      </c>
      <c r="AE1761" s="71">
        <v>0</v>
      </c>
      <c r="AF1761" s="56"/>
      <c r="AG1761" s="58">
        <v>0</v>
      </c>
      <c r="AH1761" s="71">
        <v>0</v>
      </c>
    </row>
    <row r="1762" spans="1:34" x14ac:dyDescent="0.35">
      <c r="A1762" s="31" t="s">
        <v>168</v>
      </c>
      <c r="B1762" s="32" t="s">
        <v>23</v>
      </c>
      <c r="C1762" s="32" t="s">
        <v>24</v>
      </c>
      <c r="D1762" s="32" t="s">
        <v>110</v>
      </c>
      <c r="E1762" s="32" t="s">
        <v>78</v>
      </c>
      <c r="F1762" s="32" t="s">
        <v>111</v>
      </c>
      <c r="G1762" s="32" t="s">
        <v>80</v>
      </c>
      <c r="H1762" s="33">
        <v>0.03</v>
      </c>
      <c r="I1762" s="32" t="s">
        <v>111</v>
      </c>
      <c r="J1762" s="32" t="s">
        <v>208</v>
      </c>
      <c r="K1762" s="34" t="s">
        <v>29</v>
      </c>
      <c r="L1762" s="35">
        <v>9.2899999999999991</v>
      </c>
      <c r="M1762" s="36">
        <v>9.2899999999999991</v>
      </c>
      <c r="N1762" s="36">
        <v>9.2899999999999991</v>
      </c>
      <c r="O1762" s="36">
        <v>9.2899999999999991</v>
      </c>
      <c r="P1762" s="36">
        <v>9.2899999999999991</v>
      </c>
      <c r="Q1762" s="36">
        <v>9.2899999999999991</v>
      </c>
      <c r="R1762" s="36">
        <v>9.2899999999999991</v>
      </c>
      <c r="S1762" s="36">
        <v>8.7899999999999991</v>
      </c>
      <c r="T1762" s="36">
        <v>8.7899999999999991</v>
      </c>
      <c r="U1762" s="36">
        <v>7.74</v>
      </c>
      <c r="V1762" s="36">
        <v>7.74</v>
      </c>
      <c r="W1762" s="37">
        <v>8.35</v>
      </c>
      <c r="X1762" s="67"/>
      <c r="Y1762" s="60">
        <v>0</v>
      </c>
      <c r="Z1762" s="61">
        <v>0</v>
      </c>
      <c r="AA1762" s="61">
        <v>0</v>
      </c>
      <c r="AB1762" s="61">
        <v>0</v>
      </c>
      <c r="AC1762" s="61">
        <v>0</v>
      </c>
      <c r="AD1762" s="61">
        <v>0</v>
      </c>
      <c r="AE1762" s="69">
        <v>0</v>
      </c>
      <c r="AF1762" s="59"/>
      <c r="AG1762" s="61">
        <v>0.22</v>
      </c>
      <c r="AH1762" s="69">
        <v>0.22</v>
      </c>
    </row>
    <row r="1763" spans="1:34" x14ac:dyDescent="0.35">
      <c r="A1763" s="15" t="s">
        <v>168</v>
      </c>
      <c r="B1763" s="16" t="s">
        <v>23</v>
      </c>
      <c r="C1763" s="16" t="s">
        <v>24</v>
      </c>
      <c r="D1763" s="16" t="s">
        <v>110</v>
      </c>
      <c r="E1763" s="16" t="s">
        <v>78</v>
      </c>
      <c r="F1763" s="16" t="s">
        <v>111</v>
      </c>
      <c r="G1763" s="16" t="s">
        <v>80</v>
      </c>
      <c r="H1763" s="17">
        <v>0.03</v>
      </c>
      <c r="I1763" s="16" t="s">
        <v>111</v>
      </c>
      <c r="J1763" s="16" t="s">
        <v>209</v>
      </c>
      <c r="K1763" s="18" t="s">
        <v>30</v>
      </c>
      <c r="L1763" s="19">
        <v>1</v>
      </c>
      <c r="M1763" s="20">
        <v>1</v>
      </c>
      <c r="N1763" s="20">
        <v>1</v>
      </c>
      <c r="O1763" s="20">
        <v>1</v>
      </c>
      <c r="P1763" s="20">
        <v>1</v>
      </c>
      <c r="Q1763" s="20">
        <v>1</v>
      </c>
      <c r="R1763" s="20">
        <v>1</v>
      </c>
      <c r="S1763" s="20" t="s">
        <v>33</v>
      </c>
      <c r="T1763" s="20" t="s">
        <v>33</v>
      </c>
      <c r="U1763" s="20" t="s">
        <v>33</v>
      </c>
      <c r="V1763" s="20" t="s">
        <v>33</v>
      </c>
      <c r="W1763" s="21" t="s">
        <v>33</v>
      </c>
      <c r="X1763" s="67"/>
      <c r="Y1763" s="19">
        <v>0</v>
      </c>
      <c r="Z1763" s="20">
        <v>0</v>
      </c>
      <c r="AA1763" s="20">
        <v>0</v>
      </c>
      <c r="AB1763" s="20">
        <v>0</v>
      </c>
      <c r="AC1763" s="20">
        <v>0</v>
      </c>
      <c r="AD1763" s="20">
        <v>0</v>
      </c>
      <c r="AE1763" s="21">
        <v>0</v>
      </c>
      <c r="AF1763" s="55"/>
      <c r="AG1763" s="20" t="s">
        <v>33</v>
      </c>
      <c r="AH1763" s="21" t="s">
        <v>33</v>
      </c>
    </row>
    <row r="1764" spans="1:34" x14ac:dyDescent="0.35">
      <c r="A1764" s="15" t="s">
        <v>168</v>
      </c>
      <c r="B1764" s="16" t="s">
        <v>23</v>
      </c>
      <c r="C1764" s="16" t="s">
        <v>24</v>
      </c>
      <c r="D1764" s="16" t="s">
        <v>110</v>
      </c>
      <c r="E1764" s="16" t="s">
        <v>78</v>
      </c>
      <c r="F1764" s="16" t="s">
        <v>111</v>
      </c>
      <c r="G1764" s="16" t="s">
        <v>80</v>
      </c>
      <c r="H1764" s="17">
        <v>0.03</v>
      </c>
      <c r="I1764" s="16" t="s">
        <v>111</v>
      </c>
      <c r="J1764" s="16" t="s">
        <v>208</v>
      </c>
      <c r="K1764" s="18" t="s">
        <v>31</v>
      </c>
      <c r="L1764" s="85">
        <v>9.99</v>
      </c>
      <c r="M1764" s="81">
        <v>9.99</v>
      </c>
      <c r="N1764" s="81">
        <v>9.99</v>
      </c>
      <c r="O1764" s="81">
        <v>9.99</v>
      </c>
      <c r="P1764" s="81">
        <v>9.99</v>
      </c>
      <c r="Q1764" s="81">
        <v>9.99</v>
      </c>
      <c r="R1764" s="81">
        <v>9.99</v>
      </c>
      <c r="S1764" s="23">
        <v>8.7899999999999991</v>
      </c>
      <c r="T1764" s="23">
        <v>8.7899999999999991</v>
      </c>
      <c r="U1764" s="81">
        <v>8.3232077502691073</v>
      </c>
      <c r="V1764" s="81">
        <v>8.3232077502691073</v>
      </c>
      <c r="W1764" s="70">
        <v>8.35</v>
      </c>
      <c r="X1764" s="67"/>
      <c r="Y1764" s="22">
        <v>0</v>
      </c>
      <c r="Z1764" s="23">
        <v>0</v>
      </c>
      <c r="AA1764" s="23">
        <v>0</v>
      </c>
      <c r="AB1764" s="23">
        <v>0</v>
      </c>
      <c r="AC1764" s="23">
        <v>0</v>
      </c>
      <c r="AD1764" s="23">
        <v>0</v>
      </c>
      <c r="AE1764" s="70">
        <v>0</v>
      </c>
      <c r="AF1764" s="50"/>
      <c r="AG1764" s="76">
        <v>0.22</v>
      </c>
      <c r="AH1764" s="77">
        <v>0.22</v>
      </c>
    </row>
    <row r="1765" spans="1:34" x14ac:dyDescent="0.35">
      <c r="A1765" s="15" t="s">
        <v>168</v>
      </c>
      <c r="B1765" s="16" t="s">
        <v>23</v>
      </c>
      <c r="C1765" s="16" t="s">
        <v>24</v>
      </c>
      <c r="D1765" s="16" t="s">
        <v>110</v>
      </c>
      <c r="E1765" s="16" t="s">
        <v>78</v>
      </c>
      <c r="F1765" s="16" t="s">
        <v>111</v>
      </c>
      <c r="G1765" s="16" t="s">
        <v>80</v>
      </c>
      <c r="H1765" s="17">
        <v>0.03</v>
      </c>
      <c r="I1765" s="16" t="s">
        <v>111</v>
      </c>
      <c r="J1765" s="16" t="s">
        <v>209</v>
      </c>
      <c r="K1765" s="18" t="s">
        <v>32</v>
      </c>
      <c r="L1765" s="19">
        <v>1</v>
      </c>
      <c r="M1765" s="20">
        <v>1</v>
      </c>
      <c r="N1765" s="20">
        <v>1</v>
      </c>
      <c r="O1765" s="20">
        <v>1</v>
      </c>
      <c r="P1765" s="20">
        <v>1</v>
      </c>
      <c r="Q1765" s="20">
        <v>1</v>
      </c>
      <c r="R1765" s="20">
        <v>1</v>
      </c>
      <c r="S1765" s="20" t="s">
        <v>33</v>
      </c>
      <c r="T1765" s="20" t="s">
        <v>33</v>
      </c>
      <c r="U1765" s="20" t="s">
        <v>33</v>
      </c>
      <c r="V1765" s="20" t="s">
        <v>33</v>
      </c>
      <c r="W1765" s="21" t="s">
        <v>33</v>
      </c>
      <c r="X1765" s="67"/>
      <c r="Y1765" s="19">
        <v>0</v>
      </c>
      <c r="Z1765" s="20">
        <v>0</v>
      </c>
      <c r="AA1765" s="20">
        <v>0</v>
      </c>
      <c r="AB1765" s="20">
        <v>0</v>
      </c>
      <c r="AC1765" s="20">
        <v>0</v>
      </c>
      <c r="AD1765" s="20">
        <v>0</v>
      </c>
      <c r="AE1765" s="21">
        <v>0</v>
      </c>
      <c r="AF1765" s="55"/>
      <c r="AG1765" s="20" t="s">
        <v>33</v>
      </c>
      <c r="AH1765" s="21" t="s">
        <v>33</v>
      </c>
    </row>
    <row r="1766" spans="1:34" x14ac:dyDescent="0.35">
      <c r="A1766" s="24" t="s">
        <v>168</v>
      </c>
      <c r="B1766" s="25" t="s">
        <v>23</v>
      </c>
      <c r="C1766" s="25" t="s">
        <v>24</v>
      </c>
      <c r="D1766" s="25" t="s">
        <v>110</v>
      </c>
      <c r="E1766" s="25" t="s">
        <v>78</v>
      </c>
      <c r="F1766" s="25" t="s">
        <v>111</v>
      </c>
      <c r="G1766" s="25" t="s">
        <v>80</v>
      </c>
      <c r="H1766" s="26">
        <v>0.03</v>
      </c>
      <c r="I1766" s="25" t="s">
        <v>33</v>
      </c>
      <c r="J1766" s="25" t="s">
        <v>208</v>
      </c>
      <c r="K1766" s="27" t="s">
        <v>34</v>
      </c>
      <c r="L1766" s="28">
        <v>7.5349838536060476E-2</v>
      </c>
      <c r="M1766" s="29">
        <v>7.5349838536060476E-2</v>
      </c>
      <c r="N1766" s="29">
        <v>7.5349838536060476E-2</v>
      </c>
      <c r="O1766" s="29">
        <v>7.5349838536060476E-2</v>
      </c>
      <c r="P1766" s="29">
        <v>7.5349838536060476E-2</v>
      </c>
      <c r="Q1766" s="29">
        <v>7.5349838536060476E-2</v>
      </c>
      <c r="R1766" s="29">
        <v>7.5349838536060476E-2</v>
      </c>
      <c r="S1766" s="29">
        <v>0</v>
      </c>
      <c r="T1766" s="29">
        <v>0</v>
      </c>
      <c r="U1766" s="29">
        <v>7.5349838536060254E-2</v>
      </c>
      <c r="V1766" s="29">
        <v>7.5349838536060254E-2</v>
      </c>
      <c r="W1766" s="30">
        <v>0</v>
      </c>
      <c r="X1766" s="67"/>
      <c r="Y1766" s="57">
        <v>0</v>
      </c>
      <c r="Z1766" s="58">
        <v>0</v>
      </c>
      <c r="AA1766" s="58">
        <v>0</v>
      </c>
      <c r="AB1766" s="58">
        <v>0</v>
      </c>
      <c r="AC1766" s="58">
        <v>0</v>
      </c>
      <c r="AD1766" s="58">
        <v>0</v>
      </c>
      <c r="AE1766" s="71">
        <v>0</v>
      </c>
      <c r="AF1766" s="56"/>
      <c r="AG1766" s="58">
        <v>0</v>
      </c>
      <c r="AH1766" s="71">
        <v>0</v>
      </c>
    </row>
    <row r="1767" spans="1:34" x14ac:dyDescent="0.35">
      <c r="A1767" s="31" t="s">
        <v>168</v>
      </c>
      <c r="B1767" s="32" t="s">
        <v>23</v>
      </c>
      <c r="C1767" s="32" t="s">
        <v>24</v>
      </c>
      <c r="D1767" s="32" t="s">
        <v>110</v>
      </c>
      <c r="E1767" s="32" t="s">
        <v>78</v>
      </c>
      <c r="F1767" s="32" t="s">
        <v>112</v>
      </c>
      <c r="G1767" s="32" t="s">
        <v>80</v>
      </c>
      <c r="H1767" s="33">
        <v>0.03</v>
      </c>
      <c r="I1767" s="32" t="s">
        <v>112</v>
      </c>
      <c r="J1767" s="32" t="s">
        <v>208</v>
      </c>
      <c r="K1767" s="34" t="s">
        <v>29</v>
      </c>
      <c r="L1767" s="35">
        <v>9.99</v>
      </c>
      <c r="M1767" s="36">
        <v>9.99</v>
      </c>
      <c r="N1767" s="36">
        <v>9.99</v>
      </c>
      <c r="O1767" s="36">
        <v>9.99</v>
      </c>
      <c r="P1767" s="36">
        <v>9.99</v>
      </c>
      <c r="Q1767" s="36">
        <v>9.99</v>
      </c>
      <c r="R1767" s="36">
        <v>9.99</v>
      </c>
      <c r="S1767" s="36">
        <v>8.7899999999999991</v>
      </c>
      <c r="T1767" s="36">
        <v>8.7899999999999991</v>
      </c>
      <c r="U1767" s="36">
        <v>8.33</v>
      </c>
      <c r="V1767" s="36">
        <v>8.33</v>
      </c>
      <c r="W1767" s="37">
        <v>8.35</v>
      </c>
      <c r="X1767" s="67"/>
      <c r="Y1767" s="60">
        <v>0</v>
      </c>
      <c r="Z1767" s="61">
        <v>0</v>
      </c>
      <c r="AA1767" s="61">
        <v>0</v>
      </c>
      <c r="AB1767" s="61">
        <v>0</v>
      </c>
      <c r="AC1767" s="61">
        <v>0</v>
      </c>
      <c r="AD1767" s="61">
        <v>0</v>
      </c>
      <c r="AE1767" s="69">
        <v>0</v>
      </c>
      <c r="AF1767" s="59"/>
      <c r="AG1767" s="61">
        <v>0.22</v>
      </c>
      <c r="AH1767" s="69">
        <v>0.22</v>
      </c>
    </row>
    <row r="1768" spans="1:34" x14ac:dyDescent="0.35">
      <c r="A1768" s="15" t="s">
        <v>168</v>
      </c>
      <c r="B1768" s="16" t="s">
        <v>23</v>
      </c>
      <c r="C1768" s="16" t="s">
        <v>24</v>
      </c>
      <c r="D1768" s="16" t="s">
        <v>110</v>
      </c>
      <c r="E1768" s="16" t="s">
        <v>78</v>
      </c>
      <c r="F1768" s="16" t="s">
        <v>112</v>
      </c>
      <c r="G1768" s="16" t="s">
        <v>80</v>
      </c>
      <c r="H1768" s="17">
        <v>0.03</v>
      </c>
      <c r="I1768" s="16" t="s">
        <v>112</v>
      </c>
      <c r="J1768" s="16" t="s">
        <v>209</v>
      </c>
      <c r="K1768" s="18" t="s">
        <v>30</v>
      </c>
      <c r="L1768" s="19">
        <v>1</v>
      </c>
      <c r="M1768" s="20">
        <v>1</v>
      </c>
      <c r="N1768" s="20">
        <v>1</v>
      </c>
      <c r="O1768" s="20">
        <v>1</v>
      </c>
      <c r="P1768" s="20">
        <v>1</v>
      </c>
      <c r="Q1768" s="20">
        <v>1</v>
      </c>
      <c r="R1768" s="20">
        <v>1</v>
      </c>
      <c r="S1768" s="20" t="s">
        <v>33</v>
      </c>
      <c r="T1768" s="20" t="s">
        <v>33</v>
      </c>
      <c r="U1768" s="20" t="s">
        <v>33</v>
      </c>
      <c r="V1768" s="20" t="s">
        <v>33</v>
      </c>
      <c r="W1768" s="21" t="s">
        <v>33</v>
      </c>
      <c r="X1768" s="67"/>
      <c r="Y1768" s="19">
        <v>0</v>
      </c>
      <c r="Z1768" s="20">
        <v>0</v>
      </c>
      <c r="AA1768" s="20">
        <v>0</v>
      </c>
      <c r="AB1768" s="20">
        <v>0</v>
      </c>
      <c r="AC1768" s="20">
        <v>0</v>
      </c>
      <c r="AD1768" s="20">
        <v>0</v>
      </c>
      <c r="AE1768" s="21">
        <v>0</v>
      </c>
      <c r="AF1768" s="55"/>
      <c r="AG1768" s="20" t="s">
        <v>33</v>
      </c>
      <c r="AH1768" s="21" t="s">
        <v>33</v>
      </c>
    </row>
    <row r="1769" spans="1:34" x14ac:dyDescent="0.35">
      <c r="A1769" s="15" t="s">
        <v>168</v>
      </c>
      <c r="B1769" s="16" t="s">
        <v>23</v>
      </c>
      <c r="C1769" s="16" t="s">
        <v>24</v>
      </c>
      <c r="D1769" s="16" t="s">
        <v>110</v>
      </c>
      <c r="E1769" s="16" t="s">
        <v>78</v>
      </c>
      <c r="F1769" s="16" t="s">
        <v>112</v>
      </c>
      <c r="G1769" s="16" t="s">
        <v>80</v>
      </c>
      <c r="H1769" s="17">
        <v>0.03</v>
      </c>
      <c r="I1769" s="16" t="s">
        <v>112</v>
      </c>
      <c r="J1769" s="16" t="s">
        <v>208</v>
      </c>
      <c r="K1769" s="18" t="s">
        <v>31</v>
      </c>
      <c r="L1769" s="22">
        <v>9.99</v>
      </c>
      <c r="M1769" s="23">
        <v>9.99</v>
      </c>
      <c r="N1769" s="23">
        <v>9.99</v>
      </c>
      <c r="O1769" s="23">
        <v>9.99</v>
      </c>
      <c r="P1769" s="23">
        <v>9.99</v>
      </c>
      <c r="Q1769" s="23">
        <v>9.99</v>
      </c>
      <c r="R1769" s="23">
        <v>9.99</v>
      </c>
      <c r="S1769" s="23">
        <v>8.7899999999999991</v>
      </c>
      <c r="T1769" s="23">
        <v>8.7899999999999991</v>
      </c>
      <c r="U1769" s="23">
        <v>8.33</v>
      </c>
      <c r="V1769" s="23">
        <v>8.33</v>
      </c>
      <c r="W1769" s="70">
        <v>8.35</v>
      </c>
      <c r="X1769" s="67"/>
      <c r="Y1769" s="22">
        <v>0</v>
      </c>
      <c r="Z1769" s="23">
        <v>0</v>
      </c>
      <c r="AA1769" s="23">
        <v>0</v>
      </c>
      <c r="AB1769" s="23">
        <v>0</v>
      </c>
      <c r="AC1769" s="23">
        <v>0</v>
      </c>
      <c r="AD1769" s="23">
        <v>0</v>
      </c>
      <c r="AE1769" s="70">
        <v>0</v>
      </c>
      <c r="AF1769" s="50"/>
      <c r="AG1769" s="76">
        <v>0.22</v>
      </c>
      <c r="AH1769" s="77">
        <v>0.22</v>
      </c>
    </row>
    <row r="1770" spans="1:34" x14ac:dyDescent="0.35">
      <c r="A1770" s="15" t="s">
        <v>168</v>
      </c>
      <c r="B1770" s="16" t="s">
        <v>23</v>
      </c>
      <c r="C1770" s="16" t="s">
        <v>24</v>
      </c>
      <c r="D1770" s="16" t="s">
        <v>110</v>
      </c>
      <c r="E1770" s="16" t="s">
        <v>78</v>
      </c>
      <c r="F1770" s="16" t="s">
        <v>112</v>
      </c>
      <c r="G1770" s="16" t="s">
        <v>80</v>
      </c>
      <c r="H1770" s="17">
        <v>0.03</v>
      </c>
      <c r="I1770" s="16" t="s">
        <v>112</v>
      </c>
      <c r="J1770" s="16" t="s">
        <v>209</v>
      </c>
      <c r="K1770" s="18" t="s">
        <v>32</v>
      </c>
      <c r="L1770" s="19">
        <v>1</v>
      </c>
      <c r="M1770" s="20">
        <v>1</v>
      </c>
      <c r="N1770" s="20">
        <v>1</v>
      </c>
      <c r="O1770" s="20">
        <v>1</v>
      </c>
      <c r="P1770" s="20">
        <v>1</v>
      </c>
      <c r="Q1770" s="20">
        <v>1</v>
      </c>
      <c r="R1770" s="20">
        <v>1</v>
      </c>
      <c r="S1770" s="20" t="s">
        <v>33</v>
      </c>
      <c r="T1770" s="20" t="s">
        <v>33</v>
      </c>
      <c r="U1770" s="20" t="s">
        <v>33</v>
      </c>
      <c r="V1770" s="20" t="s">
        <v>33</v>
      </c>
      <c r="W1770" s="21" t="s">
        <v>33</v>
      </c>
      <c r="X1770" s="67"/>
      <c r="Y1770" s="19">
        <v>0</v>
      </c>
      <c r="Z1770" s="20">
        <v>0</v>
      </c>
      <c r="AA1770" s="20">
        <v>0</v>
      </c>
      <c r="AB1770" s="20">
        <v>0</v>
      </c>
      <c r="AC1770" s="20">
        <v>0</v>
      </c>
      <c r="AD1770" s="20">
        <v>0</v>
      </c>
      <c r="AE1770" s="21">
        <v>0</v>
      </c>
      <c r="AF1770" s="55"/>
      <c r="AG1770" s="20" t="s">
        <v>33</v>
      </c>
      <c r="AH1770" s="21" t="s">
        <v>33</v>
      </c>
    </row>
    <row r="1771" spans="1:34" x14ac:dyDescent="0.35">
      <c r="A1771" s="24" t="s">
        <v>168</v>
      </c>
      <c r="B1771" s="25" t="s">
        <v>23</v>
      </c>
      <c r="C1771" s="25" t="s">
        <v>24</v>
      </c>
      <c r="D1771" s="25" t="s">
        <v>110</v>
      </c>
      <c r="E1771" s="25" t="s">
        <v>78</v>
      </c>
      <c r="F1771" s="25" t="s">
        <v>112</v>
      </c>
      <c r="G1771" s="25" t="s">
        <v>80</v>
      </c>
      <c r="H1771" s="26">
        <v>0.03</v>
      </c>
      <c r="I1771" s="25" t="s">
        <v>33</v>
      </c>
      <c r="J1771" s="25" t="s">
        <v>208</v>
      </c>
      <c r="K1771" s="27" t="s">
        <v>34</v>
      </c>
      <c r="L1771" s="28">
        <v>0</v>
      </c>
      <c r="M1771" s="29">
        <v>0</v>
      </c>
      <c r="N1771" s="29">
        <v>0</v>
      </c>
      <c r="O1771" s="29">
        <v>0</v>
      </c>
      <c r="P1771" s="29">
        <v>0</v>
      </c>
      <c r="Q1771" s="29">
        <v>0</v>
      </c>
      <c r="R1771" s="29">
        <v>0</v>
      </c>
      <c r="S1771" s="29">
        <v>0</v>
      </c>
      <c r="T1771" s="29">
        <v>0</v>
      </c>
      <c r="U1771" s="29">
        <v>0</v>
      </c>
      <c r="V1771" s="29">
        <v>0</v>
      </c>
      <c r="W1771" s="30">
        <v>0</v>
      </c>
      <c r="X1771" s="67"/>
      <c r="Y1771" s="57">
        <v>0</v>
      </c>
      <c r="Z1771" s="58">
        <v>0</v>
      </c>
      <c r="AA1771" s="58">
        <v>0</v>
      </c>
      <c r="AB1771" s="58">
        <v>0</v>
      </c>
      <c r="AC1771" s="58">
        <v>0</v>
      </c>
      <c r="AD1771" s="58">
        <v>0</v>
      </c>
      <c r="AE1771" s="71">
        <v>0</v>
      </c>
      <c r="AF1771" s="56"/>
      <c r="AG1771" s="58">
        <v>0</v>
      </c>
      <c r="AH1771" s="71">
        <v>0</v>
      </c>
    </row>
    <row r="1772" spans="1:34" x14ac:dyDescent="0.35">
      <c r="A1772" s="31" t="s">
        <v>168</v>
      </c>
      <c r="B1772" s="32" t="s">
        <v>23</v>
      </c>
      <c r="C1772" s="32" t="s">
        <v>24</v>
      </c>
      <c r="D1772" s="32" t="s">
        <v>113</v>
      </c>
      <c r="E1772" s="32" t="s">
        <v>78</v>
      </c>
      <c r="F1772" s="32" t="s">
        <v>114</v>
      </c>
      <c r="G1772" s="32" t="s">
        <v>80</v>
      </c>
      <c r="H1772" s="33">
        <v>3.3000000000000002E-2</v>
      </c>
      <c r="I1772" s="32" t="s">
        <v>114</v>
      </c>
      <c r="J1772" s="32" t="s">
        <v>208</v>
      </c>
      <c r="K1772" s="34" t="s">
        <v>29</v>
      </c>
      <c r="L1772" s="35">
        <v>8.2899999999999991</v>
      </c>
      <c r="M1772" s="36">
        <v>8.2899999999999991</v>
      </c>
      <c r="N1772" s="36">
        <v>8.2899999999999991</v>
      </c>
      <c r="O1772" s="36">
        <v>8.2899999999999991</v>
      </c>
      <c r="P1772" s="36">
        <v>8.2899999999999991</v>
      </c>
      <c r="Q1772" s="36">
        <v>8.2899999999999991</v>
      </c>
      <c r="R1772" s="36">
        <v>8.2899999999999991</v>
      </c>
      <c r="S1772" s="36">
        <v>8.2899999999999991</v>
      </c>
      <c r="T1772" s="36">
        <v>8.2899999999999991</v>
      </c>
      <c r="U1772" s="36">
        <v>6.91</v>
      </c>
      <c r="V1772" s="36">
        <v>6.91</v>
      </c>
      <c r="W1772" s="37">
        <v>7.73</v>
      </c>
      <c r="X1772" s="67"/>
      <c r="Y1772" s="60">
        <v>0</v>
      </c>
      <c r="Z1772" s="61">
        <v>0</v>
      </c>
      <c r="AA1772" s="61">
        <v>0</v>
      </c>
      <c r="AB1772" s="61">
        <v>0</v>
      </c>
      <c r="AC1772" s="61">
        <v>0</v>
      </c>
      <c r="AD1772" s="61">
        <v>0</v>
      </c>
      <c r="AE1772" s="69">
        <v>0</v>
      </c>
      <c r="AF1772" s="59"/>
      <c r="AG1772" s="61">
        <v>0.21</v>
      </c>
      <c r="AH1772" s="69">
        <v>0.21</v>
      </c>
    </row>
    <row r="1773" spans="1:34" x14ac:dyDescent="0.35">
      <c r="A1773" s="15" t="s">
        <v>168</v>
      </c>
      <c r="B1773" s="16" t="s">
        <v>23</v>
      </c>
      <c r="C1773" s="16" t="s">
        <v>24</v>
      </c>
      <c r="D1773" s="16" t="s">
        <v>113</v>
      </c>
      <c r="E1773" s="16" t="s">
        <v>78</v>
      </c>
      <c r="F1773" s="16" t="s">
        <v>114</v>
      </c>
      <c r="G1773" s="16" t="s">
        <v>80</v>
      </c>
      <c r="H1773" s="17">
        <v>3.3000000000000002E-2</v>
      </c>
      <c r="I1773" s="16" t="s">
        <v>114</v>
      </c>
      <c r="J1773" s="16" t="s">
        <v>209</v>
      </c>
      <c r="K1773" s="18" t="s">
        <v>30</v>
      </c>
      <c r="L1773" s="19">
        <v>1</v>
      </c>
      <c r="M1773" s="20">
        <v>1</v>
      </c>
      <c r="N1773" s="20">
        <v>1</v>
      </c>
      <c r="O1773" s="20">
        <v>1</v>
      </c>
      <c r="P1773" s="20">
        <v>1</v>
      </c>
      <c r="Q1773" s="20">
        <v>1</v>
      </c>
      <c r="R1773" s="20">
        <v>1</v>
      </c>
      <c r="S1773" s="20" t="s">
        <v>33</v>
      </c>
      <c r="T1773" s="20" t="s">
        <v>33</v>
      </c>
      <c r="U1773" s="20" t="s">
        <v>33</v>
      </c>
      <c r="V1773" s="20" t="s">
        <v>33</v>
      </c>
      <c r="W1773" s="21" t="s">
        <v>33</v>
      </c>
      <c r="X1773" s="67"/>
      <c r="Y1773" s="19">
        <v>0</v>
      </c>
      <c r="Z1773" s="20">
        <v>0</v>
      </c>
      <c r="AA1773" s="20">
        <v>0</v>
      </c>
      <c r="AB1773" s="20">
        <v>0</v>
      </c>
      <c r="AC1773" s="20">
        <v>0</v>
      </c>
      <c r="AD1773" s="20">
        <v>0</v>
      </c>
      <c r="AE1773" s="21">
        <v>0</v>
      </c>
      <c r="AF1773" s="55"/>
      <c r="AG1773" s="20" t="s">
        <v>33</v>
      </c>
      <c r="AH1773" s="21" t="s">
        <v>33</v>
      </c>
    </row>
    <row r="1774" spans="1:34" x14ac:dyDescent="0.35">
      <c r="A1774" s="15" t="s">
        <v>168</v>
      </c>
      <c r="B1774" s="16" t="s">
        <v>23</v>
      </c>
      <c r="C1774" s="16" t="s">
        <v>24</v>
      </c>
      <c r="D1774" s="16" t="s">
        <v>113</v>
      </c>
      <c r="E1774" s="16" t="s">
        <v>78</v>
      </c>
      <c r="F1774" s="16" t="s">
        <v>114</v>
      </c>
      <c r="G1774" s="16" t="s">
        <v>80</v>
      </c>
      <c r="H1774" s="17">
        <v>3.3000000000000002E-2</v>
      </c>
      <c r="I1774" s="16" t="s">
        <v>114</v>
      </c>
      <c r="J1774" s="16" t="s">
        <v>208</v>
      </c>
      <c r="K1774" s="18" t="s">
        <v>31</v>
      </c>
      <c r="L1774" s="22">
        <v>8.2899999999999991</v>
      </c>
      <c r="M1774" s="23">
        <v>8.2899999999999991</v>
      </c>
      <c r="N1774" s="23">
        <v>8.2899999999999991</v>
      </c>
      <c r="O1774" s="23">
        <v>8.2899999999999991</v>
      </c>
      <c r="P1774" s="23">
        <v>8.2899999999999991</v>
      </c>
      <c r="Q1774" s="23">
        <v>8.2899999999999991</v>
      </c>
      <c r="R1774" s="23">
        <v>8.2899999999999991</v>
      </c>
      <c r="S1774" s="23">
        <v>8.2899999999999991</v>
      </c>
      <c r="T1774" s="23">
        <v>8.2899999999999991</v>
      </c>
      <c r="U1774" s="23">
        <v>6.91</v>
      </c>
      <c r="V1774" s="23">
        <v>6.91</v>
      </c>
      <c r="W1774" s="70">
        <v>7.73</v>
      </c>
      <c r="X1774" s="67"/>
      <c r="Y1774" s="22">
        <v>0</v>
      </c>
      <c r="Z1774" s="23">
        <v>0</v>
      </c>
      <c r="AA1774" s="23">
        <v>0</v>
      </c>
      <c r="AB1774" s="23">
        <v>0</v>
      </c>
      <c r="AC1774" s="23">
        <v>0</v>
      </c>
      <c r="AD1774" s="23">
        <v>0</v>
      </c>
      <c r="AE1774" s="70">
        <v>0</v>
      </c>
      <c r="AF1774" s="50"/>
      <c r="AG1774" s="76">
        <v>0.21</v>
      </c>
      <c r="AH1774" s="77">
        <v>0.21</v>
      </c>
    </row>
    <row r="1775" spans="1:34" x14ac:dyDescent="0.35">
      <c r="A1775" s="15" t="s">
        <v>168</v>
      </c>
      <c r="B1775" s="16" t="s">
        <v>23</v>
      </c>
      <c r="C1775" s="16" t="s">
        <v>24</v>
      </c>
      <c r="D1775" s="16" t="s">
        <v>113</v>
      </c>
      <c r="E1775" s="16" t="s">
        <v>78</v>
      </c>
      <c r="F1775" s="16" t="s">
        <v>114</v>
      </c>
      <c r="G1775" s="16" t="s">
        <v>80</v>
      </c>
      <c r="H1775" s="17">
        <v>3.3000000000000002E-2</v>
      </c>
      <c r="I1775" s="16" t="s">
        <v>114</v>
      </c>
      <c r="J1775" s="16" t="s">
        <v>209</v>
      </c>
      <c r="K1775" s="18" t="s">
        <v>32</v>
      </c>
      <c r="L1775" s="19">
        <v>1</v>
      </c>
      <c r="M1775" s="20">
        <v>1</v>
      </c>
      <c r="N1775" s="20">
        <v>1</v>
      </c>
      <c r="O1775" s="20">
        <v>1</v>
      </c>
      <c r="P1775" s="20">
        <v>1</v>
      </c>
      <c r="Q1775" s="20">
        <v>1</v>
      </c>
      <c r="R1775" s="20">
        <v>1</v>
      </c>
      <c r="S1775" s="20" t="s">
        <v>33</v>
      </c>
      <c r="T1775" s="20" t="s">
        <v>33</v>
      </c>
      <c r="U1775" s="20" t="s">
        <v>33</v>
      </c>
      <c r="V1775" s="20" t="s">
        <v>33</v>
      </c>
      <c r="W1775" s="21" t="s">
        <v>33</v>
      </c>
      <c r="X1775" s="67"/>
      <c r="Y1775" s="19">
        <v>0</v>
      </c>
      <c r="Z1775" s="20">
        <v>0</v>
      </c>
      <c r="AA1775" s="20">
        <v>0</v>
      </c>
      <c r="AB1775" s="20">
        <v>0</v>
      </c>
      <c r="AC1775" s="20">
        <v>0</v>
      </c>
      <c r="AD1775" s="20">
        <v>0</v>
      </c>
      <c r="AE1775" s="21">
        <v>0</v>
      </c>
      <c r="AF1775" s="55"/>
      <c r="AG1775" s="20" t="s">
        <v>33</v>
      </c>
      <c r="AH1775" s="21" t="s">
        <v>33</v>
      </c>
    </row>
    <row r="1776" spans="1:34" x14ac:dyDescent="0.35">
      <c r="A1776" s="24" t="s">
        <v>168</v>
      </c>
      <c r="B1776" s="25" t="s">
        <v>23</v>
      </c>
      <c r="C1776" s="25" t="s">
        <v>24</v>
      </c>
      <c r="D1776" s="25" t="s">
        <v>113</v>
      </c>
      <c r="E1776" s="25" t="s">
        <v>78</v>
      </c>
      <c r="F1776" s="25" t="s">
        <v>114</v>
      </c>
      <c r="G1776" s="25" t="s">
        <v>80</v>
      </c>
      <c r="H1776" s="26">
        <v>3.3000000000000002E-2</v>
      </c>
      <c r="I1776" s="25" t="s">
        <v>33</v>
      </c>
      <c r="J1776" s="25" t="s">
        <v>208</v>
      </c>
      <c r="K1776" s="27" t="s">
        <v>34</v>
      </c>
      <c r="L1776" s="28">
        <v>0</v>
      </c>
      <c r="M1776" s="29">
        <v>0</v>
      </c>
      <c r="N1776" s="29">
        <v>0</v>
      </c>
      <c r="O1776" s="29">
        <v>0</v>
      </c>
      <c r="P1776" s="29">
        <v>0</v>
      </c>
      <c r="Q1776" s="29">
        <v>0</v>
      </c>
      <c r="R1776" s="29">
        <v>0</v>
      </c>
      <c r="S1776" s="29">
        <v>0</v>
      </c>
      <c r="T1776" s="29">
        <v>0</v>
      </c>
      <c r="U1776" s="29">
        <v>0</v>
      </c>
      <c r="V1776" s="29">
        <v>0</v>
      </c>
      <c r="W1776" s="30">
        <v>0</v>
      </c>
      <c r="X1776" s="67"/>
      <c r="Y1776" s="57">
        <v>0</v>
      </c>
      <c r="Z1776" s="58">
        <v>0</v>
      </c>
      <c r="AA1776" s="58">
        <v>0</v>
      </c>
      <c r="AB1776" s="58">
        <v>0</v>
      </c>
      <c r="AC1776" s="58">
        <v>0</v>
      </c>
      <c r="AD1776" s="58">
        <v>0</v>
      </c>
      <c r="AE1776" s="71">
        <v>0</v>
      </c>
      <c r="AF1776" s="56"/>
      <c r="AG1776" s="58">
        <v>0</v>
      </c>
      <c r="AH1776" s="71">
        <v>0</v>
      </c>
    </row>
    <row r="1777" spans="1:34" x14ac:dyDescent="0.35">
      <c r="A1777" s="31" t="s">
        <v>168</v>
      </c>
      <c r="B1777" s="32" t="s">
        <v>23</v>
      </c>
      <c r="C1777" s="32" t="s">
        <v>24</v>
      </c>
      <c r="D1777" s="32" t="s">
        <v>113</v>
      </c>
      <c r="E1777" s="32" t="s">
        <v>78</v>
      </c>
      <c r="F1777" s="32" t="s">
        <v>115</v>
      </c>
      <c r="G1777" s="32" t="s">
        <v>80</v>
      </c>
      <c r="H1777" s="33">
        <v>3.3000000000000002E-2</v>
      </c>
      <c r="I1777" s="32" t="s">
        <v>115</v>
      </c>
      <c r="J1777" s="32" t="s">
        <v>208</v>
      </c>
      <c r="K1777" s="34" t="s">
        <v>29</v>
      </c>
      <c r="L1777" s="35">
        <v>8.2899999999999991</v>
      </c>
      <c r="M1777" s="36">
        <v>8.2899999999999991</v>
      </c>
      <c r="N1777" s="36">
        <v>8.2899999999999991</v>
      </c>
      <c r="O1777" s="36">
        <v>8.2899999999999991</v>
      </c>
      <c r="P1777" s="36">
        <v>8.2899999999999991</v>
      </c>
      <c r="Q1777" s="36">
        <v>8.2899999999999991</v>
      </c>
      <c r="R1777" s="36">
        <v>8.2899999999999991</v>
      </c>
      <c r="S1777" s="36">
        <v>8.2899999999999991</v>
      </c>
      <c r="T1777" s="36">
        <v>8.2899999999999991</v>
      </c>
      <c r="U1777" s="36">
        <v>6.91</v>
      </c>
      <c r="V1777" s="36">
        <v>6.91</v>
      </c>
      <c r="W1777" s="37">
        <v>7.73</v>
      </c>
      <c r="X1777" s="67"/>
      <c r="Y1777" s="60">
        <v>0</v>
      </c>
      <c r="Z1777" s="61">
        <v>0</v>
      </c>
      <c r="AA1777" s="61">
        <v>0</v>
      </c>
      <c r="AB1777" s="61">
        <v>0</v>
      </c>
      <c r="AC1777" s="61">
        <v>0</v>
      </c>
      <c r="AD1777" s="61">
        <v>0</v>
      </c>
      <c r="AE1777" s="69">
        <v>0</v>
      </c>
      <c r="AF1777" s="59"/>
      <c r="AG1777" s="61">
        <v>0.21</v>
      </c>
      <c r="AH1777" s="69">
        <v>0.21</v>
      </c>
    </row>
    <row r="1778" spans="1:34" x14ac:dyDescent="0.35">
      <c r="A1778" s="15" t="s">
        <v>168</v>
      </c>
      <c r="B1778" s="16" t="s">
        <v>23</v>
      </c>
      <c r="C1778" s="16" t="s">
        <v>24</v>
      </c>
      <c r="D1778" s="16" t="s">
        <v>113</v>
      </c>
      <c r="E1778" s="16" t="s">
        <v>78</v>
      </c>
      <c r="F1778" s="16" t="s">
        <v>115</v>
      </c>
      <c r="G1778" s="16" t="s">
        <v>80</v>
      </c>
      <c r="H1778" s="17">
        <v>3.3000000000000002E-2</v>
      </c>
      <c r="I1778" s="16" t="s">
        <v>115</v>
      </c>
      <c r="J1778" s="16" t="s">
        <v>209</v>
      </c>
      <c r="K1778" s="18" t="s">
        <v>30</v>
      </c>
      <c r="L1778" s="19">
        <v>1</v>
      </c>
      <c r="M1778" s="20">
        <v>1</v>
      </c>
      <c r="N1778" s="20">
        <v>1</v>
      </c>
      <c r="O1778" s="20">
        <v>1</v>
      </c>
      <c r="P1778" s="20">
        <v>1</v>
      </c>
      <c r="Q1778" s="20">
        <v>1</v>
      </c>
      <c r="R1778" s="20">
        <v>1</v>
      </c>
      <c r="S1778" s="20" t="s">
        <v>33</v>
      </c>
      <c r="T1778" s="20" t="s">
        <v>33</v>
      </c>
      <c r="U1778" s="20" t="s">
        <v>33</v>
      </c>
      <c r="V1778" s="20" t="s">
        <v>33</v>
      </c>
      <c r="W1778" s="21" t="s">
        <v>33</v>
      </c>
      <c r="X1778" s="67"/>
      <c r="Y1778" s="19">
        <v>0</v>
      </c>
      <c r="Z1778" s="20">
        <v>0</v>
      </c>
      <c r="AA1778" s="20">
        <v>0</v>
      </c>
      <c r="AB1778" s="20">
        <v>0</v>
      </c>
      <c r="AC1778" s="20">
        <v>0</v>
      </c>
      <c r="AD1778" s="20">
        <v>0</v>
      </c>
      <c r="AE1778" s="21">
        <v>0</v>
      </c>
      <c r="AF1778" s="55"/>
      <c r="AG1778" s="20" t="s">
        <v>33</v>
      </c>
      <c r="AH1778" s="21" t="s">
        <v>33</v>
      </c>
    </row>
    <row r="1779" spans="1:34" x14ac:dyDescent="0.35">
      <c r="A1779" s="15" t="s">
        <v>168</v>
      </c>
      <c r="B1779" s="16" t="s">
        <v>23</v>
      </c>
      <c r="C1779" s="16" t="s">
        <v>24</v>
      </c>
      <c r="D1779" s="16" t="s">
        <v>113</v>
      </c>
      <c r="E1779" s="16" t="s">
        <v>78</v>
      </c>
      <c r="F1779" s="16" t="s">
        <v>115</v>
      </c>
      <c r="G1779" s="16" t="s">
        <v>80</v>
      </c>
      <c r="H1779" s="17">
        <v>3.3000000000000002E-2</v>
      </c>
      <c r="I1779" s="16" t="s">
        <v>115</v>
      </c>
      <c r="J1779" s="16" t="s">
        <v>208</v>
      </c>
      <c r="K1779" s="18" t="s">
        <v>31</v>
      </c>
      <c r="L1779" s="22">
        <v>8.2899999999999991</v>
      </c>
      <c r="M1779" s="23">
        <v>8.2899999999999991</v>
      </c>
      <c r="N1779" s="23">
        <v>8.2899999999999991</v>
      </c>
      <c r="O1779" s="23">
        <v>8.2899999999999991</v>
      </c>
      <c r="P1779" s="23">
        <v>8.2899999999999991</v>
      </c>
      <c r="Q1779" s="23">
        <v>8.2899999999999991</v>
      </c>
      <c r="R1779" s="23">
        <v>8.2899999999999991</v>
      </c>
      <c r="S1779" s="23">
        <v>8.2899999999999991</v>
      </c>
      <c r="T1779" s="23">
        <v>8.2899999999999991</v>
      </c>
      <c r="U1779" s="23">
        <v>6.91</v>
      </c>
      <c r="V1779" s="23">
        <v>6.91</v>
      </c>
      <c r="W1779" s="70">
        <v>7.73</v>
      </c>
      <c r="X1779" s="67"/>
      <c r="Y1779" s="22">
        <v>0</v>
      </c>
      <c r="Z1779" s="23">
        <v>0</v>
      </c>
      <c r="AA1779" s="23">
        <v>0</v>
      </c>
      <c r="AB1779" s="23">
        <v>0</v>
      </c>
      <c r="AC1779" s="23">
        <v>0</v>
      </c>
      <c r="AD1779" s="23">
        <v>0</v>
      </c>
      <c r="AE1779" s="70">
        <v>0</v>
      </c>
      <c r="AF1779" s="50"/>
      <c r="AG1779" s="76">
        <v>0.21</v>
      </c>
      <c r="AH1779" s="77">
        <v>0.21</v>
      </c>
    </row>
    <row r="1780" spans="1:34" x14ac:dyDescent="0.35">
      <c r="A1780" s="15" t="s">
        <v>168</v>
      </c>
      <c r="B1780" s="16" t="s">
        <v>23</v>
      </c>
      <c r="C1780" s="16" t="s">
        <v>24</v>
      </c>
      <c r="D1780" s="16" t="s">
        <v>113</v>
      </c>
      <c r="E1780" s="16" t="s">
        <v>78</v>
      </c>
      <c r="F1780" s="16" t="s">
        <v>115</v>
      </c>
      <c r="G1780" s="16" t="s">
        <v>80</v>
      </c>
      <c r="H1780" s="17">
        <v>3.3000000000000002E-2</v>
      </c>
      <c r="I1780" s="16" t="s">
        <v>115</v>
      </c>
      <c r="J1780" s="16" t="s">
        <v>209</v>
      </c>
      <c r="K1780" s="18" t="s">
        <v>32</v>
      </c>
      <c r="L1780" s="19">
        <v>1</v>
      </c>
      <c r="M1780" s="20">
        <v>1</v>
      </c>
      <c r="N1780" s="20">
        <v>1</v>
      </c>
      <c r="O1780" s="20">
        <v>1</v>
      </c>
      <c r="P1780" s="20">
        <v>1</v>
      </c>
      <c r="Q1780" s="20">
        <v>1</v>
      </c>
      <c r="R1780" s="20">
        <v>1</v>
      </c>
      <c r="S1780" s="20" t="s">
        <v>33</v>
      </c>
      <c r="T1780" s="20" t="s">
        <v>33</v>
      </c>
      <c r="U1780" s="20" t="s">
        <v>33</v>
      </c>
      <c r="V1780" s="20" t="s">
        <v>33</v>
      </c>
      <c r="W1780" s="21" t="s">
        <v>33</v>
      </c>
      <c r="X1780" s="67"/>
      <c r="Y1780" s="19">
        <v>0</v>
      </c>
      <c r="Z1780" s="20">
        <v>0</v>
      </c>
      <c r="AA1780" s="20">
        <v>0</v>
      </c>
      <c r="AB1780" s="20">
        <v>0</v>
      </c>
      <c r="AC1780" s="20">
        <v>0</v>
      </c>
      <c r="AD1780" s="20">
        <v>0</v>
      </c>
      <c r="AE1780" s="21">
        <v>0</v>
      </c>
      <c r="AF1780" s="55"/>
      <c r="AG1780" s="20" t="s">
        <v>33</v>
      </c>
      <c r="AH1780" s="21" t="s">
        <v>33</v>
      </c>
    </row>
    <row r="1781" spans="1:34" x14ac:dyDescent="0.35">
      <c r="A1781" s="24" t="s">
        <v>168</v>
      </c>
      <c r="B1781" s="25" t="s">
        <v>23</v>
      </c>
      <c r="C1781" s="25" t="s">
        <v>24</v>
      </c>
      <c r="D1781" s="25" t="s">
        <v>113</v>
      </c>
      <c r="E1781" s="25" t="s">
        <v>78</v>
      </c>
      <c r="F1781" s="25" t="s">
        <v>115</v>
      </c>
      <c r="G1781" s="25" t="s">
        <v>80</v>
      </c>
      <c r="H1781" s="26">
        <v>3.3000000000000002E-2</v>
      </c>
      <c r="I1781" s="25" t="s">
        <v>33</v>
      </c>
      <c r="J1781" s="25" t="s">
        <v>208</v>
      </c>
      <c r="K1781" s="27" t="s">
        <v>34</v>
      </c>
      <c r="L1781" s="28">
        <v>0</v>
      </c>
      <c r="M1781" s="29">
        <v>0</v>
      </c>
      <c r="N1781" s="29">
        <v>0</v>
      </c>
      <c r="O1781" s="29">
        <v>0</v>
      </c>
      <c r="P1781" s="29">
        <v>0</v>
      </c>
      <c r="Q1781" s="29">
        <v>0</v>
      </c>
      <c r="R1781" s="29">
        <v>0</v>
      </c>
      <c r="S1781" s="29">
        <v>0</v>
      </c>
      <c r="T1781" s="29">
        <v>0</v>
      </c>
      <c r="U1781" s="29">
        <v>0</v>
      </c>
      <c r="V1781" s="29">
        <v>0</v>
      </c>
      <c r="W1781" s="30">
        <v>0</v>
      </c>
      <c r="X1781" s="67"/>
      <c r="Y1781" s="57">
        <v>0</v>
      </c>
      <c r="Z1781" s="58">
        <v>0</v>
      </c>
      <c r="AA1781" s="58">
        <v>0</v>
      </c>
      <c r="AB1781" s="58">
        <v>0</v>
      </c>
      <c r="AC1781" s="58">
        <v>0</v>
      </c>
      <c r="AD1781" s="58">
        <v>0</v>
      </c>
      <c r="AE1781" s="71">
        <v>0</v>
      </c>
      <c r="AF1781" s="56"/>
      <c r="AG1781" s="58">
        <v>0</v>
      </c>
      <c r="AH1781" s="71">
        <v>0</v>
      </c>
    </row>
    <row r="1782" spans="1:34" x14ac:dyDescent="0.35">
      <c r="A1782" s="31" t="s">
        <v>168</v>
      </c>
      <c r="B1782" s="32" t="s">
        <v>23</v>
      </c>
      <c r="C1782" s="32" t="s">
        <v>24</v>
      </c>
      <c r="D1782" s="32" t="s">
        <v>116</v>
      </c>
      <c r="E1782" s="32" t="s">
        <v>78</v>
      </c>
      <c r="F1782" s="32" t="s">
        <v>116</v>
      </c>
      <c r="G1782" s="32" t="s">
        <v>80</v>
      </c>
      <c r="H1782" s="33">
        <v>1</v>
      </c>
      <c r="I1782" s="32" t="s">
        <v>116</v>
      </c>
      <c r="J1782" s="32" t="s">
        <v>208</v>
      </c>
      <c r="K1782" s="34" t="s">
        <v>29</v>
      </c>
      <c r="L1782" s="35">
        <v>248.4</v>
      </c>
      <c r="M1782" s="36">
        <v>248.4</v>
      </c>
      <c r="N1782" s="36">
        <v>248.4</v>
      </c>
      <c r="O1782" s="36">
        <v>248.4</v>
      </c>
      <c r="P1782" s="36">
        <v>248.4</v>
      </c>
      <c r="Q1782" s="36">
        <v>248.4</v>
      </c>
      <c r="R1782" s="36">
        <v>248.4</v>
      </c>
      <c r="S1782" s="36">
        <v>248.4</v>
      </c>
      <c r="T1782" s="36">
        <v>248.4</v>
      </c>
      <c r="U1782" s="36">
        <v>207</v>
      </c>
      <c r="V1782" s="36">
        <v>207</v>
      </c>
      <c r="W1782" s="37">
        <v>207</v>
      </c>
      <c r="X1782" s="67"/>
      <c r="Y1782" s="60">
        <v>0</v>
      </c>
      <c r="Z1782" s="61">
        <v>0</v>
      </c>
      <c r="AA1782" s="61">
        <v>0</v>
      </c>
      <c r="AB1782" s="61">
        <v>0</v>
      </c>
      <c r="AC1782" s="61">
        <v>0</v>
      </c>
      <c r="AD1782" s="61">
        <v>0</v>
      </c>
      <c r="AE1782" s="69">
        <v>0</v>
      </c>
      <c r="AF1782" s="59"/>
      <c r="AG1782" s="61">
        <v>6.23</v>
      </c>
      <c r="AH1782" s="69">
        <v>6.23</v>
      </c>
    </row>
    <row r="1783" spans="1:34" x14ac:dyDescent="0.35">
      <c r="A1783" s="15" t="s">
        <v>168</v>
      </c>
      <c r="B1783" s="16" t="s">
        <v>23</v>
      </c>
      <c r="C1783" s="16" t="s">
        <v>24</v>
      </c>
      <c r="D1783" s="16" t="s">
        <v>116</v>
      </c>
      <c r="E1783" s="16" t="s">
        <v>78</v>
      </c>
      <c r="F1783" s="16" t="s">
        <v>116</v>
      </c>
      <c r="G1783" s="16" t="s">
        <v>80</v>
      </c>
      <c r="H1783" s="17">
        <v>1</v>
      </c>
      <c r="I1783" s="16" t="s">
        <v>116</v>
      </c>
      <c r="J1783" s="16" t="s">
        <v>209</v>
      </c>
      <c r="K1783" s="18" t="s">
        <v>30</v>
      </c>
      <c r="L1783" s="19">
        <v>1</v>
      </c>
      <c r="M1783" s="20">
        <v>1</v>
      </c>
      <c r="N1783" s="20">
        <v>1</v>
      </c>
      <c r="O1783" s="20">
        <v>1</v>
      </c>
      <c r="P1783" s="20">
        <v>1</v>
      </c>
      <c r="Q1783" s="20">
        <v>1</v>
      </c>
      <c r="R1783" s="20">
        <v>1</v>
      </c>
      <c r="S1783" s="20" t="s">
        <v>33</v>
      </c>
      <c r="T1783" s="20" t="s">
        <v>33</v>
      </c>
      <c r="U1783" s="20" t="s">
        <v>33</v>
      </c>
      <c r="V1783" s="20" t="s">
        <v>33</v>
      </c>
      <c r="W1783" s="21" t="s">
        <v>33</v>
      </c>
      <c r="X1783" s="67"/>
      <c r="Y1783" s="19">
        <v>0</v>
      </c>
      <c r="Z1783" s="20">
        <v>0</v>
      </c>
      <c r="AA1783" s="20">
        <v>0</v>
      </c>
      <c r="AB1783" s="20">
        <v>0</v>
      </c>
      <c r="AC1783" s="20">
        <v>0</v>
      </c>
      <c r="AD1783" s="20">
        <v>0</v>
      </c>
      <c r="AE1783" s="21">
        <v>0</v>
      </c>
      <c r="AF1783" s="55"/>
      <c r="AG1783" s="20" t="s">
        <v>33</v>
      </c>
      <c r="AH1783" s="21" t="s">
        <v>33</v>
      </c>
    </row>
    <row r="1784" spans="1:34" x14ac:dyDescent="0.35">
      <c r="A1784" s="15" t="s">
        <v>168</v>
      </c>
      <c r="B1784" s="16" t="s">
        <v>23</v>
      </c>
      <c r="C1784" s="16" t="s">
        <v>24</v>
      </c>
      <c r="D1784" s="16" t="s">
        <v>116</v>
      </c>
      <c r="E1784" s="16" t="s">
        <v>78</v>
      </c>
      <c r="F1784" s="16" t="s">
        <v>116</v>
      </c>
      <c r="G1784" s="16" t="s">
        <v>80</v>
      </c>
      <c r="H1784" s="17">
        <v>1</v>
      </c>
      <c r="I1784" s="16" t="s">
        <v>116</v>
      </c>
      <c r="J1784" s="16" t="s">
        <v>208</v>
      </c>
      <c r="K1784" s="18" t="s">
        <v>31</v>
      </c>
      <c r="L1784" s="22">
        <v>248.4</v>
      </c>
      <c r="M1784" s="23">
        <v>248.4</v>
      </c>
      <c r="N1784" s="23">
        <v>248.4</v>
      </c>
      <c r="O1784" s="23">
        <v>248.4</v>
      </c>
      <c r="P1784" s="23">
        <v>248.4</v>
      </c>
      <c r="Q1784" s="23">
        <v>248.4</v>
      </c>
      <c r="R1784" s="23">
        <v>248.4</v>
      </c>
      <c r="S1784" s="23">
        <v>248.4</v>
      </c>
      <c r="T1784" s="23">
        <v>248.4</v>
      </c>
      <c r="U1784" s="23">
        <v>207</v>
      </c>
      <c r="V1784" s="23">
        <v>207</v>
      </c>
      <c r="W1784" s="70">
        <v>207</v>
      </c>
      <c r="X1784" s="67"/>
      <c r="Y1784" s="22">
        <v>0</v>
      </c>
      <c r="Z1784" s="23">
        <v>0</v>
      </c>
      <c r="AA1784" s="23">
        <v>0</v>
      </c>
      <c r="AB1784" s="23">
        <v>0</v>
      </c>
      <c r="AC1784" s="23">
        <v>0</v>
      </c>
      <c r="AD1784" s="23">
        <v>0</v>
      </c>
      <c r="AE1784" s="70">
        <v>0</v>
      </c>
      <c r="AF1784" s="50"/>
      <c r="AG1784" s="76">
        <v>6.23</v>
      </c>
      <c r="AH1784" s="77">
        <v>6.23</v>
      </c>
    </row>
    <row r="1785" spans="1:34" x14ac:dyDescent="0.35">
      <c r="A1785" s="15" t="s">
        <v>168</v>
      </c>
      <c r="B1785" s="16" t="s">
        <v>23</v>
      </c>
      <c r="C1785" s="16" t="s">
        <v>24</v>
      </c>
      <c r="D1785" s="16" t="s">
        <v>116</v>
      </c>
      <c r="E1785" s="16" t="s">
        <v>78</v>
      </c>
      <c r="F1785" s="16" t="s">
        <v>116</v>
      </c>
      <c r="G1785" s="16" t="s">
        <v>80</v>
      </c>
      <c r="H1785" s="17">
        <v>1</v>
      </c>
      <c r="I1785" s="16" t="s">
        <v>116</v>
      </c>
      <c r="J1785" s="16" t="s">
        <v>209</v>
      </c>
      <c r="K1785" s="18" t="s">
        <v>32</v>
      </c>
      <c r="L1785" s="19">
        <v>1</v>
      </c>
      <c r="M1785" s="20">
        <v>1</v>
      </c>
      <c r="N1785" s="20">
        <v>1</v>
      </c>
      <c r="O1785" s="20">
        <v>1</v>
      </c>
      <c r="P1785" s="20">
        <v>1</v>
      </c>
      <c r="Q1785" s="20">
        <v>1</v>
      </c>
      <c r="R1785" s="20">
        <v>1</v>
      </c>
      <c r="S1785" s="20" t="s">
        <v>33</v>
      </c>
      <c r="T1785" s="20" t="s">
        <v>33</v>
      </c>
      <c r="U1785" s="20" t="s">
        <v>33</v>
      </c>
      <c r="V1785" s="20" t="s">
        <v>33</v>
      </c>
      <c r="W1785" s="21" t="s">
        <v>33</v>
      </c>
      <c r="X1785" s="67"/>
      <c r="Y1785" s="19">
        <v>0</v>
      </c>
      <c r="Z1785" s="20">
        <v>0</v>
      </c>
      <c r="AA1785" s="20">
        <v>0</v>
      </c>
      <c r="AB1785" s="20">
        <v>0</v>
      </c>
      <c r="AC1785" s="20">
        <v>0</v>
      </c>
      <c r="AD1785" s="20">
        <v>0</v>
      </c>
      <c r="AE1785" s="21">
        <v>0</v>
      </c>
      <c r="AF1785" s="55"/>
      <c r="AG1785" s="20" t="s">
        <v>33</v>
      </c>
      <c r="AH1785" s="21" t="s">
        <v>33</v>
      </c>
    </row>
    <row r="1786" spans="1:34" x14ac:dyDescent="0.35">
      <c r="A1786" s="24" t="s">
        <v>168</v>
      </c>
      <c r="B1786" s="25" t="s">
        <v>23</v>
      </c>
      <c r="C1786" s="25" t="s">
        <v>24</v>
      </c>
      <c r="D1786" s="25" t="s">
        <v>116</v>
      </c>
      <c r="E1786" s="25" t="s">
        <v>78</v>
      </c>
      <c r="F1786" s="25" t="s">
        <v>116</v>
      </c>
      <c r="G1786" s="25" t="s">
        <v>80</v>
      </c>
      <c r="H1786" s="26">
        <v>1</v>
      </c>
      <c r="I1786" s="25" t="s">
        <v>33</v>
      </c>
      <c r="J1786" s="25" t="s">
        <v>208</v>
      </c>
      <c r="K1786" s="27" t="s">
        <v>34</v>
      </c>
      <c r="L1786" s="28">
        <v>0</v>
      </c>
      <c r="M1786" s="29">
        <v>0</v>
      </c>
      <c r="N1786" s="29">
        <v>0</v>
      </c>
      <c r="O1786" s="29">
        <v>0</v>
      </c>
      <c r="P1786" s="29">
        <v>0</v>
      </c>
      <c r="Q1786" s="29">
        <v>0</v>
      </c>
      <c r="R1786" s="29">
        <v>0</v>
      </c>
      <c r="S1786" s="29">
        <v>0</v>
      </c>
      <c r="T1786" s="29">
        <v>0</v>
      </c>
      <c r="U1786" s="29">
        <v>0</v>
      </c>
      <c r="V1786" s="29">
        <v>0</v>
      </c>
      <c r="W1786" s="30">
        <v>0</v>
      </c>
      <c r="X1786" s="67"/>
      <c r="Y1786" s="57">
        <v>0</v>
      </c>
      <c r="Z1786" s="58">
        <v>0</v>
      </c>
      <c r="AA1786" s="58">
        <v>0</v>
      </c>
      <c r="AB1786" s="58">
        <v>0</v>
      </c>
      <c r="AC1786" s="58">
        <v>0</v>
      </c>
      <c r="AD1786" s="58">
        <v>0</v>
      </c>
      <c r="AE1786" s="71">
        <v>0</v>
      </c>
      <c r="AF1786" s="56"/>
      <c r="AG1786" s="58">
        <v>0</v>
      </c>
      <c r="AH1786" s="71">
        <v>0</v>
      </c>
    </row>
    <row r="1787" spans="1:34" x14ac:dyDescent="0.35">
      <c r="A1787" s="31" t="s">
        <v>168</v>
      </c>
      <c r="B1787" s="32" t="s">
        <v>23</v>
      </c>
      <c r="C1787" s="32" t="s">
        <v>117</v>
      </c>
      <c r="D1787" s="32" t="s">
        <v>67</v>
      </c>
      <c r="E1787" s="32" t="s">
        <v>118</v>
      </c>
      <c r="F1787" s="32" t="s">
        <v>119</v>
      </c>
      <c r="G1787" s="32" t="s">
        <v>28</v>
      </c>
      <c r="H1787" s="33">
        <v>5.0000000000000001E-3</v>
      </c>
      <c r="I1787" s="32" t="s">
        <v>119</v>
      </c>
      <c r="J1787" s="32" t="s">
        <v>208</v>
      </c>
      <c r="K1787" s="34" t="s">
        <v>29</v>
      </c>
      <c r="L1787" s="35">
        <v>1.49</v>
      </c>
      <c r="M1787" s="36">
        <v>1.49</v>
      </c>
      <c r="N1787" s="36">
        <v>1.49</v>
      </c>
      <c r="O1787" s="36">
        <v>1.49</v>
      </c>
      <c r="P1787" s="36">
        <v>1.49</v>
      </c>
      <c r="Q1787" s="36">
        <v>1.49</v>
      </c>
      <c r="R1787" s="36">
        <v>1.49</v>
      </c>
      <c r="S1787" s="36">
        <v>1.49</v>
      </c>
      <c r="T1787" s="36">
        <v>1.49</v>
      </c>
      <c r="U1787" s="36">
        <v>0.89</v>
      </c>
      <c r="V1787" s="36">
        <v>0.89</v>
      </c>
      <c r="W1787" s="37">
        <v>0.89</v>
      </c>
      <c r="X1787" s="67"/>
      <c r="Y1787" s="60">
        <v>0</v>
      </c>
      <c r="Z1787" s="61">
        <v>0</v>
      </c>
      <c r="AA1787" s="61">
        <v>0</v>
      </c>
      <c r="AB1787" s="61">
        <v>0</v>
      </c>
      <c r="AC1787" s="61">
        <v>0</v>
      </c>
      <c r="AD1787" s="61">
        <v>0</v>
      </c>
      <c r="AE1787" s="69">
        <v>0</v>
      </c>
      <c r="AF1787" s="59"/>
      <c r="AG1787" s="61">
        <v>0.04</v>
      </c>
      <c r="AH1787" s="69">
        <v>0.04</v>
      </c>
    </row>
    <row r="1788" spans="1:34" x14ac:dyDescent="0.35">
      <c r="A1788" s="15" t="s">
        <v>168</v>
      </c>
      <c r="B1788" s="16" t="s">
        <v>23</v>
      </c>
      <c r="C1788" s="16" t="s">
        <v>117</v>
      </c>
      <c r="D1788" s="16" t="s">
        <v>67</v>
      </c>
      <c r="E1788" s="16" t="s">
        <v>118</v>
      </c>
      <c r="F1788" s="16" t="s">
        <v>119</v>
      </c>
      <c r="G1788" s="16" t="s">
        <v>28</v>
      </c>
      <c r="H1788" s="17">
        <v>5.0000000000000001E-3</v>
      </c>
      <c r="I1788" s="16" t="s">
        <v>119</v>
      </c>
      <c r="J1788" s="16" t="s">
        <v>209</v>
      </c>
      <c r="K1788" s="18" t="s">
        <v>30</v>
      </c>
      <c r="L1788" s="19">
        <v>1</v>
      </c>
      <c r="M1788" s="20">
        <v>1</v>
      </c>
      <c r="N1788" s="20">
        <v>1</v>
      </c>
      <c r="O1788" s="20">
        <v>1</v>
      </c>
      <c r="P1788" s="20">
        <v>1</v>
      </c>
      <c r="Q1788" s="20">
        <v>1</v>
      </c>
      <c r="R1788" s="20">
        <v>1</v>
      </c>
      <c r="S1788" s="20" t="s">
        <v>33</v>
      </c>
      <c r="T1788" s="20" t="s">
        <v>33</v>
      </c>
      <c r="U1788" s="20" t="s">
        <v>33</v>
      </c>
      <c r="V1788" s="20" t="s">
        <v>33</v>
      </c>
      <c r="W1788" s="21" t="s">
        <v>33</v>
      </c>
      <c r="X1788" s="67"/>
      <c r="Y1788" s="19">
        <v>0</v>
      </c>
      <c r="Z1788" s="20">
        <v>0</v>
      </c>
      <c r="AA1788" s="20">
        <v>0</v>
      </c>
      <c r="AB1788" s="20">
        <v>0</v>
      </c>
      <c r="AC1788" s="20">
        <v>0</v>
      </c>
      <c r="AD1788" s="20">
        <v>0</v>
      </c>
      <c r="AE1788" s="21">
        <v>0</v>
      </c>
      <c r="AF1788" s="55"/>
      <c r="AG1788" s="20" t="s">
        <v>33</v>
      </c>
      <c r="AH1788" s="21" t="s">
        <v>33</v>
      </c>
    </row>
    <row r="1789" spans="1:34" x14ac:dyDescent="0.35">
      <c r="A1789" s="15" t="s">
        <v>168</v>
      </c>
      <c r="B1789" s="16" t="s">
        <v>23</v>
      </c>
      <c r="C1789" s="16" t="s">
        <v>117</v>
      </c>
      <c r="D1789" s="16" t="s">
        <v>67</v>
      </c>
      <c r="E1789" s="16" t="s">
        <v>118</v>
      </c>
      <c r="F1789" s="16" t="s">
        <v>119</v>
      </c>
      <c r="G1789" s="16" t="s">
        <v>28</v>
      </c>
      <c r="H1789" s="17">
        <v>5.0000000000000001E-3</v>
      </c>
      <c r="I1789" s="16" t="s">
        <v>119</v>
      </c>
      <c r="J1789" s="16" t="s">
        <v>208</v>
      </c>
      <c r="K1789" s="18" t="s">
        <v>31</v>
      </c>
      <c r="L1789" s="22">
        <v>1.49</v>
      </c>
      <c r="M1789" s="23">
        <v>1.49</v>
      </c>
      <c r="N1789" s="23">
        <v>1.49</v>
      </c>
      <c r="O1789" s="23">
        <v>1.49</v>
      </c>
      <c r="P1789" s="23">
        <v>1.49</v>
      </c>
      <c r="Q1789" s="23">
        <v>1.49</v>
      </c>
      <c r="R1789" s="23">
        <v>1.49</v>
      </c>
      <c r="S1789" s="23">
        <v>1.49</v>
      </c>
      <c r="T1789" s="23">
        <v>1.49</v>
      </c>
      <c r="U1789" s="23">
        <v>0.89</v>
      </c>
      <c r="V1789" s="23">
        <v>0.89</v>
      </c>
      <c r="W1789" s="70">
        <v>0.89</v>
      </c>
      <c r="X1789" s="67"/>
      <c r="Y1789" s="22">
        <v>0</v>
      </c>
      <c r="Z1789" s="23">
        <v>0</v>
      </c>
      <c r="AA1789" s="23">
        <v>0</v>
      </c>
      <c r="AB1789" s="23">
        <v>0</v>
      </c>
      <c r="AC1789" s="23">
        <v>0</v>
      </c>
      <c r="AD1789" s="23">
        <v>0</v>
      </c>
      <c r="AE1789" s="70">
        <v>0</v>
      </c>
      <c r="AF1789" s="50"/>
      <c r="AG1789" s="76">
        <v>0.04</v>
      </c>
      <c r="AH1789" s="77">
        <v>0.04</v>
      </c>
    </row>
    <row r="1790" spans="1:34" x14ac:dyDescent="0.35">
      <c r="A1790" s="15" t="s">
        <v>168</v>
      </c>
      <c r="B1790" s="16" t="s">
        <v>23</v>
      </c>
      <c r="C1790" s="16" t="s">
        <v>117</v>
      </c>
      <c r="D1790" s="16" t="s">
        <v>67</v>
      </c>
      <c r="E1790" s="16" t="s">
        <v>118</v>
      </c>
      <c r="F1790" s="16" t="s">
        <v>119</v>
      </c>
      <c r="G1790" s="16" t="s">
        <v>28</v>
      </c>
      <c r="H1790" s="17">
        <v>5.0000000000000001E-3</v>
      </c>
      <c r="I1790" s="16" t="s">
        <v>119</v>
      </c>
      <c r="J1790" s="16" t="s">
        <v>209</v>
      </c>
      <c r="K1790" s="18" t="s">
        <v>32</v>
      </c>
      <c r="L1790" s="19">
        <v>1</v>
      </c>
      <c r="M1790" s="20">
        <v>1</v>
      </c>
      <c r="N1790" s="20">
        <v>1</v>
      </c>
      <c r="O1790" s="20">
        <v>1</v>
      </c>
      <c r="P1790" s="20">
        <v>1</v>
      </c>
      <c r="Q1790" s="20">
        <v>1</v>
      </c>
      <c r="R1790" s="20">
        <v>1</v>
      </c>
      <c r="S1790" s="20" t="s">
        <v>33</v>
      </c>
      <c r="T1790" s="20" t="s">
        <v>33</v>
      </c>
      <c r="U1790" s="20" t="s">
        <v>33</v>
      </c>
      <c r="V1790" s="20" t="s">
        <v>33</v>
      </c>
      <c r="W1790" s="21" t="s">
        <v>33</v>
      </c>
      <c r="X1790" s="67"/>
      <c r="Y1790" s="19">
        <v>0</v>
      </c>
      <c r="Z1790" s="20">
        <v>0</v>
      </c>
      <c r="AA1790" s="20">
        <v>0</v>
      </c>
      <c r="AB1790" s="20">
        <v>0</v>
      </c>
      <c r="AC1790" s="20">
        <v>0</v>
      </c>
      <c r="AD1790" s="20">
        <v>0</v>
      </c>
      <c r="AE1790" s="21">
        <v>0</v>
      </c>
      <c r="AF1790" s="55"/>
      <c r="AG1790" s="20" t="s">
        <v>33</v>
      </c>
      <c r="AH1790" s="21" t="s">
        <v>33</v>
      </c>
    </row>
    <row r="1791" spans="1:34" x14ac:dyDescent="0.35">
      <c r="A1791" s="24" t="s">
        <v>168</v>
      </c>
      <c r="B1791" s="25" t="s">
        <v>23</v>
      </c>
      <c r="C1791" s="25" t="s">
        <v>117</v>
      </c>
      <c r="D1791" s="25" t="s">
        <v>67</v>
      </c>
      <c r="E1791" s="25" t="s">
        <v>118</v>
      </c>
      <c r="F1791" s="25" t="s">
        <v>119</v>
      </c>
      <c r="G1791" s="25" t="s">
        <v>28</v>
      </c>
      <c r="H1791" s="26">
        <v>5.0000000000000001E-3</v>
      </c>
      <c r="I1791" s="25" t="s">
        <v>33</v>
      </c>
      <c r="J1791" s="25" t="s">
        <v>208</v>
      </c>
      <c r="K1791" s="27" t="s">
        <v>34</v>
      </c>
      <c r="L1791" s="28">
        <v>0</v>
      </c>
      <c r="M1791" s="29">
        <v>0</v>
      </c>
      <c r="N1791" s="29">
        <v>0</v>
      </c>
      <c r="O1791" s="29">
        <v>0</v>
      </c>
      <c r="P1791" s="29">
        <v>0</v>
      </c>
      <c r="Q1791" s="29">
        <v>0</v>
      </c>
      <c r="R1791" s="29">
        <v>0</v>
      </c>
      <c r="S1791" s="29">
        <v>0</v>
      </c>
      <c r="T1791" s="29">
        <v>0</v>
      </c>
      <c r="U1791" s="29">
        <v>0</v>
      </c>
      <c r="V1791" s="29">
        <v>0</v>
      </c>
      <c r="W1791" s="30">
        <v>0</v>
      </c>
      <c r="X1791" s="67"/>
      <c r="Y1791" s="57">
        <v>0</v>
      </c>
      <c r="Z1791" s="58">
        <v>0</v>
      </c>
      <c r="AA1791" s="58">
        <v>0</v>
      </c>
      <c r="AB1791" s="58">
        <v>0</v>
      </c>
      <c r="AC1791" s="58">
        <v>0</v>
      </c>
      <c r="AD1791" s="58">
        <v>0</v>
      </c>
      <c r="AE1791" s="71">
        <v>0</v>
      </c>
      <c r="AF1791" s="56"/>
      <c r="AG1791" s="58">
        <v>0</v>
      </c>
      <c r="AH1791" s="71">
        <v>0</v>
      </c>
    </row>
    <row r="1792" spans="1:34" x14ac:dyDescent="0.35">
      <c r="A1792" s="31" t="s">
        <v>168</v>
      </c>
      <c r="B1792" s="32" t="s">
        <v>23</v>
      </c>
      <c r="C1792" s="32" t="s">
        <v>117</v>
      </c>
      <c r="D1792" s="32" t="s">
        <v>67</v>
      </c>
      <c r="E1792" s="32" t="s">
        <v>118</v>
      </c>
      <c r="F1792" s="32" t="s">
        <v>120</v>
      </c>
      <c r="G1792" s="32" t="s">
        <v>28</v>
      </c>
      <c r="H1792" s="33">
        <v>5.0000000000000001E-3</v>
      </c>
      <c r="I1792" s="32" t="s">
        <v>120</v>
      </c>
      <c r="J1792" s="32" t="s">
        <v>208</v>
      </c>
      <c r="K1792" s="34" t="s">
        <v>29</v>
      </c>
      <c r="L1792" s="35">
        <v>1.69</v>
      </c>
      <c r="M1792" s="36">
        <v>1.69</v>
      </c>
      <c r="N1792" s="36">
        <v>1.69</v>
      </c>
      <c r="O1792" s="36">
        <v>1.69</v>
      </c>
      <c r="P1792" s="36">
        <v>1.69</v>
      </c>
      <c r="Q1792" s="36">
        <v>1.69</v>
      </c>
      <c r="R1792" s="36">
        <v>1.69</v>
      </c>
      <c r="S1792" s="36">
        <v>1.69</v>
      </c>
      <c r="T1792" s="36">
        <v>1.69</v>
      </c>
      <c r="U1792" s="36">
        <v>1.29</v>
      </c>
      <c r="V1792" s="36">
        <v>1.29</v>
      </c>
      <c r="W1792" s="37">
        <v>1.29</v>
      </c>
      <c r="X1792" s="67"/>
      <c r="Y1792" s="60">
        <v>0</v>
      </c>
      <c r="Z1792" s="61">
        <v>0</v>
      </c>
      <c r="AA1792" s="61">
        <v>0</v>
      </c>
      <c r="AB1792" s="61">
        <v>0</v>
      </c>
      <c r="AC1792" s="61">
        <v>0</v>
      </c>
      <c r="AD1792" s="61">
        <v>0</v>
      </c>
      <c r="AE1792" s="69">
        <v>0</v>
      </c>
      <c r="AF1792" s="59"/>
      <c r="AG1792" s="61">
        <v>0.04</v>
      </c>
      <c r="AH1792" s="69">
        <v>0.04</v>
      </c>
    </row>
    <row r="1793" spans="1:34" x14ac:dyDescent="0.35">
      <c r="A1793" s="15" t="s">
        <v>168</v>
      </c>
      <c r="B1793" s="16" t="s">
        <v>23</v>
      </c>
      <c r="C1793" s="16" t="s">
        <v>117</v>
      </c>
      <c r="D1793" s="16" t="s">
        <v>67</v>
      </c>
      <c r="E1793" s="16" t="s">
        <v>118</v>
      </c>
      <c r="F1793" s="16" t="s">
        <v>120</v>
      </c>
      <c r="G1793" s="16" t="s">
        <v>28</v>
      </c>
      <c r="H1793" s="17">
        <v>5.0000000000000001E-3</v>
      </c>
      <c r="I1793" s="16" t="s">
        <v>120</v>
      </c>
      <c r="J1793" s="16" t="s">
        <v>209</v>
      </c>
      <c r="K1793" s="18" t="s">
        <v>30</v>
      </c>
      <c r="L1793" s="19">
        <v>1</v>
      </c>
      <c r="M1793" s="20">
        <v>1</v>
      </c>
      <c r="N1793" s="20">
        <v>1</v>
      </c>
      <c r="O1793" s="20">
        <v>1</v>
      </c>
      <c r="P1793" s="20">
        <v>1</v>
      </c>
      <c r="Q1793" s="20">
        <v>1</v>
      </c>
      <c r="R1793" s="20">
        <v>1</v>
      </c>
      <c r="S1793" s="20" t="s">
        <v>33</v>
      </c>
      <c r="T1793" s="20" t="s">
        <v>33</v>
      </c>
      <c r="U1793" s="20" t="s">
        <v>33</v>
      </c>
      <c r="V1793" s="20" t="s">
        <v>33</v>
      </c>
      <c r="W1793" s="21" t="s">
        <v>33</v>
      </c>
      <c r="X1793" s="67"/>
      <c r="Y1793" s="19">
        <v>0</v>
      </c>
      <c r="Z1793" s="20">
        <v>0</v>
      </c>
      <c r="AA1793" s="20">
        <v>0</v>
      </c>
      <c r="AB1793" s="20">
        <v>0</v>
      </c>
      <c r="AC1793" s="20">
        <v>0</v>
      </c>
      <c r="AD1793" s="20">
        <v>0</v>
      </c>
      <c r="AE1793" s="21">
        <v>0</v>
      </c>
      <c r="AF1793" s="55"/>
      <c r="AG1793" s="20" t="s">
        <v>33</v>
      </c>
      <c r="AH1793" s="21" t="s">
        <v>33</v>
      </c>
    </row>
    <row r="1794" spans="1:34" x14ac:dyDescent="0.35">
      <c r="A1794" s="15" t="s">
        <v>168</v>
      </c>
      <c r="B1794" s="16" t="s">
        <v>23</v>
      </c>
      <c r="C1794" s="16" t="s">
        <v>117</v>
      </c>
      <c r="D1794" s="16" t="s">
        <v>67</v>
      </c>
      <c r="E1794" s="16" t="s">
        <v>118</v>
      </c>
      <c r="F1794" s="16" t="s">
        <v>120</v>
      </c>
      <c r="G1794" s="16" t="s">
        <v>28</v>
      </c>
      <c r="H1794" s="17">
        <v>5.0000000000000001E-3</v>
      </c>
      <c r="I1794" s="16" t="s">
        <v>120</v>
      </c>
      <c r="J1794" s="16" t="s">
        <v>208</v>
      </c>
      <c r="K1794" s="18" t="s">
        <v>31</v>
      </c>
      <c r="L1794" s="85">
        <v>1.99</v>
      </c>
      <c r="M1794" s="81">
        <v>1.99</v>
      </c>
      <c r="N1794" s="81">
        <v>1.99</v>
      </c>
      <c r="O1794" s="81">
        <v>1.99</v>
      </c>
      <c r="P1794" s="81">
        <v>1.99</v>
      </c>
      <c r="Q1794" s="81">
        <v>1.99</v>
      </c>
      <c r="R1794" s="81">
        <v>1.99</v>
      </c>
      <c r="S1794" s="81">
        <v>1.99</v>
      </c>
      <c r="T1794" s="81">
        <v>1.99</v>
      </c>
      <c r="U1794" s="81">
        <v>1.66</v>
      </c>
      <c r="V1794" s="81">
        <v>1.66</v>
      </c>
      <c r="W1794" s="81">
        <v>1.66</v>
      </c>
      <c r="X1794" s="67"/>
      <c r="Y1794" s="22">
        <v>0</v>
      </c>
      <c r="Z1794" s="23">
        <v>0</v>
      </c>
      <c r="AA1794" s="23">
        <v>0</v>
      </c>
      <c r="AB1794" s="23">
        <v>0</v>
      </c>
      <c r="AC1794" s="23">
        <v>0</v>
      </c>
      <c r="AD1794" s="23">
        <v>0</v>
      </c>
      <c r="AE1794" s="70">
        <v>0</v>
      </c>
      <c r="AF1794" s="50"/>
      <c r="AG1794" s="76">
        <v>0.05</v>
      </c>
      <c r="AH1794" s="77">
        <v>0.05</v>
      </c>
    </row>
    <row r="1795" spans="1:34" x14ac:dyDescent="0.35">
      <c r="A1795" s="15" t="s">
        <v>168</v>
      </c>
      <c r="B1795" s="16" t="s">
        <v>23</v>
      </c>
      <c r="C1795" s="16" t="s">
        <v>117</v>
      </c>
      <c r="D1795" s="16" t="s">
        <v>67</v>
      </c>
      <c r="E1795" s="16" t="s">
        <v>118</v>
      </c>
      <c r="F1795" s="16" t="s">
        <v>120</v>
      </c>
      <c r="G1795" s="16" t="s">
        <v>28</v>
      </c>
      <c r="H1795" s="17">
        <v>5.0000000000000001E-3</v>
      </c>
      <c r="I1795" s="16" t="s">
        <v>120</v>
      </c>
      <c r="J1795" s="16" t="s">
        <v>209</v>
      </c>
      <c r="K1795" s="18" t="s">
        <v>32</v>
      </c>
      <c r="L1795" s="19">
        <v>1</v>
      </c>
      <c r="M1795" s="20">
        <v>1</v>
      </c>
      <c r="N1795" s="20">
        <v>1</v>
      </c>
      <c r="O1795" s="20">
        <v>1</v>
      </c>
      <c r="P1795" s="20">
        <v>1</v>
      </c>
      <c r="Q1795" s="20">
        <v>1</v>
      </c>
      <c r="R1795" s="20">
        <v>1</v>
      </c>
      <c r="S1795" s="20" t="s">
        <v>33</v>
      </c>
      <c r="T1795" s="20" t="s">
        <v>33</v>
      </c>
      <c r="U1795" s="20" t="s">
        <v>33</v>
      </c>
      <c r="V1795" s="20" t="s">
        <v>33</v>
      </c>
      <c r="W1795" s="21" t="s">
        <v>33</v>
      </c>
      <c r="X1795" s="67"/>
      <c r="Y1795" s="19">
        <v>0</v>
      </c>
      <c r="Z1795" s="20">
        <v>0</v>
      </c>
      <c r="AA1795" s="20">
        <v>0</v>
      </c>
      <c r="AB1795" s="20">
        <v>0</v>
      </c>
      <c r="AC1795" s="20">
        <v>0</v>
      </c>
      <c r="AD1795" s="20">
        <v>0</v>
      </c>
      <c r="AE1795" s="21">
        <v>0</v>
      </c>
      <c r="AF1795" s="55"/>
      <c r="AG1795" s="20" t="s">
        <v>33</v>
      </c>
      <c r="AH1795" s="21" t="s">
        <v>33</v>
      </c>
    </row>
    <row r="1796" spans="1:34" x14ac:dyDescent="0.35">
      <c r="A1796" s="24" t="s">
        <v>168</v>
      </c>
      <c r="B1796" s="25" t="s">
        <v>23</v>
      </c>
      <c r="C1796" s="25" t="s">
        <v>117</v>
      </c>
      <c r="D1796" s="25" t="s">
        <v>67</v>
      </c>
      <c r="E1796" s="25" t="s">
        <v>118</v>
      </c>
      <c r="F1796" s="25" t="s">
        <v>120</v>
      </c>
      <c r="G1796" s="25" t="s">
        <v>28</v>
      </c>
      <c r="H1796" s="26">
        <v>5.0000000000000001E-3</v>
      </c>
      <c r="I1796" s="25" t="s">
        <v>33</v>
      </c>
      <c r="J1796" s="25" t="s">
        <v>208</v>
      </c>
      <c r="K1796" s="27" t="s">
        <v>34</v>
      </c>
      <c r="L1796" s="28">
        <v>0.1775147928994083</v>
      </c>
      <c r="M1796" s="29">
        <v>0.1775147928994083</v>
      </c>
      <c r="N1796" s="29">
        <v>0.1775147928994083</v>
      </c>
      <c r="O1796" s="29">
        <v>0.1775147928994083</v>
      </c>
      <c r="P1796" s="29">
        <v>0.1775147928994083</v>
      </c>
      <c r="Q1796" s="29">
        <v>0.1775147928994083</v>
      </c>
      <c r="R1796" s="29">
        <v>0.1775147928994083</v>
      </c>
      <c r="S1796" s="29">
        <v>0.1775147928994083</v>
      </c>
      <c r="T1796" s="29">
        <v>0.1775147928994083</v>
      </c>
      <c r="U1796" s="29">
        <v>0.28682170542635643</v>
      </c>
      <c r="V1796" s="29">
        <v>0.28682170542635643</v>
      </c>
      <c r="W1796" s="30">
        <v>0.28682170542635643</v>
      </c>
      <c r="X1796" s="67"/>
      <c r="Y1796" s="57">
        <v>0</v>
      </c>
      <c r="Z1796" s="58">
        <v>0</v>
      </c>
      <c r="AA1796" s="58">
        <v>0</v>
      </c>
      <c r="AB1796" s="58">
        <v>0</v>
      </c>
      <c r="AC1796" s="58">
        <v>0</v>
      </c>
      <c r="AD1796" s="58">
        <v>0</v>
      </c>
      <c r="AE1796" s="71">
        <v>0</v>
      </c>
      <c r="AF1796" s="56"/>
      <c r="AG1796" s="58">
        <v>0</v>
      </c>
      <c r="AH1796" s="71">
        <v>0</v>
      </c>
    </row>
    <row r="1797" spans="1:34" x14ac:dyDescent="0.35">
      <c r="A1797" s="31" t="s">
        <v>168</v>
      </c>
      <c r="B1797" s="32" t="s">
        <v>23</v>
      </c>
      <c r="C1797" s="32" t="s">
        <v>117</v>
      </c>
      <c r="D1797" s="32" t="s">
        <v>89</v>
      </c>
      <c r="E1797" s="32" t="s">
        <v>118</v>
      </c>
      <c r="F1797" s="32" t="s">
        <v>121</v>
      </c>
      <c r="G1797" s="32" t="s">
        <v>28</v>
      </c>
      <c r="H1797" s="33">
        <v>1.4999999999999999E-2</v>
      </c>
      <c r="I1797" s="32" t="s">
        <v>121</v>
      </c>
      <c r="J1797" s="32" t="s">
        <v>208</v>
      </c>
      <c r="K1797" s="34" t="s">
        <v>29</v>
      </c>
      <c r="L1797" s="35">
        <v>2.79</v>
      </c>
      <c r="M1797" s="36">
        <v>2.79</v>
      </c>
      <c r="N1797" s="36">
        <v>2.79</v>
      </c>
      <c r="O1797" s="36">
        <v>2.79</v>
      </c>
      <c r="P1797" s="36">
        <v>2.79</v>
      </c>
      <c r="Q1797" s="36">
        <v>2.79</v>
      </c>
      <c r="R1797" s="36">
        <v>2.79</v>
      </c>
      <c r="S1797" s="36">
        <v>2.79</v>
      </c>
      <c r="T1797" s="36">
        <v>2.79</v>
      </c>
      <c r="U1797" s="36">
        <v>2.79</v>
      </c>
      <c r="V1797" s="36">
        <v>2.79</v>
      </c>
      <c r="W1797" s="37">
        <v>2.79</v>
      </c>
      <c r="X1797" s="67"/>
      <c r="Y1797" s="60">
        <v>0</v>
      </c>
      <c r="Z1797" s="61">
        <v>0</v>
      </c>
      <c r="AA1797" s="61">
        <v>0</v>
      </c>
      <c r="AB1797" s="61">
        <v>0</v>
      </c>
      <c r="AC1797" s="61">
        <v>0</v>
      </c>
      <c r="AD1797" s="61">
        <v>0</v>
      </c>
      <c r="AE1797" s="69">
        <v>0</v>
      </c>
      <c r="AF1797" s="59"/>
      <c r="AG1797" s="61">
        <v>7.0000000000000007E-2</v>
      </c>
      <c r="AH1797" s="69">
        <v>7.0000000000000007E-2</v>
      </c>
    </row>
    <row r="1798" spans="1:34" x14ac:dyDescent="0.35">
      <c r="A1798" s="15" t="s">
        <v>168</v>
      </c>
      <c r="B1798" s="16" t="s">
        <v>23</v>
      </c>
      <c r="C1798" s="16" t="s">
        <v>117</v>
      </c>
      <c r="D1798" s="16" t="s">
        <v>89</v>
      </c>
      <c r="E1798" s="16" t="s">
        <v>118</v>
      </c>
      <c r="F1798" s="16" t="s">
        <v>121</v>
      </c>
      <c r="G1798" s="16" t="s">
        <v>28</v>
      </c>
      <c r="H1798" s="17">
        <v>1.4999999999999999E-2</v>
      </c>
      <c r="I1798" s="16" t="s">
        <v>121</v>
      </c>
      <c r="J1798" s="16" t="s">
        <v>209</v>
      </c>
      <c r="K1798" s="18" t="s">
        <v>30</v>
      </c>
      <c r="L1798" s="19">
        <v>1</v>
      </c>
      <c r="M1798" s="20">
        <v>1</v>
      </c>
      <c r="N1798" s="20">
        <v>1</v>
      </c>
      <c r="O1798" s="20">
        <v>1</v>
      </c>
      <c r="P1798" s="20">
        <v>1</v>
      </c>
      <c r="Q1798" s="20">
        <v>1</v>
      </c>
      <c r="R1798" s="20">
        <v>1</v>
      </c>
      <c r="S1798" s="20" t="s">
        <v>33</v>
      </c>
      <c r="T1798" s="20" t="s">
        <v>33</v>
      </c>
      <c r="U1798" s="20" t="s">
        <v>33</v>
      </c>
      <c r="V1798" s="20" t="s">
        <v>33</v>
      </c>
      <c r="W1798" s="21" t="s">
        <v>33</v>
      </c>
      <c r="X1798" s="67"/>
      <c r="Y1798" s="19">
        <v>0</v>
      </c>
      <c r="Z1798" s="20">
        <v>0</v>
      </c>
      <c r="AA1798" s="20">
        <v>0</v>
      </c>
      <c r="AB1798" s="20">
        <v>0</v>
      </c>
      <c r="AC1798" s="20">
        <v>0</v>
      </c>
      <c r="AD1798" s="20">
        <v>0</v>
      </c>
      <c r="AE1798" s="21">
        <v>0</v>
      </c>
      <c r="AF1798" s="55"/>
      <c r="AG1798" s="20" t="s">
        <v>33</v>
      </c>
      <c r="AH1798" s="21" t="s">
        <v>33</v>
      </c>
    </row>
    <row r="1799" spans="1:34" x14ac:dyDescent="0.35">
      <c r="A1799" s="15" t="s">
        <v>168</v>
      </c>
      <c r="B1799" s="16" t="s">
        <v>23</v>
      </c>
      <c r="C1799" s="16" t="s">
        <v>117</v>
      </c>
      <c r="D1799" s="16" t="s">
        <v>89</v>
      </c>
      <c r="E1799" s="16" t="s">
        <v>118</v>
      </c>
      <c r="F1799" s="16" t="s">
        <v>121</v>
      </c>
      <c r="G1799" s="16" t="s">
        <v>28</v>
      </c>
      <c r="H1799" s="17">
        <v>1.4999999999999999E-2</v>
      </c>
      <c r="I1799" s="16" t="s">
        <v>121</v>
      </c>
      <c r="J1799" s="16" t="s">
        <v>208</v>
      </c>
      <c r="K1799" s="18" t="s">
        <v>31</v>
      </c>
      <c r="L1799" s="85">
        <v>2.89</v>
      </c>
      <c r="M1799" s="81">
        <v>2.89</v>
      </c>
      <c r="N1799" s="81">
        <v>2.89</v>
      </c>
      <c r="O1799" s="81">
        <v>2.89</v>
      </c>
      <c r="P1799" s="81">
        <v>2.89</v>
      </c>
      <c r="Q1799" s="81">
        <v>2.89</v>
      </c>
      <c r="R1799" s="81">
        <v>2.89</v>
      </c>
      <c r="S1799" s="81">
        <v>2.89</v>
      </c>
      <c r="T1799" s="81">
        <v>2.89</v>
      </c>
      <c r="U1799" s="81">
        <v>2.89</v>
      </c>
      <c r="V1799" s="81">
        <v>2.89</v>
      </c>
      <c r="W1799" s="80">
        <v>2.89</v>
      </c>
      <c r="X1799" s="67"/>
      <c r="Y1799" s="22">
        <v>0</v>
      </c>
      <c r="Z1799" s="23">
        <v>0</v>
      </c>
      <c r="AA1799" s="23">
        <v>0</v>
      </c>
      <c r="AB1799" s="23">
        <v>0</v>
      </c>
      <c r="AC1799" s="23">
        <v>0</v>
      </c>
      <c r="AD1799" s="23">
        <v>0</v>
      </c>
      <c r="AE1799" s="70">
        <v>0</v>
      </c>
      <c r="AF1799" s="50"/>
      <c r="AG1799" s="76">
        <v>7.0000000000000007E-2</v>
      </c>
      <c r="AH1799" s="77">
        <v>7.0000000000000007E-2</v>
      </c>
    </row>
    <row r="1800" spans="1:34" x14ac:dyDescent="0.35">
      <c r="A1800" s="15" t="s">
        <v>168</v>
      </c>
      <c r="B1800" s="16" t="s">
        <v>23</v>
      </c>
      <c r="C1800" s="16" t="s">
        <v>117</v>
      </c>
      <c r="D1800" s="16" t="s">
        <v>89</v>
      </c>
      <c r="E1800" s="16" t="s">
        <v>118</v>
      </c>
      <c r="F1800" s="16" t="s">
        <v>121</v>
      </c>
      <c r="G1800" s="16" t="s">
        <v>28</v>
      </c>
      <c r="H1800" s="17">
        <v>1.4999999999999999E-2</v>
      </c>
      <c r="I1800" s="16" t="s">
        <v>121</v>
      </c>
      <c r="J1800" s="16" t="s">
        <v>209</v>
      </c>
      <c r="K1800" s="18" t="s">
        <v>32</v>
      </c>
      <c r="L1800" s="19">
        <v>1</v>
      </c>
      <c r="M1800" s="20">
        <v>1</v>
      </c>
      <c r="N1800" s="20">
        <v>1</v>
      </c>
      <c r="O1800" s="20">
        <v>1</v>
      </c>
      <c r="P1800" s="20">
        <v>1</v>
      </c>
      <c r="Q1800" s="20">
        <v>1</v>
      </c>
      <c r="R1800" s="20">
        <v>1</v>
      </c>
      <c r="S1800" s="20" t="s">
        <v>33</v>
      </c>
      <c r="T1800" s="20" t="s">
        <v>33</v>
      </c>
      <c r="U1800" s="20" t="s">
        <v>33</v>
      </c>
      <c r="V1800" s="20" t="s">
        <v>33</v>
      </c>
      <c r="W1800" s="21" t="s">
        <v>33</v>
      </c>
      <c r="X1800" s="67"/>
      <c r="Y1800" s="19">
        <v>0</v>
      </c>
      <c r="Z1800" s="20">
        <v>0</v>
      </c>
      <c r="AA1800" s="20">
        <v>0</v>
      </c>
      <c r="AB1800" s="20">
        <v>0</v>
      </c>
      <c r="AC1800" s="20">
        <v>0</v>
      </c>
      <c r="AD1800" s="20">
        <v>0</v>
      </c>
      <c r="AE1800" s="21">
        <v>0</v>
      </c>
      <c r="AF1800" s="55"/>
      <c r="AG1800" s="20" t="s">
        <v>33</v>
      </c>
      <c r="AH1800" s="21" t="s">
        <v>33</v>
      </c>
    </row>
    <row r="1801" spans="1:34" x14ac:dyDescent="0.35">
      <c r="A1801" s="24" t="s">
        <v>168</v>
      </c>
      <c r="B1801" s="25" t="s">
        <v>23</v>
      </c>
      <c r="C1801" s="25" t="s">
        <v>117</v>
      </c>
      <c r="D1801" s="25" t="s">
        <v>89</v>
      </c>
      <c r="E1801" s="25" t="s">
        <v>118</v>
      </c>
      <c r="F1801" s="25" t="s">
        <v>121</v>
      </c>
      <c r="G1801" s="25" t="s">
        <v>28</v>
      </c>
      <c r="H1801" s="26">
        <v>1.4999999999999999E-2</v>
      </c>
      <c r="I1801" s="25" t="s">
        <v>33</v>
      </c>
      <c r="J1801" s="25" t="s">
        <v>208</v>
      </c>
      <c r="K1801" s="27" t="s">
        <v>34</v>
      </c>
      <c r="L1801" s="28">
        <v>3.5842293906810152E-2</v>
      </c>
      <c r="M1801" s="29">
        <v>3.5842293906810152E-2</v>
      </c>
      <c r="N1801" s="29">
        <v>3.5842293906810152E-2</v>
      </c>
      <c r="O1801" s="29">
        <v>3.5842293906810152E-2</v>
      </c>
      <c r="P1801" s="29">
        <v>3.5842293906810152E-2</v>
      </c>
      <c r="Q1801" s="29">
        <v>3.5842293906810152E-2</v>
      </c>
      <c r="R1801" s="29">
        <v>3.5842293906810152E-2</v>
      </c>
      <c r="S1801" s="29">
        <v>3.5842293906810152E-2</v>
      </c>
      <c r="T1801" s="29">
        <v>3.5842293906810152E-2</v>
      </c>
      <c r="U1801" s="29">
        <v>3.5842293906810152E-2</v>
      </c>
      <c r="V1801" s="29">
        <v>3.5842293906810152E-2</v>
      </c>
      <c r="W1801" s="30">
        <v>3.5842293906810152E-2</v>
      </c>
      <c r="X1801" s="67"/>
      <c r="Y1801" s="57">
        <v>0</v>
      </c>
      <c r="Z1801" s="58">
        <v>0</v>
      </c>
      <c r="AA1801" s="58">
        <v>0</v>
      </c>
      <c r="AB1801" s="58">
        <v>0</v>
      </c>
      <c r="AC1801" s="58">
        <v>0</v>
      </c>
      <c r="AD1801" s="58">
        <v>0</v>
      </c>
      <c r="AE1801" s="71">
        <v>0</v>
      </c>
      <c r="AF1801" s="56"/>
      <c r="AG1801" s="58">
        <v>0</v>
      </c>
      <c r="AH1801" s="71">
        <v>0</v>
      </c>
    </row>
    <row r="1802" spans="1:34" x14ac:dyDescent="0.35">
      <c r="A1802" s="31" t="s">
        <v>168</v>
      </c>
      <c r="B1802" s="32" t="s">
        <v>23</v>
      </c>
      <c r="C1802" s="32" t="s">
        <v>117</v>
      </c>
      <c r="D1802" s="32" t="s">
        <v>55</v>
      </c>
      <c r="E1802" s="32" t="s">
        <v>118</v>
      </c>
      <c r="F1802" s="32" t="s">
        <v>122</v>
      </c>
      <c r="G1802" s="32" t="s">
        <v>28</v>
      </c>
      <c r="H1802" s="33">
        <v>3.4999999999999996E-3</v>
      </c>
      <c r="I1802" s="32" t="s">
        <v>122</v>
      </c>
      <c r="J1802" s="32" t="s">
        <v>208</v>
      </c>
      <c r="K1802" s="34" t="s">
        <v>29</v>
      </c>
      <c r="L1802" s="35">
        <v>2.99</v>
      </c>
      <c r="M1802" s="36">
        <v>2.99</v>
      </c>
      <c r="N1802" s="36">
        <v>2.99</v>
      </c>
      <c r="O1802" s="36">
        <v>2.99</v>
      </c>
      <c r="P1802" s="36">
        <v>2.99</v>
      </c>
      <c r="Q1802" s="36">
        <v>2.99</v>
      </c>
      <c r="R1802" s="36">
        <v>2.99</v>
      </c>
      <c r="S1802" s="36">
        <v>2.99</v>
      </c>
      <c r="T1802" s="36">
        <v>2.99</v>
      </c>
      <c r="U1802" s="36">
        <v>2.29</v>
      </c>
      <c r="V1802" s="36">
        <v>2.29</v>
      </c>
      <c r="W1802" s="37">
        <v>2.29</v>
      </c>
      <c r="X1802" s="67"/>
      <c r="Y1802" s="60">
        <v>0</v>
      </c>
      <c r="Z1802" s="61">
        <v>0</v>
      </c>
      <c r="AA1802" s="61">
        <v>0</v>
      </c>
      <c r="AB1802" s="61">
        <v>0</v>
      </c>
      <c r="AC1802" s="61">
        <v>0</v>
      </c>
      <c r="AD1802" s="61">
        <v>0</v>
      </c>
      <c r="AE1802" s="69">
        <v>0</v>
      </c>
      <c r="AF1802" s="59"/>
      <c r="AG1802" s="61">
        <v>0.08</v>
      </c>
      <c r="AH1802" s="69">
        <v>0.08</v>
      </c>
    </row>
    <row r="1803" spans="1:34" x14ac:dyDescent="0.35">
      <c r="A1803" s="15" t="s">
        <v>168</v>
      </c>
      <c r="B1803" s="16" t="s">
        <v>23</v>
      </c>
      <c r="C1803" s="16" t="s">
        <v>117</v>
      </c>
      <c r="D1803" s="16" t="s">
        <v>55</v>
      </c>
      <c r="E1803" s="16" t="s">
        <v>118</v>
      </c>
      <c r="F1803" s="16" t="s">
        <v>122</v>
      </c>
      <c r="G1803" s="16" t="s">
        <v>28</v>
      </c>
      <c r="H1803" s="17">
        <v>3.4999999999999996E-3</v>
      </c>
      <c r="I1803" s="16" t="s">
        <v>122</v>
      </c>
      <c r="J1803" s="16" t="s">
        <v>209</v>
      </c>
      <c r="K1803" s="18" t="s">
        <v>30</v>
      </c>
      <c r="L1803" s="19">
        <v>1</v>
      </c>
      <c r="M1803" s="20">
        <v>1</v>
      </c>
      <c r="N1803" s="20">
        <v>1</v>
      </c>
      <c r="O1803" s="20">
        <v>1</v>
      </c>
      <c r="P1803" s="20">
        <v>1</v>
      </c>
      <c r="Q1803" s="20">
        <v>1</v>
      </c>
      <c r="R1803" s="20">
        <v>1</v>
      </c>
      <c r="S1803" s="20" t="s">
        <v>33</v>
      </c>
      <c r="T1803" s="20" t="s">
        <v>33</v>
      </c>
      <c r="U1803" s="20" t="s">
        <v>33</v>
      </c>
      <c r="V1803" s="20" t="s">
        <v>33</v>
      </c>
      <c r="W1803" s="21" t="s">
        <v>33</v>
      </c>
      <c r="X1803" s="67"/>
      <c r="Y1803" s="19">
        <v>0</v>
      </c>
      <c r="Z1803" s="20">
        <v>0</v>
      </c>
      <c r="AA1803" s="20">
        <v>0</v>
      </c>
      <c r="AB1803" s="20">
        <v>0</v>
      </c>
      <c r="AC1803" s="20">
        <v>0</v>
      </c>
      <c r="AD1803" s="20">
        <v>0</v>
      </c>
      <c r="AE1803" s="21">
        <v>0</v>
      </c>
      <c r="AF1803" s="55"/>
      <c r="AG1803" s="20" t="s">
        <v>33</v>
      </c>
      <c r="AH1803" s="21" t="s">
        <v>33</v>
      </c>
    </row>
    <row r="1804" spans="1:34" x14ac:dyDescent="0.35">
      <c r="A1804" s="15" t="s">
        <v>168</v>
      </c>
      <c r="B1804" s="16" t="s">
        <v>23</v>
      </c>
      <c r="C1804" s="16" t="s">
        <v>117</v>
      </c>
      <c r="D1804" s="16" t="s">
        <v>55</v>
      </c>
      <c r="E1804" s="16" t="s">
        <v>118</v>
      </c>
      <c r="F1804" s="16" t="s">
        <v>122</v>
      </c>
      <c r="G1804" s="16" t="s">
        <v>28</v>
      </c>
      <c r="H1804" s="17">
        <v>3.4999999999999996E-3</v>
      </c>
      <c r="I1804" s="16" t="s">
        <v>122</v>
      </c>
      <c r="J1804" s="16" t="s">
        <v>208</v>
      </c>
      <c r="K1804" s="18" t="s">
        <v>31</v>
      </c>
      <c r="L1804" s="22">
        <v>2.99</v>
      </c>
      <c r="M1804" s="23">
        <v>2.99</v>
      </c>
      <c r="N1804" s="23">
        <v>2.99</v>
      </c>
      <c r="O1804" s="23">
        <v>2.99</v>
      </c>
      <c r="P1804" s="23">
        <v>2.99</v>
      </c>
      <c r="Q1804" s="23">
        <v>2.99</v>
      </c>
      <c r="R1804" s="23">
        <v>2.99</v>
      </c>
      <c r="S1804" s="23">
        <v>2.99</v>
      </c>
      <c r="T1804" s="23">
        <v>2.99</v>
      </c>
      <c r="U1804" s="23">
        <v>2.29</v>
      </c>
      <c r="V1804" s="23">
        <v>2.29</v>
      </c>
      <c r="W1804" s="70">
        <v>2.29</v>
      </c>
      <c r="X1804" s="67"/>
      <c r="Y1804" s="22">
        <v>0</v>
      </c>
      <c r="Z1804" s="23">
        <v>0</v>
      </c>
      <c r="AA1804" s="23">
        <v>0</v>
      </c>
      <c r="AB1804" s="23">
        <v>0</v>
      </c>
      <c r="AC1804" s="23">
        <v>0</v>
      </c>
      <c r="AD1804" s="23">
        <v>0</v>
      </c>
      <c r="AE1804" s="70">
        <v>0</v>
      </c>
      <c r="AF1804" s="50"/>
      <c r="AG1804" s="76">
        <v>0.08</v>
      </c>
      <c r="AH1804" s="77">
        <v>0.08</v>
      </c>
    </row>
    <row r="1805" spans="1:34" x14ac:dyDescent="0.35">
      <c r="A1805" s="15" t="s">
        <v>168</v>
      </c>
      <c r="B1805" s="16" t="s">
        <v>23</v>
      </c>
      <c r="C1805" s="16" t="s">
        <v>117</v>
      </c>
      <c r="D1805" s="16" t="s">
        <v>55</v>
      </c>
      <c r="E1805" s="16" t="s">
        <v>118</v>
      </c>
      <c r="F1805" s="16" t="s">
        <v>122</v>
      </c>
      <c r="G1805" s="16" t="s">
        <v>28</v>
      </c>
      <c r="H1805" s="17">
        <v>3.4999999999999996E-3</v>
      </c>
      <c r="I1805" s="16" t="s">
        <v>122</v>
      </c>
      <c r="J1805" s="16" t="s">
        <v>209</v>
      </c>
      <c r="K1805" s="18" t="s">
        <v>32</v>
      </c>
      <c r="L1805" s="19">
        <v>1</v>
      </c>
      <c r="M1805" s="20">
        <v>1</v>
      </c>
      <c r="N1805" s="20">
        <v>1</v>
      </c>
      <c r="O1805" s="20">
        <v>1</v>
      </c>
      <c r="P1805" s="20">
        <v>1</v>
      </c>
      <c r="Q1805" s="20">
        <v>1</v>
      </c>
      <c r="R1805" s="20">
        <v>1</v>
      </c>
      <c r="S1805" s="20" t="s">
        <v>33</v>
      </c>
      <c r="T1805" s="20" t="s">
        <v>33</v>
      </c>
      <c r="U1805" s="20" t="s">
        <v>33</v>
      </c>
      <c r="V1805" s="20" t="s">
        <v>33</v>
      </c>
      <c r="W1805" s="21" t="s">
        <v>33</v>
      </c>
      <c r="X1805" s="67"/>
      <c r="Y1805" s="19">
        <v>0</v>
      </c>
      <c r="Z1805" s="20">
        <v>0</v>
      </c>
      <c r="AA1805" s="20">
        <v>0</v>
      </c>
      <c r="AB1805" s="20">
        <v>0</v>
      </c>
      <c r="AC1805" s="20">
        <v>0</v>
      </c>
      <c r="AD1805" s="20">
        <v>0</v>
      </c>
      <c r="AE1805" s="21">
        <v>0</v>
      </c>
      <c r="AF1805" s="55"/>
      <c r="AG1805" s="20" t="s">
        <v>33</v>
      </c>
      <c r="AH1805" s="21" t="s">
        <v>33</v>
      </c>
    </row>
    <row r="1806" spans="1:34" x14ac:dyDescent="0.35">
      <c r="A1806" s="24" t="s">
        <v>168</v>
      </c>
      <c r="B1806" s="25" t="s">
        <v>23</v>
      </c>
      <c r="C1806" s="25" t="s">
        <v>117</v>
      </c>
      <c r="D1806" s="25" t="s">
        <v>55</v>
      </c>
      <c r="E1806" s="25" t="s">
        <v>118</v>
      </c>
      <c r="F1806" s="25" t="s">
        <v>122</v>
      </c>
      <c r="G1806" s="25" t="s">
        <v>28</v>
      </c>
      <c r="H1806" s="26">
        <v>3.4999999999999996E-3</v>
      </c>
      <c r="I1806" s="25" t="s">
        <v>33</v>
      </c>
      <c r="J1806" s="25" t="s">
        <v>208</v>
      </c>
      <c r="K1806" s="27" t="s">
        <v>34</v>
      </c>
      <c r="L1806" s="28">
        <v>0</v>
      </c>
      <c r="M1806" s="29">
        <v>0</v>
      </c>
      <c r="N1806" s="29">
        <v>0</v>
      </c>
      <c r="O1806" s="29">
        <v>0</v>
      </c>
      <c r="P1806" s="29">
        <v>0</v>
      </c>
      <c r="Q1806" s="29">
        <v>0</v>
      </c>
      <c r="R1806" s="29">
        <v>0</v>
      </c>
      <c r="S1806" s="29">
        <v>0</v>
      </c>
      <c r="T1806" s="29">
        <v>0</v>
      </c>
      <c r="U1806" s="29">
        <v>0</v>
      </c>
      <c r="V1806" s="29">
        <v>0</v>
      </c>
      <c r="W1806" s="30">
        <v>0</v>
      </c>
      <c r="X1806" s="67"/>
      <c r="Y1806" s="57">
        <v>0</v>
      </c>
      <c r="Z1806" s="58">
        <v>0</v>
      </c>
      <c r="AA1806" s="58">
        <v>0</v>
      </c>
      <c r="AB1806" s="58">
        <v>0</v>
      </c>
      <c r="AC1806" s="58">
        <v>0</v>
      </c>
      <c r="AD1806" s="58">
        <v>0</v>
      </c>
      <c r="AE1806" s="71">
        <v>0</v>
      </c>
      <c r="AF1806" s="56"/>
      <c r="AG1806" s="58">
        <v>0</v>
      </c>
      <c r="AH1806" s="71">
        <v>0</v>
      </c>
    </row>
    <row r="1807" spans="1:34" x14ac:dyDescent="0.35">
      <c r="A1807" s="31" t="s">
        <v>168</v>
      </c>
      <c r="B1807" s="32" t="s">
        <v>23</v>
      </c>
      <c r="C1807" s="32" t="s">
        <v>123</v>
      </c>
      <c r="D1807" s="32" t="s">
        <v>124</v>
      </c>
      <c r="E1807" s="32" t="s">
        <v>125</v>
      </c>
      <c r="F1807" s="32" t="s">
        <v>126</v>
      </c>
      <c r="G1807" s="32" t="s">
        <v>28</v>
      </c>
      <c r="H1807" s="33">
        <v>3.4999999999999996E-3</v>
      </c>
      <c r="I1807" s="32" t="s">
        <v>126</v>
      </c>
      <c r="J1807" s="32" t="s">
        <v>208</v>
      </c>
      <c r="K1807" s="34" t="s">
        <v>29</v>
      </c>
      <c r="L1807" s="35">
        <v>3.49</v>
      </c>
      <c r="M1807" s="36">
        <v>3.49</v>
      </c>
      <c r="N1807" s="36">
        <v>3.49</v>
      </c>
      <c r="O1807" s="36">
        <v>3.49</v>
      </c>
      <c r="P1807" s="36">
        <v>3.49</v>
      </c>
      <c r="Q1807" s="36">
        <v>3.49</v>
      </c>
      <c r="R1807" s="36">
        <v>3.49</v>
      </c>
      <c r="S1807" s="36">
        <v>3.49</v>
      </c>
      <c r="T1807" s="36">
        <v>3.49</v>
      </c>
      <c r="U1807" s="36">
        <v>2.79</v>
      </c>
      <c r="V1807" s="36">
        <v>2.79</v>
      </c>
      <c r="W1807" s="37">
        <v>2.99</v>
      </c>
      <c r="X1807" s="67"/>
      <c r="Y1807" s="60">
        <v>0</v>
      </c>
      <c r="Z1807" s="61">
        <v>0</v>
      </c>
      <c r="AA1807" s="61">
        <v>0</v>
      </c>
      <c r="AB1807" s="61">
        <v>0</v>
      </c>
      <c r="AC1807" s="61">
        <v>0</v>
      </c>
      <c r="AD1807" s="61">
        <v>0</v>
      </c>
      <c r="AE1807" s="69">
        <v>0</v>
      </c>
      <c r="AF1807" s="59"/>
      <c r="AG1807" s="61">
        <v>0.09</v>
      </c>
      <c r="AH1807" s="69">
        <v>0.09</v>
      </c>
    </row>
    <row r="1808" spans="1:34" x14ac:dyDescent="0.35">
      <c r="A1808" s="15" t="s">
        <v>168</v>
      </c>
      <c r="B1808" s="16" t="s">
        <v>23</v>
      </c>
      <c r="C1808" s="16" t="s">
        <v>123</v>
      </c>
      <c r="D1808" s="16" t="s">
        <v>124</v>
      </c>
      <c r="E1808" s="16" t="s">
        <v>125</v>
      </c>
      <c r="F1808" s="16" t="s">
        <v>126</v>
      </c>
      <c r="G1808" s="16" t="s">
        <v>28</v>
      </c>
      <c r="H1808" s="17">
        <v>3.4999999999999996E-3</v>
      </c>
      <c r="I1808" s="16" t="s">
        <v>126</v>
      </c>
      <c r="J1808" s="16" t="s">
        <v>209</v>
      </c>
      <c r="K1808" s="18" t="s">
        <v>30</v>
      </c>
      <c r="L1808" s="19">
        <v>1</v>
      </c>
      <c r="M1808" s="20">
        <v>1</v>
      </c>
      <c r="N1808" s="20">
        <v>1</v>
      </c>
      <c r="O1808" s="20">
        <v>1</v>
      </c>
      <c r="P1808" s="20">
        <v>1</v>
      </c>
      <c r="Q1808" s="20">
        <v>1</v>
      </c>
      <c r="R1808" s="20">
        <v>1</v>
      </c>
      <c r="S1808" s="20" t="s">
        <v>33</v>
      </c>
      <c r="T1808" s="20" t="s">
        <v>33</v>
      </c>
      <c r="U1808" s="20" t="s">
        <v>33</v>
      </c>
      <c r="V1808" s="20" t="s">
        <v>33</v>
      </c>
      <c r="W1808" s="21" t="s">
        <v>33</v>
      </c>
      <c r="X1808" s="67"/>
      <c r="Y1808" s="19">
        <v>0</v>
      </c>
      <c r="Z1808" s="20">
        <v>0</v>
      </c>
      <c r="AA1808" s="20">
        <v>0</v>
      </c>
      <c r="AB1808" s="20">
        <v>0</v>
      </c>
      <c r="AC1808" s="20">
        <v>0</v>
      </c>
      <c r="AD1808" s="20">
        <v>0</v>
      </c>
      <c r="AE1808" s="21">
        <v>0</v>
      </c>
      <c r="AF1808" s="55"/>
      <c r="AG1808" s="20" t="s">
        <v>33</v>
      </c>
      <c r="AH1808" s="21" t="s">
        <v>33</v>
      </c>
    </row>
    <row r="1809" spans="1:34" x14ac:dyDescent="0.35">
      <c r="A1809" s="15" t="s">
        <v>168</v>
      </c>
      <c r="B1809" s="16" t="s">
        <v>23</v>
      </c>
      <c r="C1809" s="16" t="s">
        <v>123</v>
      </c>
      <c r="D1809" s="16" t="s">
        <v>124</v>
      </c>
      <c r="E1809" s="16" t="s">
        <v>125</v>
      </c>
      <c r="F1809" s="16" t="s">
        <v>126</v>
      </c>
      <c r="G1809" s="16" t="s">
        <v>28</v>
      </c>
      <c r="H1809" s="17">
        <v>3.4999999999999996E-3</v>
      </c>
      <c r="I1809" s="16" t="s">
        <v>126</v>
      </c>
      <c r="J1809" s="16" t="s">
        <v>208</v>
      </c>
      <c r="K1809" s="18" t="s">
        <v>31</v>
      </c>
      <c r="L1809" s="22">
        <v>3.49</v>
      </c>
      <c r="M1809" s="23">
        <v>3.49</v>
      </c>
      <c r="N1809" s="23">
        <v>3.49</v>
      </c>
      <c r="O1809" s="23">
        <v>3.49</v>
      </c>
      <c r="P1809" s="23">
        <v>3.49</v>
      </c>
      <c r="Q1809" s="23">
        <v>3.49</v>
      </c>
      <c r="R1809" s="23">
        <v>3.49</v>
      </c>
      <c r="S1809" s="23">
        <v>3.49</v>
      </c>
      <c r="T1809" s="23">
        <v>3.49</v>
      </c>
      <c r="U1809" s="23">
        <v>2.79</v>
      </c>
      <c r="V1809" s="23">
        <v>2.79</v>
      </c>
      <c r="W1809" s="70">
        <v>2.99</v>
      </c>
      <c r="X1809" s="67"/>
      <c r="Y1809" s="22">
        <v>0</v>
      </c>
      <c r="Z1809" s="23">
        <v>0</v>
      </c>
      <c r="AA1809" s="23">
        <v>0</v>
      </c>
      <c r="AB1809" s="23">
        <v>0</v>
      </c>
      <c r="AC1809" s="23">
        <v>0</v>
      </c>
      <c r="AD1809" s="23">
        <v>0</v>
      </c>
      <c r="AE1809" s="70">
        <v>0</v>
      </c>
      <c r="AF1809" s="50"/>
      <c r="AG1809" s="76">
        <v>0.09</v>
      </c>
      <c r="AH1809" s="77">
        <v>0.09</v>
      </c>
    </row>
    <row r="1810" spans="1:34" x14ac:dyDescent="0.35">
      <c r="A1810" s="15" t="s">
        <v>168</v>
      </c>
      <c r="B1810" s="16" t="s">
        <v>23</v>
      </c>
      <c r="C1810" s="16" t="s">
        <v>123</v>
      </c>
      <c r="D1810" s="16" t="s">
        <v>124</v>
      </c>
      <c r="E1810" s="16" t="s">
        <v>125</v>
      </c>
      <c r="F1810" s="16" t="s">
        <v>126</v>
      </c>
      <c r="G1810" s="16" t="s">
        <v>28</v>
      </c>
      <c r="H1810" s="17">
        <v>3.4999999999999996E-3</v>
      </c>
      <c r="I1810" s="16" t="s">
        <v>126</v>
      </c>
      <c r="J1810" s="16" t="s">
        <v>209</v>
      </c>
      <c r="K1810" s="18" t="s">
        <v>32</v>
      </c>
      <c r="L1810" s="19">
        <v>1</v>
      </c>
      <c r="M1810" s="20">
        <v>1</v>
      </c>
      <c r="N1810" s="20">
        <v>1</v>
      </c>
      <c r="O1810" s="20">
        <v>1</v>
      </c>
      <c r="P1810" s="20">
        <v>1</v>
      </c>
      <c r="Q1810" s="20">
        <v>1</v>
      </c>
      <c r="R1810" s="20">
        <v>1</v>
      </c>
      <c r="S1810" s="20" t="s">
        <v>33</v>
      </c>
      <c r="T1810" s="20" t="s">
        <v>33</v>
      </c>
      <c r="U1810" s="20" t="s">
        <v>33</v>
      </c>
      <c r="V1810" s="20" t="s">
        <v>33</v>
      </c>
      <c r="W1810" s="21" t="s">
        <v>33</v>
      </c>
      <c r="X1810" s="67"/>
      <c r="Y1810" s="19">
        <v>0</v>
      </c>
      <c r="Z1810" s="20">
        <v>0</v>
      </c>
      <c r="AA1810" s="20">
        <v>0</v>
      </c>
      <c r="AB1810" s="20">
        <v>0</v>
      </c>
      <c r="AC1810" s="20">
        <v>0</v>
      </c>
      <c r="AD1810" s="20">
        <v>0</v>
      </c>
      <c r="AE1810" s="21">
        <v>0</v>
      </c>
      <c r="AF1810" s="55"/>
      <c r="AG1810" s="20" t="s">
        <v>33</v>
      </c>
      <c r="AH1810" s="21" t="s">
        <v>33</v>
      </c>
    </row>
    <row r="1811" spans="1:34" x14ac:dyDescent="0.35">
      <c r="A1811" s="24" t="s">
        <v>168</v>
      </c>
      <c r="B1811" s="25" t="s">
        <v>23</v>
      </c>
      <c r="C1811" s="25" t="s">
        <v>123</v>
      </c>
      <c r="D1811" s="25" t="s">
        <v>124</v>
      </c>
      <c r="E1811" s="25" t="s">
        <v>125</v>
      </c>
      <c r="F1811" s="25" t="s">
        <v>126</v>
      </c>
      <c r="G1811" s="25" t="s">
        <v>28</v>
      </c>
      <c r="H1811" s="26">
        <v>3.4999999999999996E-3</v>
      </c>
      <c r="I1811" s="25" t="s">
        <v>33</v>
      </c>
      <c r="J1811" s="25" t="s">
        <v>208</v>
      </c>
      <c r="K1811" s="27" t="s">
        <v>34</v>
      </c>
      <c r="L1811" s="28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0</v>
      </c>
      <c r="V1811" s="29">
        <v>0</v>
      </c>
      <c r="W1811" s="30">
        <v>0</v>
      </c>
      <c r="X1811" s="67"/>
      <c r="Y1811" s="57">
        <v>0</v>
      </c>
      <c r="Z1811" s="58">
        <v>0</v>
      </c>
      <c r="AA1811" s="58">
        <v>0</v>
      </c>
      <c r="AB1811" s="58">
        <v>0</v>
      </c>
      <c r="AC1811" s="58">
        <v>0</v>
      </c>
      <c r="AD1811" s="58">
        <v>0</v>
      </c>
      <c r="AE1811" s="71">
        <v>0</v>
      </c>
      <c r="AF1811" s="56"/>
      <c r="AG1811" s="58">
        <v>0</v>
      </c>
      <c r="AH1811" s="71">
        <v>0</v>
      </c>
    </row>
    <row r="1812" spans="1:34" x14ac:dyDescent="0.35">
      <c r="A1812" s="31" t="s">
        <v>168</v>
      </c>
      <c r="B1812" s="32" t="s">
        <v>23</v>
      </c>
      <c r="C1812" s="32" t="s">
        <v>123</v>
      </c>
      <c r="D1812" s="32" t="s">
        <v>67</v>
      </c>
      <c r="E1812" s="32" t="s">
        <v>125</v>
      </c>
      <c r="F1812" s="32" t="s">
        <v>127</v>
      </c>
      <c r="G1812" s="32" t="s">
        <v>28</v>
      </c>
      <c r="H1812" s="33">
        <v>5.0000000000000001E-3</v>
      </c>
      <c r="I1812" s="32" t="s">
        <v>127</v>
      </c>
      <c r="J1812" s="32" t="s">
        <v>208</v>
      </c>
      <c r="K1812" s="34" t="s">
        <v>29</v>
      </c>
      <c r="L1812" s="35">
        <v>5.49</v>
      </c>
      <c r="M1812" s="36">
        <v>5.49</v>
      </c>
      <c r="N1812" s="36">
        <v>5.49</v>
      </c>
      <c r="O1812" s="36">
        <v>5.49</v>
      </c>
      <c r="P1812" s="36">
        <v>5.49</v>
      </c>
      <c r="Q1812" s="36">
        <v>5.49</v>
      </c>
      <c r="R1812" s="36">
        <v>5.49</v>
      </c>
      <c r="S1812" s="36">
        <v>4.79</v>
      </c>
      <c r="T1812" s="36">
        <v>4.79</v>
      </c>
      <c r="U1812" s="36">
        <v>4.41</v>
      </c>
      <c r="V1812" s="36">
        <v>4.41</v>
      </c>
      <c r="W1812" s="37">
        <v>4.51</v>
      </c>
      <c r="X1812" s="67"/>
      <c r="Y1812" s="60">
        <v>4.99</v>
      </c>
      <c r="Z1812" s="61">
        <v>4.99</v>
      </c>
      <c r="AA1812" s="61">
        <v>4.99</v>
      </c>
      <c r="AB1812" s="61">
        <v>4.99</v>
      </c>
      <c r="AC1812" s="61">
        <v>4.99</v>
      </c>
      <c r="AD1812" s="61">
        <v>4.99</v>
      </c>
      <c r="AE1812" s="69">
        <v>4.99</v>
      </c>
      <c r="AF1812" s="59"/>
      <c r="AG1812" s="61">
        <v>0.12</v>
      </c>
      <c r="AH1812" s="69">
        <v>0.12</v>
      </c>
    </row>
    <row r="1813" spans="1:34" x14ac:dyDescent="0.35">
      <c r="A1813" s="15" t="s">
        <v>168</v>
      </c>
      <c r="B1813" s="16" t="s">
        <v>23</v>
      </c>
      <c r="C1813" s="16" t="s">
        <v>123</v>
      </c>
      <c r="D1813" s="16" t="s">
        <v>67</v>
      </c>
      <c r="E1813" s="16" t="s">
        <v>125</v>
      </c>
      <c r="F1813" s="16" t="s">
        <v>127</v>
      </c>
      <c r="G1813" s="16" t="s">
        <v>28</v>
      </c>
      <c r="H1813" s="17">
        <v>5.0000000000000001E-3</v>
      </c>
      <c r="I1813" s="16" t="s">
        <v>127</v>
      </c>
      <c r="J1813" s="16" t="s">
        <v>209</v>
      </c>
      <c r="K1813" s="18" t="s">
        <v>30</v>
      </c>
      <c r="L1813" s="19">
        <v>0.4</v>
      </c>
      <c r="M1813" s="20">
        <v>0.4</v>
      </c>
      <c r="N1813" s="20">
        <v>0.4</v>
      </c>
      <c r="O1813" s="20">
        <v>0.4</v>
      </c>
      <c r="P1813" s="20">
        <v>0.4</v>
      </c>
      <c r="Q1813" s="20">
        <v>0.4</v>
      </c>
      <c r="R1813" s="20">
        <v>0.4</v>
      </c>
      <c r="S1813" s="20" t="s">
        <v>33</v>
      </c>
      <c r="T1813" s="20" t="s">
        <v>33</v>
      </c>
      <c r="U1813" s="20" t="s">
        <v>33</v>
      </c>
      <c r="V1813" s="20" t="s">
        <v>33</v>
      </c>
      <c r="W1813" s="21" t="s">
        <v>33</v>
      </c>
      <c r="X1813" s="67"/>
      <c r="Y1813" s="19">
        <v>0.6</v>
      </c>
      <c r="Z1813" s="20">
        <v>0.6</v>
      </c>
      <c r="AA1813" s="20">
        <v>0.6</v>
      </c>
      <c r="AB1813" s="20">
        <v>0.6</v>
      </c>
      <c r="AC1813" s="20">
        <v>0.6</v>
      </c>
      <c r="AD1813" s="20">
        <v>0.6</v>
      </c>
      <c r="AE1813" s="21">
        <v>0.6</v>
      </c>
      <c r="AF1813" s="55"/>
      <c r="AG1813" s="20" t="s">
        <v>33</v>
      </c>
      <c r="AH1813" s="21" t="s">
        <v>33</v>
      </c>
    </row>
    <row r="1814" spans="1:34" x14ac:dyDescent="0.35">
      <c r="A1814" s="15" t="s">
        <v>168</v>
      </c>
      <c r="B1814" s="16" t="s">
        <v>23</v>
      </c>
      <c r="C1814" s="16" t="s">
        <v>123</v>
      </c>
      <c r="D1814" s="16" t="s">
        <v>67</v>
      </c>
      <c r="E1814" s="16" t="s">
        <v>125</v>
      </c>
      <c r="F1814" s="16" t="s">
        <v>127</v>
      </c>
      <c r="G1814" s="16" t="s">
        <v>28</v>
      </c>
      <c r="H1814" s="17">
        <v>5.0000000000000001E-3</v>
      </c>
      <c r="I1814" s="16" t="s">
        <v>127</v>
      </c>
      <c r="J1814" s="16" t="s">
        <v>208</v>
      </c>
      <c r="K1814" s="18" t="s">
        <v>31</v>
      </c>
      <c r="L1814" s="22">
        <v>5.49</v>
      </c>
      <c r="M1814" s="23">
        <v>5.49</v>
      </c>
      <c r="N1814" s="23">
        <v>5.49</v>
      </c>
      <c r="O1814" s="23">
        <v>5.49</v>
      </c>
      <c r="P1814" s="23">
        <v>5.49</v>
      </c>
      <c r="Q1814" s="23">
        <v>5.49</v>
      </c>
      <c r="R1814" s="23">
        <v>5.49</v>
      </c>
      <c r="S1814" s="23">
        <v>4.79</v>
      </c>
      <c r="T1814" s="23">
        <v>4.79</v>
      </c>
      <c r="U1814" s="23">
        <v>4.41</v>
      </c>
      <c r="V1814" s="23">
        <v>4.41</v>
      </c>
      <c r="W1814" s="70">
        <v>4.51</v>
      </c>
      <c r="X1814" s="67"/>
      <c r="Y1814" s="85">
        <v>4.99</v>
      </c>
      <c r="Z1814" s="81">
        <v>4.99</v>
      </c>
      <c r="AA1814" s="81">
        <v>4.99</v>
      </c>
      <c r="AB1814" s="81">
        <v>4.99</v>
      </c>
      <c r="AC1814" s="81">
        <v>4.99</v>
      </c>
      <c r="AD1814" s="81">
        <v>4.99</v>
      </c>
      <c r="AE1814" s="80">
        <v>4.99</v>
      </c>
      <c r="AF1814" s="50"/>
      <c r="AG1814" s="76">
        <v>0.12</v>
      </c>
      <c r="AH1814" s="77">
        <v>0.12</v>
      </c>
    </row>
    <row r="1815" spans="1:34" x14ac:dyDescent="0.35">
      <c r="A1815" s="15" t="s">
        <v>168</v>
      </c>
      <c r="B1815" s="16" t="s">
        <v>23</v>
      </c>
      <c r="C1815" s="16" t="s">
        <v>123</v>
      </c>
      <c r="D1815" s="16" t="s">
        <v>67</v>
      </c>
      <c r="E1815" s="16" t="s">
        <v>125</v>
      </c>
      <c r="F1815" s="16" t="s">
        <v>127</v>
      </c>
      <c r="G1815" s="16" t="s">
        <v>28</v>
      </c>
      <c r="H1815" s="17">
        <v>5.0000000000000001E-3</v>
      </c>
      <c r="I1815" s="16" t="s">
        <v>127</v>
      </c>
      <c r="J1815" s="16" t="s">
        <v>209</v>
      </c>
      <c r="K1815" s="18" t="s">
        <v>32</v>
      </c>
      <c r="L1815" s="19">
        <v>0.4</v>
      </c>
      <c r="M1815" s="20">
        <v>0.4</v>
      </c>
      <c r="N1815" s="20">
        <v>0.4</v>
      </c>
      <c r="O1815" s="20">
        <v>0.4</v>
      </c>
      <c r="P1815" s="20">
        <v>0.4</v>
      </c>
      <c r="Q1815" s="20">
        <v>0.4</v>
      </c>
      <c r="R1815" s="20">
        <v>0.4</v>
      </c>
      <c r="S1815" s="20" t="s">
        <v>33</v>
      </c>
      <c r="T1815" s="20" t="s">
        <v>33</v>
      </c>
      <c r="U1815" s="20" t="s">
        <v>33</v>
      </c>
      <c r="V1815" s="20" t="s">
        <v>33</v>
      </c>
      <c r="W1815" s="21" t="s">
        <v>33</v>
      </c>
      <c r="X1815" s="67"/>
      <c r="Y1815" s="19">
        <v>0.6</v>
      </c>
      <c r="Z1815" s="20">
        <v>0.6</v>
      </c>
      <c r="AA1815" s="20">
        <v>0.6</v>
      </c>
      <c r="AB1815" s="20">
        <v>0.6</v>
      </c>
      <c r="AC1815" s="20">
        <v>0.6</v>
      </c>
      <c r="AD1815" s="20">
        <v>0.6</v>
      </c>
      <c r="AE1815" s="21">
        <v>0.6</v>
      </c>
      <c r="AF1815" s="55"/>
      <c r="AG1815" s="20" t="s">
        <v>33</v>
      </c>
      <c r="AH1815" s="21" t="s">
        <v>33</v>
      </c>
    </row>
    <row r="1816" spans="1:34" x14ac:dyDescent="0.35">
      <c r="A1816" s="24" t="s">
        <v>168</v>
      </c>
      <c r="B1816" s="25" t="s">
        <v>23</v>
      </c>
      <c r="C1816" s="25" t="s">
        <v>123</v>
      </c>
      <c r="D1816" s="25" t="s">
        <v>67</v>
      </c>
      <c r="E1816" s="25" t="s">
        <v>125</v>
      </c>
      <c r="F1816" s="25" t="s">
        <v>127</v>
      </c>
      <c r="G1816" s="25" t="s">
        <v>28</v>
      </c>
      <c r="H1816" s="26">
        <v>5.0000000000000001E-3</v>
      </c>
      <c r="I1816" s="25" t="s">
        <v>33</v>
      </c>
      <c r="J1816" s="25" t="s">
        <v>208</v>
      </c>
      <c r="K1816" s="27" t="s">
        <v>34</v>
      </c>
      <c r="L1816" s="28">
        <v>0</v>
      </c>
      <c r="M1816" s="29">
        <v>0</v>
      </c>
      <c r="N1816" s="29">
        <v>0</v>
      </c>
      <c r="O1816" s="29">
        <v>0</v>
      </c>
      <c r="P1816" s="29">
        <v>0</v>
      </c>
      <c r="Q1816" s="29">
        <v>0</v>
      </c>
      <c r="R1816" s="29">
        <v>0</v>
      </c>
      <c r="S1816" s="29">
        <v>0</v>
      </c>
      <c r="T1816" s="29">
        <v>0</v>
      </c>
      <c r="U1816" s="29">
        <v>0</v>
      </c>
      <c r="V1816" s="29">
        <v>0</v>
      </c>
      <c r="W1816" s="30">
        <v>0</v>
      </c>
      <c r="X1816" s="67"/>
      <c r="Y1816" s="57">
        <v>0</v>
      </c>
      <c r="Z1816" s="58">
        <v>0</v>
      </c>
      <c r="AA1816" s="58">
        <v>0</v>
      </c>
      <c r="AB1816" s="58">
        <v>0</v>
      </c>
      <c r="AC1816" s="58">
        <v>0</v>
      </c>
      <c r="AD1816" s="58">
        <v>0</v>
      </c>
      <c r="AE1816" s="71">
        <v>0</v>
      </c>
      <c r="AF1816" s="56"/>
      <c r="AG1816" s="58">
        <v>0</v>
      </c>
      <c r="AH1816" s="71">
        <v>0</v>
      </c>
    </row>
    <row r="1817" spans="1:34" x14ac:dyDescent="0.35">
      <c r="A1817" s="31" t="s">
        <v>168</v>
      </c>
      <c r="B1817" s="32" t="s">
        <v>23</v>
      </c>
      <c r="C1817" s="32" t="s">
        <v>128</v>
      </c>
      <c r="D1817" s="32" t="s">
        <v>25</v>
      </c>
      <c r="E1817" s="32" t="s">
        <v>129</v>
      </c>
      <c r="F1817" s="32" t="s">
        <v>130</v>
      </c>
      <c r="G1817" s="32" t="s">
        <v>28</v>
      </c>
      <c r="H1817" s="33">
        <v>2E-3</v>
      </c>
      <c r="I1817" s="32" t="s">
        <v>130</v>
      </c>
      <c r="J1817" s="32" t="s">
        <v>208</v>
      </c>
      <c r="K1817" s="34" t="s">
        <v>29</v>
      </c>
      <c r="L1817" s="35">
        <v>1.59</v>
      </c>
      <c r="M1817" s="36">
        <v>1.59</v>
      </c>
      <c r="N1817" s="36">
        <v>1.59</v>
      </c>
      <c r="O1817" s="36">
        <v>1.59</v>
      </c>
      <c r="P1817" s="36">
        <v>1.59</v>
      </c>
      <c r="Q1817" s="36">
        <v>1.59</v>
      </c>
      <c r="R1817" s="36">
        <v>1.59</v>
      </c>
      <c r="S1817" s="36">
        <v>1.59</v>
      </c>
      <c r="T1817" s="36">
        <v>1.59</v>
      </c>
      <c r="U1817" s="36">
        <v>1.24</v>
      </c>
      <c r="V1817" s="36">
        <v>1.24</v>
      </c>
      <c r="W1817" s="37">
        <v>1.42</v>
      </c>
      <c r="X1817" s="67"/>
      <c r="Y1817" s="60">
        <v>0</v>
      </c>
      <c r="Z1817" s="61">
        <v>0</v>
      </c>
      <c r="AA1817" s="61">
        <v>0</v>
      </c>
      <c r="AB1817" s="61">
        <v>0</v>
      </c>
      <c r="AC1817" s="61">
        <v>0</v>
      </c>
      <c r="AD1817" s="61">
        <v>0</v>
      </c>
      <c r="AE1817" s="69">
        <v>0</v>
      </c>
      <c r="AF1817" s="59"/>
      <c r="AG1817" s="61">
        <v>0.04</v>
      </c>
      <c r="AH1817" s="69">
        <v>0.04</v>
      </c>
    </row>
    <row r="1818" spans="1:34" x14ac:dyDescent="0.35">
      <c r="A1818" s="15" t="s">
        <v>168</v>
      </c>
      <c r="B1818" s="16" t="s">
        <v>23</v>
      </c>
      <c r="C1818" s="16" t="s">
        <v>128</v>
      </c>
      <c r="D1818" s="16" t="s">
        <v>25</v>
      </c>
      <c r="E1818" s="16" t="s">
        <v>129</v>
      </c>
      <c r="F1818" s="16" t="s">
        <v>130</v>
      </c>
      <c r="G1818" s="16" t="s">
        <v>28</v>
      </c>
      <c r="H1818" s="17">
        <v>2E-3</v>
      </c>
      <c r="I1818" s="16" t="s">
        <v>130</v>
      </c>
      <c r="J1818" s="16" t="s">
        <v>209</v>
      </c>
      <c r="K1818" s="18" t="s">
        <v>30</v>
      </c>
      <c r="L1818" s="19">
        <v>1</v>
      </c>
      <c r="M1818" s="20">
        <v>1</v>
      </c>
      <c r="N1818" s="20">
        <v>1</v>
      </c>
      <c r="O1818" s="20">
        <v>1</v>
      </c>
      <c r="P1818" s="20">
        <v>1</v>
      </c>
      <c r="Q1818" s="20">
        <v>1</v>
      </c>
      <c r="R1818" s="20">
        <v>1</v>
      </c>
      <c r="S1818" s="20" t="s">
        <v>33</v>
      </c>
      <c r="T1818" s="20" t="s">
        <v>33</v>
      </c>
      <c r="U1818" s="20" t="s">
        <v>33</v>
      </c>
      <c r="V1818" s="20" t="s">
        <v>33</v>
      </c>
      <c r="W1818" s="21" t="s">
        <v>33</v>
      </c>
      <c r="X1818" s="67"/>
      <c r="Y1818" s="19">
        <v>0</v>
      </c>
      <c r="Z1818" s="20">
        <v>0</v>
      </c>
      <c r="AA1818" s="20">
        <v>0</v>
      </c>
      <c r="AB1818" s="20">
        <v>0</v>
      </c>
      <c r="AC1818" s="20">
        <v>0</v>
      </c>
      <c r="AD1818" s="20">
        <v>0</v>
      </c>
      <c r="AE1818" s="21">
        <v>0</v>
      </c>
      <c r="AF1818" s="55"/>
      <c r="AG1818" s="20" t="s">
        <v>33</v>
      </c>
      <c r="AH1818" s="21" t="s">
        <v>33</v>
      </c>
    </row>
    <row r="1819" spans="1:34" x14ac:dyDescent="0.35">
      <c r="A1819" s="15" t="s">
        <v>168</v>
      </c>
      <c r="B1819" s="16" t="s">
        <v>23</v>
      </c>
      <c r="C1819" s="16" t="s">
        <v>128</v>
      </c>
      <c r="D1819" s="16" t="s">
        <v>25</v>
      </c>
      <c r="E1819" s="16" t="s">
        <v>129</v>
      </c>
      <c r="F1819" s="16" t="s">
        <v>130</v>
      </c>
      <c r="G1819" s="16" t="s">
        <v>28</v>
      </c>
      <c r="H1819" s="17">
        <v>2E-3</v>
      </c>
      <c r="I1819" s="16" t="s">
        <v>130</v>
      </c>
      <c r="J1819" s="16" t="s">
        <v>208</v>
      </c>
      <c r="K1819" s="18" t="s">
        <v>31</v>
      </c>
      <c r="L1819" s="22">
        <v>1.59</v>
      </c>
      <c r="M1819" s="23">
        <v>1.59</v>
      </c>
      <c r="N1819" s="23">
        <v>1.59</v>
      </c>
      <c r="O1819" s="23">
        <v>1.59</v>
      </c>
      <c r="P1819" s="23">
        <v>1.59</v>
      </c>
      <c r="Q1819" s="23">
        <v>1.59</v>
      </c>
      <c r="R1819" s="23">
        <v>1.59</v>
      </c>
      <c r="S1819" s="23">
        <v>1.59</v>
      </c>
      <c r="T1819" s="23">
        <v>1.59</v>
      </c>
      <c r="U1819" s="23">
        <v>1.24</v>
      </c>
      <c r="V1819" s="23">
        <v>1.24</v>
      </c>
      <c r="W1819" s="70">
        <v>1.42</v>
      </c>
      <c r="X1819" s="67"/>
      <c r="Y1819" s="22">
        <v>0</v>
      </c>
      <c r="Z1819" s="23">
        <v>0</v>
      </c>
      <c r="AA1819" s="23">
        <v>0</v>
      </c>
      <c r="AB1819" s="23">
        <v>0</v>
      </c>
      <c r="AC1819" s="23">
        <v>0</v>
      </c>
      <c r="AD1819" s="23">
        <v>0</v>
      </c>
      <c r="AE1819" s="70">
        <v>0</v>
      </c>
      <c r="AF1819" s="50"/>
      <c r="AG1819" s="76">
        <v>0.04</v>
      </c>
      <c r="AH1819" s="77">
        <v>0.04</v>
      </c>
    </row>
    <row r="1820" spans="1:34" x14ac:dyDescent="0.35">
      <c r="A1820" s="15" t="s">
        <v>168</v>
      </c>
      <c r="B1820" s="16" t="s">
        <v>23</v>
      </c>
      <c r="C1820" s="16" t="s">
        <v>128</v>
      </c>
      <c r="D1820" s="16" t="s">
        <v>25</v>
      </c>
      <c r="E1820" s="16" t="s">
        <v>129</v>
      </c>
      <c r="F1820" s="16" t="s">
        <v>130</v>
      </c>
      <c r="G1820" s="16" t="s">
        <v>28</v>
      </c>
      <c r="H1820" s="17">
        <v>2E-3</v>
      </c>
      <c r="I1820" s="16" t="s">
        <v>130</v>
      </c>
      <c r="J1820" s="16" t="s">
        <v>209</v>
      </c>
      <c r="K1820" s="18" t="s">
        <v>32</v>
      </c>
      <c r="L1820" s="19">
        <v>1</v>
      </c>
      <c r="M1820" s="20">
        <v>1</v>
      </c>
      <c r="N1820" s="20">
        <v>1</v>
      </c>
      <c r="O1820" s="20">
        <v>1</v>
      </c>
      <c r="P1820" s="20">
        <v>1</v>
      </c>
      <c r="Q1820" s="20">
        <v>1</v>
      </c>
      <c r="R1820" s="20">
        <v>1</v>
      </c>
      <c r="S1820" s="20" t="s">
        <v>33</v>
      </c>
      <c r="T1820" s="20" t="s">
        <v>33</v>
      </c>
      <c r="U1820" s="20" t="s">
        <v>33</v>
      </c>
      <c r="V1820" s="20" t="s">
        <v>33</v>
      </c>
      <c r="W1820" s="21" t="s">
        <v>33</v>
      </c>
      <c r="X1820" s="67"/>
      <c r="Y1820" s="19">
        <v>0</v>
      </c>
      <c r="Z1820" s="20">
        <v>0</v>
      </c>
      <c r="AA1820" s="20">
        <v>0</v>
      </c>
      <c r="AB1820" s="20">
        <v>0</v>
      </c>
      <c r="AC1820" s="20">
        <v>0</v>
      </c>
      <c r="AD1820" s="20">
        <v>0</v>
      </c>
      <c r="AE1820" s="21">
        <v>0</v>
      </c>
      <c r="AF1820" s="55"/>
      <c r="AG1820" s="20" t="s">
        <v>33</v>
      </c>
      <c r="AH1820" s="21" t="s">
        <v>33</v>
      </c>
    </row>
    <row r="1821" spans="1:34" x14ac:dyDescent="0.35">
      <c r="A1821" s="24" t="s">
        <v>168</v>
      </c>
      <c r="B1821" s="25" t="s">
        <v>23</v>
      </c>
      <c r="C1821" s="25" t="s">
        <v>128</v>
      </c>
      <c r="D1821" s="25" t="s">
        <v>25</v>
      </c>
      <c r="E1821" s="25" t="s">
        <v>129</v>
      </c>
      <c r="F1821" s="25" t="s">
        <v>130</v>
      </c>
      <c r="G1821" s="25" t="s">
        <v>28</v>
      </c>
      <c r="H1821" s="26">
        <v>2E-3</v>
      </c>
      <c r="I1821" s="25" t="s">
        <v>33</v>
      </c>
      <c r="J1821" s="25" t="s">
        <v>208</v>
      </c>
      <c r="K1821" s="27" t="s">
        <v>34</v>
      </c>
      <c r="L1821" s="28">
        <v>0</v>
      </c>
      <c r="M1821" s="29">
        <v>0</v>
      </c>
      <c r="N1821" s="29">
        <v>0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  <c r="T1821" s="29">
        <v>0</v>
      </c>
      <c r="U1821" s="29">
        <v>0</v>
      </c>
      <c r="V1821" s="29">
        <v>0</v>
      </c>
      <c r="W1821" s="30">
        <v>0</v>
      </c>
      <c r="X1821" s="67"/>
      <c r="Y1821" s="57">
        <v>0</v>
      </c>
      <c r="Z1821" s="58">
        <v>0</v>
      </c>
      <c r="AA1821" s="58">
        <v>0</v>
      </c>
      <c r="AB1821" s="58">
        <v>0</v>
      </c>
      <c r="AC1821" s="58">
        <v>0</v>
      </c>
      <c r="AD1821" s="58">
        <v>0</v>
      </c>
      <c r="AE1821" s="71">
        <v>0</v>
      </c>
      <c r="AF1821" s="56"/>
      <c r="AG1821" s="58">
        <v>0</v>
      </c>
      <c r="AH1821" s="71">
        <v>0</v>
      </c>
    </row>
    <row r="1822" spans="1:34" x14ac:dyDescent="0.35">
      <c r="A1822" s="31" t="s">
        <v>168</v>
      </c>
      <c r="B1822" s="32" t="s">
        <v>23</v>
      </c>
      <c r="C1822" s="32" t="s">
        <v>128</v>
      </c>
      <c r="D1822" s="32" t="s">
        <v>131</v>
      </c>
      <c r="E1822" s="32" t="s">
        <v>129</v>
      </c>
      <c r="F1822" s="32" t="s">
        <v>132</v>
      </c>
      <c r="G1822" s="32" t="s">
        <v>28</v>
      </c>
      <c r="H1822" s="33">
        <v>3.4999999999999996E-3</v>
      </c>
      <c r="I1822" s="32" t="s">
        <v>132</v>
      </c>
      <c r="J1822" s="32" t="s">
        <v>208</v>
      </c>
      <c r="K1822" s="34" t="s">
        <v>29</v>
      </c>
      <c r="L1822" s="35">
        <v>2.99</v>
      </c>
      <c r="M1822" s="36">
        <v>2.99</v>
      </c>
      <c r="N1822" s="36">
        <v>2.99</v>
      </c>
      <c r="O1822" s="36">
        <v>2.99</v>
      </c>
      <c r="P1822" s="36">
        <v>2.99</v>
      </c>
      <c r="Q1822" s="36">
        <v>2.99</v>
      </c>
      <c r="R1822" s="36">
        <v>2.99</v>
      </c>
      <c r="S1822" s="36">
        <v>2.99</v>
      </c>
      <c r="T1822" s="36">
        <v>2.99</v>
      </c>
      <c r="U1822" s="36">
        <v>2.4900000000000002</v>
      </c>
      <c r="V1822" s="36">
        <v>2.4900000000000002</v>
      </c>
      <c r="W1822" s="37">
        <v>2.79</v>
      </c>
      <c r="X1822" s="67"/>
      <c r="Y1822" s="60">
        <v>0</v>
      </c>
      <c r="Z1822" s="61">
        <v>0</v>
      </c>
      <c r="AA1822" s="61">
        <v>0</v>
      </c>
      <c r="AB1822" s="61">
        <v>0</v>
      </c>
      <c r="AC1822" s="61">
        <v>0</v>
      </c>
      <c r="AD1822" s="61">
        <v>0</v>
      </c>
      <c r="AE1822" s="69">
        <v>0</v>
      </c>
      <c r="AF1822" s="59"/>
      <c r="AG1822" s="61">
        <v>0.08</v>
      </c>
      <c r="AH1822" s="69">
        <v>0.08</v>
      </c>
    </row>
    <row r="1823" spans="1:34" x14ac:dyDescent="0.35">
      <c r="A1823" s="15" t="s">
        <v>168</v>
      </c>
      <c r="B1823" s="16" t="s">
        <v>23</v>
      </c>
      <c r="C1823" s="16" t="s">
        <v>128</v>
      </c>
      <c r="D1823" s="16" t="s">
        <v>131</v>
      </c>
      <c r="E1823" s="16" t="s">
        <v>129</v>
      </c>
      <c r="F1823" s="16" t="s">
        <v>132</v>
      </c>
      <c r="G1823" s="16" t="s">
        <v>28</v>
      </c>
      <c r="H1823" s="17">
        <v>3.4999999999999996E-3</v>
      </c>
      <c r="I1823" s="16" t="s">
        <v>132</v>
      </c>
      <c r="J1823" s="16" t="s">
        <v>209</v>
      </c>
      <c r="K1823" s="18" t="s">
        <v>30</v>
      </c>
      <c r="L1823" s="19">
        <v>1</v>
      </c>
      <c r="M1823" s="20">
        <v>1</v>
      </c>
      <c r="N1823" s="20">
        <v>1</v>
      </c>
      <c r="O1823" s="20">
        <v>1</v>
      </c>
      <c r="P1823" s="20">
        <v>1</v>
      </c>
      <c r="Q1823" s="20">
        <v>1</v>
      </c>
      <c r="R1823" s="20">
        <v>1</v>
      </c>
      <c r="S1823" s="20" t="s">
        <v>33</v>
      </c>
      <c r="T1823" s="20" t="s">
        <v>33</v>
      </c>
      <c r="U1823" s="20" t="s">
        <v>33</v>
      </c>
      <c r="V1823" s="20" t="s">
        <v>33</v>
      </c>
      <c r="W1823" s="21" t="s">
        <v>33</v>
      </c>
      <c r="X1823" s="67"/>
      <c r="Y1823" s="19">
        <v>0</v>
      </c>
      <c r="Z1823" s="20">
        <v>0</v>
      </c>
      <c r="AA1823" s="20">
        <v>0</v>
      </c>
      <c r="AB1823" s="20">
        <v>0</v>
      </c>
      <c r="AC1823" s="20">
        <v>0</v>
      </c>
      <c r="AD1823" s="20">
        <v>0</v>
      </c>
      <c r="AE1823" s="21">
        <v>0</v>
      </c>
      <c r="AF1823" s="55"/>
      <c r="AG1823" s="20" t="s">
        <v>33</v>
      </c>
      <c r="AH1823" s="21" t="s">
        <v>33</v>
      </c>
    </row>
    <row r="1824" spans="1:34" x14ac:dyDescent="0.35">
      <c r="A1824" s="15" t="s">
        <v>168</v>
      </c>
      <c r="B1824" s="16" t="s">
        <v>23</v>
      </c>
      <c r="C1824" s="16" t="s">
        <v>128</v>
      </c>
      <c r="D1824" s="16" t="s">
        <v>131</v>
      </c>
      <c r="E1824" s="16" t="s">
        <v>129</v>
      </c>
      <c r="F1824" s="16" t="s">
        <v>132</v>
      </c>
      <c r="G1824" s="16" t="s">
        <v>28</v>
      </c>
      <c r="H1824" s="17">
        <v>3.4999999999999996E-3</v>
      </c>
      <c r="I1824" s="16" t="s">
        <v>132</v>
      </c>
      <c r="J1824" s="16" t="s">
        <v>208</v>
      </c>
      <c r="K1824" s="18" t="s">
        <v>31</v>
      </c>
      <c r="L1824" s="22">
        <v>2.99</v>
      </c>
      <c r="M1824" s="23">
        <v>2.99</v>
      </c>
      <c r="N1824" s="23">
        <v>2.99</v>
      </c>
      <c r="O1824" s="23">
        <v>2.99</v>
      </c>
      <c r="P1824" s="23">
        <v>2.99</v>
      </c>
      <c r="Q1824" s="23">
        <v>2.99</v>
      </c>
      <c r="R1824" s="23">
        <v>2.99</v>
      </c>
      <c r="S1824" s="23">
        <v>2.99</v>
      </c>
      <c r="T1824" s="23">
        <v>2.99</v>
      </c>
      <c r="U1824" s="23">
        <v>2.4900000000000002</v>
      </c>
      <c r="V1824" s="23">
        <v>2.4900000000000002</v>
      </c>
      <c r="W1824" s="70">
        <v>2.79</v>
      </c>
      <c r="X1824" s="67"/>
      <c r="Y1824" s="22">
        <v>0</v>
      </c>
      <c r="Z1824" s="23">
        <v>0</v>
      </c>
      <c r="AA1824" s="23">
        <v>0</v>
      </c>
      <c r="AB1824" s="23">
        <v>0</v>
      </c>
      <c r="AC1824" s="23">
        <v>0</v>
      </c>
      <c r="AD1824" s="23">
        <v>0</v>
      </c>
      <c r="AE1824" s="70">
        <v>0</v>
      </c>
      <c r="AF1824" s="50"/>
      <c r="AG1824" s="76">
        <v>0.08</v>
      </c>
      <c r="AH1824" s="77">
        <v>0.08</v>
      </c>
    </row>
    <row r="1825" spans="1:34" x14ac:dyDescent="0.35">
      <c r="A1825" s="15" t="s">
        <v>168</v>
      </c>
      <c r="B1825" s="16" t="s">
        <v>23</v>
      </c>
      <c r="C1825" s="16" t="s">
        <v>128</v>
      </c>
      <c r="D1825" s="16" t="s">
        <v>131</v>
      </c>
      <c r="E1825" s="16" t="s">
        <v>129</v>
      </c>
      <c r="F1825" s="16" t="s">
        <v>132</v>
      </c>
      <c r="G1825" s="16" t="s">
        <v>28</v>
      </c>
      <c r="H1825" s="17">
        <v>3.4999999999999996E-3</v>
      </c>
      <c r="I1825" s="16" t="s">
        <v>132</v>
      </c>
      <c r="J1825" s="16" t="s">
        <v>209</v>
      </c>
      <c r="K1825" s="18" t="s">
        <v>32</v>
      </c>
      <c r="L1825" s="19">
        <v>1</v>
      </c>
      <c r="M1825" s="20">
        <v>1</v>
      </c>
      <c r="N1825" s="20">
        <v>1</v>
      </c>
      <c r="O1825" s="20">
        <v>1</v>
      </c>
      <c r="P1825" s="20">
        <v>1</v>
      </c>
      <c r="Q1825" s="20">
        <v>1</v>
      </c>
      <c r="R1825" s="20">
        <v>1</v>
      </c>
      <c r="S1825" s="20" t="s">
        <v>33</v>
      </c>
      <c r="T1825" s="20" t="s">
        <v>33</v>
      </c>
      <c r="U1825" s="20" t="s">
        <v>33</v>
      </c>
      <c r="V1825" s="20" t="s">
        <v>33</v>
      </c>
      <c r="W1825" s="21" t="s">
        <v>33</v>
      </c>
      <c r="X1825" s="67"/>
      <c r="Y1825" s="19">
        <v>0</v>
      </c>
      <c r="Z1825" s="20">
        <v>0</v>
      </c>
      <c r="AA1825" s="20">
        <v>0</v>
      </c>
      <c r="AB1825" s="20">
        <v>0</v>
      </c>
      <c r="AC1825" s="20">
        <v>0</v>
      </c>
      <c r="AD1825" s="20">
        <v>0</v>
      </c>
      <c r="AE1825" s="21">
        <v>0</v>
      </c>
      <c r="AF1825" s="55"/>
      <c r="AG1825" s="20" t="s">
        <v>33</v>
      </c>
      <c r="AH1825" s="21" t="s">
        <v>33</v>
      </c>
    </row>
    <row r="1826" spans="1:34" x14ac:dyDescent="0.35">
      <c r="A1826" s="24" t="s">
        <v>168</v>
      </c>
      <c r="B1826" s="25" t="s">
        <v>23</v>
      </c>
      <c r="C1826" s="25" t="s">
        <v>128</v>
      </c>
      <c r="D1826" s="25" t="s">
        <v>131</v>
      </c>
      <c r="E1826" s="25" t="s">
        <v>129</v>
      </c>
      <c r="F1826" s="25" t="s">
        <v>132</v>
      </c>
      <c r="G1826" s="25" t="s">
        <v>28</v>
      </c>
      <c r="H1826" s="26">
        <v>3.4999999999999996E-3</v>
      </c>
      <c r="I1826" s="25" t="s">
        <v>33</v>
      </c>
      <c r="J1826" s="25" t="s">
        <v>208</v>
      </c>
      <c r="K1826" s="27" t="s">
        <v>34</v>
      </c>
      <c r="L1826" s="28">
        <v>0</v>
      </c>
      <c r="M1826" s="29">
        <v>0</v>
      </c>
      <c r="N1826" s="29">
        <v>0</v>
      </c>
      <c r="O1826" s="29">
        <v>0</v>
      </c>
      <c r="P1826" s="29">
        <v>0</v>
      </c>
      <c r="Q1826" s="29">
        <v>0</v>
      </c>
      <c r="R1826" s="29">
        <v>0</v>
      </c>
      <c r="S1826" s="29">
        <v>0</v>
      </c>
      <c r="T1826" s="29">
        <v>0</v>
      </c>
      <c r="U1826" s="29">
        <v>0</v>
      </c>
      <c r="V1826" s="29">
        <v>0</v>
      </c>
      <c r="W1826" s="30">
        <v>0</v>
      </c>
      <c r="X1826" s="67"/>
      <c r="Y1826" s="57">
        <v>0</v>
      </c>
      <c r="Z1826" s="58">
        <v>0</v>
      </c>
      <c r="AA1826" s="58">
        <v>0</v>
      </c>
      <c r="AB1826" s="58">
        <v>0</v>
      </c>
      <c r="AC1826" s="58">
        <v>0</v>
      </c>
      <c r="AD1826" s="58">
        <v>0</v>
      </c>
      <c r="AE1826" s="71">
        <v>0</v>
      </c>
      <c r="AF1826" s="56"/>
      <c r="AG1826" s="58">
        <v>0</v>
      </c>
      <c r="AH1826" s="71">
        <v>0</v>
      </c>
    </row>
    <row r="1827" spans="1:34" x14ac:dyDescent="0.35">
      <c r="A1827" s="31" t="s">
        <v>168</v>
      </c>
      <c r="B1827" s="32" t="s">
        <v>23</v>
      </c>
      <c r="C1827" s="32" t="s">
        <v>128</v>
      </c>
      <c r="D1827" s="32" t="s">
        <v>67</v>
      </c>
      <c r="E1827" s="32" t="s">
        <v>129</v>
      </c>
      <c r="F1827" s="32" t="s">
        <v>133</v>
      </c>
      <c r="G1827" s="32" t="s">
        <v>28</v>
      </c>
      <c r="H1827" s="33">
        <v>5.0000000000000001E-3</v>
      </c>
      <c r="I1827" s="32" t="s">
        <v>133</v>
      </c>
      <c r="J1827" s="32" t="s">
        <v>208</v>
      </c>
      <c r="K1827" s="34" t="s">
        <v>29</v>
      </c>
      <c r="L1827" s="35">
        <v>3.39</v>
      </c>
      <c r="M1827" s="36">
        <v>3.39</v>
      </c>
      <c r="N1827" s="36">
        <v>3.39</v>
      </c>
      <c r="O1827" s="36">
        <v>3.39</v>
      </c>
      <c r="P1827" s="36">
        <v>3.39</v>
      </c>
      <c r="Q1827" s="36">
        <v>3.39</v>
      </c>
      <c r="R1827" s="36">
        <v>3.39</v>
      </c>
      <c r="S1827" s="36">
        <v>3.29</v>
      </c>
      <c r="T1827" s="36">
        <v>3.29</v>
      </c>
      <c r="U1827" s="36">
        <v>2.83</v>
      </c>
      <c r="V1827" s="36">
        <v>2.83</v>
      </c>
      <c r="W1827" s="37">
        <v>3.13</v>
      </c>
      <c r="X1827" s="67"/>
      <c r="Y1827" s="60">
        <v>0</v>
      </c>
      <c r="Z1827" s="61">
        <v>0</v>
      </c>
      <c r="AA1827" s="61">
        <v>0</v>
      </c>
      <c r="AB1827" s="61">
        <v>0</v>
      </c>
      <c r="AC1827" s="61">
        <v>0</v>
      </c>
      <c r="AD1827" s="61">
        <v>0</v>
      </c>
      <c r="AE1827" s="69">
        <v>0</v>
      </c>
      <c r="AF1827" s="59"/>
      <c r="AG1827" s="61">
        <v>0.08</v>
      </c>
      <c r="AH1827" s="69">
        <v>0.08</v>
      </c>
    </row>
    <row r="1828" spans="1:34" x14ac:dyDescent="0.35">
      <c r="A1828" s="15" t="s">
        <v>168</v>
      </c>
      <c r="B1828" s="16" t="s">
        <v>23</v>
      </c>
      <c r="C1828" s="16" t="s">
        <v>128</v>
      </c>
      <c r="D1828" s="16" t="s">
        <v>67</v>
      </c>
      <c r="E1828" s="16" t="s">
        <v>129</v>
      </c>
      <c r="F1828" s="16" t="s">
        <v>133</v>
      </c>
      <c r="G1828" s="16" t="s">
        <v>28</v>
      </c>
      <c r="H1828" s="17">
        <v>5.0000000000000001E-3</v>
      </c>
      <c r="I1828" s="16" t="s">
        <v>133</v>
      </c>
      <c r="J1828" s="16" t="s">
        <v>209</v>
      </c>
      <c r="K1828" s="18" t="s">
        <v>30</v>
      </c>
      <c r="L1828" s="19">
        <v>1</v>
      </c>
      <c r="M1828" s="20">
        <v>1</v>
      </c>
      <c r="N1828" s="20">
        <v>1</v>
      </c>
      <c r="O1828" s="20">
        <v>1</v>
      </c>
      <c r="P1828" s="20">
        <v>1</v>
      </c>
      <c r="Q1828" s="20">
        <v>1</v>
      </c>
      <c r="R1828" s="20">
        <v>1</v>
      </c>
      <c r="S1828" s="20" t="s">
        <v>33</v>
      </c>
      <c r="T1828" s="20" t="s">
        <v>33</v>
      </c>
      <c r="U1828" s="20" t="s">
        <v>33</v>
      </c>
      <c r="V1828" s="20" t="s">
        <v>33</v>
      </c>
      <c r="W1828" s="21" t="s">
        <v>33</v>
      </c>
      <c r="X1828" s="67"/>
      <c r="Y1828" s="19">
        <v>0</v>
      </c>
      <c r="Z1828" s="20">
        <v>0</v>
      </c>
      <c r="AA1828" s="20">
        <v>0</v>
      </c>
      <c r="AB1828" s="20">
        <v>0</v>
      </c>
      <c r="AC1828" s="20">
        <v>0</v>
      </c>
      <c r="AD1828" s="20">
        <v>0</v>
      </c>
      <c r="AE1828" s="21">
        <v>0</v>
      </c>
      <c r="AF1828" s="55"/>
      <c r="AG1828" s="20" t="s">
        <v>33</v>
      </c>
      <c r="AH1828" s="21" t="s">
        <v>33</v>
      </c>
    </row>
    <row r="1829" spans="1:34" x14ac:dyDescent="0.35">
      <c r="A1829" s="15" t="s">
        <v>168</v>
      </c>
      <c r="B1829" s="16" t="s">
        <v>23</v>
      </c>
      <c r="C1829" s="16" t="s">
        <v>128</v>
      </c>
      <c r="D1829" s="16" t="s">
        <v>67</v>
      </c>
      <c r="E1829" s="16" t="s">
        <v>129</v>
      </c>
      <c r="F1829" s="16" t="s">
        <v>133</v>
      </c>
      <c r="G1829" s="16" t="s">
        <v>28</v>
      </c>
      <c r="H1829" s="17">
        <v>5.0000000000000001E-3</v>
      </c>
      <c r="I1829" s="16" t="s">
        <v>133</v>
      </c>
      <c r="J1829" s="16" t="s">
        <v>208</v>
      </c>
      <c r="K1829" s="18" t="s">
        <v>31</v>
      </c>
      <c r="L1829" s="22">
        <v>3.39</v>
      </c>
      <c r="M1829" s="23">
        <v>3.39</v>
      </c>
      <c r="N1829" s="23">
        <v>3.39</v>
      </c>
      <c r="O1829" s="23">
        <v>3.39</v>
      </c>
      <c r="P1829" s="23">
        <v>3.39</v>
      </c>
      <c r="Q1829" s="23">
        <v>3.39</v>
      </c>
      <c r="R1829" s="23">
        <v>3.39</v>
      </c>
      <c r="S1829" s="23">
        <v>3.29</v>
      </c>
      <c r="T1829" s="23">
        <v>3.29</v>
      </c>
      <c r="U1829" s="23">
        <v>2.83</v>
      </c>
      <c r="V1829" s="23">
        <v>2.83</v>
      </c>
      <c r="W1829" s="70">
        <v>3.13</v>
      </c>
      <c r="X1829" s="67"/>
      <c r="Y1829" s="22">
        <v>0</v>
      </c>
      <c r="Z1829" s="23">
        <v>0</v>
      </c>
      <c r="AA1829" s="23">
        <v>0</v>
      </c>
      <c r="AB1829" s="23">
        <v>0</v>
      </c>
      <c r="AC1829" s="23">
        <v>0</v>
      </c>
      <c r="AD1829" s="23">
        <v>0</v>
      </c>
      <c r="AE1829" s="70">
        <v>0</v>
      </c>
      <c r="AF1829" s="50"/>
      <c r="AG1829" s="76">
        <v>0.08</v>
      </c>
      <c r="AH1829" s="77">
        <v>0.08</v>
      </c>
    </row>
    <row r="1830" spans="1:34" x14ac:dyDescent="0.35">
      <c r="A1830" s="15" t="s">
        <v>168</v>
      </c>
      <c r="B1830" s="16" t="s">
        <v>23</v>
      </c>
      <c r="C1830" s="16" t="s">
        <v>128</v>
      </c>
      <c r="D1830" s="16" t="s">
        <v>67</v>
      </c>
      <c r="E1830" s="16" t="s">
        <v>129</v>
      </c>
      <c r="F1830" s="16" t="s">
        <v>133</v>
      </c>
      <c r="G1830" s="16" t="s">
        <v>28</v>
      </c>
      <c r="H1830" s="17">
        <v>5.0000000000000001E-3</v>
      </c>
      <c r="I1830" s="16" t="s">
        <v>133</v>
      </c>
      <c r="J1830" s="16" t="s">
        <v>209</v>
      </c>
      <c r="K1830" s="18" t="s">
        <v>32</v>
      </c>
      <c r="L1830" s="19">
        <v>1</v>
      </c>
      <c r="M1830" s="20">
        <v>1</v>
      </c>
      <c r="N1830" s="20">
        <v>1</v>
      </c>
      <c r="O1830" s="20">
        <v>1</v>
      </c>
      <c r="P1830" s="20">
        <v>1</v>
      </c>
      <c r="Q1830" s="20">
        <v>1</v>
      </c>
      <c r="R1830" s="20">
        <v>1</v>
      </c>
      <c r="S1830" s="20" t="s">
        <v>33</v>
      </c>
      <c r="T1830" s="20" t="s">
        <v>33</v>
      </c>
      <c r="U1830" s="20" t="s">
        <v>33</v>
      </c>
      <c r="V1830" s="20" t="s">
        <v>33</v>
      </c>
      <c r="W1830" s="21" t="s">
        <v>33</v>
      </c>
      <c r="X1830" s="67"/>
      <c r="Y1830" s="19">
        <v>0</v>
      </c>
      <c r="Z1830" s="20">
        <v>0</v>
      </c>
      <c r="AA1830" s="20">
        <v>0</v>
      </c>
      <c r="AB1830" s="20">
        <v>0</v>
      </c>
      <c r="AC1830" s="20">
        <v>0</v>
      </c>
      <c r="AD1830" s="20">
        <v>0</v>
      </c>
      <c r="AE1830" s="21">
        <v>0</v>
      </c>
      <c r="AF1830" s="55"/>
      <c r="AG1830" s="20" t="s">
        <v>33</v>
      </c>
      <c r="AH1830" s="21" t="s">
        <v>33</v>
      </c>
    </row>
    <row r="1831" spans="1:34" x14ac:dyDescent="0.35">
      <c r="A1831" s="24" t="s">
        <v>168</v>
      </c>
      <c r="B1831" s="25" t="s">
        <v>23</v>
      </c>
      <c r="C1831" s="25" t="s">
        <v>128</v>
      </c>
      <c r="D1831" s="25" t="s">
        <v>67</v>
      </c>
      <c r="E1831" s="25" t="s">
        <v>129</v>
      </c>
      <c r="F1831" s="25" t="s">
        <v>133</v>
      </c>
      <c r="G1831" s="25" t="s">
        <v>28</v>
      </c>
      <c r="H1831" s="26">
        <v>5.0000000000000001E-3</v>
      </c>
      <c r="I1831" s="25" t="s">
        <v>33</v>
      </c>
      <c r="J1831" s="25" t="s">
        <v>208</v>
      </c>
      <c r="K1831" s="27" t="s">
        <v>34</v>
      </c>
      <c r="L1831" s="28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30">
        <v>0</v>
      </c>
      <c r="X1831" s="67"/>
      <c r="Y1831" s="57">
        <v>0</v>
      </c>
      <c r="Z1831" s="58">
        <v>0</v>
      </c>
      <c r="AA1831" s="58">
        <v>0</v>
      </c>
      <c r="AB1831" s="58">
        <v>0</v>
      </c>
      <c r="AC1831" s="58">
        <v>0</v>
      </c>
      <c r="AD1831" s="58">
        <v>0</v>
      </c>
      <c r="AE1831" s="71">
        <v>0</v>
      </c>
      <c r="AF1831" s="56"/>
      <c r="AG1831" s="58">
        <v>0</v>
      </c>
      <c r="AH1831" s="71">
        <v>0</v>
      </c>
    </row>
    <row r="1832" spans="1:34" x14ac:dyDescent="0.35">
      <c r="A1832" s="31" t="s">
        <v>168</v>
      </c>
      <c r="B1832" s="32" t="s">
        <v>23</v>
      </c>
      <c r="C1832" s="32" t="s">
        <v>128</v>
      </c>
      <c r="D1832" s="32" t="s">
        <v>89</v>
      </c>
      <c r="E1832" s="32" t="s">
        <v>129</v>
      </c>
      <c r="F1832" s="32" t="s">
        <v>134</v>
      </c>
      <c r="G1832" s="32" t="s">
        <v>28</v>
      </c>
      <c r="H1832" s="33">
        <v>1.4999999999999999E-2</v>
      </c>
      <c r="I1832" s="32" t="s">
        <v>134</v>
      </c>
      <c r="J1832" s="32" t="s">
        <v>208</v>
      </c>
      <c r="K1832" s="34" t="s">
        <v>29</v>
      </c>
      <c r="L1832" s="35">
        <v>5.99</v>
      </c>
      <c r="M1832" s="36">
        <v>5.99</v>
      </c>
      <c r="N1832" s="36">
        <v>5.99</v>
      </c>
      <c r="O1832" s="36">
        <v>5.99</v>
      </c>
      <c r="P1832" s="36">
        <v>5.99</v>
      </c>
      <c r="Q1832" s="36">
        <v>5.99</v>
      </c>
      <c r="R1832" s="36">
        <v>5.99</v>
      </c>
      <c r="S1832" s="36">
        <v>5.99</v>
      </c>
      <c r="T1832" s="36">
        <v>5.99</v>
      </c>
      <c r="U1832" s="36">
        <v>4.99</v>
      </c>
      <c r="V1832" s="36">
        <v>4.99</v>
      </c>
      <c r="W1832" s="37">
        <v>5.69</v>
      </c>
      <c r="X1832" s="67"/>
      <c r="Y1832" s="60">
        <v>0</v>
      </c>
      <c r="Z1832" s="61">
        <v>0</v>
      </c>
      <c r="AA1832" s="61">
        <v>0</v>
      </c>
      <c r="AB1832" s="61">
        <v>0</v>
      </c>
      <c r="AC1832" s="61">
        <v>0</v>
      </c>
      <c r="AD1832" s="61">
        <v>0</v>
      </c>
      <c r="AE1832" s="69">
        <v>0</v>
      </c>
      <c r="AF1832" s="59"/>
      <c r="AG1832" s="61">
        <v>0.15</v>
      </c>
      <c r="AH1832" s="69">
        <v>0.15</v>
      </c>
    </row>
    <row r="1833" spans="1:34" x14ac:dyDescent="0.35">
      <c r="A1833" s="15" t="s">
        <v>168</v>
      </c>
      <c r="B1833" s="16" t="s">
        <v>23</v>
      </c>
      <c r="C1833" s="16" t="s">
        <v>128</v>
      </c>
      <c r="D1833" s="16" t="s">
        <v>89</v>
      </c>
      <c r="E1833" s="16" t="s">
        <v>129</v>
      </c>
      <c r="F1833" s="16" t="s">
        <v>134</v>
      </c>
      <c r="G1833" s="16" t="s">
        <v>28</v>
      </c>
      <c r="H1833" s="17">
        <v>1.4999999999999999E-2</v>
      </c>
      <c r="I1833" s="16" t="s">
        <v>134</v>
      </c>
      <c r="J1833" s="16" t="s">
        <v>209</v>
      </c>
      <c r="K1833" s="18" t="s">
        <v>30</v>
      </c>
      <c r="L1833" s="19">
        <v>1</v>
      </c>
      <c r="M1833" s="20">
        <v>1</v>
      </c>
      <c r="N1833" s="20">
        <v>1</v>
      </c>
      <c r="O1833" s="20">
        <v>1</v>
      </c>
      <c r="P1833" s="20">
        <v>1</v>
      </c>
      <c r="Q1833" s="20">
        <v>1</v>
      </c>
      <c r="R1833" s="20">
        <v>1</v>
      </c>
      <c r="S1833" s="20" t="s">
        <v>33</v>
      </c>
      <c r="T1833" s="20" t="s">
        <v>33</v>
      </c>
      <c r="U1833" s="20" t="s">
        <v>33</v>
      </c>
      <c r="V1833" s="20" t="s">
        <v>33</v>
      </c>
      <c r="W1833" s="21" t="s">
        <v>33</v>
      </c>
      <c r="X1833" s="67"/>
      <c r="Y1833" s="19">
        <v>0</v>
      </c>
      <c r="Z1833" s="20">
        <v>0</v>
      </c>
      <c r="AA1833" s="20">
        <v>0</v>
      </c>
      <c r="AB1833" s="20">
        <v>0</v>
      </c>
      <c r="AC1833" s="20">
        <v>0</v>
      </c>
      <c r="AD1833" s="20">
        <v>0</v>
      </c>
      <c r="AE1833" s="21">
        <v>0</v>
      </c>
      <c r="AF1833" s="55"/>
      <c r="AG1833" s="20" t="s">
        <v>33</v>
      </c>
      <c r="AH1833" s="21" t="s">
        <v>33</v>
      </c>
    </row>
    <row r="1834" spans="1:34" x14ac:dyDescent="0.35">
      <c r="A1834" s="15" t="s">
        <v>168</v>
      </c>
      <c r="B1834" s="16" t="s">
        <v>23</v>
      </c>
      <c r="C1834" s="16" t="s">
        <v>128</v>
      </c>
      <c r="D1834" s="16" t="s">
        <v>89</v>
      </c>
      <c r="E1834" s="16" t="s">
        <v>129</v>
      </c>
      <c r="F1834" s="16" t="s">
        <v>134</v>
      </c>
      <c r="G1834" s="16" t="s">
        <v>28</v>
      </c>
      <c r="H1834" s="17">
        <v>1.4999999999999999E-2</v>
      </c>
      <c r="I1834" s="16" t="s">
        <v>134</v>
      </c>
      <c r="J1834" s="16" t="s">
        <v>208</v>
      </c>
      <c r="K1834" s="18" t="s">
        <v>31</v>
      </c>
      <c r="L1834" s="22">
        <v>5.99</v>
      </c>
      <c r="M1834" s="23">
        <v>5.99</v>
      </c>
      <c r="N1834" s="23">
        <v>5.99</v>
      </c>
      <c r="O1834" s="23">
        <v>5.99</v>
      </c>
      <c r="P1834" s="23">
        <v>5.99</v>
      </c>
      <c r="Q1834" s="23">
        <v>5.99</v>
      </c>
      <c r="R1834" s="23">
        <v>5.99</v>
      </c>
      <c r="S1834" s="23">
        <v>5.99</v>
      </c>
      <c r="T1834" s="23">
        <v>5.99</v>
      </c>
      <c r="U1834" s="23">
        <v>4.99</v>
      </c>
      <c r="V1834" s="23">
        <v>4.99</v>
      </c>
      <c r="W1834" s="70">
        <v>5.69</v>
      </c>
      <c r="X1834" s="67"/>
      <c r="Y1834" s="22">
        <v>0</v>
      </c>
      <c r="Z1834" s="23">
        <v>0</v>
      </c>
      <c r="AA1834" s="23">
        <v>0</v>
      </c>
      <c r="AB1834" s="23">
        <v>0</v>
      </c>
      <c r="AC1834" s="23">
        <v>0</v>
      </c>
      <c r="AD1834" s="23">
        <v>0</v>
      </c>
      <c r="AE1834" s="70">
        <v>0</v>
      </c>
      <c r="AF1834" s="50"/>
      <c r="AG1834" s="76">
        <v>0.15</v>
      </c>
      <c r="AH1834" s="77">
        <v>0.15</v>
      </c>
    </row>
    <row r="1835" spans="1:34" x14ac:dyDescent="0.35">
      <c r="A1835" s="15" t="s">
        <v>168</v>
      </c>
      <c r="B1835" s="16" t="s">
        <v>23</v>
      </c>
      <c r="C1835" s="16" t="s">
        <v>128</v>
      </c>
      <c r="D1835" s="16" t="s">
        <v>89</v>
      </c>
      <c r="E1835" s="16" t="s">
        <v>129</v>
      </c>
      <c r="F1835" s="16" t="s">
        <v>134</v>
      </c>
      <c r="G1835" s="16" t="s">
        <v>28</v>
      </c>
      <c r="H1835" s="17">
        <v>1.4999999999999999E-2</v>
      </c>
      <c r="I1835" s="16" t="s">
        <v>134</v>
      </c>
      <c r="J1835" s="16" t="s">
        <v>209</v>
      </c>
      <c r="K1835" s="18" t="s">
        <v>32</v>
      </c>
      <c r="L1835" s="19">
        <v>1</v>
      </c>
      <c r="M1835" s="20">
        <v>1</v>
      </c>
      <c r="N1835" s="20">
        <v>1</v>
      </c>
      <c r="O1835" s="20">
        <v>1</v>
      </c>
      <c r="P1835" s="20">
        <v>1</v>
      </c>
      <c r="Q1835" s="20">
        <v>1</v>
      </c>
      <c r="R1835" s="20">
        <v>1</v>
      </c>
      <c r="S1835" s="20" t="s">
        <v>33</v>
      </c>
      <c r="T1835" s="20" t="s">
        <v>33</v>
      </c>
      <c r="U1835" s="20" t="s">
        <v>33</v>
      </c>
      <c r="V1835" s="20" t="s">
        <v>33</v>
      </c>
      <c r="W1835" s="21" t="s">
        <v>33</v>
      </c>
      <c r="X1835" s="67"/>
      <c r="Y1835" s="19">
        <v>0</v>
      </c>
      <c r="Z1835" s="20">
        <v>0</v>
      </c>
      <c r="AA1835" s="20">
        <v>0</v>
      </c>
      <c r="AB1835" s="20">
        <v>0</v>
      </c>
      <c r="AC1835" s="20">
        <v>0</v>
      </c>
      <c r="AD1835" s="20">
        <v>0</v>
      </c>
      <c r="AE1835" s="21">
        <v>0</v>
      </c>
      <c r="AF1835" s="55"/>
      <c r="AG1835" s="20" t="s">
        <v>33</v>
      </c>
      <c r="AH1835" s="21" t="s">
        <v>33</v>
      </c>
    </row>
    <row r="1836" spans="1:34" x14ac:dyDescent="0.35">
      <c r="A1836" s="24" t="s">
        <v>168</v>
      </c>
      <c r="B1836" s="25" t="s">
        <v>23</v>
      </c>
      <c r="C1836" s="25" t="s">
        <v>128</v>
      </c>
      <c r="D1836" s="25" t="s">
        <v>89</v>
      </c>
      <c r="E1836" s="25" t="s">
        <v>129</v>
      </c>
      <c r="F1836" s="25" t="s">
        <v>134</v>
      </c>
      <c r="G1836" s="25" t="s">
        <v>28</v>
      </c>
      <c r="H1836" s="26">
        <v>1.4999999999999999E-2</v>
      </c>
      <c r="I1836" s="25" t="s">
        <v>33</v>
      </c>
      <c r="J1836" s="25" t="s">
        <v>208</v>
      </c>
      <c r="K1836" s="27" t="s">
        <v>34</v>
      </c>
      <c r="L1836" s="28">
        <v>0</v>
      </c>
      <c r="M1836" s="29">
        <v>0</v>
      </c>
      <c r="N1836" s="29">
        <v>0</v>
      </c>
      <c r="O1836" s="29">
        <v>0</v>
      </c>
      <c r="P1836" s="29">
        <v>0</v>
      </c>
      <c r="Q1836" s="29">
        <v>0</v>
      </c>
      <c r="R1836" s="29">
        <v>0</v>
      </c>
      <c r="S1836" s="29">
        <v>0</v>
      </c>
      <c r="T1836" s="29">
        <v>0</v>
      </c>
      <c r="U1836" s="29">
        <v>0</v>
      </c>
      <c r="V1836" s="29">
        <v>0</v>
      </c>
      <c r="W1836" s="30">
        <v>0</v>
      </c>
      <c r="X1836" s="67"/>
      <c r="Y1836" s="57">
        <v>0</v>
      </c>
      <c r="Z1836" s="58">
        <v>0</v>
      </c>
      <c r="AA1836" s="58">
        <v>0</v>
      </c>
      <c r="AB1836" s="58">
        <v>0</v>
      </c>
      <c r="AC1836" s="58">
        <v>0</v>
      </c>
      <c r="AD1836" s="58">
        <v>0</v>
      </c>
      <c r="AE1836" s="71">
        <v>0</v>
      </c>
      <c r="AF1836" s="56"/>
      <c r="AG1836" s="58">
        <v>0</v>
      </c>
      <c r="AH1836" s="71">
        <v>0</v>
      </c>
    </row>
    <row r="1837" spans="1:34" x14ac:dyDescent="0.35">
      <c r="A1837" s="31" t="s">
        <v>168</v>
      </c>
      <c r="B1837" s="32" t="s">
        <v>23</v>
      </c>
      <c r="C1837" s="32" t="s">
        <v>128</v>
      </c>
      <c r="D1837" s="32" t="s">
        <v>116</v>
      </c>
      <c r="E1837" s="32" t="s">
        <v>129</v>
      </c>
      <c r="F1837" s="32" t="s">
        <v>135</v>
      </c>
      <c r="G1837" s="32" t="s">
        <v>28</v>
      </c>
      <c r="H1837" s="33">
        <v>1</v>
      </c>
      <c r="I1837" s="32" t="s">
        <v>135</v>
      </c>
      <c r="J1837" s="32" t="s">
        <v>208</v>
      </c>
      <c r="K1837" s="34" t="s">
        <v>29</v>
      </c>
      <c r="L1837" s="35">
        <v>248.4</v>
      </c>
      <c r="M1837" s="36">
        <v>248.4</v>
      </c>
      <c r="N1837" s="36">
        <v>248.4</v>
      </c>
      <c r="O1837" s="36">
        <v>248.4</v>
      </c>
      <c r="P1837" s="36">
        <v>248.4</v>
      </c>
      <c r="Q1837" s="36">
        <v>248.4</v>
      </c>
      <c r="R1837" s="36">
        <v>248.4</v>
      </c>
      <c r="S1837" s="36">
        <v>248.4</v>
      </c>
      <c r="T1837" s="36">
        <v>248.4</v>
      </c>
      <c r="U1837" s="36">
        <v>207</v>
      </c>
      <c r="V1837" s="36">
        <v>207</v>
      </c>
      <c r="W1837" s="37">
        <v>207</v>
      </c>
      <c r="X1837" s="67"/>
      <c r="Y1837" s="60">
        <v>0</v>
      </c>
      <c r="Z1837" s="61">
        <v>0</v>
      </c>
      <c r="AA1837" s="61">
        <v>0</v>
      </c>
      <c r="AB1837" s="61">
        <v>0</v>
      </c>
      <c r="AC1837" s="61">
        <v>0</v>
      </c>
      <c r="AD1837" s="61">
        <v>0</v>
      </c>
      <c r="AE1837" s="69">
        <v>0</v>
      </c>
      <c r="AF1837" s="59"/>
      <c r="AG1837" s="61">
        <v>6.23</v>
      </c>
      <c r="AH1837" s="69">
        <v>6.23</v>
      </c>
    </row>
    <row r="1838" spans="1:34" x14ac:dyDescent="0.35">
      <c r="A1838" s="15" t="s">
        <v>168</v>
      </c>
      <c r="B1838" s="16" t="s">
        <v>23</v>
      </c>
      <c r="C1838" s="16" t="s">
        <v>128</v>
      </c>
      <c r="D1838" s="16" t="s">
        <v>116</v>
      </c>
      <c r="E1838" s="16" t="s">
        <v>129</v>
      </c>
      <c r="F1838" s="16" t="s">
        <v>135</v>
      </c>
      <c r="G1838" s="16" t="s">
        <v>28</v>
      </c>
      <c r="H1838" s="17">
        <v>1</v>
      </c>
      <c r="I1838" s="16" t="s">
        <v>135</v>
      </c>
      <c r="J1838" s="16" t="s">
        <v>209</v>
      </c>
      <c r="K1838" s="18" t="s">
        <v>30</v>
      </c>
      <c r="L1838" s="19">
        <v>1</v>
      </c>
      <c r="M1838" s="20">
        <v>1</v>
      </c>
      <c r="N1838" s="20">
        <v>1</v>
      </c>
      <c r="O1838" s="20">
        <v>1</v>
      </c>
      <c r="P1838" s="20">
        <v>1</v>
      </c>
      <c r="Q1838" s="20">
        <v>1</v>
      </c>
      <c r="R1838" s="20">
        <v>1</v>
      </c>
      <c r="S1838" s="20" t="s">
        <v>33</v>
      </c>
      <c r="T1838" s="20" t="s">
        <v>33</v>
      </c>
      <c r="U1838" s="20" t="s">
        <v>33</v>
      </c>
      <c r="V1838" s="20" t="s">
        <v>33</v>
      </c>
      <c r="W1838" s="21" t="s">
        <v>33</v>
      </c>
      <c r="X1838" s="67"/>
      <c r="Y1838" s="19">
        <v>0</v>
      </c>
      <c r="Z1838" s="20">
        <v>0</v>
      </c>
      <c r="AA1838" s="20">
        <v>0</v>
      </c>
      <c r="AB1838" s="20">
        <v>0</v>
      </c>
      <c r="AC1838" s="20">
        <v>0</v>
      </c>
      <c r="AD1838" s="20">
        <v>0</v>
      </c>
      <c r="AE1838" s="21">
        <v>0</v>
      </c>
      <c r="AF1838" s="55"/>
      <c r="AG1838" s="20" t="s">
        <v>33</v>
      </c>
      <c r="AH1838" s="21" t="s">
        <v>33</v>
      </c>
    </row>
    <row r="1839" spans="1:34" x14ac:dyDescent="0.35">
      <c r="A1839" s="15" t="s">
        <v>168</v>
      </c>
      <c r="B1839" s="16" t="s">
        <v>23</v>
      </c>
      <c r="C1839" s="16" t="s">
        <v>128</v>
      </c>
      <c r="D1839" s="16" t="s">
        <v>116</v>
      </c>
      <c r="E1839" s="16" t="s">
        <v>129</v>
      </c>
      <c r="F1839" s="16" t="s">
        <v>135</v>
      </c>
      <c r="G1839" s="16" t="s">
        <v>28</v>
      </c>
      <c r="H1839" s="17">
        <v>1</v>
      </c>
      <c r="I1839" s="16" t="s">
        <v>135</v>
      </c>
      <c r="J1839" s="16" t="s">
        <v>208</v>
      </c>
      <c r="K1839" s="18" t="s">
        <v>31</v>
      </c>
      <c r="L1839" s="22">
        <v>248.4</v>
      </c>
      <c r="M1839" s="23">
        <v>248.4</v>
      </c>
      <c r="N1839" s="23">
        <v>248.4</v>
      </c>
      <c r="O1839" s="23">
        <v>248.4</v>
      </c>
      <c r="P1839" s="23">
        <v>248.4</v>
      </c>
      <c r="Q1839" s="23">
        <v>248.4</v>
      </c>
      <c r="R1839" s="23">
        <v>248.4</v>
      </c>
      <c r="S1839" s="23">
        <v>248.4</v>
      </c>
      <c r="T1839" s="23">
        <v>248.4</v>
      </c>
      <c r="U1839" s="23">
        <v>207</v>
      </c>
      <c r="V1839" s="23">
        <v>207</v>
      </c>
      <c r="W1839" s="70">
        <v>207</v>
      </c>
      <c r="X1839" s="67"/>
      <c r="Y1839" s="22">
        <v>0</v>
      </c>
      <c r="Z1839" s="23">
        <v>0</v>
      </c>
      <c r="AA1839" s="23">
        <v>0</v>
      </c>
      <c r="AB1839" s="23">
        <v>0</v>
      </c>
      <c r="AC1839" s="23">
        <v>0</v>
      </c>
      <c r="AD1839" s="23">
        <v>0</v>
      </c>
      <c r="AE1839" s="70">
        <v>0</v>
      </c>
      <c r="AF1839" s="50"/>
      <c r="AG1839" s="76">
        <v>6.23</v>
      </c>
      <c r="AH1839" s="77">
        <v>6.23</v>
      </c>
    </row>
    <row r="1840" spans="1:34" x14ac:dyDescent="0.35">
      <c r="A1840" s="15" t="s">
        <v>168</v>
      </c>
      <c r="B1840" s="16" t="s">
        <v>23</v>
      </c>
      <c r="C1840" s="16" t="s">
        <v>128</v>
      </c>
      <c r="D1840" s="16" t="s">
        <v>116</v>
      </c>
      <c r="E1840" s="16" t="s">
        <v>129</v>
      </c>
      <c r="F1840" s="16" t="s">
        <v>135</v>
      </c>
      <c r="G1840" s="16" t="s">
        <v>28</v>
      </c>
      <c r="H1840" s="17">
        <v>1</v>
      </c>
      <c r="I1840" s="16" t="s">
        <v>135</v>
      </c>
      <c r="J1840" s="16" t="s">
        <v>209</v>
      </c>
      <c r="K1840" s="18" t="s">
        <v>32</v>
      </c>
      <c r="L1840" s="19">
        <v>1</v>
      </c>
      <c r="M1840" s="20">
        <v>1</v>
      </c>
      <c r="N1840" s="20">
        <v>1</v>
      </c>
      <c r="O1840" s="20">
        <v>1</v>
      </c>
      <c r="P1840" s="20">
        <v>1</v>
      </c>
      <c r="Q1840" s="20">
        <v>1</v>
      </c>
      <c r="R1840" s="20">
        <v>1</v>
      </c>
      <c r="S1840" s="20" t="s">
        <v>33</v>
      </c>
      <c r="T1840" s="20" t="s">
        <v>33</v>
      </c>
      <c r="U1840" s="20" t="s">
        <v>33</v>
      </c>
      <c r="V1840" s="20" t="s">
        <v>33</v>
      </c>
      <c r="W1840" s="21" t="s">
        <v>33</v>
      </c>
      <c r="X1840" s="67"/>
      <c r="Y1840" s="19">
        <v>0</v>
      </c>
      <c r="Z1840" s="20">
        <v>0</v>
      </c>
      <c r="AA1840" s="20">
        <v>0</v>
      </c>
      <c r="AB1840" s="20">
        <v>0</v>
      </c>
      <c r="AC1840" s="20">
        <v>0</v>
      </c>
      <c r="AD1840" s="20">
        <v>0</v>
      </c>
      <c r="AE1840" s="21">
        <v>0</v>
      </c>
      <c r="AF1840" s="55"/>
      <c r="AG1840" s="20" t="s">
        <v>33</v>
      </c>
      <c r="AH1840" s="21" t="s">
        <v>33</v>
      </c>
    </row>
    <row r="1841" spans="1:34" x14ac:dyDescent="0.35">
      <c r="A1841" s="24" t="s">
        <v>168</v>
      </c>
      <c r="B1841" s="25" t="s">
        <v>23</v>
      </c>
      <c r="C1841" s="25" t="s">
        <v>128</v>
      </c>
      <c r="D1841" s="25" t="s">
        <v>116</v>
      </c>
      <c r="E1841" s="25" t="s">
        <v>129</v>
      </c>
      <c r="F1841" s="25" t="s">
        <v>135</v>
      </c>
      <c r="G1841" s="25" t="s">
        <v>28</v>
      </c>
      <c r="H1841" s="26">
        <v>1</v>
      </c>
      <c r="I1841" s="25" t="s">
        <v>33</v>
      </c>
      <c r="J1841" s="25" t="s">
        <v>208</v>
      </c>
      <c r="K1841" s="27" t="s">
        <v>34</v>
      </c>
      <c r="L1841" s="28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30">
        <v>0</v>
      </c>
      <c r="X1841" s="67"/>
      <c r="Y1841" s="57">
        <v>0</v>
      </c>
      <c r="Z1841" s="58">
        <v>0</v>
      </c>
      <c r="AA1841" s="58">
        <v>0</v>
      </c>
      <c r="AB1841" s="58">
        <v>0</v>
      </c>
      <c r="AC1841" s="58">
        <v>0</v>
      </c>
      <c r="AD1841" s="58">
        <v>0</v>
      </c>
      <c r="AE1841" s="71">
        <v>0</v>
      </c>
      <c r="AF1841" s="56"/>
      <c r="AG1841" s="58">
        <v>0</v>
      </c>
      <c r="AH1841" s="71">
        <v>0</v>
      </c>
    </row>
    <row r="1842" spans="1:34" x14ac:dyDescent="0.35">
      <c r="A1842" s="31" t="s">
        <v>168</v>
      </c>
      <c r="B1842" s="32" t="s">
        <v>23</v>
      </c>
      <c r="C1842" s="32" t="s">
        <v>136</v>
      </c>
      <c r="D1842" s="32" t="s">
        <v>137</v>
      </c>
      <c r="E1842" s="32" t="s">
        <v>138</v>
      </c>
      <c r="F1842" s="32" t="s">
        <v>139</v>
      </c>
      <c r="G1842" s="32" t="s">
        <v>28</v>
      </c>
      <c r="H1842" s="33">
        <v>2.5000000000000001E-3</v>
      </c>
      <c r="I1842" s="32" t="s">
        <v>139</v>
      </c>
      <c r="J1842" s="32" t="s">
        <v>208</v>
      </c>
      <c r="K1842" s="34" t="s">
        <v>29</v>
      </c>
      <c r="L1842" s="35">
        <v>3.99</v>
      </c>
      <c r="M1842" s="36">
        <v>3.99</v>
      </c>
      <c r="N1842" s="36">
        <v>3.99</v>
      </c>
      <c r="O1842" s="36">
        <v>3.99</v>
      </c>
      <c r="P1842" s="36">
        <v>3.99</v>
      </c>
      <c r="Q1842" s="36">
        <v>3.99</v>
      </c>
      <c r="R1842" s="36">
        <v>3.99</v>
      </c>
      <c r="S1842" s="36">
        <v>2.99</v>
      </c>
      <c r="T1842" s="36">
        <v>2.99</v>
      </c>
      <c r="U1842" s="36">
        <v>2.85</v>
      </c>
      <c r="V1842" s="36">
        <v>2.85</v>
      </c>
      <c r="W1842" s="37">
        <v>2.69</v>
      </c>
      <c r="X1842" s="67"/>
      <c r="Y1842" s="60">
        <v>0</v>
      </c>
      <c r="Z1842" s="61">
        <v>0</v>
      </c>
      <c r="AA1842" s="61">
        <v>0</v>
      </c>
      <c r="AB1842" s="61">
        <v>0</v>
      </c>
      <c r="AC1842" s="61">
        <v>0</v>
      </c>
      <c r="AD1842" s="61">
        <v>0</v>
      </c>
      <c r="AE1842" s="69">
        <v>0</v>
      </c>
      <c r="AF1842" s="59"/>
      <c r="AG1842" s="61">
        <v>0.08</v>
      </c>
      <c r="AH1842" s="69">
        <v>0.08</v>
      </c>
    </row>
    <row r="1843" spans="1:34" x14ac:dyDescent="0.35">
      <c r="A1843" s="15" t="s">
        <v>168</v>
      </c>
      <c r="B1843" s="16" t="s">
        <v>23</v>
      </c>
      <c r="C1843" s="16" t="s">
        <v>136</v>
      </c>
      <c r="D1843" s="16" t="s">
        <v>137</v>
      </c>
      <c r="E1843" s="16" t="s">
        <v>138</v>
      </c>
      <c r="F1843" s="16" t="s">
        <v>139</v>
      </c>
      <c r="G1843" s="16" t="s">
        <v>28</v>
      </c>
      <c r="H1843" s="17">
        <v>2.5000000000000001E-3</v>
      </c>
      <c r="I1843" s="16" t="s">
        <v>139</v>
      </c>
      <c r="J1843" s="16" t="s">
        <v>209</v>
      </c>
      <c r="K1843" s="18" t="s">
        <v>30</v>
      </c>
      <c r="L1843" s="19">
        <v>1</v>
      </c>
      <c r="M1843" s="20">
        <v>1</v>
      </c>
      <c r="N1843" s="20">
        <v>1</v>
      </c>
      <c r="O1843" s="20">
        <v>1</v>
      </c>
      <c r="P1843" s="20">
        <v>1</v>
      </c>
      <c r="Q1843" s="20">
        <v>1</v>
      </c>
      <c r="R1843" s="20">
        <v>1</v>
      </c>
      <c r="S1843" s="20" t="s">
        <v>33</v>
      </c>
      <c r="T1843" s="20" t="s">
        <v>33</v>
      </c>
      <c r="U1843" s="20" t="s">
        <v>33</v>
      </c>
      <c r="V1843" s="20" t="s">
        <v>33</v>
      </c>
      <c r="W1843" s="21" t="s">
        <v>33</v>
      </c>
      <c r="X1843" s="67"/>
      <c r="Y1843" s="19">
        <v>0</v>
      </c>
      <c r="Z1843" s="20">
        <v>0</v>
      </c>
      <c r="AA1843" s="20">
        <v>0</v>
      </c>
      <c r="AB1843" s="20">
        <v>0</v>
      </c>
      <c r="AC1843" s="20">
        <v>0</v>
      </c>
      <c r="AD1843" s="20">
        <v>0</v>
      </c>
      <c r="AE1843" s="21">
        <v>0</v>
      </c>
      <c r="AF1843" s="55"/>
      <c r="AG1843" s="20" t="s">
        <v>33</v>
      </c>
      <c r="AH1843" s="21" t="s">
        <v>33</v>
      </c>
    </row>
    <row r="1844" spans="1:34" x14ac:dyDescent="0.35">
      <c r="A1844" s="15" t="s">
        <v>168</v>
      </c>
      <c r="B1844" s="16" t="s">
        <v>23</v>
      </c>
      <c r="C1844" s="16" t="s">
        <v>136</v>
      </c>
      <c r="D1844" s="16" t="s">
        <v>137</v>
      </c>
      <c r="E1844" s="16" t="s">
        <v>138</v>
      </c>
      <c r="F1844" s="16" t="s">
        <v>139</v>
      </c>
      <c r="G1844" s="16" t="s">
        <v>28</v>
      </c>
      <c r="H1844" s="17">
        <v>2.5000000000000001E-3</v>
      </c>
      <c r="I1844" s="16" t="s">
        <v>139</v>
      </c>
      <c r="J1844" s="16" t="s">
        <v>208</v>
      </c>
      <c r="K1844" s="18" t="s">
        <v>31</v>
      </c>
      <c r="L1844" s="22">
        <v>3.99</v>
      </c>
      <c r="M1844" s="23">
        <v>3.99</v>
      </c>
      <c r="N1844" s="23">
        <v>3.99</v>
      </c>
      <c r="O1844" s="23">
        <v>3.99</v>
      </c>
      <c r="P1844" s="23">
        <v>3.99</v>
      </c>
      <c r="Q1844" s="23">
        <v>3.99</v>
      </c>
      <c r="R1844" s="23">
        <v>3.99</v>
      </c>
      <c r="S1844" s="23">
        <v>2.99</v>
      </c>
      <c r="T1844" s="23">
        <v>2.99</v>
      </c>
      <c r="U1844" s="23">
        <v>2.85</v>
      </c>
      <c r="V1844" s="23">
        <v>2.85</v>
      </c>
      <c r="W1844" s="70">
        <v>2.69</v>
      </c>
      <c r="X1844" s="67"/>
      <c r="Y1844" s="22">
        <v>0</v>
      </c>
      <c r="Z1844" s="23">
        <v>0</v>
      </c>
      <c r="AA1844" s="23">
        <v>0</v>
      </c>
      <c r="AB1844" s="23">
        <v>0</v>
      </c>
      <c r="AC1844" s="23">
        <v>0</v>
      </c>
      <c r="AD1844" s="23">
        <v>0</v>
      </c>
      <c r="AE1844" s="70">
        <v>0</v>
      </c>
      <c r="AF1844" s="50"/>
      <c r="AG1844" s="76">
        <v>0.08</v>
      </c>
      <c r="AH1844" s="77">
        <v>0.08</v>
      </c>
    </row>
    <row r="1845" spans="1:34" x14ac:dyDescent="0.35">
      <c r="A1845" s="15" t="s">
        <v>168</v>
      </c>
      <c r="B1845" s="16" t="s">
        <v>23</v>
      </c>
      <c r="C1845" s="16" t="s">
        <v>136</v>
      </c>
      <c r="D1845" s="16" t="s">
        <v>137</v>
      </c>
      <c r="E1845" s="16" t="s">
        <v>138</v>
      </c>
      <c r="F1845" s="16" t="s">
        <v>139</v>
      </c>
      <c r="G1845" s="16" t="s">
        <v>28</v>
      </c>
      <c r="H1845" s="17">
        <v>2.5000000000000001E-3</v>
      </c>
      <c r="I1845" s="16" t="s">
        <v>139</v>
      </c>
      <c r="J1845" s="16" t="s">
        <v>209</v>
      </c>
      <c r="K1845" s="18" t="s">
        <v>32</v>
      </c>
      <c r="L1845" s="19">
        <v>1</v>
      </c>
      <c r="M1845" s="20">
        <v>1</v>
      </c>
      <c r="N1845" s="20">
        <v>1</v>
      </c>
      <c r="O1845" s="20">
        <v>1</v>
      </c>
      <c r="P1845" s="20">
        <v>1</v>
      </c>
      <c r="Q1845" s="20">
        <v>1</v>
      </c>
      <c r="R1845" s="20">
        <v>1</v>
      </c>
      <c r="S1845" s="20" t="s">
        <v>33</v>
      </c>
      <c r="T1845" s="20" t="s">
        <v>33</v>
      </c>
      <c r="U1845" s="20" t="s">
        <v>33</v>
      </c>
      <c r="V1845" s="20" t="s">
        <v>33</v>
      </c>
      <c r="W1845" s="21" t="s">
        <v>33</v>
      </c>
      <c r="X1845" s="67"/>
      <c r="Y1845" s="19">
        <v>0</v>
      </c>
      <c r="Z1845" s="20">
        <v>0</v>
      </c>
      <c r="AA1845" s="20">
        <v>0</v>
      </c>
      <c r="AB1845" s="20">
        <v>0</v>
      </c>
      <c r="AC1845" s="20">
        <v>0</v>
      </c>
      <c r="AD1845" s="20">
        <v>0</v>
      </c>
      <c r="AE1845" s="21">
        <v>0</v>
      </c>
      <c r="AF1845" s="55"/>
      <c r="AG1845" s="20" t="s">
        <v>33</v>
      </c>
      <c r="AH1845" s="21" t="s">
        <v>33</v>
      </c>
    </row>
    <row r="1846" spans="1:34" x14ac:dyDescent="0.35">
      <c r="A1846" s="24" t="s">
        <v>168</v>
      </c>
      <c r="B1846" s="25" t="s">
        <v>23</v>
      </c>
      <c r="C1846" s="25" t="s">
        <v>136</v>
      </c>
      <c r="D1846" s="25" t="s">
        <v>137</v>
      </c>
      <c r="E1846" s="25" t="s">
        <v>138</v>
      </c>
      <c r="F1846" s="25" t="s">
        <v>139</v>
      </c>
      <c r="G1846" s="25" t="s">
        <v>28</v>
      </c>
      <c r="H1846" s="26">
        <v>2.5000000000000001E-3</v>
      </c>
      <c r="I1846" s="25" t="s">
        <v>33</v>
      </c>
      <c r="J1846" s="25" t="s">
        <v>208</v>
      </c>
      <c r="K1846" s="27" t="s">
        <v>34</v>
      </c>
      <c r="L1846" s="28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0</v>
      </c>
      <c r="T1846" s="29">
        <v>0</v>
      </c>
      <c r="U1846" s="29">
        <v>0</v>
      </c>
      <c r="V1846" s="29">
        <v>0</v>
      </c>
      <c r="W1846" s="30">
        <v>0</v>
      </c>
      <c r="X1846" s="67"/>
      <c r="Y1846" s="57">
        <v>0</v>
      </c>
      <c r="Z1846" s="58">
        <v>0</v>
      </c>
      <c r="AA1846" s="58">
        <v>0</v>
      </c>
      <c r="AB1846" s="58">
        <v>0</v>
      </c>
      <c r="AC1846" s="58">
        <v>0</v>
      </c>
      <c r="AD1846" s="58">
        <v>0</v>
      </c>
      <c r="AE1846" s="71">
        <v>0</v>
      </c>
      <c r="AF1846" s="56"/>
      <c r="AG1846" s="58">
        <v>0</v>
      </c>
      <c r="AH1846" s="71">
        <v>0</v>
      </c>
    </row>
    <row r="1847" spans="1:34" x14ac:dyDescent="0.35">
      <c r="A1847" s="31" t="s">
        <v>168</v>
      </c>
      <c r="B1847" s="32" t="s">
        <v>23</v>
      </c>
      <c r="C1847" s="32" t="s">
        <v>136</v>
      </c>
      <c r="D1847" s="32" t="s">
        <v>140</v>
      </c>
      <c r="E1847" s="32" t="s">
        <v>138</v>
      </c>
      <c r="F1847" s="32" t="s">
        <v>141</v>
      </c>
      <c r="G1847" s="32" t="s">
        <v>28</v>
      </c>
      <c r="H1847" s="33">
        <v>5.0000000000000001E-3</v>
      </c>
      <c r="I1847" s="32" t="s">
        <v>141</v>
      </c>
      <c r="J1847" s="32" t="s">
        <v>208</v>
      </c>
      <c r="K1847" s="34" t="s">
        <v>29</v>
      </c>
      <c r="L1847" s="35">
        <v>4.49</v>
      </c>
      <c r="M1847" s="36">
        <v>4.49</v>
      </c>
      <c r="N1847" s="36">
        <v>4.49</v>
      </c>
      <c r="O1847" s="36">
        <v>4.49</v>
      </c>
      <c r="P1847" s="36">
        <v>4.49</v>
      </c>
      <c r="Q1847" s="36">
        <v>4.49</v>
      </c>
      <c r="R1847" s="36">
        <v>4.49</v>
      </c>
      <c r="S1847" s="36">
        <v>3.99</v>
      </c>
      <c r="T1847" s="36">
        <v>3.99</v>
      </c>
      <c r="U1847" s="36">
        <v>3.21</v>
      </c>
      <c r="V1847" s="36">
        <v>3.21</v>
      </c>
      <c r="W1847" s="37">
        <v>3.59</v>
      </c>
      <c r="X1847" s="67"/>
      <c r="Y1847" s="60">
        <v>0</v>
      </c>
      <c r="Z1847" s="61">
        <v>0</v>
      </c>
      <c r="AA1847" s="61">
        <v>0</v>
      </c>
      <c r="AB1847" s="61">
        <v>0</v>
      </c>
      <c r="AC1847" s="61">
        <v>0</v>
      </c>
      <c r="AD1847" s="61">
        <v>0</v>
      </c>
      <c r="AE1847" s="69">
        <v>0</v>
      </c>
      <c r="AF1847" s="59"/>
      <c r="AG1847" s="61">
        <v>0.1</v>
      </c>
      <c r="AH1847" s="69">
        <v>0.1</v>
      </c>
    </row>
    <row r="1848" spans="1:34" x14ac:dyDescent="0.35">
      <c r="A1848" s="15" t="s">
        <v>168</v>
      </c>
      <c r="B1848" s="16" t="s">
        <v>23</v>
      </c>
      <c r="C1848" s="16" t="s">
        <v>136</v>
      </c>
      <c r="D1848" s="16" t="s">
        <v>140</v>
      </c>
      <c r="E1848" s="16" t="s">
        <v>138</v>
      </c>
      <c r="F1848" s="16" t="s">
        <v>141</v>
      </c>
      <c r="G1848" s="16" t="s">
        <v>28</v>
      </c>
      <c r="H1848" s="17">
        <v>5.0000000000000001E-3</v>
      </c>
      <c r="I1848" s="16" t="s">
        <v>141</v>
      </c>
      <c r="J1848" s="16" t="s">
        <v>209</v>
      </c>
      <c r="K1848" s="18" t="s">
        <v>30</v>
      </c>
      <c r="L1848" s="19">
        <v>1</v>
      </c>
      <c r="M1848" s="20">
        <v>1</v>
      </c>
      <c r="N1848" s="20">
        <v>1</v>
      </c>
      <c r="O1848" s="20">
        <v>1</v>
      </c>
      <c r="P1848" s="20">
        <v>1</v>
      </c>
      <c r="Q1848" s="20">
        <v>1</v>
      </c>
      <c r="R1848" s="20">
        <v>1</v>
      </c>
      <c r="S1848" s="20" t="s">
        <v>33</v>
      </c>
      <c r="T1848" s="20" t="s">
        <v>33</v>
      </c>
      <c r="U1848" s="20" t="s">
        <v>33</v>
      </c>
      <c r="V1848" s="20" t="s">
        <v>33</v>
      </c>
      <c r="W1848" s="21" t="s">
        <v>33</v>
      </c>
      <c r="X1848" s="67"/>
      <c r="Y1848" s="19">
        <v>0</v>
      </c>
      <c r="Z1848" s="20">
        <v>0</v>
      </c>
      <c r="AA1848" s="20">
        <v>0</v>
      </c>
      <c r="AB1848" s="20">
        <v>0</v>
      </c>
      <c r="AC1848" s="20">
        <v>0</v>
      </c>
      <c r="AD1848" s="20">
        <v>0</v>
      </c>
      <c r="AE1848" s="21">
        <v>0</v>
      </c>
      <c r="AF1848" s="55"/>
      <c r="AG1848" s="20" t="s">
        <v>33</v>
      </c>
      <c r="AH1848" s="21" t="s">
        <v>33</v>
      </c>
    </row>
    <row r="1849" spans="1:34" x14ac:dyDescent="0.35">
      <c r="A1849" s="15" t="s">
        <v>168</v>
      </c>
      <c r="B1849" s="16" t="s">
        <v>23</v>
      </c>
      <c r="C1849" s="16" t="s">
        <v>136</v>
      </c>
      <c r="D1849" s="16" t="s">
        <v>140</v>
      </c>
      <c r="E1849" s="16" t="s">
        <v>138</v>
      </c>
      <c r="F1849" s="16" t="s">
        <v>141</v>
      </c>
      <c r="G1849" s="16" t="s">
        <v>28</v>
      </c>
      <c r="H1849" s="17">
        <v>5.0000000000000001E-3</v>
      </c>
      <c r="I1849" s="16" t="s">
        <v>141</v>
      </c>
      <c r="J1849" s="16" t="s">
        <v>208</v>
      </c>
      <c r="K1849" s="18" t="s">
        <v>31</v>
      </c>
      <c r="L1849" s="22">
        <v>4.49</v>
      </c>
      <c r="M1849" s="23">
        <v>4.49</v>
      </c>
      <c r="N1849" s="23">
        <v>4.49</v>
      </c>
      <c r="O1849" s="23">
        <v>4.49</v>
      </c>
      <c r="P1849" s="23">
        <v>4.49</v>
      </c>
      <c r="Q1849" s="23">
        <v>4.49</v>
      </c>
      <c r="R1849" s="23">
        <v>4.49</v>
      </c>
      <c r="S1849" s="23">
        <v>3.99</v>
      </c>
      <c r="T1849" s="23">
        <v>3.99</v>
      </c>
      <c r="U1849" s="23">
        <v>3.21</v>
      </c>
      <c r="V1849" s="23">
        <v>3.21</v>
      </c>
      <c r="W1849" s="70">
        <v>3.59</v>
      </c>
      <c r="X1849" s="67"/>
      <c r="Y1849" s="22">
        <v>0</v>
      </c>
      <c r="Z1849" s="23">
        <v>0</v>
      </c>
      <c r="AA1849" s="23">
        <v>0</v>
      </c>
      <c r="AB1849" s="23">
        <v>0</v>
      </c>
      <c r="AC1849" s="23">
        <v>0</v>
      </c>
      <c r="AD1849" s="23">
        <v>0</v>
      </c>
      <c r="AE1849" s="70">
        <v>0</v>
      </c>
      <c r="AF1849" s="50"/>
      <c r="AG1849" s="76">
        <v>0.1</v>
      </c>
      <c r="AH1849" s="77">
        <v>0.1</v>
      </c>
    </row>
    <row r="1850" spans="1:34" x14ac:dyDescent="0.35">
      <c r="A1850" s="15" t="s">
        <v>168</v>
      </c>
      <c r="B1850" s="16" t="s">
        <v>23</v>
      </c>
      <c r="C1850" s="16" t="s">
        <v>136</v>
      </c>
      <c r="D1850" s="16" t="s">
        <v>140</v>
      </c>
      <c r="E1850" s="16" t="s">
        <v>138</v>
      </c>
      <c r="F1850" s="16" t="s">
        <v>141</v>
      </c>
      <c r="G1850" s="16" t="s">
        <v>28</v>
      </c>
      <c r="H1850" s="17">
        <v>5.0000000000000001E-3</v>
      </c>
      <c r="I1850" s="16" t="s">
        <v>141</v>
      </c>
      <c r="J1850" s="16" t="s">
        <v>209</v>
      </c>
      <c r="K1850" s="18" t="s">
        <v>32</v>
      </c>
      <c r="L1850" s="19">
        <v>1</v>
      </c>
      <c r="M1850" s="20">
        <v>1</v>
      </c>
      <c r="N1850" s="20">
        <v>1</v>
      </c>
      <c r="O1850" s="20">
        <v>1</v>
      </c>
      <c r="P1850" s="20">
        <v>1</v>
      </c>
      <c r="Q1850" s="20">
        <v>1</v>
      </c>
      <c r="R1850" s="20">
        <v>1</v>
      </c>
      <c r="S1850" s="20" t="s">
        <v>33</v>
      </c>
      <c r="T1850" s="20" t="s">
        <v>33</v>
      </c>
      <c r="U1850" s="20" t="s">
        <v>33</v>
      </c>
      <c r="V1850" s="20" t="s">
        <v>33</v>
      </c>
      <c r="W1850" s="21" t="s">
        <v>33</v>
      </c>
      <c r="X1850" s="67"/>
      <c r="Y1850" s="19">
        <v>0</v>
      </c>
      <c r="Z1850" s="20">
        <v>0</v>
      </c>
      <c r="AA1850" s="20">
        <v>0</v>
      </c>
      <c r="AB1850" s="20">
        <v>0</v>
      </c>
      <c r="AC1850" s="20">
        <v>0</v>
      </c>
      <c r="AD1850" s="20">
        <v>0</v>
      </c>
      <c r="AE1850" s="21">
        <v>0</v>
      </c>
      <c r="AF1850" s="55"/>
      <c r="AG1850" s="20" t="s">
        <v>33</v>
      </c>
      <c r="AH1850" s="21" t="s">
        <v>33</v>
      </c>
    </row>
    <row r="1851" spans="1:34" x14ac:dyDescent="0.35">
      <c r="A1851" s="24" t="s">
        <v>168</v>
      </c>
      <c r="B1851" s="25" t="s">
        <v>23</v>
      </c>
      <c r="C1851" s="25" t="s">
        <v>136</v>
      </c>
      <c r="D1851" s="25" t="s">
        <v>140</v>
      </c>
      <c r="E1851" s="25" t="s">
        <v>138</v>
      </c>
      <c r="F1851" s="25" t="s">
        <v>141</v>
      </c>
      <c r="G1851" s="25" t="s">
        <v>28</v>
      </c>
      <c r="H1851" s="26">
        <v>5.0000000000000001E-3</v>
      </c>
      <c r="I1851" s="25" t="s">
        <v>33</v>
      </c>
      <c r="J1851" s="25" t="s">
        <v>208</v>
      </c>
      <c r="K1851" s="27" t="s">
        <v>34</v>
      </c>
      <c r="L1851" s="28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0</v>
      </c>
      <c r="V1851" s="29">
        <v>0</v>
      </c>
      <c r="W1851" s="30">
        <v>0</v>
      </c>
      <c r="X1851" s="67"/>
      <c r="Y1851" s="57">
        <v>0</v>
      </c>
      <c r="Z1851" s="58">
        <v>0</v>
      </c>
      <c r="AA1851" s="58">
        <v>0</v>
      </c>
      <c r="AB1851" s="58">
        <v>0</v>
      </c>
      <c r="AC1851" s="58">
        <v>0</v>
      </c>
      <c r="AD1851" s="58">
        <v>0</v>
      </c>
      <c r="AE1851" s="71">
        <v>0</v>
      </c>
      <c r="AF1851" s="56"/>
      <c r="AG1851" s="58">
        <v>0</v>
      </c>
      <c r="AH1851" s="71">
        <v>0</v>
      </c>
    </row>
    <row r="1852" spans="1:34" x14ac:dyDescent="0.35">
      <c r="A1852" s="31" t="s">
        <v>168</v>
      </c>
      <c r="B1852" s="32" t="s">
        <v>23</v>
      </c>
      <c r="C1852" s="32" t="s">
        <v>136</v>
      </c>
      <c r="D1852" s="32" t="s">
        <v>77</v>
      </c>
      <c r="E1852" s="32" t="s">
        <v>138</v>
      </c>
      <c r="F1852" s="32" t="s">
        <v>142</v>
      </c>
      <c r="G1852" s="32" t="s">
        <v>28</v>
      </c>
      <c r="H1852" s="33">
        <v>0.01</v>
      </c>
      <c r="I1852" s="32" t="s">
        <v>142</v>
      </c>
      <c r="J1852" s="32" t="s">
        <v>208</v>
      </c>
      <c r="K1852" s="34" t="s">
        <v>29</v>
      </c>
      <c r="L1852" s="35">
        <v>7.99</v>
      </c>
      <c r="M1852" s="36">
        <v>7.99</v>
      </c>
      <c r="N1852" s="36">
        <v>7.99</v>
      </c>
      <c r="O1852" s="36">
        <v>7.99</v>
      </c>
      <c r="P1852" s="36">
        <v>7.99</v>
      </c>
      <c r="Q1852" s="36">
        <v>7.99</v>
      </c>
      <c r="R1852" s="36">
        <v>7.99</v>
      </c>
      <c r="S1852" s="36">
        <v>6.99</v>
      </c>
      <c r="T1852" s="36">
        <v>6.99</v>
      </c>
      <c r="U1852" s="36">
        <v>5.71</v>
      </c>
      <c r="V1852" s="36">
        <v>5.71</v>
      </c>
      <c r="W1852" s="37">
        <v>6.29</v>
      </c>
      <c r="X1852" s="67"/>
      <c r="Y1852" s="60">
        <v>0</v>
      </c>
      <c r="Z1852" s="61">
        <v>0</v>
      </c>
      <c r="AA1852" s="61">
        <v>0</v>
      </c>
      <c r="AB1852" s="61">
        <v>0</v>
      </c>
      <c r="AC1852" s="61">
        <v>0</v>
      </c>
      <c r="AD1852" s="61">
        <v>0</v>
      </c>
      <c r="AE1852" s="69">
        <v>0</v>
      </c>
      <c r="AF1852" s="59"/>
      <c r="AG1852" s="61">
        <v>0.18</v>
      </c>
      <c r="AH1852" s="69">
        <v>0.18</v>
      </c>
    </row>
    <row r="1853" spans="1:34" x14ac:dyDescent="0.35">
      <c r="A1853" s="15" t="s">
        <v>168</v>
      </c>
      <c r="B1853" s="16" t="s">
        <v>23</v>
      </c>
      <c r="C1853" s="16" t="s">
        <v>136</v>
      </c>
      <c r="D1853" s="16" t="s">
        <v>77</v>
      </c>
      <c r="E1853" s="16" t="s">
        <v>138</v>
      </c>
      <c r="F1853" s="16" t="s">
        <v>142</v>
      </c>
      <c r="G1853" s="16" t="s">
        <v>28</v>
      </c>
      <c r="H1853" s="17">
        <v>0.01</v>
      </c>
      <c r="I1853" s="16" t="s">
        <v>142</v>
      </c>
      <c r="J1853" s="16" t="s">
        <v>209</v>
      </c>
      <c r="K1853" s="18" t="s">
        <v>30</v>
      </c>
      <c r="L1853" s="19">
        <v>1</v>
      </c>
      <c r="M1853" s="20">
        <v>1</v>
      </c>
      <c r="N1853" s="20">
        <v>1</v>
      </c>
      <c r="O1853" s="20">
        <v>1</v>
      </c>
      <c r="P1853" s="20">
        <v>1</v>
      </c>
      <c r="Q1853" s="20">
        <v>1</v>
      </c>
      <c r="R1853" s="20">
        <v>1</v>
      </c>
      <c r="S1853" s="20" t="s">
        <v>33</v>
      </c>
      <c r="T1853" s="20" t="s">
        <v>33</v>
      </c>
      <c r="U1853" s="20" t="s">
        <v>33</v>
      </c>
      <c r="V1853" s="20" t="s">
        <v>33</v>
      </c>
      <c r="W1853" s="21" t="s">
        <v>33</v>
      </c>
      <c r="X1853" s="67"/>
      <c r="Y1853" s="19">
        <v>0</v>
      </c>
      <c r="Z1853" s="20">
        <v>0</v>
      </c>
      <c r="AA1853" s="20">
        <v>0</v>
      </c>
      <c r="AB1853" s="20">
        <v>0</v>
      </c>
      <c r="AC1853" s="20">
        <v>0</v>
      </c>
      <c r="AD1853" s="20">
        <v>0</v>
      </c>
      <c r="AE1853" s="21">
        <v>0</v>
      </c>
      <c r="AF1853" s="55"/>
      <c r="AG1853" s="20" t="s">
        <v>33</v>
      </c>
      <c r="AH1853" s="21" t="s">
        <v>33</v>
      </c>
    </row>
    <row r="1854" spans="1:34" x14ac:dyDescent="0.35">
      <c r="A1854" s="15" t="s">
        <v>168</v>
      </c>
      <c r="B1854" s="16" t="s">
        <v>23</v>
      </c>
      <c r="C1854" s="16" t="s">
        <v>136</v>
      </c>
      <c r="D1854" s="16" t="s">
        <v>77</v>
      </c>
      <c r="E1854" s="16" t="s">
        <v>138</v>
      </c>
      <c r="F1854" s="16" t="s">
        <v>142</v>
      </c>
      <c r="G1854" s="16" t="s">
        <v>28</v>
      </c>
      <c r="H1854" s="17">
        <v>0.01</v>
      </c>
      <c r="I1854" s="16" t="s">
        <v>142</v>
      </c>
      <c r="J1854" s="16" t="s">
        <v>208</v>
      </c>
      <c r="K1854" s="18" t="s">
        <v>31</v>
      </c>
      <c r="L1854" s="22">
        <v>7.99</v>
      </c>
      <c r="M1854" s="23">
        <v>7.99</v>
      </c>
      <c r="N1854" s="23">
        <v>7.99</v>
      </c>
      <c r="O1854" s="23">
        <v>7.99</v>
      </c>
      <c r="P1854" s="23">
        <v>7.99</v>
      </c>
      <c r="Q1854" s="23">
        <v>7.99</v>
      </c>
      <c r="R1854" s="23">
        <v>7.99</v>
      </c>
      <c r="S1854" s="23">
        <v>6.99</v>
      </c>
      <c r="T1854" s="23">
        <v>6.99</v>
      </c>
      <c r="U1854" s="23">
        <v>5.71</v>
      </c>
      <c r="V1854" s="23">
        <v>5.71</v>
      </c>
      <c r="W1854" s="70">
        <v>6.29</v>
      </c>
      <c r="X1854" s="67"/>
      <c r="Y1854" s="22">
        <v>0</v>
      </c>
      <c r="Z1854" s="23">
        <v>0</v>
      </c>
      <c r="AA1854" s="23">
        <v>0</v>
      </c>
      <c r="AB1854" s="23">
        <v>0</v>
      </c>
      <c r="AC1854" s="23">
        <v>0</v>
      </c>
      <c r="AD1854" s="23">
        <v>0</v>
      </c>
      <c r="AE1854" s="70">
        <v>0</v>
      </c>
      <c r="AF1854" s="50"/>
      <c r="AG1854" s="76">
        <v>0.18</v>
      </c>
      <c r="AH1854" s="77">
        <v>0.18</v>
      </c>
    </row>
    <row r="1855" spans="1:34" x14ac:dyDescent="0.35">
      <c r="A1855" s="15" t="s">
        <v>168</v>
      </c>
      <c r="B1855" s="16" t="s">
        <v>23</v>
      </c>
      <c r="C1855" s="16" t="s">
        <v>136</v>
      </c>
      <c r="D1855" s="16" t="s">
        <v>77</v>
      </c>
      <c r="E1855" s="16" t="s">
        <v>138</v>
      </c>
      <c r="F1855" s="16" t="s">
        <v>142</v>
      </c>
      <c r="G1855" s="16" t="s">
        <v>28</v>
      </c>
      <c r="H1855" s="17">
        <v>0.01</v>
      </c>
      <c r="I1855" s="16" t="s">
        <v>142</v>
      </c>
      <c r="J1855" s="16" t="s">
        <v>209</v>
      </c>
      <c r="K1855" s="18" t="s">
        <v>32</v>
      </c>
      <c r="L1855" s="19">
        <v>1</v>
      </c>
      <c r="M1855" s="20">
        <v>1</v>
      </c>
      <c r="N1855" s="20">
        <v>1</v>
      </c>
      <c r="O1855" s="20">
        <v>1</v>
      </c>
      <c r="P1855" s="20">
        <v>1</v>
      </c>
      <c r="Q1855" s="20">
        <v>1</v>
      </c>
      <c r="R1855" s="20">
        <v>1</v>
      </c>
      <c r="S1855" s="20" t="s">
        <v>33</v>
      </c>
      <c r="T1855" s="20" t="s">
        <v>33</v>
      </c>
      <c r="U1855" s="20" t="s">
        <v>33</v>
      </c>
      <c r="V1855" s="20" t="s">
        <v>33</v>
      </c>
      <c r="W1855" s="21" t="s">
        <v>33</v>
      </c>
      <c r="X1855" s="67"/>
      <c r="Y1855" s="19">
        <v>0</v>
      </c>
      <c r="Z1855" s="20">
        <v>0</v>
      </c>
      <c r="AA1855" s="20">
        <v>0</v>
      </c>
      <c r="AB1855" s="20">
        <v>0</v>
      </c>
      <c r="AC1855" s="20">
        <v>0</v>
      </c>
      <c r="AD1855" s="20">
        <v>0</v>
      </c>
      <c r="AE1855" s="21">
        <v>0</v>
      </c>
      <c r="AF1855" s="55"/>
      <c r="AG1855" s="20" t="s">
        <v>33</v>
      </c>
      <c r="AH1855" s="21" t="s">
        <v>33</v>
      </c>
    </row>
    <row r="1856" spans="1:34" x14ac:dyDescent="0.35">
      <c r="A1856" s="24" t="s">
        <v>168</v>
      </c>
      <c r="B1856" s="25" t="s">
        <v>23</v>
      </c>
      <c r="C1856" s="25" t="s">
        <v>136</v>
      </c>
      <c r="D1856" s="25" t="s">
        <v>77</v>
      </c>
      <c r="E1856" s="25" t="s">
        <v>138</v>
      </c>
      <c r="F1856" s="25" t="s">
        <v>142</v>
      </c>
      <c r="G1856" s="25" t="s">
        <v>28</v>
      </c>
      <c r="H1856" s="26">
        <v>0.01</v>
      </c>
      <c r="I1856" s="25" t="s">
        <v>33</v>
      </c>
      <c r="J1856" s="25" t="s">
        <v>208</v>
      </c>
      <c r="K1856" s="27" t="s">
        <v>34</v>
      </c>
      <c r="L1856" s="28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0</v>
      </c>
      <c r="W1856" s="30">
        <v>0</v>
      </c>
      <c r="X1856" s="67"/>
      <c r="Y1856" s="57">
        <v>0</v>
      </c>
      <c r="Z1856" s="58">
        <v>0</v>
      </c>
      <c r="AA1856" s="58">
        <v>0</v>
      </c>
      <c r="AB1856" s="58">
        <v>0</v>
      </c>
      <c r="AC1856" s="58">
        <v>0</v>
      </c>
      <c r="AD1856" s="58">
        <v>0</v>
      </c>
      <c r="AE1856" s="71">
        <v>0</v>
      </c>
      <c r="AF1856" s="56"/>
      <c r="AG1856" s="58">
        <v>0</v>
      </c>
      <c r="AH1856" s="71">
        <v>0</v>
      </c>
    </row>
    <row r="1857" spans="1:34" x14ac:dyDescent="0.35">
      <c r="A1857" s="31" t="s">
        <v>168</v>
      </c>
      <c r="B1857" s="32" t="s">
        <v>23</v>
      </c>
      <c r="C1857" s="32" t="s">
        <v>136</v>
      </c>
      <c r="D1857" s="32" t="s">
        <v>93</v>
      </c>
      <c r="E1857" s="32" t="s">
        <v>138</v>
      </c>
      <c r="F1857" s="32" t="s">
        <v>143</v>
      </c>
      <c r="G1857" s="32" t="s">
        <v>28</v>
      </c>
      <c r="H1857" s="33">
        <v>0.02</v>
      </c>
      <c r="I1857" s="32" t="s">
        <v>143</v>
      </c>
      <c r="J1857" s="32" t="s">
        <v>208</v>
      </c>
      <c r="K1857" s="34" t="s">
        <v>29</v>
      </c>
      <c r="L1857" s="35">
        <v>10.49</v>
      </c>
      <c r="M1857" s="36">
        <v>10.49</v>
      </c>
      <c r="N1857" s="36">
        <v>10.49</v>
      </c>
      <c r="O1857" s="36">
        <v>10.49</v>
      </c>
      <c r="P1857" s="36">
        <v>10.49</v>
      </c>
      <c r="Q1857" s="36">
        <v>10.49</v>
      </c>
      <c r="R1857" s="36">
        <v>10.49</v>
      </c>
      <c r="S1857" s="36">
        <v>9.99</v>
      </c>
      <c r="T1857" s="36">
        <v>9.99</v>
      </c>
      <c r="U1857" s="36">
        <v>7.49</v>
      </c>
      <c r="V1857" s="36">
        <v>7.49</v>
      </c>
      <c r="W1857" s="37">
        <v>8.99</v>
      </c>
      <c r="X1857" s="67"/>
      <c r="Y1857" s="60">
        <v>0</v>
      </c>
      <c r="Z1857" s="61">
        <v>0</v>
      </c>
      <c r="AA1857" s="61">
        <v>0</v>
      </c>
      <c r="AB1857" s="61">
        <v>0</v>
      </c>
      <c r="AC1857" s="61">
        <v>0</v>
      </c>
      <c r="AD1857" s="61">
        <v>0</v>
      </c>
      <c r="AE1857" s="69">
        <v>0</v>
      </c>
      <c r="AF1857" s="59"/>
      <c r="AG1857" s="61">
        <v>0.25</v>
      </c>
      <c r="AH1857" s="69">
        <v>0.25</v>
      </c>
    </row>
    <row r="1858" spans="1:34" x14ac:dyDescent="0.35">
      <c r="A1858" s="15" t="s">
        <v>168</v>
      </c>
      <c r="B1858" s="16" t="s">
        <v>23</v>
      </c>
      <c r="C1858" s="16" t="s">
        <v>136</v>
      </c>
      <c r="D1858" s="16" t="s">
        <v>93</v>
      </c>
      <c r="E1858" s="16" t="s">
        <v>138</v>
      </c>
      <c r="F1858" s="16" t="s">
        <v>143</v>
      </c>
      <c r="G1858" s="16" t="s">
        <v>28</v>
      </c>
      <c r="H1858" s="17">
        <v>0.02</v>
      </c>
      <c r="I1858" s="16" t="s">
        <v>143</v>
      </c>
      <c r="J1858" s="16" t="s">
        <v>209</v>
      </c>
      <c r="K1858" s="18" t="s">
        <v>30</v>
      </c>
      <c r="L1858" s="19">
        <v>1</v>
      </c>
      <c r="M1858" s="20">
        <v>1</v>
      </c>
      <c r="N1858" s="20">
        <v>1</v>
      </c>
      <c r="O1858" s="20">
        <v>1</v>
      </c>
      <c r="P1858" s="20">
        <v>1</v>
      </c>
      <c r="Q1858" s="20">
        <v>1</v>
      </c>
      <c r="R1858" s="20">
        <v>1</v>
      </c>
      <c r="S1858" s="20" t="s">
        <v>33</v>
      </c>
      <c r="T1858" s="20" t="s">
        <v>33</v>
      </c>
      <c r="U1858" s="20" t="s">
        <v>33</v>
      </c>
      <c r="V1858" s="20" t="s">
        <v>33</v>
      </c>
      <c r="W1858" s="21" t="s">
        <v>33</v>
      </c>
      <c r="X1858" s="67"/>
      <c r="Y1858" s="19">
        <v>0</v>
      </c>
      <c r="Z1858" s="20">
        <v>0</v>
      </c>
      <c r="AA1858" s="20">
        <v>0</v>
      </c>
      <c r="AB1858" s="20">
        <v>0</v>
      </c>
      <c r="AC1858" s="20">
        <v>0</v>
      </c>
      <c r="AD1858" s="20">
        <v>0</v>
      </c>
      <c r="AE1858" s="21">
        <v>0</v>
      </c>
      <c r="AF1858" s="55"/>
      <c r="AG1858" s="20" t="s">
        <v>33</v>
      </c>
      <c r="AH1858" s="21" t="s">
        <v>33</v>
      </c>
    </row>
    <row r="1859" spans="1:34" x14ac:dyDescent="0.35">
      <c r="A1859" s="15" t="s">
        <v>168</v>
      </c>
      <c r="B1859" s="16" t="s">
        <v>23</v>
      </c>
      <c r="C1859" s="16" t="s">
        <v>136</v>
      </c>
      <c r="D1859" s="16" t="s">
        <v>93</v>
      </c>
      <c r="E1859" s="16" t="s">
        <v>138</v>
      </c>
      <c r="F1859" s="16" t="s">
        <v>143</v>
      </c>
      <c r="G1859" s="16" t="s">
        <v>28</v>
      </c>
      <c r="H1859" s="17">
        <v>0.02</v>
      </c>
      <c r="I1859" s="16" t="s">
        <v>143</v>
      </c>
      <c r="J1859" s="16" t="s">
        <v>208</v>
      </c>
      <c r="K1859" s="18" t="s">
        <v>31</v>
      </c>
      <c r="L1859" s="22">
        <v>10.49</v>
      </c>
      <c r="M1859" s="23">
        <v>10.49</v>
      </c>
      <c r="N1859" s="23">
        <v>10.49</v>
      </c>
      <c r="O1859" s="23">
        <v>10.49</v>
      </c>
      <c r="P1859" s="23">
        <v>10.49</v>
      </c>
      <c r="Q1859" s="23">
        <v>10.49</v>
      </c>
      <c r="R1859" s="23">
        <v>10.49</v>
      </c>
      <c r="S1859" s="23">
        <v>9.99</v>
      </c>
      <c r="T1859" s="23">
        <v>9.99</v>
      </c>
      <c r="U1859" s="23">
        <v>7.49</v>
      </c>
      <c r="V1859" s="23">
        <v>7.49</v>
      </c>
      <c r="W1859" s="70">
        <v>8.99</v>
      </c>
      <c r="X1859" s="67"/>
      <c r="Y1859" s="22">
        <v>0</v>
      </c>
      <c r="Z1859" s="23">
        <v>0</v>
      </c>
      <c r="AA1859" s="23">
        <v>0</v>
      </c>
      <c r="AB1859" s="23">
        <v>0</v>
      </c>
      <c r="AC1859" s="23">
        <v>0</v>
      </c>
      <c r="AD1859" s="23">
        <v>0</v>
      </c>
      <c r="AE1859" s="70">
        <v>0</v>
      </c>
      <c r="AF1859" s="50"/>
      <c r="AG1859" s="76">
        <v>0.25</v>
      </c>
      <c r="AH1859" s="77">
        <v>0.25</v>
      </c>
    </row>
    <row r="1860" spans="1:34" x14ac:dyDescent="0.35">
      <c r="A1860" s="15" t="s">
        <v>168</v>
      </c>
      <c r="B1860" s="16" t="s">
        <v>23</v>
      </c>
      <c r="C1860" s="16" t="s">
        <v>136</v>
      </c>
      <c r="D1860" s="16" t="s">
        <v>93</v>
      </c>
      <c r="E1860" s="16" t="s">
        <v>138</v>
      </c>
      <c r="F1860" s="16" t="s">
        <v>143</v>
      </c>
      <c r="G1860" s="16" t="s">
        <v>28</v>
      </c>
      <c r="H1860" s="17">
        <v>0.02</v>
      </c>
      <c r="I1860" s="16" t="s">
        <v>143</v>
      </c>
      <c r="J1860" s="16" t="s">
        <v>209</v>
      </c>
      <c r="K1860" s="18" t="s">
        <v>32</v>
      </c>
      <c r="L1860" s="19">
        <v>1</v>
      </c>
      <c r="M1860" s="20">
        <v>1</v>
      </c>
      <c r="N1860" s="20">
        <v>1</v>
      </c>
      <c r="O1860" s="20">
        <v>1</v>
      </c>
      <c r="P1860" s="20">
        <v>1</v>
      </c>
      <c r="Q1860" s="20">
        <v>1</v>
      </c>
      <c r="R1860" s="20">
        <v>1</v>
      </c>
      <c r="S1860" s="20" t="s">
        <v>33</v>
      </c>
      <c r="T1860" s="20" t="s">
        <v>33</v>
      </c>
      <c r="U1860" s="20" t="s">
        <v>33</v>
      </c>
      <c r="V1860" s="20" t="s">
        <v>33</v>
      </c>
      <c r="W1860" s="21" t="s">
        <v>33</v>
      </c>
      <c r="X1860" s="67"/>
      <c r="Y1860" s="19">
        <v>0</v>
      </c>
      <c r="Z1860" s="20">
        <v>0</v>
      </c>
      <c r="AA1860" s="20">
        <v>0</v>
      </c>
      <c r="AB1860" s="20">
        <v>0</v>
      </c>
      <c r="AC1860" s="20">
        <v>0</v>
      </c>
      <c r="AD1860" s="20">
        <v>0</v>
      </c>
      <c r="AE1860" s="21">
        <v>0</v>
      </c>
      <c r="AF1860" s="55"/>
      <c r="AG1860" s="20" t="s">
        <v>33</v>
      </c>
      <c r="AH1860" s="21" t="s">
        <v>33</v>
      </c>
    </row>
    <row r="1861" spans="1:34" x14ac:dyDescent="0.35">
      <c r="A1861" s="24" t="s">
        <v>168</v>
      </c>
      <c r="B1861" s="25" t="s">
        <v>23</v>
      </c>
      <c r="C1861" s="25" t="s">
        <v>136</v>
      </c>
      <c r="D1861" s="25" t="s">
        <v>93</v>
      </c>
      <c r="E1861" s="25" t="s">
        <v>138</v>
      </c>
      <c r="F1861" s="25" t="s">
        <v>143</v>
      </c>
      <c r="G1861" s="25" t="s">
        <v>28</v>
      </c>
      <c r="H1861" s="26">
        <v>0.02</v>
      </c>
      <c r="I1861" s="25" t="s">
        <v>33</v>
      </c>
      <c r="J1861" s="25" t="s">
        <v>208</v>
      </c>
      <c r="K1861" s="27" t="s">
        <v>34</v>
      </c>
      <c r="L1861" s="28">
        <v>0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v>0</v>
      </c>
      <c r="S1861" s="29">
        <v>0</v>
      </c>
      <c r="T1861" s="29">
        <v>0</v>
      </c>
      <c r="U1861" s="29">
        <v>0</v>
      </c>
      <c r="V1861" s="29">
        <v>0</v>
      </c>
      <c r="W1861" s="30">
        <v>0</v>
      </c>
      <c r="X1861" s="67"/>
      <c r="Y1861" s="57">
        <v>0</v>
      </c>
      <c r="Z1861" s="58">
        <v>0</v>
      </c>
      <c r="AA1861" s="58">
        <v>0</v>
      </c>
      <c r="AB1861" s="58">
        <v>0</v>
      </c>
      <c r="AC1861" s="58">
        <v>0</v>
      </c>
      <c r="AD1861" s="58">
        <v>0</v>
      </c>
      <c r="AE1861" s="71">
        <v>0</v>
      </c>
      <c r="AF1861" s="56"/>
      <c r="AG1861" s="58">
        <v>0</v>
      </c>
      <c r="AH1861" s="71">
        <v>0</v>
      </c>
    </row>
    <row r="1862" spans="1:34" x14ac:dyDescent="0.35">
      <c r="A1862" s="31" t="s">
        <v>168</v>
      </c>
      <c r="B1862" s="32" t="s">
        <v>23</v>
      </c>
      <c r="C1862" s="32" t="s">
        <v>144</v>
      </c>
      <c r="D1862" s="32" t="s">
        <v>145</v>
      </c>
      <c r="E1862" s="32" t="s">
        <v>146</v>
      </c>
      <c r="F1862" s="32" t="s">
        <v>147</v>
      </c>
      <c r="G1862" s="32" t="s">
        <v>28</v>
      </c>
      <c r="H1862" s="33">
        <v>1E-3</v>
      </c>
      <c r="I1862" s="32" t="s">
        <v>147</v>
      </c>
      <c r="J1862" s="32" t="s">
        <v>208</v>
      </c>
      <c r="K1862" s="34" t="s">
        <v>29</v>
      </c>
      <c r="L1862" s="35">
        <v>4.99</v>
      </c>
      <c r="M1862" s="36">
        <v>4.99</v>
      </c>
      <c r="N1862" s="36">
        <v>4.99</v>
      </c>
      <c r="O1862" s="36">
        <v>4.99</v>
      </c>
      <c r="P1862" s="36">
        <v>4.99</v>
      </c>
      <c r="Q1862" s="36">
        <v>4.99</v>
      </c>
      <c r="R1862" s="36">
        <v>4.99</v>
      </c>
      <c r="S1862" s="36">
        <v>4.99</v>
      </c>
      <c r="T1862" s="36">
        <v>4.99</v>
      </c>
      <c r="U1862" s="36">
        <v>3.99</v>
      </c>
      <c r="V1862" s="36">
        <v>3.99</v>
      </c>
      <c r="W1862" s="37">
        <v>4.75</v>
      </c>
      <c r="X1862" s="67"/>
      <c r="Y1862" s="60">
        <v>0</v>
      </c>
      <c r="Z1862" s="61">
        <v>0</v>
      </c>
      <c r="AA1862" s="61">
        <v>0</v>
      </c>
      <c r="AB1862" s="61">
        <v>0</v>
      </c>
      <c r="AC1862" s="61">
        <v>0</v>
      </c>
      <c r="AD1862" s="61">
        <v>0</v>
      </c>
      <c r="AE1862" s="69">
        <v>0</v>
      </c>
      <c r="AF1862" s="59"/>
      <c r="AG1862" s="61">
        <v>0.13</v>
      </c>
      <c r="AH1862" s="69">
        <v>0.13</v>
      </c>
    </row>
    <row r="1863" spans="1:34" x14ac:dyDescent="0.35">
      <c r="A1863" s="15" t="s">
        <v>168</v>
      </c>
      <c r="B1863" s="16" t="s">
        <v>23</v>
      </c>
      <c r="C1863" s="16" t="s">
        <v>144</v>
      </c>
      <c r="D1863" s="16" t="s">
        <v>145</v>
      </c>
      <c r="E1863" s="16" t="s">
        <v>146</v>
      </c>
      <c r="F1863" s="16" t="s">
        <v>147</v>
      </c>
      <c r="G1863" s="16" t="s">
        <v>28</v>
      </c>
      <c r="H1863" s="17">
        <v>1E-3</v>
      </c>
      <c r="I1863" s="16" t="s">
        <v>147</v>
      </c>
      <c r="J1863" s="16" t="s">
        <v>209</v>
      </c>
      <c r="K1863" s="18" t="s">
        <v>30</v>
      </c>
      <c r="L1863" s="19">
        <v>1</v>
      </c>
      <c r="M1863" s="20">
        <v>1</v>
      </c>
      <c r="N1863" s="20">
        <v>1</v>
      </c>
      <c r="O1863" s="20">
        <v>1</v>
      </c>
      <c r="P1863" s="20">
        <v>1</v>
      </c>
      <c r="Q1863" s="20">
        <v>1</v>
      </c>
      <c r="R1863" s="20">
        <v>1</v>
      </c>
      <c r="S1863" s="20" t="s">
        <v>33</v>
      </c>
      <c r="T1863" s="20" t="s">
        <v>33</v>
      </c>
      <c r="U1863" s="20" t="s">
        <v>33</v>
      </c>
      <c r="V1863" s="20" t="s">
        <v>33</v>
      </c>
      <c r="W1863" s="21" t="s">
        <v>33</v>
      </c>
      <c r="X1863" s="67"/>
      <c r="Y1863" s="19">
        <v>0</v>
      </c>
      <c r="Z1863" s="20">
        <v>0</v>
      </c>
      <c r="AA1863" s="20">
        <v>0</v>
      </c>
      <c r="AB1863" s="20">
        <v>0</v>
      </c>
      <c r="AC1863" s="20">
        <v>0</v>
      </c>
      <c r="AD1863" s="20">
        <v>0</v>
      </c>
      <c r="AE1863" s="21">
        <v>0</v>
      </c>
      <c r="AF1863" s="55"/>
      <c r="AG1863" s="20" t="s">
        <v>33</v>
      </c>
      <c r="AH1863" s="21" t="s">
        <v>33</v>
      </c>
    </row>
    <row r="1864" spans="1:34" x14ac:dyDescent="0.35">
      <c r="A1864" s="15" t="s">
        <v>168</v>
      </c>
      <c r="B1864" s="16" t="s">
        <v>23</v>
      </c>
      <c r="C1864" s="16" t="s">
        <v>144</v>
      </c>
      <c r="D1864" s="16" t="s">
        <v>145</v>
      </c>
      <c r="E1864" s="16" t="s">
        <v>146</v>
      </c>
      <c r="F1864" s="16" t="s">
        <v>147</v>
      </c>
      <c r="G1864" s="16" t="s">
        <v>28</v>
      </c>
      <c r="H1864" s="17">
        <v>1E-3</v>
      </c>
      <c r="I1864" s="16" t="s">
        <v>147</v>
      </c>
      <c r="J1864" s="16" t="s">
        <v>208</v>
      </c>
      <c r="K1864" s="18" t="s">
        <v>31</v>
      </c>
      <c r="L1864" s="22">
        <v>4.99</v>
      </c>
      <c r="M1864" s="23">
        <v>4.99</v>
      </c>
      <c r="N1864" s="23">
        <v>4.99</v>
      </c>
      <c r="O1864" s="23">
        <v>4.99</v>
      </c>
      <c r="P1864" s="23">
        <v>4.99</v>
      </c>
      <c r="Q1864" s="23">
        <v>4.99</v>
      </c>
      <c r="R1864" s="23">
        <v>4.99</v>
      </c>
      <c r="S1864" s="23">
        <v>4.99</v>
      </c>
      <c r="T1864" s="23">
        <v>4.99</v>
      </c>
      <c r="U1864" s="23">
        <v>3.99</v>
      </c>
      <c r="V1864" s="23">
        <v>3.99</v>
      </c>
      <c r="W1864" s="70">
        <v>4.75</v>
      </c>
      <c r="X1864" s="67"/>
      <c r="Y1864" s="22">
        <v>0</v>
      </c>
      <c r="Z1864" s="23">
        <v>0</v>
      </c>
      <c r="AA1864" s="23">
        <v>0</v>
      </c>
      <c r="AB1864" s="23">
        <v>0</v>
      </c>
      <c r="AC1864" s="23">
        <v>0</v>
      </c>
      <c r="AD1864" s="23">
        <v>0</v>
      </c>
      <c r="AE1864" s="70">
        <v>0</v>
      </c>
      <c r="AF1864" s="50"/>
      <c r="AG1864" s="76">
        <v>0.13</v>
      </c>
      <c r="AH1864" s="77">
        <v>0.13</v>
      </c>
    </row>
    <row r="1865" spans="1:34" x14ac:dyDescent="0.35">
      <c r="A1865" s="15" t="s">
        <v>168</v>
      </c>
      <c r="B1865" s="16" t="s">
        <v>23</v>
      </c>
      <c r="C1865" s="16" t="s">
        <v>144</v>
      </c>
      <c r="D1865" s="16" t="s">
        <v>145</v>
      </c>
      <c r="E1865" s="16" t="s">
        <v>146</v>
      </c>
      <c r="F1865" s="16" t="s">
        <v>147</v>
      </c>
      <c r="G1865" s="16" t="s">
        <v>28</v>
      </c>
      <c r="H1865" s="17">
        <v>1E-3</v>
      </c>
      <c r="I1865" s="16" t="s">
        <v>147</v>
      </c>
      <c r="J1865" s="16" t="s">
        <v>209</v>
      </c>
      <c r="K1865" s="18" t="s">
        <v>32</v>
      </c>
      <c r="L1865" s="19">
        <v>1</v>
      </c>
      <c r="M1865" s="20">
        <v>1</v>
      </c>
      <c r="N1865" s="20">
        <v>1</v>
      </c>
      <c r="O1865" s="20">
        <v>1</v>
      </c>
      <c r="P1865" s="20">
        <v>1</v>
      </c>
      <c r="Q1865" s="20">
        <v>1</v>
      </c>
      <c r="R1865" s="20">
        <v>1</v>
      </c>
      <c r="S1865" s="20" t="s">
        <v>33</v>
      </c>
      <c r="T1865" s="20" t="s">
        <v>33</v>
      </c>
      <c r="U1865" s="20" t="s">
        <v>33</v>
      </c>
      <c r="V1865" s="20" t="s">
        <v>33</v>
      </c>
      <c r="W1865" s="21" t="s">
        <v>33</v>
      </c>
      <c r="X1865" s="67"/>
      <c r="Y1865" s="19">
        <v>0</v>
      </c>
      <c r="Z1865" s="20">
        <v>0</v>
      </c>
      <c r="AA1865" s="20">
        <v>0</v>
      </c>
      <c r="AB1865" s="20">
        <v>0</v>
      </c>
      <c r="AC1865" s="20">
        <v>0</v>
      </c>
      <c r="AD1865" s="20">
        <v>0</v>
      </c>
      <c r="AE1865" s="21">
        <v>0</v>
      </c>
      <c r="AF1865" s="55"/>
      <c r="AG1865" s="20" t="s">
        <v>33</v>
      </c>
      <c r="AH1865" s="21" t="s">
        <v>33</v>
      </c>
    </row>
    <row r="1866" spans="1:34" x14ac:dyDescent="0.35">
      <c r="A1866" s="24" t="s">
        <v>168</v>
      </c>
      <c r="B1866" s="25" t="s">
        <v>23</v>
      </c>
      <c r="C1866" s="25" t="s">
        <v>144</v>
      </c>
      <c r="D1866" s="25" t="s">
        <v>145</v>
      </c>
      <c r="E1866" s="25" t="s">
        <v>146</v>
      </c>
      <c r="F1866" s="25" t="s">
        <v>147</v>
      </c>
      <c r="G1866" s="25" t="s">
        <v>28</v>
      </c>
      <c r="H1866" s="26">
        <v>1E-3</v>
      </c>
      <c r="I1866" s="25" t="s">
        <v>33</v>
      </c>
      <c r="J1866" s="25" t="s">
        <v>208</v>
      </c>
      <c r="K1866" s="27" t="s">
        <v>34</v>
      </c>
      <c r="L1866" s="28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30">
        <v>0</v>
      </c>
      <c r="X1866" s="67"/>
      <c r="Y1866" s="57">
        <v>0</v>
      </c>
      <c r="Z1866" s="58">
        <v>0</v>
      </c>
      <c r="AA1866" s="58">
        <v>0</v>
      </c>
      <c r="AB1866" s="58">
        <v>0</v>
      </c>
      <c r="AC1866" s="58">
        <v>0</v>
      </c>
      <c r="AD1866" s="58">
        <v>0</v>
      </c>
      <c r="AE1866" s="71">
        <v>0</v>
      </c>
      <c r="AF1866" s="56"/>
      <c r="AG1866" s="58">
        <v>0</v>
      </c>
      <c r="AH1866" s="71">
        <v>0</v>
      </c>
    </row>
    <row r="1867" spans="1:34" x14ac:dyDescent="0.35">
      <c r="A1867" s="31" t="s">
        <v>168</v>
      </c>
      <c r="B1867" s="32" t="s">
        <v>23</v>
      </c>
      <c r="C1867" s="32" t="s">
        <v>148</v>
      </c>
      <c r="D1867" s="32" t="s">
        <v>149</v>
      </c>
      <c r="E1867" s="32" t="s">
        <v>150</v>
      </c>
      <c r="F1867" s="32" t="s">
        <v>151</v>
      </c>
      <c r="G1867" s="32" t="s">
        <v>28</v>
      </c>
      <c r="H1867" s="33">
        <v>2E-3</v>
      </c>
      <c r="I1867" s="32" t="s">
        <v>151</v>
      </c>
      <c r="J1867" s="32" t="s">
        <v>208</v>
      </c>
      <c r="K1867" s="34" t="s">
        <v>29</v>
      </c>
      <c r="L1867" s="35">
        <v>2.19</v>
      </c>
      <c r="M1867" s="36">
        <v>2.19</v>
      </c>
      <c r="N1867" s="36">
        <v>2.19</v>
      </c>
      <c r="O1867" s="36">
        <v>2.19</v>
      </c>
      <c r="P1867" s="36">
        <v>2.19</v>
      </c>
      <c r="Q1867" s="36">
        <v>2.19</v>
      </c>
      <c r="R1867" s="36">
        <v>2.19</v>
      </c>
      <c r="S1867" s="36">
        <v>1.99</v>
      </c>
      <c r="T1867" s="36">
        <v>1.99</v>
      </c>
      <c r="U1867" s="36">
        <v>1.83</v>
      </c>
      <c r="V1867" s="36">
        <v>1.83</v>
      </c>
      <c r="W1867" s="37">
        <v>1.99</v>
      </c>
      <c r="X1867" s="67"/>
      <c r="Y1867" s="60">
        <v>0</v>
      </c>
      <c r="Z1867" s="61">
        <v>0</v>
      </c>
      <c r="AA1867" s="61">
        <v>0</v>
      </c>
      <c r="AB1867" s="61">
        <v>0</v>
      </c>
      <c r="AC1867" s="61">
        <v>0</v>
      </c>
      <c r="AD1867" s="61">
        <v>0</v>
      </c>
      <c r="AE1867" s="69">
        <v>0</v>
      </c>
      <c r="AF1867" s="59"/>
      <c r="AG1867" s="61">
        <v>0.05</v>
      </c>
      <c r="AH1867" s="69">
        <v>0.05</v>
      </c>
    </row>
    <row r="1868" spans="1:34" x14ac:dyDescent="0.35">
      <c r="A1868" s="15" t="s">
        <v>168</v>
      </c>
      <c r="B1868" s="16" t="s">
        <v>23</v>
      </c>
      <c r="C1868" s="16" t="s">
        <v>148</v>
      </c>
      <c r="D1868" s="16" t="s">
        <v>149</v>
      </c>
      <c r="E1868" s="16" t="s">
        <v>150</v>
      </c>
      <c r="F1868" s="16" t="s">
        <v>151</v>
      </c>
      <c r="G1868" s="16" t="s">
        <v>28</v>
      </c>
      <c r="H1868" s="17">
        <v>2E-3</v>
      </c>
      <c r="I1868" s="16" t="s">
        <v>151</v>
      </c>
      <c r="J1868" s="16" t="s">
        <v>209</v>
      </c>
      <c r="K1868" s="18" t="s">
        <v>30</v>
      </c>
      <c r="L1868" s="19">
        <v>1</v>
      </c>
      <c r="M1868" s="20">
        <v>1</v>
      </c>
      <c r="N1868" s="20">
        <v>1</v>
      </c>
      <c r="O1868" s="20">
        <v>1</v>
      </c>
      <c r="P1868" s="20">
        <v>1</v>
      </c>
      <c r="Q1868" s="20">
        <v>1</v>
      </c>
      <c r="R1868" s="20">
        <v>1</v>
      </c>
      <c r="S1868" s="20" t="s">
        <v>33</v>
      </c>
      <c r="T1868" s="20" t="s">
        <v>33</v>
      </c>
      <c r="U1868" s="20" t="s">
        <v>33</v>
      </c>
      <c r="V1868" s="20" t="s">
        <v>33</v>
      </c>
      <c r="W1868" s="21" t="s">
        <v>33</v>
      </c>
      <c r="X1868" s="67"/>
      <c r="Y1868" s="19">
        <v>0</v>
      </c>
      <c r="Z1868" s="20">
        <v>0</v>
      </c>
      <c r="AA1868" s="20">
        <v>0</v>
      </c>
      <c r="AB1868" s="20">
        <v>0</v>
      </c>
      <c r="AC1868" s="20">
        <v>0</v>
      </c>
      <c r="AD1868" s="20">
        <v>0</v>
      </c>
      <c r="AE1868" s="21">
        <v>0</v>
      </c>
      <c r="AF1868" s="55"/>
      <c r="AG1868" s="20" t="s">
        <v>33</v>
      </c>
      <c r="AH1868" s="21" t="s">
        <v>33</v>
      </c>
    </row>
    <row r="1869" spans="1:34" x14ac:dyDescent="0.35">
      <c r="A1869" s="15" t="s">
        <v>168</v>
      </c>
      <c r="B1869" s="16" t="s">
        <v>23</v>
      </c>
      <c r="C1869" s="16" t="s">
        <v>148</v>
      </c>
      <c r="D1869" s="16" t="s">
        <v>149</v>
      </c>
      <c r="E1869" s="16" t="s">
        <v>150</v>
      </c>
      <c r="F1869" s="16" t="s">
        <v>151</v>
      </c>
      <c r="G1869" s="16" t="s">
        <v>28</v>
      </c>
      <c r="H1869" s="17">
        <v>2E-3</v>
      </c>
      <c r="I1869" s="16" t="s">
        <v>151</v>
      </c>
      <c r="J1869" s="16" t="s">
        <v>208</v>
      </c>
      <c r="K1869" s="18" t="s">
        <v>31</v>
      </c>
      <c r="L1869" s="22">
        <v>2.19</v>
      </c>
      <c r="M1869" s="23">
        <v>2.19</v>
      </c>
      <c r="N1869" s="23">
        <v>2.19</v>
      </c>
      <c r="O1869" s="23">
        <v>2.19</v>
      </c>
      <c r="P1869" s="23">
        <v>2.19</v>
      </c>
      <c r="Q1869" s="23">
        <v>2.19</v>
      </c>
      <c r="R1869" s="23">
        <v>2.19</v>
      </c>
      <c r="S1869" s="23">
        <v>1.99</v>
      </c>
      <c r="T1869" s="23">
        <v>1.99</v>
      </c>
      <c r="U1869" s="23">
        <v>1.83</v>
      </c>
      <c r="V1869" s="23">
        <v>1.83</v>
      </c>
      <c r="W1869" s="70">
        <v>1.99</v>
      </c>
      <c r="X1869" s="67"/>
      <c r="Y1869" s="22">
        <v>0</v>
      </c>
      <c r="Z1869" s="23">
        <v>0</v>
      </c>
      <c r="AA1869" s="23">
        <v>0</v>
      </c>
      <c r="AB1869" s="23">
        <v>0</v>
      </c>
      <c r="AC1869" s="23">
        <v>0</v>
      </c>
      <c r="AD1869" s="23">
        <v>0</v>
      </c>
      <c r="AE1869" s="70">
        <v>0</v>
      </c>
      <c r="AF1869" s="50"/>
      <c r="AG1869" s="76">
        <v>0.05</v>
      </c>
      <c r="AH1869" s="77">
        <v>0.05</v>
      </c>
    </row>
    <row r="1870" spans="1:34" x14ac:dyDescent="0.35">
      <c r="A1870" s="15" t="s">
        <v>168</v>
      </c>
      <c r="B1870" s="16" t="s">
        <v>23</v>
      </c>
      <c r="C1870" s="16" t="s">
        <v>148</v>
      </c>
      <c r="D1870" s="16" t="s">
        <v>149</v>
      </c>
      <c r="E1870" s="16" t="s">
        <v>150</v>
      </c>
      <c r="F1870" s="16" t="s">
        <v>151</v>
      </c>
      <c r="G1870" s="16" t="s">
        <v>28</v>
      </c>
      <c r="H1870" s="17">
        <v>2E-3</v>
      </c>
      <c r="I1870" s="16" t="s">
        <v>151</v>
      </c>
      <c r="J1870" s="16" t="s">
        <v>209</v>
      </c>
      <c r="K1870" s="18" t="s">
        <v>32</v>
      </c>
      <c r="L1870" s="19">
        <v>1</v>
      </c>
      <c r="M1870" s="20">
        <v>1</v>
      </c>
      <c r="N1870" s="20">
        <v>1</v>
      </c>
      <c r="O1870" s="20">
        <v>1</v>
      </c>
      <c r="P1870" s="20">
        <v>1</v>
      </c>
      <c r="Q1870" s="20">
        <v>1</v>
      </c>
      <c r="R1870" s="20">
        <v>1</v>
      </c>
      <c r="S1870" s="20" t="s">
        <v>33</v>
      </c>
      <c r="T1870" s="20" t="s">
        <v>33</v>
      </c>
      <c r="U1870" s="20" t="s">
        <v>33</v>
      </c>
      <c r="V1870" s="20" t="s">
        <v>33</v>
      </c>
      <c r="W1870" s="21" t="s">
        <v>33</v>
      </c>
      <c r="X1870" s="67"/>
      <c r="Y1870" s="19">
        <v>0</v>
      </c>
      <c r="Z1870" s="20">
        <v>0</v>
      </c>
      <c r="AA1870" s="20">
        <v>0</v>
      </c>
      <c r="AB1870" s="20">
        <v>0</v>
      </c>
      <c r="AC1870" s="20">
        <v>0</v>
      </c>
      <c r="AD1870" s="20">
        <v>0</v>
      </c>
      <c r="AE1870" s="21">
        <v>0</v>
      </c>
      <c r="AF1870" s="55"/>
      <c r="AG1870" s="20" t="s">
        <v>33</v>
      </c>
      <c r="AH1870" s="21" t="s">
        <v>33</v>
      </c>
    </row>
    <row r="1871" spans="1:34" x14ac:dyDescent="0.35">
      <c r="A1871" s="24" t="s">
        <v>168</v>
      </c>
      <c r="B1871" s="25" t="s">
        <v>23</v>
      </c>
      <c r="C1871" s="25" t="s">
        <v>148</v>
      </c>
      <c r="D1871" s="25" t="s">
        <v>149</v>
      </c>
      <c r="E1871" s="25" t="s">
        <v>150</v>
      </c>
      <c r="F1871" s="25" t="s">
        <v>151</v>
      </c>
      <c r="G1871" s="25" t="s">
        <v>28</v>
      </c>
      <c r="H1871" s="26">
        <v>2E-3</v>
      </c>
      <c r="I1871" s="25" t="s">
        <v>33</v>
      </c>
      <c r="J1871" s="25" t="s">
        <v>208</v>
      </c>
      <c r="K1871" s="27" t="s">
        <v>34</v>
      </c>
      <c r="L1871" s="28">
        <v>0</v>
      </c>
      <c r="M1871" s="29">
        <v>0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29">
        <v>0</v>
      </c>
      <c r="U1871" s="29">
        <v>0</v>
      </c>
      <c r="V1871" s="29">
        <v>0</v>
      </c>
      <c r="W1871" s="30">
        <v>0</v>
      </c>
      <c r="X1871" s="67"/>
      <c r="Y1871" s="57">
        <v>0</v>
      </c>
      <c r="Z1871" s="58">
        <v>0</v>
      </c>
      <c r="AA1871" s="58">
        <v>0</v>
      </c>
      <c r="AB1871" s="58">
        <v>0</v>
      </c>
      <c r="AC1871" s="58">
        <v>0</v>
      </c>
      <c r="AD1871" s="58">
        <v>0</v>
      </c>
      <c r="AE1871" s="71">
        <v>0</v>
      </c>
      <c r="AF1871" s="56"/>
      <c r="AG1871" s="58">
        <v>0</v>
      </c>
      <c r="AH1871" s="71">
        <v>0</v>
      </c>
    </row>
    <row r="1872" spans="1:34" x14ac:dyDescent="0.35">
      <c r="A1872" s="31" t="s">
        <v>168</v>
      </c>
      <c r="B1872" s="32" t="s">
        <v>23</v>
      </c>
      <c r="C1872" s="32" t="s">
        <v>148</v>
      </c>
      <c r="D1872" s="32" t="s">
        <v>152</v>
      </c>
      <c r="E1872" s="32" t="s">
        <v>150</v>
      </c>
      <c r="F1872" s="32" t="s">
        <v>153</v>
      </c>
      <c r="G1872" s="32" t="s">
        <v>28</v>
      </c>
      <c r="H1872" s="33">
        <v>0.01</v>
      </c>
      <c r="I1872" s="32" t="s">
        <v>153</v>
      </c>
      <c r="J1872" s="32" t="s">
        <v>208</v>
      </c>
      <c r="K1872" s="34" t="s">
        <v>29</v>
      </c>
      <c r="L1872" s="35">
        <v>10.49</v>
      </c>
      <c r="M1872" s="36">
        <v>10.49</v>
      </c>
      <c r="N1872" s="36">
        <v>10.49</v>
      </c>
      <c r="O1872" s="36">
        <v>10.49</v>
      </c>
      <c r="P1872" s="36">
        <v>10.49</v>
      </c>
      <c r="Q1872" s="36">
        <v>10.49</v>
      </c>
      <c r="R1872" s="36">
        <v>10.49</v>
      </c>
      <c r="S1872" s="36">
        <v>9.49</v>
      </c>
      <c r="T1872" s="36">
        <v>9.49</v>
      </c>
      <c r="U1872" s="36">
        <v>8.74</v>
      </c>
      <c r="V1872" s="36">
        <v>8.74</v>
      </c>
      <c r="W1872" s="37">
        <v>9.49</v>
      </c>
      <c r="X1872" s="67"/>
      <c r="Y1872" s="60">
        <v>0</v>
      </c>
      <c r="Z1872" s="61">
        <v>0</v>
      </c>
      <c r="AA1872" s="61">
        <v>0</v>
      </c>
      <c r="AB1872" s="61">
        <v>0</v>
      </c>
      <c r="AC1872" s="61">
        <v>0</v>
      </c>
      <c r="AD1872" s="61">
        <v>0</v>
      </c>
      <c r="AE1872" s="69">
        <v>0</v>
      </c>
      <c r="AF1872" s="59"/>
      <c r="AG1872" s="61">
        <v>0.24</v>
      </c>
      <c r="AH1872" s="69">
        <v>0.24</v>
      </c>
    </row>
    <row r="1873" spans="1:34" x14ac:dyDescent="0.35">
      <c r="A1873" s="15" t="s">
        <v>168</v>
      </c>
      <c r="B1873" s="16" t="s">
        <v>23</v>
      </c>
      <c r="C1873" s="16" t="s">
        <v>148</v>
      </c>
      <c r="D1873" s="16" t="s">
        <v>152</v>
      </c>
      <c r="E1873" s="16" t="s">
        <v>150</v>
      </c>
      <c r="F1873" s="16" t="s">
        <v>153</v>
      </c>
      <c r="G1873" s="16" t="s">
        <v>28</v>
      </c>
      <c r="H1873" s="17">
        <v>0.01</v>
      </c>
      <c r="I1873" s="16" t="s">
        <v>153</v>
      </c>
      <c r="J1873" s="16" t="s">
        <v>209</v>
      </c>
      <c r="K1873" s="18" t="s">
        <v>30</v>
      </c>
      <c r="L1873" s="19">
        <v>1</v>
      </c>
      <c r="M1873" s="20">
        <v>1</v>
      </c>
      <c r="N1873" s="20">
        <v>1</v>
      </c>
      <c r="O1873" s="20">
        <v>1</v>
      </c>
      <c r="P1873" s="20">
        <v>1</v>
      </c>
      <c r="Q1873" s="20">
        <v>1</v>
      </c>
      <c r="R1873" s="20">
        <v>1</v>
      </c>
      <c r="S1873" s="20" t="s">
        <v>33</v>
      </c>
      <c r="T1873" s="20" t="s">
        <v>33</v>
      </c>
      <c r="U1873" s="20" t="s">
        <v>33</v>
      </c>
      <c r="V1873" s="20" t="s">
        <v>33</v>
      </c>
      <c r="W1873" s="21" t="s">
        <v>33</v>
      </c>
      <c r="X1873" s="67"/>
      <c r="Y1873" s="19">
        <v>0</v>
      </c>
      <c r="Z1873" s="20">
        <v>0</v>
      </c>
      <c r="AA1873" s="20">
        <v>0</v>
      </c>
      <c r="AB1873" s="20">
        <v>0</v>
      </c>
      <c r="AC1873" s="20">
        <v>0</v>
      </c>
      <c r="AD1873" s="20">
        <v>0</v>
      </c>
      <c r="AE1873" s="21">
        <v>0</v>
      </c>
      <c r="AF1873" s="55"/>
      <c r="AG1873" s="20" t="s">
        <v>33</v>
      </c>
      <c r="AH1873" s="21" t="s">
        <v>33</v>
      </c>
    </row>
    <row r="1874" spans="1:34" x14ac:dyDescent="0.35">
      <c r="A1874" s="15" t="s">
        <v>168</v>
      </c>
      <c r="B1874" s="16" t="s">
        <v>23</v>
      </c>
      <c r="C1874" s="16" t="s">
        <v>148</v>
      </c>
      <c r="D1874" s="16" t="s">
        <v>152</v>
      </c>
      <c r="E1874" s="16" t="s">
        <v>150</v>
      </c>
      <c r="F1874" s="16" t="s">
        <v>153</v>
      </c>
      <c r="G1874" s="16" t="s">
        <v>28</v>
      </c>
      <c r="H1874" s="17">
        <v>0.01</v>
      </c>
      <c r="I1874" s="16" t="s">
        <v>153</v>
      </c>
      <c r="J1874" s="16" t="s">
        <v>208</v>
      </c>
      <c r="K1874" s="18" t="s">
        <v>31</v>
      </c>
      <c r="L1874" s="22">
        <v>10.49</v>
      </c>
      <c r="M1874" s="23">
        <v>10.49</v>
      </c>
      <c r="N1874" s="23">
        <v>10.49</v>
      </c>
      <c r="O1874" s="23">
        <v>10.49</v>
      </c>
      <c r="P1874" s="23">
        <v>10.49</v>
      </c>
      <c r="Q1874" s="23">
        <v>10.49</v>
      </c>
      <c r="R1874" s="23">
        <v>10.49</v>
      </c>
      <c r="S1874" s="23">
        <v>9.49</v>
      </c>
      <c r="T1874" s="23">
        <v>9.49</v>
      </c>
      <c r="U1874" s="23">
        <v>8.74</v>
      </c>
      <c r="V1874" s="23">
        <v>8.74</v>
      </c>
      <c r="W1874" s="70">
        <v>9.49</v>
      </c>
      <c r="X1874" s="67"/>
      <c r="Y1874" s="22">
        <v>0</v>
      </c>
      <c r="Z1874" s="23">
        <v>0</v>
      </c>
      <c r="AA1874" s="23">
        <v>0</v>
      </c>
      <c r="AB1874" s="23">
        <v>0</v>
      </c>
      <c r="AC1874" s="23">
        <v>0</v>
      </c>
      <c r="AD1874" s="23">
        <v>0</v>
      </c>
      <c r="AE1874" s="70">
        <v>0</v>
      </c>
      <c r="AF1874" s="50"/>
      <c r="AG1874" s="76">
        <v>0.24</v>
      </c>
      <c r="AH1874" s="77">
        <v>0.24</v>
      </c>
    </row>
    <row r="1875" spans="1:34" x14ac:dyDescent="0.35">
      <c r="A1875" s="15" t="s">
        <v>168</v>
      </c>
      <c r="B1875" s="16" t="s">
        <v>23</v>
      </c>
      <c r="C1875" s="16" t="s">
        <v>148</v>
      </c>
      <c r="D1875" s="16" t="s">
        <v>152</v>
      </c>
      <c r="E1875" s="16" t="s">
        <v>150</v>
      </c>
      <c r="F1875" s="16" t="s">
        <v>153</v>
      </c>
      <c r="G1875" s="16" t="s">
        <v>28</v>
      </c>
      <c r="H1875" s="17">
        <v>0.01</v>
      </c>
      <c r="I1875" s="16" t="s">
        <v>153</v>
      </c>
      <c r="J1875" s="16" t="s">
        <v>209</v>
      </c>
      <c r="K1875" s="18" t="s">
        <v>32</v>
      </c>
      <c r="L1875" s="19">
        <v>1</v>
      </c>
      <c r="M1875" s="20">
        <v>1</v>
      </c>
      <c r="N1875" s="20">
        <v>1</v>
      </c>
      <c r="O1875" s="20">
        <v>1</v>
      </c>
      <c r="P1875" s="20">
        <v>1</v>
      </c>
      <c r="Q1875" s="20">
        <v>1</v>
      </c>
      <c r="R1875" s="20">
        <v>1</v>
      </c>
      <c r="S1875" s="20" t="s">
        <v>33</v>
      </c>
      <c r="T1875" s="20" t="s">
        <v>33</v>
      </c>
      <c r="U1875" s="20" t="s">
        <v>33</v>
      </c>
      <c r="V1875" s="20" t="s">
        <v>33</v>
      </c>
      <c r="W1875" s="21" t="s">
        <v>33</v>
      </c>
      <c r="X1875" s="67"/>
      <c r="Y1875" s="19">
        <v>0</v>
      </c>
      <c r="Z1875" s="20">
        <v>0</v>
      </c>
      <c r="AA1875" s="20">
        <v>0</v>
      </c>
      <c r="AB1875" s="20">
        <v>0</v>
      </c>
      <c r="AC1875" s="20">
        <v>0</v>
      </c>
      <c r="AD1875" s="20">
        <v>0</v>
      </c>
      <c r="AE1875" s="21">
        <v>0</v>
      </c>
      <c r="AF1875" s="55"/>
      <c r="AG1875" s="20" t="s">
        <v>33</v>
      </c>
      <c r="AH1875" s="21" t="s">
        <v>33</v>
      </c>
    </row>
    <row r="1876" spans="1:34" x14ac:dyDescent="0.35">
      <c r="A1876" s="24" t="s">
        <v>168</v>
      </c>
      <c r="B1876" s="25" t="s">
        <v>23</v>
      </c>
      <c r="C1876" s="25" t="s">
        <v>148</v>
      </c>
      <c r="D1876" s="25" t="s">
        <v>152</v>
      </c>
      <c r="E1876" s="25" t="s">
        <v>150</v>
      </c>
      <c r="F1876" s="25" t="s">
        <v>153</v>
      </c>
      <c r="G1876" s="25" t="s">
        <v>28</v>
      </c>
      <c r="H1876" s="26">
        <v>0.01</v>
      </c>
      <c r="I1876" s="25" t="s">
        <v>33</v>
      </c>
      <c r="J1876" s="25" t="s">
        <v>208</v>
      </c>
      <c r="K1876" s="27" t="s">
        <v>34</v>
      </c>
      <c r="L1876" s="28">
        <v>0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29">
        <v>0</v>
      </c>
      <c r="U1876" s="29">
        <v>0</v>
      </c>
      <c r="V1876" s="29">
        <v>0</v>
      </c>
      <c r="W1876" s="30">
        <v>0</v>
      </c>
      <c r="X1876" s="67"/>
      <c r="Y1876" s="57">
        <v>0</v>
      </c>
      <c r="Z1876" s="58">
        <v>0</v>
      </c>
      <c r="AA1876" s="58">
        <v>0</v>
      </c>
      <c r="AB1876" s="58">
        <v>0</v>
      </c>
      <c r="AC1876" s="58">
        <v>0</v>
      </c>
      <c r="AD1876" s="58">
        <v>0</v>
      </c>
      <c r="AE1876" s="71">
        <v>0</v>
      </c>
      <c r="AF1876" s="56"/>
      <c r="AG1876" s="58">
        <v>0</v>
      </c>
      <c r="AH1876" s="71">
        <v>0</v>
      </c>
    </row>
    <row r="1877" spans="1:34" x14ac:dyDescent="0.35">
      <c r="A1877" s="31" t="s">
        <v>168</v>
      </c>
      <c r="B1877" s="32" t="s">
        <v>23</v>
      </c>
      <c r="C1877" s="32" t="s">
        <v>128</v>
      </c>
      <c r="D1877" s="32" t="s">
        <v>152</v>
      </c>
      <c r="E1877" s="32" t="s">
        <v>150</v>
      </c>
      <c r="F1877" s="32" t="s">
        <v>154</v>
      </c>
      <c r="G1877" s="32" t="s">
        <v>28</v>
      </c>
      <c r="H1877" s="33">
        <v>0.01</v>
      </c>
      <c r="I1877" s="32" t="s">
        <v>154</v>
      </c>
      <c r="J1877" s="32" t="s">
        <v>208</v>
      </c>
      <c r="K1877" s="34" t="s">
        <v>29</v>
      </c>
      <c r="L1877" s="35">
        <v>10.99</v>
      </c>
      <c r="M1877" s="36">
        <v>10.99</v>
      </c>
      <c r="N1877" s="36">
        <v>10.99</v>
      </c>
      <c r="O1877" s="36">
        <v>10.99</v>
      </c>
      <c r="P1877" s="36">
        <v>10.99</v>
      </c>
      <c r="Q1877" s="36">
        <v>10.99</v>
      </c>
      <c r="R1877" s="36">
        <v>10.99</v>
      </c>
      <c r="S1877" s="36">
        <v>9.99</v>
      </c>
      <c r="T1877" s="36">
        <v>9.99</v>
      </c>
      <c r="U1877" s="36">
        <v>9.16</v>
      </c>
      <c r="V1877" s="36">
        <v>9.16</v>
      </c>
      <c r="W1877" s="37">
        <v>9.99</v>
      </c>
      <c r="X1877" s="67"/>
      <c r="Y1877" s="60">
        <v>0</v>
      </c>
      <c r="Z1877" s="61">
        <v>0</v>
      </c>
      <c r="AA1877" s="61">
        <v>0</v>
      </c>
      <c r="AB1877" s="61">
        <v>0</v>
      </c>
      <c r="AC1877" s="61">
        <v>0</v>
      </c>
      <c r="AD1877" s="61">
        <v>0</v>
      </c>
      <c r="AE1877" s="69">
        <v>0</v>
      </c>
      <c r="AF1877" s="59"/>
      <c r="AG1877" s="61">
        <v>0.25</v>
      </c>
      <c r="AH1877" s="69">
        <v>0.25</v>
      </c>
    </row>
    <row r="1878" spans="1:34" x14ac:dyDescent="0.35">
      <c r="A1878" s="15" t="s">
        <v>168</v>
      </c>
      <c r="B1878" s="16" t="s">
        <v>23</v>
      </c>
      <c r="C1878" s="16" t="s">
        <v>128</v>
      </c>
      <c r="D1878" s="16" t="s">
        <v>152</v>
      </c>
      <c r="E1878" s="16" t="s">
        <v>150</v>
      </c>
      <c r="F1878" s="16" t="s">
        <v>154</v>
      </c>
      <c r="G1878" s="16" t="s">
        <v>28</v>
      </c>
      <c r="H1878" s="17">
        <v>0.01</v>
      </c>
      <c r="I1878" s="16" t="s">
        <v>154</v>
      </c>
      <c r="J1878" s="16" t="s">
        <v>209</v>
      </c>
      <c r="K1878" s="18" t="s">
        <v>30</v>
      </c>
      <c r="L1878" s="19">
        <v>1</v>
      </c>
      <c r="M1878" s="20">
        <v>1</v>
      </c>
      <c r="N1878" s="20">
        <v>1</v>
      </c>
      <c r="O1878" s="20">
        <v>1</v>
      </c>
      <c r="P1878" s="20">
        <v>1</v>
      </c>
      <c r="Q1878" s="20">
        <v>1</v>
      </c>
      <c r="R1878" s="20">
        <v>1</v>
      </c>
      <c r="S1878" s="20" t="s">
        <v>33</v>
      </c>
      <c r="T1878" s="20" t="s">
        <v>33</v>
      </c>
      <c r="U1878" s="20" t="s">
        <v>33</v>
      </c>
      <c r="V1878" s="20" t="s">
        <v>33</v>
      </c>
      <c r="W1878" s="21" t="s">
        <v>33</v>
      </c>
      <c r="X1878" s="67"/>
      <c r="Y1878" s="19">
        <v>0</v>
      </c>
      <c r="Z1878" s="20">
        <v>0</v>
      </c>
      <c r="AA1878" s="20">
        <v>0</v>
      </c>
      <c r="AB1878" s="20">
        <v>0</v>
      </c>
      <c r="AC1878" s="20">
        <v>0</v>
      </c>
      <c r="AD1878" s="20">
        <v>0</v>
      </c>
      <c r="AE1878" s="21">
        <v>0</v>
      </c>
      <c r="AF1878" s="55"/>
      <c r="AG1878" s="20" t="s">
        <v>33</v>
      </c>
      <c r="AH1878" s="21" t="s">
        <v>33</v>
      </c>
    </row>
    <row r="1879" spans="1:34" x14ac:dyDescent="0.35">
      <c r="A1879" s="15" t="s">
        <v>168</v>
      </c>
      <c r="B1879" s="16" t="s">
        <v>23</v>
      </c>
      <c r="C1879" s="16" t="s">
        <v>128</v>
      </c>
      <c r="D1879" s="16" t="s">
        <v>152</v>
      </c>
      <c r="E1879" s="16" t="s">
        <v>150</v>
      </c>
      <c r="F1879" s="16" t="s">
        <v>154</v>
      </c>
      <c r="G1879" s="16" t="s">
        <v>28</v>
      </c>
      <c r="H1879" s="17">
        <v>0.01</v>
      </c>
      <c r="I1879" s="16" t="s">
        <v>154</v>
      </c>
      <c r="J1879" s="16" t="s">
        <v>208</v>
      </c>
      <c r="K1879" s="18" t="s">
        <v>31</v>
      </c>
      <c r="L1879" s="22">
        <v>10.99</v>
      </c>
      <c r="M1879" s="23">
        <v>10.99</v>
      </c>
      <c r="N1879" s="23">
        <v>10.99</v>
      </c>
      <c r="O1879" s="23">
        <v>10.99</v>
      </c>
      <c r="P1879" s="23">
        <v>10.99</v>
      </c>
      <c r="Q1879" s="23">
        <v>10.99</v>
      </c>
      <c r="R1879" s="23">
        <v>10.99</v>
      </c>
      <c r="S1879" s="23">
        <v>9.99</v>
      </c>
      <c r="T1879" s="23">
        <v>9.99</v>
      </c>
      <c r="U1879" s="23">
        <v>9.16</v>
      </c>
      <c r="V1879" s="23">
        <v>9.16</v>
      </c>
      <c r="W1879" s="70">
        <v>9.99</v>
      </c>
      <c r="X1879" s="67"/>
      <c r="Y1879" s="22">
        <v>0</v>
      </c>
      <c r="Z1879" s="23">
        <v>0</v>
      </c>
      <c r="AA1879" s="23">
        <v>0</v>
      </c>
      <c r="AB1879" s="23">
        <v>0</v>
      </c>
      <c r="AC1879" s="23">
        <v>0</v>
      </c>
      <c r="AD1879" s="23">
        <v>0</v>
      </c>
      <c r="AE1879" s="70">
        <v>0</v>
      </c>
      <c r="AF1879" s="50"/>
      <c r="AG1879" s="76">
        <v>0.25</v>
      </c>
      <c r="AH1879" s="77">
        <v>0.25</v>
      </c>
    </row>
    <row r="1880" spans="1:34" x14ac:dyDescent="0.35">
      <c r="A1880" s="15" t="s">
        <v>168</v>
      </c>
      <c r="B1880" s="16" t="s">
        <v>23</v>
      </c>
      <c r="C1880" s="16" t="s">
        <v>128</v>
      </c>
      <c r="D1880" s="16" t="s">
        <v>152</v>
      </c>
      <c r="E1880" s="16" t="s">
        <v>150</v>
      </c>
      <c r="F1880" s="16" t="s">
        <v>154</v>
      </c>
      <c r="G1880" s="16" t="s">
        <v>28</v>
      </c>
      <c r="H1880" s="17">
        <v>0.01</v>
      </c>
      <c r="I1880" s="16" t="s">
        <v>154</v>
      </c>
      <c r="J1880" s="16" t="s">
        <v>209</v>
      </c>
      <c r="K1880" s="18" t="s">
        <v>32</v>
      </c>
      <c r="L1880" s="19">
        <v>1</v>
      </c>
      <c r="M1880" s="20">
        <v>1</v>
      </c>
      <c r="N1880" s="20">
        <v>1</v>
      </c>
      <c r="O1880" s="20">
        <v>1</v>
      </c>
      <c r="P1880" s="20">
        <v>1</v>
      </c>
      <c r="Q1880" s="20">
        <v>1</v>
      </c>
      <c r="R1880" s="20">
        <v>1</v>
      </c>
      <c r="S1880" s="20" t="s">
        <v>33</v>
      </c>
      <c r="T1880" s="20" t="s">
        <v>33</v>
      </c>
      <c r="U1880" s="20" t="s">
        <v>33</v>
      </c>
      <c r="V1880" s="20" t="s">
        <v>33</v>
      </c>
      <c r="W1880" s="21" t="s">
        <v>33</v>
      </c>
      <c r="X1880" s="67"/>
      <c r="Y1880" s="19">
        <v>0</v>
      </c>
      <c r="Z1880" s="20">
        <v>0</v>
      </c>
      <c r="AA1880" s="20">
        <v>0</v>
      </c>
      <c r="AB1880" s="20">
        <v>0</v>
      </c>
      <c r="AC1880" s="20">
        <v>0</v>
      </c>
      <c r="AD1880" s="20">
        <v>0</v>
      </c>
      <c r="AE1880" s="21">
        <v>0</v>
      </c>
      <c r="AF1880" s="55"/>
      <c r="AG1880" s="20" t="s">
        <v>33</v>
      </c>
      <c r="AH1880" s="21" t="s">
        <v>33</v>
      </c>
    </row>
    <row r="1881" spans="1:34" x14ac:dyDescent="0.35">
      <c r="A1881" s="24" t="s">
        <v>168</v>
      </c>
      <c r="B1881" s="25" t="s">
        <v>23</v>
      </c>
      <c r="C1881" s="25" t="s">
        <v>128</v>
      </c>
      <c r="D1881" s="25" t="s">
        <v>152</v>
      </c>
      <c r="E1881" s="25" t="s">
        <v>150</v>
      </c>
      <c r="F1881" s="25" t="s">
        <v>154</v>
      </c>
      <c r="G1881" s="25" t="s">
        <v>28</v>
      </c>
      <c r="H1881" s="26">
        <v>0.01</v>
      </c>
      <c r="I1881" s="25" t="s">
        <v>33</v>
      </c>
      <c r="J1881" s="25" t="s">
        <v>208</v>
      </c>
      <c r="K1881" s="27" t="s">
        <v>34</v>
      </c>
      <c r="L1881" s="28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30">
        <v>0</v>
      </c>
      <c r="X1881" s="67"/>
      <c r="Y1881" s="57">
        <v>0</v>
      </c>
      <c r="Z1881" s="58">
        <v>0</v>
      </c>
      <c r="AA1881" s="58">
        <v>0</v>
      </c>
      <c r="AB1881" s="58">
        <v>0</v>
      </c>
      <c r="AC1881" s="58">
        <v>0</v>
      </c>
      <c r="AD1881" s="58">
        <v>0</v>
      </c>
      <c r="AE1881" s="71">
        <v>0</v>
      </c>
      <c r="AF1881" s="56"/>
      <c r="AG1881" s="58">
        <v>0</v>
      </c>
      <c r="AH1881" s="71">
        <v>0</v>
      </c>
    </row>
    <row r="1882" spans="1:34" x14ac:dyDescent="0.35">
      <c r="A1882" s="31" t="s">
        <v>168</v>
      </c>
      <c r="B1882" s="32" t="s">
        <v>23</v>
      </c>
      <c r="C1882" s="32" t="s">
        <v>117</v>
      </c>
      <c r="D1882" s="32" t="s">
        <v>149</v>
      </c>
      <c r="E1882" s="32" t="s">
        <v>118</v>
      </c>
      <c r="F1882" s="32" t="s">
        <v>155</v>
      </c>
      <c r="G1882" s="32" t="s">
        <v>28</v>
      </c>
      <c r="H1882" s="33">
        <v>2E-3</v>
      </c>
      <c r="I1882" s="32" t="s">
        <v>155</v>
      </c>
      <c r="J1882" s="32" t="s">
        <v>208</v>
      </c>
      <c r="K1882" s="34" t="s">
        <v>29</v>
      </c>
      <c r="L1882" s="35">
        <v>3.99</v>
      </c>
      <c r="M1882" s="36">
        <v>3.99</v>
      </c>
      <c r="N1882" s="36">
        <v>3.99</v>
      </c>
      <c r="O1882" s="36">
        <v>3.99</v>
      </c>
      <c r="P1882" s="36">
        <v>3.99</v>
      </c>
      <c r="Q1882" s="36">
        <v>3.99</v>
      </c>
      <c r="R1882" s="36">
        <v>3.99</v>
      </c>
      <c r="S1882" s="36">
        <v>3.79</v>
      </c>
      <c r="T1882" s="36">
        <v>3.79</v>
      </c>
      <c r="U1882" s="36">
        <v>1.83</v>
      </c>
      <c r="V1882" s="36">
        <v>1.83</v>
      </c>
      <c r="W1882" s="37">
        <v>1.99</v>
      </c>
      <c r="X1882" s="67"/>
      <c r="Y1882" s="60">
        <v>0</v>
      </c>
      <c r="Z1882" s="61">
        <v>0</v>
      </c>
      <c r="AA1882" s="61">
        <v>0</v>
      </c>
      <c r="AB1882" s="61">
        <v>0</v>
      </c>
      <c r="AC1882" s="61">
        <v>0</v>
      </c>
      <c r="AD1882" s="61">
        <v>0</v>
      </c>
      <c r="AE1882" s="69">
        <v>0</v>
      </c>
      <c r="AF1882" s="59"/>
      <c r="AG1882" s="61">
        <v>0.1</v>
      </c>
      <c r="AH1882" s="69">
        <v>0.1</v>
      </c>
    </row>
    <row r="1883" spans="1:34" x14ac:dyDescent="0.35">
      <c r="A1883" s="15" t="s">
        <v>168</v>
      </c>
      <c r="B1883" s="16" t="s">
        <v>23</v>
      </c>
      <c r="C1883" s="16" t="s">
        <v>117</v>
      </c>
      <c r="D1883" s="16" t="s">
        <v>149</v>
      </c>
      <c r="E1883" s="16" t="s">
        <v>118</v>
      </c>
      <c r="F1883" s="16" t="s">
        <v>155</v>
      </c>
      <c r="G1883" s="16" t="s">
        <v>28</v>
      </c>
      <c r="H1883" s="17">
        <v>2E-3</v>
      </c>
      <c r="I1883" s="16" t="s">
        <v>155</v>
      </c>
      <c r="J1883" s="16" t="s">
        <v>209</v>
      </c>
      <c r="K1883" s="18" t="s">
        <v>30</v>
      </c>
      <c r="L1883" s="19">
        <v>1</v>
      </c>
      <c r="M1883" s="20">
        <v>1</v>
      </c>
      <c r="N1883" s="20">
        <v>1</v>
      </c>
      <c r="O1883" s="20">
        <v>1</v>
      </c>
      <c r="P1883" s="20">
        <v>1</v>
      </c>
      <c r="Q1883" s="20">
        <v>1</v>
      </c>
      <c r="R1883" s="20">
        <v>1</v>
      </c>
      <c r="S1883" s="20" t="s">
        <v>33</v>
      </c>
      <c r="T1883" s="20" t="s">
        <v>33</v>
      </c>
      <c r="U1883" s="20" t="s">
        <v>33</v>
      </c>
      <c r="V1883" s="20" t="s">
        <v>33</v>
      </c>
      <c r="W1883" s="21" t="s">
        <v>33</v>
      </c>
      <c r="X1883" s="67"/>
      <c r="Y1883" s="19">
        <v>0</v>
      </c>
      <c r="Z1883" s="20">
        <v>0</v>
      </c>
      <c r="AA1883" s="20">
        <v>0</v>
      </c>
      <c r="AB1883" s="20">
        <v>0</v>
      </c>
      <c r="AC1883" s="20">
        <v>0</v>
      </c>
      <c r="AD1883" s="20">
        <v>0</v>
      </c>
      <c r="AE1883" s="21">
        <v>0</v>
      </c>
      <c r="AF1883" s="55"/>
      <c r="AG1883" s="20" t="s">
        <v>33</v>
      </c>
      <c r="AH1883" s="21" t="s">
        <v>33</v>
      </c>
    </row>
    <row r="1884" spans="1:34" x14ac:dyDescent="0.35">
      <c r="A1884" s="15" t="s">
        <v>168</v>
      </c>
      <c r="B1884" s="16" t="s">
        <v>23</v>
      </c>
      <c r="C1884" s="16" t="s">
        <v>117</v>
      </c>
      <c r="D1884" s="16" t="s">
        <v>149</v>
      </c>
      <c r="E1884" s="16" t="s">
        <v>118</v>
      </c>
      <c r="F1884" s="16" t="s">
        <v>155</v>
      </c>
      <c r="G1884" s="16" t="s">
        <v>28</v>
      </c>
      <c r="H1884" s="17">
        <v>2E-3</v>
      </c>
      <c r="I1884" s="16" t="s">
        <v>155</v>
      </c>
      <c r="J1884" s="16" t="s">
        <v>208</v>
      </c>
      <c r="K1884" s="18" t="s">
        <v>31</v>
      </c>
      <c r="L1884" s="22">
        <v>3.99</v>
      </c>
      <c r="M1884" s="23">
        <v>3.99</v>
      </c>
      <c r="N1884" s="23">
        <v>3.99</v>
      </c>
      <c r="O1884" s="23">
        <v>3.99</v>
      </c>
      <c r="P1884" s="23">
        <v>3.99</v>
      </c>
      <c r="Q1884" s="23">
        <v>3.99</v>
      </c>
      <c r="R1884" s="23">
        <v>3.99</v>
      </c>
      <c r="S1884" s="23">
        <v>3.79</v>
      </c>
      <c r="T1884" s="23">
        <v>3.79</v>
      </c>
      <c r="U1884" s="23">
        <v>1.83</v>
      </c>
      <c r="V1884" s="23">
        <v>1.83</v>
      </c>
      <c r="W1884" s="70">
        <v>1.99</v>
      </c>
      <c r="X1884" s="67"/>
      <c r="Y1884" s="22">
        <v>0</v>
      </c>
      <c r="Z1884" s="23">
        <v>0</v>
      </c>
      <c r="AA1884" s="23">
        <v>0</v>
      </c>
      <c r="AB1884" s="23">
        <v>0</v>
      </c>
      <c r="AC1884" s="23">
        <v>0</v>
      </c>
      <c r="AD1884" s="23">
        <v>0</v>
      </c>
      <c r="AE1884" s="70">
        <v>0</v>
      </c>
      <c r="AF1884" s="50"/>
      <c r="AG1884" s="76">
        <v>0.1</v>
      </c>
      <c r="AH1884" s="77">
        <v>0.1</v>
      </c>
    </row>
    <row r="1885" spans="1:34" x14ac:dyDescent="0.35">
      <c r="A1885" s="15" t="s">
        <v>168</v>
      </c>
      <c r="B1885" s="16" t="s">
        <v>23</v>
      </c>
      <c r="C1885" s="16" t="s">
        <v>117</v>
      </c>
      <c r="D1885" s="16" t="s">
        <v>149</v>
      </c>
      <c r="E1885" s="16" t="s">
        <v>118</v>
      </c>
      <c r="F1885" s="16" t="s">
        <v>155</v>
      </c>
      <c r="G1885" s="16" t="s">
        <v>28</v>
      </c>
      <c r="H1885" s="17">
        <v>2E-3</v>
      </c>
      <c r="I1885" s="16" t="s">
        <v>155</v>
      </c>
      <c r="J1885" s="16" t="s">
        <v>209</v>
      </c>
      <c r="K1885" s="18" t="s">
        <v>32</v>
      </c>
      <c r="L1885" s="19">
        <v>1</v>
      </c>
      <c r="M1885" s="20">
        <v>1</v>
      </c>
      <c r="N1885" s="20">
        <v>1</v>
      </c>
      <c r="O1885" s="20">
        <v>1</v>
      </c>
      <c r="P1885" s="20">
        <v>1</v>
      </c>
      <c r="Q1885" s="20">
        <v>1</v>
      </c>
      <c r="R1885" s="20">
        <v>1</v>
      </c>
      <c r="S1885" s="20" t="s">
        <v>33</v>
      </c>
      <c r="T1885" s="20" t="s">
        <v>33</v>
      </c>
      <c r="U1885" s="20" t="s">
        <v>33</v>
      </c>
      <c r="V1885" s="20" t="s">
        <v>33</v>
      </c>
      <c r="W1885" s="21" t="s">
        <v>33</v>
      </c>
      <c r="X1885" s="67"/>
      <c r="Y1885" s="19">
        <v>0</v>
      </c>
      <c r="Z1885" s="20">
        <v>0</v>
      </c>
      <c r="AA1885" s="20">
        <v>0</v>
      </c>
      <c r="AB1885" s="20">
        <v>0</v>
      </c>
      <c r="AC1885" s="20">
        <v>0</v>
      </c>
      <c r="AD1885" s="20">
        <v>0</v>
      </c>
      <c r="AE1885" s="21">
        <v>0</v>
      </c>
      <c r="AF1885" s="55"/>
      <c r="AG1885" s="20" t="s">
        <v>33</v>
      </c>
      <c r="AH1885" s="21" t="s">
        <v>33</v>
      </c>
    </row>
    <row r="1886" spans="1:34" x14ac:dyDescent="0.35">
      <c r="A1886" s="24" t="s">
        <v>168</v>
      </c>
      <c r="B1886" s="25" t="s">
        <v>23</v>
      </c>
      <c r="C1886" s="25" t="s">
        <v>117</v>
      </c>
      <c r="D1886" s="25" t="s">
        <v>149</v>
      </c>
      <c r="E1886" s="25" t="s">
        <v>118</v>
      </c>
      <c r="F1886" s="25" t="s">
        <v>155</v>
      </c>
      <c r="G1886" s="25" t="s">
        <v>28</v>
      </c>
      <c r="H1886" s="26">
        <v>2E-3</v>
      </c>
      <c r="I1886" s="25" t="s">
        <v>33</v>
      </c>
      <c r="J1886" s="25" t="s">
        <v>208</v>
      </c>
      <c r="K1886" s="27" t="s">
        <v>34</v>
      </c>
      <c r="L1886" s="28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0</v>
      </c>
      <c r="W1886" s="30">
        <v>0</v>
      </c>
      <c r="X1886" s="67"/>
      <c r="Y1886" s="57">
        <v>0</v>
      </c>
      <c r="Z1886" s="58">
        <v>0</v>
      </c>
      <c r="AA1886" s="58">
        <v>0</v>
      </c>
      <c r="AB1886" s="58">
        <v>0</v>
      </c>
      <c r="AC1886" s="58">
        <v>0</v>
      </c>
      <c r="AD1886" s="58">
        <v>0</v>
      </c>
      <c r="AE1886" s="71">
        <v>0</v>
      </c>
      <c r="AF1886" s="56"/>
      <c r="AG1886" s="58">
        <v>0</v>
      </c>
      <c r="AH1886" s="71">
        <v>0</v>
      </c>
    </row>
    <row r="1887" spans="1:34" x14ac:dyDescent="0.35">
      <c r="A1887" s="31" t="s">
        <v>168</v>
      </c>
      <c r="B1887" s="32" t="s">
        <v>23</v>
      </c>
      <c r="C1887" s="32" t="s">
        <v>117</v>
      </c>
      <c r="D1887" s="32" t="s">
        <v>152</v>
      </c>
      <c r="E1887" s="32" t="s">
        <v>118</v>
      </c>
      <c r="F1887" s="32" t="s">
        <v>156</v>
      </c>
      <c r="G1887" s="32" t="s">
        <v>28</v>
      </c>
      <c r="H1887" s="33">
        <v>0.01</v>
      </c>
      <c r="I1887" s="32" t="s">
        <v>156</v>
      </c>
      <c r="J1887" s="32" t="s">
        <v>208</v>
      </c>
      <c r="K1887" s="34" t="s">
        <v>29</v>
      </c>
      <c r="L1887" s="35">
        <v>13.49</v>
      </c>
      <c r="M1887" s="36">
        <v>13.49</v>
      </c>
      <c r="N1887" s="36">
        <v>13.49</v>
      </c>
      <c r="O1887" s="36">
        <v>13.49</v>
      </c>
      <c r="P1887" s="36">
        <v>13.49</v>
      </c>
      <c r="Q1887" s="36">
        <v>13.49</v>
      </c>
      <c r="R1887" s="36">
        <v>13.49</v>
      </c>
      <c r="S1887" s="36">
        <v>12.49</v>
      </c>
      <c r="T1887" s="36">
        <v>12.49</v>
      </c>
      <c r="U1887" s="36">
        <v>11.24</v>
      </c>
      <c r="V1887" s="36">
        <v>11.24</v>
      </c>
      <c r="W1887" s="37">
        <v>12.49</v>
      </c>
      <c r="X1887" s="67"/>
      <c r="Y1887" s="60">
        <v>0</v>
      </c>
      <c r="Z1887" s="61">
        <v>0</v>
      </c>
      <c r="AA1887" s="61">
        <v>0</v>
      </c>
      <c r="AB1887" s="61">
        <v>0</v>
      </c>
      <c r="AC1887" s="61">
        <v>0</v>
      </c>
      <c r="AD1887" s="61">
        <v>0</v>
      </c>
      <c r="AE1887" s="69">
        <v>0</v>
      </c>
      <c r="AF1887" s="68"/>
      <c r="AG1887" s="61">
        <v>0.31</v>
      </c>
      <c r="AH1887" s="69">
        <v>0.31</v>
      </c>
    </row>
    <row r="1888" spans="1:34" x14ac:dyDescent="0.35">
      <c r="A1888" s="15" t="s">
        <v>168</v>
      </c>
      <c r="B1888" s="16" t="s">
        <v>23</v>
      </c>
      <c r="C1888" s="16" t="s">
        <v>117</v>
      </c>
      <c r="D1888" s="16" t="s">
        <v>152</v>
      </c>
      <c r="E1888" s="16" t="s">
        <v>118</v>
      </c>
      <c r="F1888" s="16" t="s">
        <v>156</v>
      </c>
      <c r="G1888" s="16" t="s">
        <v>28</v>
      </c>
      <c r="H1888" s="17">
        <v>0.01</v>
      </c>
      <c r="I1888" s="16" t="s">
        <v>156</v>
      </c>
      <c r="J1888" s="16" t="s">
        <v>209</v>
      </c>
      <c r="K1888" s="18" t="s">
        <v>30</v>
      </c>
      <c r="L1888" s="19">
        <v>1</v>
      </c>
      <c r="M1888" s="20">
        <v>1</v>
      </c>
      <c r="N1888" s="20">
        <v>1</v>
      </c>
      <c r="O1888" s="20">
        <v>1</v>
      </c>
      <c r="P1888" s="20">
        <v>1</v>
      </c>
      <c r="Q1888" s="20">
        <v>1</v>
      </c>
      <c r="R1888" s="20">
        <v>1</v>
      </c>
      <c r="S1888" s="20" t="s">
        <v>33</v>
      </c>
      <c r="T1888" s="20" t="s">
        <v>33</v>
      </c>
      <c r="U1888" s="20" t="s">
        <v>33</v>
      </c>
      <c r="V1888" s="20" t="s">
        <v>33</v>
      </c>
      <c r="W1888" s="21" t="s">
        <v>33</v>
      </c>
      <c r="X1888" s="67"/>
      <c r="Y1888" s="19">
        <v>0</v>
      </c>
      <c r="Z1888" s="20">
        <v>0</v>
      </c>
      <c r="AA1888" s="20">
        <v>0</v>
      </c>
      <c r="AB1888" s="20">
        <v>0</v>
      </c>
      <c r="AC1888" s="20">
        <v>0</v>
      </c>
      <c r="AD1888" s="20">
        <v>0</v>
      </c>
      <c r="AE1888" s="21">
        <v>0</v>
      </c>
      <c r="AF1888" s="68"/>
      <c r="AG1888" s="20" t="s">
        <v>33</v>
      </c>
      <c r="AH1888" s="21" t="s">
        <v>33</v>
      </c>
    </row>
    <row r="1889" spans="1:34" x14ac:dyDescent="0.35">
      <c r="A1889" s="15" t="s">
        <v>168</v>
      </c>
      <c r="B1889" s="16" t="s">
        <v>23</v>
      </c>
      <c r="C1889" s="16" t="s">
        <v>117</v>
      </c>
      <c r="D1889" s="16" t="s">
        <v>152</v>
      </c>
      <c r="E1889" s="16" t="s">
        <v>118</v>
      </c>
      <c r="F1889" s="16" t="s">
        <v>156</v>
      </c>
      <c r="G1889" s="16" t="s">
        <v>28</v>
      </c>
      <c r="H1889" s="17">
        <v>0.01</v>
      </c>
      <c r="I1889" s="16" t="s">
        <v>156</v>
      </c>
      <c r="J1889" s="16" t="s">
        <v>208</v>
      </c>
      <c r="K1889" s="18" t="s">
        <v>31</v>
      </c>
      <c r="L1889" s="22">
        <v>13.49</v>
      </c>
      <c r="M1889" s="23">
        <v>13.49</v>
      </c>
      <c r="N1889" s="23">
        <v>13.49</v>
      </c>
      <c r="O1889" s="23">
        <v>13.49</v>
      </c>
      <c r="P1889" s="23">
        <v>13.49</v>
      </c>
      <c r="Q1889" s="23">
        <v>13.49</v>
      </c>
      <c r="R1889" s="23">
        <v>13.49</v>
      </c>
      <c r="S1889" s="23">
        <v>12.49</v>
      </c>
      <c r="T1889" s="23">
        <v>12.49</v>
      </c>
      <c r="U1889" s="23">
        <v>11.24</v>
      </c>
      <c r="V1889" s="23">
        <v>11.24</v>
      </c>
      <c r="W1889" s="70">
        <v>12.49</v>
      </c>
      <c r="X1889" s="67"/>
      <c r="Y1889" s="22">
        <v>0</v>
      </c>
      <c r="Z1889" s="23">
        <v>0</v>
      </c>
      <c r="AA1889" s="23">
        <v>0</v>
      </c>
      <c r="AB1889" s="23">
        <v>0</v>
      </c>
      <c r="AC1889" s="23">
        <v>0</v>
      </c>
      <c r="AD1889" s="23">
        <v>0</v>
      </c>
      <c r="AE1889" s="70">
        <v>0</v>
      </c>
      <c r="AF1889" s="68"/>
      <c r="AG1889" s="76">
        <v>0.31</v>
      </c>
      <c r="AH1889" s="77">
        <v>0.31</v>
      </c>
    </row>
    <row r="1890" spans="1:34" x14ac:dyDescent="0.35">
      <c r="A1890" s="15" t="s">
        <v>168</v>
      </c>
      <c r="B1890" s="16" t="s">
        <v>23</v>
      </c>
      <c r="C1890" s="16" t="s">
        <v>117</v>
      </c>
      <c r="D1890" s="16" t="s">
        <v>152</v>
      </c>
      <c r="E1890" s="16" t="s">
        <v>118</v>
      </c>
      <c r="F1890" s="16" t="s">
        <v>156</v>
      </c>
      <c r="G1890" s="16" t="s">
        <v>28</v>
      </c>
      <c r="H1890" s="17">
        <v>0.01</v>
      </c>
      <c r="I1890" s="16" t="s">
        <v>156</v>
      </c>
      <c r="J1890" s="16" t="s">
        <v>209</v>
      </c>
      <c r="K1890" s="18" t="s">
        <v>32</v>
      </c>
      <c r="L1890" s="19">
        <v>1</v>
      </c>
      <c r="M1890" s="20">
        <v>1</v>
      </c>
      <c r="N1890" s="20">
        <v>1</v>
      </c>
      <c r="O1890" s="20">
        <v>1</v>
      </c>
      <c r="P1890" s="20">
        <v>1</v>
      </c>
      <c r="Q1890" s="20">
        <v>1</v>
      </c>
      <c r="R1890" s="20">
        <v>1</v>
      </c>
      <c r="S1890" s="20" t="s">
        <v>33</v>
      </c>
      <c r="T1890" s="20" t="s">
        <v>33</v>
      </c>
      <c r="U1890" s="20" t="s">
        <v>33</v>
      </c>
      <c r="V1890" s="20" t="s">
        <v>33</v>
      </c>
      <c r="W1890" s="21" t="s">
        <v>33</v>
      </c>
      <c r="X1890" s="67"/>
      <c r="Y1890" s="19">
        <v>0</v>
      </c>
      <c r="Z1890" s="20">
        <v>0</v>
      </c>
      <c r="AA1890" s="20">
        <v>0</v>
      </c>
      <c r="AB1890" s="20">
        <v>0</v>
      </c>
      <c r="AC1890" s="20">
        <v>0</v>
      </c>
      <c r="AD1890" s="20">
        <v>0</v>
      </c>
      <c r="AE1890" s="21">
        <v>0</v>
      </c>
      <c r="AF1890" s="68"/>
      <c r="AG1890" s="20" t="s">
        <v>33</v>
      </c>
      <c r="AH1890" s="21" t="s">
        <v>33</v>
      </c>
    </row>
    <row r="1891" spans="1:34" x14ac:dyDescent="0.35">
      <c r="A1891" s="24" t="s">
        <v>168</v>
      </c>
      <c r="B1891" s="25" t="s">
        <v>23</v>
      </c>
      <c r="C1891" s="25" t="s">
        <v>117</v>
      </c>
      <c r="D1891" s="25" t="s">
        <v>152</v>
      </c>
      <c r="E1891" s="25" t="s">
        <v>118</v>
      </c>
      <c r="F1891" s="25" t="s">
        <v>156</v>
      </c>
      <c r="G1891" s="25" t="s">
        <v>28</v>
      </c>
      <c r="H1891" s="26">
        <v>0.01</v>
      </c>
      <c r="I1891" s="25" t="s">
        <v>33</v>
      </c>
      <c r="J1891" s="25" t="s">
        <v>208</v>
      </c>
      <c r="K1891" s="27" t="s">
        <v>34</v>
      </c>
      <c r="L1891" s="28">
        <v>0</v>
      </c>
      <c r="M1891" s="29">
        <v>0</v>
      </c>
      <c r="N1891" s="29">
        <v>0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  <c r="T1891" s="29">
        <v>0</v>
      </c>
      <c r="U1891" s="29">
        <v>0</v>
      </c>
      <c r="V1891" s="29">
        <v>0</v>
      </c>
      <c r="W1891" s="30">
        <v>0</v>
      </c>
      <c r="X1891" s="67"/>
      <c r="Y1891" s="57">
        <v>0</v>
      </c>
      <c r="Z1891" s="58">
        <v>0</v>
      </c>
      <c r="AA1891" s="58">
        <v>0</v>
      </c>
      <c r="AB1891" s="58">
        <v>0</v>
      </c>
      <c r="AC1891" s="58">
        <v>0</v>
      </c>
      <c r="AD1891" s="58">
        <v>0</v>
      </c>
      <c r="AE1891" s="71">
        <v>0</v>
      </c>
      <c r="AF1891" s="68"/>
      <c r="AG1891" s="58">
        <v>0</v>
      </c>
      <c r="AH1891" s="71">
        <v>0</v>
      </c>
    </row>
    <row r="1892" spans="1:34" x14ac:dyDescent="0.35">
      <c r="A1892" s="31" t="s">
        <v>168</v>
      </c>
      <c r="B1892" s="32" t="s">
        <v>23</v>
      </c>
      <c r="C1892" s="32" t="s">
        <v>148</v>
      </c>
      <c r="D1892" s="32" t="s">
        <v>157</v>
      </c>
      <c r="E1892" s="32" t="s">
        <v>150</v>
      </c>
      <c r="F1892" s="32" t="s">
        <v>158</v>
      </c>
      <c r="G1892" s="32" t="s">
        <v>28</v>
      </c>
      <c r="H1892" s="33">
        <v>0.01</v>
      </c>
      <c r="I1892" s="32" t="s">
        <v>158</v>
      </c>
      <c r="J1892" s="32" t="s">
        <v>208</v>
      </c>
      <c r="K1892" s="34" t="s">
        <v>29</v>
      </c>
      <c r="L1892" s="35">
        <v>16.489999999999998</v>
      </c>
      <c r="M1892" s="36">
        <v>16.489999999999998</v>
      </c>
      <c r="N1892" s="36">
        <v>16.489999999999998</v>
      </c>
      <c r="O1892" s="36">
        <v>16.489999999999998</v>
      </c>
      <c r="P1892" s="36">
        <v>16.489999999999998</v>
      </c>
      <c r="Q1892" s="36">
        <v>16.489999999999998</v>
      </c>
      <c r="R1892" s="36">
        <v>16.489999999999998</v>
      </c>
      <c r="S1892" s="36">
        <v>15.49</v>
      </c>
      <c r="T1892" s="36">
        <v>15.49</v>
      </c>
      <c r="U1892" s="36">
        <v>14.46</v>
      </c>
      <c r="V1892" s="36">
        <v>14.46</v>
      </c>
      <c r="W1892" s="37">
        <v>14.46</v>
      </c>
      <c r="X1892" s="67"/>
      <c r="Y1892" s="60">
        <v>0</v>
      </c>
      <c r="Z1892" s="61">
        <v>0</v>
      </c>
      <c r="AA1892" s="61">
        <v>0</v>
      </c>
      <c r="AB1892" s="61">
        <v>0</v>
      </c>
      <c r="AC1892" s="61">
        <v>0</v>
      </c>
      <c r="AD1892" s="61">
        <v>0</v>
      </c>
      <c r="AE1892" s="69">
        <v>0</v>
      </c>
      <c r="AF1892" s="59"/>
      <c r="AG1892" s="61">
        <v>0.39</v>
      </c>
      <c r="AH1892" s="69">
        <v>0.39</v>
      </c>
    </row>
    <row r="1893" spans="1:34" x14ac:dyDescent="0.35">
      <c r="A1893" s="15" t="s">
        <v>168</v>
      </c>
      <c r="B1893" s="16" t="s">
        <v>23</v>
      </c>
      <c r="C1893" s="16" t="s">
        <v>148</v>
      </c>
      <c r="D1893" s="16" t="s">
        <v>157</v>
      </c>
      <c r="E1893" s="16" t="s">
        <v>150</v>
      </c>
      <c r="F1893" s="16" t="s">
        <v>158</v>
      </c>
      <c r="G1893" s="16" t="s">
        <v>28</v>
      </c>
      <c r="H1893" s="17">
        <v>0.01</v>
      </c>
      <c r="I1893" s="16" t="s">
        <v>158</v>
      </c>
      <c r="J1893" s="16" t="s">
        <v>209</v>
      </c>
      <c r="K1893" s="18" t="s">
        <v>30</v>
      </c>
      <c r="L1893" s="19">
        <v>1</v>
      </c>
      <c r="M1893" s="20">
        <v>1</v>
      </c>
      <c r="N1893" s="20">
        <v>1</v>
      </c>
      <c r="O1893" s="20">
        <v>1</v>
      </c>
      <c r="P1893" s="20">
        <v>1</v>
      </c>
      <c r="Q1893" s="20">
        <v>1</v>
      </c>
      <c r="R1893" s="20">
        <v>1</v>
      </c>
      <c r="S1893" s="20" t="s">
        <v>33</v>
      </c>
      <c r="T1893" s="20" t="s">
        <v>33</v>
      </c>
      <c r="U1893" s="20" t="s">
        <v>33</v>
      </c>
      <c r="V1893" s="20" t="s">
        <v>33</v>
      </c>
      <c r="W1893" s="21" t="s">
        <v>33</v>
      </c>
      <c r="X1893" s="67"/>
      <c r="Y1893" s="19">
        <v>0</v>
      </c>
      <c r="Z1893" s="20">
        <v>0</v>
      </c>
      <c r="AA1893" s="20">
        <v>0</v>
      </c>
      <c r="AB1893" s="20">
        <v>0</v>
      </c>
      <c r="AC1893" s="20">
        <v>0</v>
      </c>
      <c r="AD1893" s="20">
        <v>0</v>
      </c>
      <c r="AE1893" s="21">
        <v>0</v>
      </c>
      <c r="AF1893" s="55"/>
      <c r="AG1893" s="20" t="s">
        <v>33</v>
      </c>
      <c r="AH1893" s="21" t="s">
        <v>33</v>
      </c>
    </row>
    <row r="1894" spans="1:34" x14ac:dyDescent="0.35">
      <c r="A1894" s="15" t="s">
        <v>168</v>
      </c>
      <c r="B1894" s="16" t="s">
        <v>23</v>
      </c>
      <c r="C1894" s="16" t="s">
        <v>148</v>
      </c>
      <c r="D1894" s="16" t="s">
        <v>157</v>
      </c>
      <c r="E1894" s="16" t="s">
        <v>150</v>
      </c>
      <c r="F1894" s="16" t="s">
        <v>158</v>
      </c>
      <c r="G1894" s="16" t="s">
        <v>28</v>
      </c>
      <c r="H1894" s="17">
        <v>0.01</v>
      </c>
      <c r="I1894" s="16" t="s">
        <v>158</v>
      </c>
      <c r="J1894" s="16" t="s">
        <v>208</v>
      </c>
      <c r="K1894" s="18" t="s">
        <v>31</v>
      </c>
      <c r="L1894" s="22">
        <v>16.489999999999998</v>
      </c>
      <c r="M1894" s="23">
        <v>16.489999999999998</v>
      </c>
      <c r="N1894" s="23">
        <v>16.489999999999998</v>
      </c>
      <c r="O1894" s="23">
        <v>16.489999999999998</v>
      </c>
      <c r="P1894" s="23">
        <v>16.489999999999998</v>
      </c>
      <c r="Q1894" s="23">
        <v>16.489999999999998</v>
      </c>
      <c r="R1894" s="23">
        <v>16.489999999999998</v>
      </c>
      <c r="S1894" s="23">
        <v>15.49</v>
      </c>
      <c r="T1894" s="23">
        <v>15.49</v>
      </c>
      <c r="U1894" s="23">
        <v>14.46</v>
      </c>
      <c r="V1894" s="23">
        <v>14.46</v>
      </c>
      <c r="W1894" s="70">
        <v>14.46</v>
      </c>
      <c r="X1894" s="67"/>
      <c r="Y1894" s="22">
        <v>0</v>
      </c>
      <c r="Z1894" s="23">
        <v>0</v>
      </c>
      <c r="AA1894" s="23">
        <v>0</v>
      </c>
      <c r="AB1894" s="23">
        <v>0</v>
      </c>
      <c r="AC1894" s="23">
        <v>0</v>
      </c>
      <c r="AD1894" s="23">
        <v>0</v>
      </c>
      <c r="AE1894" s="70">
        <v>0</v>
      </c>
      <c r="AF1894" s="50"/>
      <c r="AG1894" s="76">
        <v>0.39</v>
      </c>
      <c r="AH1894" s="77">
        <v>0.39</v>
      </c>
    </row>
    <row r="1895" spans="1:34" x14ac:dyDescent="0.35">
      <c r="A1895" s="15" t="s">
        <v>168</v>
      </c>
      <c r="B1895" s="16" t="s">
        <v>23</v>
      </c>
      <c r="C1895" s="16" t="s">
        <v>148</v>
      </c>
      <c r="D1895" s="16" t="s">
        <v>157</v>
      </c>
      <c r="E1895" s="16" t="s">
        <v>150</v>
      </c>
      <c r="F1895" s="16" t="s">
        <v>158</v>
      </c>
      <c r="G1895" s="16" t="s">
        <v>28</v>
      </c>
      <c r="H1895" s="17">
        <v>0.01</v>
      </c>
      <c r="I1895" s="16" t="s">
        <v>158</v>
      </c>
      <c r="J1895" s="16" t="s">
        <v>209</v>
      </c>
      <c r="K1895" s="18" t="s">
        <v>32</v>
      </c>
      <c r="L1895" s="19">
        <v>1</v>
      </c>
      <c r="M1895" s="20">
        <v>1</v>
      </c>
      <c r="N1895" s="20">
        <v>1</v>
      </c>
      <c r="O1895" s="20">
        <v>1</v>
      </c>
      <c r="P1895" s="20">
        <v>1</v>
      </c>
      <c r="Q1895" s="20">
        <v>1</v>
      </c>
      <c r="R1895" s="20">
        <v>1</v>
      </c>
      <c r="S1895" s="20" t="s">
        <v>33</v>
      </c>
      <c r="T1895" s="20" t="s">
        <v>33</v>
      </c>
      <c r="U1895" s="20" t="s">
        <v>33</v>
      </c>
      <c r="V1895" s="20" t="s">
        <v>33</v>
      </c>
      <c r="W1895" s="21" t="s">
        <v>33</v>
      </c>
      <c r="X1895" s="67"/>
      <c r="Y1895" s="19">
        <v>0</v>
      </c>
      <c r="Z1895" s="20">
        <v>0</v>
      </c>
      <c r="AA1895" s="20">
        <v>0</v>
      </c>
      <c r="AB1895" s="20">
        <v>0</v>
      </c>
      <c r="AC1895" s="20">
        <v>0</v>
      </c>
      <c r="AD1895" s="20">
        <v>0</v>
      </c>
      <c r="AE1895" s="21">
        <v>0</v>
      </c>
      <c r="AF1895" s="55"/>
      <c r="AG1895" s="20" t="s">
        <v>33</v>
      </c>
      <c r="AH1895" s="21" t="s">
        <v>33</v>
      </c>
    </row>
    <row r="1896" spans="1:34" x14ac:dyDescent="0.35">
      <c r="A1896" s="24" t="s">
        <v>168</v>
      </c>
      <c r="B1896" s="25" t="s">
        <v>23</v>
      </c>
      <c r="C1896" s="25" t="s">
        <v>148</v>
      </c>
      <c r="D1896" s="25" t="s">
        <v>157</v>
      </c>
      <c r="E1896" s="25" t="s">
        <v>150</v>
      </c>
      <c r="F1896" s="25" t="s">
        <v>158</v>
      </c>
      <c r="G1896" s="25" t="s">
        <v>28</v>
      </c>
      <c r="H1896" s="26">
        <v>0.01</v>
      </c>
      <c r="I1896" s="25" t="s">
        <v>33</v>
      </c>
      <c r="J1896" s="25" t="s">
        <v>208</v>
      </c>
      <c r="K1896" s="27" t="s">
        <v>34</v>
      </c>
      <c r="L1896" s="28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30">
        <v>0</v>
      </c>
      <c r="X1896" s="67"/>
      <c r="Y1896" s="57">
        <v>0</v>
      </c>
      <c r="Z1896" s="58">
        <v>0</v>
      </c>
      <c r="AA1896" s="58">
        <v>0</v>
      </c>
      <c r="AB1896" s="58">
        <v>0</v>
      </c>
      <c r="AC1896" s="58">
        <v>0</v>
      </c>
      <c r="AD1896" s="58">
        <v>0</v>
      </c>
      <c r="AE1896" s="71">
        <v>0</v>
      </c>
      <c r="AF1896" s="56"/>
      <c r="AG1896" s="58">
        <v>0</v>
      </c>
      <c r="AH1896" s="71">
        <v>0</v>
      </c>
    </row>
    <row r="1897" spans="1:34" x14ac:dyDescent="0.35">
      <c r="A1897" s="31" t="s">
        <v>168</v>
      </c>
      <c r="B1897" s="32" t="s">
        <v>23</v>
      </c>
      <c r="C1897" s="32" t="s">
        <v>136</v>
      </c>
      <c r="D1897" s="32" t="s">
        <v>137</v>
      </c>
      <c r="E1897" s="32" t="s">
        <v>159</v>
      </c>
      <c r="F1897" s="32" t="s">
        <v>160</v>
      </c>
      <c r="G1897" s="32" t="s">
        <v>28</v>
      </c>
      <c r="H1897" s="33">
        <v>2.5000000000000001E-3</v>
      </c>
      <c r="I1897" s="32" t="s">
        <v>160</v>
      </c>
      <c r="J1897" s="32" t="s">
        <v>208</v>
      </c>
      <c r="K1897" s="34" t="s">
        <v>29</v>
      </c>
      <c r="L1897" s="35">
        <v>7.99</v>
      </c>
      <c r="M1897" s="36">
        <v>7.99</v>
      </c>
      <c r="N1897" s="36">
        <v>7.99</v>
      </c>
      <c r="O1897" s="36">
        <v>7.99</v>
      </c>
      <c r="P1897" s="36">
        <v>7.99</v>
      </c>
      <c r="Q1897" s="36">
        <v>7.99</v>
      </c>
      <c r="R1897" s="36">
        <v>7.99</v>
      </c>
      <c r="S1897" s="36">
        <v>7.99</v>
      </c>
      <c r="T1897" s="36">
        <v>7.99</v>
      </c>
      <c r="U1897" s="36">
        <v>7.22</v>
      </c>
      <c r="V1897" s="36">
        <v>7.22</v>
      </c>
      <c r="W1897" s="37">
        <v>7.29</v>
      </c>
      <c r="X1897" s="67"/>
      <c r="Y1897" s="60">
        <v>0</v>
      </c>
      <c r="Z1897" s="61">
        <v>0</v>
      </c>
      <c r="AA1897" s="61">
        <v>0</v>
      </c>
      <c r="AB1897" s="61">
        <v>0</v>
      </c>
      <c r="AC1897" s="61">
        <v>0</v>
      </c>
      <c r="AD1897" s="61">
        <v>0</v>
      </c>
      <c r="AE1897" s="69">
        <v>0</v>
      </c>
      <c r="AF1897" s="59"/>
      <c r="AG1897" s="61">
        <v>0.2</v>
      </c>
      <c r="AH1897" s="69">
        <v>0.2</v>
      </c>
    </row>
    <row r="1898" spans="1:34" x14ac:dyDescent="0.35">
      <c r="A1898" s="15" t="s">
        <v>168</v>
      </c>
      <c r="B1898" s="16" t="s">
        <v>23</v>
      </c>
      <c r="C1898" s="16" t="s">
        <v>136</v>
      </c>
      <c r="D1898" s="16" t="s">
        <v>137</v>
      </c>
      <c r="E1898" s="16" t="s">
        <v>159</v>
      </c>
      <c r="F1898" s="16" t="s">
        <v>160</v>
      </c>
      <c r="G1898" s="16" t="s">
        <v>28</v>
      </c>
      <c r="H1898" s="17">
        <v>2.5000000000000001E-3</v>
      </c>
      <c r="I1898" s="16" t="s">
        <v>160</v>
      </c>
      <c r="J1898" s="16" t="s">
        <v>209</v>
      </c>
      <c r="K1898" s="18" t="s">
        <v>30</v>
      </c>
      <c r="L1898" s="19">
        <v>1</v>
      </c>
      <c r="M1898" s="20">
        <v>1</v>
      </c>
      <c r="N1898" s="20">
        <v>1</v>
      </c>
      <c r="O1898" s="20">
        <v>1</v>
      </c>
      <c r="P1898" s="20">
        <v>1</v>
      </c>
      <c r="Q1898" s="20">
        <v>1</v>
      </c>
      <c r="R1898" s="20">
        <v>1</v>
      </c>
      <c r="S1898" s="20" t="s">
        <v>33</v>
      </c>
      <c r="T1898" s="20" t="s">
        <v>33</v>
      </c>
      <c r="U1898" s="20" t="s">
        <v>33</v>
      </c>
      <c r="V1898" s="20" t="s">
        <v>33</v>
      </c>
      <c r="W1898" s="21" t="s">
        <v>33</v>
      </c>
      <c r="X1898" s="67"/>
      <c r="Y1898" s="19">
        <v>0</v>
      </c>
      <c r="Z1898" s="20">
        <v>0</v>
      </c>
      <c r="AA1898" s="20">
        <v>0</v>
      </c>
      <c r="AB1898" s="20">
        <v>0</v>
      </c>
      <c r="AC1898" s="20">
        <v>0</v>
      </c>
      <c r="AD1898" s="20">
        <v>0</v>
      </c>
      <c r="AE1898" s="21">
        <v>0</v>
      </c>
      <c r="AF1898" s="55"/>
      <c r="AG1898" s="20" t="s">
        <v>33</v>
      </c>
      <c r="AH1898" s="21" t="s">
        <v>33</v>
      </c>
    </row>
    <row r="1899" spans="1:34" x14ac:dyDescent="0.35">
      <c r="A1899" s="15" t="s">
        <v>168</v>
      </c>
      <c r="B1899" s="16" t="s">
        <v>23</v>
      </c>
      <c r="C1899" s="16" t="s">
        <v>136</v>
      </c>
      <c r="D1899" s="16" t="s">
        <v>137</v>
      </c>
      <c r="E1899" s="16" t="s">
        <v>159</v>
      </c>
      <c r="F1899" s="16" t="s">
        <v>160</v>
      </c>
      <c r="G1899" s="16" t="s">
        <v>28</v>
      </c>
      <c r="H1899" s="17">
        <v>2.5000000000000001E-3</v>
      </c>
      <c r="I1899" s="16" t="s">
        <v>160</v>
      </c>
      <c r="J1899" s="16" t="s">
        <v>208</v>
      </c>
      <c r="K1899" s="18" t="s">
        <v>31</v>
      </c>
      <c r="L1899" s="22">
        <v>7.99</v>
      </c>
      <c r="M1899" s="23">
        <v>7.99</v>
      </c>
      <c r="N1899" s="23">
        <v>7.99</v>
      </c>
      <c r="O1899" s="23">
        <v>7.99</v>
      </c>
      <c r="P1899" s="23">
        <v>7.99</v>
      </c>
      <c r="Q1899" s="23">
        <v>7.99</v>
      </c>
      <c r="R1899" s="23">
        <v>7.99</v>
      </c>
      <c r="S1899" s="23">
        <v>7.99</v>
      </c>
      <c r="T1899" s="23">
        <v>7.99</v>
      </c>
      <c r="U1899" s="23">
        <v>7.22</v>
      </c>
      <c r="V1899" s="23">
        <v>7.22</v>
      </c>
      <c r="W1899" s="70">
        <v>7.29</v>
      </c>
      <c r="X1899" s="67"/>
      <c r="Y1899" s="22">
        <v>0</v>
      </c>
      <c r="Z1899" s="23">
        <v>0</v>
      </c>
      <c r="AA1899" s="23">
        <v>0</v>
      </c>
      <c r="AB1899" s="23">
        <v>0</v>
      </c>
      <c r="AC1899" s="23">
        <v>0</v>
      </c>
      <c r="AD1899" s="23">
        <v>0</v>
      </c>
      <c r="AE1899" s="70">
        <v>0</v>
      </c>
      <c r="AF1899" s="50"/>
      <c r="AG1899" s="76">
        <v>0.2</v>
      </c>
      <c r="AH1899" s="77">
        <v>0.2</v>
      </c>
    </row>
    <row r="1900" spans="1:34" x14ac:dyDescent="0.35">
      <c r="A1900" s="15" t="s">
        <v>168</v>
      </c>
      <c r="B1900" s="16" t="s">
        <v>23</v>
      </c>
      <c r="C1900" s="16" t="s">
        <v>136</v>
      </c>
      <c r="D1900" s="16" t="s">
        <v>137</v>
      </c>
      <c r="E1900" s="16" t="s">
        <v>159</v>
      </c>
      <c r="F1900" s="16" t="s">
        <v>160</v>
      </c>
      <c r="G1900" s="16" t="s">
        <v>28</v>
      </c>
      <c r="H1900" s="17">
        <v>2.5000000000000001E-3</v>
      </c>
      <c r="I1900" s="16" t="s">
        <v>160</v>
      </c>
      <c r="J1900" s="16" t="s">
        <v>209</v>
      </c>
      <c r="K1900" s="18" t="s">
        <v>32</v>
      </c>
      <c r="L1900" s="19">
        <v>1</v>
      </c>
      <c r="M1900" s="20">
        <v>1</v>
      </c>
      <c r="N1900" s="20">
        <v>1</v>
      </c>
      <c r="O1900" s="20">
        <v>1</v>
      </c>
      <c r="P1900" s="20">
        <v>1</v>
      </c>
      <c r="Q1900" s="20">
        <v>1</v>
      </c>
      <c r="R1900" s="20">
        <v>1</v>
      </c>
      <c r="S1900" s="20" t="s">
        <v>33</v>
      </c>
      <c r="T1900" s="20" t="s">
        <v>33</v>
      </c>
      <c r="U1900" s="20" t="s">
        <v>33</v>
      </c>
      <c r="V1900" s="20" t="s">
        <v>33</v>
      </c>
      <c r="W1900" s="21" t="s">
        <v>33</v>
      </c>
      <c r="X1900" s="67"/>
      <c r="Y1900" s="19">
        <v>0</v>
      </c>
      <c r="Z1900" s="20">
        <v>0</v>
      </c>
      <c r="AA1900" s="20">
        <v>0</v>
      </c>
      <c r="AB1900" s="20">
        <v>0</v>
      </c>
      <c r="AC1900" s="20">
        <v>0</v>
      </c>
      <c r="AD1900" s="20">
        <v>0</v>
      </c>
      <c r="AE1900" s="21">
        <v>0</v>
      </c>
      <c r="AF1900" s="55"/>
      <c r="AG1900" s="20" t="s">
        <v>33</v>
      </c>
      <c r="AH1900" s="21" t="s">
        <v>33</v>
      </c>
    </row>
    <row r="1901" spans="1:34" x14ac:dyDescent="0.35">
      <c r="A1901" s="24" t="s">
        <v>168</v>
      </c>
      <c r="B1901" s="25" t="s">
        <v>23</v>
      </c>
      <c r="C1901" s="25" t="s">
        <v>136</v>
      </c>
      <c r="D1901" s="25" t="s">
        <v>137</v>
      </c>
      <c r="E1901" s="25" t="s">
        <v>159</v>
      </c>
      <c r="F1901" s="25" t="s">
        <v>160</v>
      </c>
      <c r="G1901" s="25" t="s">
        <v>28</v>
      </c>
      <c r="H1901" s="26">
        <v>2.5000000000000001E-3</v>
      </c>
      <c r="I1901" s="25" t="s">
        <v>33</v>
      </c>
      <c r="J1901" s="25" t="s">
        <v>208</v>
      </c>
      <c r="K1901" s="27" t="s">
        <v>34</v>
      </c>
      <c r="L1901" s="28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30">
        <v>0</v>
      </c>
      <c r="X1901" s="67"/>
      <c r="Y1901" s="57">
        <v>0</v>
      </c>
      <c r="Z1901" s="58">
        <v>0</v>
      </c>
      <c r="AA1901" s="58">
        <v>0</v>
      </c>
      <c r="AB1901" s="58">
        <v>0</v>
      </c>
      <c r="AC1901" s="58">
        <v>0</v>
      </c>
      <c r="AD1901" s="58">
        <v>0</v>
      </c>
      <c r="AE1901" s="71">
        <v>0</v>
      </c>
      <c r="AF1901" s="56"/>
      <c r="AG1901" s="58">
        <v>0</v>
      </c>
      <c r="AH1901" s="71">
        <v>0</v>
      </c>
    </row>
    <row r="1902" spans="1:34" x14ac:dyDescent="0.35">
      <c r="A1902" s="31" t="s">
        <v>168</v>
      </c>
      <c r="B1902" s="32" t="s">
        <v>23</v>
      </c>
      <c r="C1902" s="32" t="s">
        <v>136</v>
      </c>
      <c r="D1902" s="32" t="s">
        <v>140</v>
      </c>
      <c r="E1902" s="32" t="s">
        <v>159</v>
      </c>
      <c r="F1902" s="32" t="s">
        <v>161</v>
      </c>
      <c r="G1902" s="32" t="s">
        <v>28</v>
      </c>
      <c r="H1902" s="33">
        <v>3.5500000000000002E-3</v>
      </c>
      <c r="I1902" s="32" t="s">
        <v>161</v>
      </c>
      <c r="J1902" s="32" t="s">
        <v>208</v>
      </c>
      <c r="K1902" s="34" t="s">
        <v>29</v>
      </c>
      <c r="L1902" s="35">
        <v>9.99</v>
      </c>
      <c r="M1902" s="36">
        <v>9.99</v>
      </c>
      <c r="N1902" s="36">
        <v>9.99</v>
      </c>
      <c r="O1902" s="36">
        <v>9.99</v>
      </c>
      <c r="P1902" s="36">
        <v>9.99</v>
      </c>
      <c r="Q1902" s="36">
        <v>9.99</v>
      </c>
      <c r="R1902" s="36">
        <v>9.99</v>
      </c>
      <c r="S1902" s="36">
        <v>9.99</v>
      </c>
      <c r="T1902" s="36">
        <v>9.99</v>
      </c>
      <c r="U1902" s="36">
        <v>8.85</v>
      </c>
      <c r="V1902" s="36">
        <v>8.85</v>
      </c>
      <c r="W1902" s="37">
        <v>9.36</v>
      </c>
      <c r="X1902" s="67"/>
      <c r="Y1902" s="60">
        <v>0</v>
      </c>
      <c r="Z1902" s="61">
        <v>0</v>
      </c>
      <c r="AA1902" s="61">
        <v>0</v>
      </c>
      <c r="AB1902" s="61">
        <v>0</v>
      </c>
      <c r="AC1902" s="61">
        <v>0</v>
      </c>
      <c r="AD1902" s="61">
        <v>0</v>
      </c>
      <c r="AE1902" s="69">
        <v>0</v>
      </c>
      <c r="AF1902" s="59"/>
      <c r="AG1902" s="61">
        <v>0.25</v>
      </c>
      <c r="AH1902" s="69">
        <v>0.25</v>
      </c>
    </row>
    <row r="1903" spans="1:34" x14ac:dyDescent="0.35">
      <c r="A1903" s="15" t="s">
        <v>168</v>
      </c>
      <c r="B1903" s="16" t="s">
        <v>23</v>
      </c>
      <c r="C1903" s="16" t="s">
        <v>136</v>
      </c>
      <c r="D1903" s="16" t="s">
        <v>140</v>
      </c>
      <c r="E1903" s="16" t="s">
        <v>159</v>
      </c>
      <c r="F1903" s="16" t="s">
        <v>161</v>
      </c>
      <c r="G1903" s="16" t="s">
        <v>28</v>
      </c>
      <c r="H1903" s="17">
        <v>3.5500000000000002E-3</v>
      </c>
      <c r="I1903" s="16" t="s">
        <v>161</v>
      </c>
      <c r="J1903" s="16" t="s">
        <v>209</v>
      </c>
      <c r="K1903" s="18" t="s">
        <v>30</v>
      </c>
      <c r="L1903" s="19">
        <v>1</v>
      </c>
      <c r="M1903" s="20">
        <v>1</v>
      </c>
      <c r="N1903" s="20">
        <v>1</v>
      </c>
      <c r="O1903" s="20">
        <v>1</v>
      </c>
      <c r="P1903" s="20">
        <v>1</v>
      </c>
      <c r="Q1903" s="20">
        <v>1</v>
      </c>
      <c r="R1903" s="20">
        <v>1</v>
      </c>
      <c r="S1903" s="20" t="s">
        <v>33</v>
      </c>
      <c r="T1903" s="20" t="s">
        <v>33</v>
      </c>
      <c r="U1903" s="20" t="s">
        <v>33</v>
      </c>
      <c r="V1903" s="20" t="s">
        <v>33</v>
      </c>
      <c r="W1903" s="21" t="s">
        <v>33</v>
      </c>
      <c r="X1903" s="67"/>
      <c r="Y1903" s="19">
        <v>0</v>
      </c>
      <c r="Z1903" s="20">
        <v>0</v>
      </c>
      <c r="AA1903" s="20">
        <v>0</v>
      </c>
      <c r="AB1903" s="20">
        <v>0</v>
      </c>
      <c r="AC1903" s="20">
        <v>0</v>
      </c>
      <c r="AD1903" s="20">
        <v>0</v>
      </c>
      <c r="AE1903" s="21">
        <v>0</v>
      </c>
      <c r="AF1903" s="55"/>
      <c r="AG1903" s="20" t="s">
        <v>33</v>
      </c>
      <c r="AH1903" s="21" t="s">
        <v>33</v>
      </c>
    </row>
    <row r="1904" spans="1:34" x14ac:dyDescent="0.35">
      <c r="A1904" s="15" t="s">
        <v>168</v>
      </c>
      <c r="B1904" s="16" t="s">
        <v>23</v>
      </c>
      <c r="C1904" s="16" t="s">
        <v>136</v>
      </c>
      <c r="D1904" s="16" t="s">
        <v>140</v>
      </c>
      <c r="E1904" s="16" t="s">
        <v>159</v>
      </c>
      <c r="F1904" s="16" t="s">
        <v>161</v>
      </c>
      <c r="G1904" s="16" t="s">
        <v>28</v>
      </c>
      <c r="H1904" s="17">
        <v>3.5500000000000002E-3</v>
      </c>
      <c r="I1904" s="16" t="s">
        <v>161</v>
      </c>
      <c r="J1904" s="16" t="s">
        <v>208</v>
      </c>
      <c r="K1904" s="18" t="s">
        <v>31</v>
      </c>
      <c r="L1904" s="22">
        <v>9.99</v>
      </c>
      <c r="M1904" s="23">
        <v>9.99</v>
      </c>
      <c r="N1904" s="23">
        <v>9.99</v>
      </c>
      <c r="O1904" s="23">
        <v>9.99</v>
      </c>
      <c r="P1904" s="23">
        <v>9.99</v>
      </c>
      <c r="Q1904" s="23">
        <v>9.99</v>
      </c>
      <c r="R1904" s="23">
        <v>9.99</v>
      </c>
      <c r="S1904" s="23">
        <v>9.99</v>
      </c>
      <c r="T1904" s="23">
        <v>9.99</v>
      </c>
      <c r="U1904" s="23">
        <v>8.85</v>
      </c>
      <c r="V1904" s="23">
        <v>8.85</v>
      </c>
      <c r="W1904" s="70">
        <v>9.36</v>
      </c>
      <c r="X1904" s="67"/>
      <c r="Y1904" s="22">
        <v>0</v>
      </c>
      <c r="Z1904" s="23">
        <v>0</v>
      </c>
      <c r="AA1904" s="23">
        <v>0</v>
      </c>
      <c r="AB1904" s="23">
        <v>0</v>
      </c>
      <c r="AC1904" s="23">
        <v>0</v>
      </c>
      <c r="AD1904" s="23">
        <v>0</v>
      </c>
      <c r="AE1904" s="70">
        <v>0</v>
      </c>
      <c r="AF1904" s="50"/>
      <c r="AG1904" s="76">
        <v>0.25</v>
      </c>
      <c r="AH1904" s="77">
        <v>0.25</v>
      </c>
    </row>
    <row r="1905" spans="1:34" x14ac:dyDescent="0.35">
      <c r="A1905" s="15" t="s">
        <v>168</v>
      </c>
      <c r="B1905" s="16" t="s">
        <v>23</v>
      </c>
      <c r="C1905" s="16" t="s">
        <v>136</v>
      </c>
      <c r="D1905" s="16" t="s">
        <v>140</v>
      </c>
      <c r="E1905" s="16" t="s">
        <v>159</v>
      </c>
      <c r="F1905" s="16" t="s">
        <v>161</v>
      </c>
      <c r="G1905" s="16" t="s">
        <v>28</v>
      </c>
      <c r="H1905" s="17">
        <v>3.5500000000000002E-3</v>
      </c>
      <c r="I1905" s="16" t="s">
        <v>161</v>
      </c>
      <c r="J1905" s="16" t="s">
        <v>209</v>
      </c>
      <c r="K1905" s="18" t="s">
        <v>32</v>
      </c>
      <c r="L1905" s="19">
        <v>1</v>
      </c>
      <c r="M1905" s="20">
        <v>1</v>
      </c>
      <c r="N1905" s="20">
        <v>1</v>
      </c>
      <c r="O1905" s="20">
        <v>1</v>
      </c>
      <c r="P1905" s="20">
        <v>1</v>
      </c>
      <c r="Q1905" s="20">
        <v>1</v>
      </c>
      <c r="R1905" s="20">
        <v>1</v>
      </c>
      <c r="S1905" s="20" t="s">
        <v>33</v>
      </c>
      <c r="T1905" s="20" t="s">
        <v>33</v>
      </c>
      <c r="U1905" s="20" t="s">
        <v>33</v>
      </c>
      <c r="V1905" s="20" t="s">
        <v>33</v>
      </c>
      <c r="W1905" s="21" t="s">
        <v>33</v>
      </c>
      <c r="X1905" s="67"/>
      <c r="Y1905" s="19">
        <v>0</v>
      </c>
      <c r="Z1905" s="20">
        <v>0</v>
      </c>
      <c r="AA1905" s="20">
        <v>0</v>
      </c>
      <c r="AB1905" s="20">
        <v>0</v>
      </c>
      <c r="AC1905" s="20">
        <v>0</v>
      </c>
      <c r="AD1905" s="20">
        <v>0</v>
      </c>
      <c r="AE1905" s="21">
        <v>0</v>
      </c>
      <c r="AF1905" s="55"/>
      <c r="AG1905" s="20" t="s">
        <v>33</v>
      </c>
      <c r="AH1905" s="21" t="s">
        <v>33</v>
      </c>
    </row>
    <row r="1906" spans="1:34" x14ac:dyDescent="0.35">
      <c r="A1906" s="24" t="s">
        <v>168</v>
      </c>
      <c r="B1906" s="25" t="s">
        <v>23</v>
      </c>
      <c r="C1906" s="25" t="s">
        <v>136</v>
      </c>
      <c r="D1906" s="25" t="s">
        <v>140</v>
      </c>
      <c r="E1906" s="25" t="s">
        <v>159</v>
      </c>
      <c r="F1906" s="25" t="s">
        <v>161</v>
      </c>
      <c r="G1906" s="25" t="s">
        <v>28</v>
      </c>
      <c r="H1906" s="26">
        <v>3.5500000000000002E-3</v>
      </c>
      <c r="I1906" s="25" t="s">
        <v>33</v>
      </c>
      <c r="J1906" s="25" t="s">
        <v>208</v>
      </c>
      <c r="K1906" s="27" t="s">
        <v>34</v>
      </c>
      <c r="L1906" s="28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30">
        <v>0</v>
      </c>
      <c r="X1906" s="67"/>
      <c r="Y1906" s="57">
        <v>0</v>
      </c>
      <c r="Z1906" s="58">
        <v>0</v>
      </c>
      <c r="AA1906" s="58">
        <v>0</v>
      </c>
      <c r="AB1906" s="58">
        <v>0</v>
      </c>
      <c r="AC1906" s="58">
        <v>0</v>
      </c>
      <c r="AD1906" s="58">
        <v>0</v>
      </c>
      <c r="AE1906" s="71">
        <v>0</v>
      </c>
      <c r="AF1906" s="56"/>
      <c r="AG1906" s="58">
        <v>0</v>
      </c>
      <c r="AH1906" s="71">
        <v>0</v>
      </c>
    </row>
    <row r="1907" spans="1:34" x14ac:dyDescent="0.35">
      <c r="A1907" s="31" t="s">
        <v>168</v>
      </c>
      <c r="B1907" s="32" t="s">
        <v>23</v>
      </c>
      <c r="C1907" s="32" t="s">
        <v>24</v>
      </c>
      <c r="D1907" s="32" t="s">
        <v>25</v>
      </c>
      <c r="E1907" s="32" t="s">
        <v>26</v>
      </c>
      <c r="F1907" s="32" t="s">
        <v>193</v>
      </c>
      <c r="G1907" s="32" t="s">
        <v>28</v>
      </c>
      <c r="H1907" s="33">
        <v>2E-3</v>
      </c>
      <c r="I1907" s="32" t="s">
        <v>193</v>
      </c>
      <c r="J1907" s="32" t="s">
        <v>208</v>
      </c>
      <c r="K1907" s="34" t="s">
        <v>29</v>
      </c>
      <c r="L1907" s="35">
        <v>1.59</v>
      </c>
      <c r="M1907" s="36">
        <v>1.59</v>
      </c>
      <c r="N1907" s="36">
        <v>1.59</v>
      </c>
      <c r="O1907" s="36">
        <v>1.59</v>
      </c>
      <c r="P1907" s="36">
        <v>1.59</v>
      </c>
      <c r="Q1907" s="36">
        <v>1.59</v>
      </c>
      <c r="R1907" s="36">
        <v>1.59</v>
      </c>
      <c r="S1907" s="36">
        <v>1.39</v>
      </c>
      <c r="T1907" s="36">
        <v>1.39</v>
      </c>
      <c r="U1907" s="36">
        <v>1.24</v>
      </c>
      <c r="V1907" s="36">
        <v>1.24</v>
      </c>
      <c r="W1907" s="37">
        <v>1.32</v>
      </c>
      <c r="X1907" s="67"/>
      <c r="Y1907" s="60">
        <v>0</v>
      </c>
      <c r="Z1907" s="61">
        <v>0</v>
      </c>
      <c r="AA1907" s="61">
        <v>0</v>
      </c>
      <c r="AB1907" s="61">
        <v>0</v>
      </c>
      <c r="AC1907" s="61">
        <v>0</v>
      </c>
      <c r="AD1907" s="61">
        <v>0</v>
      </c>
      <c r="AE1907" s="69">
        <v>0</v>
      </c>
      <c r="AF1907" s="59"/>
      <c r="AG1907" s="61">
        <v>0.03</v>
      </c>
      <c r="AH1907" s="69">
        <v>0.03</v>
      </c>
    </row>
    <row r="1908" spans="1:34" x14ac:dyDescent="0.35">
      <c r="A1908" s="15" t="s">
        <v>168</v>
      </c>
      <c r="B1908" s="16" t="s">
        <v>23</v>
      </c>
      <c r="C1908" s="16" t="s">
        <v>24</v>
      </c>
      <c r="D1908" s="16" t="s">
        <v>25</v>
      </c>
      <c r="E1908" s="16" t="s">
        <v>26</v>
      </c>
      <c r="F1908" s="16" t="s">
        <v>193</v>
      </c>
      <c r="G1908" s="16" t="s">
        <v>28</v>
      </c>
      <c r="H1908" s="17">
        <v>2E-3</v>
      </c>
      <c r="I1908" s="16" t="s">
        <v>193</v>
      </c>
      <c r="J1908" s="16" t="s">
        <v>209</v>
      </c>
      <c r="K1908" s="18" t="s">
        <v>30</v>
      </c>
      <c r="L1908" s="19">
        <v>1</v>
      </c>
      <c r="M1908" s="20">
        <v>1</v>
      </c>
      <c r="N1908" s="20">
        <v>1</v>
      </c>
      <c r="O1908" s="20">
        <v>1</v>
      </c>
      <c r="P1908" s="20">
        <v>1</v>
      </c>
      <c r="Q1908" s="20">
        <v>1</v>
      </c>
      <c r="R1908" s="20">
        <v>1</v>
      </c>
      <c r="S1908" s="20" t="s">
        <v>33</v>
      </c>
      <c r="T1908" s="20" t="s">
        <v>33</v>
      </c>
      <c r="U1908" s="20" t="s">
        <v>33</v>
      </c>
      <c r="V1908" s="20" t="s">
        <v>33</v>
      </c>
      <c r="W1908" s="21" t="s">
        <v>33</v>
      </c>
      <c r="X1908" s="67"/>
      <c r="Y1908" s="19">
        <v>0</v>
      </c>
      <c r="Z1908" s="20">
        <v>0</v>
      </c>
      <c r="AA1908" s="20">
        <v>0</v>
      </c>
      <c r="AB1908" s="20">
        <v>0</v>
      </c>
      <c r="AC1908" s="20">
        <v>0</v>
      </c>
      <c r="AD1908" s="20">
        <v>0</v>
      </c>
      <c r="AE1908" s="21">
        <v>0</v>
      </c>
      <c r="AF1908" s="55"/>
      <c r="AG1908" s="20" t="s">
        <v>33</v>
      </c>
      <c r="AH1908" s="21" t="s">
        <v>33</v>
      </c>
    </row>
    <row r="1909" spans="1:34" x14ac:dyDescent="0.35">
      <c r="A1909" s="15" t="s">
        <v>168</v>
      </c>
      <c r="B1909" s="16" t="s">
        <v>23</v>
      </c>
      <c r="C1909" s="16" t="s">
        <v>24</v>
      </c>
      <c r="D1909" s="16" t="s">
        <v>25</v>
      </c>
      <c r="E1909" s="16" t="s">
        <v>26</v>
      </c>
      <c r="F1909" s="16" t="s">
        <v>193</v>
      </c>
      <c r="G1909" s="16" t="s">
        <v>28</v>
      </c>
      <c r="H1909" s="17">
        <v>2E-3</v>
      </c>
      <c r="I1909" s="16" t="s">
        <v>193</v>
      </c>
      <c r="J1909" s="16" t="s">
        <v>208</v>
      </c>
      <c r="K1909" s="18" t="s">
        <v>31</v>
      </c>
      <c r="L1909" s="78">
        <v>1.59</v>
      </c>
      <c r="M1909" s="76">
        <v>1.59</v>
      </c>
      <c r="N1909" s="76">
        <v>1.59</v>
      </c>
      <c r="O1909" s="76">
        <v>1.59</v>
      </c>
      <c r="P1909" s="76">
        <v>1.59</v>
      </c>
      <c r="Q1909" s="76">
        <v>1.59</v>
      </c>
      <c r="R1909" s="76">
        <v>1.59</v>
      </c>
      <c r="S1909" s="76">
        <v>1.39</v>
      </c>
      <c r="T1909" s="76">
        <v>1.39</v>
      </c>
      <c r="U1909" s="76">
        <v>1.24</v>
      </c>
      <c r="V1909" s="76">
        <v>1.24</v>
      </c>
      <c r="W1909" s="77">
        <v>1.32</v>
      </c>
      <c r="X1909" s="67"/>
      <c r="Y1909" s="78">
        <v>0</v>
      </c>
      <c r="Z1909" s="76">
        <v>0</v>
      </c>
      <c r="AA1909" s="76">
        <v>0</v>
      </c>
      <c r="AB1909" s="76">
        <v>0</v>
      </c>
      <c r="AC1909" s="76">
        <v>0</v>
      </c>
      <c r="AD1909" s="76">
        <v>0</v>
      </c>
      <c r="AE1909" s="77">
        <v>0</v>
      </c>
      <c r="AF1909" s="50"/>
      <c r="AG1909" s="76">
        <v>0.03</v>
      </c>
      <c r="AH1909" s="77">
        <v>0.03</v>
      </c>
    </row>
    <row r="1910" spans="1:34" x14ac:dyDescent="0.35">
      <c r="A1910" s="15" t="s">
        <v>168</v>
      </c>
      <c r="B1910" s="16" t="s">
        <v>23</v>
      </c>
      <c r="C1910" s="16" t="s">
        <v>24</v>
      </c>
      <c r="D1910" s="16" t="s">
        <v>25</v>
      </c>
      <c r="E1910" s="16" t="s">
        <v>26</v>
      </c>
      <c r="F1910" s="16" t="s">
        <v>193</v>
      </c>
      <c r="G1910" s="16" t="s">
        <v>28</v>
      </c>
      <c r="H1910" s="17">
        <v>2E-3</v>
      </c>
      <c r="I1910" s="16" t="s">
        <v>193</v>
      </c>
      <c r="J1910" s="16" t="s">
        <v>209</v>
      </c>
      <c r="K1910" s="18" t="s">
        <v>32</v>
      </c>
      <c r="L1910" s="19">
        <v>1</v>
      </c>
      <c r="M1910" s="20">
        <v>1</v>
      </c>
      <c r="N1910" s="20">
        <v>1</v>
      </c>
      <c r="O1910" s="20">
        <v>1</v>
      </c>
      <c r="P1910" s="20">
        <v>1</v>
      </c>
      <c r="Q1910" s="20">
        <v>1</v>
      </c>
      <c r="R1910" s="20">
        <v>1</v>
      </c>
      <c r="S1910" s="20" t="s">
        <v>33</v>
      </c>
      <c r="T1910" s="20" t="s">
        <v>33</v>
      </c>
      <c r="U1910" s="20" t="s">
        <v>33</v>
      </c>
      <c r="V1910" s="20" t="s">
        <v>33</v>
      </c>
      <c r="W1910" s="21" t="s">
        <v>33</v>
      </c>
      <c r="X1910" s="67"/>
      <c r="Y1910" s="19">
        <v>0</v>
      </c>
      <c r="Z1910" s="20">
        <v>0</v>
      </c>
      <c r="AA1910" s="20">
        <v>0</v>
      </c>
      <c r="AB1910" s="20">
        <v>0</v>
      </c>
      <c r="AC1910" s="20">
        <v>0</v>
      </c>
      <c r="AD1910" s="20">
        <v>0</v>
      </c>
      <c r="AE1910" s="21">
        <v>0</v>
      </c>
      <c r="AF1910" s="55"/>
      <c r="AG1910" s="20" t="s">
        <v>33</v>
      </c>
      <c r="AH1910" s="21" t="s">
        <v>33</v>
      </c>
    </row>
    <row r="1911" spans="1:34" x14ac:dyDescent="0.35">
      <c r="A1911" s="24" t="s">
        <v>168</v>
      </c>
      <c r="B1911" s="25" t="s">
        <v>23</v>
      </c>
      <c r="C1911" s="25" t="s">
        <v>24</v>
      </c>
      <c r="D1911" s="25" t="s">
        <v>25</v>
      </c>
      <c r="E1911" s="25" t="s">
        <v>26</v>
      </c>
      <c r="F1911" s="25" t="s">
        <v>193</v>
      </c>
      <c r="G1911" s="25" t="s">
        <v>28</v>
      </c>
      <c r="H1911" s="26">
        <v>2E-3</v>
      </c>
      <c r="I1911" s="25" t="s">
        <v>33</v>
      </c>
      <c r="J1911" s="25" t="s">
        <v>208</v>
      </c>
      <c r="K1911" s="27" t="s">
        <v>34</v>
      </c>
      <c r="L1911" s="28">
        <v>0</v>
      </c>
      <c r="M1911" s="29">
        <v>0</v>
      </c>
      <c r="N1911" s="29">
        <v>0</v>
      </c>
      <c r="O1911" s="29">
        <v>0</v>
      </c>
      <c r="P1911" s="29">
        <v>0</v>
      </c>
      <c r="Q1911" s="29">
        <v>0</v>
      </c>
      <c r="R1911" s="29">
        <v>0</v>
      </c>
      <c r="S1911" s="29">
        <v>0</v>
      </c>
      <c r="T1911" s="29">
        <v>0</v>
      </c>
      <c r="U1911" s="29">
        <v>0</v>
      </c>
      <c r="V1911" s="29">
        <v>0</v>
      </c>
      <c r="W1911" s="30">
        <v>0</v>
      </c>
      <c r="X1911" s="67"/>
      <c r="Y1911" s="57">
        <v>0</v>
      </c>
      <c r="Z1911" s="58">
        <v>0</v>
      </c>
      <c r="AA1911" s="58">
        <v>0</v>
      </c>
      <c r="AB1911" s="58">
        <v>0</v>
      </c>
      <c r="AC1911" s="58">
        <v>0</v>
      </c>
      <c r="AD1911" s="58">
        <v>0</v>
      </c>
      <c r="AE1911" s="71">
        <v>0</v>
      </c>
      <c r="AF1911" s="56"/>
      <c r="AG1911" s="58">
        <v>0</v>
      </c>
      <c r="AH1911" s="71">
        <v>0</v>
      </c>
    </row>
    <row r="1912" spans="1:34" x14ac:dyDescent="0.35">
      <c r="A1912" s="31" t="s">
        <v>168</v>
      </c>
      <c r="B1912" s="32" t="s">
        <v>23</v>
      </c>
      <c r="C1912" s="32" t="s">
        <v>24</v>
      </c>
      <c r="D1912" s="32" t="s">
        <v>55</v>
      </c>
      <c r="E1912" s="32" t="s">
        <v>26</v>
      </c>
      <c r="F1912" s="32" t="s">
        <v>194</v>
      </c>
      <c r="G1912" s="32" t="s">
        <v>28</v>
      </c>
      <c r="H1912" s="33">
        <v>3.4999999999999996E-3</v>
      </c>
      <c r="I1912" s="32" t="s">
        <v>194</v>
      </c>
      <c r="J1912" s="32" t="s">
        <v>208</v>
      </c>
      <c r="K1912" s="34" t="s">
        <v>29</v>
      </c>
      <c r="L1912" s="35">
        <v>2.4900000000000002</v>
      </c>
      <c r="M1912" s="36">
        <v>2.4900000000000002</v>
      </c>
      <c r="N1912" s="36">
        <v>2.4900000000000002</v>
      </c>
      <c r="O1912" s="36">
        <v>2.4900000000000002</v>
      </c>
      <c r="P1912" s="36">
        <v>2.4900000000000002</v>
      </c>
      <c r="Q1912" s="36">
        <v>2.4900000000000002</v>
      </c>
      <c r="R1912" s="36">
        <v>2.4900000000000002</v>
      </c>
      <c r="S1912" s="36">
        <v>2.4900000000000002</v>
      </c>
      <c r="T1912" s="36">
        <v>2.4900000000000002</v>
      </c>
      <c r="U1912" s="36">
        <v>2.08</v>
      </c>
      <c r="V1912" s="36">
        <v>2.08</v>
      </c>
      <c r="W1912" s="37">
        <v>2.27</v>
      </c>
      <c r="X1912" s="67"/>
      <c r="Y1912" s="60">
        <v>0</v>
      </c>
      <c r="Z1912" s="61">
        <v>0</v>
      </c>
      <c r="AA1912" s="61">
        <v>0</v>
      </c>
      <c r="AB1912" s="61">
        <v>0</v>
      </c>
      <c r="AC1912" s="61">
        <v>0</v>
      </c>
      <c r="AD1912" s="61">
        <v>0</v>
      </c>
      <c r="AE1912" s="69">
        <v>0</v>
      </c>
      <c r="AF1912" s="59"/>
      <c r="AG1912" s="61">
        <v>0.06</v>
      </c>
      <c r="AH1912" s="69">
        <v>0.06</v>
      </c>
    </row>
    <row r="1913" spans="1:34" x14ac:dyDescent="0.35">
      <c r="A1913" s="15" t="s">
        <v>168</v>
      </c>
      <c r="B1913" s="16" t="s">
        <v>23</v>
      </c>
      <c r="C1913" s="16" t="s">
        <v>24</v>
      </c>
      <c r="D1913" s="16" t="s">
        <v>55</v>
      </c>
      <c r="E1913" s="16" t="s">
        <v>26</v>
      </c>
      <c r="F1913" s="16" t="s">
        <v>194</v>
      </c>
      <c r="G1913" s="16" t="s">
        <v>28</v>
      </c>
      <c r="H1913" s="17">
        <v>3.4999999999999996E-3</v>
      </c>
      <c r="I1913" s="16" t="s">
        <v>194</v>
      </c>
      <c r="J1913" s="16" t="s">
        <v>209</v>
      </c>
      <c r="K1913" s="18" t="s">
        <v>30</v>
      </c>
      <c r="L1913" s="19">
        <v>1</v>
      </c>
      <c r="M1913" s="20">
        <v>1</v>
      </c>
      <c r="N1913" s="20">
        <v>1</v>
      </c>
      <c r="O1913" s="20">
        <v>1</v>
      </c>
      <c r="P1913" s="20">
        <v>1</v>
      </c>
      <c r="Q1913" s="20">
        <v>1</v>
      </c>
      <c r="R1913" s="20">
        <v>1</v>
      </c>
      <c r="S1913" s="20" t="s">
        <v>33</v>
      </c>
      <c r="T1913" s="20" t="s">
        <v>33</v>
      </c>
      <c r="U1913" s="20" t="s">
        <v>33</v>
      </c>
      <c r="V1913" s="20" t="s">
        <v>33</v>
      </c>
      <c r="W1913" s="21" t="s">
        <v>33</v>
      </c>
      <c r="X1913" s="67"/>
      <c r="Y1913" s="19">
        <v>0</v>
      </c>
      <c r="Z1913" s="20">
        <v>0</v>
      </c>
      <c r="AA1913" s="20">
        <v>0</v>
      </c>
      <c r="AB1913" s="20">
        <v>0</v>
      </c>
      <c r="AC1913" s="20">
        <v>0</v>
      </c>
      <c r="AD1913" s="20">
        <v>0</v>
      </c>
      <c r="AE1913" s="21">
        <v>0</v>
      </c>
      <c r="AF1913" s="55"/>
      <c r="AG1913" s="20" t="s">
        <v>33</v>
      </c>
      <c r="AH1913" s="21" t="s">
        <v>33</v>
      </c>
    </row>
    <row r="1914" spans="1:34" x14ac:dyDescent="0.35">
      <c r="A1914" s="15" t="s">
        <v>168</v>
      </c>
      <c r="B1914" s="16" t="s">
        <v>23</v>
      </c>
      <c r="C1914" s="16" t="s">
        <v>24</v>
      </c>
      <c r="D1914" s="16" t="s">
        <v>55</v>
      </c>
      <c r="E1914" s="16" t="s">
        <v>26</v>
      </c>
      <c r="F1914" s="16" t="s">
        <v>194</v>
      </c>
      <c r="G1914" s="16" t="s">
        <v>28</v>
      </c>
      <c r="H1914" s="17">
        <v>3.4999999999999996E-3</v>
      </c>
      <c r="I1914" s="16" t="s">
        <v>194</v>
      </c>
      <c r="J1914" s="16" t="s">
        <v>208</v>
      </c>
      <c r="K1914" s="18" t="s">
        <v>31</v>
      </c>
      <c r="L1914" s="78">
        <v>2.4900000000000002</v>
      </c>
      <c r="M1914" s="76">
        <v>2.4900000000000002</v>
      </c>
      <c r="N1914" s="76">
        <v>2.4900000000000002</v>
      </c>
      <c r="O1914" s="76">
        <v>2.4900000000000002</v>
      </c>
      <c r="P1914" s="76">
        <v>2.4900000000000002</v>
      </c>
      <c r="Q1914" s="76">
        <v>2.4900000000000002</v>
      </c>
      <c r="R1914" s="76">
        <v>2.4900000000000002</v>
      </c>
      <c r="S1914" s="76">
        <v>2.4900000000000002</v>
      </c>
      <c r="T1914" s="76">
        <v>2.4900000000000002</v>
      </c>
      <c r="U1914" s="76">
        <v>2.16</v>
      </c>
      <c r="V1914" s="76">
        <v>2.16</v>
      </c>
      <c r="W1914" s="77">
        <v>2.27</v>
      </c>
      <c r="X1914" s="67"/>
      <c r="Y1914" s="78">
        <v>0</v>
      </c>
      <c r="Z1914" s="76">
        <v>0</v>
      </c>
      <c r="AA1914" s="76">
        <v>0</v>
      </c>
      <c r="AB1914" s="76">
        <v>0</v>
      </c>
      <c r="AC1914" s="76">
        <v>0</v>
      </c>
      <c r="AD1914" s="76">
        <v>0</v>
      </c>
      <c r="AE1914" s="77">
        <v>0</v>
      </c>
      <c r="AF1914" s="50"/>
      <c r="AG1914" s="76">
        <v>0.06</v>
      </c>
      <c r="AH1914" s="77">
        <v>0.06</v>
      </c>
    </row>
    <row r="1915" spans="1:34" x14ac:dyDescent="0.35">
      <c r="A1915" s="15" t="s">
        <v>168</v>
      </c>
      <c r="B1915" s="16" t="s">
        <v>23</v>
      </c>
      <c r="C1915" s="16" t="s">
        <v>24</v>
      </c>
      <c r="D1915" s="16" t="s">
        <v>55</v>
      </c>
      <c r="E1915" s="16" t="s">
        <v>26</v>
      </c>
      <c r="F1915" s="16" t="s">
        <v>194</v>
      </c>
      <c r="G1915" s="16" t="s">
        <v>28</v>
      </c>
      <c r="H1915" s="17">
        <v>3.4999999999999996E-3</v>
      </c>
      <c r="I1915" s="16" t="s">
        <v>194</v>
      </c>
      <c r="J1915" s="16" t="s">
        <v>209</v>
      </c>
      <c r="K1915" s="18" t="s">
        <v>32</v>
      </c>
      <c r="L1915" s="19">
        <v>1</v>
      </c>
      <c r="M1915" s="20">
        <v>1</v>
      </c>
      <c r="N1915" s="20">
        <v>1</v>
      </c>
      <c r="O1915" s="20">
        <v>1</v>
      </c>
      <c r="P1915" s="20">
        <v>1</v>
      </c>
      <c r="Q1915" s="20">
        <v>1</v>
      </c>
      <c r="R1915" s="20">
        <v>1</v>
      </c>
      <c r="S1915" s="20" t="s">
        <v>33</v>
      </c>
      <c r="T1915" s="20" t="s">
        <v>33</v>
      </c>
      <c r="U1915" s="20" t="s">
        <v>33</v>
      </c>
      <c r="V1915" s="20" t="s">
        <v>33</v>
      </c>
      <c r="W1915" s="21" t="s">
        <v>33</v>
      </c>
      <c r="X1915" s="67"/>
      <c r="Y1915" s="19">
        <v>0</v>
      </c>
      <c r="Z1915" s="20">
        <v>0</v>
      </c>
      <c r="AA1915" s="20">
        <v>0</v>
      </c>
      <c r="AB1915" s="20">
        <v>0</v>
      </c>
      <c r="AC1915" s="20">
        <v>0</v>
      </c>
      <c r="AD1915" s="20">
        <v>0</v>
      </c>
      <c r="AE1915" s="21">
        <v>0</v>
      </c>
      <c r="AF1915" s="55"/>
      <c r="AG1915" s="20" t="s">
        <v>33</v>
      </c>
      <c r="AH1915" s="21" t="s">
        <v>33</v>
      </c>
    </row>
    <row r="1916" spans="1:34" x14ac:dyDescent="0.35">
      <c r="A1916" s="24" t="s">
        <v>168</v>
      </c>
      <c r="B1916" s="25" t="s">
        <v>23</v>
      </c>
      <c r="C1916" s="25" t="s">
        <v>24</v>
      </c>
      <c r="D1916" s="25" t="s">
        <v>55</v>
      </c>
      <c r="E1916" s="25" t="s">
        <v>26</v>
      </c>
      <c r="F1916" s="25" t="s">
        <v>194</v>
      </c>
      <c r="G1916" s="25" t="s">
        <v>28</v>
      </c>
      <c r="H1916" s="26">
        <v>3.4999999999999996E-3</v>
      </c>
      <c r="I1916" s="25" t="s">
        <v>33</v>
      </c>
      <c r="J1916" s="25" t="s">
        <v>208</v>
      </c>
      <c r="K1916" s="27" t="s">
        <v>34</v>
      </c>
      <c r="L1916" s="28">
        <v>0</v>
      </c>
      <c r="M1916" s="29">
        <v>0</v>
      </c>
      <c r="N1916" s="29">
        <v>0</v>
      </c>
      <c r="O1916" s="29">
        <v>0</v>
      </c>
      <c r="P1916" s="29">
        <v>0</v>
      </c>
      <c r="Q1916" s="29">
        <v>0</v>
      </c>
      <c r="R1916" s="29">
        <v>0</v>
      </c>
      <c r="S1916" s="29">
        <v>0</v>
      </c>
      <c r="T1916" s="29">
        <v>0</v>
      </c>
      <c r="U1916" s="29">
        <v>3.8461538461538547E-2</v>
      </c>
      <c r="V1916" s="29">
        <v>3.8461538461538547E-2</v>
      </c>
      <c r="W1916" s="30">
        <v>0</v>
      </c>
      <c r="X1916" s="67"/>
      <c r="Y1916" s="57">
        <v>0</v>
      </c>
      <c r="Z1916" s="58">
        <v>0</v>
      </c>
      <c r="AA1916" s="58">
        <v>0</v>
      </c>
      <c r="AB1916" s="58">
        <v>0</v>
      </c>
      <c r="AC1916" s="58">
        <v>0</v>
      </c>
      <c r="AD1916" s="58">
        <v>0</v>
      </c>
      <c r="AE1916" s="71">
        <v>0</v>
      </c>
      <c r="AF1916" s="56"/>
      <c r="AG1916" s="58">
        <v>0</v>
      </c>
      <c r="AH1916" s="71">
        <v>0</v>
      </c>
    </row>
    <row r="1917" spans="1:34" x14ac:dyDescent="0.35">
      <c r="A1917" s="31" t="s">
        <v>168</v>
      </c>
      <c r="B1917" s="32" t="s">
        <v>23</v>
      </c>
      <c r="C1917" s="32" t="s">
        <v>24</v>
      </c>
      <c r="D1917" s="32" t="s">
        <v>77</v>
      </c>
      <c r="E1917" s="32" t="s">
        <v>78</v>
      </c>
      <c r="F1917" s="32" t="s">
        <v>195</v>
      </c>
      <c r="G1917" s="32" t="s">
        <v>80</v>
      </c>
      <c r="H1917" s="33">
        <v>0.01</v>
      </c>
      <c r="I1917" s="32" t="s">
        <v>195</v>
      </c>
      <c r="J1917" s="32" t="s">
        <v>208</v>
      </c>
      <c r="K1917" s="34" t="s">
        <v>29</v>
      </c>
      <c r="L1917" s="35">
        <v>3.99</v>
      </c>
      <c r="M1917" s="36">
        <v>3.99</v>
      </c>
      <c r="N1917" s="36">
        <v>3.99</v>
      </c>
      <c r="O1917" s="36">
        <v>3.99</v>
      </c>
      <c r="P1917" s="36">
        <v>3.99</v>
      </c>
      <c r="Q1917" s="36">
        <v>3.99</v>
      </c>
      <c r="R1917" s="36">
        <v>3.99</v>
      </c>
      <c r="S1917" s="36">
        <v>3.99</v>
      </c>
      <c r="T1917" s="36">
        <v>3.99</v>
      </c>
      <c r="U1917" s="36">
        <v>3.33</v>
      </c>
      <c r="V1917" s="36">
        <v>3.33</v>
      </c>
      <c r="W1917" s="37">
        <v>3.6</v>
      </c>
      <c r="X1917" s="67"/>
      <c r="Y1917" s="60">
        <v>0</v>
      </c>
      <c r="Z1917" s="61">
        <v>0</v>
      </c>
      <c r="AA1917" s="61">
        <v>0</v>
      </c>
      <c r="AB1917" s="61">
        <v>0</v>
      </c>
      <c r="AC1917" s="61">
        <v>0</v>
      </c>
      <c r="AD1917" s="61">
        <v>0</v>
      </c>
      <c r="AE1917" s="69">
        <v>0</v>
      </c>
      <c r="AF1917" s="59"/>
      <c r="AG1917" s="61">
        <v>0.1</v>
      </c>
      <c r="AH1917" s="69">
        <v>0.1</v>
      </c>
    </row>
    <row r="1918" spans="1:34" x14ac:dyDescent="0.35">
      <c r="A1918" s="15" t="s">
        <v>168</v>
      </c>
      <c r="B1918" s="16" t="s">
        <v>23</v>
      </c>
      <c r="C1918" s="16" t="s">
        <v>24</v>
      </c>
      <c r="D1918" s="16" t="s">
        <v>77</v>
      </c>
      <c r="E1918" s="16" t="s">
        <v>78</v>
      </c>
      <c r="F1918" s="16" t="s">
        <v>195</v>
      </c>
      <c r="G1918" s="16" t="s">
        <v>80</v>
      </c>
      <c r="H1918" s="17">
        <v>0.01</v>
      </c>
      <c r="I1918" s="16" t="s">
        <v>195</v>
      </c>
      <c r="J1918" s="16" t="s">
        <v>209</v>
      </c>
      <c r="K1918" s="18" t="s">
        <v>30</v>
      </c>
      <c r="L1918" s="19">
        <v>1</v>
      </c>
      <c r="M1918" s="20">
        <v>1</v>
      </c>
      <c r="N1918" s="20">
        <v>1</v>
      </c>
      <c r="O1918" s="20">
        <v>1</v>
      </c>
      <c r="P1918" s="20">
        <v>1</v>
      </c>
      <c r="Q1918" s="20">
        <v>1</v>
      </c>
      <c r="R1918" s="20">
        <v>1</v>
      </c>
      <c r="S1918" s="20" t="s">
        <v>33</v>
      </c>
      <c r="T1918" s="20" t="s">
        <v>33</v>
      </c>
      <c r="U1918" s="20" t="s">
        <v>33</v>
      </c>
      <c r="V1918" s="20" t="s">
        <v>33</v>
      </c>
      <c r="W1918" s="21" t="s">
        <v>33</v>
      </c>
      <c r="X1918" s="67"/>
      <c r="Y1918" s="19">
        <v>0</v>
      </c>
      <c r="Z1918" s="20">
        <v>0</v>
      </c>
      <c r="AA1918" s="20">
        <v>0</v>
      </c>
      <c r="AB1918" s="20">
        <v>0</v>
      </c>
      <c r="AC1918" s="20">
        <v>0</v>
      </c>
      <c r="AD1918" s="20">
        <v>0</v>
      </c>
      <c r="AE1918" s="21">
        <v>0</v>
      </c>
      <c r="AF1918" s="55"/>
      <c r="AG1918" s="20" t="s">
        <v>33</v>
      </c>
      <c r="AH1918" s="21" t="s">
        <v>33</v>
      </c>
    </row>
    <row r="1919" spans="1:34" x14ac:dyDescent="0.35">
      <c r="A1919" s="15" t="s">
        <v>168</v>
      </c>
      <c r="B1919" s="16" t="s">
        <v>23</v>
      </c>
      <c r="C1919" s="16" t="s">
        <v>24</v>
      </c>
      <c r="D1919" s="16" t="s">
        <v>77</v>
      </c>
      <c r="E1919" s="16" t="s">
        <v>78</v>
      </c>
      <c r="F1919" s="16" t="s">
        <v>195</v>
      </c>
      <c r="G1919" s="16" t="s">
        <v>80</v>
      </c>
      <c r="H1919" s="17">
        <v>0.01</v>
      </c>
      <c r="I1919" s="16" t="s">
        <v>195</v>
      </c>
      <c r="J1919" s="16" t="s">
        <v>208</v>
      </c>
      <c r="K1919" s="18" t="s">
        <v>31</v>
      </c>
      <c r="L1919" s="78">
        <v>3.99</v>
      </c>
      <c r="M1919" s="76">
        <v>3.99</v>
      </c>
      <c r="N1919" s="76">
        <v>3.99</v>
      </c>
      <c r="O1919" s="76">
        <v>3.99</v>
      </c>
      <c r="P1919" s="76">
        <v>3.99</v>
      </c>
      <c r="Q1919" s="76">
        <v>3.99</v>
      </c>
      <c r="R1919" s="76">
        <v>3.99</v>
      </c>
      <c r="S1919" s="76">
        <v>3.99</v>
      </c>
      <c r="T1919" s="76">
        <v>3.99</v>
      </c>
      <c r="U1919" s="76">
        <v>3.33</v>
      </c>
      <c r="V1919" s="76">
        <v>3.33</v>
      </c>
      <c r="W1919" s="77">
        <v>3.6</v>
      </c>
      <c r="X1919" s="67"/>
      <c r="Y1919" s="78">
        <v>0</v>
      </c>
      <c r="Z1919" s="76">
        <v>0</v>
      </c>
      <c r="AA1919" s="76">
        <v>0</v>
      </c>
      <c r="AB1919" s="76">
        <v>0</v>
      </c>
      <c r="AC1919" s="76">
        <v>0</v>
      </c>
      <c r="AD1919" s="76">
        <v>0</v>
      </c>
      <c r="AE1919" s="77">
        <v>0</v>
      </c>
      <c r="AF1919" s="50"/>
      <c r="AG1919" s="76">
        <v>0.1</v>
      </c>
      <c r="AH1919" s="77">
        <v>0.1</v>
      </c>
    </row>
    <row r="1920" spans="1:34" x14ac:dyDescent="0.35">
      <c r="A1920" s="15" t="s">
        <v>168</v>
      </c>
      <c r="B1920" s="16" t="s">
        <v>23</v>
      </c>
      <c r="C1920" s="16" t="s">
        <v>24</v>
      </c>
      <c r="D1920" s="16" t="s">
        <v>77</v>
      </c>
      <c r="E1920" s="16" t="s">
        <v>78</v>
      </c>
      <c r="F1920" s="16" t="s">
        <v>195</v>
      </c>
      <c r="G1920" s="16" t="s">
        <v>80</v>
      </c>
      <c r="H1920" s="17">
        <v>0.01</v>
      </c>
      <c r="I1920" s="16" t="s">
        <v>195</v>
      </c>
      <c r="J1920" s="16" t="s">
        <v>209</v>
      </c>
      <c r="K1920" s="18" t="s">
        <v>32</v>
      </c>
      <c r="L1920" s="19">
        <v>1</v>
      </c>
      <c r="M1920" s="20">
        <v>1</v>
      </c>
      <c r="N1920" s="20">
        <v>1</v>
      </c>
      <c r="O1920" s="20">
        <v>1</v>
      </c>
      <c r="P1920" s="20">
        <v>1</v>
      </c>
      <c r="Q1920" s="20">
        <v>1</v>
      </c>
      <c r="R1920" s="20">
        <v>1</v>
      </c>
      <c r="S1920" s="20" t="s">
        <v>33</v>
      </c>
      <c r="T1920" s="20" t="s">
        <v>33</v>
      </c>
      <c r="U1920" s="20" t="s">
        <v>33</v>
      </c>
      <c r="V1920" s="20" t="s">
        <v>33</v>
      </c>
      <c r="W1920" s="21" t="s">
        <v>33</v>
      </c>
      <c r="X1920" s="67"/>
      <c r="Y1920" s="19">
        <v>0</v>
      </c>
      <c r="Z1920" s="20">
        <v>0</v>
      </c>
      <c r="AA1920" s="20">
        <v>0</v>
      </c>
      <c r="AB1920" s="20">
        <v>0</v>
      </c>
      <c r="AC1920" s="20">
        <v>0</v>
      </c>
      <c r="AD1920" s="20">
        <v>0</v>
      </c>
      <c r="AE1920" s="21">
        <v>0</v>
      </c>
      <c r="AF1920" s="55"/>
      <c r="AG1920" s="20" t="s">
        <v>33</v>
      </c>
      <c r="AH1920" s="21" t="s">
        <v>33</v>
      </c>
    </row>
    <row r="1921" spans="1:34" x14ac:dyDescent="0.35">
      <c r="A1921" s="24" t="s">
        <v>168</v>
      </c>
      <c r="B1921" s="25" t="s">
        <v>23</v>
      </c>
      <c r="C1921" s="25" t="s">
        <v>24</v>
      </c>
      <c r="D1921" s="25" t="s">
        <v>77</v>
      </c>
      <c r="E1921" s="25" t="s">
        <v>78</v>
      </c>
      <c r="F1921" s="25" t="s">
        <v>195</v>
      </c>
      <c r="G1921" s="25" t="s">
        <v>80</v>
      </c>
      <c r="H1921" s="26">
        <v>0.01</v>
      </c>
      <c r="I1921" s="25" t="s">
        <v>33</v>
      </c>
      <c r="J1921" s="25" t="s">
        <v>208</v>
      </c>
      <c r="K1921" s="27" t="s">
        <v>34</v>
      </c>
      <c r="L1921" s="28">
        <v>0</v>
      </c>
      <c r="M1921" s="29">
        <v>0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0</v>
      </c>
      <c r="T1921" s="29">
        <v>0</v>
      </c>
      <c r="U1921" s="29">
        <v>0</v>
      </c>
      <c r="V1921" s="29">
        <v>0</v>
      </c>
      <c r="W1921" s="30">
        <v>0</v>
      </c>
      <c r="X1921" s="67"/>
      <c r="Y1921" s="57">
        <v>0</v>
      </c>
      <c r="Z1921" s="58">
        <v>0</v>
      </c>
      <c r="AA1921" s="58">
        <v>0</v>
      </c>
      <c r="AB1921" s="58">
        <v>0</v>
      </c>
      <c r="AC1921" s="58">
        <v>0</v>
      </c>
      <c r="AD1921" s="58">
        <v>0</v>
      </c>
      <c r="AE1921" s="71">
        <v>0</v>
      </c>
      <c r="AF1921" s="56"/>
      <c r="AG1921" s="58">
        <v>0</v>
      </c>
      <c r="AH1921" s="71">
        <v>0</v>
      </c>
    </row>
    <row r="1922" spans="1:34" x14ac:dyDescent="0.35">
      <c r="A1922" s="31" t="s">
        <v>168</v>
      </c>
      <c r="B1922" s="32" t="s">
        <v>23</v>
      </c>
      <c r="C1922" s="32" t="s">
        <v>24</v>
      </c>
      <c r="D1922" s="32" t="s">
        <v>89</v>
      </c>
      <c r="E1922" s="32" t="s">
        <v>78</v>
      </c>
      <c r="F1922" s="32" t="s">
        <v>196</v>
      </c>
      <c r="G1922" s="32" t="s">
        <v>80</v>
      </c>
      <c r="H1922" s="33">
        <v>1.4999999999999999E-2</v>
      </c>
      <c r="I1922" s="32" t="s">
        <v>196</v>
      </c>
      <c r="J1922" s="32" t="s">
        <v>208</v>
      </c>
      <c r="K1922" s="34" t="s">
        <v>29</v>
      </c>
      <c r="L1922" s="35">
        <v>4.99</v>
      </c>
      <c r="M1922" s="36">
        <v>4.99</v>
      </c>
      <c r="N1922" s="36">
        <v>4.99</v>
      </c>
      <c r="O1922" s="36">
        <v>4.99</v>
      </c>
      <c r="P1922" s="36">
        <v>4.99</v>
      </c>
      <c r="Q1922" s="36">
        <v>4.99</v>
      </c>
      <c r="R1922" s="36">
        <v>4.99</v>
      </c>
      <c r="S1922" s="36">
        <v>4.59</v>
      </c>
      <c r="T1922" s="36">
        <v>4.59</v>
      </c>
      <c r="U1922" s="36">
        <v>3.99</v>
      </c>
      <c r="V1922" s="36">
        <v>3.99</v>
      </c>
      <c r="W1922" s="37">
        <v>4.3899999999999997</v>
      </c>
      <c r="X1922" s="67"/>
      <c r="Y1922" s="60">
        <v>4.79</v>
      </c>
      <c r="Z1922" s="61">
        <v>4.79</v>
      </c>
      <c r="AA1922" s="61">
        <v>4.79</v>
      </c>
      <c r="AB1922" s="61">
        <v>4.79</v>
      </c>
      <c r="AC1922" s="61">
        <v>4.79</v>
      </c>
      <c r="AD1922" s="61">
        <v>4.79</v>
      </c>
      <c r="AE1922" s="69">
        <v>4.79</v>
      </c>
      <c r="AF1922" s="59"/>
      <c r="AG1922" s="61">
        <v>0.12</v>
      </c>
      <c r="AH1922" s="69">
        <v>0.12</v>
      </c>
    </row>
    <row r="1923" spans="1:34" x14ac:dyDescent="0.35">
      <c r="A1923" s="15" t="s">
        <v>168</v>
      </c>
      <c r="B1923" s="16" t="s">
        <v>23</v>
      </c>
      <c r="C1923" s="16" t="s">
        <v>24</v>
      </c>
      <c r="D1923" s="16" t="s">
        <v>89</v>
      </c>
      <c r="E1923" s="16" t="s">
        <v>78</v>
      </c>
      <c r="F1923" s="16" t="s">
        <v>196</v>
      </c>
      <c r="G1923" s="16" t="s">
        <v>80</v>
      </c>
      <c r="H1923" s="17">
        <v>1.4999999999999999E-2</v>
      </c>
      <c r="I1923" s="16" t="s">
        <v>196</v>
      </c>
      <c r="J1923" s="16" t="s">
        <v>209</v>
      </c>
      <c r="K1923" s="18" t="s">
        <v>30</v>
      </c>
      <c r="L1923" s="19">
        <v>0.5</v>
      </c>
      <c r="M1923" s="20">
        <v>0.5</v>
      </c>
      <c r="N1923" s="20">
        <v>0.5</v>
      </c>
      <c r="O1923" s="20">
        <v>0.5</v>
      </c>
      <c r="P1923" s="20">
        <v>0.5</v>
      </c>
      <c r="Q1923" s="20">
        <v>0.5</v>
      </c>
      <c r="R1923" s="20">
        <v>0.5</v>
      </c>
      <c r="S1923" s="20" t="s">
        <v>33</v>
      </c>
      <c r="T1923" s="20" t="s">
        <v>33</v>
      </c>
      <c r="U1923" s="20" t="s">
        <v>33</v>
      </c>
      <c r="V1923" s="20" t="s">
        <v>33</v>
      </c>
      <c r="W1923" s="21" t="s">
        <v>33</v>
      </c>
      <c r="X1923" s="67"/>
      <c r="Y1923" s="19">
        <v>0.5</v>
      </c>
      <c r="Z1923" s="20">
        <v>0.5</v>
      </c>
      <c r="AA1923" s="20">
        <v>0.5</v>
      </c>
      <c r="AB1923" s="20">
        <v>0.5</v>
      </c>
      <c r="AC1923" s="20">
        <v>0.5</v>
      </c>
      <c r="AD1923" s="20">
        <v>0.5</v>
      </c>
      <c r="AE1923" s="21">
        <v>0.5</v>
      </c>
      <c r="AF1923" s="55"/>
      <c r="AG1923" s="20" t="s">
        <v>33</v>
      </c>
      <c r="AH1923" s="21" t="s">
        <v>33</v>
      </c>
    </row>
    <row r="1924" spans="1:34" x14ac:dyDescent="0.35">
      <c r="A1924" s="15" t="s">
        <v>168</v>
      </c>
      <c r="B1924" s="16" t="s">
        <v>23</v>
      </c>
      <c r="C1924" s="16" t="s">
        <v>24</v>
      </c>
      <c r="D1924" s="16" t="s">
        <v>89</v>
      </c>
      <c r="E1924" s="16" t="s">
        <v>78</v>
      </c>
      <c r="F1924" s="16" t="s">
        <v>196</v>
      </c>
      <c r="G1924" s="16" t="s">
        <v>80</v>
      </c>
      <c r="H1924" s="17">
        <v>1.4999999999999999E-2</v>
      </c>
      <c r="I1924" s="16" t="s">
        <v>196</v>
      </c>
      <c r="J1924" s="16" t="s">
        <v>208</v>
      </c>
      <c r="K1924" s="18" t="s">
        <v>31</v>
      </c>
      <c r="L1924" s="78">
        <v>4.99</v>
      </c>
      <c r="M1924" s="76">
        <v>4.99</v>
      </c>
      <c r="N1924" s="76">
        <v>4.99</v>
      </c>
      <c r="O1924" s="76">
        <v>4.99</v>
      </c>
      <c r="P1924" s="76">
        <v>4.99</v>
      </c>
      <c r="Q1924" s="76">
        <v>4.99</v>
      </c>
      <c r="R1924" s="76">
        <v>4.99</v>
      </c>
      <c r="S1924" s="76">
        <v>4.59</v>
      </c>
      <c r="T1924" s="76">
        <v>4.59</v>
      </c>
      <c r="U1924" s="76">
        <v>3.99</v>
      </c>
      <c r="V1924" s="76">
        <v>3.99</v>
      </c>
      <c r="W1924" s="77">
        <v>4.3899999999999997</v>
      </c>
      <c r="X1924" s="67"/>
      <c r="Y1924" s="78">
        <v>4.79</v>
      </c>
      <c r="Z1924" s="76">
        <v>4.79</v>
      </c>
      <c r="AA1924" s="76">
        <v>4.79</v>
      </c>
      <c r="AB1924" s="76">
        <v>4.79</v>
      </c>
      <c r="AC1924" s="76">
        <v>4.79</v>
      </c>
      <c r="AD1924" s="76">
        <v>4.79</v>
      </c>
      <c r="AE1924" s="77">
        <v>4.79</v>
      </c>
      <c r="AF1924" s="50"/>
      <c r="AG1924" s="76">
        <v>0.12</v>
      </c>
      <c r="AH1924" s="77">
        <v>0.12</v>
      </c>
    </row>
    <row r="1925" spans="1:34" x14ac:dyDescent="0.35">
      <c r="A1925" s="15" t="s">
        <v>168</v>
      </c>
      <c r="B1925" s="16" t="s">
        <v>23</v>
      </c>
      <c r="C1925" s="16" t="s">
        <v>24</v>
      </c>
      <c r="D1925" s="16" t="s">
        <v>89</v>
      </c>
      <c r="E1925" s="16" t="s">
        <v>78</v>
      </c>
      <c r="F1925" s="16" t="s">
        <v>196</v>
      </c>
      <c r="G1925" s="16" t="s">
        <v>80</v>
      </c>
      <c r="H1925" s="17">
        <v>1.4999999999999999E-2</v>
      </c>
      <c r="I1925" s="16" t="s">
        <v>196</v>
      </c>
      <c r="J1925" s="16" t="s">
        <v>209</v>
      </c>
      <c r="K1925" s="18" t="s">
        <v>32</v>
      </c>
      <c r="L1925" s="19">
        <v>1</v>
      </c>
      <c r="M1925" s="20">
        <v>1</v>
      </c>
      <c r="N1925" s="20">
        <v>1</v>
      </c>
      <c r="O1925" s="20">
        <v>1</v>
      </c>
      <c r="P1925" s="20">
        <v>1</v>
      </c>
      <c r="Q1925" s="20">
        <v>1</v>
      </c>
      <c r="R1925" s="20">
        <v>1</v>
      </c>
      <c r="S1925" s="20" t="s">
        <v>33</v>
      </c>
      <c r="T1925" s="20" t="s">
        <v>33</v>
      </c>
      <c r="U1925" s="20" t="s">
        <v>33</v>
      </c>
      <c r="V1925" s="20" t="s">
        <v>33</v>
      </c>
      <c r="W1925" s="21" t="s">
        <v>33</v>
      </c>
      <c r="X1925" s="67"/>
      <c r="Y1925" s="19">
        <v>0</v>
      </c>
      <c r="Z1925" s="20">
        <v>0</v>
      </c>
      <c r="AA1925" s="20">
        <v>0</v>
      </c>
      <c r="AB1925" s="20">
        <v>0</v>
      </c>
      <c r="AC1925" s="20">
        <v>0</v>
      </c>
      <c r="AD1925" s="20">
        <v>0</v>
      </c>
      <c r="AE1925" s="21">
        <v>0</v>
      </c>
      <c r="AF1925" s="55"/>
      <c r="AG1925" s="20" t="s">
        <v>33</v>
      </c>
      <c r="AH1925" s="21" t="s">
        <v>33</v>
      </c>
    </row>
    <row r="1926" spans="1:34" x14ac:dyDescent="0.35">
      <c r="A1926" s="24" t="s">
        <v>168</v>
      </c>
      <c r="B1926" s="25" t="s">
        <v>23</v>
      </c>
      <c r="C1926" s="25" t="s">
        <v>24</v>
      </c>
      <c r="D1926" s="25" t="s">
        <v>89</v>
      </c>
      <c r="E1926" s="25" t="s">
        <v>78</v>
      </c>
      <c r="F1926" s="25" t="s">
        <v>196</v>
      </c>
      <c r="G1926" s="25" t="s">
        <v>80</v>
      </c>
      <c r="H1926" s="26">
        <v>1.4999999999999999E-2</v>
      </c>
      <c r="I1926" s="25" t="s">
        <v>33</v>
      </c>
      <c r="J1926" s="25" t="s">
        <v>208</v>
      </c>
      <c r="K1926" s="27" t="s">
        <v>34</v>
      </c>
      <c r="L1926" s="28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0</v>
      </c>
      <c r="V1926" s="29">
        <v>0</v>
      </c>
      <c r="W1926" s="30">
        <v>0</v>
      </c>
      <c r="X1926" s="67"/>
      <c r="Y1926" s="57">
        <v>0</v>
      </c>
      <c r="Z1926" s="58">
        <v>0</v>
      </c>
      <c r="AA1926" s="58">
        <v>0</v>
      </c>
      <c r="AB1926" s="58">
        <v>0</v>
      </c>
      <c r="AC1926" s="58">
        <v>0</v>
      </c>
      <c r="AD1926" s="58">
        <v>0</v>
      </c>
      <c r="AE1926" s="71">
        <v>0</v>
      </c>
      <c r="AF1926" s="56"/>
      <c r="AG1926" s="58">
        <v>0</v>
      </c>
      <c r="AH1926" s="71">
        <v>0</v>
      </c>
    </row>
    <row r="1927" spans="1:34" x14ac:dyDescent="0.35">
      <c r="A1927" s="31" t="s">
        <v>168</v>
      </c>
      <c r="B1927" s="32" t="s">
        <v>23</v>
      </c>
      <c r="C1927" s="32" t="s">
        <v>24</v>
      </c>
      <c r="D1927" s="32" t="s">
        <v>93</v>
      </c>
      <c r="E1927" s="32" t="s">
        <v>78</v>
      </c>
      <c r="F1927" s="32" t="s">
        <v>197</v>
      </c>
      <c r="G1927" s="32" t="s">
        <v>95</v>
      </c>
      <c r="H1927" s="33">
        <v>0.02</v>
      </c>
      <c r="I1927" s="32" t="s">
        <v>197</v>
      </c>
      <c r="J1927" s="32" t="s">
        <v>208</v>
      </c>
      <c r="K1927" s="34" t="s">
        <v>29</v>
      </c>
      <c r="L1927" s="35">
        <v>6.69</v>
      </c>
      <c r="M1927" s="36">
        <v>6.69</v>
      </c>
      <c r="N1927" s="36">
        <v>6.69</v>
      </c>
      <c r="O1927" s="36">
        <v>6.69</v>
      </c>
      <c r="P1927" s="36">
        <v>6.69</v>
      </c>
      <c r="Q1927" s="36">
        <v>6.69</v>
      </c>
      <c r="R1927" s="36">
        <v>6.69</v>
      </c>
      <c r="S1927" s="36">
        <v>5.99</v>
      </c>
      <c r="T1927" s="36">
        <v>5.99</v>
      </c>
      <c r="U1927" s="36">
        <v>5.41</v>
      </c>
      <c r="V1927" s="36">
        <v>5.41</v>
      </c>
      <c r="W1927" s="37">
        <v>5.59</v>
      </c>
      <c r="X1927" s="67"/>
      <c r="Y1927" s="60">
        <v>6.29</v>
      </c>
      <c r="Z1927" s="61">
        <v>6.29</v>
      </c>
      <c r="AA1927" s="61">
        <v>6.29</v>
      </c>
      <c r="AB1927" s="61">
        <v>6.29</v>
      </c>
      <c r="AC1927" s="61">
        <v>6.29</v>
      </c>
      <c r="AD1927" s="61">
        <v>6.29</v>
      </c>
      <c r="AE1927" s="69">
        <v>6.29</v>
      </c>
      <c r="AF1927" s="59"/>
      <c r="AG1927" s="61">
        <v>0.15</v>
      </c>
      <c r="AH1927" s="69">
        <v>0.15</v>
      </c>
    </row>
    <row r="1928" spans="1:34" x14ac:dyDescent="0.35">
      <c r="A1928" s="15" t="s">
        <v>168</v>
      </c>
      <c r="B1928" s="16" t="s">
        <v>23</v>
      </c>
      <c r="C1928" s="16" t="s">
        <v>24</v>
      </c>
      <c r="D1928" s="16" t="s">
        <v>93</v>
      </c>
      <c r="E1928" s="16" t="s">
        <v>78</v>
      </c>
      <c r="F1928" s="16" t="s">
        <v>197</v>
      </c>
      <c r="G1928" s="16" t="s">
        <v>95</v>
      </c>
      <c r="H1928" s="17">
        <v>0.02</v>
      </c>
      <c r="I1928" s="16" t="s">
        <v>197</v>
      </c>
      <c r="J1928" s="16" t="s">
        <v>209</v>
      </c>
      <c r="K1928" s="18" t="s">
        <v>30</v>
      </c>
      <c r="L1928" s="19">
        <v>0.5</v>
      </c>
      <c r="M1928" s="20">
        <v>0.5</v>
      </c>
      <c r="N1928" s="20">
        <v>0.5</v>
      </c>
      <c r="O1928" s="20">
        <v>0.5</v>
      </c>
      <c r="P1928" s="20">
        <v>0.5</v>
      </c>
      <c r="Q1928" s="20">
        <v>0.5</v>
      </c>
      <c r="R1928" s="20">
        <v>0.5</v>
      </c>
      <c r="S1928" s="20" t="s">
        <v>33</v>
      </c>
      <c r="T1928" s="20" t="s">
        <v>33</v>
      </c>
      <c r="U1928" s="20" t="s">
        <v>33</v>
      </c>
      <c r="V1928" s="20" t="s">
        <v>33</v>
      </c>
      <c r="W1928" s="21" t="s">
        <v>33</v>
      </c>
      <c r="X1928" s="67"/>
      <c r="Y1928" s="19">
        <v>0.5</v>
      </c>
      <c r="Z1928" s="20">
        <v>0.5</v>
      </c>
      <c r="AA1928" s="20">
        <v>0.5</v>
      </c>
      <c r="AB1928" s="20">
        <v>0.5</v>
      </c>
      <c r="AC1928" s="20">
        <v>0.5</v>
      </c>
      <c r="AD1928" s="20">
        <v>0.5</v>
      </c>
      <c r="AE1928" s="21">
        <v>0.5</v>
      </c>
      <c r="AF1928" s="55"/>
      <c r="AG1928" s="20" t="s">
        <v>33</v>
      </c>
      <c r="AH1928" s="21" t="s">
        <v>33</v>
      </c>
    </row>
    <row r="1929" spans="1:34" x14ac:dyDescent="0.35">
      <c r="A1929" s="15" t="s">
        <v>168</v>
      </c>
      <c r="B1929" s="16" t="s">
        <v>23</v>
      </c>
      <c r="C1929" s="16" t="s">
        <v>24</v>
      </c>
      <c r="D1929" s="16" t="s">
        <v>93</v>
      </c>
      <c r="E1929" s="16" t="s">
        <v>78</v>
      </c>
      <c r="F1929" s="16" t="s">
        <v>197</v>
      </c>
      <c r="G1929" s="16" t="s">
        <v>95</v>
      </c>
      <c r="H1929" s="17">
        <v>0.02</v>
      </c>
      <c r="I1929" s="16" t="s">
        <v>197</v>
      </c>
      <c r="J1929" s="16" t="s">
        <v>208</v>
      </c>
      <c r="K1929" s="18" t="s">
        <v>31</v>
      </c>
      <c r="L1929" s="78">
        <v>6.69</v>
      </c>
      <c r="M1929" s="76">
        <v>6.69</v>
      </c>
      <c r="N1929" s="76">
        <v>6.69</v>
      </c>
      <c r="O1929" s="76">
        <v>6.69</v>
      </c>
      <c r="P1929" s="76">
        <v>6.69</v>
      </c>
      <c r="Q1929" s="76">
        <v>6.69</v>
      </c>
      <c r="R1929" s="76">
        <v>6.69</v>
      </c>
      <c r="S1929" s="76">
        <v>6.49</v>
      </c>
      <c r="T1929" s="76">
        <v>6.49</v>
      </c>
      <c r="U1929" s="76">
        <v>5.5750000000000002</v>
      </c>
      <c r="V1929" s="76">
        <v>5.5750000000000002</v>
      </c>
      <c r="W1929" s="77">
        <v>6.16</v>
      </c>
      <c r="X1929" s="67"/>
      <c r="Y1929" s="78">
        <v>0</v>
      </c>
      <c r="Z1929" s="76">
        <v>0</v>
      </c>
      <c r="AA1929" s="76">
        <v>0</v>
      </c>
      <c r="AB1929" s="76">
        <v>0</v>
      </c>
      <c r="AC1929" s="76">
        <v>0</v>
      </c>
      <c r="AD1929" s="76">
        <v>0</v>
      </c>
      <c r="AE1929" s="77">
        <v>0</v>
      </c>
      <c r="AF1929" s="50"/>
      <c r="AG1929" s="76">
        <v>0.16</v>
      </c>
      <c r="AH1929" s="77">
        <v>0.16</v>
      </c>
    </row>
    <row r="1930" spans="1:34" x14ac:dyDescent="0.35">
      <c r="A1930" s="15" t="s">
        <v>168</v>
      </c>
      <c r="B1930" s="16" t="s">
        <v>23</v>
      </c>
      <c r="C1930" s="16" t="s">
        <v>24</v>
      </c>
      <c r="D1930" s="16" t="s">
        <v>93</v>
      </c>
      <c r="E1930" s="16" t="s">
        <v>78</v>
      </c>
      <c r="F1930" s="16" t="s">
        <v>197</v>
      </c>
      <c r="G1930" s="16" t="s">
        <v>95</v>
      </c>
      <c r="H1930" s="17">
        <v>0.02</v>
      </c>
      <c r="I1930" s="16" t="s">
        <v>197</v>
      </c>
      <c r="J1930" s="16" t="s">
        <v>209</v>
      </c>
      <c r="K1930" s="18" t="s">
        <v>32</v>
      </c>
      <c r="L1930" s="19">
        <v>1</v>
      </c>
      <c r="M1930" s="20">
        <v>1</v>
      </c>
      <c r="N1930" s="20">
        <v>1</v>
      </c>
      <c r="O1930" s="20">
        <v>1</v>
      </c>
      <c r="P1930" s="20">
        <v>1</v>
      </c>
      <c r="Q1930" s="20">
        <v>1</v>
      </c>
      <c r="R1930" s="20">
        <v>1</v>
      </c>
      <c r="S1930" s="20" t="s">
        <v>33</v>
      </c>
      <c r="T1930" s="20" t="s">
        <v>33</v>
      </c>
      <c r="U1930" s="20" t="s">
        <v>33</v>
      </c>
      <c r="V1930" s="20" t="s">
        <v>33</v>
      </c>
      <c r="W1930" s="21" t="s">
        <v>33</v>
      </c>
      <c r="X1930" s="67"/>
      <c r="Y1930" s="19">
        <v>0</v>
      </c>
      <c r="Z1930" s="20">
        <v>0</v>
      </c>
      <c r="AA1930" s="20">
        <v>0</v>
      </c>
      <c r="AB1930" s="20">
        <v>0</v>
      </c>
      <c r="AC1930" s="20">
        <v>0</v>
      </c>
      <c r="AD1930" s="20">
        <v>0</v>
      </c>
      <c r="AE1930" s="21">
        <v>0</v>
      </c>
      <c r="AF1930" s="55"/>
      <c r="AG1930" s="20" t="s">
        <v>33</v>
      </c>
      <c r="AH1930" s="21" t="s">
        <v>33</v>
      </c>
    </row>
    <row r="1931" spans="1:34" x14ac:dyDescent="0.35">
      <c r="A1931" s="24" t="s">
        <v>168</v>
      </c>
      <c r="B1931" s="25" t="s">
        <v>23</v>
      </c>
      <c r="C1931" s="25" t="s">
        <v>24</v>
      </c>
      <c r="D1931" s="25" t="s">
        <v>93</v>
      </c>
      <c r="E1931" s="25" t="s">
        <v>78</v>
      </c>
      <c r="F1931" s="25" t="s">
        <v>197</v>
      </c>
      <c r="G1931" s="25" t="s">
        <v>95</v>
      </c>
      <c r="H1931" s="26">
        <v>0.02</v>
      </c>
      <c r="I1931" s="25" t="s">
        <v>33</v>
      </c>
      <c r="J1931" s="25" t="s">
        <v>208</v>
      </c>
      <c r="K1931" s="27" t="s">
        <v>34</v>
      </c>
      <c r="L1931" s="28">
        <v>0</v>
      </c>
      <c r="M1931" s="29">
        <v>0</v>
      </c>
      <c r="N1931" s="29">
        <v>0</v>
      </c>
      <c r="O1931" s="29">
        <v>0</v>
      </c>
      <c r="P1931" s="29">
        <v>0</v>
      </c>
      <c r="Q1931" s="29">
        <v>0</v>
      </c>
      <c r="R1931" s="29">
        <v>0</v>
      </c>
      <c r="S1931" s="29">
        <v>8.3472454090150139E-2</v>
      </c>
      <c r="T1931" s="29">
        <v>8.3472454090150139E-2</v>
      </c>
      <c r="U1931" s="29">
        <v>3.0499075785582308E-2</v>
      </c>
      <c r="V1931" s="29">
        <v>3.0499075785582308E-2</v>
      </c>
      <c r="W1931" s="30">
        <v>0.10196779964221836</v>
      </c>
      <c r="X1931" s="67"/>
      <c r="Y1931" s="57">
        <v>0</v>
      </c>
      <c r="Z1931" s="58">
        <v>0</v>
      </c>
      <c r="AA1931" s="58">
        <v>0</v>
      </c>
      <c r="AB1931" s="58">
        <v>0</v>
      </c>
      <c r="AC1931" s="58">
        <v>0</v>
      </c>
      <c r="AD1931" s="58">
        <v>0</v>
      </c>
      <c r="AE1931" s="71">
        <v>0</v>
      </c>
      <c r="AF1931" s="56"/>
      <c r="AG1931" s="58">
        <v>0</v>
      </c>
      <c r="AH1931" s="71">
        <v>0</v>
      </c>
    </row>
    <row r="1932" spans="1:34" x14ac:dyDescent="0.35">
      <c r="A1932" s="31" t="s">
        <v>168</v>
      </c>
      <c r="B1932" s="32" t="s">
        <v>23</v>
      </c>
      <c r="C1932" s="32" t="s">
        <v>24</v>
      </c>
      <c r="D1932" s="32" t="s">
        <v>199</v>
      </c>
      <c r="E1932" s="32" t="s">
        <v>78</v>
      </c>
      <c r="F1932" s="32" t="s">
        <v>200</v>
      </c>
      <c r="G1932" s="32" t="s">
        <v>80</v>
      </c>
      <c r="H1932" s="33">
        <v>2.5000000000000001E-2</v>
      </c>
      <c r="I1932" s="32" t="s">
        <v>200</v>
      </c>
      <c r="J1932" s="32" t="s">
        <v>208</v>
      </c>
      <c r="K1932" s="34" t="s">
        <v>29</v>
      </c>
      <c r="L1932" s="35">
        <v>7.99</v>
      </c>
      <c r="M1932" s="36">
        <v>7.99</v>
      </c>
      <c r="N1932" s="36">
        <v>7.99</v>
      </c>
      <c r="O1932" s="36">
        <v>7.99</v>
      </c>
      <c r="P1932" s="36">
        <v>7.99</v>
      </c>
      <c r="Q1932" s="36">
        <v>7.99</v>
      </c>
      <c r="R1932" s="36">
        <v>7.99</v>
      </c>
      <c r="S1932" s="36">
        <v>5.99</v>
      </c>
      <c r="T1932" s="36">
        <v>5.99</v>
      </c>
      <c r="U1932" s="36">
        <v>6.66</v>
      </c>
      <c r="V1932" s="36">
        <v>6.66</v>
      </c>
      <c r="W1932" s="37">
        <v>6.32</v>
      </c>
      <c r="X1932" s="67"/>
      <c r="Y1932" s="60">
        <v>0</v>
      </c>
      <c r="Z1932" s="61">
        <v>0</v>
      </c>
      <c r="AA1932" s="61">
        <v>0</v>
      </c>
      <c r="AB1932" s="61">
        <v>0</v>
      </c>
      <c r="AC1932" s="61">
        <v>0</v>
      </c>
      <c r="AD1932" s="61">
        <v>0</v>
      </c>
      <c r="AE1932" s="69">
        <v>0</v>
      </c>
      <c r="AF1932" s="59"/>
      <c r="AG1932" s="61">
        <v>0</v>
      </c>
      <c r="AH1932" s="69">
        <v>0</v>
      </c>
    </row>
    <row r="1933" spans="1:34" x14ac:dyDescent="0.35">
      <c r="A1933" s="15" t="s">
        <v>168</v>
      </c>
      <c r="B1933" s="16" t="s">
        <v>23</v>
      </c>
      <c r="C1933" s="16" t="s">
        <v>24</v>
      </c>
      <c r="D1933" s="16" t="s">
        <v>199</v>
      </c>
      <c r="E1933" s="16" t="s">
        <v>78</v>
      </c>
      <c r="F1933" s="16" t="s">
        <v>200</v>
      </c>
      <c r="G1933" s="16" t="s">
        <v>80</v>
      </c>
      <c r="H1933" s="17">
        <v>2.5000000000000001E-2</v>
      </c>
      <c r="I1933" s="16" t="s">
        <v>200</v>
      </c>
      <c r="J1933" s="16" t="s">
        <v>209</v>
      </c>
      <c r="K1933" s="18" t="s">
        <v>30</v>
      </c>
      <c r="L1933" s="19">
        <v>1</v>
      </c>
      <c r="M1933" s="20">
        <v>1</v>
      </c>
      <c r="N1933" s="20">
        <v>1</v>
      </c>
      <c r="O1933" s="20">
        <v>1</v>
      </c>
      <c r="P1933" s="20">
        <v>1</v>
      </c>
      <c r="Q1933" s="20">
        <v>1</v>
      </c>
      <c r="R1933" s="20">
        <v>1</v>
      </c>
      <c r="S1933" s="20" t="s">
        <v>33</v>
      </c>
      <c r="T1933" s="20" t="s">
        <v>33</v>
      </c>
      <c r="U1933" s="20" t="s">
        <v>33</v>
      </c>
      <c r="V1933" s="20" t="s">
        <v>33</v>
      </c>
      <c r="W1933" s="21" t="s">
        <v>33</v>
      </c>
      <c r="X1933" s="67"/>
      <c r="Y1933" s="19">
        <v>0</v>
      </c>
      <c r="Z1933" s="20">
        <v>0</v>
      </c>
      <c r="AA1933" s="20">
        <v>0</v>
      </c>
      <c r="AB1933" s="20">
        <v>0</v>
      </c>
      <c r="AC1933" s="20">
        <v>0</v>
      </c>
      <c r="AD1933" s="20">
        <v>0</v>
      </c>
      <c r="AE1933" s="21">
        <v>0</v>
      </c>
      <c r="AF1933" s="55"/>
      <c r="AG1933" s="20" t="s">
        <v>33</v>
      </c>
      <c r="AH1933" s="21" t="s">
        <v>33</v>
      </c>
    </row>
    <row r="1934" spans="1:34" x14ac:dyDescent="0.35">
      <c r="A1934" s="15" t="s">
        <v>168</v>
      </c>
      <c r="B1934" s="16" t="s">
        <v>23</v>
      </c>
      <c r="C1934" s="16" t="s">
        <v>24</v>
      </c>
      <c r="D1934" s="16" t="s">
        <v>199</v>
      </c>
      <c r="E1934" s="16" t="s">
        <v>78</v>
      </c>
      <c r="F1934" s="16" t="s">
        <v>200</v>
      </c>
      <c r="G1934" s="16" t="s">
        <v>80</v>
      </c>
      <c r="H1934" s="17">
        <v>2.5000000000000001E-2</v>
      </c>
      <c r="I1934" s="16" t="s">
        <v>200</v>
      </c>
      <c r="J1934" s="16" t="s">
        <v>208</v>
      </c>
      <c r="K1934" s="18" t="s">
        <v>31</v>
      </c>
      <c r="L1934" s="78">
        <v>8.49</v>
      </c>
      <c r="M1934" s="76">
        <v>8.49</v>
      </c>
      <c r="N1934" s="76">
        <v>8.49</v>
      </c>
      <c r="O1934" s="76">
        <v>8.49</v>
      </c>
      <c r="P1934" s="76">
        <v>8.49</v>
      </c>
      <c r="Q1934" s="76">
        <v>8.49</v>
      </c>
      <c r="R1934" s="76">
        <v>8.49</v>
      </c>
      <c r="S1934" s="76">
        <v>6.49</v>
      </c>
      <c r="T1934" s="76">
        <v>6.49</v>
      </c>
      <c r="U1934" s="76">
        <v>7.0767709637046314</v>
      </c>
      <c r="V1934" s="76">
        <v>7.0767709637046314</v>
      </c>
      <c r="W1934" s="77">
        <v>6.16</v>
      </c>
      <c r="X1934" s="67"/>
      <c r="Y1934" s="78">
        <v>0</v>
      </c>
      <c r="Z1934" s="76">
        <v>0</v>
      </c>
      <c r="AA1934" s="76">
        <v>0</v>
      </c>
      <c r="AB1934" s="76">
        <v>0</v>
      </c>
      <c r="AC1934" s="76">
        <v>0</v>
      </c>
      <c r="AD1934" s="76">
        <v>0</v>
      </c>
      <c r="AE1934" s="77">
        <v>0</v>
      </c>
      <c r="AF1934" s="50"/>
      <c r="AG1934" s="76">
        <v>0.16</v>
      </c>
      <c r="AH1934" s="77">
        <v>0.16</v>
      </c>
    </row>
    <row r="1935" spans="1:34" x14ac:dyDescent="0.35">
      <c r="A1935" s="15" t="s">
        <v>168</v>
      </c>
      <c r="B1935" s="16" t="s">
        <v>23</v>
      </c>
      <c r="C1935" s="16" t="s">
        <v>24</v>
      </c>
      <c r="D1935" s="16" t="s">
        <v>199</v>
      </c>
      <c r="E1935" s="16" t="s">
        <v>78</v>
      </c>
      <c r="F1935" s="16" t="s">
        <v>200</v>
      </c>
      <c r="G1935" s="16" t="s">
        <v>80</v>
      </c>
      <c r="H1935" s="17">
        <v>2.5000000000000001E-2</v>
      </c>
      <c r="I1935" s="16" t="s">
        <v>200</v>
      </c>
      <c r="J1935" s="16" t="s">
        <v>209</v>
      </c>
      <c r="K1935" s="18" t="s">
        <v>32</v>
      </c>
      <c r="L1935" s="19">
        <v>1</v>
      </c>
      <c r="M1935" s="20">
        <v>1</v>
      </c>
      <c r="N1935" s="20">
        <v>1</v>
      </c>
      <c r="O1935" s="20">
        <v>1</v>
      </c>
      <c r="P1935" s="20">
        <v>1</v>
      </c>
      <c r="Q1935" s="20">
        <v>1</v>
      </c>
      <c r="R1935" s="20">
        <v>1</v>
      </c>
      <c r="S1935" s="20" t="s">
        <v>33</v>
      </c>
      <c r="T1935" s="20" t="s">
        <v>33</v>
      </c>
      <c r="U1935" s="20" t="s">
        <v>33</v>
      </c>
      <c r="V1935" s="20" t="s">
        <v>33</v>
      </c>
      <c r="W1935" s="21" t="s">
        <v>33</v>
      </c>
      <c r="X1935" s="67"/>
      <c r="Y1935" s="19">
        <v>0</v>
      </c>
      <c r="Z1935" s="20">
        <v>0</v>
      </c>
      <c r="AA1935" s="20">
        <v>0</v>
      </c>
      <c r="AB1935" s="20">
        <v>0</v>
      </c>
      <c r="AC1935" s="20">
        <v>0</v>
      </c>
      <c r="AD1935" s="20">
        <v>0</v>
      </c>
      <c r="AE1935" s="21">
        <v>0</v>
      </c>
      <c r="AF1935" s="55"/>
      <c r="AG1935" s="20" t="s">
        <v>33</v>
      </c>
      <c r="AH1935" s="21" t="s">
        <v>33</v>
      </c>
    </row>
    <row r="1936" spans="1:34" x14ac:dyDescent="0.35">
      <c r="A1936" s="24" t="s">
        <v>168</v>
      </c>
      <c r="B1936" s="25" t="s">
        <v>23</v>
      </c>
      <c r="C1936" s="25" t="s">
        <v>24</v>
      </c>
      <c r="D1936" s="25" t="s">
        <v>199</v>
      </c>
      <c r="E1936" s="25" t="s">
        <v>78</v>
      </c>
      <c r="F1936" s="25" t="s">
        <v>200</v>
      </c>
      <c r="G1936" s="25" t="s">
        <v>80</v>
      </c>
      <c r="H1936" s="26">
        <v>2.5000000000000001E-2</v>
      </c>
      <c r="I1936" s="25" t="s">
        <v>33</v>
      </c>
      <c r="J1936" s="25" t="s">
        <v>208</v>
      </c>
      <c r="K1936" s="27" t="s">
        <v>34</v>
      </c>
      <c r="L1936" s="28">
        <v>6.2578222778473025E-2</v>
      </c>
      <c r="M1936" s="29">
        <v>6.2578222778473025E-2</v>
      </c>
      <c r="N1936" s="29">
        <v>6.2578222778473025E-2</v>
      </c>
      <c r="O1936" s="29">
        <v>6.2578222778473025E-2</v>
      </c>
      <c r="P1936" s="29">
        <v>6.2578222778473025E-2</v>
      </c>
      <c r="Q1936" s="29">
        <v>6.2578222778473025E-2</v>
      </c>
      <c r="R1936" s="29">
        <v>6.2578222778473025E-2</v>
      </c>
      <c r="S1936" s="29">
        <v>8.3472454090150139E-2</v>
      </c>
      <c r="T1936" s="29">
        <v>8.3472454090150139E-2</v>
      </c>
      <c r="U1936" s="29">
        <v>6.2578222778473247E-2</v>
      </c>
      <c r="V1936" s="29">
        <v>6.2578222778473247E-2</v>
      </c>
      <c r="W1936" s="30">
        <v>-2.5316455696202556E-2</v>
      </c>
      <c r="X1936" s="67"/>
      <c r="Y1936" s="57">
        <v>0</v>
      </c>
      <c r="Z1936" s="58">
        <v>0</v>
      </c>
      <c r="AA1936" s="58">
        <v>0</v>
      </c>
      <c r="AB1936" s="58">
        <v>0</v>
      </c>
      <c r="AC1936" s="58">
        <v>0</v>
      </c>
      <c r="AD1936" s="58">
        <v>0</v>
      </c>
      <c r="AE1936" s="71">
        <v>0</v>
      </c>
      <c r="AF1936" s="56"/>
      <c r="AG1936" s="58">
        <v>0</v>
      </c>
      <c r="AH1936" s="71">
        <v>0</v>
      </c>
    </row>
    <row r="1937" spans="1:34" x14ac:dyDescent="0.35">
      <c r="A1937" s="31" t="s">
        <v>168</v>
      </c>
      <c r="B1937" s="32" t="s">
        <v>23</v>
      </c>
      <c r="C1937" s="32" t="s">
        <v>24</v>
      </c>
      <c r="D1937" s="32" t="s">
        <v>77</v>
      </c>
      <c r="E1937" s="32" t="s">
        <v>78</v>
      </c>
      <c r="F1937" s="32" t="s">
        <v>201</v>
      </c>
      <c r="G1937" s="32" t="s">
        <v>80</v>
      </c>
      <c r="H1937" s="33">
        <v>0.01</v>
      </c>
      <c r="I1937" s="32" t="s">
        <v>201</v>
      </c>
      <c r="J1937" s="32" t="s">
        <v>208</v>
      </c>
      <c r="K1937" s="34" t="s">
        <v>29</v>
      </c>
      <c r="L1937" s="35">
        <v>3.25</v>
      </c>
      <c r="M1937" s="36">
        <v>3.25</v>
      </c>
      <c r="N1937" s="36">
        <v>3.25</v>
      </c>
      <c r="O1937" s="36">
        <v>3.25</v>
      </c>
      <c r="P1937" s="36">
        <v>3.25</v>
      </c>
      <c r="Q1937" s="36">
        <v>3.25</v>
      </c>
      <c r="R1937" s="36">
        <v>3.25</v>
      </c>
      <c r="S1937" s="36">
        <v>3.25</v>
      </c>
      <c r="T1937" s="36">
        <v>3.25</v>
      </c>
      <c r="U1937" s="36">
        <v>2.7</v>
      </c>
      <c r="V1937" s="36">
        <v>2.7</v>
      </c>
      <c r="W1937" s="37">
        <v>3.1</v>
      </c>
      <c r="X1937" s="67"/>
      <c r="Y1937" s="60">
        <v>0</v>
      </c>
      <c r="Z1937" s="61">
        <v>0</v>
      </c>
      <c r="AA1937" s="61">
        <v>0</v>
      </c>
      <c r="AB1937" s="61">
        <v>0</v>
      </c>
      <c r="AC1937" s="61">
        <v>0</v>
      </c>
      <c r="AD1937" s="61">
        <v>0</v>
      </c>
      <c r="AE1937" s="69">
        <v>0</v>
      </c>
      <c r="AF1937" s="59"/>
      <c r="AG1937" s="61">
        <v>0</v>
      </c>
      <c r="AH1937" s="69">
        <v>0</v>
      </c>
    </row>
    <row r="1938" spans="1:34" x14ac:dyDescent="0.35">
      <c r="A1938" s="15" t="s">
        <v>168</v>
      </c>
      <c r="B1938" s="16" t="s">
        <v>23</v>
      </c>
      <c r="C1938" s="16" t="s">
        <v>24</v>
      </c>
      <c r="D1938" s="16" t="s">
        <v>77</v>
      </c>
      <c r="E1938" s="16" t="s">
        <v>78</v>
      </c>
      <c r="F1938" s="16" t="s">
        <v>201</v>
      </c>
      <c r="G1938" s="16" t="s">
        <v>80</v>
      </c>
      <c r="H1938" s="17">
        <v>0.01</v>
      </c>
      <c r="I1938" s="16" t="s">
        <v>201</v>
      </c>
      <c r="J1938" s="16" t="s">
        <v>209</v>
      </c>
      <c r="K1938" s="18" t="s">
        <v>30</v>
      </c>
      <c r="L1938" s="19">
        <v>1</v>
      </c>
      <c r="M1938" s="20">
        <v>1</v>
      </c>
      <c r="N1938" s="20">
        <v>1</v>
      </c>
      <c r="O1938" s="20">
        <v>1</v>
      </c>
      <c r="P1938" s="20">
        <v>1</v>
      </c>
      <c r="Q1938" s="20">
        <v>1</v>
      </c>
      <c r="R1938" s="20">
        <v>1</v>
      </c>
      <c r="S1938" s="20" t="s">
        <v>33</v>
      </c>
      <c r="T1938" s="20" t="s">
        <v>33</v>
      </c>
      <c r="U1938" s="20" t="s">
        <v>33</v>
      </c>
      <c r="V1938" s="20" t="s">
        <v>33</v>
      </c>
      <c r="W1938" s="21" t="s">
        <v>33</v>
      </c>
      <c r="X1938" s="67"/>
      <c r="Y1938" s="19">
        <v>0</v>
      </c>
      <c r="Z1938" s="20">
        <v>0</v>
      </c>
      <c r="AA1938" s="20">
        <v>0</v>
      </c>
      <c r="AB1938" s="20">
        <v>0</v>
      </c>
      <c r="AC1938" s="20">
        <v>0</v>
      </c>
      <c r="AD1938" s="20">
        <v>0</v>
      </c>
      <c r="AE1938" s="21">
        <v>0</v>
      </c>
      <c r="AF1938" s="55"/>
      <c r="AG1938" s="20" t="s">
        <v>33</v>
      </c>
      <c r="AH1938" s="21" t="s">
        <v>33</v>
      </c>
    </row>
    <row r="1939" spans="1:34" x14ac:dyDescent="0.35">
      <c r="A1939" s="15" t="s">
        <v>168</v>
      </c>
      <c r="B1939" s="16" t="s">
        <v>23</v>
      </c>
      <c r="C1939" s="16" t="s">
        <v>24</v>
      </c>
      <c r="D1939" s="16" t="s">
        <v>77</v>
      </c>
      <c r="E1939" s="16" t="s">
        <v>78</v>
      </c>
      <c r="F1939" s="16" t="s">
        <v>201</v>
      </c>
      <c r="G1939" s="16" t="s">
        <v>80</v>
      </c>
      <c r="H1939" s="17">
        <v>0.01</v>
      </c>
      <c r="I1939" s="16" t="s">
        <v>201</v>
      </c>
      <c r="J1939" s="16" t="s">
        <v>208</v>
      </c>
      <c r="K1939" s="18" t="s">
        <v>31</v>
      </c>
      <c r="L1939" s="82">
        <v>3.2450000000000001</v>
      </c>
      <c r="M1939" s="83">
        <v>3.2450000000000001</v>
      </c>
      <c r="N1939" s="83">
        <v>3.2450000000000001</v>
      </c>
      <c r="O1939" s="83">
        <v>3.2450000000000001</v>
      </c>
      <c r="P1939" s="83">
        <v>3.2450000000000001</v>
      </c>
      <c r="Q1939" s="83">
        <v>3.2450000000000001</v>
      </c>
      <c r="R1939" s="83">
        <v>3.2450000000000001</v>
      </c>
      <c r="S1939" s="83">
        <v>3.2450000000000001</v>
      </c>
      <c r="T1939" s="83">
        <v>3.2450000000000001</v>
      </c>
      <c r="U1939" s="83">
        <v>2.7041666666666671</v>
      </c>
      <c r="V1939" s="83">
        <v>2.7041666666666671</v>
      </c>
      <c r="W1939" s="84">
        <v>3.1037514318442154</v>
      </c>
      <c r="X1939" s="67"/>
      <c r="Y1939" s="82">
        <v>0</v>
      </c>
      <c r="Z1939" s="83">
        <v>0</v>
      </c>
      <c r="AA1939" s="83">
        <v>0</v>
      </c>
      <c r="AB1939" s="83">
        <v>0</v>
      </c>
      <c r="AC1939" s="83">
        <v>0</v>
      </c>
      <c r="AD1939" s="83">
        <v>0</v>
      </c>
      <c r="AE1939" s="84">
        <v>0</v>
      </c>
      <c r="AF1939" s="50"/>
      <c r="AG1939" s="76">
        <v>0.08</v>
      </c>
      <c r="AH1939" s="77">
        <v>0.08</v>
      </c>
    </row>
    <row r="1940" spans="1:34" x14ac:dyDescent="0.35">
      <c r="A1940" s="15" t="s">
        <v>168</v>
      </c>
      <c r="B1940" s="16" t="s">
        <v>23</v>
      </c>
      <c r="C1940" s="16" t="s">
        <v>24</v>
      </c>
      <c r="D1940" s="16" t="s">
        <v>77</v>
      </c>
      <c r="E1940" s="16" t="s">
        <v>78</v>
      </c>
      <c r="F1940" s="16" t="s">
        <v>201</v>
      </c>
      <c r="G1940" s="16" t="s">
        <v>80</v>
      </c>
      <c r="H1940" s="17">
        <v>0.01</v>
      </c>
      <c r="I1940" s="16" t="s">
        <v>201</v>
      </c>
      <c r="J1940" s="16" t="s">
        <v>209</v>
      </c>
      <c r="K1940" s="18" t="s">
        <v>32</v>
      </c>
      <c r="L1940" s="19">
        <v>1</v>
      </c>
      <c r="M1940" s="20">
        <v>1</v>
      </c>
      <c r="N1940" s="20">
        <v>1</v>
      </c>
      <c r="O1940" s="20">
        <v>1</v>
      </c>
      <c r="P1940" s="20">
        <v>1</v>
      </c>
      <c r="Q1940" s="20">
        <v>1</v>
      </c>
      <c r="R1940" s="20">
        <v>1</v>
      </c>
      <c r="S1940" s="20" t="s">
        <v>33</v>
      </c>
      <c r="T1940" s="20" t="s">
        <v>33</v>
      </c>
      <c r="U1940" s="20" t="s">
        <v>33</v>
      </c>
      <c r="V1940" s="20" t="s">
        <v>33</v>
      </c>
      <c r="W1940" s="21" t="s">
        <v>33</v>
      </c>
      <c r="X1940" s="67"/>
      <c r="Y1940" s="19">
        <v>0</v>
      </c>
      <c r="Z1940" s="20">
        <v>0</v>
      </c>
      <c r="AA1940" s="20">
        <v>0</v>
      </c>
      <c r="AB1940" s="20">
        <v>0</v>
      </c>
      <c r="AC1940" s="20">
        <v>0</v>
      </c>
      <c r="AD1940" s="20">
        <v>0</v>
      </c>
      <c r="AE1940" s="21">
        <v>0</v>
      </c>
      <c r="AF1940" s="55"/>
      <c r="AG1940" s="20" t="s">
        <v>33</v>
      </c>
      <c r="AH1940" s="21" t="s">
        <v>33</v>
      </c>
    </row>
    <row r="1941" spans="1:34" x14ac:dyDescent="0.35">
      <c r="A1941" s="24" t="s">
        <v>168</v>
      </c>
      <c r="B1941" s="25" t="s">
        <v>23</v>
      </c>
      <c r="C1941" s="25" t="s">
        <v>24</v>
      </c>
      <c r="D1941" s="25" t="s">
        <v>77</v>
      </c>
      <c r="E1941" s="25" t="s">
        <v>78</v>
      </c>
      <c r="F1941" s="25" t="s">
        <v>201</v>
      </c>
      <c r="G1941" s="25" t="s">
        <v>80</v>
      </c>
      <c r="H1941" s="26">
        <v>0.01</v>
      </c>
      <c r="I1941" s="25" t="s">
        <v>33</v>
      </c>
      <c r="J1941" s="25" t="s">
        <v>208</v>
      </c>
      <c r="K1941" s="27" t="s">
        <v>34</v>
      </c>
      <c r="L1941" s="28">
        <v>-1.5384615384614886E-3</v>
      </c>
      <c r="M1941" s="29">
        <v>-1.5384615384614886E-3</v>
      </c>
      <c r="N1941" s="29">
        <v>-1.5384615384614886E-3</v>
      </c>
      <c r="O1941" s="29">
        <v>-1.5384615384614886E-3</v>
      </c>
      <c r="P1941" s="29">
        <v>-1.5384615384614886E-3</v>
      </c>
      <c r="Q1941" s="29">
        <v>-1.5384615384614886E-3</v>
      </c>
      <c r="R1941" s="29">
        <v>-1.5384615384614886E-3</v>
      </c>
      <c r="S1941" s="29">
        <v>-1.5384615384614886E-3</v>
      </c>
      <c r="T1941" s="29">
        <v>-1.5384615384614886E-3</v>
      </c>
      <c r="U1941" s="29">
        <v>1.5432098765433278E-3</v>
      </c>
      <c r="V1941" s="29">
        <v>1.5432098765433278E-3</v>
      </c>
      <c r="W1941" s="30">
        <v>1.2101393045855779E-3</v>
      </c>
      <c r="X1941" s="67"/>
      <c r="Y1941" s="57">
        <v>0</v>
      </c>
      <c r="Z1941" s="58">
        <v>0</v>
      </c>
      <c r="AA1941" s="58">
        <v>0</v>
      </c>
      <c r="AB1941" s="58">
        <v>0</v>
      </c>
      <c r="AC1941" s="58">
        <v>0</v>
      </c>
      <c r="AD1941" s="58">
        <v>0</v>
      </c>
      <c r="AE1941" s="71">
        <v>0</v>
      </c>
      <c r="AF1941" s="56"/>
      <c r="AG1941" s="58">
        <v>0</v>
      </c>
      <c r="AH1941" s="71">
        <v>0</v>
      </c>
    </row>
    <row r="1942" spans="1:34" x14ac:dyDescent="0.35">
      <c r="A1942" s="31" t="s">
        <v>168</v>
      </c>
      <c r="B1942" s="32" t="s">
        <v>23</v>
      </c>
      <c r="C1942" s="32" t="s">
        <v>24</v>
      </c>
      <c r="D1942" s="32" t="s">
        <v>89</v>
      </c>
      <c r="E1942" s="32" t="s">
        <v>78</v>
      </c>
      <c r="F1942" s="32" t="s">
        <v>202</v>
      </c>
      <c r="G1942" s="32" t="s">
        <v>80</v>
      </c>
      <c r="H1942" s="33">
        <v>1.4999999999999999E-2</v>
      </c>
      <c r="I1942" s="32" t="s">
        <v>202</v>
      </c>
      <c r="J1942" s="32" t="s">
        <v>208</v>
      </c>
      <c r="K1942" s="34" t="s">
        <v>29</v>
      </c>
      <c r="L1942" s="35">
        <v>4.3899999999999997</v>
      </c>
      <c r="M1942" s="36">
        <v>4.3899999999999997</v>
      </c>
      <c r="N1942" s="36">
        <v>4.3899999999999997</v>
      </c>
      <c r="O1942" s="36">
        <v>4.3899999999999997</v>
      </c>
      <c r="P1942" s="36">
        <v>4.3899999999999997</v>
      </c>
      <c r="Q1942" s="36">
        <v>4.3899999999999997</v>
      </c>
      <c r="R1942" s="36">
        <v>4.3899999999999997</v>
      </c>
      <c r="S1942" s="36">
        <v>3.39</v>
      </c>
      <c r="T1942" s="36">
        <v>3.39</v>
      </c>
      <c r="U1942" s="36">
        <v>3.83</v>
      </c>
      <c r="V1942" s="36">
        <v>3.83</v>
      </c>
      <c r="W1942" s="37">
        <v>3.89</v>
      </c>
      <c r="X1942" s="67"/>
      <c r="Y1942" s="60">
        <v>0</v>
      </c>
      <c r="Z1942" s="61">
        <v>0</v>
      </c>
      <c r="AA1942" s="61">
        <v>0</v>
      </c>
      <c r="AB1942" s="61">
        <v>0</v>
      </c>
      <c r="AC1942" s="61">
        <v>0</v>
      </c>
      <c r="AD1942" s="61">
        <v>0</v>
      </c>
      <c r="AE1942" s="69">
        <v>0</v>
      </c>
      <c r="AF1942" s="59"/>
      <c r="AG1942" s="61">
        <v>0</v>
      </c>
      <c r="AH1942" s="69">
        <v>0</v>
      </c>
    </row>
    <row r="1943" spans="1:34" x14ac:dyDescent="0.35">
      <c r="A1943" s="15" t="s">
        <v>168</v>
      </c>
      <c r="B1943" s="16" t="s">
        <v>23</v>
      </c>
      <c r="C1943" s="16" t="s">
        <v>24</v>
      </c>
      <c r="D1943" s="16" t="s">
        <v>89</v>
      </c>
      <c r="E1943" s="16" t="s">
        <v>78</v>
      </c>
      <c r="F1943" s="16" t="s">
        <v>202</v>
      </c>
      <c r="G1943" s="16" t="s">
        <v>80</v>
      </c>
      <c r="H1943" s="17">
        <v>1.4999999999999999E-2</v>
      </c>
      <c r="I1943" s="16" t="s">
        <v>202</v>
      </c>
      <c r="J1943" s="16" t="s">
        <v>209</v>
      </c>
      <c r="K1943" s="18" t="s">
        <v>30</v>
      </c>
      <c r="L1943" s="19">
        <v>1</v>
      </c>
      <c r="M1943" s="20">
        <v>1</v>
      </c>
      <c r="N1943" s="20">
        <v>1</v>
      </c>
      <c r="O1943" s="20">
        <v>1</v>
      </c>
      <c r="P1943" s="20">
        <v>1</v>
      </c>
      <c r="Q1943" s="20">
        <v>1</v>
      </c>
      <c r="R1943" s="20">
        <v>1</v>
      </c>
      <c r="S1943" s="20" t="s">
        <v>33</v>
      </c>
      <c r="T1943" s="20" t="s">
        <v>33</v>
      </c>
      <c r="U1943" s="20" t="s">
        <v>33</v>
      </c>
      <c r="V1943" s="20" t="s">
        <v>33</v>
      </c>
      <c r="W1943" s="21" t="s">
        <v>33</v>
      </c>
      <c r="X1943" s="67"/>
      <c r="Y1943" s="19">
        <v>0</v>
      </c>
      <c r="Z1943" s="20">
        <v>0</v>
      </c>
      <c r="AA1943" s="20">
        <v>0</v>
      </c>
      <c r="AB1943" s="20">
        <v>0</v>
      </c>
      <c r="AC1943" s="20">
        <v>0</v>
      </c>
      <c r="AD1943" s="20">
        <v>0</v>
      </c>
      <c r="AE1943" s="21">
        <v>0</v>
      </c>
      <c r="AF1943" s="55"/>
      <c r="AG1943" s="20" t="s">
        <v>33</v>
      </c>
      <c r="AH1943" s="21" t="s">
        <v>33</v>
      </c>
    </row>
    <row r="1944" spans="1:34" x14ac:dyDescent="0.35">
      <c r="A1944" s="15" t="s">
        <v>168</v>
      </c>
      <c r="B1944" s="16" t="s">
        <v>23</v>
      </c>
      <c r="C1944" s="16" t="s">
        <v>24</v>
      </c>
      <c r="D1944" s="16" t="s">
        <v>89</v>
      </c>
      <c r="E1944" s="16" t="s">
        <v>78</v>
      </c>
      <c r="F1944" s="16" t="s">
        <v>202</v>
      </c>
      <c r="G1944" s="16" t="s">
        <v>80</v>
      </c>
      <c r="H1944" s="17">
        <v>1.4999999999999999E-2</v>
      </c>
      <c r="I1944" s="16" t="s">
        <v>202</v>
      </c>
      <c r="J1944" s="16" t="s">
        <v>208</v>
      </c>
      <c r="K1944" s="18" t="s">
        <v>31</v>
      </c>
      <c r="L1944" s="78">
        <v>4.49</v>
      </c>
      <c r="M1944" s="76">
        <v>4.49</v>
      </c>
      <c r="N1944" s="76">
        <v>4.49</v>
      </c>
      <c r="O1944" s="76">
        <v>4.49</v>
      </c>
      <c r="P1944" s="76">
        <v>4.49</v>
      </c>
      <c r="Q1944" s="76">
        <v>4.49</v>
      </c>
      <c r="R1944" s="76">
        <v>4.49</v>
      </c>
      <c r="S1944" s="76">
        <v>3.6900000000000004</v>
      </c>
      <c r="T1944" s="76">
        <v>3.6900000000000004</v>
      </c>
      <c r="U1944" s="76">
        <v>4.26</v>
      </c>
      <c r="V1944" s="76">
        <v>4.26</v>
      </c>
      <c r="W1944" s="76">
        <v>4.26</v>
      </c>
      <c r="X1944" s="67"/>
      <c r="Y1944" s="78">
        <v>0</v>
      </c>
      <c r="Z1944" s="76">
        <v>0</v>
      </c>
      <c r="AA1944" s="76">
        <v>0</v>
      </c>
      <c r="AB1944" s="76">
        <v>0</v>
      </c>
      <c r="AC1944" s="76">
        <v>0</v>
      </c>
      <c r="AD1944" s="76">
        <v>0</v>
      </c>
      <c r="AE1944" s="77">
        <v>0</v>
      </c>
      <c r="AF1944" s="50"/>
      <c r="AG1944" s="76">
        <v>0.09</v>
      </c>
      <c r="AH1944" s="77">
        <v>0.09</v>
      </c>
    </row>
    <row r="1945" spans="1:34" x14ac:dyDescent="0.35">
      <c r="A1945" s="15" t="s">
        <v>168</v>
      </c>
      <c r="B1945" s="16" t="s">
        <v>23</v>
      </c>
      <c r="C1945" s="16" t="s">
        <v>24</v>
      </c>
      <c r="D1945" s="16" t="s">
        <v>89</v>
      </c>
      <c r="E1945" s="16" t="s">
        <v>78</v>
      </c>
      <c r="F1945" s="16" t="s">
        <v>202</v>
      </c>
      <c r="G1945" s="16" t="s">
        <v>80</v>
      </c>
      <c r="H1945" s="17">
        <v>1.4999999999999999E-2</v>
      </c>
      <c r="I1945" s="16" t="s">
        <v>202</v>
      </c>
      <c r="J1945" s="16" t="s">
        <v>209</v>
      </c>
      <c r="K1945" s="18" t="s">
        <v>32</v>
      </c>
      <c r="L1945" s="19">
        <v>1</v>
      </c>
      <c r="M1945" s="20">
        <v>1</v>
      </c>
      <c r="N1945" s="20">
        <v>1</v>
      </c>
      <c r="O1945" s="20">
        <v>1</v>
      </c>
      <c r="P1945" s="20">
        <v>1</v>
      </c>
      <c r="Q1945" s="20">
        <v>1</v>
      </c>
      <c r="R1945" s="20">
        <v>1</v>
      </c>
      <c r="S1945" s="20" t="s">
        <v>33</v>
      </c>
      <c r="T1945" s="20" t="s">
        <v>33</v>
      </c>
      <c r="U1945" s="20" t="s">
        <v>33</v>
      </c>
      <c r="V1945" s="20" t="s">
        <v>33</v>
      </c>
      <c r="W1945" s="21" t="s">
        <v>33</v>
      </c>
      <c r="X1945" s="67"/>
      <c r="Y1945" s="19">
        <v>0</v>
      </c>
      <c r="Z1945" s="20">
        <v>0</v>
      </c>
      <c r="AA1945" s="20">
        <v>0</v>
      </c>
      <c r="AB1945" s="20">
        <v>0</v>
      </c>
      <c r="AC1945" s="20">
        <v>0</v>
      </c>
      <c r="AD1945" s="20">
        <v>0</v>
      </c>
      <c r="AE1945" s="21">
        <v>0</v>
      </c>
      <c r="AF1945" s="55"/>
      <c r="AG1945" s="20" t="s">
        <v>33</v>
      </c>
      <c r="AH1945" s="21" t="s">
        <v>33</v>
      </c>
    </row>
    <row r="1946" spans="1:34" x14ac:dyDescent="0.35">
      <c r="A1946" s="24" t="s">
        <v>168</v>
      </c>
      <c r="B1946" s="25" t="s">
        <v>23</v>
      </c>
      <c r="C1946" s="25" t="s">
        <v>24</v>
      </c>
      <c r="D1946" s="25" t="s">
        <v>89</v>
      </c>
      <c r="E1946" s="25" t="s">
        <v>78</v>
      </c>
      <c r="F1946" s="25" t="s">
        <v>202</v>
      </c>
      <c r="G1946" s="25" t="s">
        <v>80</v>
      </c>
      <c r="H1946" s="26">
        <v>1.4999999999999999E-2</v>
      </c>
      <c r="I1946" s="25" t="s">
        <v>33</v>
      </c>
      <c r="J1946" s="25" t="s">
        <v>208</v>
      </c>
      <c r="K1946" s="27" t="s">
        <v>34</v>
      </c>
      <c r="L1946" s="28">
        <v>2.2779043280182432E-2</v>
      </c>
      <c r="M1946" s="29">
        <v>2.2779043280182432E-2</v>
      </c>
      <c r="N1946" s="29">
        <v>2.2779043280182432E-2</v>
      </c>
      <c r="O1946" s="29">
        <v>2.2779043280182432E-2</v>
      </c>
      <c r="P1946" s="29">
        <v>2.2779043280182432E-2</v>
      </c>
      <c r="Q1946" s="29">
        <v>2.2779043280182432E-2</v>
      </c>
      <c r="R1946" s="29">
        <v>2.2779043280182432E-2</v>
      </c>
      <c r="S1946" s="29">
        <v>8.8495575221239076E-2</v>
      </c>
      <c r="T1946" s="29">
        <v>8.8495575221239076E-2</v>
      </c>
      <c r="U1946" s="29">
        <v>0.1122715404699739</v>
      </c>
      <c r="V1946" s="29">
        <v>0.1122715404699739</v>
      </c>
      <c r="W1946" s="30">
        <v>9.5115681233933103E-2</v>
      </c>
      <c r="X1946" s="67"/>
      <c r="Y1946" s="57">
        <v>0</v>
      </c>
      <c r="Z1946" s="58">
        <v>0</v>
      </c>
      <c r="AA1946" s="58">
        <v>0</v>
      </c>
      <c r="AB1946" s="58">
        <v>0</v>
      </c>
      <c r="AC1946" s="58">
        <v>0</v>
      </c>
      <c r="AD1946" s="58">
        <v>0</v>
      </c>
      <c r="AE1946" s="71">
        <v>0</v>
      </c>
      <c r="AF1946" s="56"/>
      <c r="AG1946" s="58">
        <v>0</v>
      </c>
      <c r="AH1946" s="71">
        <v>0</v>
      </c>
    </row>
    <row r="1947" spans="1:34" x14ac:dyDescent="0.35">
      <c r="A1947" s="31" t="s">
        <v>168</v>
      </c>
      <c r="B1947" s="32" t="s">
        <v>23</v>
      </c>
      <c r="C1947" s="32" t="s">
        <v>24</v>
      </c>
      <c r="D1947" s="32" t="s">
        <v>93</v>
      </c>
      <c r="E1947" s="32" t="s">
        <v>78</v>
      </c>
      <c r="F1947" s="32" t="s">
        <v>203</v>
      </c>
      <c r="G1947" s="32" t="s">
        <v>80</v>
      </c>
      <c r="H1947" s="33">
        <v>0.02</v>
      </c>
      <c r="I1947" s="32" t="s">
        <v>203</v>
      </c>
      <c r="J1947" s="32" t="s">
        <v>208</v>
      </c>
      <c r="K1947" s="34" t="s">
        <v>29</v>
      </c>
      <c r="L1947" s="35">
        <v>6.19</v>
      </c>
      <c r="M1947" s="36">
        <v>6.19</v>
      </c>
      <c r="N1947" s="36">
        <v>6.19</v>
      </c>
      <c r="O1947" s="36">
        <v>6.19</v>
      </c>
      <c r="P1947" s="36">
        <v>6.19</v>
      </c>
      <c r="Q1947" s="36">
        <v>6.19</v>
      </c>
      <c r="R1947" s="36">
        <v>6.19</v>
      </c>
      <c r="S1947" s="36">
        <v>6.09</v>
      </c>
      <c r="T1947" s="36">
        <v>6.09</v>
      </c>
      <c r="U1947" s="36">
        <v>6.49</v>
      </c>
      <c r="V1947" s="36">
        <v>6.49</v>
      </c>
      <c r="W1947" s="37">
        <v>6.79</v>
      </c>
      <c r="X1947" s="67"/>
      <c r="Y1947" s="60">
        <v>0</v>
      </c>
      <c r="Z1947" s="61">
        <v>0</v>
      </c>
      <c r="AA1947" s="61">
        <v>0</v>
      </c>
      <c r="AB1947" s="61">
        <v>0</v>
      </c>
      <c r="AC1947" s="61">
        <v>0</v>
      </c>
      <c r="AD1947" s="61">
        <v>0</v>
      </c>
      <c r="AE1947" s="69">
        <v>0</v>
      </c>
      <c r="AF1947" s="59"/>
      <c r="AG1947" s="61">
        <v>0</v>
      </c>
      <c r="AH1947" s="69">
        <v>0</v>
      </c>
    </row>
    <row r="1948" spans="1:34" x14ac:dyDescent="0.35">
      <c r="A1948" s="15" t="s">
        <v>168</v>
      </c>
      <c r="B1948" s="16" t="s">
        <v>23</v>
      </c>
      <c r="C1948" s="16" t="s">
        <v>24</v>
      </c>
      <c r="D1948" s="16" t="s">
        <v>93</v>
      </c>
      <c r="E1948" s="16" t="s">
        <v>78</v>
      </c>
      <c r="F1948" s="16" t="s">
        <v>203</v>
      </c>
      <c r="G1948" s="16" t="s">
        <v>80</v>
      </c>
      <c r="H1948" s="17">
        <v>0.02</v>
      </c>
      <c r="I1948" s="16" t="s">
        <v>203</v>
      </c>
      <c r="J1948" s="16" t="s">
        <v>209</v>
      </c>
      <c r="K1948" s="18" t="s">
        <v>30</v>
      </c>
      <c r="L1948" s="19">
        <v>1</v>
      </c>
      <c r="M1948" s="20">
        <v>1</v>
      </c>
      <c r="N1948" s="20">
        <v>1</v>
      </c>
      <c r="O1948" s="20">
        <v>1</v>
      </c>
      <c r="P1948" s="20">
        <v>1</v>
      </c>
      <c r="Q1948" s="20">
        <v>1</v>
      </c>
      <c r="R1948" s="20">
        <v>1</v>
      </c>
      <c r="S1948" s="20" t="s">
        <v>33</v>
      </c>
      <c r="T1948" s="20" t="s">
        <v>33</v>
      </c>
      <c r="U1948" s="20" t="s">
        <v>33</v>
      </c>
      <c r="V1948" s="20" t="s">
        <v>33</v>
      </c>
      <c r="W1948" s="21" t="s">
        <v>33</v>
      </c>
      <c r="X1948" s="67"/>
      <c r="Y1948" s="19">
        <v>0</v>
      </c>
      <c r="Z1948" s="20">
        <v>0</v>
      </c>
      <c r="AA1948" s="20">
        <v>0</v>
      </c>
      <c r="AB1948" s="20">
        <v>0</v>
      </c>
      <c r="AC1948" s="20">
        <v>0</v>
      </c>
      <c r="AD1948" s="20">
        <v>0</v>
      </c>
      <c r="AE1948" s="21">
        <v>0</v>
      </c>
      <c r="AF1948" s="55"/>
      <c r="AG1948" s="20" t="s">
        <v>33</v>
      </c>
      <c r="AH1948" s="21" t="s">
        <v>33</v>
      </c>
    </row>
    <row r="1949" spans="1:34" x14ac:dyDescent="0.35">
      <c r="A1949" s="15" t="s">
        <v>168</v>
      </c>
      <c r="B1949" s="16" t="s">
        <v>23</v>
      </c>
      <c r="C1949" s="16" t="s">
        <v>24</v>
      </c>
      <c r="D1949" s="16" t="s">
        <v>93</v>
      </c>
      <c r="E1949" s="16" t="s">
        <v>78</v>
      </c>
      <c r="F1949" s="16" t="s">
        <v>203</v>
      </c>
      <c r="G1949" s="16" t="s">
        <v>80</v>
      </c>
      <c r="H1949" s="17">
        <v>0.02</v>
      </c>
      <c r="I1949" s="16" t="s">
        <v>203</v>
      </c>
      <c r="J1949" s="16" t="s">
        <v>208</v>
      </c>
      <c r="K1949" s="18" t="s">
        <v>31</v>
      </c>
      <c r="L1949" s="82">
        <v>6.09</v>
      </c>
      <c r="M1949" s="83">
        <v>6.09</v>
      </c>
      <c r="N1949" s="83">
        <v>6.09</v>
      </c>
      <c r="O1949" s="83">
        <v>6.09</v>
      </c>
      <c r="P1949" s="83">
        <v>6.09</v>
      </c>
      <c r="Q1949" s="83">
        <v>6.09</v>
      </c>
      <c r="R1949" s="83">
        <v>6.09</v>
      </c>
      <c r="S1949" s="83">
        <v>6.09</v>
      </c>
      <c r="T1949" s="83">
        <v>6.09</v>
      </c>
      <c r="U1949" s="83">
        <v>6.49</v>
      </c>
      <c r="V1949" s="83">
        <v>6.49</v>
      </c>
      <c r="W1949" s="83">
        <v>6.79</v>
      </c>
      <c r="X1949" s="67"/>
      <c r="Y1949" s="82">
        <v>0</v>
      </c>
      <c r="Z1949" s="83">
        <v>0</v>
      </c>
      <c r="AA1949" s="83">
        <v>0</v>
      </c>
      <c r="AB1949" s="83">
        <v>0</v>
      </c>
      <c r="AC1949" s="83">
        <v>0</v>
      </c>
      <c r="AD1949" s="83">
        <v>0</v>
      </c>
      <c r="AE1949" s="84">
        <v>0</v>
      </c>
      <c r="AF1949" s="50"/>
      <c r="AG1949" s="76">
        <v>0.15</v>
      </c>
      <c r="AH1949" s="77">
        <v>0.15</v>
      </c>
    </row>
    <row r="1950" spans="1:34" x14ac:dyDescent="0.35">
      <c r="A1950" s="15" t="s">
        <v>168</v>
      </c>
      <c r="B1950" s="16" t="s">
        <v>23</v>
      </c>
      <c r="C1950" s="16" t="s">
        <v>24</v>
      </c>
      <c r="D1950" s="16" t="s">
        <v>93</v>
      </c>
      <c r="E1950" s="16" t="s">
        <v>78</v>
      </c>
      <c r="F1950" s="16" t="s">
        <v>203</v>
      </c>
      <c r="G1950" s="16" t="s">
        <v>80</v>
      </c>
      <c r="H1950" s="17">
        <v>0.02</v>
      </c>
      <c r="I1950" s="16" t="s">
        <v>203</v>
      </c>
      <c r="J1950" s="16" t="s">
        <v>209</v>
      </c>
      <c r="K1950" s="18" t="s">
        <v>32</v>
      </c>
      <c r="L1950" s="19">
        <v>1</v>
      </c>
      <c r="M1950" s="20">
        <v>1</v>
      </c>
      <c r="N1950" s="20">
        <v>1</v>
      </c>
      <c r="O1950" s="20">
        <v>1</v>
      </c>
      <c r="P1950" s="20">
        <v>1</v>
      </c>
      <c r="Q1950" s="20">
        <v>1</v>
      </c>
      <c r="R1950" s="20">
        <v>1</v>
      </c>
      <c r="S1950" s="20" t="s">
        <v>33</v>
      </c>
      <c r="T1950" s="20" t="s">
        <v>33</v>
      </c>
      <c r="U1950" s="20" t="s">
        <v>33</v>
      </c>
      <c r="V1950" s="20" t="s">
        <v>33</v>
      </c>
      <c r="W1950" s="21" t="s">
        <v>33</v>
      </c>
      <c r="X1950" s="67"/>
      <c r="Y1950" s="19">
        <v>0</v>
      </c>
      <c r="Z1950" s="20">
        <v>0</v>
      </c>
      <c r="AA1950" s="20">
        <v>0</v>
      </c>
      <c r="AB1950" s="20">
        <v>0</v>
      </c>
      <c r="AC1950" s="20">
        <v>0</v>
      </c>
      <c r="AD1950" s="20">
        <v>0</v>
      </c>
      <c r="AE1950" s="21">
        <v>0</v>
      </c>
      <c r="AF1950" s="55"/>
      <c r="AG1950" s="20" t="s">
        <v>33</v>
      </c>
      <c r="AH1950" s="21" t="s">
        <v>33</v>
      </c>
    </row>
    <row r="1951" spans="1:34" x14ac:dyDescent="0.35">
      <c r="A1951" s="24" t="s">
        <v>168</v>
      </c>
      <c r="B1951" s="25" t="s">
        <v>23</v>
      </c>
      <c r="C1951" s="25" t="s">
        <v>24</v>
      </c>
      <c r="D1951" s="25" t="s">
        <v>93</v>
      </c>
      <c r="E1951" s="25" t="s">
        <v>78</v>
      </c>
      <c r="F1951" s="25" t="s">
        <v>203</v>
      </c>
      <c r="G1951" s="25" t="s">
        <v>80</v>
      </c>
      <c r="H1951" s="26">
        <v>0.02</v>
      </c>
      <c r="I1951" s="25" t="s">
        <v>33</v>
      </c>
      <c r="J1951" s="25" t="s">
        <v>208</v>
      </c>
      <c r="K1951" s="27" t="s">
        <v>34</v>
      </c>
      <c r="L1951" s="28">
        <v>-1.6155088852988775E-2</v>
      </c>
      <c r="M1951" s="29">
        <v>-1.6155088852988775E-2</v>
      </c>
      <c r="N1951" s="29">
        <v>-1.6155088852988775E-2</v>
      </c>
      <c r="O1951" s="29">
        <v>-1.6155088852988775E-2</v>
      </c>
      <c r="P1951" s="29">
        <v>-1.6155088852988775E-2</v>
      </c>
      <c r="Q1951" s="29">
        <v>-1.6155088852988775E-2</v>
      </c>
      <c r="R1951" s="29">
        <v>-1.6155088852988775E-2</v>
      </c>
      <c r="S1951" s="29">
        <v>0</v>
      </c>
      <c r="T1951" s="29">
        <v>0</v>
      </c>
      <c r="U1951" s="29">
        <v>0</v>
      </c>
      <c r="V1951" s="29">
        <v>0</v>
      </c>
      <c r="W1951" s="30">
        <v>0</v>
      </c>
      <c r="X1951" s="67"/>
      <c r="Y1951" s="57">
        <v>0</v>
      </c>
      <c r="Z1951" s="58">
        <v>0</v>
      </c>
      <c r="AA1951" s="58">
        <v>0</v>
      </c>
      <c r="AB1951" s="58">
        <v>0</v>
      </c>
      <c r="AC1951" s="58">
        <v>0</v>
      </c>
      <c r="AD1951" s="58">
        <v>0</v>
      </c>
      <c r="AE1951" s="71">
        <v>0</v>
      </c>
      <c r="AF1951" s="56"/>
      <c r="AG1951" s="58">
        <v>0</v>
      </c>
      <c r="AH1951" s="71">
        <v>0</v>
      </c>
    </row>
    <row r="1952" spans="1:34" x14ac:dyDescent="0.35">
      <c r="A1952" s="31" t="s">
        <v>168</v>
      </c>
      <c r="B1952" s="32" t="s">
        <v>23</v>
      </c>
      <c r="C1952" s="32" t="s">
        <v>24</v>
      </c>
      <c r="D1952" s="32" t="s">
        <v>55</v>
      </c>
      <c r="E1952" s="32" t="s">
        <v>26</v>
      </c>
      <c r="F1952" s="32" t="s">
        <v>204</v>
      </c>
      <c r="G1952" s="32" t="s">
        <v>28</v>
      </c>
      <c r="H1952" s="33">
        <v>3.5000000000000001E-3</v>
      </c>
      <c r="I1952" s="32" t="s">
        <v>204</v>
      </c>
      <c r="J1952" s="32" t="s">
        <v>208</v>
      </c>
      <c r="K1952" s="34" t="s">
        <v>29</v>
      </c>
      <c r="L1952" s="35">
        <v>2.4900000000000002</v>
      </c>
      <c r="M1952" s="36">
        <v>2.4900000000000002</v>
      </c>
      <c r="N1952" s="36">
        <v>2.4900000000000002</v>
      </c>
      <c r="O1952" s="36">
        <v>2.4900000000000002</v>
      </c>
      <c r="P1952" s="36">
        <v>2.4900000000000002</v>
      </c>
      <c r="Q1952" s="36">
        <v>2.4900000000000002</v>
      </c>
      <c r="R1952" s="36">
        <v>2.4900000000000002</v>
      </c>
      <c r="S1952" s="36">
        <v>2.39</v>
      </c>
      <c r="T1952" s="36">
        <v>2.39</v>
      </c>
      <c r="U1952" s="36">
        <v>2.59</v>
      </c>
      <c r="V1952" s="36">
        <v>2.59</v>
      </c>
      <c r="W1952" s="37">
        <v>2.69</v>
      </c>
      <c r="X1952" s="67"/>
      <c r="Y1952" s="60">
        <v>0</v>
      </c>
      <c r="Z1952" s="61">
        <v>0</v>
      </c>
      <c r="AA1952" s="61">
        <v>0</v>
      </c>
      <c r="AB1952" s="61">
        <v>0</v>
      </c>
      <c r="AC1952" s="61">
        <v>0</v>
      </c>
      <c r="AD1952" s="61">
        <v>0</v>
      </c>
      <c r="AE1952" s="69">
        <v>0</v>
      </c>
      <c r="AF1952" s="59"/>
      <c r="AG1952" s="61">
        <v>0</v>
      </c>
      <c r="AH1952" s="69">
        <v>0</v>
      </c>
    </row>
    <row r="1953" spans="1:34" x14ac:dyDescent="0.35">
      <c r="A1953" s="15" t="s">
        <v>168</v>
      </c>
      <c r="B1953" s="16" t="s">
        <v>23</v>
      </c>
      <c r="C1953" s="16" t="s">
        <v>24</v>
      </c>
      <c r="D1953" s="16" t="s">
        <v>55</v>
      </c>
      <c r="E1953" s="16" t="s">
        <v>26</v>
      </c>
      <c r="F1953" s="16" t="s">
        <v>204</v>
      </c>
      <c r="G1953" s="16" t="s">
        <v>28</v>
      </c>
      <c r="H1953" s="17">
        <v>3.5000000000000001E-3</v>
      </c>
      <c r="I1953" s="16" t="s">
        <v>204</v>
      </c>
      <c r="J1953" s="16" t="s">
        <v>209</v>
      </c>
      <c r="K1953" s="18" t="s">
        <v>30</v>
      </c>
      <c r="L1953" s="19">
        <v>1</v>
      </c>
      <c r="M1953" s="20">
        <v>1</v>
      </c>
      <c r="N1953" s="20">
        <v>1</v>
      </c>
      <c r="O1953" s="20">
        <v>1</v>
      </c>
      <c r="P1953" s="20">
        <v>1</v>
      </c>
      <c r="Q1953" s="20">
        <v>1</v>
      </c>
      <c r="R1953" s="20">
        <v>1</v>
      </c>
      <c r="S1953" s="20" t="s">
        <v>33</v>
      </c>
      <c r="T1953" s="20" t="s">
        <v>33</v>
      </c>
      <c r="U1953" s="20" t="s">
        <v>33</v>
      </c>
      <c r="V1953" s="20" t="s">
        <v>33</v>
      </c>
      <c r="W1953" s="21" t="s">
        <v>33</v>
      </c>
      <c r="X1953" s="67"/>
      <c r="Y1953" s="19">
        <v>0</v>
      </c>
      <c r="Z1953" s="20">
        <v>0</v>
      </c>
      <c r="AA1953" s="20">
        <v>0</v>
      </c>
      <c r="AB1953" s="20">
        <v>0</v>
      </c>
      <c r="AC1953" s="20">
        <v>0</v>
      </c>
      <c r="AD1953" s="20">
        <v>0</v>
      </c>
      <c r="AE1953" s="21">
        <v>0</v>
      </c>
      <c r="AF1953" s="55"/>
      <c r="AG1953" s="20" t="s">
        <v>33</v>
      </c>
      <c r="AH1953" s="21" t="s">
        <v>33</v>
      </c>
    </row>
    <row r="1954" spans="1:34" x14ac:dyDescent="0.35">
      <c r="A1954" s="15" t="s">
        <v>168</v>
      </c>
      <c r="B1954" s="16" t="s">
        <v>23</v>
      </c>
      <c r="C1954" s="16" t="s">
        <v>24</v>
      </c>
      <c r="D1954" s="16" t="s">
        <v>55</v>
      </c>
      <c r="E1954" s="16" t="s">
        <v>26</v>
      </c>
      <c r="F1954" s="16" t="s">
        <v>204</v>
      </c>
      <c r="G1954" s="16" t="s">
        <v>28</v>
      </c>
      <c r="H1954" s="17">
        <v>3.5000000000000001E-3</v>
      </c>
      <c r="I1954" s="16" t="s">
        <v>204</v>
      </c>
      <c r="J1954" s="16" t="s">
        <v>208</v>
      </c>
      <c r="K1954" s="18" t="s">
        <v>31</v>
      </c>
      <c r="L1954" s="82">
        <v>2.4900000000000002</v>
      </c>
      <c r="M1954" s="83">
        <v>2.4900000000000002</v>
      </c>
      <c r="N1954" s="83">
        <v>2.4900000000000002</v>
      </c>
      <c r="O1954" s="83">
        <v>2.4900000000000002</v>
      </c>
      <c r="P1954" s="83">
        <v>2.4900000000000002</v>
      </c>
      <c r="Q1954" s="83">
        <v>2.4900000000000002</v>
      </c>
      <c r="R1954" s="83">
        <v>2.4900000000000002</v>
      </c>
      <c r="S1954" s="83">
        <v>2.4900000000000002</v>
      </c>
      <c r="T1954" s="83">
        <v>2.4900000000000002</v>
      </c>
      <c r="U1954" s="83">
        <v>2.5900000000000003</v>
      </c>
      <c r="V1954" s="83">
        <v>2.5900000000000003</v>
      </c>
      <c r="W1954" s="83">
        <v>2.7900000000000005</v>
      </c>
      <c r="X1954" s="67"/>
      <c r="Y1954" s="82">
        <v>0</v>
      </c>
      <c r="Z1954" s="83">
        <v>0</v>
      </c>
      <c r="AA1954" s="83">
        <v>0</v>
      </c>
      <c r="AB1954" s="83">
        <v>0</v>
      </c>
      <c r="AC1954" s="83">
        <v>0</v>
      </c>
      <c r="AD1954" s="83">
        <v>0</v>
      </c>
      <c r="AE1954" s="84">
        <v>0</v>
      </c>
      <c r="AF1954" s="50"/>
      <c r="AG1954" s="76">
        <v>0.06</v>
      </c>
      <c r="AH1954" s="77">
        <v>0.06</v>
      </c>
    </row>
    <row r="1955" spans="1:34" x14ac:dyDescent="0.35">
      <c r="A1955" s="15" t="s">
        <v>168</v>
      </c>
      <c r="B1955" s="16" t="s">
        <v>23</v>
      </c>
      <c r="C1955" s="16" t="s">
        <v>24</v>
      </c>
      <c r="D1955" s="16" t="s">
        <v>55</v>
      </c>
      <c r="E1955" s="16" t="s">
        <v>26</v>
      </c>
      <c r="F1955" s="16" t="s">
        <v>204</v>
      </c>
      <c r="G1955" s="16" t="s">
        <v>28</v>
      </c>
      <c r="H1955" s="17">
        <v>3.5000000000000001E-3</v>
      </c>
      <c r="I1955" s="16" t="s">
        <v>204</v>
      </c>
      <c r="J1955" s="16" t="s">
        <v>209</v>
      </c>
      <c r="K1955" s="18" t="s">
        <v>32</v>
      </c>
      <c r="L1955" s="19">
        <v>1</v>
      </c>
      <c r="M1955" s="20">
        <v>1</v>
      </c>
      <c r="N1955" s="20">
        <v>1</v>
      </c>
      <c r="O1955" s="20">
        <v>1</v>
      </c>
      <c r="P1955" s="20">
        <v>1</v>
      </c>
      <c r="Q1955" s="20">
        <v>1</v>
      </c>
      <c r="R1955" s="20">
        <v>1</v>
      </c>
      <c r="S1955" s="20" t="s">
        <v>33</v>
      </c>
      <c r="T1955" s="20" t="s">
        <v>33</v>
      </c>
      <c r="U1955" s="20" t="s">
        <v>33</v>
      </c>
      <c r="V1955" s="20" t="s">
        <v>33</v>
      </c>
      <c r="W1955" s="21" t="s">
        <v>33</v>
      </c>
      <c r="X1955" s="67"/>
      <c r="Y1955" s="19">
        <v>0</v>
      </c>
      <c r="Z1955" s="20">
        <v>0</v>
      </c>
      <c r="AA1955" s="20">
        <v>0</v>
      </c>
      <c r="AB1955" s="20">
        <v>0</v>
      </c>
      <c r="AC1955" s="20">
        <v>0</v>
      </c>
      <c r="AD1955" s="20">
        <v>0</v>
      </c>
      <c r="AE1955" s="21">
        <v>0</v>
      </c>
      <c r="AF1955" s="55"/>
      <c r="AG1955" s="20" t="s">
        <v>33</v>
      </c>
      <c r="AH1955" s="21" t="s">
        <v>33</v>
      </c>
    </row>
    <row r="1956" spans="1:34" x14ac:dyDescent="0.35">
      <c r="A1956" s="24" t="s">
        <v>168</v>
      </c>
      <c r="B1956" s="25" t="s">
        <v>23</v>
      </c>
      <c r="C1956" s="25" t="s">
        <v>24</v>
      </c>
      <c r="D1956" s="25" t="s">
        <v>55</v>
      </c>
      <c r="E1956" s="25" t="s">
        <v>26</v>
      </c>
      <c r="F1956" s="25" t="s">
        <v>204</v>
      </c>
      <c r="G1956" s="25" t="s">
        <v>28</v>
      </c>
      <c r="H1956" s="26">
        <v>3.5000000000000001E-3</v>
      </c>
      <c r="I1956" s="25" t="s">
        <v>33</v>
      </c>
      <c r="J1956" s="25" t="s">
        <v>208</v>
      </c>
      <c r="K1956" s="27" t="s">
        <v>34</v>
      </c>
      <c r="L1956" s="28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4.1841004184100417E-2</v>
      </c>
      <c r="T1956" s="29">
        <v>4.1841004184100417E-2</v>
      </c>
      <c r="U1956" s="29">
        <v>2.2204460492503131E-16</v>
      </c>
      <c r="V1956" s="29">
        <v>2.2204460492503131E-16</v>
      </c>
      <c r="W1956" s="30">
        <v>3.7174721189591198E-2</v>
      </c>
      <c r="X1956" s="67"/>
      <c r="Y1956" s="57">
        <v>0</v>
      </c>
      <c r="Z1956" s="58">
        <v>0</v>
      </c>
      <c r="AA1956" s="58">
        <v>0</v>
      </c>
      <c r="AB1956" s="58">
        <v>0</v>
      </c>
      <c r="AC1956" s="58">
        <v>0</v>
      </c>
      <c r="AD1956" s="58">
        <v>0</v>
      </c>
      <c r="AE1956" s="71">
        <v>0</v>
      </c>
      <c r="AF1956" s="56"/>
      <c r="AG1956" s="58">
        <v>0</v>
      </c>
      <c r="AH1956" s="71">
        <v>0</v>
      </c>
    </row>
    <row r="1957" spans="1:34" x14ac:dyDescent="0.35">
      <c r="A1957" s="31" t="s">
        <v>168</v>
      </c>
      <c r="B1957" s="32" t="s">
        <v>23</v>
      </c>
      <c r="C1957" s="32" t="s">
        <v>136</v>
      </c>
      <c r="D1957" s="32" t="s">
        <v>205</v>
      </c>
      <c r="E1957" s="32" t="s">
        <v>159</v>
      </c>
      <c r="F1957" s="32" t="s">
        <v>206</v>
      </c>
      <c r="G1957" s="32" t="s">
        <v>28</v>
      </c>
      <c r="H1957" s="33">
        <v>4.7299999999999998E-3</v>
      </c>
      <c r="I1957" s="32" t="s">
        <v>206</v>
      </c>
      <c r="J1957" s="32" t="s">
        <v>208</v>
      </c>
      <c r="K1957" s="34" t="s">
        <v>29</v>
      </c>
      <c r="L1957" s="35">
        <v>14.99</v>
      </c>
      <c r="M1957" s="36">
        <v>14.99</v>
      </c>
      <c r="N1957" s="36">
        <v>14.99</v>
      </c>
      <c r="O1957" s="36">
        <v>14.99</v>
      </c>
      <c r="P1957" s="36">
        <v>14.99</v>
      </c>
      <c r="Q1957" s="36">
        <v>14.99</v>
      </c>
      <c r="R1957" s="36">
        <v>14.99</v>
      </c>
      <c r="S1957" s="36">
        <v>14.99</v>
      </c>
      <c r="T1957" s="36">
        <v>14.99</v>
      </c>
      <c r="U1957" s="36">
        <v>10.89</v>
      </c>
      <c r="V1957" s="36">
        <v>10.89</v>
      </c>
      <c r="W1957" s="37">
        <v>10.99</v>
      </c>
      <c r="X1957" s="67"/>
      <c r="Y1957" s="60">
        <v>0</v>
      </c>
      <c r="Z1957" s="61">
        <v>0</v>
      </c>
      <c r="AA1957" s="61">
        <v>0</v>
      </c>
      <c r="AB1957" s="61">
        <v>0</v>
      </c>
      <c r="AC1957" s="61">
        <v>0</v>
      </c>
      <c r="AD1957" s="61">
        <v>0</v>
      </c>
      <c r="AE1957" s="69">
        <v>0</v>
      </c>
      <c r="AF1957" s="59"/>
      <c r="AG1957" s="61">
        <v>0</v>
      </c>
      <c r="AH1957" s="69">
        <v>0</v>
      </c>
    </row>
    <row r="1958" spans="1:34" x14ac:dyDescent="0.35">
      <c r="A1958" s="15" t="s">
        <v>168</v>
      </c>
      <c r="B1958" s="16" t="s">
        <v>23</v>
      </c>
      <c r="C1958" s="16" t="s">
        <v>136</v>
      </c>
      <c r="D1958" s="16" t="s">
        <v>205</v>
      </c>
      <c r="E1958" s="16" t="s">
        <v>159</v>
      </c>
      <c r="F1958" s="16" t="s">
        <v>206</v>
      </c>
      <c r="G1958" s="16" t="s">
        <v>28</v>
      </c>
      <c r="H1958" s="17">
        <v>4.7299999999999998E-3</v>
      </c>
      <c r="I1958" s="16" t="s">
        <v>206</v>
      </c>
      <c r="J1958" s="16" t="s">
        <v>209</v>
      </c>
      <c r="K1958" s="18" t="s">
        <v>30</v>
      </c>
      <c r="L1958" s="19">
        <v>1</v>
      </c>
      <c r="M1958" s="20">
        <v>1</v>
      </c>
      <c r="N1958" s="20">
        <v>1</v>
      </c>
      <c r="O1958" s="20">
        <v>1</v>
      </c>
      <c r="P1958" s="20">
        <v>1</v>
      </c>
      <c r="Q1958" s="20">
        <v>1</v>
      </c>
      <c r="R1958" s="20">
        <v>1</v>
      </c>
      <c r="S1958" s="20" t="s">
        <v>33</v>
      </c>
      <c r="T1958" s="20" t="s">
        <v>33</v>
      </c>
      <c r="U1958" s="20" t="s">
        <v>33</v>
      </c>
      <c r="V1958" s="20" t="s">
        <v>33</v>
      </c>
      <c r="W1958" s="21" t="s">
        <v>33</v>
      </c>
      <c r="X1958" s="67"/>
      <c r="Y1958" s="19">
        <v>0</v>
      </c>
      <c r="Z1958" s="20">
        <v>0</v>
      </c>
      <c r="AA1958" s="20">
        <v>0</v>
      </c>
      <c r="AB1958" s="20">
        <v>0</v>
      </c>
      <c r="AC1958" s="20">
        <v>0</v>
      </c>
      <c r="AD1958" s="20">
        <v>0</v>
      </c>
      <c r="AE1958" s="21">
        <v>0</v>
      </c>
      <c r="AF1958" s="55"/>
      <c r="AG1958" s="20" t="s">
        <v>33</v>
      </c>
      <c r="AH1958" s="21" t="s">
        <v>33</v>
      </c>
    </row>
    <row r="1959" spans="1:34" x14ac:dyDescent="0.35">
      <c r="A1959" s="15" t="s">
        <v>168</v>
      </c>
      <c r="B1959" s="16" t="s">
        <v>23</v>
      </c>
      <c r="C1959" s="16" t="s">
        <v>136</v>
      </c>
      <c r="D1959" s="16" t="s">
        <v>205</v>
      </c>
      <c r="E1959" s="16" t="s">
        <v>159</v>
      </c>
      <c r="F1959" s="16" t="s">
        <v>206</v>
      </c>
      <c r="G1959" s="16" t="s">
        <v>28</v>
      </c>
      <c r="H1959" s="17">
        <v>4.7299999999999998E-3</v>
      </c>
      <c r="I1959" s="16" t="s">
        <v>206</v>
      </c>
      <c r="J1959" s="16" t="s">
        <v>208</v>
      </c>
      <c r="K1959" s="18" t="s">
        <v>31</v>
      </c>
      <c r="L1959" s="78">
        <v>14.99</v>
      </c>
      <c r="M1959" s="76">
        <v>14.99</v>
      </c>
      <c r="N1959" s="76">
        <v>14.99</v>
      </c>
      <c r="O1959" s="76">
        <v>14.99</v>
      </c>
      <c r="P1959" s="76">
        <v>14.99</v>
      </c>
      <c r="Q1959" s="76">
        <v>14.99</v>
      </c>
      <c r="R1959" s="76">
        <v>14.99</v>
      </c>
      <c r="S1959" s="76">
        <v>14.99</v>
      </c>
      <c r="T1959" s="76">
        <v>14.99</v>
      </c>
      <c r="U1959" s="76">
        <v>10.89</v>
      </c>
      <c r="V1959" s="76">
        <v>10.89</v>
      </c>
      <c r="W1959" s="77">
        <v>10.99</v>
      </c>
      <c r="X1959" s="67"/>
      <c r="Y1959" s="78">
        <v>0</v>
      </c>
      <c r="Z1959" s="76">
        <v>0</v>
      </c>
      <c r="AA1959" s="76">
        <v>0</v>
      </c>
      <c r="AB1959" s="76">
        <v>0</v>
      </c>
      <c r="AC1959" s="76">
        <v>0</v>
      </c>
      <c r="AD1959" s="76">
        <v>0</v>
      </c>
      <c r="AE1959" s="77">
        <v>0</v>
      </c>
      <c r="AF1959" s="50"/>
      <c r="AG1959" s="76">
        <v>0.38</v>
      </c>
      <c r="AH1959" s="77">
        <v>0.38</v>
      </c>
    </row>
    <row r="1960" spans="1:34" x14ac:dyDescent="0.35">
      <c r="A1960" s="15" t="s">
        <v>168</v>
      </c>
      <c r="B1960" s="16" t="s">
        <v>23</v>
      </c>
      <c r="C1960" s="16" t="s">
        <v>136</v>
      </c>
      <c r="D1960" s="16" t="s">
        <v>205</v>
      </c>
      <c r="E1960" s="16" t="s">
        <v>159</v>
      </c>
      <c r="F1960" s="16" t="s">
        <v>206</v>
      </c>
      <c r="G1960" s="16" t="s">
        <v>28</v>
      </c>
      <c r="H1960" s="17">
        <v>4.7299999999999998E-3</v>
      </c>
      <c r="I1960" s="16" t="s">
        <v>206</v>
      </c>
      <c r="J1960" s="16" t="s">
        <v>209</v>
      </c>
      <c r="K1960" s="18" t="s">
        <v>32</v>
      </c>
      <c r="L1960" s="19">
        <v>1</v>
      </c>
      <c r="M1960" s="20">
        <v>1</v>
      </c>
      <c r="N1960" s="20">
        <v>1</v>
      </c>
      <c r="O1960" s="20">
        <v>1</v>
      </c>
      <c r="P1960" s="20">
        <v>1</v>
      </c>
      <c r="Q1960" s="20">
        <v>1</v>
      </c>
      <c r="R1960" s="20">
        <v>1</v>
      </c>
      <c r="S1960" s="20" t="s">
        <v>33</v>
      </c>
      <c r="T1960" s="20" t="s">
        <v>33</v>
      </c>
      <c r="U1960" s="20" t="s">
        <v>33</v>
      </c>
      <c r="V1960" s="20" t="s">
        <v>33</v>
      </c>
      <c r="W1960" s="21" t="s">
        <v>33</v>
      </c>
      <c r="X1960" s="67"/>
      <c r="Y1960" s="19">
        <v>0</v>
      </c>
      <c r="Z1960" s="20">
        <v>0</v>
      </c>
      <c r="AA1960" s="20">
        <v>0</v>
      </c>
      <c r="AB1960" s="20">
        <v>0</v>
      </c>
      <c r="AC1960" s="20">
        <v>0</v>
      </c>
      <c r="AD1960" s="20">
        <v>0</v>
      </c>
      <c r="AE1960" s="21">
        <v>0</v>
      </c>
      <c r="AF1960" s="55"/>
      <c r="AG1960" s="20" t="s">
        <v>33</v>
      </c>
      <c r="AH1960" s="21" t="s">
        <v>33</v>
      </c>
    </row>
    <row r="1961" spans="1:34" x14ac:dyDescent="0.35">
      <c r="A1961" s="24" t="s">
        <v>168</v>
      </c>
      <c r="B1961" s="25" t="s">
        <v>23</v>
      </c>
      <c r="C1961" s="25" t="s">
        <v>136</v>
      </c>
      <c r="D1961" s="25" t="s">
        <v>205</v>
      </c>
      <c r="E1961" s="25" t="s">
        <v>159</v>
      </c>
      <c r="F1961" s="25" t="s">
        <v>206</v>
      </c>
      <c r="G1961" s="25" t="s">
        <v>28</v>
      </c>
      <c r="H1961" s="26">
        <v>4.7299999999999998E-3</v>
      </c>
      <c r="I1961" s="25" t="s">
        <v>33</v>
      </c>
      <c r="J1961" s="25" t="s">
        <v>208</v>
      </c>
      <c r="K1961" s="27" t="s">
        <v>34</v>
      </c>
      <c r="L1961" s="28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0</v>
      </c>
      <c r="W1961" s="30">
        <v>0</v>
      </c>
      <c r="X1961" s="67"/>
      <c r="Y1961" s="57">
        <v>0</v>
      </c>
      <c r="Z1961" s="58">
        <v>0</v>
      </c>
      <c r="AA1961" s="58">
        <v>0</v>
      </c>
      <c r="AB1961" s="58">
        <v>0</v>
      </c>
      <c r="AC1961" s="58">
        <v>0</v>
      </c>
      <c r="AD1961" s="58">
        <v>0</v>
      </c>
      <c r="AE1961" s="71">
        <v>0</v>
      </c>
      <c r="AF1961" s="56"/>
      <c r="AG1961" s="58">
        <v>0</v>
      </c>
      <c r="AH1961" s="71">
        <v>0</v>
      </c>
    </row>
    <row r="1962" spans="1:34" x14ac:dyDescent="0.35">
      <c r="A1962" s="31" t="s">
        <v>168</v>
      </c>
      <c r="B1962" s="32" t="s">
        <v>23</v>
      </c>
      <c r="C1962" s="32" t="s">
        <v>136</v>
      </c>
      <c r="D1962" s="32" t="s">
        <v>205</v>
      </c>
      <c r="E1962" s="32" t="s">
        <v>138</v>
      </c>
      <c r="F1962" s="32" t="s">
        <v>207</v>
      </c>
      <c r="G1962" s="32" t="s">
        <v>28</v>
      </c>
      <c r="H1962" s="33">
        <v>4.7299999999999998E-3</v>
      </c>
      <c r="I1962" s="32" t="s">
        <v>207</v>
      </c>
      <c r="J1962" s="32" t="s">
        <v>208</v>
      </c>
      <c r="K1962" s="34" t="s">
        <v>29</v>
      </c>
      <c r="L1962" s="35">
        <v>5.79</v>
      </c>
      <c r="M1962" s="36">
        <v>5.79</v>
      </c>
      <c r="N1962" s="36">
        <v>5.79</v>
      </c>
      <c r="O1962" s="36">
        <v>5.79</v>
      </c>
      <c r="P1962" s="36">
        <v>5.79</v>
      </c>
      <c r="Q1962" s="36">
        <v>5.79</v>
      </c>
      <c r="R1962" s="36">
        <v>5.79</v>
      </c>
      <c r="S1962" s="36">
        <v>5.39</v>
      </c>
      <c r="T1962" s="36">
        <v>5.39</v>
      </c>
      <c r="U1962" s="36">
        <v>4.1399999999999997</v>
      </c>
      <c r="V1962" s="36">
        <v>4.1399999999999997</v>
      </c>
      <c r="W1962" s="37">
        <v>4.1399999999999997</v>
      </c>
      <c r="X1962" s="67"/>
      <c r="Y1962" s="60">
        <v>0</v>
      </c>
      <c r="Z1962" s="61">
        <v>0</v>
      </c>
      <c r="AA1962" s="61">
        <v>0</v>
      </c>
      <c r="AB1962" s="61">
        <v>0</v>
      </c>
      <c r="AC1962" s="61">
        <v>0</v>
      </c>
      <c r="AD1962" s="61">
        <v>0</v>
      </c>
      <c r="AE1962" s="69">
        <v>0</v>
      </c>
      <c r="AF1962" s="59"/>
      <c r="AG1962" s="61">
        <v>0</v>
      </c>
      <c r="AH1962" s="69">
        <v>0</v>
      </c>
    </row>
    <row r="1963" spans="1:34" x14ac:dyDescent="0.35">
      <c r="A1963" s="15" t="s">
        <v>168</v>
      </c>
      <c r="B1963" s="16" t="s">
        <v>23</v>
      </c>
      <c r="C1963" s="16" t="s">
        <v>136</v>
      </c>
      <c r="D1963" s="16" t="s">
        <v>205</v>
      </c>
      <c r="E1963" s="16" t="s">
        <v>138</v>
      </c>
      <c r="F1963" s="16" t="s">
        <v>207</v>
      </c>
      <c r="G1963" s="16" t="s">
        <v>28</v>
      </c>
      <c r="H1963" s="17">
        <v>4.7299999999999998E-3</v>
      </c>
      <c r="I1963" s="16" t="s">
        <v>207</v>
      </c>
      <c r="J1963" s="16" t="s">
        <v>209</v>
      </c>
      <c r="K1963" s="18" t="s">
        <v>30</v>
      </c>
      <c r="L1963" s="19">
        <v>1</v>
      </c>
      <c r="M1963" s="20">
        <v>1</v>
      </c>
      <c r="N1963" s="20">
        <v>1</v>
      </c>
      <c r="O1963" s="20">
        <v>1</v>
      </c>
      <c r="P1963" s="20">
        <v>1</v>
      </c>
      <c r="Q1963" s="20">
        <v>1</v>
      </c>
      <c r="R1963" s="20">
        <v>1</v>
      </c>
      <c r="S1963" s="20" t="s">
        <v>33</v>
      </c>
      <c r="T1963" s="20" t="s">
        <v>33</v>
      </c>
      <c r="U1963" s="20" t="s">
        <v>33</v>
      </c>
      <c r="V1963" s="20" t="s">
        <v>33</v>
      </c>
      <c r="W1963" s="21" t="s">
        <v>33</v>
      </c>
      <c r="X1963" s="67"/>
      <c r="Y1963" s="19">
        <v>0</v>
      </c>
      <c r="Z1963" s="20">
        <v>0</v>
      </c>
      <c r="AA1963" s="20">
        <v>0</v>
      </c>
      <c r="AB1963" s="20">
        <v>0</v>
      </c>
      <c r="AC1963" s="20">
        <v>0</v>
      </c>
      <c r="AD1963" s="20">
        <v>0</v>
      </c>
      <c r="AE1963" s="21">
        <v>0</v>
      </c>
      <c r="AF1963" s="55"/>
      <c r="AG1963" s="20" t="s">
        <v>33</v>
      </c>
      <c r="AH1963" s="21" t="s">
        <v>33</v>
      </c>
    </row>
    <row r="1964" spans="1:34" x14ac:dyDescent="0.35">
      <c r="A1964" s="15" t="s">
        <v>168</v>
      </c>
      <c r="B1964" s="16" t="s">
        <v>23</v>
      </c>
      <c r="C1964" s="16" t="s">
        <v>136</v>
      </c>
      <c r="D1964" s="16" t="s">
        <v>205</v>
      </c>
      <c r="E1964" s="16" t="s">
        <v>138</v>
      </c>
      <c r="F1964" s="16" t="s">
        <v>207</v>
      </c>
      <c r="G1964" s="16" t="s">
        <v>28</v>
      </c>
      <c r="H1964" s="17">
        <v>4.7299999999999998E-3</v>
      </c>
      <c r="I1964" s="16" t="s">
        <v>207</v>
      </c>
      <c r="J1964" s="16" t="s">
        <v>208</v>
      </c>
      <c r="K1964" s="18" t="s">
        <v>31</v>
      </c>
      <c r="L1964" s="78">
        <v>5.79</v>
      </c>
      <c r="M1964" s="76">
        <v>5.79</v>
      </c>
      <c r="N1964" s="76">
        <v>5.79</v>
      </c>
      <c r="O1964" s="76">
        <v>5.79</v>
      </c>
      <c r="P1964" s="76">
        <v>5.79</v>
      </c>
      <c r="Q1964" s="76">
        <v>5.79</v>
      </c>
      <c r="R1964" s="76">
        <v>5.79</v>
      </c>
      <c r="S1964" s="76">
        <v>5.39</v>
      </c>
      <c r="T1964" s="76">
        <v>5.39</v>
      </c>
      <c r="U1964" s="76">
        <v>4.1399999999999997</v>
      </c>
      <c r="V1964" s="76">
        <v>4.1399999999999997</v>
      </c>
      <c r="W1964" s="77">
        <v>4.99</v>
      </c>
      <c r="X1964" s="67"/>
      <c r="Y1964" s="78">
        <v>0</v>
      </c>
      <c r="Z1964" s="76">
        <v>0</v>
      </c>
      <c r="AA1964" s="76">
        <v>0</v>
      </c>
      <c r="AB1964" s="76">
        <v>0</v>
      </c>
      <c r="AC1964" s="76">
        <v>0</v>
      </c>
      <c r="AD1964" s="76">
        <v>0</v>
      </c>
      <c r="AE1964" s="77">
        <v>0</v>
      </c>
      <c r="AF1964" s="50"/>
      <c r="AG1964" s="76">
        <v>0.14000000000000001</v>
      </c>
      <c r="AH1964" s="77">
        <v>0.14000000000000001</v>
      </c>
    </row>
    <row r="1965" spans="1:34" x14ac:dyDescent="0.35">
      <c r="A1965" s="15" t="s">
        <v>168</v>
      </c>
      <c r="B1965" s="16" t="s">
        <v>23</v>
      </c>
      <c r="C1965" s="16" t="s">
        <v>136</v>
      </c>
      <c r="D1965" s="16" t="s">
        <v>205</v>
      </c>
      <c r="E1965" s="16" t="s">
        <v>138</v>
      </c>
      <c r="F1965" s="16" t="s">
        <v>207</v>
      </c>
      <c r="G1965" s="16" t="s">
        <v>28</v>
      </c>
      <c r="H1965" s="17">
        <v>4.7299999999999998E-3</v>
      </c>
      <c r="I1965" s="16" t="s">
        <v>207</v>
      </c>
      <c r="J1965" s="16" t="s">
        <v>209</v>
      </c>
      <c r="K1965" s="18" t="s">
        <v>32</v>
      </c>
      <c r="L1965" s="19">
        <v>1</v>
      </c>
      <c r="M1965" s="20">
        <v>1</v>
      </c>
      <c r="N1965" s="20">
        <v>1</v>
      </c>
      <c r="O1965" s="20">
        <v>1</v>
      </c>
      <c r="P1965" s="20">
        <v>1</v>
      </c>
      <c r="Q1965" s="20">
        <v>1</v>
      </c>
      <c r="R1965" s="20">
        <v>1</v>
      </c>
      <c r="S1965" s="20" t="s">
        <v>33</v>
      </c>
      <c r="T1965" s="20" t="s">
        <v>33</v>
      </c>
      <c r="U1965" s="20" t="s">
        <v>33</v>
      </c>
      <c r="V1965" s="20" t="s">
        <v>33</v>
      </c>
      <c r="W1965" s="21" t="s">
        <v>33</v>
      </c>
      <c r="X1965" s="67"/>
      <c r="Y1965" s="19">
        <v>0</v>
      </c>
      <c r="Z1965" s="20">
        <v>0</v>
      </c>
      <c r="AA1965" s="20">
        <v>0</v>
      </c>
      <c r="AB1965" s="20">
        <v>0</v>
      </c>
      <c r="AC1965" s="20">
        <v>0</v>
      </c>
      <c r="AD1965" s="20">
        <v>0</v>
      </c>
      <c r="AE1965" s="21">
        <v>0</v>
      </c>
      <c r="AF1965" s="55"/>
      <c r="AG1965" s="20" t="s">
        <v>33</v>
      </c>
      <c r="AH1965" s="21" t="s">
        <v>33</v>
      </c>
    </row>
    <row r="1966" spans="1:34" x14ac:dyDescent="0.35">
      <c r="A1966" s="24" t="s">
        <v>168</v>
      </c>
      <c r="B1966" s="25" t="s">
        <v>23</v>
      </c>
      <c r="C1966" s="25" t="s">
        <v>136</v>
      </c>
      <c r="D1966" s="25" t="s">
        <v>205</v>
      </c>
      <c r="E1966" s="25" t="s">
        <v>138</v>
      </c>
      <c r="F1966" s="25" t="s">
        <v>207</v>
      </c>
      <c r="G1966" s="25" t="s">
        <v>28</v>
      </c>
      <c r="H1966" s="26">
        <v>4.7299999999999998E-3</v>
      </c>
      <c r="I1966" s="25" t="s">
        <v>33</v>
      </c>
      <c r="J1966" s="25" t="s">
        <v>208</v>
      </c>
      <c r="K1966" s="27" t="s">
        <v>34</v>
      </c>
      <c r="L1966" s="28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0</v>
      </c>
      <c r="V1966" s="29">
        <v>0</v>
      </c>
      <c r="W1966" s="30">
        <v>0.20531400966183599</v>
      </c>
      <c r="X1966" s="67"/>
      <c r="Y1966" s="57">
        <v>0</v>
      </c>
      <c r="Z1966" s="58">
        <v>0</v>
      </c>
      <c r="AA1966" s="58">
        <v>0</v>
      </c>
      <c r="AB1966" s="58">
        <v>0</v>
      </c>
      <c r="AC1966" s="58">
        <v>0</v>
      </c>
      <c r="AD1966" s="58">
        <v>0</v>
      </c>
      <c r="AE1966" s="71">
        <v>0</v>
      </c>
      <c r="AF1966" s="56"/>
      <c r="AG1966" s="58">
        <v>0</v>
      </c>
      <c r="AH1966" s="71">
        <v>0</v>
      </c>
    </row>
    <row r="1967" spans="1:34" x14ac:dyDescent="0.35">
      <c r="A1967" s="31" t="s">
        <v>168</v>
      </c>
      <c r="B1967" s="32" t="s">
        <v>23</v>
      </c>
      <c r="C1967" s="32" t="s">
        <v>162</v>
      </c>
      <c r="D1967" s="32" t="s">
        <v>162</v>
      </c>
      <c r="E1967" s="32" t="s">
        <v>162</v>
      </c>
      <c r="F1967" s="32" t="s">
        <v>163</v>
      </c>
      <c r="G1967" s="32" t="s">
        <v>162</v>
      </c>
      <c r="H1967" s="33">
        <v>1</v>
      </c>
      <c r="I1967" s="32" t="s">
        <v>163</v>
      </c>
      <c r="J1967" s="32" t="s">
        <v>208</v>
      </c>
      <c r="K1967" s="34" t="s">
        <v>29</v>
      </c>
      <c r="L1967" s="35">
        <v>0</v>
      </c>
      <c r="M1967" s="36">
        <v>0</v>
      </c>
      <c r="N1967" s="36">
        <v>0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7">
        <v>0</v>
      </c>
      <c r="X1967" s="67"/>
      <c r="Y1967" s="60">
        <v>0</v>
      </c>
      <c r="Z1967" s="61">
        <v>0</v>
      </c>
      <c r="AA1967" s="61">
        <v>0</v>
      </c>
      <c r="AB1967" s="61">
        <v>0</v>
      </c>
      <c r="AC1967" s="61">
        <v>0</v>
      </c>
      <c r="AD1967" s="61">
        <v>0</v>
      </c>
      <c r="AE1967" s="69">
        <v>0</v>
      </c>
      <c r="AF1967" s="59"/>
      <c r="AG1967" s="61">
        <v>0</v>
      </c>
      <c r="AH1967" s="69">
        <v>0</v>
      </c>
    </row>
    <row r="1968" spans="1:34" x14ac:dyDescent="0.35">
      <c r="A1968" s="15" t="s">
        <v>168</v>
      </c>
      <c r="B1968" s="16" t="s">
        <v>23</v>
      </c>
      <c r="C1968" s="16" t="s">
        <v>162</v>
      </c>
      <c r="D1968" s="16" t="s">
        <v>162</v>
      </c>
      <c r="E1968" s="16" t="s">
        <v>162</v>
      </c>
      <c r="F1968" s="16" t="s">
        <v>163</v>
      </c>
      <c r="G1968" s="16" t="s">
        <v>162</v>
      </c>
      <c r="H1968" s="17">
        <v>1</v>
      </c>
      <c r="I1968" s="16" t="s">
        <v>163</v>
      </c>
      <c r="J1968" s="16" t="s">
        <v>209</v>
      </c>
      <c r="K1968" s="18" t="s">
        <v>30</v>
      </c>
      <c r="L1968" s="19">
        <v>1</v>
      </c>
      <c r="M1968" s="20">
        <v>1</v>
      </c>
      <c r="N1968" s="20">
        <v>1</v>
      </c>
      <c r="O1968" s="20">
        <v>1</v>
      </c>
      <c r="P1968" s="20">
        <v>1</v>
      </c>
      <c r="Q1968" s="20">
        <v>1</v>
      </c>
      <c r="R1968" s="20">
        <v>1</v>
      </c>
      <c r="S1968" s="20" t="s">
        <v>33</v>
      </c>
      <c r="T1968" s="20" t="s">
        <v>33</v>
      </c>
      <c r="U1968" s="20" t="s">
        <v>33</v>
      </c>
      <c r="V1968" s="20" t="s">
        <v>33</v>
      </c>
      <c r="W1968" s="21" t="s">
        <v>33</v>
      </c>
      <c r="X1968" s="67"/>
      <c r="Y1968" s="19">
        <v>0</v>
      </c>
      <c r="Z1968" s="20">
        <v>0</v>
      </c>
      <c r="AA1968" s="20">
        <v>0</v>
      </c>
      <c r="AB1968" s="20">
        <v>0</v>
      </c>
      <c r="AC1968" s="20">
        <v>0</v>
      </c>
      <c r="AD1968" s="20">
        <v>0</v>
      </c>
      <c r="AE1968" s="21">
        <v>0</v>
      </c>
      <c r="AF1968" s="55"/>
      <c r="AG1968" s="20" t="s">
        <v>33</v>
      </c>
      <c r="AH1968" s="21" t="s">
        <v>33</v>
      </c>
    </row>
    <row r="1969" spans="1:34" x14ac:dyDescent="0.35">
      <c r="A1969" s="15" t="s">
        <v>168</v>
      </c>
      <c r="B1969" s="16" t="s">
        <v>23</v>
      </c>
      <c r="C1969" s="16" t="s">
        <v>162</v>
      </c>
      <c r="D1969" s="16" t="s">
        <v>162</v>
      </c>
      <c r="E1969" s="16" t="s">
        <v>162</v>
      </c>
      <c r="F1969" s="16" t="s">
        <v>163</v>
      </c>
      <c r="G1969" s="16" t="s">
        <v>162</v>
      </c>
      <c r="H1969" s="17">
        <v>1</v>
      </c>
      <c r="I1969" s="16" t="s">
        <v>163</v>
      </c>
      <c r="J1969" s="16" t="s">
        <v>208</v>
      </c>
      <c r="K1969" s="18" t="s">
        <v>31</v>
      </c>
      <c r="L1969" s="22">
        <v>0</v>
      </c>
      <c r="M1969" s="23">
        <v>0</v>
      </c>
      <c r="N1969" s="23">
        <v>0</v>
      </c>
      <c r="O1969" s="23">
        <v>0</v>
      </c>
      <c r="P1969" s="23">
        <v>0</v>
      </c>
      <c r="Q1969" s="23">
        <v>0</v>
      </c>
      <c r="R1969" s="23">
        <v>0</v>
      </c>
      <c r="S1969" s="23">
        <v>0</v>
      </c>
      <c r="T1969" s="23">
        <v>0</v>
      </c>
      <c r="U1969" s="23">
        <v>0</v>
      </c>
      <c r="V1969" s="23">
        <v>0</v>
      </c>
      <c r="W1969" s="70">
        <v>0</v>
      </c>
      <c r="X1969" s="67"/>
      <c r="Y1969" s="22">
        <v>0</v>
      </c>
      <c r="Z1969" s="23">
        <v>0</v>
      </c>
      <c r="AA1969" s="23">
        <v>0</v>
      </c>
      <c r="AB1969" s="23">
        <v>0</v>
      </c>
      <c r="AC1969" s="23">
        <v>0</v>
      </c>
      <c r="AD1969" s="23">
        <v>0</v>
      </c>
      <c r="AE1969" s="70">
        <v>0</v>
      </c>
      <c r="AF1969" s="50"/>
      <c r="AG1969" s="76">
        <v>0</v>
      </c>
      <c r="AH1969" s="77">
        <v>0</v>
      </c>
    </row>
    <row r="1970" spans="1:34" x14ac:dyDescent="0.35">
      <c r="A1970" s="15" t="s">
        <v>168</v>
      </c>
      <c r="B1970" s="16" t="s">
        <v>23</v>
      </c>
      <c r="C1970" s="16" t="s">
        <v>162</v>
      </c>
      <c r="D1970" s="16" t="s">
        <v>162</v>
      </c>
      <c r="E1970" s="16" t="s">
        <v>162</v>
      </c>
      <c r="F1970" s="16" t="s">
        <v>163</v>
      </c>
      <c r="G1970" s="16" t="s">
        <v>162</v>
      </c>
      <c r="H1970" s="17">
        <v>1</v>
      </c>
      <c r="I1970" s="16" t="s">
        <v>163</v>
      </c>
      <c r="J1970" s="16" t="s">
        <v>209</v>
      </c>
      <c r="K1970" s="18" t="s">
        <v>32</v>
      </c>
      <c r="L1970" s="19">
        <v>1</v>
      </c>
      <c r="M1970" s="20">
        <v>1</v>
      </c>
      <c r="N1970" s="20">
        <v>1</v>
      </c>
      <c r="O1970" s="20">
        <v>1</v>
      </c>
      <c r="P1970" s="20">
        <v>1</v>
      </c>
      <c r="Q1970" s="20">
        <v>1</v>
      </c>
      <c r="R1970" s="20">
        <v>1</v>
      </c>
      <c r="S1970" s="20" t="s">
        <v>33</v>
      </c>
      <c r="T1970" s="20" t="s">
        <v>33</v>
      </c>
      <c r="U1970" s="20" t="s">
        <v>33</v>
      </c>
      <c r="V1970" s="20" t="s">
        <v>33</v>
      </c>
      <c r="W1970" s="21" t="s">
        <v>33</v>
      </c>
      <c r="X1970" s="67"/>
      <c r="Y1970" s="19">
        <v>0</v>
      </c>
      <c r="Z1970" s="20">
        <v>0</v>
      </c>
      <c r="AA1970" s="20">
        <v>0</v>
      </c>
      <c r="AB1970" s="20">
        <v>0</v>
      </c>
      <c r="AC1970" s="20">
        <v>0</v>
      </c>
      <c r="AD1970" s="20">
        <v>0</v>
      </c>
      <c r="AE1970" s="21">
        <v>0</v>
      </c>
      <c r="AF1970" s="55"/>
      <c r="AG1970" s="20" t="s">
        <v>33</v>
      </c>
      <c r="AH1970" s="21" t="s">
        <v>33</v>
      </c>
    </row>
    <row r="1971" spans="1:34" x14ac:dyDescent="0.35">
      <c r="A1971" s="24" t="s">
        <v>168</v>
      </c>
      <c r="B1971" s="25" t="s">
        <v>23</v>
      </c>
      <c r="C1971" s="25" t="s">
        <v>162</v>
      </c>
      <c r="D1971" s="25" t="s">
        <v>162</v>
      </c>
      <c r="E1971" s="25" t="s">
        <v>162</v>
      </c>
      <c r="F1971" s="25" t="s">
        <v>163</v>
      </c>
      <c r="G1971" s="25" t="s">
        <v>162</v>
      </c>
      <c r="H1971" s="26">
        <v>1</v>
      </c>
      <c r="I1971" s="25" t="s">
        <v>33</v>
      </c>
      <c r="J1971" s="25" t="s">
        <v>208</v>
      </c>
      <c r="K1971" s="27" t="s">
        <v>34</v>
      </c>
      <c r="L1971" s="28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0</v>
      </c>
      <c r="V1971" s="29">
        <v>0</v>
      </c>
      <c r="W1971" s="30">
        <v>0</v>
      </c>
      <c r="X1971" s="67"/>
      <c r="Y1971" s="57">
        <v>0</v>
      </c>
      <c r="Z1971" s="58">
        <v>0</v>
      </c>
      <c r="AA1971" s="58">
        <v>0</v>
      </c>
      <c r="AB1971" s="58">
        <v>0</v>
      </c>
      <c r="AC1971" s="58">
        <v>0</v>
      </c>
      <c r="AD1971" s="58">
        <v>0</v>
      </c>
      <c r="AE1971" s="71">
        <v>0</v>
      </c>
      <c r="AF1971" s="56"/>
      <c r="AG1971" s="58">
        <v>0</v>
      </c>
      <c r="AH1971" s="71">
        <v>0</v>
      </c>
    </row>
    <row r="1972" spans="1:34" x14ac:dyDescent="0.35">
      <c r="A1972" s="31" t="s">
        <v>168</v>
      </c>
      <c r="B1972" s="32" t="s">
        <v>23</v>
      </c>
      <c r="C1972" s="32" t="s">
        <v>162</v>
      </c>
      <c r="D1972" s="32" t="s">
        <v>162</v>
      </c>
      <c r="E1972" s="32" t="s">
        <v>162</v>
      </c>
      <c r="F1972" s="32" t="s">
        <v>164</v>
      </c>
      <c r="G1972" s="32" t="s">
        <v>162</v>
      </c>
      <c r="H1972" s="33">
        <v>1</v>
      </c>
      <c r="I1972" s="32" t="s">
        <v>164</v>
      </c>
      <c r="J1972" s="32" t="s">
        <v>208</v>
      </c>
      <c r="K1972" s="34" t="s">
        <v>29</v>
      </c>
      <c r="L1972" s="35">
        <v>0</v>
      </c>
      <c r="M1972" s="36">
        <v>0</v>
      </c>
      <c r="N1972" s="36">
        <v>0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7">
        <v>0</v>
      </c>
      <c r="X1972" s="67"/>
      <c r="Y1972" s="60">
        <v>0</v>
      </c>
      <c r="Z1972" s="61">
        <v>0</v>
      </c>
      <c r="AA1972" s="61">
        <v>0</v>
      </c>
      <c r="AB1972" s="61">
        <v>0</v>
      </c>
      <c r="AC1972" s="61">
        <v>0</v>
      </c>
      <c r="AD1972" s="61">
        <v>0</v>
      </c>
      <c r="AE1972" s="69">
        <v>0</v>
      </c>
      <c r="AF1972" s="59"/>
      <c r="AG1972" s="61">
        <v>0</v>
      </c>
      <c r="AH1972" s="69">
        <v>0</v>
      </c>
    </row>
    <row r="1973" spans="1:34" x14ac:dyDescent="0.35">
      <c r="A1973" s="15" t="s">
        <v>168</v>
      </c>
      <c r="B1973" s="16" t="s">
        <v>23</v>
      </c>
      <c r="C1973" s="16" t="s">
        <v>162</v>
      </c>
      <c r="D1973" s="16" t="s">
        <v>162</v>
      </c>
      <c r="E1973" s="16" t="s">
        <v>162</v>
      </c>
      <c r="F1973" s="16" t="s">
        <v>164</v>
      </c>
      <c r="G1973" s="16" t="s">
        <v>162</v>
      </c>
      <c r="H1973" s="17">
        <v>1</v>
      </c>
      <c r="I1973" s="16" t="s">
        <v>164</v>
      </c>
      <c r="J1973" s="16" t="s">
        <v>209</v>
      </c>
      <c r="K1973" s="18" t="s">
        <v>30</v>
      </c>
      <c r="L1973" s="19">
        <v>1</v>
      </c>
      <c r="M1973" s="20">
        <v>1</v>
      </c>
      <c r="N1973" s="20">
        <v>1</v>
      </c>
      <c r="O1973" s="20">
        <v>1</v>
      </c>
      <c r="P1973" s="20">
        <v>1</v>
      </c>
      <c r="Q1973" s="20">
        <v>1</v>
      </c>
      <c r="R1973" s="20">
        <v>1</v>
      </c>
      <c r="S1973" s="20" t="s">
        <v>33</v>
      </c>
      <c r="T1973" s="20" t="s">
        <v>33</v>
      </c>
      <c r="U1973" s="20" t="s">
        <v>33</v>
      </c>
      <c r="V1973" s="20" t="s">
        <v>33</v>
      </c>
      <c r="W1973" s="21" t="s">
        <v>33</v>
      </c>
      <c r="X1973" s="67"/>
      <c r="Y1973" s="19">
        <v>0</v>
      </c>
      <c r="Z1973" s="20">
        <v>0</v>
      </c>
      <c r="AA1973" s="20">
        <v>0</v>
      </c>
      <c r="AB1973" s="20">
        <v>0</v>
      </c>
      <c r="AC1973" s="20">
        <v>0</v>
      </c>
      <c r="AD1973" s="20">
        <v>0</v>
      </c>
      <c r="AE1973" s="21">
        <v>0</v>
      </c>
      <c r="AF1973" s="55"/>
      <c r="AG1973" s="20" t="s">
        <v>33</v>
      </c>
      <c r="AH1973" s="21" t="s">
        <v>33</v>
      </c>
    </row>
    <row r="1974" spans="1:34" x14ac:dyDescent="0.35">
      <c r="A1974" s="15" t="s">
        <v>168</v>
      </c>
      <c r="B1974" s="16" t="s">
        <v>23</v>
      </c>
      <c r="C1974" s="16" t="s">
        <v>162</v>
      </c>
      <c r="D1974" s="16" t="s">
        <v>162</v>
      </c>
      <c r="E1974" s="16" t="s">
        <v>162</v>
      </c>
      <c r="F1974" s="16" t="s">
        <v>164</v>
      </c>
      <c r="G1974" s="16" t="s">
        <v>162</v>
      </c>
      <c r="H1974" s="17">
        <v>1</v>
      </c>
      <c r="I1974" s="16" t="s">
        <v>164</v>
      </c>
      <c r="J1974" s="16" t="s">
        <v>208</v>
      </c>
      <c r="K1974" s="18" t="s">
        <v>31</v>
      </c>
      <c r="L1974" s="22">
        <v>0</v>
      </c>
      <c r="M1974" s="23">
        <v>0</v>
      </c>
      <c r="N1974" s="23">
        <v>0</v>
      </c>
      <c r="O1974" s="23">
        <v>0</v>
      </c>
      <c r="P1974" s="23">
        <v>0</v>
      </c>
      <c r="Q1974" s="23">
        <v>0</v>
      </c>
      <c r="R1974" s="23">
        <v>0</v>
      </c>
      <c r="S1974" s="23">
        <v>0</v>
      </c>
      <c r="T1974" s="23">
        <v>0</v>
      </c>
      <c r="U1974" s="23">
        <v>0</v>
      </c>
      <c r="V1974" s="23">
        <v>0</v>
      </c>
      <c r="W1974" s="70">
        <v>0</v>
      </c>
      <c r="X1974" s="67"/>
      <c r="Y1974" s="22">
        <v>0</v>
      </c>
      <c r="Z1974" s="23">
        <v>0</v>
      </c>
      <c r="AA1974" s="23">
        <v>0</v>
      </c>
      <c r="AB1974" s="23">
        <v>0</v>
      </c>
      <c r="AC1974" s="23">
        <v>0</v>
      </c>
      <c r="AD1974" s="23">
        <v>0</v>
      </c>
      <c r="AE1974" s="70">
        <v>0</v>
      </c>
      <c r="AF1974" s="50"/>
      <c r="AG1974" s="76">
        <v>0</v>
      </c>
      <c r="AH1974" s="77">
        <v>0</v>
      </c>
    </row>
    <row r="1975" spans="1:34" x14ac:dyDescent="0.35">
      <c r="A1975" s="15" t="s">
        <v>168</v>
      </c>
      <c r="B1975" s="16" t="s">
        <v>23</v>
      </c>
      <c r="C1975" s="16" t="s">
        <v>162</v>
      </c>
      <c r="D1975" s="16" t="s">
        <v>162</v>
      </c>
      <c r="E1975" s="16" t="s">
        <v>162</v>
      </c>
      <c r="F1975" s="16" t="s">
        <v>164</v>
      </c>
      <c r="G1975" s="16" t="s">
        <v>162</v>
      </c>
      <c r="H1975" s="17">
        <v>1</v>
      </c>
      <c r="I1975" s="16" t="s">
        <v>164</v>
      </c>
      <c r="J1975" s="16" t="s">
        <v>209</v>
      </c>
      <c r="K1975" s="18" t="s">
        <v>32</v>
      </c>
      <c r="L1975" s="19">
        <v>1</v>
      </c>
      <c r="M1975" s="20">
        <v>1</v>
      </c>
      <c r="N1975" s="20">
        <v>1</v>
      </c>
      <c r="O1975" s="20">
        <v>1</v>
      </c>
      <c r="P1975" s="20">
        <v>1</v>
      </c>
      <c r="Q1975" s="20">
        <v>1</v>
      </c>
      <c r="R1975" s="20">
        <v>1</v>
      </c>
      <c r="S1975" s="20" t="s">
        <v>33</v>
      </c>
      <c r="T1975" s="20" t="s">
        <v>33</v>
      </c>
      <c r="U1975" s="20" t="s">
        <v>33</v>
      </c>
      <c r="V1975" s="20" t="s">
        <v>33</v>
      </c>
      <c r="W1975" s="21" t="s">
        <v>33</v>
      </c>
      <c r="X1975" s="67"/>
      <c r="Y1975" s="19">
        <v>0</v>
      </c>
      <c r="Z1975" s="20">
        <v>0</v>
      </c>
      <c r="AA1975" s="20">
        <v>0</v>
      </c>
      <c r="AB1975" s="20">
        <v>0</v>
      </c>
      <c r="AC1975" s="20">
        <v>0</v>
      </c>
      <c r="AD1975" s="20">
        <v>0</v>
      </c>
      <c r="AE1975" s="21">
        <v>0</v>
      </c>
      <c r="AF1975" s="55"/>
      <c r="AG1975" s="20" t="s">
        <v>33</v>
      </c>
      <c r="AH1975" s="21" t="s">
        <v>33</v>
      </c>
    </row>
    <row r="1976" spans="1:34" x14ac:dyDescent="0.35">
      <c r="A1976" s="24" t="s">
        <v>168</v>
      </c>
      <c r="B1976" s="25" t="s">
        <v>23</v>
      </c>
      <c r="C1976" s="25" t="s">
        <v>162</v>
      </c>
      <c r="D1976" s="25" t="s">
        <v>162</v>
      </c>
      <c r="E1976" s="25" t="s">
        <v>162</v>
      </c>
      <c r="F1976" s="25" t="s">
        <v>164</v>
      </c>
      <c r="G1976" s="25" t="s">
        <v>162</v>
      </c>
      <c r="H1976" s="26">
        <v>1</v>
      </c>
      <c r="I1976" s="25" t="s">
        <v>33</v>
      </c>
      <c r="J1976" s="25" t="s">
        <v>208</v>
      </c>
      <c r="K1976" s="27" t="s">
        <v>34</v>
      </c>
      <c r="L1976" s="28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30">
        <v>0</v>
      </c>
      <c r="X1976" s="67"/>
      <c r="Y1976" s="57">
        <v>0</v>
      </c>
      <c r="Z1976" s="58">
        <v>0</v>
      </c>
      <c r="AA1976" s="58">
        <v>0</v>
      </c>
      <c r="AB1976" s="58">
        <v>0</v>
      </c>
      <c r="AC1976" s="58">
        <v>0</v>
      </c>
      <c r="AD1976" s="58">
        <v>0</v>
      </c>
      <c r="AE1976" s="71">
        <v>0</v>
      </c>
      <c r="AF1976" s="56"/>
      <c r="AG1976" s="58">
        <v>0</v>
      </c>
      <c r="AH1976" s="71">
        <v>0</v>
      </c>
    </row>
    <row r="1977" spans="1:34" x14ac:dyDescent="0.35">
      <c r="A1977" s="31" t="s">
        <v>168</v>
      </c>
      <c r="B1977" s="32" t="s">
        <v>23</v>
      </c>
      <c r="C1977" s="32" t="s">
        <v>162</v>
      </c>
      <c r="D1977" s="32" t="s">
        <v>162</v>
      </c>
      <c r="E1977" s="32" t="s">
        <v>162</v>
      </c>
      <c r="F1977" s="32" t="s">
        <v>165</v>
      </c>
      <c r="G1977" s="32" t="s">
        <v>162</v>
      </c>
      <c r="H1977" s="33">
        <v>1</v>
      </c>
      <c r="I1977" s="32" t="s">
        <v>165</v>
      </c>
      <c r="J1977" s="32" t="s">
        <v>208</v>
      </c>
      <c r="K1977" s="34" t="s">
        <v>29</v>
      </c>
      <c r="L1977" s="35">
        <v>0</v>
      </c>
      <c r="M1977" s="36">
        <v>0</v>
      </c>
      <c r="N1977" s="36">
        <v>0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7">
        <v>0</v>
      </c>
      <c r="X1977" s="67"/>
      <c r="Y1977" s="60">
        <v>0</v>
      </c>
      <c r="Z1977" s="61">
        <v>0</v>
      </c>
      <c r="AA1977" s="61">
        <v>0</v>
      </c>
      <c r="AB1977" s="61">
        <v>0</v>
      </c>
      <c r="AC1977" s="61">
        <v>0</v>
      </c>
      <c r="AD1977" s="61">
        <v>0</v>
      </c>
      <c r="AE1977" s="69">
        <v>0</v>
      </c>
      <c r="AF1977" s="59"/>
      <c r="AG1977" s="61">
        <v>0</v>
      </c>
      <c r="AH1977" s="69">
        <v>0</v>
      </c>
    </row>
    <row r="1978" spans="1:34" x14ac:dyDescent="0.35">
      <c r="A1978" s="15" t="s">
        <v>168</v>
      </c>
      <c r="B1978" s="16" t="s">
        <v>23</v>
      </c>
      <c r="C1978" s="16" t="s">
        <v>162</v>
      </c>
      <c r="D1978" s="16" t="s">
        <v>162</v>
      </c>
      <c r="E1978" s="16" t="s">
        <v>162</v>
      </c>
      <c r="F1978" s="16" t="s">
        <v>165</v>
      </c>
      <c r="G1978" s="16" t="s">
        <v>162</v>
      </c>
      <c r="H1978" s="17">
        <v>1</v>
      </c>
      <c r="I1978" s="16" t="s">
        <v>165</v>
      </c>
      <c r="J1978" s="16" t="s">
        <v>209</v>
      </c>
      <c r="K1978" s="18" t="s">
        <v>30</v>
      </c>
      <c r="L1978" s="19">
        <v>1</v>
      </c>
      <c r="M1978" s="20">
        <v>1</v>
      </c>
      <c r="N1978" s="20">
        <v>1</v>
      </c>
      <c r="O1978" s="20">
        <v>1</v>
      </c>
      <c r="P1978" s="20">
        <v>1</v>
      </c>
      <c r="Q1978" s="20">
        <v>1</v>
      </c>
      <c r="R1978" s="20">
        <v>1</v>
      </c>
      <c r="S1978" s="20" t="s">
        <v>33</v>
      </c>
      <c r="T1978" s="20" t="s">
        <v>33</v>
      </c>
      <c r="U1978" s="20" t="s">
        <v>33</v>
      </c>
      <c r="V1978" s="20" t="s">
        <v>33</v>
      </c>
      <c r="W1978" s="21" t="s">
        <v>33</v>
      </c>
      <c r="X1978" s="67"/>
      <c r="Y1978" s="19">
        <v>0</v>
      </c>
      <c r="Z1978" s="20">
        <v>0</v>
      </c>
      <c r="AA1978" s="20">
        <v>0</v>
      </c>
      <c r="AB1978" s="20">
        <v>0</v>
      </c>
      <c r="AC1978" s="20">
        <v>0</v>
      </c>
      <c r="AD1978" s="20">
        <v>0</v>
      </c>
      <c r="AE1978" s="21">
        <v>0</v>
      </c>
      <c r="AF1978" s="55"/>
      <c r="AG1978" s="20" t="s">
        <v>33</v>
      </c>
      <c r="AH1978" s="21" t="s">
        <v>33</v>
      </c>
    </row>
    <row r="1979" spans="1:34" x14ac:dyDescent="0.35">
      <c r="A1979" s="15" t="s">
        <v>168</v>
      </c>
      <c r="B1979" s="16" t="s">
        <v>23</v>
      </c>
      <c r="C1979" s="16" t="s">
        <v>162</v>
      </c>
      <c r="D1979" s="16" t="s">
        <v>162</v>
      </c>
      <c r="E1979" s="16" t="s">
        <v>162</v>
      </c>
      <c r="F1979" s="16" t="s">
        <v>165</v>
      </c>
      <c r="G1979" s="16" t="s">
        <v>162</v>
      </c>
      <c r="H1979" s="17">
        <v>1</v>
      </c>
      <c r="I1979" s="16" t="s">
        <v>165</v>
      </c>
      <c r="J1979" s="16" t="s">
        <v>208</v>
      </c>
      <c r="K1979" s="18" t="s">
        <v>31</v>
      </c>
      <c r="L1979" s="22">
        <v>0</v>
      </c>
      <c r="M1979" s="23">
        <v>0</v>
      </c>
      <c r="N1979" s="23">
        <v>0</v>
      </c>
      <c r="O1979" s="23">
        <v>0</v>
      </c>
      <c r="P1979" s="23">
        <v>0</v>
      </c>
      <c r="Q1979" s="23">
        <v>0</v>
      </c>
      <c r="R1979" s="23">
        <v>0</v>
      </c>
      <c r="S1979" s="23">
        <v>0</v>
      </c>
      <c r="T1979" s="23">
        <v>0</v>
      </c>
      <c r="U1979" s="23">
        <v>0</v>
      </c>
      <c r="V1979" s="23">
        <v>0</v>
      </c>
      <c r="W1979" s="70">
        <v>0</v>
      </c>
      <c r="X1979" s="67"/>
      <c r="Y1979" s="22">
        <v>0</v>
      </c>
      <c r="Z1979" s="23">
        <v>0</v>
      </c>
      <c r="AA1979" s="23">
        <v>0</v>
      </c>
      <c r="AB1979" s="23">
        <v>0</v>
      </c>
      <c r="AC1979" s="23">
        <v>0</v>
      </c>
      <c r="AD1979" s="23">
        <v>0</v>
      </c>
      <c r="AE1979" s="70">
        <v>0</v>
      </c>
      <c r="AF1979" s="50"/>
      <c r="AG1979" s="76">
        <v>0</v>
      </c>
      <c r="AH1979" s="77">
        <v>0</v>
      </c>
    </row>
    <row r="1980" spans="1:34" x14ac:dyDescent="0.35">
      <c r="A1980" s="15" t="s">
        <v>168</v>
      </c>
      <c r="B1980" s="16" t="s">
        <v>23</v>
      </c>
      <c r="C1980" s="16" t="s">
        <v>162</v>
      </c>
      <c r="D1980" s="16" t="s">
        <v>162</v>
      </c>
      <c r="E1980" s="16" t="s">
        <v>162</v>
      </c>
      <c r="F1980" s="16" t="s">
        <v>165</v>
      </c>
      <c r="G1980" s="16" t="s">
        <v>162</v>
      </c>
      <c r="H1980" s="17">
        <v>1</v>
      </c>
      <c r="I1980" s="16" t="s">
        <v>165</v>
      </c>
      <c r="J1980" s="16" t="s">
        <v>209</v>
      </c>
      <c r="K1980" s="18" t="s">
        <v>32</v>
      </c>
      <c r="L1980" s="19">
        <v>1</v>
      </c>
      <c r="M1980" s="20">
        <v>1</v>
      </c>
      <c r="N1980" s="20">
        <v>1</v>
      </c>
      <c r="O1980" s="20">
        <v>1</v>
      </c>
      <c r="P1980" s="20">
        <v>1</v>
      </c>
      <c r="Q1980" s="20">
        <v>1</v>
      </c>
      <c r="R1980" s="20">
        <v>1</v>
      </c>
      <c r="S1980" s="20" t="s">
        <v>33</v>
      </c>
      <c r="T1980" s="20" t="s">
        <v>33</v>
      </c>
      <c r="U1980" s="20" t="s">
        <v>33</v>
      </c>
      <c r="V1980" s="20" t="s">
        <v>33</v>
      </c>
      <c r="W1980" s="21" t="s">
        <v>33</v>
      </c>
      <c r="X1980" s="67"/>
      <c r="Y1980" s="62">
        <v>0</v>
      </c>
      <c r="Z1980" s="63">
        <v>0</v>
      </c>
      <c r="AA1980" s="63">
        <v>0</v>
      </c>
      <c r="AB1980" s="63">
        <v>0</v>
      </c>
      <c r="AC1980" s="63">
        <v>0</v>
      </c>
      <c r="AD1980" s="63">
        <v>0</v>
      </c>
      <c r="AE1980" s="73">
        <v>0</v>
      </c>
      <c r="AF1980" s="55"/>
      <c r="AG1980" s="63" t="s">
        <v>33</v>
      </c>
      <c r="AH1980" s="73" t="s">
        <v>33</v>
      </c>
    </row>
    <row r="1981" spans="1:34" ht="15" thickBot="1" x14ac:dyDescent="0.4">
      <c r="A1981" s="41" t="s">
        <v>168</v>
      </c>
      <c r="B1981" s="42" t="s">
        <v>23</v>
      </c>
      <c r="C1981" s="42" t="s">
        <v>162</v>
      </c>
      <c r="D1981" s="42" t="s">
        <v>162</v>
      </c>
      <c r="E1981" s="42" t="s">
        <v>162</v>
      </c>
      <c r="F1981" s="42" t="s">
        <v>165</v>
      </c>
      <c r="G1981" s="42" t="s">
        <v>162</v>
      </c>
      <c r="H1981" s="43">
        <v>1</v>
      </c>
      <c r="I1981" s="42" t="s">
        <v>33</v>
      </c>
      <c r="J1981" s="42" t="s">
        <v>208</v>
      </c>
      <c r="K1981" s="44" t="s">
        <v>34</v>
      </c>
      <c r="L1981" s="45">
        <v>0</v>
      </c>
      <c r="M1981" s="46">
        <v>0</v>
      </c>
      <c r="N1981" s="46">
        <v>0</v>
      </c>
      <c r="O1981" s="46">
        <v>0</v>
      </c>
      <c r="P1981" s="46">
        <v>0</v>
      </c>
      <c r="Q1981" s="46">
        <v>0</v>
      </c>
      <c r="R1981" s="46">
        <v>0</v>
      </c>
      <c r="S1981" s="46">
        <v>0</v>
      </c>
      <c r="T1981" s="46">
        <v>0</v>
      </c>
      <c r="U1981" s="46">
        <v>0</v>
      </c>
      <c r="V1981" s="46">
        <v>0</v>
      </c>
      <c r="W1981" s="47">
        <v>0</v>
      </c>
      <c r="X1981" s="67"/>
      <c r="Y1981" s="65">
        <v>0</v>
      </c>
      <c r="Z1981" s="66">
        <v>0</v>
      </c>
      <c r="AA1981" s="66">
        <v>0</v>
      </c>
      <c r="AB1981" s="66">
        <v>0</v>
      </c>
      <c r="AC1981" s="66">
        <v>0</v>
      </c>
      <c r="AD1981" s="66">
        <v>0</v>
      </c>
      <c r="AE1981" s="74">
        <v>0</v>
      </c>
      <c r="AF1981" s="64"/>
      <c r="AG1981" s="66">
        <v>0</v>
      </c>
      <c r="AH1981" s="74">
        <v>0</v>
      </c>
    </row>
    <row r="1982" spans="1:34" x14ac:dyDescent="0.35">
      <c r="A1982" s="8" t="s">
        <v>169</v>
      </c>
      <c r="B1982" s="9" t="s">
        <v>23</v>
      </c>
      <c r="C1982" s="9" t="s">
        <v>24</v>
      </c>
      <c r="D1982" s="9" t="s">
        <v>25</v>
      </c>
      <c r="E1982" s="9" t="s">
        <v>26</v>
      </c>
      <c r="F1982" s="9" t="s">
        <v>27</v>
      </c>
      <c r="G1982" s="9" t="s">
        <v>28</v>
      </c>
      <c r="H1982" s="10">
        <v>2E-3</v>
      </c>
      <c r="I1982" s="9" t="s">
        <v>27</v>
      </c>
      <c r="J1982" s="11" t="s">
        <v>208</v>
      </c>
      <c r="K1982" s="12" t="s">
        <v>29</v>
      </c>
      <c r="L1982" s="13">
        <v>1.69</v>
      </c>
      <c r="M1982" s="11">
        <v>1.69</v>
      </c>
      <c r="N1982" s="11">
        <v>1.69</v>
      </c>
      <c r="O1982" s="11">
        <v>1.69</v>
      </c>
      <c r="P1982" s="11">
        <v>1.69</v>
      </c>
      <c r="Q1982" s="11">
        <v>1.69</v>
      </c>
      <c r="R1982" s="11">
        <v>1.69</v>
      </c>
      <c r="S1982" s="11">
        <v>1.69</v>
      </c>
      <c r="T1982" s="11">
        <v>1.69</v>
      </c>
      <c r="U1982" s="11">
        <v>1.33</v>
      </c>
      <c r="V1982" s="11">
        <v>1.33</v>
      </c>
      <c r="W1982" s="14">
        <v>1.51</v>
      </c>
      <c r="X1982" s="67"/>
      <c r="Y1982" s="53">
        <v>0</v>
      </c>
      <c r="Z1982" s="54">
        <v>0</v>
      </c>
      <c r="AA1982" s="54">
        <v>0</v>
      </c>
      <c r="AB1982" s="54">
        <v>0</v>
      </c>
      <c r="AC1982" s="54">
        <v>0</v>
      </c>
      <c r="AD1982" s="54">
        <v>0</v>
      </c>
      <c r="AE1982" s="72">
        <v>0</v>
      </c>
      <c r="AF1982" s="52"/>
      <c r="AG1982" s="54">
        <v>0.04</v>
      </c>
      <c r="AH1982" s="72">
        <v>0.04</v>
      </c>
    </row>
    <row r="1983" spans="1:34" x14ac:dyDescent="0.35">
      <c r="A1983" s="15" t="s">
        <v>169</v>
      </c>
      <c r="B1983" s="16" t="s">
        <v>23</v>
      </c>
      <c r="C1983" s="16" t="s">
        <v>24</v>
      </c>
      <c r="D1983" s="16" t="s">
        <v>25</v>
      </c>
      <c r="E1983" s="16" t="s">
        <v>26</v>
      </c>
      <c r="F1983" s="16" t="s">
        <v>27</v>
      </c>
      <c r="G1983" s="16" t="s">
        <v>28</v>
      </c>
      <c r="H1983" s="17">
        <v>2E-3</v>
      </c>
      <c r="I1983" s="16" t="s">
        <v>27</v>
      </c>
      <c r="J1983" s="16" t="s">
        <v>209</v>
      </c>
      <c r="K1983" s="18" t="s">
        <v>30</v>
      </c>
      <c r="L1983" s="19">
        <v>1</v>
      </c>
      <c r="M1983" s="20">
        <v>1</v>
      </c>
      <c r="N1983" s="20">
        <v>1</v>
      </c>
      <c r="O1983" s="20">
        <v>1</v>
      </c>
      <c r="P1983" s="20">
        <v>1</v>
      </c>
      <c r="Q1983" s="20">
        <v>1</v>
      </c>
      <c r="R1983" s="20">
        <v>1</v>
      </c>
      <c r="S1983" s="20" t="s">
        <v>33</v>
      </c>
      <c r="T1983" s="20" t="s">
        <v>33</v>
      </c>
      <c r="U1983" s="20" t="s">
        <v>33</v>
      </c>
      <c r="V1983" s="20" t="s">
        <v>33</v>
      </c>
      <c r="W1983" s="21" t="s">
        <v>33</v>
      </c>
      <c r="X1983" s="67"/>
      <c r="Y1983" s="19">
        <v>0</v>
      </c>
      <c r="Z1983" s="20">
        <v>0</v>
      </c>
      <c r="AA1983" s="20">
        <v>0</v>
      </c>
      <c r="AB1983" s="20">
        <v>0</v>
      </c>
      <c r="AC1983" s="20">
        <v>0</v>
      </c>
      <c r="AD1983" s="20">
        <v>0</v>
      </c>
      <c r="AE1983" s="21">
        <v>0</v>
      </c>
      <c r="AF1983" s="55"/>
      <c r="AG1983" s="20" t="s">
        <v>33</v>
      </c>
      <c r="AH1983" s="21" t="s">
        <v>33</v>
      </c>
    </row>
    <row r="1984" spans="1:34" x14ac:dyDescent="0.35">
      <c r="A1984" s="15" t="s">
        <v>169</v>
      </c>
      <c r="B1984" s="16" t="s">
        <v>23</v>
      </c>
      <c r="C1984" s="16" t="s">
        <v>24</v>
      </c>
      <c r="D1984" s="16" t="s">
        <v>25</v>
      </c>
      <c r="E1984" s="16" t="s">
        <v>26</v>
      </c>
      <c r="F1984" s="16" t="s">
        <v>27</v>
      </c>
      <c r="G1984" s="16" t="s">
        <v>28</v>
      </c>
      <c r="H1984" s="17">
        <v>2E-3</v>
      </c>
      <c r="I1984" s="16" t="s">
        <v>27</v>
      </c>
      <c r="J1984" s="16" t="s">
        <v>208</v>
      </c>
      <c r="K1984" s="18" t="s">
        <v>31</v>
      </c>
      <c r="L1984" s="22">
        <v>1.69</v>
      </c>
      <c r="M1984" s="23">
        <v>1.69</v>
      </c>
      <c r="N1984" s="23">
        <v>1.69</v>
      </c>
      <c r="O1984" s="23">
        <v>1.69</v>
      </c>
      <c r="P1984" s="23">
        <v>1.69</v>
      </c>
      <c r="Q1984" s="23">
        <v>1.69</v>
      </c>
      <c r="R1984" s="23">
        <v>1.69</v>
      </c>
      <c r="S1984" s="23">
        <v>1.69</v>
      </c>
      <c r="T1984" s="23">
        <v>1.69</v>
      </c>
      <c r="U1984" s="23">
        <v>1.33</v>
      </c>
      <c r="V1984" s="23">
        <v>1.33</v>
      </c>
      <c r="W1984" s="80">
        <v>1.53</v>
      </c>
      <c r="X1984" s="67"/>
      <c r="Y1984" s="22">
        <v>0</v>
      </c>
      <c r="Z1984" s="23">
        <v>0</v>
      </c>
      <c r="AA1984" s="23">
        <v>0</v>
      </c>
      <c r="AB1984" s="23">
        <v>0</v>
      </c>
      <c r="AC1984" s="23">
        <v>0</v>
      </c>
      <c r="AD1984" s="23">
        <v>0</v>
      </c>
      <c r="AE1984" s="70">
        <v>0</v>
      </c>
      <c r="AF1984" s="50"/>
      <c r="AG1984" s="76">
        <v>0.04</v>
      </c>
      <c r="AH1984" s="77">
        <v>0.04</v>
      </c>
    </row>
    <row r="1985" spans="1:34" x14ac:dyDescent="0.35">
      <c r="A1985" s="15" t="s">
        <v>169</v>
      </c>
      <c r="B1985" s="16" t="s">
        <v>23</v>
      </c>
      <c r="C1985" s="16" t="s">
        <v>24</v>
      </c>
      <c r="D1985" s="16" t="s">
        <v>25</v>
      </c>
      <c r="E1985" s="16" t="s">
        <v>26</v>
      </c>
      <c r="F1985" s="16" t="s">
        <v>27</v>
      </c>
      <c r="G1985" s="16" t="s">
        <v>28</v>
      </c>
      <c r="H1985" s="17">
        <v>2E-3</v>
      </c>
      <c r="I1985" s="16" t="s">
        <v>27</v>
      </c>
      <c r="J1985" s="16" t="s">
        <v>209</v>
      </c>
      <c r="K1985" s="18" t="s">
        <v>32</v>
      </c>
      <c r="L1985" s="19">
        <v>1</v>
      </c>
      <c r="M1985" s="20">
        <v>1</v>
      </c>
      <c r="N1985" s="20">
        <v>1</v>
      </c>
      <c r="O1985" s="20">
        <v>1</v>
      </c>
      <c r="P1985" s="20">
        <v>1</v>
      </c>
      <c r="Q1985" s="20">
        <v>1</v>
      </c>
      <c r="R1985" s="20">
        <v>1</v>
      </c>
      <c r="S1985" s="20" t="s">
        <v>33</v>
      </c>
      <c r="T1985" s="20" t="s">
        <v>33</v>
      </c>
      <c r="U1985" s="20" t="s">
        <v>33</v>
      </c>
      <c r="V1985" s="20" t="s">
        <v>33</v>
      </c>
      <c r="W1985" s="21" t="s">
        <v>33</v>
      </c>
      <c r="X1985" s="67"/>
      <c r="Y1985" s="19">
        <v>0</v>
      </c>
      <c r="Z1985" s="20">
        <v>0</v>
      </c>
      <c r="AA1985" s="20">
        <v>0</v>
      </c>
      <c r="AB1985" s="20">
        <v>0</v>
      </c>
      <c r="AC1985" s="20">
        <v>0</v>
      </c>
      <c r="AD1985" s="20">
        <v>0</v>
      </c>
      <c r="AE1985" s="21">
        <v>0</v>
      </c>
      <c r="AF1985" s="55"/>
      <c r="AG1985" s="20" t="s">
        <v>33</v>
      </c>
      <c r="AH1985" s="21" t="s">
        <v>33</v>
      </c>
    </row>
    <row r="1986" spans="1:34" x14ac:dyDescent="0.35">
      <c r="A1986" s="24" t="s">
        <v>169</v>
      </c>
      <c r="B1986" s="25" t="s">
        <v>23</v>
      </c>
      <c r="C1986" s="25" t="s">
        <v>24</v>
      </c>
      <c r="D1986" s="25" t="s">
        <v>25</v>
      </c>
      <c r="E1986" s="25" t="s">
        <v>26</v>
      </c>
      <c r="F1986" s="25" t="s">
        <v>27</v>
      </c>
      <c r="G1986" s="25" t="s">
        <v>28</v>
      </c>
      <c r="H1986" s="26">
        <v>2E-3</v>
      </c>
      <c r="I1986" s="25" t="s">
        <v>33</v>
      </c>
      <c r="J1986" s="25" t="s">
        <v>208</v>
      </c>
      <c r="K1986" s="27" t="s">
        <v>34</v>
      </c>
      <c r="L1986" s="28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29">
        <v>0</v>
      </c>
      <c r="V1986" s="29">
        <v>0</v>
      </c>
      <c r="W1986" s="30">
        <v>1.3245033112582849E-2</v>
      </c>
      <c r="X1986" s="67"/>
      <c r="Y1986" s="57">
        <v>0</v>
      </c>
      <c r="Z1986" s="58">
        <v>0</v>
      </c>
      <c r="AA1986" s="58">
        <v>0</v>
      </c>
      <c r="AB1986" s="58">
        <v>0</v>
      </c>
      <c r="AC1986" s="58">
        <v>0</v>
      </c>
      <c r="AD1986" s="58">
        <v>0</v>
      </c>
      <c r="AE1986" s="71">
        <v>0</v>
      </c>
      <c r="AF1986" s="56"/>
      <c r="AG1986" s="58">
        <v>0</v>
      </c>
      <c r="AH1986" s="71">
        <v>0</v>
      </c>
    </row>
    <row r="1987" spans="1:34" x14ac:dyDescent="0.35">
      <c r="A1987" s="31" t="s">
        <v>169</v>
      </c>
      <c r="B1987" s="32" t="s">
        <v>23</v>
      </c>
      <c r="C1987" s="32" t="s">
        <v>24</v>
      </c>
      <c r="D1987" s="32" t="s">
        <v>25</v>
      </c>
      <c r="E1987" s="32" t="s">
        <v>26</v>
      </c>
      <c r="F1987" s="32" t="s">
        <v>35</v>
      </c>
      <c r="G1987" s="32" t="s">
        <v>28</v>
      </c>
      <c r="H1987" s="33">
        <v>2E-3</v>
      </c>
      <c r="I1987" s="32" t="s">
        <v>35</v>
      </c>
      <c r="J1987" s="32" t="s">
        <v>208</v>
      </c>
      <c r="K1987" s="34" t="s">
        <v>29</v>
      </c>
      <c r="L1987" s="35">
        <v>1.69</v>
      </c>
      <c r="M1987" s="36">
        <v>1.69</v>
      </c>
      <c r="N1987" s="36">
        <v>1.69</v>
      </c>
      <c r="O1987" s="36">
        <v>1.69</v>
      </c>
      <c r="P1987" s="36">
        <v>1.69</v>
      </c>
      <c r="Q1987" s="36">
        <v>1.69</v>
      </c>
      <c r="R1987" s="36">
        <v>1.69</v>
      </c>
      <c r="S1987" s="36">
        <v>1.69</v>
      </c>
      <c r="T1987" s="36">
        <v>1.69</v>
      </c>
      <c r="U1987" s="36">
        <v>1.33</v>
      </c>
      <c r="V1987" s="36">
        <v>1.33</v>
      </c>
      <c r="W1987" s="37">
        <v>1.51</v>
      </c>
      <c r="X1987" s="67"/>
      <c r="Y1987" s="60">
        <v>0</v>
      </c>
      <c r="Z1987" s="61">
        <v>0</v>
      </c>
      <c r="AA1987" s="61">
        <v>0</v>
      </c>
      <c r="AB1987" s="61">
        <v>0</v>
      </c>
      <c r="AC1987" s="61">
        <v>0</v>
      </c>
      <c r="AD1987" s="61">
        <v>0</v>
      </c>
      <c r="AE1987" s="69">
        <v>0</v>
      </c>
      <c r="AF1987" s="59"/>
      <c r="AG1987" s="61">
        <v>0.04</v>
      </c>
      <c r="AH1987" s="69">
        <v>0.04</v>
      </c>
    </row>
    <row r="1988" spans="1:34" x14ac:dyDescent="0.35">
      <c r="A1988" s="15" t="s">
        <v>169</v>
      </c>
      <c r="B1988" s="16" t="s">
        <v>23</v>
      </c>
      <c r="C1988" s="16" t="s">
        <v>24</v>
      </c>
      <c r="D1988" s="16" t="s">
        <v>25</v>
      </c>
      <c r="E1988" s="16" t="s">
        <v>26</v>
      </c>
      <c r="F1988" s="16" t="s">
        <v>35</v>
      </c>
      <c r="G1988" s="16" t="s">
        <v>28</v>
      </c>
      <c r="H1988" s="17">
        <v>2E-3</v>
      </c>
      <c r="I1988" s="16" t="s">
        <v>35</v>
      </c>
      <c r="J1988" s="16" t="s">
        <v>209</v>
      </c>
      <c r="K1988" s="18" t="s">
        <v>30</v>
      </c>
      <c r="L1988" s="19">
        <v>1</v>
      </c>
      <c r="M1988" s="20">
        <v>1</v>
      </c>
      <c r="N1988" s="20">
        <v>1</v>
      </c>
      <c r="O1988" s="20">
        <v>1</v>
      </c>
      <c r="P1988" s="20">
        <v>1</v>
      </c>
      <c r="Q1988" s="20">
        <v>1</v>
      </c>
      <c r="R1988" s="20">
        <v>1</v>
      </c>
      <c r="S1988" s="20" t="s">
        <v>33</v>
      </c>
      <c r="T1988" s="20" t="s">
        <v>33</v>
      </c>
      <c r="U1988" s="20" t="s">
        <v>33</v>
      </c>
      <c r="V1988" s="20" t="s">
        <v>33</v>
      </c>
      <c r="W1988" s="21" t="s">
        <v>33</v>
      </c>
      <c r="X1988" s="67"/>
      <c r="Y1988" s="19">
        <v>0</v>
      </c>
      <c r="Z1988" s="20">
        <v>0</v>
      </c>
      <c r="AA1988" s="20">
        <v>0</v>
      </c>
      <c r="AB1988" s="20">
        <v>0</v>
      </c>
      <c r="AC1988" s="20">
        <v>0</v>
      </c>
      <c r="AD1988" s="20">
        <v>0</v>
      </c>
      <c r="AE1988" s="21">
        <v>0</v>
      </c>
      <c r="AF1988" s="55"/>
      <c r="AG1988" s="20" t="s">
        <v>33</v>
      </c>
      <c r="AH1988" s="21" t="s">
        <v>33</v>
      </c>
    </row>
    <row r="1989" spans="1:34" x14ac:dyDescent="0.35">
      <c r="A1989" s="15" t="s">
        <v>169</v>
      </c>
      <c r="B1989" s="16" t="s">
        <v>23</v>
      </c>
      <c r="C1989" s="16" t="s">
        <v>24</v>
      </c>
      <c r="D1989" s="16" t="s">
        <v>25</v>
      </c>
      <c r="E1989" s="16" t="s">
        <v>26</v>
      </c>
      <c r="F1989" s="16" t="s">
        <v>35</v>
      </c>
      <c r="G1989" s="16" t="s">
        <v>28</v>
      </c>
      <c r="H1989" s="17">
        <v>2E-3</v>
      </c>
      <c r="I1989" s="16" t="s">
        <v>35</v>
      </c>
      <c r="J1989" s="16" t="s">
        <v>208</v>
      </c>
      <c r="K1989" s="18" t="s">
        <v>31</v>
      </c>
      <c r="L1989" s="78">
        <v>1.69</v>
      </c>
      <c r="M1989" s="76">
        <v>1.69</v>
      </c>
      <c r="N1989" s="76">
        <v>1.69</v>
      </c>
      <c r="O1989" s="76">
        <v>1.69</v>
      </c>
      <c r="P1989" s="76">
        <v>1.69</v>
      </c>
      <c r="Q1989" s="76">
        <v>1.69</v>
      </c>
      <c r="R1989" s="76">
        <v>1.69</v>
      </c>
      <c r="S1989" s="76">
        <v>1.69</v>
      </c>
      <c r="T1989" s="76">
        <v>1.69</v>
      </c>
      <c r="U1989" s="76">
        <v>1.33</v>
      </c>
      <c r="V1989" s="76">
        <v>1.33</v>
      </c>
      <c r="W1989" s="77">
        <v>1.53</v>
      </c>
      <c r="X1989" s="79"/>
      <c r="Y1989" s="78">
        <v>0</v>
      </c>
      <c r="Z1989" s="76">
        <v>0</v>
      </c>
      <c r="AA1989" s="76">
        <v>0</v>
      </c>
      <c r="AB1989" s="76">
        <v>0</v>
      </c>
      <c r="AC1989" s="76">
        <v>0</v>
      </c>
      <c r="AD1989" s="76">
        <v>0</v>
      </c>
      <c r="AE1989" s="77">
        <v>0</v>
      </c>
      <c r="AF1989" s="50"/>
      <c r="AG1989" s="76">
        <v>0.04</v>
      </c>
      <c r="AH1989" s="77">
        <v>0.04</v>
      </c>
    </row>
    <row r="1990" spans="1:34" x14ac:dyDescent="0.35">
      <c r="A1990" s="15" t="s">
        <v>169</v>
      </c>
      <c r="B1990" s="16" t="s">
        <v>23</v>
      </c>
      <c r="C1990" s="16" t="s">
        <v>24</v>
      </c>
      <c r="D1990" s="16" t="s">
        <v>25</v>
      </c>
      <c r="E1990" s="16" t="s">
        <v>26</v>
      </c>
      <c r="F1990" s="16" t="s">
        <v>35</v>
      </c>
      <c r="G1990" s="16" t="s">
        <v>28</v>
      </c>
      <c r="H1990" s="17">
        <v>2E-3</v>
      </c>
      <c r="I1990" s="16" t="s">
        <v>35</v>
      </c>
      <c r="J1990" s="16" t="s">
        <v>209</v>
      </c>
      <c r="K1990" s="18" t="s">
        <v>32</v>
      </c>
      <c r="L1990" s="19">
        <v>1</v>
      </c>
      <c r="M1990" s="20">
        <v>1</v>
      </c>
      <c r="N1990" s="20">
        <v>1</v>
      </c>
      <c r="O1990" s="20">
        <v>1</v>
      </c>
      <c r="P1990" s="20">
        <v>1</v>
      </c>
      <c r="Q1990" s="20">
        <v>1</v>
      </c>
      <c r="R1990" s="20">
        <v>1</v>
      </c>
      <c r="S1990" s="20" t="s">
        <v>33</v>
      </c>
      <c r="T1990" s="20" t="s">
        <v>33</v>
      </c>
      <c r="U1990" s="20" t="s">
        <v>33</v>
      </c>
      <c r="V1990" s="20" t="s">
        <v>33</v>
      </c>
      <c r="W1990" s="21" t="s">
        <v>33</v>
      </c>
      <c r="X1990" s="67"/>
      <c r="Y1990" s="19">
        <v>0</v>
      </c>
      <c r="Z1990" s="20">
        <v>0</v>
      </c>
      <c r="AA1990" s="20">
        <v>0</v>
      </c>
      <c r="AB1990" s="20">
        <v>0</v>
      </c>
      <c r="AC1990" s="20">
        <v>0</v>
      </c>
      <c r="AD1990" s="20">
        <v>0</v>
      </c>
      <c r="AE1990" s="21">
        <v>0</v>
      </c>
      <c r="AF1990" s="55"/>
      <c r="AG1990" s="20" t="s">
        <v>33</v>
      </c>
      <c r="AH1990" s="21" t="s">
        <v>33</v>
      </c>
    </row>
    <row r="1991" spans="1:34" x14ac:dyDescent="0.35">
      <c r="A1991" s="24" t="s">
        <v>169</v>
      </c>
      <c r="B1991" s="25" t="s">
        <v>23</v>
      </c>
      <c r="C1991" s="25" t="s">
        <v>24</v>
      </c>
      <c r="D1991" s="25" t="s">
        <v>25</v>
      </c>
      <c r="E1991" s="25" t="s">
        <v>26</v>
      </c>
      <c r="F1991" s="25" t="s">
        <v>35</v>
      </c>
      <c r="G1991" s="25" t="s">
        <v>28</v>
      </c>
      <c r="H1991" s="26">
        <v>2E-3</v>
      </c>
      <c r="I1991" s="25" t="s">
        <v>33</v>
      </c>
      <c r="J1991" s="25" t="s">
        <v>208</v>
      </c>
      <c r="K1991" s="27" t="s">
        <v>34</v>
      </c>
      <c r="L1991" s="28">
        <v>0</v>
      </c>
      <c r="M1991" s="29">
        <v>0</v>
      </c>
      <c r="N1991" s="29">
        <v>0</v>
      </c>
      <c r="O1991" s="29">
        <v>0</v>
      </c>
      <c r="P1991" s="29">
        <v>0</v>
      </c>
      <c r="Q1991" s="29">
        <v>0</v>
      </c>
      <c r="R1991" s="29">
        <v>0</v>
      </c>
      <c r="S1991" s="29">
        <v>0</v>
      </c>
      <c r="T1991" s="29">
        <v>0</v>
      </c>
      <c r="U1991" s="29">
        <v>0</v>
      </c>
      <c r="V1991" s="29">
        <v>0</v>
      </c>
      <c r="W1991" s="30">
        <v>1.3245033112582849E-2</v>
      </c>
      <c r="X1991" s="67"/>
      <c r="Y1991" s="57">
        <v>0</v>
      </c>
      <c r="Z1991" s="58">
        <v>0</v>
      </c>
      <c r="AA1991" s="58">
        <v>0</v>
      </c>
      <c r="AB1991" s="58">
        <v>0</v>
      </c>
      <c r="AC1991" s="58">
        <v>0</v>
      </c>
      <c r="AD1991" s="58">
        <v>0</v>
      </c>
      <c r="AE1991" s="71">
        <v>0</v>
      </c>
      <c r="AF1991" s="56"/>
      <c r="AG1991" s="58">
        <v>0</v>
      </c>
      <c r="AH1991" s="71">
        <v>0</v>
      </c>
    </row>
    <row r="1992" spans="1:34" x14ac:dyDescent="0.35">
      <c r="A1992" s="31" t="s">
        <v>169</v>
      </c>
      <c r="B1992" s="32" t="s">
        <v>23</v>
      </c>
      <c r="C1992" s="32" t="s">
        <v>24</v>
      </c>
      <c r="D1992" s="32" t="s">
        <v>25</v>
      </c>
      <c r="E1992" s="32" t="s">
        <v>26</v>
      </c>
      <c r="F1992" s="32" t="s">
        <v>36</v>
      </c>
      <c r="G1992" s="32" t="s">
        <v>28</v>
      </c>
      <c r="H1992" s="33">
        <v>2E-3</v>
      </c>
      <c r="I1992" s="32" t="s">
        <v>36</v>
      </c>
      <c r="J1992" s="32" t="s">
        <v>208</v>
      </c>
      <c r="K1992" s="34" t="s">
        <v>29</v>
      </c>
      <c r="L1992" s="35">
        <v>1.49</v>
      </c>
      <c r="M1992" s="36">
        <v>1.49</v>
      </c>
      <c r="N1992" s="36">
        <v>1.49</v>
      </c>
      <c r="O1992" s="36">
        <v>1.49</v>
      </c>
      <c r="P1992" s="36">
        <v>1.49</v>
      </c>
      <c r="Q1992" s="36">
        <v>1.49</v>
      </c>
      <c r="R1992" s="36">
        <v>1.49</v>
      </c>
      <c r="S1992" s="36">
        <v>1.49</v>
      </c>
      <c r="T1992" s="36">
        <v>1.49</v>
      </c>
      <c r="U1992" s="36">
        <v>1.24</v>
      </c>
      <c r="V1992" s="36">
        <v>1.24</v>
      </c>
      <c r="W1992" s="37">
        <v>1.42</v>
      </c>
      <c r="X1992" s="67"/>
      <c r="Y1992" s="60">
        <v>0</v>
      </c>
      <c r="Z1992" s="61">
        <v>0</v>
      </c>
      <c r="AA1992" s="61">
        <v>0</v>
      </c>
      <c r="AB1992" s="61">
        <v>0</v>
      </c>
      <c r="AC1992" s="61">
        <v>0</v>
      </c>
      <c r="AD1992" s="61">
        <v>0</v>
      </c>
      <c r="AE1992" s="69">
        <v>0</v>
      </c>
      <c r="AF1992" s="59"/>
      <c r="AG1992" s="61">
        <v>0.04</v>
      </c>
      <c r="AH1992" s="69">
        <v>0.04</v>
      </c>
    </row>
    <row r="1993" spans="1:34" x14ac:dyDescent="0.35">
      <c r="A1993" s="15" t="s">
        <v>169</v>
      </c>
      <c r="B1993" s="16" t="s">
        <v>23</v>
      </c>
      <c r="C1993" s="16" t="s">
        <v>24</v>
      </c>
      <c r="D1993" s="16" t="s">
        <v>25</v>
      </c>
      <c r="E1993" s="16" t="s">
        <v>26</v>
      </c>
      <c r="F1993" s="16" t="s">
        <v>36</v>
      </c>
      <c r="G1993" s="16" t="s">
        <v>28</v>
      </c>
      <c r="H1993" s="17">
        <v>2E-3</v>
      </c>
      <c r="I1993" s="16" t="s">
        <v>36</v>
      </c>
      <c r="J1993" s="16" t="s">
        <v>209</v>
      </c>
      <c r="K1993" s="18" t="s">
        <v>30</v>
      </c>
      <c r="L1993" s="19">
        <v>1</v>
      </c>
      <c r="M1993" s="20">
        <v>1</v>
      </c>
      <c r="N1993" s="20">
        <v>1</v>
      </c>
      <c r="O1993" s="20">
        <v>1</v>
      </c>
      <c r="P1993" s="20">
        <v>1</v>
      </c>
      <c r="Q1993" s="20">
        <v>1</v>
      </c>
      <c r="R1993" s="20">
        <v>1</v>
      </c>
      <c r="S1993" s="20" t="s">
        <v>33</v>
      </c>
      <c r="T1993" s="20" t="s">
        <v>33</v>
      </c>
      <c r="U1993" s="20" t="s">
        <v>33</v>
      </c>
      <c r="V1993" s="20" t="s">
        <v>33</v>
      </c>
      <c r="W1993" s="21" t="s">
        <v>33</v>
      </c>
      <c r="X1993" s="67"/>
      <c r="Y1993" s="19">
        <v>0</v>
      </c>
      <c r="Z1993" s="20">
        <v>0</v>
      </c>
      <c r="AA1993" s="20">
        <v>0</v>
      </c>
      <c r="AB1993" s="20">
        <v>0</v>
      </c>
      <c r="AC1993" s="20">
        <v>0</v>
      </c>
      <c r="AD1993" s="20">
        <v>0</v>
      </c>
      <c r="AE1993" s="21">
        <v>0</v>
      </c>
      <c r="AF1993" s="55"/>
      <c r="AG1993" s="20" t="s">
        <v>33</v>
      </c>
      <c r="AH1993" s="21" t="s">
        <v>33</v>
      </c>
    </row>
    <row r="1994" spans="1:34" x14ac:dyDescent="0.35">
      <c r="A1994" s="15" t="s">
        <v>169</v>
      </c>
      <c r="B1994" s="16" t="s">
        <v>23</v>
      </c>
      <c r="C1994" s="16" t="s">
        <v>24</v>
      </c>
      <c r="D1994" s="16" t="s">
        <v>25</v>
      </c>
      <c r="E1994" s="16" t="s">
        <v>26</v>
      </c>
      <c r="F1994" s="16" t="s">
        <v>36</v>
      </c>
      <c r="G1994" s="16" t="s">
        <v>28</v>
      </c>
      <c r="H1994" s="17">
        <v>2E-3</v>
      </c>
      <c r="I1994" s="16" t="s">
        <v>36</v>
      </c>
      <c r="J1994" s="16" t="s">
        <v>208</v>
      </c>
      <c r="K1994" s="18" t="s">
        <v>31</v>
      </c>
      <c r="L1994" s="22">
        <v>1.49</v>
      </c>
      <c r="M1994" s="23">
        <v>1.49</v>
      </c>
      <c r="N1994" s="23">
        <v>1.49</v>
      </c>
      <c r="O1994" s="23">
        <v>1.49</v>
      </c>
      <c r="P1994" s="23">
        <v>1.49</v>
      </c>
      <c r="Q1994" s="23">
        <v>1.49</v>
      </c>
      <c r="R1994" s="23">
        <v>1.49</v>
      </c>
      <c r="S1994" s="23">
        <v>1.49</v>
      </c>
      <c r="T1994" s="23">
        <v>1.49</v>
      </c>
      <c r="U1994" s="23">
        <v>1.24</v>
      </c>
      <c r="V1994" s="23">
        <v>1.24</v>
      </c>
      <c r="W1994" s="70">
        <v>1.42</v>
      </c>
      <c r="X1994" s="67"/>
      <c r="Y1994" s="22">
        <v>0</v>
      </c>
      <c r="Z1994" s="23">
        <v>0</v>
      </c>
      <c r="AA1994" s="23">
        <v>0</v>
      </c>
      <c r="AB1994" s="23">
        <v>0</v>
      </c>
      <c r="AC1994" s="23">
        <v>0</v>
      </c>
      <c r="AD1994" s="23">
        <v>0</v>
      </c>
      <c r="AE1994" s="70">
        <v>0</v>
      </c>
      <c r="AF1994" s="50"/>
      <c r="AG1994" s="76">
        <v>0.04</v>
      </c>
      <c r="AH1994" s="77">
        <v>0.04</v>
      </c>
    </row>
    <row r="1995" spans="1:34" x14ac:dyDescent="0.35">
      <c r="A1995" s="15" t="s">
        <v>169</v>
      </c>
      <c r="B1995" s="16" t="s">
        <v>23</v>
      </c>
      <c r="C1995" s="16" t="s">
        <v>24</v>
      </c>
      <c r="D1995" s="16" t="s">
        <v>25</v>
      </c>
      <c r="E1995" s="16" t="s">
        <v>26</v>
      </c>
      <c r="F1995" s="16" t="s">
        <v>36</v>
      </c>
      <c r="G1995" s="16" t="s">
        <v>28</v>
      </c>
      <c r="H1995" s="17">
        <v>2E-3</v>
      </c>
      <c r="I1995" s="16" t="s">
        <v>36</v>
      </c>
      <c r="J1995" s="16" t="s">
        <v>209</v>
      </c>
      <c r="K1995" s="18" t="s">
        <v>32</v>
      </c>
      <c r="L1995" s="19">
        <v>1</v>
      </c>
      <c r="M1995" s="20">
        <v>1</v>
      </c>
      <c r="N1995" s="20">
        <v>1</v>
      </c>
      <c r="O1995" s="20">
        <v>1</v>
      </c>
      <c r="P1995" s="20">
        <v>1</v>
      </c>
      <c r="Q1995" s="20">
        <v>1</v>
      </c>
      <c r="R1995" s="20">
        <v>1</v>
      </c>
      <c r="S1995" s="20" t="s">
        <v>33</v>
      </c>
      <c r="T1995" s="20" t="s">
        <v>33</v>
      </c>
      <c r="U1995" s="20" t="s">
        <v>33</v>
      </c>
      <c r="V1995" s="20" t="s">
        <v>33</v>
      </c>
      <c r="W1995" s="21" t="s">
        <v>33</v>
      </c>
      <c r="X1995" s="67"/>
      <c r="Y1995" s="19">
        <v>0</v>
      </c>
      <c r="Z1995" s="20">
        <v>0</v>
      </c>
      <c r="AA1995" s="20">
        <v>0</v>
      </c>
      <c r="AB1995" s="20">
        <v>0</v>
      </c>
      <c r="AC1995" s="20">
        <v>0</v>
      </c>
      <c r="AD1995" s="20">
        <v>0</v>
      </c>
      <c r="AE1995" s="21">
        <v>0</v>
      </c>
      <c r="AF1995" s="55"/>
      <c r="AG1995" s="20" t="s">
        <v>33</v>
      </c>
      <c r="AH1995" s="21" t="s">
        <v>33</v>
      </c>
    </row>
    <row r="1996" spans="1:34" x14ac:dyDescent="0.35">
      <c r="A1996" s="24" t="s">
        <v>169</v>
      </c>
      <c r="B1996" s="25" t="s">
        <v>23</v>
      </c>
      <c r="C1996" s="25" t="s">
        <v>24</v>
      </c>
      <c r="D1996" s="25" t="s">
        <v>25</v>
      </c>
      <c r="E1996" s="25" t="s">
        <v>26</v>
      </c>
      <c r="F1996" s="25" t="s">
        <v>36</v>
      </c>
      <c r="G1996" s="25" t="s">
        <v>28</v>
      </c>
      <c r="H1996" s="26">
        <v>2E-3</v>
      </c>
      <c r="I1996" s="25" t="s">
        <v>33</v>
      </c>
      <c r="J1996" s="25" t="s">
        <v>208</v>
      </c>
      <c r="K1996" s="27" t="s">
        <v>34</v>
      </c>
      <c r="L1996" s="28">
        <v>0</v>
      </c>
      <c r="M1996" s="29">
        <v>0</v>
      </c>
      <c r="N1996" s="29">
        <v>0</v>
      </c>
      <c r="O1996" s="29">
        <v>0</v>
      </c>
      <c r="P1996" s="29">
        <v>0</v>
      </c>
      <c r="Q1996" s="29">
        <v>0</v>
      </c>
      <c r="R1996" s="29">
        <v>0</v>
      </c>
      <c r="S1996" s="29">
        <v>0</v>
      </c>
      <c r="T1996" s="29">
        <v>0</v>
      </c>
      <c r="U1996" s="29">
        <v>0</v>
      </c>
      <c r="V1996" s="29">
        <v>0</v>
      </c>
      <c r="W1996" s="30">
        <v>0</v>
      </c>
      <c r="X1996" s="67"/>
      <c r="Y1996" s="57">
        <v>0</v>
      </c>
      <c r="Z1996" s="58">
        <v>0</v>
      </c>
      <c r="AA1996" s="58">
        <v>0</v>
      </c>
      <c r="AB1996" s="58">
        <v>0</v>
      </c>
      <c r="AC1996" s="58">
        <v>0</v>
      </c>
      <c r="AD1996" s="58">
        <v>0</v>
      </c>
      <c r="AE1996" s="71">
        <v>0</v>
      </c>
      <c r="AF1996" s="56"/>
      <c r="AG1996" s="58">
        <v>0</v>
      </c>
      <c r="AH1996" s="71">
        <v>0</v>
      </c>
    </row>
    <row r="1997" spans="1:34" x14ac:dyDescent="0.35">
      <c r="A1997" s="31" t="s">
        <v>169</v>
      </c>
      <c r="B1997" s="32" t="s">
        <v>23</v>
      </c>
      <c r="C1997" s="32" t="s">
        <v>24</v>
      </c>
      <c r="D1997" s="32" t="s">
        <v>25</v>
      </c>
      <c r="E1997" s="32" t="s">
        <v>26</v>
      </c>
      <c r="F1997" s="32" t="s">
        <v>37</v>
      </c>
      <c r="G1997" s="32" t="s">
        <v>28</v>
      </c>
      <c r="H1997" s="33">
        <v>2E-3</v>
      </c>
      <c r="I1997" s="32" t="s">
        <v>37</v>
      </c>
      <c r="J1997" s="32" t="s">
        <v>208</v>
      </c>
      <c r="K1997" s="34" t="s">
        <v>29</v>
      </c>
      <c r="L1997" s="35">
        <v>1.49</v>
      </c>
      <c r="M1997" s="36">
        <v>1.49</v>
      </c>
      <c r="N1997" s="36">
        <v>1.49</v>
      </c>
      <c r="O1997" s="36">
        <v>1.49</v>
      </c>
      <c r="P1997" s="36">
        <v>1.49</v>
      </c>
      <c r="Q1997" s="36">
        <v>1.49</v>
      </c>
      <c r="R1997" s="36">
        <v>1.49</v>
      </c>
      <c r="S1997" s="36">
        <v>1.49</v>
      </c>
      <c r="T1997" s="36">
        <v>1.49</v>
      </c>
      <c r="U1997" s="36">
        <v>1.24</v>
      </c>
      <c r="V1997" s="36">
        <v>1.24</v>
      </c>
      <c r="W1997" s="37">
        <v>1.42</v>
      </c>
      <c r="X1997" s="67"/>
      <c r="Y1997" s="60">
        <v>0</v>
      </c>
      <c r="Z1997" s="61">
        <v>0</v>
      </c>
      <c r="AA1997" s="61">
        <v>0</v>
      </c>
      <c r="AB1997" s="61">
        <v>0</v>
      </c>
      <c r="AC1997" s="61">
        <v>0</v>
      </c>
      <c r="AD1997" s="61">
        <v>0</v>
      </c>
      <c r="AE1997" s="69">
        <v>0</v>
      </c>
      <c r="AF1997" s="59"/>
      <c r="AG1997" s="61">
        <v>0.04</v>
      </c>
      <c r="AH1997" s="69">
        <v>0.04</v>
      </c>
    </row>
    <row r="1998" spans="1:34" x14ac:dyDescent="0.35">
      <c r="A1998" s="15" t="s">
        <v>169</v>
      </c>
      <c r="B1998" s="16" t="s">
        <v>23</v>
      </c>
      <c r="C1998" s="16" t="s">
        <v>24</v>
      </c>
      <c r="D1998" s="16" t="s">
        <v>25</v>
      </c>
      <c r="E1998" s="16" t="s">
        <v>26</v>
      </c>
      <c r="F1998" s="16" t="s">
        <v>37</v>
      </c>
      <c r="G1998" s="16" t="s">
        <v>28</v>
      </c>
      <c r="H1998" s="17">
        <v>2E-3</v>
      </c>
      <c r="I1998" s="16" t="s">
        <v>37</v>
      </c>
      <c r="J1998" s="16" t="s">
        <v>209</v>
      </c>
      <c r="K1998" s="18" t="s">
        <v>30</v>
      </c>
      <c r="L1998" s="19">
        <v>1</v>
      </c>
      <c r="M1998" s="20">
        <v>1</v>
      </c>
      <c r="N1998" s="20">
        <v>1</v>
      </c>
      <c r="O1998" s="20">
        <v>1</v>
      </c>
      <c r="P1998" s="20">
        <v>1</v>
      </c>
      <c r="Q1998" s="20">
        <v>1</v>
      </c>
      <c r="R1998" s="20">
        <v>1</v>
      </c>
      <c r="S1998" s="20" t="s">
        <v>33</v>
      </c>
      <c r="T1998" s="20" t="s">
        <v>33</v>
      </c>
      <c r="U1998" s="20" t="s">
        <v>33</v>
      </c>
      <c r="V1998" s="20" t="s">
        <v>33</v>
      </c>
      <c r="W1998" s="21" t="s">
        <v>33</v>
      </c>
      <c r="X1998" s="67"/>
      <c r="Y1998" s="19">
        <v>0</v>
      </c>
      <c r="Z1998" s="20">
        <v>0</v>
      </c>
      <c r="AA1998" s="20">
        <v>0</v>
      </c>
      <c r="AB1998" s="20">
        <v>0</v>
      </c>
      <c r="AC1998" s="20">
        <v>0</v>
      </c>
      <c r="AD1998" s="20">
        <v>0</v>
      </c>
      <c r="AE1998" s="21">
        <v>0</v>
      </c>
      <c r="AF1998" s="55"/>
      <c r="AG1998" s="20" t="s">
        <v>33</v>
      </c>
      <c r="AH1998" s="21" t="s">
        <v>33</v>
      </c>
    </row>
    <row r="1999" spans="1:34" x14ac:dyDescent="0.35">
      <c r="A1999" s="15" t="s">
        <v>169</v>
      </c>
      <c r="B1999" s="16" t="s">
        <v>23</v>
      </c>
      <c r="C1999" s="16" t="s">
        <v>24</v>
      </c>
      <c r="D1999" s="16" t="s">
        <v>25</v>
      </c>
      <c r="E1999" s="16" t="s">
        <v>26</v>
      </c>
      <c r="F1999" s="16" t="s">
        <v>37</v>
      </c>
      <c r="G1999" s="16" t="s">
        <v>28</v>
      </c>
      <c r="H1999" s="17">
        <v>2E-3</v>
      </c>
      <c r="I1999" s="16" t="s">
        <v>37</v>
      </c>
      <c r="J1999" s="16" t="s">
        <v>208</v>
      </c>
      <c r="K1999" s="18" t="s">
        <v>31</v>
      </c>
      <c r="L1999" s="22">
        <v>1.49</v>
      </c>
      <c r="M1999" s="23">
        <v>1.49</v>
      </c>
      <c r="N1999" s="23">
        <v>1.49</v>
      </c>
      <c r="O1999" s="23">
        <v>1.49</v>
      </c>
      <c r="P1999" s="23">
        <v>1.49</v>
      </c>
      <c r="Q1999" s="23">
        <v>1.49</v>
      </c>
      <c r="R1999" s="23">
        <v>1.49</v>
      </c>
      <c r="S1999" s="23">
        <v>1.49</v>
      </c>
      <c r="T1999" s="23">
        <v>1.49</v>
      </c>
      <c r="U1999" s="23">
        <v>1.24</v>
      </c>
      <c r="V1999" s="23">
        <v>1.24</v>
      </c>
      <c r="W1999" s="70">
        <v>1.42</v>
      </c>
      <c r="X1999" s="67"/>
      <c r="Y1999" s="22">
        <v>0</v>
      </c>
      <c r="Z1999" s="23">
        <v>0</v>
      </c>
      <c r="AA1999" s="23">
        <v>0</v>
      </c>
      <c r="AB1999" s="23">
        <v>0</v>
      </c>
      <c r="AC1999" s="23">
        <v>0</v>
      </c>
      <c r="AD1999" s="23">
        <v>0</v>
      </c>
      <c r="AE1999" s="70">
        <v>0</v>
      </c>
      <c r="AF1999" s="50"/>
      <c r="AG1999" s="76">
        <v>0.04</v>
      </c>
      <c r="AH1999" s="77">
        <v>0.04</v>
      </c>
    </row>
    <row r="2000" spans="1:34" x14ac:dyDescent="0.35">
      <c r="A2000" s="15" t="s">
        <v>169</v>
      </c>
      <c r="B2000" s="16" t="s">
        <v>23</v>
      </c>
      <c r="C2000" s="16" t="s">
        <v>24</v>
      </c>
      <c r="D2000" s="16" t="s">
        <v>25</v>
      </c>
      <c r="E2000" s="16" t="s">
        <v>26</v>
      </c>
      <c r="F2000" s="16" t="s">
        <v>37</v>
      </c>
      <c r="G2000" s="16" t="s">
        <v>28</v>
      </c>
      <c r="H2000" s="17">
        <v>2E-3</v>
      </c>
      <c r="I2000" s="16" t="s">
        <v>37</v>
      </c>
      <c r="J2000" s="16" t="s">
        <v>209</v>
      </c>
      <c r="K2000" s="18" t="s">
        <v>32</v>
      </c>
      <c r="L2000" s="19">
        <v>1</v>
      </c>
      <c r="M2000" s="20">
        <v>1</v>
      </c>
      <c r="N2000" s="20">
        <v>1</v>
      </c>
      <c r="O2000" s="20">
        <v>1</v>
      </c>
      <c r="P2000" s="20">
        <v>1</v>
      </c>
      <c r="Q2000" s="20">
        <v>1</v>
      </c>
      <c r="R2000" s="20">
        <v>1</v>
      </c>
      <c r="S2000" s="20" t="s">
        <v>33</v>
      </c>
      <c r="T2000" s="20" t="s">
        <v>33</v>
      </c>
      <c r="U2000" s="20" t="s">
        <v>33</v>
      </c>
      <c r="V2000" s="20" t="s">
        <v>33</v>
      </c>
      <c r="W2000" s="21" t="s">
        <v>33</v>
      </c>
      <c r="X2000" s="67"/>
      <c r="Y2000" s="19">
        <v>0</v>
      </c>
      <c r="Z2000" s="20">
        <v>0</v>
      </c>
      <c r="AA2000" s="20">
        <v>0</v>
      </c>
      <c r="AB2000" s="20">
        <v>0</v>
      </c>
      <c r="AC2000" s="20">
        <v>0</v>
      </c>
      <c r="AD2000" s="20">
        <v>0</v>
      </c>
      <c r="AE2000" s="21">
        <v>0</v>
      </c>
      <c r="AF2000" s="55"/>
      <c r="AG2000" s="20" t="s">
        <v>33</v>
      </c>
      <c r="AH2000" s="21" t="s">
        <v>33</v>
      </c>
    </row>
    <row r="2001" spans="1:34" x14ac:dyDescent="0.35">
      <c r="A2001" s="24" t="s">
        <v>169</v>
      </c>
      <c r="B2001" s="25" t="s">
        <v>23</v>
      </c>
      <c r="C2001" s="25" t="s">
        <v>24</v>
      </c>
      <c r="D2001" s="25" t="s">
        <v>25</v>
      </c>
      <c r="E2001" s="25" t="s">
        <v>26</v>
      </c>
      <c r="F2001" s="25" t="s">
        <v>37</v>
      </c>
      <c r="G2001" s="25" t="s">
        <v>28</v>
      </c>
      <c r="H2001" s="26">
        <v>2E-3</v>
      </c>
      <c r="I2001" s="25" t="s">
        <v>33</v>
      </c>
      <c r="J2001" s="25" t="s">
        <v>208</v>
      </c>
      <c r="K2001" s="27" t="s">
        <v>34</v>
      </c>
      <c r="L2001" s="28">
        <v>0</v>
      </c>
      <c r="M2001" s="29">
        <v>0</v>
      </c>
      <c r="N2001" s="29">
        <v>0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  <c r="T2001" s="29">
        <v>0</v>
      </c>
      <c r="U2001" s="29">
        <v>0</v>
      </c>
      <c r="V2001" s="29">
        <v>0</v>
      </c>
      <c r="W2001" s="30">
        <v>0</v>
      </c>
      <c r="X2001" s="67"/>
      <c r="Y2001" s="57">
        <v>0</v>
      </c>
      <c r="Z2001" s="58">
        <v>0</v>
      </c>
      <c r="AA2001" s="58">
        <v>0</v>
      </c>
      <c r="AB2001" s="58">
        <v>0</v>
      </c>
      <c r="AC2001" s="58">
        <v>0</v>
      </c>
      <c r="AD2001" s="58">
        <v>0</v>
      </c>
      <c r="AE2001" s="71">
        <v>0</v>
      </c>
      <c r="AF2001" s="56"/>
      <c r="AG2001" s="58">
        <v>0</v>
      </c>
      <c r="AH2001" s="71">
        <v>0</v>
      </c>
    </row>
    <row r="2002" spans="1:34" x14ac:dyDescent="0.35">
      <c r="A2002" s="31" t="s">
        <v>169</v>
      </c>
      <c r="B2002" s="32" t="s">
        <v>23</v>
      </c>
      <c r="C2002" s="32" t="s">
        <v>24</v>
      </c>
      <c r="D2002" s="32" t="s">
        <v>25</v>
      </c>
      <c r="E2002" s="32" t="s">
        <v>26</v>
      </c>
      <c r="F2002" s="32" t="s">
        <v>38</v>
      </c>
      <c r="G2002" s="32" t="s">
        <v>28</v>
      </c>
      <c r="H2002" s="33">
        <v>2E-3</v>
      </c>
      <c r="I2002" s="32" t="s">
        <v>38</v>
      </c>
      <c r="J2002" s="32" t="s">
        <v>208</v>
      </c>
      <c r="K2002" s="34" t="s">
        <v>29</v>
      </c>
      <c r="L2002" s="35">
        <v>1.49</v>
      </c>
      <c r="M2002" s="36">
        <v>1.49</v>
      </c>
      <c r="N2002" s="36">
        <v>1.49</v>
      </c>
      <c r="O2002" s="36">
        <v>1.49</v>
      </c>
      <c r="P2002" s="36">
        <v>1.49</v>
      </c>
      <c r="Q2002" s="36">
        <v>1.49</v>
      </c>
      <c r="R2002" s="36">
        <v>1.49</v>
      </c>
      <c r="S2002" s="36">
        <v>1.49</v>
      </c>
      <c r="T2002" s="36">
        <v>1.49</v>
      </c>
      <c r="U2002" s="36">
        <v>1.24</v>
      </c>
      <c r="V2002" s="36">
        <v>1.24</v>
      </c>
      <c r="W2002" s="37">
        <v>1.42</v>
      </c>
      <c r="X2002" s="67"/>
      <c r="Y2002" s="60">
        <v>0</v>
      </c>
      <c r="Z2002" s="61">
        <v>0</v>
      </c>
      <c r="AA2002" s="61">
        <v>0</v>
      </c>
      <c r="AB2002" s="61">
        <v>0</v>
      </c>
      <c r="AC2002" s="61">
        <v>0</v>
      </c>
      <c r="AD2002" s="61">
        <v>0</v>
      </c>
      <c r="AE2002" s="69">
        <v>0</v>
      </c>
      <c r="AF2002" s="59"/>
      <c r="AG2002" s="61">
        <v>0.04</v>
      </c>
      <c r="AH2002" s="69">
        <v>0.04</v>
      </c>
    </row>
    <row r="2003" spans="1:34" x14ac:dyDescent="0.35">
      <c r="A2003" s="15" t="s">
        <v>169</v>
      </c>
      <c r="B2003" s="16" t="s">
        <v>23</v>
      </c>
      <c r="C2003" s="16" t="s">
        <v>24</v>
      </c>
      <c r="D2003" s="16" t="s">
        <v>25</v>
      </c>
      <c r="E2003" s="16" t="s">
        <v>26</v>
      </c>
      <c r="F2003" s="16" t="s">
        <v>38</v>
      </c>
      <c r="G2003" s="16" t="s">
        <v>28</v>
      </c>
      <c r="H2003" s="17">
        <v>2E-3</v>
      </c>
      <c r="I2003" s="16" t="s">
        <v>38</v>
      </c>
      <c r="J2003" s="16" t="s">
        <v>209</v>
      </c>
      <c r="K2003" s="18" t="s">
        <v>30</v>
      </c>
      <c r="L2003" s="19">
        <v>1</v>
      </c>
      <c r="M2003" s="20">
        <v>1</v>
      </c>
      <c r="N2003" s="20">
        <v>1</v>
      </c>
      <c r="O2003" s="20">
        <v>1</v>
      </c>
      <c r="P2003" s="20">
        <v>1</v>
      </c>
      <c r="Q2003" s="20">
        <v>1</v>
      </c>
      <c r="R2003" s="20">
        <v>1</v>
      </c>
      <c r="S2003" s="20" t="s">
        <v>33</v>
      </c>
      <c r="T2003" s="20" t="s">
        <v>33</v>
      </c>
      <c r="U2003" s="20" t="s">
        <v>33</v>
      </c>
      <c r="V2003" s="20" t="s">
        <v>33</v>
      </c>
      <c r="W2003" s="21" t="s">
        <v>33</v>
      </c>
      <c r="X2003" s="67"/>
      <c r="Y2003" s="19">
        <v>0</v>
      </c>
      <c r="Z2003" s="20">
        <v>0</v>
      </c>
      <c r="AA2003" s="20">
        <v>0</v>
      </c>
      <c r="AB2003" s="20">
        <v>0</v>
      </c>
      <c r="AC2003" s="20">
        <v>0</v>
      </c>
      <c r="AD2003" s="20">
        <v>0</v>
      </c>
      <c r="AE2003" s="21">
        <v>0</v>
      </c>
      <c r="AF2003" s="55"/>
      <c r="AG2003" s="20" t="s">
        <v>33</v>
      </c>
      <c r="AH2003" s="21" t="s">
        <v>33</v>
      </c>
    </row>
    <row r="2004" spans="1:34" x14ac:dyDescent="0.35">
      <c r="A2004" s="15" t="s">
        <v>169</v>
      </c>
      <c r="B2004" s="16" t="s">
        <v>23</v>
      </c>
      <c r="C2004" s="16" t="s">
        <v>24</v>
      </c>
      <c r="D2004" s="16" t="s">
        <v>25</v>
      </c>
      <c r="E2004" s="16" t="s">
        <v>26</v>
      </c>
      <c r="F2004" s="16" t="s">
        <v>38</v>
      </c>
      <c r="G2004" s="16" t="s">
        <v>28</v>
      </c>
      <c r="H2004" s="17">
        <v>2E-3</v>
      </c>
      <c r="I2004" s="16" t="s">
        <v>38</v>
      </c>
      <c r="J2004" s="16" t="s">
        <v>208</v>
      </c>
      <c r="K2004" s="18" t="s">
        <v>31</v>
      </c>
      <c r="L2004" s="22">
        <v>1.49</v>
      </c>
      <c r="M2004" s="23">
        <v>1.49</v>
      </c>
      <c r="N2004" s="23">
        <v>1.49</v>
      </c>
      <c r="O2004" s="23">
        <v>1.49</v>
      </c>
      <c r="P2004" s="23">
        <v>1.49</v>
      </c>
      <c r="Q2004" s="23">
        <v>1.49</v>
      </c>
      <c r="R2004" s="23">
        <v>1.49</v>
      </c>
      <c r="S2004" s="23">
        <v>1.49</v>
      </c>
      <c r="T2004" s="23">
        <v>1.49</v>
      </c>
      <c r="U2004" s="23">
        <v>1.24</v>
      </c>
      <c r="V2004" s="23">
        <v>1.24</v>
      </c>
      <c r="W2004" s="70">
        <v>1.42</v>
      </c>
      <c r="X2004" s="67"/>
      <c r="Y2004" s="22">
        <v>0</v>
      </c>
      <c r="Z2004" s="23">
        <v>0</v>
      </c>
      <c r="AA2004" s="23">
        <v>0</v>
      </c>
      <c r="AB2004" s="23">
        <v>0</v>
      </c>
      <c r="AC2004" s="23">
        <v>0</v>
      </c>
      <c r="AD2004" s="23">
        <v>0</v>
      </c>
      <c r="AE2004" s="70">
        <v>0</v>
      </c>
      <c r="AF2004" s="50"/>
      <c r="AG2004" s="76">
        <v>0.04</v>
      </c>
      <c r="AH2004" s="77">
        <v>0.04</v>
      </c>
    </row>
    <row r="2005" spans="1:34" x14ac:dyDescent="0.35">
      <c r="A2005" s="15" t="s">
        <v>169</v>
      </c>
      <c r="B2005" s="16" t="s">
        <v>23</v>
      </c>
      <c r="C2005" s="16" t="s">
        <v>24</v>
      </c>
      <c r="D2005" s="16" t="s">
        <v>25</v>
      </c>
      <c r="E2005" s="16" t="s">
        <v>26</v>
      </c>
      <c r="F2005" s="16" t="s">
        <v>38</v>
      </c>
      <c r="G2005" s="16" t="s">
        <v>28</v>
      </c>
      <c r="H2005" s="17">
        <v>2E-3</v>
      </c>
      <c r="I2005" s="16" t="s">
        <v>38</v>
      </c>
      <c r="J2005" s="16" t="s">
        <v>209</v>
      </c>
      <c r="K2005" s="18" t="s">
        <v>32</v>
      </c>
      <c r="L2005" s="19">
        <v>1</v>
      </c>
      <c r="M2005" s="20">
        <v>1</v>
      </c>
      <c r="N2005" s="20">
        <v>1</v>
      </c>
      <c r="O2005" s="20">
        <v>1</v>
      </c>
      <c r="P2005" s="20">
        <v>1</v>
      </c>
      <c r="Q2005" s="20">
        <v>1</v>
      </c>
      <c r="R2005" s="20">
        <v>1</v>
      </c>
      <c r="S2005" s="20" t="s">
        <v>33</v>
      </c>
      <c r="T2005" s="20" t="s">
        <v>33</v>
      </c>
      <c r="U2005" s="20" t="s">
        <v>33</v>
      </c>
      <c r="V2005" s="20" t="s">
        <v>33</v>
      </c>
      <c r="W2005" s="21" t="s">
        <v>33</v>
      </c>
      <c r="X2005" s="67"/>
      <c r="Y2005" s="19">
        <v>0</v>
      </c>
      <c r="Z2005" s="20">
        <v>0</v>
      </c>
      <c r="AA2005" s="20">
        <v>0</v>
      </c>
      <c r="AB2005" s="20">
        <v>0</v>
      </c>
      <c r="AC2005" s="20">
        <v>0</v>
      </c>
      <c r="AD2005" s="20">
        <v>0</v>
      </c>
      <c r="AE2005" s="21">
        <v>0</v>
      </c>
      <c r="AF2005" s="55"/>
      <c r="AG2005" s="20" t="s">
        <v>33</v>
      </c>
      <c r="AH2005" s="21" t="s">
        <v>33</v>
      </c>
    </row>
    <row r="2006" spans="1:34" x14ac:dyDescent="0.35">
      <c r="A2006" s="24" t="s">
        <v>169</v>
      </c>
      <c r="B2006" s="25" t="s">
        <v>23</v>
      </c>
      <c r="C2006" s="25" t="s">
        <v>24</v>
      </c>
      <c r="D2006" s="25" t="s">
        <v>25</v>
      </c>
      <c r="E2006" s="25" t="s">
        <v>26</v>
      </c>
      <c r="F2006" s="25" t="s">
        <v>38</v>
      </c>
      <c r="G2006" s="25" t="s">
        <v>28</v>
      </c>
      <c r="H2006" s="26">
        <v>2E-3</v>
      </c>
      <c r="I2006" s="25" t="s">
        <v>33</v>
      </c>
      <c r="J2006" s="25" t="s">
        <v>208</v>
      </c>
      <c r="K2006" s="27" t="s">
        <v>34</v>
      </c>
      <c r="L2006" s="28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v>0</v>
      </c>
      <c r="S2006" s="29">
        <v>0</v>
      </c>
      <c r="T2006" s="29">
        <v>0</v>
      </c>
      <c r="U2006" s="29">
        <v>0</v>
      </c>
      <c r="V2006" s="29">
        <v>0</v>
      </c>
      <c r="W2006" s="30">
        <v>0</v>
      </c>
      <c r="X2006" s="67"/>
      <c r="Y2006" s="57">
        <v>0</v>
      </c>
      <c r="Z2006" s="58">
        <v>0</v>
      </c>
      <c r="AA2006" s="58">
        <v>0</v>
      </c>
      <c r="AB2006" s="58">
        <v>0</v>
      </c>
      <c r="AC2006" s="58">
        <v>0</v>
      </c>
      <c r="AD2006" s="58">
        <v>0</v>
      </c>
      <c r="AE2006" s="71">
        <v>0</v>
      </c>
      <c r="AF2006" s="56"/>
      <c r="AG2006" s="58">
        <v>0</v>
      </c>
      <c r="AH2006" s="71">
        <v>0</v>
      </c>
    </row>
    <row r="2007" spans="1:34" x14ac:dyDescent="0.35">
      <c r="A2007" s="31" t="s">
        <v>169</v>
      </c>
      <c r="B2007" s="32" t="s">
        <v>23</v>
      </c>
      <c r="C2007" s="32" t="s">
        <v>24</v>
      </c>
      <c r="D2007" s="32" t="s">
        <v>39</v>
      </c>
      <c r="E2007" s="32" t="s">
        <v>26</v>
      </c>
      <c r="F2007" s="32" t="s">
        <v>40</v>
      </c>
      <c r="G2007" s="32" t="s">
        <v>28</v>
      </c>
      <c r="H2007" s="33">
        <v>2.6900000000000001E-3</v>
      </c>
      <c r="I2007" s="32" t="s">
        <v>40</v>
      </c>
      <c r="J2007" s="32" t="s">
        <v>208</v>
      </c>
      <c r="K2007" s="34" t="s">
        <v>29</v>
      </c>
      <c r="L2007" s="35">
        <v>2.19</v>
      </c>
      <c r="M2007" s="36">
        <v>2.19</v>
      </c>
      <c r="N2007" s="36">
        <v>2.19</v>
      </c>
      <c r="O2007" s="36">
        <v>2.19</v>
      </c>
      <c r="P2007" s="36">
        <v>2.19</v>
      </c>
      <c r="Q2007" s="36">
        <v>2.19</v>
      </c>
      <c r="R2007" s="36">
        <v>2.19</v>
      </c>
      <c r="S2007" s="36">
        <v>1.73</v>
      </c>
      <c r="T2007" s="36">
        <v>1.73</v>
      </c>
      <c r="U2007" s="36">
        <v>1.83</v>
      </c>
      <c r="V2007" s="36">
        <v>1.83</v>
      </c>
      <c r="W2007" s="37">
        <v>1.89</v>
      </c>
      <c r="X2007" s="67"/>
      <c r="Y2007" s="60">
        <v>0</v>
      </c>
      <c r="Z2007" s="61">
        <v>0</v>
      </c>
      <c r="AA2007" s="61">
        <v>0</v>
      </c>
      <c r="AB2007" s="61">
        <v>0</v>
      </c>
      <c r="AC2007" s="61">
        <v>0</v>
      </c>
      <c r="AD2007" s="61">
        <v>0</v>
      </c>
      <c r="AE2007" s="69">
        <v>0</v>
      </c>
      <c r="AF2007" s="59"/>
      <c r="AG2007" s="61">
        <v>0.04</v>
      </c>
      <c r="AH2007" s="69">
        <v>0.04</v>
      </c>
    </row>
    <row r="2008" spans="1:34" x14ac:dyDescent="0.35">
      <c r="A2008" s="15" t="s">
        <v>169</v>
      </c>
      <c r="B2008" s="16" t="s">
        <v>23</v>
      </c>
      <c r="C2008" s="16" t="s">
        <v>24</v>
      </c>
      <c r="D2008" s="16" t="s">
        <v>39</v>
      </c>
      <c r="E2008" s="16" t="s">
        <v>26</v>
      </c>
      <c r="F2008" s="16" t="s">
        <v>40</v>
      </c>
      <c r="G2008" s="16" t="s">
        <v>28</v>
      </c>
      <c r="H2008" s="17">
        <v>2.6900000000000001E-3</v>
      </c>
      <c r="I2008" s="16" t="s">
        <v>40</v>
      </c>
      <c r="J2008" s="16" t="s">
        <v>209</v>
      </c>
      <c r="K2008" s="18" t="s">
        <v>30</v>
      </c>
      <c r="L2008" s="19">
        <v>1</v>
      </c>
      <c r="M2008" s="20">
        <v>1</v>
      </c>
      <c r="N2008" s="20">
        <v>1</v>
      </c>
      <c r="O2008" s="20">
        <v>1</v>
      </c>
      <c r="P2008" s="20">
        <v>1</v>
      </c>
      <c r="Q2008" s="20">
        <v>1</v>
      </c>
      <c r="R2008" s="20">
        <v>1</v>
      </c>
      <c r="S2008" s="20" t="s">
        <v>33</v>
      </c>
      <c r="T2008" s="20" t="s">
        <v>33</v>
      </c>
      <c r="U2008" s="20" t="s">
        <v>33</v>
      </c>
      <c r="V2008" s="20" t="s">
        <v>33</v>
      </c>
      <c r="W2008" s="21" t="s">
        <v>33</v>
      </c>
      <c r="X2008" s="67"/>
      <c r="Y2008" s="19">
        <v>0</v>
      </c>
      <c r="Z2008" s="20">
        <v>0</v>
      </c>
      <c r="AA2008" s="20">
        <v>0</v>
      </c>
      <c r="AB2008" s="20">
        <v>0</v>
      </c>
      <c r="AC2008" s="20">
        <v>0</v>
      </c>
      <c r="AD2008" s="20">
        <v>0</v>
      </c>
      <c r="AE2008" s="21">
        <v>0</v>
      </c>
      <c r="AF2008" s="55"/>
      <c r="AG2008" s="20" t="s">
        <v>33</v>
      </c>
      <c r="AH2008" s="21" t="s">
        <v>33</v>
      </c>
    </row>
    <row r="2009" spans="1:34" x14ac:dyDescent="0.35">
      <c r="A2009" s="15" t="s">
        <v>169</v>
      </c>
      <c r="B2009" s="16" t="s">
        <v>23</v>
      </c>
      <c r="C2009" s="16" t="s">
        <v>24</v>
      </c>
      <c r="D2009" s="16" t="s">
        <v>39</v>
      </c>
      <c r="E2009" s="16" t="s">
        <v>26</v>
      </c>
      <c r="F2009" s="16" t="s">
        <v>40</v>
      </c>
      <c r="G2009" s="16" t="s">
        <v>28</v>
      </c>
      <c r="H2009" s="17">
        <v>2.6900000000000001E-3</v>
      </c>
      <c r="I2009" s="16" t="s">
        <v>40</v>
      </c>
      <c r="J2009" s="16" t="s">
        <v>208</v>
      </c>
      <c r="K2009" s="18" t="s">
        <v>31</v>
      </c>
      <c r="L2009" s="22">
        <v>2.19</v>
      </c>
      <c r="M2009" s="23">
        <v>2.19</v>
      </c>
      <c r="N2009" s="23">
        <v>2.19</v>
      </c>
      <c r="O2009" s="23">
        <v>2.19</v>
      </c>
      <c r="P2009" s="23">
        <v>2.19</v>
      </c>
      <c r="Q2009" s="23">
        <v>2.19</v>
      </c>
      <c r="R2009" s="23">
        <v>2.19</v>
      </c>
      <c r="S2009" s="81">
        <v>1.85</v>
      </c>
      <c r="T2009" s="81">
        <v>1.85</v>
      </c>
      <c r="U2009" s="23">
        <v>1.83</v>
      </c>
      <c r="V2009" s="23">
        <v>1.83</v>
      </c>
      <c r="W2009" s="80">
        <v>1.85</v>
      </c>
      <c r="X2009" s="67"/>
      <c r="Y2009" s="22">
        <v>0</v>
      </c>
      <c r="Z2009" s="23">
        <v>0</v>
      </c>
      <c r="AA2009" s="23">
        <v>0</v>
      </c>
      <c r="AB2009" s="23">
        <v>0</v>
      </c>
      <c r="AC2009" s="23">
        <v>0</v>
      </c>
      <c r="AD2009" s="23">
        <v>0</v>
      </c>
      <c r="AE2009" s="70">
        <v>0</v>
      </c>
      <c r="AF2009" s="50"/>
      <c r="AG2009" s="76">
        <v>0.05</v>
      </c>
      <c r="AH2009" s="77">
        <v>0.05</v>
      </c>
    </row>
    <row r="2010" spans="1:34" x14ac:dyDescent="0.35">
      <c r="A2010" s="15" t="s">
        <v>169</v>
      </c>
      <c r="B2010" s="16" t="s">
        <v>23</v>
      </c>
      <c r="C2010" s="16" t="s">
        <v>24</v>
      </c>
      <c r="D2010" s="16" t="s">
        <v>39</v>
      </c>
      <c r="E2010" s="16" t="s">
        <v>26</v>
      </c>
      <c r="F2010" s="16" t="s">
        <v>40</v>
      </c>
      <c r="G2010" s="16" t="s">
        <v>28</v>
      </c>
      <c r="H2010" s="17">
        <v>2.6900000000000001E-3</v>
      </c>
      <c r="I2010" s="16" t="s">
        <v>40</v>
      </c>
      <c r="J2010" s="16" t="s">
        <v>209</v>
      </c>
      <c r="K2010" s="18" t="s">
        <v>32</v>
      </c>
      <c r="L2010" s="19">
        <v>1</v>
      </c>
      <c r="M2010" s="20">
        <v>1</v>
      </c>
      <c r="N2010" s="20">
        <v>1</v>
      </c>
      <c r="O2010" s="20">
        <v>1</v>
      </c>
      <c r="P2010" s="20">
        <v>1</v>
      </c>
      <c r="Q2010" s="20">
        <v>1</v>
      </c>
      <c r="R2010" s="20">
        <v>1</v>
      </c>
      <c r="S2010" s="20" t="s">
        <v>33</v>
      </c>
      <c r="T2010" s="20" t="s">
        <v>33</v>
      </c>
      <c r="U2010" s="20" t="s">
        <v>33</v>
      </c>
      <c r="V2010" s="20" t="s">
        <v>33</v>
      </c>
      <c r="W2010" s="21" t="s">
        <v>33</v>
      </c>
      <c r="X2010" s="67"/>
      <c r="Y2010" s="19">
        <v>0</v>
      </c>
      <c r="Z2010" s="20">
        <v>0</v>
      </c>
      <c r="AA2010" s="20">
        <v>0</v>
      </c>
      <c r="AB2010" s="20">
        <v>0</v>
      </c>
      <c r="AC2010" s="20">
        <v>0</v>
      </c>
      <c r="AD2010" s="20">
        <v>0</v>
      </c>
      <c r="AE2010" s="21">
        <v>0</v>
      </c>
      <c r="AF2010" s="55"/>
      <c r="AG2010" s="20" t="s">
        <v>33</v>
      </c>
      <c r="AH2010" s="21" t="s">
        <v>33</v>
      </c>
    </row>
    <row r="2011" spans="1:34" x14ac:dyDescent="0.35">
      <c r="A2011" s="24" t="s">
        <v>169</v>
      </c>
      <c r="B2011" s="25" t="s">
        <v>23</v>
      </c>
      <c r="C2011" s="25" t="s">
        <v>24</v>
      </c>
      <c r="D2011" s="25" t="s">
        <v>39</v>
      </c>
      <c r="E2011" s="25" t="s">
        <v>26</v>
      </c>
      <c r="F2011" s="25" t="s">
        <v>40</v>
      </c>
      <c r="G2011" s="25" t="s">
        <v>28</v>
      </c>
      <c r="H2011" s="26">
        <v>2.6900000000000001E-3</v>
      </c>
      <c r="I2011" s="25" t="s">
        <v>33</v>
      </c>
      <c r="J2011" s="25" t="s">
        <v>208</v>
      </c>
      <c r="K2011" s="27" t="s">
        <v>34</v>
      </c>
      <c r="L2011" s="28">
        <v>0</v>
      </c>
      <c r="M2011" s="29">
        <v>0</v>
      </c>
      <c r="N2011" s="29">
        <v>0</v>
      </c>
      <c r="O2011" s="29">
        <v>0</v>
      </c>
      <c r="P2011" s="29">
        <v>0</v>
      </c>
      <c r="Q2011" s="29">
        <v>0</v>
      </c>
      <c r="R2011" s="29">
        <v>0</v>
      </c>
      <c r="S2011" s="29">
        <v>6.9364161849710948E-2</v>
      </c>
      <c r="T2011" s="29">
        <v>6.9364161849710948E-2</v>
      </c>
      <c r="U2011" s="29">
        <v>0</v>
      </c>
      <c r="V2011" s="29">
        <v>0</v>
      </c>
      <c r="W2011" s="30">
        <v>-2.1164021164021052E-2</v>
      </c>
      <c r="X2011" s="67"/>
      <c r="Y2011" s="57">
        <v>0</v>
      </c>
      <c r="Z2011" s="58">
        <v>0</v>
      </c>
      <c r="AA2011" s="58">
        <v>0</v>
      </c>
      <c r="AB2011" s="58">
        <v>0</v>
      </c>
      <c r="AC2011" s="58">
        <v>0</v>
      </c>
      <c r="AD2011" s="58">
        <v>0</v>
      </c>
      <c r="AE2011" s="71">
        <v>0</v>
      </c>
      <c r="AF2011" s="56"/>
      <c r="AG2011" s="58">
        <v>0</v>
      </c>
      <c r="AH2011" s="71">
        <v>0</v>
      </c>
    </row>
    <row r="2012" spans="1:34" x14ac:dyDescent="0.35">
      <c r="A2012" s="31" t="s">
        <v>169</v>
      </c>
      <c r="B2012" s="32" t="s">
        <v>23</v>
      </c>
      <c r="C2012" s="32" t="s">
        <v>24</v>
      </c>
      <c r="D2012" s="32" t="s">
        <v>39</v>
      </c>
      <c r="E2012" s="32" t="s">
        <v>26</v>
      </c>
      <c r="F2012" s="32" t="s">
        <v>41</v>
      </c>
      <c r="G2012" s="32" t="s">
        <v>28</v>
      </c>
      <c r="H2012" s="33">
        <v>2.6900000000000001E-3</v>
      </c>
      <c r="I2012" s="32" t="s">
        <v>41</v>
      </c>
      <c r="J2012" s="32" t="s">
        <v>208</v>
      </c>
      <c r="K2012" s="34" t="s">
        <v>29</v>
      </c>
      <c r="L2012" s="35">
        <v>2.19</v>
      </c>
      <c r="M2012" s="36">
        <v>2.19</v>
      </c>
      <c r="N2012" s="36">
        <v>2.19</v>
      </c>
      <c r="O2012" s="36">
        <v>2.19</v>
      </c>
      <c r="P2012" s="36">
        <v>2.19</v>
      </c>
      <c r="Q2012" s="36">
        <v>2.19</v>
      </c>
      <c r="R2012" s="36">
        <v>2.19</v>
      </c>
      <c r="S2012" s="36">
        <v>1.73</v>
      </c>
      <c r="T2012" s="36">
        <v>1.73</v>
      </c>
      <c r="U2012" s="36">
        <v>1.83</v>
      </c>
      <c r="V2012" s="36">
        <v>1.83</v>
      </c>
      <c r="W2012" s="37">
        <v>1.89</v>
      </c>
      <c r="X2012" s="67"/>
      <c r="Y2012" s="60">
        <v>0</v>
      </c>
      <c r="Z2012" s="61">
        <v>0</v>
      </c>
      <c r="AA2012" s="61">
        <v>0</v>
      </c>
      <c r="AB2012" s="61">
        <v>0</v>
      </c>
      <c r="AC2012" s="61">
        <v>0</v>
      </c>
      <c r="AD2012" s="61">
        <v>0</v>
      </c>
      <c r="AE2012" s="69">
        <v>0</v>
      </c>
      <c r="AF2012" s="59"/>
      <c r="AG2012" s="61">
        <v>0.04</v>
      </c>
      <c r="AH2012" s="69">
        <v>0.04</v>
      </c>
    </row>
    <row r="2013" spans="1:34" x14ac:dyDescent="0.35">
      <c r="A2013" s="15" t="s">
        <v>169</v>
      </c>
      <c r="B2013" s="16" t="s">
        <v>23</v>
      </c>
      <c r="C2013" s="16" t="s">
        <v>24</v>
      </c>
      <c r="D2013" s="16" t="s">
        <v>39</v>
      </c>
      <c r="E2013" s="16" t="s">
        <v>26</v>
      </c>
      <c r="F2013" s="16" t="s">
        <v>41</v>
      </c>
      <c r="G2013" s="16" t="s">
        <v>28</v>
      </c>
      <c r="H2013" s="17">
        <v>2.6900000000000001E-3</v>
      </c>
      <c r="I2013" s="16" t="s">
        <v>41</v>
      </c>
      <c r="J2013" s="16" t="s">
        <v>209</v>
      </c>
      <c r="K2013" s="18" t="s">
        <v>30</v>
      </c>
      <c r="L2013" s="19">
        <v>1</v>
      </c>
      <c r="M2013" s="20">
        <v>1</v>
      </c>
      <c r="N2013" s="20">
        <v>1</v>
      </c>
      <c r="O2013" s="20">
        <v>1</v>
      </c>
      <c r="P2013" s="20">
        <v>1</v>
      </c>
      <c r="Q2013" s="20">
        <v>1</v>
      </c>
      <c r="R2013" s="20">
        <v>1</v>
      </c>
      <c r="S2013" s="20" t="s">
        <v>33</v>
      </c>
      <c r="T2013" s="20" t="s">
        <v>33</v>
      </c>
      <c r="U2013" s="20" t="s">
        <v>33</v>
      </c>
      <c r="V2013" s="20" t="s">
        <v>33</v>
      </c>
      <c r="W2013" s="21" t="s">
        <v>33</v>
      </c>
      <c r="X2013" s="67"/>
      <c r="Y2013" s="19">
        <v>0</v>
      </c>
      <c r="Z2013" s="20">
        <v>0</v>
      </c>
      <c r="AA2013" s="20">
        <v>0</v>
      </c>
      <c r="AB2013" s="20">
        <v>0</v>
      </c>
      <c r="AC2013" s="20">
        <v>0</v>
      </c>
      <c r="AD2013" s="20">
        <v>0</v>
      </c>
      <c r="AE2013" s="21">
        <v>0</v>
      </c>
      <c r="AF2013" s="55"/>
      <c r="AG2013" s="20" t="s">
        <v>33</v>
      </c>
      <c r="AH2013" s="21" t="s">
        <v>33</v>
      </c>
    </row>
    <row r="2014" spans="1:34" x14ac:dyDescent="0.35">
      <c r="A2014" s="15" t="s">
        <v>169</v>
      </c>
      <c r="B2014" s="16" t="s">
        <v>23</v>
      </c>
      <c r="C2014" s="16" t="s">
        <v>24</v>
      </c>
      <c r="D2014" s="16" t="s">
        <v>39</v>
      </c>
      <c r="E2014" s="16" t="s">
        <v>26</v>
      </c>
      <c r="F2014" s="16" t="s">
        <v>41</v>
      </c>
      <c r="G2014" s="16" t="s">
        <v>28</v>
      </c>
      <c r="H2014" s="17">
        <v>2.6900000000000001E-3</v>
      </c>
      <c r="I2014" s="16" t="s">
        <v>41</v>
      </c>
      <c r="J2014" s="16" t="s">
        <v>208</v>
      </c>
      <c r="K2014" s="18" t="s">
        <v>31</v>
      </c>
      <c r="L2014" s="22">
        <v>2.19</v>
      </c>
      <c r="M2014" s="23">
        <v>2.19</v>
      </c>
      <c r="N2014" s="23">
        <v>2.19</v>
      </c>
      <c r="O2014" s="23">
        <v>2.19</v>
      </c>
      <c r="P2014" s="23">
        <v>2.19</v>
      </c>
      <c r="Q2014" s="23">
        <v>2.19</v>
      </c>
      <c r="R2014" s="23">
        <v>2.19</v>
      </c>
      <c r="S2014" s="81">
        <v>1.85</v>
      </c>
      <c r="T2014" s="81">
        <v>1.85</v>
      </c>
      <c r="U2014" s="23">
        <v>1.83</v>
      </c>
      <c r="V2014" s="23">
        <v>1.83</v>
      </c>
      <c r="W2014" s="80">
        <v>1.85</v>
      </c>
      <c r="X2014" s="67"/>
      <c r="Y2014" s="22">
        <v>0</v>
      </c>
      <c r="Z2014" s="23">
        <v>0</v>
      </c>
      <c r="AA2014" s="23">
        <v>0</v>
      </c>
      <c r="AB2014" s="23">
        <v>0</v>
      </c>
      <c r="AC2014" s="23">
        <v>0</v>
      </c>
      <c r="AD2014" s="23">
        <v>0</v>
      </c>
      <c r="AE2014" s="70">
        <v>0</v>
      </c>
      <c r="AF2014" s="50"/>
      <c r="AG2014" s="76">
        <v>0.05</v>
      </c>
      <c r="AH2014" s="77">
        <v>0.05</v>
      </c>
    </row>
    <row r="2015" spans="1:34" x14ac:dyDescent="0.35">
      <c r="A2015" s="15" t="s">
        <v>169</v>
      </c>
      <c r="B2015" s="16" t="s">
        <v>23</v>
      </c>
      <c r="C2015" s="16" t="s">
        <v>24</v>
      </c>
      <c r="D2015" s="16" t="s">
        <v>39</v>
      </c>
      <c r="E2015" s="16" t="s">
        <v>26</v>
      </c>
      <c r="F2015" s="16" t="s">
        <v>41</v>
      </c>
      <c r="G2015" s="16" t="s">
        <v>28</v>
      </c>
      <c r="H2015" s="17">
        <v>2.6900000000000001E-3</v>
      </c>
      <c r="I2015" s="16" t="s">
        <v>41</v>
      </c>
      <c r="J2015" s="16" t="s">
        <v>209</v>
      </c>
      <c r="K2015" s="18" t="s">
        <v>32</v>
      </c>
      <c r="L2015" s="19">
        <v>1</v>
      </c>
      <c r="M2015" s="20">
        <v>1</v>
      </c>
      <c r="N2015" s="20">
        <v>1</v>
      </c>
      <c r="O2015" s="20">
        <v>1</v>
      </c>
      <c r="P2015" s="20">
        <v>1</v>
      </c>
      <c r="Q2015" s="20">
        <v>1</v>
      </c>
      <c r="R2015" s="20">
        <v>1</v>
      </c>
      <c r="S2015" s="20" t="s">
        <v>33</v>
      </c>
      <c r="T2015" s="20" t="s">
        <v>33</v>
      </c>
      <c r="U2015" s="20" t="s">
        <v>33</v>
      </c>
      <c r="V2015" s="20" t="s">
        <v>33</v>
      </c>
      <c r="W2015" s="21" t="s">
        <v>33</v>
      </c>
      <c r="X2015" s="67"/>
      <c r="Y2015" s="19">
        <v>0</v>
      </c>
      <c r="Z2015" s="20">
        <v>0</v>
      </c>
      <c r="AA2015" s="20">
        <v>0</v>
      </c>
      <c r="AB2015" s="20">
        <v>0</v>
      </c>
      <c r="AC2015" s="20">
        <v>0</v>
      </c>
      <c r="AD2015" s="20">
        <v>0</v>
      </c>
      <c r="AE2015" s="21">
        <v>0</v>
      </c>
      <c r="AF2015" s="55"/>
      <c r="AG2015" s="20" t="s">
        <v>33</v>
      </c>
      <c r="AH2015" s="21" t="s">
        <v>33</v>
      </c>
    </row>
    <row r="2016" spans="1:34" x14ac:dyDescent="0.35">
      <c r="A2016" s="24" t="s">
        <v>169</v>
      </c>
      <c r="B2016" s="25" t="s">
        <v>23</v>
      </c>
      <c r="C2016" s="25" t="s">
        <v>24</v>
      </c>
      <c r="D2016" s="25" t="s">
        <v>39</v>
      </c>
      <c r="E2016" s="25" t="s">
        <v>26</v>
      </c>
      <c r="F2016" s="25" t="s">
        <v>41</v>
      </c>
      <c r="G2016" s="25" t="s">
        <v>28</v>
      </c>
      <c r="H2016" s="26">
        <v>2.6900000000000001E-3</v>
      </c>
      <c r="I2016" s="25" t="s">
        <v>33</v>
      </c>
      <c r="J2016" s="25" t="s">
        <v>208</v>
      </c>
      <c r="K2016" s="27" t="s">
        <v>34</v>
      </c>
      <c r="L2016" s="28">
        <v>0</v>
      </c>
      <c r="M2016" s="29">
        <v>0</v>
      </c>
      <c r="N2016" s="29">
        <v>0</v>
      </c>
      <c r="O2016" s="29">
        <v>0</v>
      </c>
      <c r="P2016" s="29">
        <v>0</v>
      </c>
      <c r="Q2016" s="29">
        <v>0</v>
      </c>
      <c r="R2016" s="29">
        <v>0</v>
      </c>
      <c r="S2016" s="29">
        <v>6.9364161849710948E-2</v>
      </c>
      <c r="T2016" s="29">
        <v>6.9364161849710948E-2</v>
      </c>
      <c r="U2016" s="29">
        <v>0</v>
      </c>
      <c r="V2016" s="29">
        <v>0</v>
      </c>
      <c r="W2016" s="30">
        <v>-2.1164021164021052E-2</v>
      </c>
      <c r="X2016" s="67"/>
      <c r="Y2016" s="57">
        <v>0</v>
      </c>
      <c r="Z2016" s="58">
        <v>0</v>
      </c>
      <c r="AA2016" s="58">
        <v>0</v>
      </c>
      <c r="AB2016" s="58">
        <v>0</v>
      </c>
      <c r="AC2016" s="58">
        <v>0</v>
      </c>
      <c r="AD2016" s="58">
        <v>0</v>
      </c>
      <c r="AE2016" s="71">
        <v>0</v>
      </c>
      <c r="AF2016" s="56"/>
      <c r="AG2016" s="58">
        <v>0</v>
      </c>
      <c r="AH2016" s="71">
        <v>0</v>
      </c>
    </row>
    <row r="2017" spans="1:34" x14ac:dyDescent="0.35">
      <c r="A2017" s="31" t="s">
        <v>169</v>
      </c>
      <c r="B2017" s="32" t="s">
        <v>23</v>
      </c>
      <c r="C2017" s="32" t="s">
        <v>24</v>
      </c>
      <c r="D2017" s="32" t="s">
        <v>39</v>
      </c>
      <c r="E2017" s="32" t="s">
        <v>42</v>
      </c>
      <c r="F2017" s="32" t="s">
        <v>43</v>
      </c>
      <c r="G2017" s="32" t="s">
        <v>28</v>
      </c>
      <c r="H2017" s="33">
        <v>2.6900000000000001E-3</v>
      </c>
      <c r="I2017" s="32" t="s">
        <v>43</v>
      </c>
      <c r="J2017" s="32" t="s">
        <v>208</v>
      </c>
      <c r="K2017" s="34" t="s">
        <v>29</v>
      </c>
      <c r="L2017" s="35">
        <v>1.99</v>
      </c>
      <c r="M2017" s="36">
        <v>1.99</v>
      </c>
      <c r="N2017" s="36">
        <v>1.99</v>
      </c>
      <c r="O2017" s="36">
        <v>1.99</v>
      </c>
      <c r="P2017" s="36">
        <v>1.99</v>
      </c>
      <c r="Q2017" s="36">
        <v>1.99</v>
      </c>
      <c r="R2017" s="36">
        <v>1.99</v>
      </c>
      <c r="S2017" s="36">
        <v>1.89</v>
      </c>
      <c r="T2017" s="36">
        <v>1.89</v>
      </c>
      <c r="U2017" s="36">
        <v>1.66</v>
      </c>
      <c r="V2017" s="36">
        <v>1.66</v>
      </c>
      <c r="W2017" s="37">
        <v>1.79</v>
      </c>
      <c r="X2017" s="67"/>
      <c r="Y2017" s="60">
        <v>0</v>
      </c>
      <c r="Z2017" s="61">
        <v>0</v>
      </c>
      <c r="AA2017" s="61">
        <v>0</v>
      </c>
      <c r="AB2017" s="61">
        <v>0</v>
      </c>
      <c r="AC2017" s="61">
        <v>0</v>
      </c>
      <c r="AD2017" s="61">
        <v>0</v>
      </c>
      <c r="AE2017" s="69">
        <v>0</v>
      </c>
      <c r="AF2017" s="59"/>
      <c r="AG2017" s="61">
        <v>0.05</v>
      </c>
      <c r="AH2017" s="69">
        <v>0.05</v>
      </c>
    </row>
    <row r="2018" spans="1:34" x14ac:dyDescent="0.35">
      <c r="A2018" s="15" t="s">
        <v>169</v>
      </c>
      <c r="B2018" s="16" t="s">
        <v>23</v>
      </c>
      <c r="C2018" s="16" t="s">
        <v>24</v>
      </c>
      <c r="D2018" s="16" t="s">
        <v>39</v>
      </c>
      <c r="E2018" s="16" t="s">
        <v>42</v>
      </c>
      <c r="F2018" s="16" t="s">
        <v>43</v>
      </c>
      <c r="G2018" s="16" t="s">
        <v>28</v>
      </c>
      <c r="H2018" s="17">
        <v>2.6900000000000001E-3</v>
      </c>
      <c r="I2018" s="16" t="s">
        <v>43</v>
      </c>
      <c r="J2018" s="16" t="s">
        <v>209</v>
      </c>
      <c r="K2018" s="18" t="s">
        <v>30</v>
      </c>
      <c r="L2018" s="19">
        <v>1</v>
      </c>
      <c r="M2018" s="20">
        <v>1</v>
      </c>
      <c r="N2018" s="20">
        <v>1</v>
      </c>
      <c r="O2018" s="20">
        <v>1</v>
      </c>
      <c r="P2018" s="20">
        <v>1</v>
      </c>
      <c r="Q2018" s="20">
        <v>1</v>
      </c>
      <c r="R2018" s="20">
        <v>1</v>
      </c>
      <c r="S2018" s="20" t="s">
        <v>33</v>
      </c>
      <c r="T2018" s="20" t="s">
        <v>33</v>
      </c>
      <c r="U2018" s="20" t="s">
        <v>33</v>
      </c>
      <c r="V2018" s="20" t="s">
        <v>33</v>
      </c>
      <c r="W2018" s="21" t="s">
        <v>33</v>
      </c>
      <c r="X2018" s="67"/>
      <c r="Y2018" s="19">
        <v>0</v>
      </c>
      <c r="Z2018" s="20">
        <v>0</v>
      </c>
      <c r="AA2018" s="20">
        <v>0</v>
      </c>
      <c r="AB2018" s="20">
        <v>0</v>
      </c>
      <c r="AC2018" s="20">
        <v>0</v>
      </c>
      <c r="AD2018" s="20">
        <v>0</v>
      </c>
      <c r="AE2018" s="21">
        <v>0</v>
      </c>
      <c r="AF2018" s="55"/>
      <c r="AG2018" s="20" t="s">
        <v>33</v>
      </c>
      <c r="AH2018" s="21" t="s">
        <v>33</v>
      </c>
    </row>
    <row r="2019" spans="1:34" x14ac:dyDescent="0.35">
      <c r="A2019" s="15" t="s">
        <v>169</v>
      </c>
      <c r="B2019" s="16" t="s">
        <v>23</v>
      </c>
      <c r="C2019" s="16" t="s">
        <v>24</v>
      </c>
      <c r="D2019" s="16" t="s">
        <v>39</v>
      </c>
      <c r="E2019" s="16" t="s">
        <v>42</v>
      </c>
      <c r="F2019" s="16" t="s">
        <v>43</v>
      </c>
      <c r="G2019" s="16" t="s">
        <v>28</v>
      </c>
      <c r="H2019" s="17">
        <v>2.6900000000000001E-3</v>
      </c>
      <c r="I2019" s="16" t="s">
        <v>43</v>
      </c>
      <c r="J2019" s="16" t="s">
        <v>208</v>
      </c>
      <c r="K2019" s="18" t="s">
        <v>31</v>
      </c>
      <c r="L2019" s="22">
        <v>1.99</v>
      </c>
      <c r="M2019" s="23">
        <v>1.99</v>
      </c>
      <c r="N2019" s="23">
        <v>1.99</v>
      </c>
      <c r="O2019" s="23">
        <v>1.99</v>
      </c>
      <c r="P2019" s="23">
        <v>1.99</v>
      </c>
      <c r="Q2019" s="23">
        <v>1.99</v>
      </c>
      <c r="R2019" s="23">
        <v>1.99</v>
      </c>
      <c r="S2019" s="23">
        <v>1.89</v>
      </c>
      <c r="T2019" s="23">
        <v>1.89</v>
      </c>
      <c r="U2019" s="23">
        <v>1.66</v>
      </c>
      <c r="V2019" s="23">
        <v>1.66</v>
      </c>
      <c r="W2019" s="70">
        <v>1.79</v>
      </c>
      <c r="X2019" s="67"/>
      <c r="Y2019" s="22">
        <v>0</v>
      </c>
      <c r="Z2019" s="23">
        <v>0</v>
      </c>
      <c r="AA2019" s="23">
        <v>0</v>
      </c>
      <c r="AB2019" s="23">
        <v>0</v>
      </c>
      <c r="AC2019" s="23">
        <v>0</v>
      </c>
      <c r="AD2019" s="23">
        <v>0</v>
      </c>
      <c r="AE2019" s="70">
        <v>0</v>
      </c>
      <c r="AF2019" s="50"/>
      <c r="AG2019" s="76">
        <v>0.05</v>
      </c>
      <c r="AH2019" s="77">
        <v>0.05</v>
      </c>
    </row>
    <row r="2020" spans="1:34" x14ac:dyDescent="0.35">
      <c r="A2020" s="15" t="s">
        <v>169</v>
      </c>
      <c r="B2020" s="16" t="s">
        <v>23</v>
      </c>
      <c r="C2020" s="16" t="s">
        <v>24</v>
      </c>
      <c r="D2020" s="16" t="s">
        <v>39</v>
      </c>
      <c r="E2020" s="16" t="s">
        <v>42</v>
      </c>
      <c r="F2020" s="16" t="s">
        <v>43</v>
      </c>
      <c r="G2020" s="16" t="s">
        <v>28</v>
      </c>
      <c r="H2020" s="17">
        <v>2.6900000000000001E-3</v>
      </c>
      <c r="I2020" s="16" t="s">
        <v>43</v>
      </c>
      <c r="J2020" s="16" t="s">
        <v>209</v>
      </c>
      <c r="K2020" s="18" t="s">
        <v>32</v>
      </c>
      <c r="L2020" s="19">
        <v>1</v>
      </c>
      <c r="M2020" s="20">
        <v>1</v>
      </c>
      <c r="N2020" s="20">
        <v>1</v>
      </c>
      <c r="O2020" s="20">
        <v>1</v>
      </c>
      <c r="P2020" s="20">
        <v>1</v>
      </c>
      <c r="Q2020" s="20">
        <v>1</v>
      </c>
      <c r="R2020" s="20">
        <v>1</v>
      </c>
      <c r="S2020" s="20" t="s">
        <v>33</v>
      </c>
      <c r="T2020" s="20" t="s">
        <v>33</v>
      </c>
      <c r="U2020" s="20" t="s">
        <v>33</v>
      </c>
      <c r="V2020" s="20" t="s">
        <v>33</v>
      </c>
      <c r="W2020" s="21" t="s">
        <v>33</v>
      </c>
      <c r="X2020" s="67"/>
      <c r="Y2020" s="19">
        <v>0</v>
      </c>
      <c r="Z2020" s="20">
        <v>0</v>
      </c>
      <c r="AA2020" s="20">
        <v>0</v>
      </c>
      <c r="AB2020" s="20">
        <v>0</v>
      </c>
      <c r="AC2020" s="20">
        <v>0</v>
      </c>
      <c r="AD2020" s="20">
        <v>0</v>
      </c>
      <c r="AE2020" s="21">
        <v>0</v>
      </c>
      <c r="AF2020" s="55"/>
      <c r="AG2020" s="20" t="s">
        <v>33</v>
      </c>
      <c r="AH2020" s="21" t="s">
        <v>33</v>
      </c>
    </row>
    <row r="2021" spans="1:34" x14ac:dyDescent="0.35">
      <c r="A2021" s="24" t="s">
        <v>169</v>
      </c>
      <c r="B2021" s="25" t="s">
        <v>23</v>
      </c>
      <c r="C2021" s="25" t="s">
        <v>24</v>
      </c>
      <c r="D2021" s="25" t="s">
        <v>39</v>
      </c>
      <c r="E2021" s="25" t="s">
        <v>42</v>
      </c>
      <c r="F2021" s="25" t="s">
        <v>43</v>
      </c>
      <c r="G2021" s="25" t="s">
        <v>28</v>
      </c>
      <c r="H2021" s="26">
        <v>2.6900000000000001E-3</v>
      </c>
      <c r="I2021" s="25" t="s">
        <v>33</v>
      </c>
      <c r="J2021" s="25" t="s">
        <v>208</v>
      </c>
      <c r="K2021" s="27" t="s">
        <v>34</v>
      </c>
      <c r="L2021" s="28">
        <v>0</v>
      </c>
      <c r="M2021" s="29">
        <v>0</v>
      </c>
      <c r="N2021" s="29">
        <v>0</v>
      </c>
      <c r="O2021" s="29">
        <v>0</v>
      </c>
      <c r="P2021" s="29">
        <v>0</v>
      </c>
      <c r="Q2021" s="29">
        <v>0</v>
      </c>
      <c r="R2021" s="29">
        <v>0</v>
      </c>
      <c r="S2021" s="29">
        <v>0</v>
      </c>
      <c r="T2021" s="29">
        <v>0</v>
      </c>
      <c r="U2021" s="29">
        <v>0</v>
      </c>
      <c r="V2021" s="29">
        <v>0</v>
      </c>
      <c r="W2021" s="30">
        <v>0</v>
      </c>
      <c r="X2021" s="67"/>
      <c r="Y2021" s="57">
        <v>0</v>
      </c>
      <c r="Z2021" s="58">
        <v>0</v>
      </c>
      <c r="AA2021" s="58">
        <v>0</v>
      </c>
      <c r="AB2021" s="58">
        <v>0</v>
      </c>
      <c r="AC2021" s="58">
        <v>0</v>
      </c>
      <c r="AD2021" s="58">
        <v>0</v>
      </c>
      <c r="AE2021" s="71">
        <v>0</v>
      </c>
      <c r="AF2021" s="56"/>
      <c r="AG2021" s="58">
        <v>0</v>
      </c>
      <c r="AH2021" s="71">
        <v>0</v>
      </c>
    </row>
    <row r="2022" spans="1:34" x14ac:dyDescent="0.35">
      <c r="A2022" s="31" t="s">
        <v>169</v>
      </c>
      <c r="B2022" s="32" t="s">
        <v>23</v>
      </c>
      <c r="C2022" s="32" t="s">
        <v>24</v>
      </c>
      <c r="D2022" s="32" t="s">
        <v>39</v>
      </c>
      <c r="E2022" s="32" t="s">
        <v>44</v>
      </c>
      <c r="F2022" s="32" t="s">
        <v>45</v>
      </c>
      <c r="G2022" s="32" t="s">
        <v>28</v>
      </c>
      <c r="H2022" s="33">
        <v>2.6900000000000001E-3</v>
      </c>
      <c r="I2022" s="32" t="s">
        <v>45</v>
      </c>
      <c r="J2022" s="32" t="s">
        <v>208</v>
      </c>
      <c r="K2022" s="34" t="s">
        <v>29</v>
      </c>
      <c r="L2022" s="35">
        <v>1.99</v>
      </c>
      <c r="M2022" s="36">
        <v>1.99</v>
      </c>
      <c r="N2022" s="36">
        <v>1.99</v>
      </c>
      <c r="O2022" s="36">
        <v>1.99</v>
      </c>
      <c r="P2022" s="36">
        <v>1.99</v>
      </c>
      <c r="Q2022" s="36">
        <v>1.99</v>
      </c>
      <c r="R2022" s="36">
        <v>1.99</v>
      </c>
      <c r="S2022" s="36">
        <v>1.99</v>
      </c>
      <c r="T2022" s="36">
        <v>1.99</v>
      </c>
      <c r="U2022" s="36">
        <v>1.66</v>
      </c>
      <c r="V2022" s="36">
        <v>1.66</v>
      </c>
      <c r="W2022" s="37">
        <v>1.89</v>
      </c>
      <c r="X2022" s="67"/>
      <c r="Y2022" s="60">
        <v>0</v>
      </c>
      <c r="Z2022" s="61">
        <v>0</v>
      </c>
      <c r="AA2022" s="61">
        <v>0</v>
      </c>
      <c r="AB2022" s="61">
        <v>0</v>
      </c>
      <c r="AC2022" s="61">
        <v>0</v>
      </c>
      <c r="AD2022" s="61">
        <v>0</v>
      </c>
      <c r="AE2022" s="69">
        <v>0</v>
      </c>
      <c r="AF2022" s="59"/>
      <c r="AG2022" s="61">
        <v>0.05</v>
      </c>
      <c r="AH2022" s="69">
        <v>0.05</v>
      </c>
    </row>
    <row r="2023" spans="1:34" x14ac:dyDescent="0.35">
      <c r="A2023" s="15" t="s">
        <v>169</v>
      </c>
      <c r="B2023" s="16" t="s">
        <v>23</v>
      </c>
      <c r="C2023" s="16" t="s">
        <v>24</v>
      </c>
      <c r="D2023" s="16" t="s">
        <v>39</v>
      </c>
      <c r="E2023" s="16" t="s">
        <v>44</v>
      </c>
      <c r="F2023" s="16" t="s">
        <v>45</v>
      </c>
      <c r="G2023" s="16" t="s">
        <v>28</v>
      </c>
      <c r="H2023" s="17">
        <v>2.6900000000000001E-3</v>
      </c>
      <c r="I2023" s="16" t="s">
        <v>45</v>
      </c>
      <c r="J2023" s="16" t="s">
        <v>209</v>
      </c>
      <c r="K2023" s="18" t="s">
        <v>30</v>
      </c>
      <c r="L2023" s="19">
        <v>1</v>
      </c>
      <c r="M2023" s="20">
        <v>1</v>
      </c>
      <c r="N2023" s="20">
        <v>1</v>
      </c>
      <c r="O2023" s="20">
        <v>1</v>
      </c>
      <c r="P2023" s="20">
        <v>1</v>
      </c>
      <c r="Q2023" s="20">
        <v>1</v>
      </c>
      <c r="R2023" s="20">
        <v>1</v>
      </c>
      <c r="S2023" s="20" t="s">
        <v>33</v>
      </c>
      <c r="T2023" s="20" t="s">
        <v>33</v>
      </c>
      <c r="U2023" s="20" t="s">
        <v>33</v>
      </c>
      <c r="V2023" s="20" t="s">
        <v>33</v>
      </c>
      <c r="W2023" s="21" t="s">
        <v>33</v>
      </c>
      <c r="X2023" s="67"/>
      <c r="Y2023" s="19">
        <v>0</v>
      </c>
      <c r="Z2023" s="20">
        <v>0</v>
      </c>
      <c r="AA2023" s="20">
        <v>0</v>
      </c>
      <c r="AB2023" s="20">
        <v>0</v>
      </c>
      <c r="AC2023" s="20">
        <v>0</v>
      </c>
      <c r="AD2023" s="20">
        <v>0</v>
      </c>
      <c r="AE2023" s="21">
        <v>0</v>
      </c>
      <c r="AF2023" s="55"/>
      <c r="AG2023" s="20" t="s">
        <v>33</v>
      </c>
      <c r="AH2023" s="21" t="s">
        <v>33</v>
      </c>
    </row>
    <row r="2024" spans="1:34" x14ac:dyDescent="0.35">
      <c r="A2024" s="15" t="s">
        <v>169</v>
      </c>
      <c r="B2024" s="16" t="s">
        <v>23</v>
      </c>
      <c r="C2024" s="16" t="s">
        <v>24</v>
      </c>
      <c r="D2024" s="16" t="s">
        <v>39</v>
      </c>
      <c r="E2024" s="16" t="s">
        <v>44</v>
      </c>
      <c r="F2024" s="16" t="s">
        <v>45</v>
      </c>
      <c r="G2024" s="16" t="s">
        <v>28</v>
      </c>
      <c r="H2024" s="17">
        <v>2.6900000000000001E-3</v>
      </c>
      <c r="I2024" s="16" t="s">
        <v>45</v>
      </c>
      <c r="J2024" s="16" t="s">
        <v>208</v>
      </c>
      <c r="K2024" s="18" t="s">
        <v>31</v>
      </c>
      <c r="L2024" s="22">
        <v>1.99</v>
      </c>
      <c r="M2024" s="23">
        <v>1.99</v>
      </c>
      <c r="N2024" s="23">
        <v>1.99</v>
      </c>
      <c r="O2024" s="23">
        <v>1.99</v>
      </c>
      <c r="P2024" s="23">
        <v>1.99</v>
      </c>
      <c r="Q2024" s="23">
        <v>1.99</v>
      </c>
      <c r="R2024" s="23">
        <v>1.99</v>
      </c>
      <c r="S2024" s="23">
        <v>1.99</v>
      </c>
      <c r="T2024" s="23">
        <v>1.99</v>
      </c>
      <c r="U2024" s="23">
        <v>1.66</v>
      </c>
      <c r="V2024" s="23">
        <v>1.66</v>
      </c>
      <c r="W2024" s="70">
        <v>1.89</v>
      </c>
      <c r="X2024" s="67"/>
      <c r="Y2024" s="22">
        <v>0</v>
      </c>
      <c r="Z2024" s="23">
        <v>0</v>
      </c>
      <c r="AA2024" s="23">
        <v>0</v>
      </c>
      <c r="AB2024" s="23">
        <v>0</v>
      </c>
      <c r="AC2024" s="23">
        <v>0</v>
      </c>
      <c r="AD2024" s="23">
        <v>0</v>
      </c>
      <c r="AE2024" s="70">
        <v>0</v>
      </c>
      <c r="AF2024" s="50"/>
      <c r="AG2024" s="76">
        <v>0.05</v>
      </c>
      <c r="AH2024" s="77">
        <v>0.05</v>
      </c>
    </row>
    <row r="2025" spans="1:34" x14ac:dyDescent="0.35">
      <c r="A2025" s="15" t="s">
        <v>169</v>
      </c>
      <c r="B2025" s="16" t="s">
        <v>23</v>
      </c>
      <c r="C2025" s="16" t="s">
        <v>24</v>
      </c>
      <c r="D2025" s="16" t="s">
        <v>39</v>
      </c>
      <c r="E2025" s="16" t="s">
        <v>44</v>
      </c>
      <c r="F2025" s="16" t="s">
        <v>45</v>
      </c>
      <c r="G2025" s="16" t="s">
        <v>28</v>
      </c>
      <c r="H2025" s="17">
        <v>2.6900000000000001E-3</v>
      </c>
      <c r="I2025" s="16" t="s">
        <v>45</v>
      </c>
      <c r="J2025" s="16" t="s">
        <v>209</v>
      </c>
      <c r="K2025" s="18" t="s">
        <v>32</v>
      </c>
      <c r="L2025" s="19">
        <v>1</v>
      </c>
      <c r="M2025" s="20">
        <v>1</v>
      </c>
      <c r="N2025" s="20">
        <v>1</v>
      </c>
      <c r="O2025" s="20">
        <v>1</v>
      </c>
      <c r="P2025" s="20">
        <v>1</v>
      </c>
      <c r="Q2025" s="20">
        <v>1</v>
      </c>
      <c r="R2025" s="20">
        <v>1</v>
      </c>
      <c r="S2025" s="20" t="s">
        <v>33</v>
      </c>
      <c r="T2025" s="20" t="s">
        <v>33</v>
      </c>
      <c r="U2025" s="20" t="s">
        <v>33</v>
      </c>
      <c r="V2025" s="20" t="s">
        <v>33</v>
      </c>
      <c r="W2025" s="21" t="s">
        <v>33</v>
      </c>
      <c r="X2025" s="67"/>
      <c r="Y2025" s="19">
        <v>0</v>
      </c>
      <c r="Z2025" s="20">
        <v>0</v>
      </c>
      <c r="AA2025" s="20">
        <v>0</v>
      </c>
      <c r="AB2025" s="20">
        <v>0</v>
      </c>
      <c r="AC2025" s="20">
        <v>0</v>
      </c>
      <c r="AD2025" s="20">
        <v>0</v>
      </c>
      <c r="AE2025" s="21">
        <v>0</v>
      </c>
      <c r="AF2025" s="55"/>
      <c r="AG2025" s="20" t="s">
        <v>33</v>
      </c>
      <c r="AH2025" s="21" t="s">
        <v>33</v>
      </c>
    </row>
    <row r="2026" spans="1:34" x14ac:dyDescent="0.35">
      <c r="A2026" s="24" t="s">
        <v>169</v>
      </c>
      <c r="B2026" s="25" t="s">
        <v>23</v>
      </c>
      <c r="C2026" s="25" t="s">
        <v>24</v>
      </c>
      <c r="D2026" s="25" t="s">
        <v>39</v>
      </c>
      <c r="E2026" s="25" t="s">
        <v>44</v>
      </c>
      <c r="F2026" s="25" t="s">
        <v>45</v>
      </c>
      <c r="G2026" s="25" t="s">
        <v>28</v>
      </c>
      <c r="H2026" s="26">
        <v>2.6900000000000001E-3</v>
      </c>
      <c r="I2026" s="25" t="s">
        <v>33</v>
      </c>
      <c r="J2026" s="25" t="s">
        <v>208</v>
      </c>
      <c r="K2026" s="27" t="s">
        <v>34</v>
      </c>
      <c r="L2026" s="28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30">
        <v>0</v>
      </c>
      <c r="X2026" s="67"/>
      <c r="Y2026" s="57">
        <v>0</v>
      </c>
      <c r="Z2026" s="58">
        <v>0</v>
      </c>
      <c r="AA2026" s="58">
        <v>0</v>
      </c>
      <c r="AB2026" s="58">
        <v>0</v>
      </c>
      <c r="AC2026" s="58">
        <v>0</v>
      </c>
      <c r="AD2026" s="58">
        <v>0</v>
      </c>
      <c r="AE2026" s="71">
        <v>0</v>
      </c>
      <c r="AF2026" s="56"/>
      <c r="AG2026" s="58">
        <v>0</v>
      </c>
      <c r="AH2026" s="71">
        <v>0</v>
      </c>
    </row>
    <row r="2027" spans="1:34" x14ac:dyDescent="0.35">
      <c r="A2027" s="31" t="s">
        <v>169</v>
      </c>
      <c r="B2027" s="32" t="s">
        <v>23</v>
      </c>
      <c r="C2027" s="32" t="s">
        <v>24</v>
      </c>
      <c r="D2027" s="32" t="s">
        <v>39</v>
      </c>
      <c r="E2027" s="32" t="s">
        <v>46</v>
      </c>
      <c r="F2027" s="32" t="s">
        <v>47</v>
      </c>
      <c r="G2027" s="32" t="s">
        <v>28</v>
      </c>
      <c r="H2027" s="33">
        <v>2.6900000000000001E-3</v>
      </c>
      <c r="I2027" s="32" t="s">
        <v>47</v>
      </c>
      <c r="J2027" s="32" t="s">
        <v>208</v>
      </c>
      <c r="K2027" s="34" t="s">
        <v>29</v>
      </c>
      <c r="L2027" s="35">
        <v>3.99</v>
      </c>
      <c r="M2027" s="36">
        <v>3.99</v>
      </c>
      <c r="N2027" s="36">
        <v>3.99</v>
      </c>
      <c r="O2027" s="36">
        <v>3.99</v>
      </c>
      <c r="P2027" s="36">
        <v>3.99</v>
      </c>
      <c r="Q2027" s="36">
        <v>3.99</v>
      </c>
      <c r="R2027" s="36">
        <v>3.99</v>
      </c>
      <c r="S2027" s="36">
        <v>3.99</v>
      </c>
      <c r="T2027" s="36">
        <v>3.99</v>
      </c>
      <c r="U2027" s="36">
        <v>3.33</v>
      </c>
      <c r="V2027" s="36">
        <v>3.33</v>
      </c>
      <c r="W2027" s="37">
        <v>3.8</v>
      </c>
      <c r="X2027" s="67"/>
      <c r="Y2027" s="60">
        <v>0</v>
      </c>
      <c r="Z2027" s="61">
        <v>0</v>
      </c>
      <c r="AA2027" s="61">
        <v>0</v>
      </c>
      <c r="AB2027" s="61">
        <v>0</v>
      </c>
      <c r="AC2027" s="61">
        <v>0</v>
      </c>
      <c r="AD2027" s="61">
        <v>0</v>
      </c>
      <c r="AE2027" s="69">
        <v>0</v>
      </c>
      <c r="AF2027" s="59"/>
      <c r="AG2027" s="61">
        <v>0.1</v>
      </c>
      <c r="AH2027" s="69">
        <v>0.1</v>
      </c>
    </row>
    <row r="2028" spans="1:34" x14ac:dyDescent="0.35">
      <c r="A2028" s="15" t="s">
        <v>169</v>
      </c>
      <c r="B2028" s="16" t="s">
        <v>23</v>
      </c>
      <c r="C2028" s="16" t="s">
        <v>24</v>
      </c>
      <c r="D2028" s="16" t="s">
        <v>39</v>
      </c>
      <c r="E2028" s="16" t="s">
        <v>46</v>
      </c>
      <c r="F2028" s="16" t="s">
        <v>47</v>
      </c>
      <c r="G2028" s="16" t="s">
        <v>28</v>
      </c>
      <c r="H2028" s="17">
        <v>2.6900000000000001E-3</v>
      </c>
      <c r="I2028" s="16" t="s">
        <v>47</v>
      </c>
      <c r="J2028" s="16" t="s">
        <v>209</v>
      </c>
      <c r="K2028" s="18" t="s">
        <v>30</v>
      </c>
      <c r="L2028" s="19">
        <v>1</v>
      </c>
      <c r="M2028" s="20">
        <v>1</v>
      </c>
      <c r="N2028" s="20">
        <v>1</v>
      </c>
      <c r="O2028" s="20">
        <v>1</v>
      </c>
      <c r="P2028" s="20">
        <v>1</v>
      </c>
      <c r="Q2028" s="20">
        <v>1</v>
      </c>
      <c r="R2028" s="20">
        <v>1</v>
      </c>
      <c r="S2028" s="20" t="s">
        <v>33</v>
      </c>
      <c r="T2028" s="20" t="s">
        <v>33</v>
      </c>
      <c r="U2028" s="20" t="s">
        <v>33</v>
      </c>
      <c r="V2028" s="20" t="s">
        <v>33</v>
      </c>
      <c r="W2028" s="21" t="s">
        <v>33</v>
      </c>
      <c r="X2028" s="67"/>
      <c r="Y2028" s="19">
        <v>0</v>
      </c>
      <c r="Z2028" s="20">
        <v>0</v>
      </c>
      <c r="AA2028" s="20">
        <v>0</v>
      </c>
      <c r="AB2028" s="20">
        <v>0</v>
      </c>
      <c r="AC2028" s="20">
        <v>0</v>
      </c>
      <c r="AD2028" s="20">
        <v>0</v>
      </c>
      <c r="AE2028" s="21">
        <v>0</v>
      </c>
      <c r="AF2028" s="55"/>
      <c r="AG2028" s="20" t="s">
        <v>33</v>
      </c>
      <c r="AH2028" s="21" t="s">
        <v>33</v>
      </c>
    </row>
    <row r="2029" spans="1:34" x14ac:dyDescent="0.35">
      <c r="A2029" s="15" t="s">
        <v>169</v>
      </c>
      <c r="B2029" s="16" t="s">
        <v>23</v>
      </c>
      <c r="C2029" s="16" t="s">
        <v>24</v>
      </c>
      <c r="D2029" s="16" t="s">
        <v>39</v>
      </c>
      <c r="E2029" s="16" t="s">
        <v>46</v>
      </c>
      <c r="F2029" s="16" t="s">
        <v>47</v>
      </c>
      <c r="G2029" s="16" t="s">
        <v>28</v>
      </c>
      <c r="H2029" s="17">
        <v>2.6900000000000001E-3</v>
      </c>
      <c r="I2029" s="16" t="s">
        <v>47</v>
      </c>
      <c r="J2029" s="16" t="s">
        <v>208</v>
      </c>
      <c r="K2029" s="18" t="s">
        <v>31</v>
      </c>
      <c r="L2029" s="22">
        <v>3.99</v>
      </c>
      <c r="M2029" s="23">
        <v>3.99</v>
      </c>
      <c r="N2029" s="23">
        <v>3.99</v>
      </c>
      <c r="O2029" s="23">
        <v>3.99</v>
      </c>
      <c r="P2029" s="23">
        <v>3.99</v>
      </c>
      <c r="Q2029" s="23">
        <v>3.99</v>
      </c>
      <c r="R2029" s="23">
        <v>3.99</v>
      </c>
      <c r="S2029" s="23">
        <v>3.99</v>
      </c>
      <c r="T2029" s="23">
        <v>3.99</v>
      </c>
      <c r="U2029" s="23">
        <v>3.33</v>
      </c>
      <c r="V2029" s="23">
        <v>3.33</v>
      </c>
      <c r="W2029" s="70">
        <v>3.8</v>
      </c>
      <c r="X2029" s="67"/>
      <c r="Y2029" s="22">
        <v>0</v>
      </c>
      <c r="Z2029" s="23">
        <v>0</v>
      </c>
      <c r="AA2029" s="23">
        <v>0</v>
      </c>
      <c r="AB2029" s="23">
        <v>0</v>
      </c>
      <c r="AC2029" s="23">
        <v>0</v>
      </c>
      <c r="AD2029" s="23">
        <v>0</v>
      </c>
      <c r="AE2029" s="70">
        <v>0</v>
      </c>
      <c r="AF2029" s="50"/>
      <c r="AG2029" s="76">
        <v>0.1</v>
      </c>
      <c r="AH2029" s="77">
        <v>0.1</v>
      </c>
    </row>
    <row r="2030" spans="1:34" x14ac:dyDescent="0.35">
      <c r="A2030" s="15" t="s">
        <v>169</v>
      </c>
      <c r="B2030" s="16" t="s">
        <v>23</v>
      </c>
      <c r="C2030" s="16" t="s">
        <v>24</v>
      </c>
      <c r="D2030" s="16" t="s">
        <v>39</v>
      </c>
      <c r="E2030" s="16" t="s">
        <v>46</v>
      </c>
      <c r="F2030" s="16" t="s">
        <v>47</v>
      </c>
      <c r="G2030" s="16" t="s">
        <v>28</v>
      </c>
      <c r="H2030" s="17">
        <v>2.6900000000000001E-3</v>
      </c>
      <c r="I2030" s="16" t="s">
        <v>47</v>
      </c>
      <c r="J2030" s="16" t="s">
        <v>209</v>
      </c>
      <c r="K2030" s="18" t="s">
        <v>32</v>
      </c>
      <c r="L2030" s="19">
        <v>1</v>
      </c>
      <c r="M2030" s="20">
        <v>1</v>
      </c>
      <c r="N2030" s="20">
        <v>1</v>
      </c>
      <c r="O2030" s="20">
        <v>1</v>
      </c>
      <c r="P2030" s="20">
        <v>1</v>
      </c>
      <c r="Q2030" s="20">
        <v>1</v>
      </c>
      <c r="R2030" s="20">
        <v>1</v>
      </c>
      <c r="S2030" s="20" t="s">
        <v>33</v>
      </c>
      <c r="T2030" s="20" t="s">
        <v>33</v>
      </c>
      <c r="U2030" s="20" t="s">
        <v>33</v>
      </c>
      <c r="V2030" s="20" t="s">
        <v>33</v>
      </c>
      <c r="W2030" s="21" t="s">
        <v>33</v>
      </c>
      <c r="X2030" s="67"/>
      <c r="Y2030" s="19">
        <v>0</v>
      </c>
      <c r="Z2030" s="20">
        <v>0</v>
      </c>
      <c r="AA2030" s="20">
        <v>0</v>
      </c>
      <c r="AB2030" s="20">
        <v>0</v>
      </c>
      <c r="AC2030" s="20">
        <v>0</v>
      </c>
      <c r="AD2030" s="20">
        <v>0</v>
      </c>
      <c r="AE2030" s="21">
        <v>0</v>
      </c>
      <c r="AF2030" s="55"/>
      <c r="AG2030" s="20" t="s">
        <v>33</v>
      </c>
      <c r="AH2030" s="21" t="s">
        <v>33</v>
      </c>
    </row>
    <row r="2031" spans="1:34" x14ac:dyDescent="0.35">
      <c r="A2031" s="24" t="s">
        <v>169</v>
      </c>
      <c r="B2031" s="25" t="s">
        <v>23</v>
      </c>
      <c r="C2031" s="25" t="s">
        <v>24</v>
      </c>
      <c r="D2031" s="25" t="s">
        <v>39</v>
      </c>
      <c r="E2031" s="25" t="s">
        <v>46</v>
      </c>
      <c r="F2031" s="25" t="s">
        <v>47</v>
      </c>
      <c r="G2031" s="25" t="s">
        <v>28</v>
      </c>
      <c r="H2031" s="26">
        <v>2.6900000000000001E-3</v>
      </c>
      <c r="I2031" s="25" t="s">
        <v>33</v>
      </c>
      <c r="J2031" s="25" t="s">
        <v>208</v>
      </c>
      <c r="K2031" s="27" t="s">
        <v>34</v>
      </c>
      <c r="L2031" s="28">
        <v>0</v>
      </c>
      <c r="M2031" s="29">
        <v>0</v>
      </c>
      <c r="N2031" s="29">
        <v>0</v>
      </c>
      <c r="O2031" s="29">
        <v>0</v>
      </c>
      <c r="P2031" s="29">
        <v>0</v>
      </c>
      <c r="Q2031" s="29">
        <v>0</v>
      </c>
      <c r="R2031" s="29">
        <v>0</v>
      </c>
      <c r="S2031" s="29">
        <v>0</v>
      </c>
      <c r="T2031" s="29">
        <v>0</v>
      </c>
      <c r="U2031" s="29">
        <v>0</v>
      </c>
      <c r="V2031" s="29">
        <v>0</v>
      </c>
      <c r="W2031" s="30">
        <v>0</v>
      </c>
      <c r="X2031" s="67"/>
      <c r="Y2031" s="57">
        <v>0</v>
      </c>
      <c r="Z2031" s="58">
        <v>0</v>
      </c>
      <c r="AA2031" s="58">
        <v>0</v>
      </c>
      <c r="AB2031" s="58">
        <v>0</v>
      </c>
      <c r="AC2031" s="58">
        <v>0</v>
      </c>
      <c r="AD2031" s="58">
        <v>0</v>
      </c>
      <c r="AE2031" s="71">
        <v>0</v>
      </c>
      <c r="AF2031" s="56"/>
      <c r="AG2031" s="58">
        <v>0</v>
      </c>
      <c r="AH2031" s="71">
        <v>0</v>
      </c>
    </row>
    <row r="2032" spans="1:34" x14ac:dyDescent="0.35">
      <c r="A2032" s="31" t="s">
        <v>169</v>
      </c>
      <c r="B2032" s="32" t="s">
        <v>23</v>
      </c>
      <c r="C2032" s="32" t="s">
        <v>24</v>
      </c>
      <c r="D2032" s="32" t="s">
        <v>39</v>
      </c>
      <c r="E2032" s="32" t="s">
        <v>48</v>
      </c>
      <c r="F2032" s="32" t="s">
        <v>49</v>
      </c>
      <c r="G2032" s="32" t="s">
        <v>28</v>
      </c>
      <c r="H2032" s="33">
        <v>2.6900000000000001E-3</v>
      </c>
      <c r="I2032" s="32" t="s">
        <v>49</v>
      </c>
      <c r="J2032" s="32" t="s">
        <v>208</v>
      </c>
      <c r="K2032" s="34" t="s">
        <v>29</v>
      </c>
      <c r="L2032" s="35">
        <v>1.69</v>
      </c>
      <c r="M2032" s="36">
        <v>1.69</v>
      </c>
      <c r="N2032" s="36">
        <v>1.69</v>
      </c>
      <c r="O2032" s="36">
        <v>1.69</v>
      </c>
      <c r="P2032" s="36">
        <v>1.69</v>
      </c>
      <c r="Q2032" s="36">
        <v>1.69</v>
      </c>
      <c r="R2032" s="36">
        <v>1.69</v>
      </c>
      <c r="S2032" s="36">
        <v>1.69</v>
      </c>
      <c r="T2032" s="36">
        <v>1.69</v>
      </c>
      <c r="U2032" s="36">
        <v>1.41</v>
      </c>
      <c r="V2032" s="36">
        <v>1.41</v>
      </c>
      <c r="W2032" s="37">
        <v>1.61</v>
      </c>
      <c r="X2032" s="67"/>
      <c r="Y2032" s="60">
        <v>0</v>
      </c>
      <c r="Z2032" s="61">
        <v>0</v>
      </c>
      <c r="AA2032" s="61">
        <v>0</v>
      </c>
      <c r="AB2032" s="61">
        <v>0</v>
      </c>
      <c r="AC2032" s="61">
        <v>0</v>
      </c>
      <c r="AD2032" s="61">
        <v>0</v>
      </c>
      <c r="AE2032" s="69">
        <v>0</v>
      </c>
      <c r="AF2032" s="59"/>
      <c r="AG2032" s="61">
        <v>0.04</v>
      </c>
      <c r="AH2032" s="69">
        <v>0.04</v>
      </c>
    </row>
    <row r="2033" spans="1:34" x14ac:dyDescent="0.35">
      <c r="A2033" s="15" t="s">
        <v>169</v>
      </c>
      <c r="B2033" s="16" t="s">
        <v>23</v>
      </c>
      <c r="C2033" s="16" t="s">
        <v>24</v>
      </c>
      <c r="D2033" s="16" t="s">
        <v>39</v>
      </c>
      <c r="E2033" s="16" t="s">
        <v>48</v>
      </c>
      <c r="F2033" s="16" t="s">
        <v>49</v>
      </c>
      <c r="G2033" s="16" t="s">
        <v>28</v>
      </c>
      <c r="H2033" s="17">
        <v>2.6900000000000001E-3</v>
      </c>
      <c r="I2033" s="16" t="s">
        <v>49</v>
      </c>
      <c r="J2033" s="16" t="s">
        <v>209</v>
      </c>
      <c r="K2033" s="18" t="s">
        <v>30</v>
      </c>
      <c r="L2033" s="19">
        <v>1</v>
      </c>
      <c r="M2033" s="20">
        <v>1</v>
      </c>
      <c r="N2033" s="20">
        <v>1</v>
      </c>
      <c r="O2033" s="20">
        <v>1</v>
      </c>
      <c r="P2033" s="20">
        <v>1</v>
      </c>
      <c r="Q2033" s="20">
        <v>1</v>
      </c>
      <c r="R2033" s="20">
        <v>1</v>
      </c>
      <c r="S2033" s="20" t="s">
        <v>33</v>
      </c>
      <c r="T2033" s="20" t="s">
        <v>33</v>
      </c>
      <c r="U2033" s="20" t="s">
        <v>33</v>
      </c>
      <c r="V2033" s="20" t="s">
        <v>33</v>
      </c>
      <c r="W2033" s="21" t="s">
        <v>33</v>
      </c>
      <c r="X2033" s="67"/>
      <c r="Y2033" s="19">
        <v>0</v>
      </c>
      <c r="Z2033" s="20">
        <v>0</v>
      </c>
      <c r="AA2033" s="20">
        <v>0</v>
      </c>
      <c r="AB2033" s="20">
        <v>0</v>
      </c>
      <c r="AC2033" s="20">
        <v>0</v>
      </c>
      <c r="AD2033" s="20">
        <v>0</v>
      </c>
      <c r="AE2033" s="21">
        <v>0</v>
      </c>
      <c r="AF2033" s="55"/>
      <c r="AG2033" s="20" t="s">
        <v>33</v>
      </c>
      <c r="AH2033" s="21" t="s">
        <v>33</v>
      </c>
    </row>
    <row r="2034" spans="1:34" x14ac:dyDescent="0.35">
      <c r="A2034" s="15" t="s">
        <v>169</v>
      </c>
      <c r="B2034" s="16" t="s">
        <v>23</v>
      </c>
      <c r="C2034" s="16" t="s">
        <v>24</v>
      </c>
      <c r="D2034" s="16" t="s">
        <v>39</v>
      </c>
      <c r="E2034" s="16" t="s">
        <v>48</v>
      </c>
      <c r="F2034" s="16" t="s">
        <v>49</v>
      </c>
      <c r="G2034" s="16" t="s">
        <v>28</v>
      </c>
      <c r="H2034" s="17">
        <v>2.6900000000000001E-3</v>
      </c>
      <c r="I2034" s="16" t="s">
        <v>49</v>
      </c>
      <c r="J2034" s="16" t="s">
        <v>208</v>
      </c>
      <c r="K2034" s="18" t="s">
        <v>31</v>
      </c>
      <c r="L2034" s="82">
        <v>1.89</v>
      </c>
      <c r="M2034" s="83">
        <v>1.89</v>
      </c>
      <c r="N2034" s="83">
        <v>1.89</v>
      </c>
      <c r="O2034" s="83">
        <v>1.89</v>
      </c>
      <c r="P2034" s="83">
        <v>1.89</v>
      </c>
      <c r="Q2034" s="83">
        <v>1.89</v>
      </c>
      <c r="R2034" s="83">
        <v>1.89</v>
      </c>
      <c r="S2034" s="83">
        <v>1.59</v>
      </c>
      <c r="T2034" s="83">
        <v>1.59</v>
      </c>
      <c r="U2034" s="83">
        <v>2.0900000000000003</v>
      </c>
      <c r="V2034" s="83">
        <v>2.0900000000000003</v>
      </c>
      <c r="W2034" s="83">
        <v>2.0900000000000003</v>
      </c>
      <c r="X2034" s="67"/>
      <c r="Y2034" s="82">
        <v>0</v>
      </c>
      <c r="Z2034" s="83">
        <v>0</v>
      </c>
      <c r="AA2034" s="83">
        <v>0</v>
      </c>
      <c r="AB2034" s="83">
        <v>0</v>
      </c>
      <c r="AC2034" s="83">
        <v>0</v>
      </c>
      <c r="AD2034" s="83">
        <v>0</v>
      </c>
      <c r="AE2034" s="84">
        <v>0</v>
      </c>
      <c r="AF2034" s="50"/>
      <c r="AG2034" s="76">
        <v>0.04</v>
      </c>
      <c r="AH2034" s="77">
        <v>0.04</v>
      </c>
    </row>
    <row r="2035" spans="1:34" x14ac:dyDescent="0.35">
      <c r="A2035" s="15" t="s">
        <v>169</v>
      </c>
      <c r="B2035" s="16" t="s">
        <v>23</v>
      </c>
      <c r="C2035" s="16" t="s">
        <v>24</v>
      </c>
      <c r="D2035" s="16" t="s">
        <v>39</v>
      </c>
      <c r="E2035" s="16" t="s">
        <v>48</v>
      </c>
      <c r="F2035" s="16" t="s">
        <v>49</v>
      </c>
      <c r="G2035" s="16" t="s">
        <v>28</v>
      </c>
      <c r="H2035" s="17">
        <v>2.6900000000000001E-3</v>
      </c>
      <c r="I2035" s="16" t="s">
        <v>49</v>
      </c>
      <c r="J2035" s="16" t="s">
        <v>209</v>
      </c>
      <c r="K2035" s="18" t="s">
        <v>32</v>
      </c>
      <c r="L2035" s="19">
        <v>1</v>
      </c>
      <c r="M2035" s="20">
        <v>1</v>
      </c>
      <c r="N2035" s="20">
        <v>1</v>
      </c>
      <c r="O2035" s="20">
        <v>1</v>
      </c>
      <c r="P2035" s="20">
        <v>1</v>
      </c>
      <c r="Q2035" s="20">
        <v>1</v>
      </c>
      <c r="R2035" s="20">
        <v>1</v>
      </c>
      <c r="S2035" s="20" t="s">
        <v>33</v>
      </c>
      <c r="T2035" s="20" t="s">
        <v>33</v>
      </c>
      <c r="U2035" s="20" t="s">
        <v>33</v>
      </c>
      <c r="V2035" s="20" t="s">
        <v>33</v>
      </c>
      <c r="W2035" s="21" t="s">
        <v>33</v>
      </c>
      <c r="X2035" s="67"/>
      <c r="Y2035" s="19">
        <v>0</v>
      </c>
      <c r="Z2035" s="20">
        <v>0</v>
      </c>
      <c r="AA2035" s="20">
        <v>0</v>
      </c>
      <c r="AB2035" s="20">
        <v>0</v>
      </c>
      <c r="AC2035" s="20">
        <v>0</v>
      </c>
      <c r="AD2035" s="20">
        <v>0</v>
      </c>
      <c r="AE2035" s="21">
        <v>0</v>
      </c>
      <c r="AF2035" s="55"/>
      <c r="AG2035" s="20" t="s">
        <v>33</v>
      </c>
      <c r="AH2035" s="21" t="s">
        <v>33</v>
      </c>
    </row>
    <row r="2036" spans="1:34" x14ac:dyDescent="0.35">
      <c r="A2036" s="24" t="s">
        <v>169</v>
      </c>
      <c r="B2036" s="25" t="s">
        <v>23</v>
      </c>
      <c r="C2036" s="25" t="s">
        <v>24</v>
      </c>
      <c r="D2036" s="25" t="s">
        <v>39</v>
      </c>
      <c r="E2036" s="25" t="s">
        <v>48</v>
      </c>
      <c r="F2036" s="25" t="s">
        <v>49</v>
      </c>
      <c r="G2036" s="25" t="s">
        <v>28</v>
      </c>
      <c r="H2036" s="26">
        <v>2.6900000000000001E-3</v>
      </c>
      <c r="I2036" s="25" t="s">
        <v>33</v>
      </c>
      <c r="J2036" s="25" t="s">
        <v>208</v>
      </c>
      <c r="K2036" s="27" t="s">
        <v>34</v>
      </c>
      <c r="L2036" s="28">
        <v>0.11834319526627213</v>
      </c>
      <c r="M2036" s="29">
        <v>0.11834319526627213</v>
      </c>
      <c r="N2036" s="29">
        <v>0.11834319526627213</v>
      </c>
      <c r="O2036" s="29">
        <v>0.11834319526627213</v>
      </c>
      <c r="P2036" s="29">
        <v>0.11834319526627213</v>
      </c>
      <c r="Q2036" s="29">
        <v>0.11834319526627213</v>
      </c>
      <c r="R2036" s="29">
        <v>0.11834319526627213</v>
      </c>
      <c r="S2036" s="29">
        <v>-5.9171597633136064E-2</v>
      </c>
      <c r="T2036" s="29">
        <v>-5.9171597633136064E-2</v>
      </c>
      <c r="U2036" s="29">
        <v>0.48226950354609954</v>
      </c>
      <c r="V2036" s="29">
        <v>0.48226950354609954</v>
      </c>
      <c r="W2036" s="30">
        <v>0.29813664596273304</v>
      </c>
      <c r="X2036" s="67"/>
      <c r="Y2036" s="57">
        <v>0</v>
      </c>
      <c r="Z2036" s="58">
        <v>0</v>
      </c>
      <c r="AA2036" s="58">
        <v>0</v>
      </c>
      <c r="AB2036" s="58">
        <v>0</v>
      </c>
      <c r="AC2036" s="58">
        <v>0</v>
      </c>
      <c r="AD2036" s="58">
        <v>0</v>
      </c>
      <c r="AE2036" s="71">
        <v>0</v>
      </c>
      <c r="AF2036" s="56"/>
      <c r="AG2036" s="58">
        <v>0</v>
      </c>
      <c r="AH2036" s="71">
        <v>0</v>
      </c>
    </row>
    <row r="2037" spans="1:34" x14ac:dyDescent="0.35">
      <c r="A2037" s="31" t="s">
        <v>169</v>
      </c>
      <c r="B2037" s="32" t="s">
        <v>23</v>
      </c>
      <c r="C2037" s="32" t="s">
        <v>24</v>
      </c>
      <c r="D2037" s="32" t="s">
        <v>50</v>
      </c>
      <c r="E2037" s="32" t="s">
        <v>26</v>
      </c>
      <c r="F2037" s="32" t="s">
        <v>51</v>
      </c>
      <c r="G2037" s="32" t="s">
        <v>28</v>
      </c>
      <c r="H2037" s="33">
        <v>2.8999999999999998E-3</v>
      </c>
      <c r="I2037" s="32" t="s">
        <v>51</v>
      </c>
      <c r="J2037" s="32" t="s">
        <v>208</v>
      </c>
      <c r="K2037" s="34" t="s">
        <v>29</v>
      </c>
      <c r="L2037" s="35">
        <v>2.79</v>
      </c>
      <c r="M2037" s="36">
        <v>2.79</v>
      </c>
      <c r="N2037" s="36">
        <v>2.79</v>
      </c>
      <c r="O2037" s="36">
        <v>2.79</v>
      </c>
      <c r="P2037" s="36">
        <v>2.79</v>
      </c>
      <c r="Q2037" s="36">
        <v>2.79</v>
      </c>
      <c r="R2037" s="36">
        <v>2.79</v>
      </c>
      <c r="S2037" s="36">
        <v>2.79</v>
      </c>
      <c r="T2037" s="36">
        <v>2.79</v>
      </c>
      <c r="U2037" s="36">
        <v>2.33</v>
      </c>
      <c r="V2037" s="36">
        <v>2.33</v>
      </c>
      <c r="W2037" s="37">
        <v>2.65</v>
      </c>
      <c r="X2037" s="67"/>
      <c r="Y2037" s="60">
        <v>0</v>
      </c>
      <c r="Z2037" s="61">
        <v>0</v>
      </c>
      <c r="AA2037" s="61">
        <v>0</v>
      </c>
      <c r="AB2037" s="61">
        <v>0</v>
      </c>
      <c r="AC2037" s="61">
        <v>0</v>
      </c>
      <c r="AD2037" s="61">
        <v>0</v>
      </c>
      <c r="AE2037" s="69">
        <v>0</v>
      </c>
      <c r="AF2037" s="59"/>
      <c r="AG2037" s="61">
        <v>7.0000000000000007E-2</v>
      </c>
      <c r="AH2037" s="69">
        <v>7.0000000000000007E-2</v>
      </c>
    </row>
    <row r="2038" spans="1:34" x14ac:dyDescent="0.35">
      <c r="A2038" s="15" t="s">
        <v>169</v>
      </c>
      <c r="B2038" s="16" t="s">
        <v>23</v>
      </c>
      <c r="C2038" s="16" t="s">
        <v>24</v>
      </c>
      <c r="D2038" s="16" t="s">
        <v>50</v>
      </c>
      <c r="E2038" s="16" t="s">
        <v>26</v>
      </c>
      <c r="F2038" s="16" t="s">
        <v>51</v>
      </c>
      <c r="G2038" s="16" t="s">
        <v>28</v>
      </c>
      <c r="H2038" s="17">
        <v>2.8999999999999998E-3</v>
      </c>
      <c r="I2038" s="16" t="s">
        <v>51</v>
      </c>
      <c r="J2038" s="16" t="s">
        <v>209</v>
      </c>
      <c r="K2038" s="18" t="s">
        <v>30</v>
      </c>
      <c r="L2038" s="19">
        <v>1</v>
      </c>
      <c r="M2038" s="20">
        <v>1</v>
      </c>
      <c r="N2038" s="20">
        <v>1</v>
      </c>
      <c r="O2038" s="20">
        <v>1</v>
      </c>
      <c r="P2038" s="20">
        <v>1</v>
      </c>
      <c r="Q2038" s="20">
        <v>1</v>
      </c>
      <c r="R2038" s="20">
        <v>1</v>
      </c>
      <c r="S2038" s="20" t="s">
        <v>33</v>
      </c>
      <c r="T2038" s="20" t="s">
        <v>33</v>
      </c>
      <c r="U2038" s="20" t="s">
        <v>33</v>
      </c>
      <c r="V2038" s="20" t="s">
        <v>33</v>
      </c>
      <c r="W2038" s="21" t="s">
        <v>33</v>
      </c>
      <c r="X2038" s="67"/>
      <c r="Y2038" s="19">
        <v>0</v>
      </c>
      <c r="Z2038" s="20">
        <v>0</v>
      </c>
      <c r="AA2038" s="20">
        <v>0</v>
      </c>
      <c r="AB2038" s="20">
        <v>0</v>
      </c>
      <c r="AC2038" s="20">
        <v>0</v>
      </c>
      <c r="AD2038" s="20">
        <v>0</v>
      </c>
      <c r="AE2038" s="21">
        <v>0</v>
      </c>
      <c r="AF2038" s="55"/>
      <c r="AG2038" s="20" t="s">
        <v>33</v>
      </c>
      <c r="AH2038" s="21" t="s">
        <v>33</v>
      </c>
    </row>
    <row r="2039" spans="1:34" x14ac:dyDescent="0.35">
      <c r="A2039" s="15" t="s">
        <v>169</v>
      </c>
      <c r="B2039" s="16" t="s">
        <v>23</v>
      </c>
      <c r="C2039" s="16" t="s">
        <v>24</v>
      </c>
      <c r="D2039" s="16" t="s">
        <v>50</v>
      </c>
      <c r="E2039" s="16" t="s">
        <v>26</v>
      </c>
      <c r="F2039" s="16" t="s">
        <v>51</v>
      </c>
      <c r="G2039" s="16" t="s">
        <v>28</v>
      </c>
      <c r="H2039" s="17">
        <v>2.8999999999999998E-3</v>
      </c>
      <c r="I2039" s="16" t="s">
        <v>51</v>
      </c>
      <c r="J2039" s="16" t="s">
        <v>208</v>
      </c>
      <c r="K2039" s="18" t="s">
        <v>31</v>
      </c>
      <c r="L2039" s="22">
        <v>2.79</v>
      </c>
      <c r="M2039" s="23">
        <v>2.79</v>
      </c>
      <c r="N2039" s="23">
        <v>2.79</v>
      </c>
      <c r="O2039" s="23">
        <v>2.79</v>
      </c>
      <c r="P2039" s="23">
        <v>2.79</v>
      </c>
      <c r="Q2039" s="23">
        <v>2.79</v>
      </c>
      <c r="R2039" s="23">
        <v>2.79</v>
      </c>
      <c r="S2039" s="23">
        <v>2.79</v>
      </c>
      <c r="T2039" s="23">
        <v>2.79</v>
      </c>
      <c r="U2039" s="23">
        <v>2.33</v>
      </c>
      <c r="V2039" s="23">
        <v>2.33</v>
      </c>
      <c r="W2039" s="70">
        <v>2.65</v>
      </c>
      <c r="X2039" s="67"/>
      <c r="Y2039" s="22">
        <v>0</v>
      </c>
      <c r="Z2039" s="23">
        <v>0</v>
      </c>
      <c r="AA2039" s="23">
        <v>0</v>
      </c>
      <c r="AB2039" s="23">
        <v>0</v>
      </c>
      <c r="AC2039" s="23">
        <v>0</v>
      </c>
      <c r="AD2039" s="23">
        <v>0</v>
      </c>
      <c r="AE2039" s="70">
        <v>0</v>
      </c>
      <c r="AF2039" s="50"/>
      <c r="AG2039" s="76">
        <v>7.0000000000000007E-2</v>
      </c>
      <c r="AH2039" s="77">
        <v>7.0000000000000007E-2</v>
      </c>
    </row>
    <row r="2040" spans="1:34" x14ac:dyDescent="0.35">
      <c r="A2040" s="15" t="s">
        <v>169</v>
      </c>
      <c r="B2040" s="16" t="s">
        <v>23</v>
      </c>
      <c r="C2040" s="16" t="s">
        <v>24</v>
      </c>
      <c r="D2040" s="16" t="s">
        <v>50</v>
      </c>
      <c r="E2040" s="16" t="s">
        <v>26</v>
      </c>
      <c r="F2040" s="16" t="s">
        <v>51</v>
      </c>
      <c r="G2040" s="16" t="s">
        <v>28</v>
      </c>
      <c r="H2040" s="17">
        <v>2.8999999999999998E-3</v>
      </c>
      <c r="I2040" s="16" t="s">
        <v>51</v>
      </c>
      <c r="J2040" s="16" t="s">
        <v>209</v>
      </c>
      <c r="K2040" s="18" t="s">
        <v>32</v>
      </c>
      <c r="L2040" s="19">
        <v>1</v>
      </c>
      <c r="M2040" s="20">
        <v>1</v>
      </c>
      <c r="N2040" s="20">
        <v>1</v>
      </c>
      <c r="O2040" s="20">
        <v>1</v>
      </c>
      <c r="P2040" s="20">
        <v>1</v>
      </c>
      <c r="Q2040" s="20">
        <v>1</v>
      </c>
      <c r="R2040" s="20">
        <v>1</v>
      </c>
      <c r="S2040" s="20" t="s">
        <v>33</v>
      </c>
      <c r="T2040" s="20" t="s">
        <v>33</v>
      </c>
      <c r="U2040" s="20" t="s">
        <v>33</v>
      </c>
      <c r="V2040" s="20" t="s">
        <v>33</v>
      </c>
      <c r="W2040" s="21" t="s">
        <v>33</v>
      </c>
      <c r="X2040" s="67"/>
      <c r="Y2040" s="19">
        <v>0</v>
      </c>
      <c r="Z2040" s="20">
        <v>0</v>
      </c>
      <c r="AA2040" s="20">
        <v>0</v>
      </c>
      <c r="AB2040" s="20">
        <v>0</v>
      </c>
      <c r="AC2040" s="20">
        <v>0</v>
      </c>
      <c r="AD2040" s="20">
        <v>0</v>
      </c>
      <c r="AE2040" s="21">
        <v>0</v>
      </c>
      <c r="AF2040" s="55"/>
      <c r="AG2040" s="20" t="s">
        <v>33</v>
      </c>
      <c r="AH2040" s="21" t="s">
        <v>33</v>
      </c>
    </row>
    <row r="2041" spans="1:34" x14ac:dyDescent="0.35">
      <c r="A2041" s="24" t="s">
        <v>169</v>
      </c>
      <c r="B2041" s="25" t="s">
        <v>23</v>
      </c>
      <c r="C2041" s="25" t="s">
        <v>24</v>
      </c>
      <c r="D2041" s="25" t="s">
        <v>50</v>
      </c>
      <c r="E2041" s="25" t="s">
        <v>26</v>
      </c>
      <c r="F2041" s="25" t="s">
        <v>51</v>
      </c>
      <c r="G2041" s="25" t="s">
        <v>28</v>
      </c>
      <c r="H2041" s="26">
        <v>2.8999999999999998E-3</v>
      </c>
      <c r="I2041" s="25" t="s">
        <v>33</v>
      </c>
      <c r="J2041" s="25" t="s">
        <v>208</v>
      </c>
      <c r="K2041" s="27" t="s">
        <v>34</v>
      </c>
      <c r="L2041" s="28">
        <v>0</v>
      </c>
      <c r="M2041" s="29">
        <v>0</v>
      </c>
      <c r="N2041" s="29">
        <v>0</v>
      </c>
      <c r="O2041" s="29">
        <v>0</v>
      </c>
      <c r="P2041" s="29">
        <v>0</v>
      </c>
      <c r="Q2041" s="29">
        <v>0</v>
      </c>
      <c r="R2041" s="29">
        <v>0</v>
      </c>
      <c r="S2041" s="29">
        <v>0</v>
      </c>
      <c r="T2041" s="29">
        <v>0</v>
      </c>
      <c r="U2041" s="29">
        <v>0</v>
      </c>
      <c r="V2041" s="29">
        <v>0</v>
      </c>
      <c r="W2041" s="30">
        <v>0</v>
      </c>
      <c r="X2041" s="67"/>
      <c r="Y2041" s="57">
        <v>0</v>
      </c>
      <c r="Z2041" s="58">
        <v>0</v>
      </c>
      <c r="AA2041" s="58">
        <v>0</v>
      </c>
      <c r="AB2041" s="58">
        <v>0</v>
      </c>
      <c r="AC2041" s="58">
        <v>0</v>
      </c>
      <c r="AD2041" s="58">
        <v>0</v>
      </c>
      <c r="AE2041" s="71">
        <v>0</v>
      </c>
      <c r="AF2041" s="56"/>
      <c r="AG2041" s="58">
        <v>0</v>
      </c>
      <c r="AH2041" s="71">
        <v>0</v>
      </c>
    </row>
    <row r="2042" spans="1:34" x14ac:dyDescent="0.35">
      <c r="A2042" s="31" t="s">
        <v>169</v>
      </c>
      <c r="B2042" s="32" t="s">
        <v>23</v>
      </c>
      <c r="C2042" s="32" t="s">
        <v>24</v>
      </c>
      <c r="D2042" s="32" t="s">
        <v>52</v>
      </c>
      <c r="E2042" s="32" t="s">
        <v>26</v>
      </c>
      <c r="F2042" s="32" t="s">
        <v>53</v>
      </c>
      <c r="G2042" s="32" t="s">
        <v>28</v>
      </c>
      <c r="H2042" s="33">
        <v>3.0999999999999999E-3</v>
      </c>
      <c r="I2042" s="32" t="s">
        <v>53</v>
      </c>
      <c r="J2042" s="32" t="s">
        <v>208</v>
      </c>
      <c r="K2042" s="34" t="s">
        <v>29</v>
      </c>
      <c r="L2042" s="35">
        <v>2.29</v>
      </c>
      <c r="M2042" s="36">
        <v>2.29</v>
      </c>
      <c r="N2042" s="36">
        <v>2.29</v>
      </c>
      <c r="O2042" s="36">
        <v>2.29</v>
      </c>
      <c r="P2042" s="36">
        <v>2.29</v>
      </c>
      <c r="Q2042" s="36">
        <v>2.29</v>
      </c>
      <c r="R2042" s="36">
        <v>2.29</v>
      </c>
      <c r="S2042" s="36">
        <v>2.19</v>
      </c>
      <c r="T2042" s="36">
        <v>2.19</v>
      </c>
      <c r="U2042" s="36">
        <v>1.91</v>
      </c>
      <c r="V2042" s="36">
        <v>1.91</v>
      </c>
      <c r="W2042" s="37">
        <v>2.08</v>
      </c>
      <c r="X2042" s="67"/>
      <c r="Y2042" s="60">
        <v>0</v>
      </c>
      <c r="Z2042" s="61">
        <v>0</v>
      </c>
      <c r="AA2042" s="61">
        <v>0</v>
      </c>
      <c r="AB2042" s="61">
        <v>0</v>
      </c>
      <c r="AC2042" s="61">
        <v>0</v>
      </c>
      <c r="AD2042" s="61">
        <v>0</v>
      </c>
      <c r="AE2042" s="69">
        <v>0</v>
      </c>
      <c r="AF2042" s="59"/>
      <c r="AG2042" s="61">
        <v>0.05</v>
      </c>
      <c r="AH2042" s="69">
        <v>0.05</v>
      </c>
    </row>
    <row r="2043" spans="1:34" x14ac:dyDescent="0.35">
      <c r="A2043" s="15" t="s">
        <v>169</v>
      </c>
      <c r="B2043" s="16" t="s">
        <v>23</v>
      </c>
      <c r="C2043" s="16" t="s">
        <v>24</v>
      </c>
      <c r="D2043" s="16" t="s">
        <v>52</v>
      </c>
      <c r="E2043" s="16" t="s">
        <v>26</v>
      </c>
      <c r="F2043" s="16" t="s">
        <v>53</v>
      </c>
      <c r="G2043" s="16" t="s">
        <v>28</v>
      </c>
      <c r="H2043" s="17">
        <v>3.0999999999999999E-3</v>
      </c>
      <c r="I2043" s="16" t="s">
        <v>53</v>
      </c>
      <c r="J2043" s="16" t="s">
        <v>209</v>
      </c>
      <c r="K2043" s="18" t="s">
        <v>30</v>
      </c>
      <c r="L2043" s="19">
        <v>1</v>
      </c>
      <c r="M2043" s="20">
        <v>1</v>
      </c>
      <c r="N2043" s="20">
        <v>1</v>
      </c>
      <c r="O2043" s="20">
        <v>1</v>
      </c>
      <c r="P2043" s="20">
        <v>1</v>
      </c>
      <c r="Q2043" s="20">
        <v>1</v>
      </c>
      <c r="R2043" s="20">
        <v>1</v>
      </c>
      <c r="S2043" s="20" t="s">
        <v>33</v>
      </c>
      <c r="T2043" s="20" t="s">
        <v>33</v>
      </c>
      <c r="U2043" s="20" t="s">
        <v>33</v>
      </c>
      <c r="V2043" s="20" t="s">
        <v>33</v>
      </c>
      <c r="W2043" s="21" t="s">
        <v>33</v>
      </c>
      <c r="X2043" s="67"/>
      <c r="Y2043" s="19">
        <v>0</v>
      </c>
      <c r="Z2043" s="20">
        <v>0</v>
      </c>
      <c r="AA2043" s="20">
        <v>0</v>
      </c>
      <c r="AB2043" s="20">
        <v>0</v>
      </c>
      <c r="AC2043" s="20">
        <v>0</v>
      </c>
      <c r="AD2043" s="20">
        <v>0</v>
      </c>
      <c r="AE2043" s="21">
        <v>0</v>
      </c>
      <c r="AF2043" s="55"/>
      <c r="AG2043" s="20" t="s">
        <v>33</v>
      </c>
      <c r="AH2043" s="21" t="s">
        <v>33</v>
      </c>
    </row>
    <row r="2044" spans="1:34" x14ac:dyDescent="0.35">
      <c r="A2044" s="15" t="s">
        <v>169</v>
      </c>
      <c r="B2044" s="16" t="s">
        <v>23</v>
      </c>
      <c r="C2044" s="16" t="s">
        <v>24</v>
      </c>
      <c r="D2044" s="16" t="s">
        <v>52</v>
      </c>
      <c r="E2044" s="16" t="s">
        <v>26</v>
      </c>
      <c r="F2044" s="16" t="s">
        <v>53</v>
      </c>
      <c r="G2044" s="16" t="s">
        <v>28</v>
      </c>
      <c r="H2044" s="17">
        <v>3.0999999999999999E-3</v>
      </c>
      <c r="I2044" s="16" t="s">
        <v>53</v>
      </c>
      <c r="J2044" s="16" t="s">
        <v>208</v>
      </c>
      <c r="K2044" s="18" t="s">
        <v>31</v>
      </c>
      <c r="L2044" s="22">
        <v>2.29</v>
      </c>
      <c r="M2044" s="23">
        <v>2.29</v>
      </c>
      <c r="N2044" s="23">
        <v>2.29</v>
      </c>
      <c r="O2044" s="23">
        <v>2.29</v>
      </c>
      <c r="P2044" s="23">
        <v>2.29</v>
      </c>
      <c r="Q2044" s="23">
        <v>2.29</v>
      </c>
      <c r="R2044" s="23">
        <v>2.29</v>
      </c>
      <c r="S2044" s="23">
        <v>2.19</v>
      </c>
      <c r="T2044" s="23">
        <v>2.19</v>
      </c>
      <c r="U2044" s="23">
        <v>1.91</v>
      </c>
      <c r="V2044" s="23">
        <v>1.91</v>
      </c>
      <c r="W2044" s="70">
        <v>2.08</v>
      </c>
      <c r="X2044" s="67"/>
      <c r="Y2044" s="22">
        <v>0</v>
      </c>
      <c r="Z2044" s="23">
        <v>0</v>
      </c>
      <c r="AA2044" s="23">
        <v>0</v>
      </c>
      <c r="AB2044" s="23">
        <v>0</v>
      </c>
      <c r="AC2044" s="23">
        <v>0</v>
      </c>
      <c r="AD2044" s="23">
        <v>0</v>
      </c>
      <c r="AE2044" s="70">
        <v>0</v>
      </c>
      <c r="AF2044" s="50"/>
      <c r="AG2044" s="76">
        <v>0.05</v>
      </c>
      <c r="AH2044" s="77">
        <v>0.05</v>
      </c>
    </row>
    <row r="2045" spans="1:34" x14ac:dyDescent="0.35">
      <c r="A2045" s="15" t="s">
        <v>169</v>
      </c>
      <c r="B2045" s="16" t="s">
        <v>23</v>
      </c>
      <c r="C2045" s="16" t="s">
        <v>24</v>
      </c>
      <c r="D2045" s="16" t="s">
        <v>52</v>
      </c>
      <c r="E2045" s="16" t="s">
        <v>26</v>
      </c>
      <c r="F2045" s="16" t="s">
        <v>53</v>
      </c>
      <c r="G2045" s="16" t="s">
        <v>28</v>
      </c>
      <c r="H2045" s="17">
        <v>3.0999999999999999E-3</v>
      </c>
      <c r="I2045" s="16" t="s">
        <v>53</v>
      </c>
      <c r="J2045" s="16" t="s">
        <v>209</v>
      </c>
      <c r="K2045" s="18" t="s">
        <v>32</v>
      </c>
      <c r="L2045" s="19">
        <v>1</v>
      </c>
      <c r="M2045" s="20">
        <v>1</v>
      </c>
      <c r="N2045" s="20">
        <v>1</v>
      </c>
      <c r="O2045" s="20">
        <v>1</v>
      </c>
      <c r="P2045" s="20">
        <v>1</v>
      </c>
      <c r="Q2045" s="20">
        <v>1</v>
      </c>
      <c r="R2045" s="20">
        <v>1</v>
      </c>
      <c r="S2045" s="20" t="s">
        <v>33</v>
      </c>
      <c r="T2045" s="20" t="s">
        <v>33</v>
      </c>
      <c r="U2045" s="20" t="s">
        <v>33</v>
      </c>
      <c r="V2045" s="20" t="s">
        <v>33</v>
      </c>
      <c r="W2045" s="21" t="s">
        <v>33</v>
      </c>
      <c r="X2045" s="67"/>
      <c r="Y2045" s="19">
        <v>0</v>
      </c>
      <c r="Z2045" s="20">
        <v>0</v>
      </c>
      <c r="AA2045" s="20">
        <v>0</v>
      </c>
      <c r="AB2045" s="20">
        <v>0</v>
      </c>
      <c r="AC2045" s="20">
        <v>0</v>
      </c>
      <c r="AD2045" s="20">
        <v>0</v>
      </c>
      <c r="AE2045" s="21">
        <v>0</v>
      </c>
      <c r="AF2045" s="55"/>
      <c r="AG2045" s="20" t="s">
        <v>33</v>
      </c>
      <c r="AH2045" s="21" t="s">
        <v>33</v>
      </c>
    </row>
    <row r="2046" spans="1:34" x14ac:dyDescent="0.35">
      <c r="A2046" s="24" t="s">
        <v>169</v>
      </c>
      <c r="B2046" s="25" t="s">
        <v>23</v>
      </c>
      <c r="C2046" s="25" t="s">
        <v>24</v>
      </c>
      <c r="D2046" s="25" t="s">
        <v>52</v>
      </c>
      <c r="E2046" s="25" t="s">
        <v>26</v>
      </c>
      <c r="F2046" s="25" t="s">
        <v>53</v>
      </c>
      <c r="G2046" s="25" t="s">
        <v>28</v>
      </c>
      <c r="H2046" s="26">
        <v>3.0999999999999999E-3</v>
      </c>
      <c r="I2046" s="25" t="s">
        <v>33</v>
      </c>
      <c r="J2046" s="25" t="s">
        <v>208</v>
      </c>
      <c r="K2046" s="27" t="s">
        <v>34</v>
      </c>
      <c r="L2046" s="28">
        <v>0</v>
      </c>
      <c r="M2046" s="29">
        <v>0</v>
      </c>
      <c r="N2046" s="29">
        <v>0</v>
      </c>
      <c r="O2046" s="29">
        <v>0</v>
      </c>
      <c r="P2046" s="29">
        <v>0</v>
      </c>
      <c r="Q2046" s="29">
        <v>0</v>
      </c>
      <c r="R2046" s="29">
        <v>0</v>
      </c>
      <c r="S2046" s="29">
        <v>0</v>
      </c>
      <c r="T2046" s="29">
        <v>0</v>
      </c>
      <c r="U2046" s="29">
        <v>0</v>
      </c>
      <c r="V2046" s="29">
        <v>0</v>
      </c>
      <c r="W2046" s="30">
        <v>0</v>
      </c>
      <c r="X2046" s="67"/>
      <c r="Y2046" s="57">
        <v>0</v>
      </c>
      <c r="Z2046" s="58">
        <v>0</v>
      </c>
      <c r="AA2046" s="58">
        <v>0</v>
      </c>
      <c r="AB2046" s="58">
        <v>0</v>
      </c>
      <c r="AC2046" s="58">
        <v>0</v>
      </c>
      <c r="AD2046" s="58">
        <v>0</v>
      </c>
      <c r="AE2046" s="71">
        <v>0</v>
      </c>
      <c r="AF2046" s="56"/>
      <c r="AG2046" s="58">
        <v>0</v>
      </c>
      <c r="AH2046" s="71">
        <v>0</v>
      </c>
    </row>
    <row r="2047" spans="1:34" x14ac:dyDescent="0.35">
      <c r="A2047" s="31" t="s">
        <v>169</v>
      </c>
      <c r="B2047" s="32" t="s">
        <v>23</v>
      </c>
      <c r="C2047" s="32" t="s">
        <v>24</v>
      </c>
      <c r="D2047" s="32" t="s">
        <v>52</v>
      </c>
      <c r="E2047" s="32" t="s">
        <v>26</v>
      </c>
      <c r="F2047" s="32" t="s">
        <v>54</v>
      </c>
      <c r="G2047" s="32" t="s">
        <v>28</v>
      </c>
      <c r="H2047" s="33">
        <v>3.0999999999999999E-3</v>
      </c>
      <c r="I2047" s="32" t="s">
        <v>54</v>
      </c>
      <c r="J2047" s="32" t="s">
        <v>208</v>
      </c>
      <c r="K2047" s="34" t="s">
        <v>29</v>
      </c>
      <c r="L2047" s="35">
        <v>2.29</v>
      </c>
      <c r="M2047" s="36">
        <v>2.29</v>
      </c>
      <c r="N2047" s="36">
        <v>2.29</v>
      </c>
      <c r="O2047" s="36">
        <v>2.29</v>
      </c>
      <c r="P2047" s="36">
        <v>2.29</v>
      </c>
      <c r="Q2047" s="36">
        <v>2.29</v>
      </c>
      <c r="R2047" s="36">
        <v>2.29</v>
      </c>
      <c r="S2047" s="36">
        <v>2.19</v>
      </c>
      <c r="T2047" s="36">
        <v>2.19</v>
      </c>
      <c r="U2047" s="36">
        <v>1.91</v>
      </c>
      <c r="V2047" s="36">
        <v>1.91</v>
      </c>
      <c r="W2047" s="37">
        <v>2.08</v>
      </c>
      <c r="X2047" s="67"/>
      <c r="Y2047" s="60">
        <v>0</v>
      </c>
      <c r="Z2047" s="61">
        <v>0</v>
      </c>
      <c r="AA2047" s="61">
        <v>0</v>
      </c>
      <c r="AB2047" s="61">
        <v>0</v>
      </c>
      <c r="AC2047" s="61">
        <v>0</v>
      </c>
      <c r="AD2047" s="61">
        <v>0</v>
      </c>
      <c r="AE2047" s="69">
        <v>0</v>
      </c>
      <c r="AF2047" s="59"/>
      <c r="AG2047" s="61">
        <v>0.05</v>
      </c>
      <c r="AH2047" s="69">
        <v>0.05</v>
      </c>
    </row>
    <row r="2048" spans="1:34" x14ac:dyDescent="0.35">
      <c r="A2048" s="15" t="s">
        <v>169</v>
      </c>
      <c r="B2048" s="16" t="s">
        <v>23</v>
      </c>
      <c r="C2048" s="16" t="s">
        <v>24</v>
      </c>
      <c r="D2048" s="16" t="s">
        <v>52</v>
      </c>
      <c r="E2048" s="16" t="s">
        <v>26</v>
      </c>
      <c r="F2048" s="16" t="s">
        <v>54</v>
      </c>
      <c r="G2048" s="16" t="s">
        <v>28</v>
      </c>
      <c r="H2048" s="17">
        <v>3.0999999999999999E-3</v>
      </c>
      <c r="I2048" s="16" t="s">
        <v>54</v>
      </c>
      <c r="J2048" s="16" t="s">
        <v>209</v>
      </c>
      <c r="K2048" s="18" t="s">
        <v>30</v>
      </c>
      <c r="L2048" s="19">
        <v>1</v>
      </c>
      <c r="M2048" s="20">
        <v>1</v>
      </c>
      <c r="N2048" s="20">
        <v>1</v>
      </c>
      <c r="O2048" s="20">
        <v>1</v>
      </c>
      <c r="P2048" s="20">
        <v>1</v>
      </c>
      <c r="Q2048" s="20">
        <v>1</v>
      </c>
      <c r="R2048" s="20">
        <v>1</v>
      </c>
      <c r="S2048" s="20" t="s">
        <v>33</v>
      </c>
      <c r="T2048" s="20" t="s">
        <v>33</v>
      </c>
      <c r="U2048" s="20" t="s">
        <v>33</v>
      </c>
      <c r="V2048" s="20" t="s">
        <v>33</v>
      </c>
      <c r="W2048" s="21" t="s">
        <v>33</v>
      </c>
      <c r="X2048" s="67"/>
      <c r="Y2048" s="19">
        <v>0</v>
      </c>
      <c r="Z2048" s="20">
        <v>0</v>
      </c>
      <c r="AA2048" s="20">
        <v>0</v>
      </c>
      <c r="AB2048" s="20">
        <v>0</v>
      </c>
      <c r="AC2048" s="20">
        <v>0</v>
      </c>
      <c r="AD2048" s="20">
        <v>0</v>
      </c>
      <c r="AE2048" s="21">
        <v>0</v>
      </c>
      <c r="AF2048" s="55"/>
      <c r="AG2048" s="20" t="s">
        <v>33</v>
      </c>
      <c r="AH2048" s="21" t="s">
        <v>33</v>
      </c>
    </row>
    <row r="2049" spans="1:34" x14ac:dyDescent="0.35">
      <c r="A2049" s="15" t="s">
        <v>169</v>
      </c>
      <c r="B2049" s="16" t="s">
        <v>23</v>
      </c>
      <c r="C2049" s="16" t="s">
        <v>24</v>
      </c>
      <c r="D2049" s="16" t="s">
        <v>52</v>
      </c>
      <c r="E2049" s="16" t="s">
        <v>26</v>
      </c>
      <c r="F2049" s="16" t="s">
        <v>54</v>
      </c>
      <c r="G2049" s="16" t="s">
        <v>28</v>
      </c>
      <c r="H2049" s="17">
        <v>3.0999999999999999E-3</v>
      </c>
      <c r="I2049" s="16" t="s">
        <v>54</v>
      </c>
      <c r="J2049" s="16" t="s">
        <v>208</v>
      </c>
      <c r="K2049" s="18" t="s">
        <v>31</v>
      </c>
      <c r="L2049" s="22">
        <v>2.29</v>
      </c>
      <c r="M2049" s="23">
        <v>2.29</v>
      </c>
      <c r="N2049" s="23">
        <v>2.29</v>
      </c>
      <c r="O2049" s="23">
        <v>2.29</v>
      </c>
      <c r="P2049" s="23">
        <v>2.29</v>
      </c>
      <c r="Q2049" s="23">
        <v>2.29</v>
      </c>
      <c r="R2049" s="23">
        <v>2.29</v>
      </c>
      <c r="S2049" s="23">
        <v>2.19</v>
      </c>
      <c r="T2049" s="23">
        <v>2.19</v>
      </c>
      <c r="U2049" s="23">
        <v>1.91</v>
      </c>
      <c r="V2049" s="23">
        <v>1.91</v>
      </c>
      <c r="W2049" s="70">
        <v>2.08</v>
      </c>
      <c r="X2049" s="67"/>
      <c r="Y2049" s="22">
        <v>0</v>
      </c>
      <c r="Z2049" s="23">
        <v>0</v>
      </c>
      <c r="AA2049" s="23">
        <v>0</v>
      </c>
      <c r="AB2049" s="23">
        <v>0</v>
      </c>
      <c r="AC2049" s="23">
        <v>0</v>
      </c>
      <c r="AD2049" s="23">
        <v>0</v>
      </c>
      <c r="AE2049" s="70">
        <v>0</v>
      </c>
      <c r="AF2049" s="50"/>
      <c r="AG2049" s="76">
        <v>0.05</v>
      </c>
      <c r="AH2049" s="77">
        <v>0.05</v>
      </c>
    </row>
    <row r="2050" spans="1:34" x14ac:dyDescent="0.35">
      <c r="A2050" s="15" t="s">
        <v>169</v>
      </c>
      <c r="B2050" s="16" t="s">
        <v>23</v>
      </c>
      <c r="C2050" s="16" t="s">
        <v>24</v>
      </c>
      <c r="D2050" s="16" t="s">
        <v>52</v>
      </c>
      <c r="E2050" s="16" t="s">
        <v>26</v>
      </c>
      <c r="F2050" s="16" t="s">
        <v>54</v>
      </c>
      <c r="G2050" s="16" t="s">
        <v>28</v>
      </c>
      <c r="H2050" s="17">
        <v>3.0999999999999999E-3</v>
      </c>
      <c r="I2050" s="16" t="s">
        <v>54</v>
      </c>
      <c r="J2050" s="16" t="s">
        <v>209</v>
      </c>
      <c r="K2050" s="18" t="s">
        <v>32</v>
      </c>
      <c r="L2050" s="19">
        <v>1</v>
      </c>
      <c r="M2050" s="20">
        <v>1</v>
      </c>
      <c r="N2050" s="20">
        <v>1</v>
      </c>
      <c r="O2050" s="20">
        <v>1</v>
      </c>
      <c r="P2050" s="20">
        <v>1</v>
      </c>
      <c r="Q2050" s="20">
        <v>1</v>
      </c>
      <c r="R2050" s="20">
        <v>1</v>
      </c>
      <c r="S2050" s="20" t="s">
        <v>33</v>
      </c>
      <c r="T2050" s="20" t="s">
        <v>33</v>
      </c>
      <c r="U2050" s="20" t="s">
        <v>33</v>
      </c>
      <c r="V2050" s="20" t="s">
        <v>33</v>
      </c>
      <c r="W2050" s="21" t="s">
        <v>33</v>
      </c>
      <c r="X2050" s="67"/>
      <c r="Y2050" s="19">
        <v>0</v>
      </c>
      <c r="Z2050" s="20">
        <v>0</v>
      </c>
      <c r="AA2050" s="20">
        <v>0</v>
      </c>
      <c r="AB2050" s="20">
        <v>0</v>
      </c>
      <c r="AC2050" s="20">
        <v>0</v>
      </c>
      <c r="AD2050" s="20">
        <v>0</v>
      </c>
      <c r="AE2050" s="21">
        <v>0</v>
      </c>
      <c r="AF2050" s="55"/>
      <c r="AG2050" s="20" t="s">
        <v>33</v>
      </c>
      <c r="AH2050" s="21" t="s">
        <v>33</v>
      </c>
    </row>
    <row r="2051" spans="1:34" x14ac:dyDescent="0.35">
      <c r="A2051" s="24" t="s">
        <v>169</v>
      </c>
      <c r="B2051" s="25" t="s">
        <v>23</v>
      </c>
      <c r="C2051" s="25" t="s">
        <v>24</v>
      </c>
      <c r="D2051" s="25" t="s">
        <v>52</v>
      </c>
      <c r="E2051" s="25" t="s">
        <v>26</v>
      </c>
      <c r="F2051" s="25" t="s">
        <v>54</v>
      </c>
      <c r="G2051" s="25" t="s">
        <v>28</v>
      </c>
      <c r="H2051" s="26">
        <v>3.0999999999999999E-3</v>
      </c>
      <c r="I2051" s="25" t="s">
        <v>33</v>
      </c>
      <c r="J2051" s="25" t="s">
        <v>208</v>
      </c>
      <c r="K2051" s="27" t="s">
        <v>34</v>
      </c>
      <c r="L2051" s="28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0</v>
      </c>
      <c r="T2051" s="29">
        <v>0</v>
      </c>
      <c r="U2051" s="29">
        <v>0</v>
      </c>
      <c r="V2051" s="29">
        <v>0</v>
      </c>
      <c r="W2051" s="30">
        <v>0</v>
      </c>
      <c r="X2051" s="67"/>
      <c r="Y2051" s="57">
        <v>0</v>
      </c>
      <c r="Z2051" s="58">
        <v>0</v>
      </c>
      <c r="AA2051" s="58">
        <v>0</v>
      </c>
      <c r="AB2051" s="58">
        <v>0</v>
      </c>
      <c r="AC2051" s="58">
        <v>0</v>
      </c>
      <c r="AD2051" s="58">
        <v>0</v>
      </c>
      <c r="AE2051" s="71">
        <v>0</v>
      </c>
      <c r="AF2051" s="56"/>
      <c r="AG2051" s="58">
        <v>0</v>
      </c>
      <c r="AH2051" s="71">
        <v>0</v>
      </c>
    </row>
    <row r="2052" spans="1:34" x14ac:dyDescent="0.35">
      <c r="A2052" s="31" t="s">
        <v>169</v>
      </c>
      <c r="B2052" s="32" t="s">
        <v>23</v>
      </c>
      <c r="C2052" s="32" t="s">
        <v>24</v>
      </c>
      <c r="D2052" s="32" t="s">
        <v>55</v>
      </c>
      <c r="E2052" s="32" t="s">
        <v>26</v>
      </c>
      <c r="F2052" s="32" t="s">
        <v>56</v>
      </c>
      <c r="G2052" s="32" t="s">
        <v>28</v>
      </c>
      <c r="H2052" s="33">
        <v>3.4999999999999996E-3</v>
      </c>
      <c r="I2052" s="32" t="s">
        <v>56</v>
      </c>
      <c r="J2052" s="32" t="s">
        <v>208</v>
      </c>
      <c r="K2052" s="34" t="s">
        <v>29</v>
      </c>
      <c r="L2052" s="35">
        <v>2.79</v>
      </c>
      <c r="M2052" s="36">
        <v>2.79</v>
      </c>
      <c r="N2052" s="36">
        <v>2.79</v>
      </c>
      <c r="O2052" s="36">
        <v>2.79</v>
      </c>
      <c r="P2052" s="36">
        <v>2.79</v>
      </c>
      <c r="Q2052" s="36">
        <v>2.79</v>
      </c>
      <c r="R2052" s="36">
        <v>2.79</v>
      </c>
      <c r="S2052" s="36">
        <v>2.69</v>
      </c>
      <c r="T2052" s="36">
        <v>2.69</v>
      </c>
      <c r="U2052" s="36">
        <v>2.29</v>
      </c>
      <c r="V2052" s="36">
        <v>2.29</v>
      </c>
      <c r="W2052" s="37">
        <v>2.37</v>
      </c>
      <c r="X2052" s="67"/>
      <c r="Y2052" s="60">
        <v>2.4900000000000002</v>
      </c>
      <c r="Z2052" s="61">
        <v>2.4900000000000002</v>
      </c>
      <c r="AA2052" s="61">
        <v>2.4900000000000002</v>
      </c>
      <c r="AB2052" s="61">
        <v>2.4900000000000002</v>
      </c>
      <c r="AC2052" s="61">
        <v>2.4900000000000002</v>
      </c>
      <c r="AD2052" s="61">
        <v>2.4900000000000002</v>
      </c>
      <c r="AE2052" s="69">
        <v>2.4900000000000002</v>
      </c>
      <c r="AF2052" s="59"/>
      <c r="AG2052" s="61">
        <v>7.0000000000000007E-2</v>
      </c>
      <c r="AH2052" s="69">
        <v>7.0000000000000007E-2</v>
      </c>
    </row>
    <row r="2053" spans="1:34" x14ac:dyDescent="0.35">
      <c r="A2053" s="15" t="s">
        <v>169</v>
      </c>
      <c r="B2053" s="16" t="s">
        <v>23</v>
      </c>
      <c r="C2053" s="16" t="s">
        <v>24</v>
      </c>
      <c r="D2053" s="16" t="s">
        <v>55</v>
      </c>
      <c r="E2053" s="16" t="s">
        <v>26</v>
      </c>
      <c r="F2053" s="16" t="s">
        <v>56</v>
      </c>
      <c r="G2053" s="16" t="s">
        <v>28</v>
      </c>
      <c r="H2053" s="17">
        <v>3.4999999999999996E-3</v>
      </c>
      <c r="I2053" s="16" t="s">
        <v>56</v>
      </c>
      <c r="J2053" s="16" t="s">
        <v>209</v>
      </c>
      <c r="K2053" s="18" t="s">
        <v>30</v>
      </c>
      <c r="L2053" s="19">
        <v>0.7</v>
      </c>
      <c r="M2053" s="20">
        <v>0.7</v>
      </c>
      <c r="N2053" s="20">
        <v>0.7</v>
      </c>
      <c r="O2053" s="20">
        <v>0.7</v>
      </c>
      <c r="P2053" s="20">
        <v>0.7</v>
      </c>
      <c r="Q2053" s="20">
        <v>0.7</v>
      </c>
      <c r="R2053" s="20">
        <v>0.7</v>
      </c>
      <c r="S2053" s="20" t="s">
        <v>33</v>
      </c>
      <c r="T2053" s="20" t="s">
        <v>33</v>
      </c>
      <c r="U2053" s="20" t="s">
        <v>33</v>
      </c>
      <c r="V2053" s="20" t="s">
        <v>33</v>
      </c>
      <c r="W2053" s="21" t="s">
        <v>33</v>
      </c>
      <c r="X2053" s="67"/>
      <c r="Y2053" s="19">
        <v>0.3</v>
      </c>
      <c r="Z2053" s="20">
        <v>0.3</v>
      </c>
      <c r="AA2053" s="20">
        <v>0.3</v>
      </c>
      <c r="AB2053" s="20">
        <v>0.3</v>
      </c>
      <c r="AC2053" s="20">
        <v>0.3</v>
      </c>
      <c r="AD2053" s="20">
        <v>0.3</v>
      </c>
      <c r="AE2053" s="21">
        <v>0.3</v>
      </c>
      <c r="AF2053" s="55"/>
      <c r="AG2053" s="20" t="s">
        <v>33</v>
      </c>
      <c r="AH2053" s="21" t="s">
        <v>33</v>
      </c>
    </row>
    <row r="2054" spans="1:34" x14ac:dyDescent="0.35">
      <c r="A2054" s="15" t="s">
        <v>169</v>
      </c>
      <c r="B2054" s="16" t="s">
        <v>23</v>
      </c>
      <c r="C2054" s="16" t="s">
        <v>24</v>
      </c>
      <c r="D2054" s="16" t="s">
        <v>55</v>
      </c>
      <c r="E2054" s="16" t="s">
        <v>26</v>
      </c>
      <c r="F2054" s="16" t="s">
        <v>56</v>
      </c>
      <c r="G2054" s="16" t="s">
        <v>28</v>
      </c>
      <c r="H2054" s="17">
        <v>3.4999999999999996E-3</v>
      </c>
      <c r="I2054" s="16" t="s">
        <v>56</v>
      </c>
      <c r="J2054" s="16" t="s">
        <v>208</v>
      </c>
      <c r="K2054" s="18" t="s">
        <v>31</v>
      </c>
      <c r="L2054" s="85">
        <v>2.99</v>
      </c>
      <c r="M2054" s="81">
        <v>2.99</v>
      </c>
      <c r="N2054" s="81">
        <v>2.99</v>
      </c>
      <c r="O2054" s="81">
        <v>2.99</v>
      </c>
      <c r="P2054" s="81">
        <v>2.99</v>
      </c>
      <c r="Q2054" s="81">
        <v>2.99</v>
      </c>
      <c r="R2054" s="81">
        <v>2.99</v>
      </c>
      <c r="S2054" s="23">
        <v>2.79</v>
      </c>
      <c r="T2054" s="23">
        <v>2.79</v>
      </c>
      <c r="U2054" s="81">
        <v>2.4541577060931901</v>
      </c>
      <c r="V2054" s="81">
        <v>2.4541577060931901</v>
      </c>
      <c r="W2054" s="80">
        <v>2.5199999999999996</v>
      </c>
      <c r="X2054" s="67"/>
      <c r="Y2054" s="85">
        <v>2.4900000000000002</v>
      </c>
      <c r="Z2054" s="81">
        <v>2.4900000000000002</v>
      </c>
      <c r="AA2054" s="81">
        <v>2.4900000000000002</v>
      </c>
      <c r="AB2054" s="81">
        <v>2.4900000000000002</v>
      </c>
      <c r="AC2054" s="81">
        <v>2.4900000000000002</v>
      </c>
      <c r="AD2054" s="81">
        <v>2.4900000000000002</v>
      </c>
      <c r="AE2054" s="80">
        <v>2.4900000000000002</v>
      </c>
      <c r="AF2054" s="50"/>
      <c r="AG2054" s="76">
        <v>7.0000000000000007E-2</v>
      </c>
      <c r="AH2054" s="77">
        <v>7.0000000000000007E-2</v>
      </c>
    </row>
    <row r="2055" spans="1:34" x14ac:dyDescent="0.35">
      <c r="A2055" s="15" t="s">
        <v>169</v>
      </c>
      <c r="B2055" s="16" t="s">
        <v>23</v>
      </c>
      <c r="C2055" s="16" t="s">
        <v>24</v>
      </c>
      <c r="D2055" s="16" t="s">
        <v>55</v>
      </c>
      <c r="E2055" s="16" t="s">
        <v>26</v>
      </c>
      <c r="F2055" s="16" t="s">
        <v>56</v>
      </c>
      <c r="G2055" s="16" t="s">
        <v>28</v>
      </c>
      <c r="H2055" s="17">
        <v>3.4999999999999996E-3</v>
      </c>
      <c r="I2055" s="16" t="s">
        <v>56</v>
      </c>
      <c r="J2055" s="16" t="s">
        <v>209</v>
      </c>
      <c r="K2055" s="18" t="s">
        <v>32</v>
      </c>
      <c r="L2055" s="19">
        <v>0.7</v>
      </c>
      <c r="M2055" s="20">
        <v>0.7</v>
      </c>
      <c r="N2055" s="20">
        <v>0.7</v>
      </c>
      <c r="O2055" s="20">
        <v>0.7</v>
      </c>
      <c r="P2055" s="20">
        <v>0.7</v>
      </c>
      <c r="Q2055" s="20">
        <v>0.7</v>
      </c>
      <c r="R2055" s="20">
        <v>0.7</v>
      </c>
      <c r="S2055" s="20" t="s">
        <v>33</v>
      </c>
      <c r="T2055" s="20" t="s">
        <v>33</v>
      </c>
      <c r="U2055" s="20" t="s">
        <v>33</v>
      </c>
      <c r="V2055" s="20" t="s">
        <v>33</v>
      </c>
      <c r="W2055" s="21" t="s">
        <v>33</v>
      </c>
      <c r="X2055" s="67"/>
      <c r="Y2055" s="19">
        <v>0.3</v>
      </c>
      <c r="Z2055" s="20">
        <v>0.3</v>
      </c>
      <c r="AA2055" s="20">
        <v>0.3</v>
      </c>
      <c r="AB2055" s="20">
        <v>0.3</v>
      </c>
      <c r="AC2055" s="20">
        <v>0.3</v>
      </c>
      <c r="AD2055" s="20">
        <v>0.3</v>
      </c>
      <c r="AE2055" s="21">
        <v>0.3</v>
      </c>
      <c r="AF2055" s="55"/>
      <c r="AG2055" s="20" t="s">
        <v>33</v>
      </c>
      <c r="AH2055" s="21" t="s">
        <v>33</v>
      </c>
    </row>
    <row r="2056" spans="1:34" x14ac:dyDescent="0.35">
      <c r="A2056" s="24" t="s">
        <v>169</v>
      </c>
      <c r="B2056" s="25" t="s">
        <v>23</v>
      </c>
      <c r="C2056" s="25" t="s">
        <v>24</v>
      </c>
      <c r="D2056" s="25" t="s">
        <v>55</v>
      </c>
      <c r="E2056" s="25" t="s">
        <v>26</v>
      </c>
      <c r="F2056" s="25" t="s">
        <v>56</v>
      </c>
      <c r="G2056" s="25" t="s">
        <v>28</v>
      </c>
      <c r="H2056" s="26">
        <v>3.4999999999999996E-3</v>
      </c>
      <c r="I2056" s="25" t="s">
        <v>33</v>
      </c>
      <c r="J2056" s="25" t="s">
        <v>208</v>
      </c>
      <c r="K2056" s="27" t="s">
        <v>34</v>
      </c>
      <c r="L2056" s="28">
        <v>7.1684587813620082E-2</v>
      </c>
      <c r="M2056" s="29">
        <v>7.1684587813620082E-2</v>
      </c>
      <c r="N2056" s="29">
        <v>7.1684587813620082E-2</v>
      </c>
      <c r="O2056" s="29">
        <v>7.1684587813620082E-2</v>
      </c>
      <c r="P2056" s="29">
        <v>7.1684587813620082E-2</v>
      </c>
      <c r="Q2056" s="29">
        <v>7.1684587813620082E-2</v>
      </c>
      <c r="R2056" s="29">
        <v>7.1684587813620082E-2</v>
      </c>
      <c r="S2056" s="29">
        <v>3.7174721189591198E-2</v>
      </c>
      <c r="T2056" s="29">
        <v>3.7174721189591198E-2</v>
      </c>
      <c r="U2056" s="29">
        <v>7.1684587813620082E-2</v>
      </c>
      <c r="V2056" s="29">
        <v>7.1684587813620082E-2</v>
      </c>
      <c r="W2056" s="30">
        <v>6.3291139240506E-2</v>
      </c>
      <c r="X2056" s="67"/>
      <c r="Y2056" s="57">
        <v>0</v>
      </c>
      <c r="Z2056" s="58">
        <v>0</v>
      </c>
      <c r="AA2056" s="58">
        <v>0</v>
      </c>
      <c r="AB2056" s="58">
        <v>0</v>
      </c>
      <c r="AC2056" s="58">
        <v>0</v>
      </c>
      <c r="AD2056" s="58">
        <v>0</v>
      </c>
      <c r="AE2056" s="71">
        <v>0</v>
      </c>
      <c r="AF2056" s="56"/>
      <c r="AG2056" s="58">
        <v>0</v>
      </c>
      <c r="AH2056" s="71">
        <v>0</v>
      </c>
    </row>
    <row r="2057" spans="1:34" x14ac:dyDescent="0.35">
      <c r="A2057" s="31" t="s">
        <v>169</v>
      </c>
      <c r="B2057" s="32" t="s">
        <v>23</v>
      </c>
      <c r="C2057" s="32" t="s">
        <v>24</v>
      </c>
      <c r="D2057" s="32" t="s">
        <v>55</v>
      </c>
      <c r="E2057" s="32" t="s">
        <v>26</v>
      </c>
      <c r="F2057" s="32" t="s">
        <v>57</v>
      </c>
      <c r="G2057" s="32" t="s">
        <v>28</v>
      </c>
      <c r="H2057" s="33">
        <v>3.4999999999999996E-3</v>
      </c>
      <c r="I2057" s="32" t="s">
        <v>57</v>
      </c>
      <c r="J2057" s="32" t="s">
        <v>208</v>
      </c>
      <c r="K2057" s="34" t="s">
        <v>29</v>
      </c>
      <c r="L2057" s="35">
        <v>2.79</v>
      </c>
      <c r="M2057" s="36">
        <v>2.79</v>
      </c>
      <c r="N2057" s="36">
        <v>2.79</v>
      </c>
      <c r="O2057" s="36">
        <v>2.79</v>
      </c>
      <c r="P2057" s="36">
        <v>2.79</v>
      </c>
      <c r="Q2057" s="36">
        <v>2.79</v>
      </c>
      <c r="R2057" s="36">
        <v>2.79</v>
      </c>
      <c r="S2057" s="36">
        <v>2.69</v>
      </c>
      <c r="T2057" s="36">
        <v>2.69</v>
      </c>
      <c r="U2057" s="36">
        <v>2.29</v>
      </c>
      <c r="V2057" s="36">
        <v>2.29</v>
      </c>
      <c r="W2057" s="37">
        <v>2.37</v>
      </c>
      <c r="X2057" s="67"/>
      <c r="Y2057" s="60">
        <v>2.4900000000000002</v>
      </c>
      <c r="Z2057" s="61">
        <v>2.4900000000000002</v>
      </c>
      <c r="AA2057" s="61">
        <v>2.4900000000000002</v>
      </c>
      <c r="AB2057" s="61">
        <v>2.4900000000000002</v>
      </c>
      <c r="AC2057" s="61">
        <v>2.4900000000000002</v>
      </c>
      <c r="AD2057" s="61">
        <v>2.4900000000000002</v>
      </c>
      <c r="AE2057" s="69">
        <v>2.4900000000000002</v>
      </c>
      <c r="AF2057" s="59"/>
      <c r="AG2057" s="61">
        <v>7.0000000000000007E-2</v>
      </c>
      <c r="AH2057" s="69">
        <v>7.0000000000000007E-2</v>
      </c>
    </row>
    <row r="2058" spans="1:34" x14ac:dyDescent="0.35">
      <c r="A2058" s="15" t="s">
        <v>169</v>
      </c>
      <c r="B2058" s="16" t="s">
        <v>23</v>
      </c>
      <c r="C2058" s="16" t="s">
        <v>24</v>
      </c>
      <c r="D2058" s="16" t="s">
        <v>55</v>
      </c>
      <c r="E2058" s="16" t="s">
        <v>26</v>
      </c>
      <c r="F2058" s="16" t="s">
        <v>57</v>
      </c>
      <c r="G2058" s="16" t="s">
        <v>28</v>
      </c>
      <c r="H2058" s="17">
        <v>3.4999999999999996E-3</v>
      </c>
      <c r="I2058" s="16" t="s">
        <v>57</v>
      </c>
      <c r="J2058" s="16" t="s">
        <v>209</v>
      </c>
      <c r="K2058" s="18" t="s">
        <v>30</v>
      </c>
      <c r="L2058" s="19">
        <v>0.7</v>
      </c>
      <c r="M2058" s="20">
        <v>0.7</v>
      </c>
      <c r="N2058" s="20">
        <v>0.7</v>
      </c>
      <c r="O2058" s="20">
        <v>0.7</v>
      </c>
      <c r="P2058" s="20">
        <v>0.7</v>
      </c>
      <c r="Q2058" s="20">
        <v>0.7</v>
      </c>
      <c r="R2058" s="20">
        <v>0.7</v>
      </c>
      <c r="S2058" s="20" t="s">
        <v>33</v>
      </c>
      <c r="T2058" s="20" t="s">
        <v>33</v>
      </c>
      <c r="U2058" s="20" t="s">
        <v>33</v>
      </c>
      <c r="V2058" s="20" t="s">
        <v>33</v>
      </c>
      <c r="W2058" s="21" t="s">
        <v>33</v>
      </c>
      <c r="X2058" s="67"/>
      <c r="Y2058" s="19">
        <v>0.3</v>
      </c>
      <c r="Z2058" s="20">
        <v>0.3</v>
      </c>
      <c r="AA2058" s="20">
        <v>0.3</v>
      </c>
      <c r="AB2058" s="20">
        <v>0.3</v>
      </c>
      <c r="AC2058" s="20">
        <v>0.3</v>
      </c>
      <c r="AD2058" s="20">
        <v>0.3</v>
      </c>
      <c r="AE2058" s="21">
        <v>0.3</v>
      </c>
      <c r="AF2058" s="55"/>
      <c r="AG2058" s="20" t="s">
        <v>33</v>
      </c>
      <c r="AH2058" s="21" t="s">
        <v>33</v>
      </c>
    </row>
    <row r="2059" spans="1:34" x14ac:dyDescent="0.35">
      <c r="A2059" s="15" t="s">
        <v>169</v>
      </c>
      <c r="B2059" s="16" t="s">
        <v>23</v>
      </c>
      <c r="C2059" s="16" t="s">
        <v>24</v>
      </c>
      <c r="D2059" s="16" t="s">
        <v>55</v>
      </c>
      <c r="E2059" s="16" t="s">
        <v>26</v>
      </c>
      <c r="F2059" s="16" t="s">
        <v>57</v>
      </c>
      <c r="G2059" s="16" t="s">
        <v>28</v>
      </c>
      <c r="H2059" s="17">
        <v>3.4999999999999996E-3</v>
      </c>
      <c r="I2059" s="16" t="s">
        <v>57</v>
      </c>
      <c r="J2059" s="16" t="s">
        <v>208</v>
      </c>
      <c r="K2059" s="18" t="s">
        <v>31</v>
      </c>
      <c r="L2059" s="78">
        <v>2.99</v>
      </c>
      <c r="M2059" s="76">
        <v>2.99</v>
      </c>
      <c r="N2059" s="76">
        <v>2.99</v>
      </c>
      <c r="O2059" s="76">
        <v>2.99</v>
      </c>
      <c r="P2059" s="76">
        <v>2.99</v>
      </c>
      <c r="Q2059" s="76">
        <v>2.99</v>
      </c>
      <c r="R2059" s="76">
        <v>2.99</v>
      </c>
      <c r="S2059" s="76">
        <v>2.79</v>
      </c>
      <c r="T2059" s="76">
        <v>2.79</v>
      </c>
      <c r="U2059" s="76">
        <v>2.4541577060931901</v>
      </c>
      <c r="V2059" s="76">
        <v>2.4541577060931901</v>
      </c>
      <c r="W2059" s="77">
        <v>2.5199999999999996</v>
      </c>
      <c r="X2059" s="67"/>
      <c r="Y2059" s="78">
        <v>2.4900000000000002</v>
      </c>
      <c r="Z2059" s="76">
        <v>2.4900000000000002</v>
      </c>
      <c r="AA2059" s="76">
        <v>2.4900000000000002</v>
      </c>
      <c r="AB2059" s="76">
        <v>2.4900000000000002</v>
      </c>
      <c r="AC2059" s="76">
        <v>2.4900000000000002</v>
      </c>
      <c r="AD2059" s="76">
        <v>2.4900000000000002</v>
      </c>
      <c r="AE2059" s="77">
        <v>2.4900000000000002</v>
      </c>
      <c r="AF2059" s="50"/>
      <c r="AG2059" s="76">
        <v>7.0000000000000007E-2</v>
      </c>
      <c r="AH2059" s="77">
        <v>7.0000000000000007E-2</v>
      </c>
    </row>
    <row r="2060" spans="1:34" x14ac:dyDescent="0.35">
      <c r="A2060" s="15" t="s">
        <v>169</v>
      </c>
      <c r="B2060" s="16" t="s">
        <v>23</v>
      </c>
      <c r="C2060" s="16" t="s">
        <v>24</v>
      </c>
      <c r="D2060" s="16" t="s">
        <v>55</v>
      </c>
      <c r="E2060" s="16" t="s">
        <v>26</v>
      </c>
      <c r="F2060" s="16" t="s">
        <v>57</v>
      </c>
      <c r="G2060" s="16" t="s">
        <v>28</v>
      </c>
      <c r="H2060" s="17">
        <v>3.4999999999999996E-3</v>
      </c>
      <c r="I2060" s="16" t="s">
        <v>57</v>
      </c>
      <c r="J2060" s="16" t="s">
        <v>209</v>
      </c>
      <c r="K2060" s="18" t="s">
        <v>32</v>
      </c>
      <c r="L2060" s="19">
        <v>0.7</v>
      </c>
      <c r="M2060" s="20">
        <v>0.7</v>
      </c>
      <c r="N2060" s="20">
        <v>0.7</v>
      </c>
      <c r="O2060" s="20">
        <v>0.7</v>
      </c>
      <c r="P2060" s="20">
        <v>0.7</v>
      </c>
      <c r="Q2060" s="20">
        <v>0.7</v>
      </c>
      <c r="R2060" s="20">
        <v>0.7</v>
      </c>
      <c r="S2060" s="20" t="s">
        <v>33</v>
      </c>
      <c r="T2060" s="20" t="s">
        <v>33</v>
      </c>
      <c r="U2060" s="20" t="s">
        <v>33</v>
      </c>
      <c r="V2060" s="20" t="s">
        <v>33</v>
      </c>
      <c r="W2060" s="21" t="s">
        <v>33</v>
      </c>
      <c r="X2060" s="67"/>
      <c r="Y2060" s="19">
        <v>0.3</v>
      </c>
      <c r="Z2060" s="20">
        <v>0.3</v>
      </c>
      <c r="AA2060" s="20">
        <v>0.3</v>
      </c>
      <c r="AB2060" s="20">
        <v>0.3</v>
      </c>
      <c r="AC2060" s="20">
        <v>0.3</v>
      </c>
      <c r="AD2060" s="20">
        <v>0.3</v>
      </c>
      <c r="AE2060" s="21">
        <v>0.3</v>
      </c>
      <c r="AF2060" s="55"/>
      <c r="AG2060" s="20" t="s">
        <v>33</v>
      </c>
      <c r="AH2060" s="21" t="s">
        <v>33</v>
      </c>
    </row>
    <row r="2061" spans="1:34" x14ac:dyDescent="0.35">
      <c r="A2061" s="24" t="s">
        <v>169</v>
      </c>
      <c r="B2061" s="25" t="s">
        <v>23</v>
      </c>
      <c r="C2061" s="25" t="s">
        <v>24</v>
      </c>
      <c r="D2061" s="25" t="s">
        <v>55</v>
      </c>
      <c r="E2061" s="25" t="s">
        <v>26</v>
      </c>
      <c r="F2061" s="25" t="s">
        <v>57</v>
      </c>
      <c r="G2061" s="25" t="s">
        <v>28</v>
      </c>
      <c r="H2061" s="26">
        <v>3.4999999999999996E-3</v>
      </c>
      <c r="I2061" s="25" t="s">
        <v>33</v>
      </c>
      <c r="J2061" s="25" t="s">
        <v>208</v>
      </c>
      <c r="K2061" s="27" t="s">
        <v>34</v>
      </c>
      <c r="L2061" s="28">
        <v>7.1684587813620082E-2</v>
      </c>
      <c r="M2061" s="29">
        <v>7.1684587813620082E-2</v>
      </c>
      <c r="N2061" s="29">
        <v>7.1684587813620082E-2</v>
      </c>
      <c r="O2061" s="29">
        <v>7.1684587813620082E-2</v>
      </c>
      <c r="P2061" s="29">
        <v>7.1684587813620082E-2</v>
      </c>
      <c r="Q2061" s="29">
        <v>7.1684587813620082E-2</v>
      </c>
      <c r="R2061" s="29">
        <v>7.1684587813620082E-2</v>
      </c>
      <c r="S2061" s="29">
        <v>3.7174721189591198E-2</v>
      </c>
      <c r="T2061" s="29">
        <v>3.7174721189591198E-2</v>
      </c>
      <c r="U2061" s="29">
        <v>7.1684587813620082E-2</v>
      </c>
      <c r="V2061" s="29">
        <v>7.1684587813620082E-2</v>
      </c>
      <c r="W2061" s="30">
        <v>6.3291139240506E-2</v>
      </c>
      <c r="X2061" s="67"/>
      <c r="Y2061" s="57">
        <v>0</v>
      </c>
      <c r="Z2061" s="58">
        <v>0</v>
      </c>
      <c r="AA2061" s="58">
        <v>0</v>
      </c>
      <c r="AB2061" s="58">
        <v>0</v>
      </c>
      <c r="AC2061" s="58">
        <v>0</v>
      </c>
      <c r="AD2061" s="58">
        <v>0</v>
      </c>
      <c r="AE2061" s="71">
        <v>0</v>
      </c>
      <c r="AF2061" s="56"/>
      <c r="AG2061" s="58">
        <v>0</v>
      </c>
      <c r="AH2061" s="71">
        <v>0</v>
      </c>
    </row>
    <row r="2062" spans="1:34" x14ac:dyDescent="0.35">
      <c r="A2062" s="31" t="s">
        <v>169</v>
      </c>
      <c r="B2062" s="32" t="s">
        <v>23</v>
      </c>
      <c r="C2062" s="32" t="s">
        <v>24</v>
      </c>
      <c r="D2062" s="32" t="s">
        <v>55</v>
      </c>
      <c r="E2062" s="32" t="s">
        <v>26</v>
      </c>
      <c r="F2062" s="32" t="s">
        <v>58</v>
      </c>
      <c r="G2062" s="32" t="s">
        <v>28</v>
      </c>
      <c r="H2062" s="33">
        <v>3.4999999999999996E-3</v>
      </c>
      <c r="I2062" s="32" t="s">
        <v>58</v>
      </c>
      <c r="J2062" s="32" t="s">
        <v>208</v>
      </c>
      <c r="K2062" s="34" t="s">
        <v>29</v>
      </c>
      <c r="L2062" s="35">
        <v>2.4900000000000002</v>
      </c>
      <c r="M2062" s="36">
        <v>2.4900000000000002</v>
      </c>
      <c r="N2062" s="36">
        <v>2.4900000000000002</v>
      </c>
      <c r="O2062" s="36">
        <v>2.4900000000000002</v>
      </c>
      <c r="P2062" s="36">
        <v>2.4900000000000002</v>
      </c>
      <c r="Q2062" s="36">
        <v>2.4900000000000002</v>
      </c>
      <c r="R2062" s="36">
        <v>2.4900000000000002</v>
      </c>
      <c r="S2062" s="36">
        <v>2.39</v>
      </c>
      <c r="T2062" s="36">
        <v>2.39</v>
      </c>
      <c r="U2062" s="36">
        <v>2.08</v>
      </c>
      <c r="V2062" s="36">
        <v>2.08</v>
      </c>
      <c r="W2062" s="37">
        <v>2.27</v>
      </c>
      <c r="X2062" s="67"/>
      <c r="Y2062" s="60">
        <v>0</v>
      </c>
      <c r="Z2062" s="61">
        <v>0</v>
      </c>
      <c r="AA2062" s="61">
        <v>0</v>
      </c>
      <c r="AB2062" s="61">
        <v>0</v>
      </c>
      <c r="AC2062" s="61">
        <v>0</v>
      </c>
      <c r="AD2062" s="61">
        <v>0</v>
      </c>
      <c r="AE2062" s="69">
        <v>0</v>
      </c>
      <c r="AF2062" s="59"/>
      <c r="AG2062" s="61">
        <v>0.06</v>
      </c>
      <c r="AH2062" s="69">
        <v>0.06</v>
      </c>
    </row>
    <row r="2063" spans="1:34" x14ac:dyDescent="0.35">
      <c r="A2063" s="15" t="s">
        <v>169</v>
      </c>
      <c r="B2063" s="16" t="s">
        <v>23</v>
      </c>
      <c r="C2063" s="16" t="s">
        <v>24</v>
      </c>
      <c r="D2063" s="16" t="s">
        <v>55</v>
      </c>
      <c r="E2063" s="16" t="s">
        <v>26</v>
      </c>
      <c r="F2063" s="16" t="s">
        <v>58</v>
      </c>
      <c r="G2063" s="16" t="s">
        <v>28</v>
      </c>
      <c r="H2063" s="17">
        <v>3.4999999999999996E-3</v>
      </c>
      <c r="I2063" s="16" t="s">
        <v>58</v>
      </c>
      <c r="J2063" s="16" t="s">
        <v>209</v>
      </c>
      <c r="K2063" s="18" t="s">
        <v>30</v>
      </c>
      <c r="L2063" s="19">
        <v>1</v>
      </c>
      <c r="M2063" s="20">
        <v>1</v>
      </c>
      <c r="N2063" s="20">
        <v>1</v>
      </c>
      <c r="O2063" s="20">
        <v>1</v>
      </c>
      <c r="P2063" s="20">
        <v>1</v>
      </c>
      <c r="Q2063" s="20">
        <v>1</v>
      </c>
      <c r="R2063" s="20">
        <v>1</v>
      </c>
      <c r="S2063" s="20" t="s">
        <v>33</v>
      </c>
      <c r="T2063" s="20" t="s">
        <v>33</v>
      </c>
      <c r="U2063" s="20" t="s">
        <v>33</v>
      </c>
      <c r="V2063" s="20" t="s">
        <v>33</v>
      </c>
      <c r="W2063" s="21" t="s">
        <v>33</v>
      </c>
      <c r="X2063" s="67"/>
      <c r="Y2063" s="19">
        <v>0</v>
      </c>
      <c r="Z2063" s="20">
        <v>0</v>
      </c>
      <c r="AA2063" s="20">
        <v>0</v>
      </c>
      <c r="AB2063" s="20">
        <v>0</v>
      </c>
      <c r="AC2063" s="20">
        <v>0</v>
      </c>
      <c r="AD2063" s="20">
        <v>0</v>
      </c>
      <c r="AE2063" s="21">
        <v>0</v>
      </c>
      <c r="AF2063" s="55"/>
      <c r="AG2063" s="20" t="s">
        <v>33</v>
      </c>
      <c r="AH2063" s="21" t="s">
        <v>33</v>
      </c>
    </row>
    <row r="2064" spans="1:34" x14ac:dyDescent="0.35">
      <c r="A2064" s="15" t="s">
        <v>169</v>
      </c>
      <c r="B2064" s="16" t="s">
        <v>23</v>
      </c>
      <c r="C2064" s="16" t="s">
        <v>24</v>
      </c>
      <c r="D2064" s="16" t="s">
        <v>55</v>
      </c>
      <c r="E2064" s="16" t="s">
        <v>26</v>
      </c>
      <c r="F2064" s="16" t="s">
        <v>58</v>
      </c>
      <c r="G2064" s="16" t="s">
        <v>28</v>
      </c>
      <c r="H2064" s="17">
        <v>3.4999999999999996E-3</v>
      </c>
      <c r="I2064" s="16" t="s">
        <v>58</v>
      </c>
      <c r="J2064" s="16" t="s">
        <v>208</v>
      </c>
      <c r="K2064" s="18" t="s">
        <v>31</v>
      </c>
      <c r="L2064" s="85">
        <v>2.69</v>
      </c>
      <c r="M2064" s="81">
        <v>2.69</v>
      </c>
      <c r="N2064" s="81">
        <v>2.69</v>
      </c>
      <c r="O2064" s="81">
        <v>2.69</v>
      </c>
      <c r="P2064" s="81">
        <v>2.69</v>
      </c>
      <c r="Q2064" s="81">
        <v>2.69</v>
      </c>
      <c r="R2064" s="81">
        <v>2.69</v>
      </c>
      <c r="S2064" s="23">
        <v>2.39</v>
      </c>
      <c r="T2064" s="23">
        <v>2.39</v>
      </c>
      <c r="U2064" s="81">
        <v>2.2370682730923694</v>
      </c>
      <c r="V2064" s="81">
        <v>2.2370682730923694</v>
      </c>
      <c r="W2064" s="70">
        <v>2.27</v>
      </c>
      <c r="X2064" s="67"/>
      <c r="Y2064" s="22">
        <v>0</v>
      </c>
      <c r="Z2064" s="23">
        <v>0</v>
      </c>
      <c r="AA2064" s="23">
        <v>0</v>
      </c>
      <c r="AB2064" s="23">
        <v>0</v>
      </c>
      <c r="AC2064" s="23">
        <v>0</v>
      </c>
      <c r="AD2064" s="23">
        <v>0</v>
      </c>
      <c r="AE2064" s="70">
        <v>0</v>
      </c>
      <c r="AF2064" s="50"/>
      <c r="AG2064" s="76">
        <v>0.06</v>
      </c>
      <c r="AH2064" s="77">
        <v>0.06</v>
      </c>
    </row>
    <row r="2065" spans="1:34" x14ac:dyDescent="0.35">
      <c r="A2065" s="15" t="s">
        <v>169</v>
      </c>
      <c r="B2065" s="16" t="s">
        <v>23</v>
      </c>
      <c r="C2065" s="16" t="s">
        <v>24</v>
      </c>
      <c r="D2065" s="16" t="s">
        <v>55</v>
      </c>
      <c r="E2065" s="16" t="s">
        <v>26</v>
      </c>
      <c r="F2065" s="16" t="s">
        <v>58</v>
      </c>
      <c r="G2065" s="16" t="s">
        <v>28</v>
      </c>
      <c r="H2065" s="17">
        <v>3.4999999999999996E-3</v>
      </c>
      <c r="I2065" s="16" t="s">
        <v>58</v>
      </c>
      <c r="J2065" s="16" t="s">
        <v>209</v>
      </c>
      <c r="K2065" s="18" t="s">
        <v>32</v>
      </c>
      <c r="L2065" s="19">
        <v>1</v>
      </c>
      <c r="M2065" s="20">
        <v>1</v>
      </c>
      <c r="N2065" s="20">
        <v>1</v>
      </c>
      <c r="O2065" s="20">
        <v>1</v>
      </c>
      <c r="P2065" s="20">
        <v>1</v>
      </c>
      <c r="Q2065" s="20">
        <v>1</v>
      </c>
      <c r="R2065" s="20">
        <v>1</v>
      </c>
      <c r="S2065" s="20" t="s">
        <v>33</v>
      </c>
      <c r="T2065" s="20" t="s">
        <v>33</v>
      </c>
      <c r="U2065" s="20" t="s">
        <v>33</v>
      </c>
      <c r="V2065" s="20" t="s">
        <v>33</v>
      </c>
      <c r="W2065" s="21" t="s">
        <v>33</v>
      </c>
      <c r="X2065" s="67"/>
      <c r="Y2065" s="19">
        <v>0</v>
      </c>
      <c r="Z2065" s="20">
        <v>0</v>
      </c>
      <c r="AA2065" s="20">
        <v>0</v>
      </c>
      <c r="AB2065" s="20">
        <v>0</v>
      </c>
      <c r="AC2065" s="20">
        <v>0</v>
      </c>
      <c r="AD2065" s="20">
        <v>0</v>
      </c>
      <c r="AE2065" s="21">
        <v>0</v>
      </c>
      <c r="AF2065" s="55"/>
      <c r="AG2065" s="20" t="s">
        <v>33</v>
      </c>
      <c r="AH2065" s="21" t="s">
        <v>33</v>
      </c>
    </row>
    <row r="2066" spans="1:34" x14ac:dyDescent="0.35">
      <c r="A2066" s="24" t="s">
        <v>169</v>
      </c>
      <c r="B2066" s="25" t="s">
        <v>23</v>
      </c>
      <c r="C2066" s="25" t="s">
        <v>24</v>
      </c>
      <c r="D2066" s="25" t="s">
        <v>55</v>
      </c>
      <c r="E2066" s="25" t="s">
        <v>26</v>
      </c>
      <c r="F2066" s="25" t="s">
        <v>58</v>
      </c>
      <c r="G2066" s="25" t="s">
        <v>28</v>
      </c>
      <c r="H2066" s="26">
        <v>3.4999999999999996E-3</v>
      </c>
      <c r="I2066" s="25" t="s">
        <v>33</v>
      </c>
      <c r="J2066" s="25" t="s">
        <v>208</v>
      </c>
      <c r="K2066" s="27" t="s">
        <v>34</v>
      </c>
      <c r="L2066" s="28">
        <v>8.0321285140562138E-2</v>
      </c>
      <c r="M2066" s="29">
        <v>8.0321285140562138E-2</v>
      </c>
      <c r="N2066" s="29">
        <v>8.0321285140562138E-2</v>
      </c>
      <c r="O2066" s="29">
        <v>8.0321285140562138E-2</v>
      </c>
      <c r="P2066" s="29">
        <v>8.0321285140562138E-2</v>
      </c>
      <c r="Q2066" s="29">
        <v>8.0321285140562138E-2</v>
      </c>
      <c r="R2066" s="29">
        <v>8.0321285140562138E-2</v>
      </c>
      <c r="S2066" s="29">
        <v>0</v>
      </c>
      <c r="T2066" s="29">
        <v>0</v>
      </c>
      <c r="U2066" s="29">
        <v>7.5513592832869847E-2</v>
      </c>
      <c r="V2066" s="29">
        <v>7.5513592832869847E-2</v>
      </c>
      <c r="W2066" s="30">
        <v>0</v>
      </c>
      <c r="X2066" s="67"/>
      <c r="Y2066" s="57">
        <v>0</v>
      </c>
      <c r="Z2066" s="58">
        <v>0</v>
      </c>
      <c r="AA2066" s="58">
        <v>0</v>
      </c>
      <c r="AB2066" s="58">
        <v>0</v>
      </c>
      <c r="AC2066" s="58">
        <v>0</v>
      </c>
      <c r="AD2066" s="58">
        <v>0</v>
      </c>
      <c r="AE2066" s="71">
        <v>0</v>
      </c>
      <c r="AF2066" s="56"/>
      <c r="AG2066" s="58">
        <v>0</v>
      </c>
      <c r="AH2066" s="71">
        <v>0</v>
      </c>
    </row>
    <row r="2067" spans="1:34" x14ac:dyDescent="0.35">
      <c r="A2067" s="31" t="s">
        <v>169</v>
      </c>
      <c r="B2067" s="32" t="s">
        <v>23</v>
      </c>
      <c r="C2067" s="32" t="s">
        <v>24</v>
      </c>
      <c r="D2067" s="32" t="s">
        <v>55</v>
      </c>
      <c r="E2067" s="32" t="s">
        <v>26</v>
      </c>
      <c r="F2067" s="32" t="s">
        <v>59</v>
      </c>
      <c r="G2067" s="32" t="s">
        <v>28</v>
      </c>
      <c r="H2067" s="33">
        <v>3.4999999999999996E-3</v>
      </c>
      <c r="I2067" s="32" t="s">
        <v>59</v>
      </c>
      <c r="J2067" s="32" t="s">
        <v>208</v>
      </c>
      <c r="K2067" s="34" t="s">
        <v>29</v>
      </c>
      <c r="L2067" s="35">
        <v>2.4900000000000002</v>
      </c>
      <c r="M2067" s="36">
        <v>2.4900000000000002</v>
      </c>
      <c r="N2067" s="36">
        <v>2.4900000000000002</v>
      </c>
      <c r="O2067" s="36">
        <v>2.4900000000000002</v>
      </c>
      <c r="P2067" s="36">
        <v>2.4900000000000002</v>
      </c>
      <c r="Q2067" s="36">
        <v>2.4900000000000002</v>
      </c>
      <c r="R2067" s="36">
        <v>2.4900000000000002</v>
      </c>
      <c r="S2067" s="36">
        <v>2.39</v>
      </c>
      <c r="T2067" s="36">
        <v>2.39</v>
      </c>
      <c r="U2067" s="36">
        <v>2.08</v>
      </c>
      <c r="V2067" s="36">
        <v>2.08</v>
      </c>
      <c r="W2067" s="37">
        <v>2.27</v>
      </c>
      <c r="X2067" s="67"/>
      <c r="Y2067" s="60">
        <v>0</v>
      </c>
      <c r="Z2067" s="61">
        <v>0</v>
      </c>
      <c r="AA2067" s="61">
        <v>0</v>
      </c>
      <c r="AB2067" s="61">
        <v>0</v>
      </c>
      <c r="AC2067" s="61">
        <v>0</v>
      </c>
      <c r="AD2067" s="61">
        <v>0</v>
      </c>
      <c r="AE2067" s="69">
        <v>0</v>
      </c>
      <c r="AF2067" s="59"/>
      <c r="AG2067" s="61">
        <v>0.06</v>
      </c>
      <c r="AH2067" s="69">
        <v>0.06</v>
      </c>
    </row>
    <row r="2068" spans="1:34" x14ac:dyDescent="0.35">
      <c r="A2068" s="15" t="s">
        <v>169</v>
      </c>
      <c r="B2068" s="16" t="s">
        <v>23</v>
      </c>
      <c r="C2068" s="16" t="s">
        <v>24</v>
      </c>
      <c r="D2068" s="16" t="s">
        <v>55</v>
      </c>
      <c r="E2068" s="16" t="s">
        <v>26</v>
      </c>
      <c r="F2068" s="16" t="s">
        <v>59</v>
      </c>
      <c r="G2068" s="16" t="s">
        <v>28</v>
      </c>
      <c r="H2068" s="17">
        <v>3.4999999999999996E-3</v>
      </c>
      <c r="I2068" s="16" t="s">
        <v>59</v>
      </c>
      <c r="J2068" s="16" t="s">
        <v>209</v>
      </c>
      <c r="K2068" s="18" t="s">
        <v>30</v>
      </c>
      <c r="L2068" s="19">
        <v>1</v>
      </c>
      <c r="M2068" s="20">
        <v>1</v>
      </c>
      <c r="N2068" s="20">
        <v>1</v>
      </c>
      <c r="O2068" s="20">
        <v>1</v>
      </c>
      <c r="P2068" s="20">
        <v>1</v>
      </c>
      <c r="Q2068" s="20">
        <v>1</v>
      </c>
      <c r="R2068" s="20">
        <v>1</v>
      </c>
      <c r="S2068" s="20" t="s">
        <v>33</v>
      </c>
      <c r="T2068" s="20" t="s">
        <v>33</v>
      </c>
      <c r="U2068" s="20" t="s">
        <v>33</v>
      </c>
      <c r="V2068" s="20" t="s">
        <v>33</v>
      </c>
      <c r="W2068" s="21" t="s">
        <v>33</v>
      </c>
      <c r="X2068" s="67"/>
      <c r="Y2068" s="19">
        <v>0</v>
      </c>
      <c r="Z2068" s="20">
        <v>0</v>
      </c>
      <c r="AA2068" s="20">
        <v>0</v>
      </c>
      <c r="AB2068" s="20">
        <v>0</v>
      </c>
      <c r="AC2068" s="20">
        <v>0</v>
      </c>
      <c r="AD2068" s="20">
        <v>0</v>
      </c>
      <c r="AE2068" s="21">
        <v>0</v>
      </c>
      <c r="AF2068" s="55"/>
      <c r="AG2068" s="20" t="s">
        <v>33</v>
      </c>
      <c r="AH2068" s="21" t="s">
        <v>33</v>
      </c>
    </row>
    <row r="2069" spans="1:34" x14ac:dyDescent="0.35">
      <c r="A2069" s="15" t="s">
        <v>169</v>
      </c>
      <c r="B2069" s="16" t="s">
        <v>23</v>
      </c>
      <c r="C2069" s="16" t="s">
        <v>24</v>
      </c>
      <c r="D2069" s="16" t="s">
        <v>55</v>
      </c>
      <c r="E2069" s="16" t="s">
        <v>26</v>
      </c>
      <c r="F2069" s="16" t="s">
        <v>59</v>
      </c>
      <c r="G2069" s="16" t="s">
        <v>28</v>
      </c>
      <c r="H2069" s="17">
        <v>3.4999999999999996E-3</v>
      </c>
      <c r="I2069" s="16" t="s">
        <v>59</v>
      </c>
      <c r="J2069" s="16" t="s">
        <v>208</v>
      </c>
      <c r="K2069" s="18" t="s">
        <v>31</v>
      </c>
      <c r="L2069" s="85">
        <v>2.69</v>
      </c>
      <c r="M2069" s="81">
        <v>2.69</v>
      </c>
      <c r="N2069" s="81">
        <v>2.69</v>
      </c>
      <c r="O2069" s="81">
        <v>2.69</v>
      </c>
      <c r="P2069" s="81">
        <v>2.69</v>
      </c>
      <c r="Q2069" s="81">
        <v>2.69</v>
      </c>
      <c r="R2069" s="81">
        <v>2.69</v>
      </c>
      <c r="S2069" s="23">
        <v>2.39</v>
      </c>
      <c r="T2069" s="23">
        <v>2.39</v>
      </c>
      <c r="U2069" s="81">
        <v>2.2370682730923694</v>
      </c>
      <c r="V2069" s="81">
        <v>2.2370682730923694</v>
      </c>
      <c r="W2069" s="70">
        <v>2.27</v>
      </c>
      <c r="X2069" s="67"/>
      <c r="Y2069" s="22">
        <v>0</v>
      </c>
      <c r="Z2069" s="23">
        <v>0</v>
      </c>
      <c r="AA2069" s="23">
        <v>0</v>
      </c>
      <c r="AB2069" s="23">
        <v>0</v>
      </c>
      <c r="AC2069" s="23">
        <v>0</v>
      </c>
      <c r="AD2069" s="23">
        <v>0</v>
      </c>
      <c r="AE2069" s="70">
        <v>0</v>
      </c>
      <c r="AF2069" s="50"/>
      <c r="AG2069" s="76">
        <v>0.06</v>
      </c>
      <c r="AH2069" s="77">
        <v>0.06</v>
      </c>
    </row>
    <row r="2070" spans="1:34" x14ac:dyDescent="0.35">
      <c r="A2070" s="15" t="s">
        <v>169</v>
      </c>
      <c r="B2070" s="16" t="s">
        <v>23</v>
      </c>
      <c r="C2070" s="16" t="s">
        <v>24</v>
      </c>
      <c r="D2070" s="16" t="s">
        <v>55</v>
      </c>
      <c r="E2070" s="16" t="s">
        <v>26</v>
      </c>
      <c r="F2070" s="16" t="s">
        <v>59</v>
      </c>
      <c r="G2070" s="16" t="s">
        <v>28</v>
      </c>
      <c r="H2070" s="17">
        <v>3.4999999999999996E-3</v>
      </c>
      <c r="I2070" s="16" t="s">
        <v>59</v>
      </c>
      <c r="J2070" s="16" t="s">
        <v>209</v>
      </c>
      <c r="K2070" s="18" t="s">
        <v>32</v>
      </c>
      <c r="L2070" s="19">
        <v>1</v>
      </c>
      <c r="M2070" s="20">
        <v>1</v>
      </c>
      <c r="N2070" s="20">
        <v>1</v>
      </c>
      <c r="O2070" s="20">
        <v>1</v>
      </c>
      <c r="P2070" s="20">
        <v>1</v>
      </c>
      <c r="Q2070" s="20">
        <v>1</v>
      </c>
      <c r="R2070" s="20">
        <v>1</v>
      </c>
      <c r="S2070" s="20" t="s">
        <v>33</v>
      </c>
      <c r="T2070" s="20" t="s">
        <v>33</v>
      </c>
      <c r="U2070" s="20" t="s">
        <v>33</v>
      </c>
      <c r="V2070" s="20" t="s">
        <v>33</v>
      </c>
      <c r="W2070" s="21" t="s">
        <v>33</v>
      </c>
      <c r="X2070" s="67"/>
      <c r="Y2070" s="19">
        <v>0</v>
      </c>
      <c r="Z2070" s="20">
        <v>0</v>
      </c>
      <c r="AA2070" s="20">
        <v>0</v>
      </c>
      <c r="AB2070" s="20">
        <v>0</v>
      </c>
      <c r="AC2070" s="20">
        <v>0</v>
      </c>
      <c r="AD2070" s="20">
        <v>0</v>
      </c>
      <c r="AE2070" s="21">
        <v>0</v>
      </c>
      <c r="AF2070" s="55"/>
      <c r="AG2070" s="20" t="s">
        <v>33</v>
      </c>
      <c r="AH2070" s="21" t="s">
        <v>33</v>
      </c>
    </row>
    <row r="2071" spans="1:34" x14ac:dyDescent="0.35">
      <c r="A2071" s="24" t="s">
        <v>169</v>
      </c>
      <c r="B2071" s="25" t="s">
        <v>23</v>
      </c>
      <c r="C2071" s="25" t="s">
        <v>24</v>
      </c>
      <c r="D2071" s="25" t="s">
        <v>55</v>
      </c>
      <c r="E2071" s="25" t="s">
        <v>26</v>
      </c>
      <c r="F2071" s="25" t="s">
        <v>59</v>
      </c>
      <c r="G2071" s="25" t="s">
        <v>28</v>
      </c>
      <c r="H2071" s="26">
        <v>3.4999999999999996E-3</v>
      </c>
      <c r="I2071" s="25" t="s">
        <v>33</v>
      </c>
      <c r="J2071" s="25" t="s">
        <v>208</v>
      </c>
      <c r="K2071" s="27" t="s">
        <v>34</v>
      </c>
      <c r="L2071" s="28">
        <v>8.0321285140562138E-2</v>
      </c>
      <c r="M2071" s="29">
        <v>8.0321285140562138E-2</v>
      </c>
      <c r="N2071" s="29">
        <v>8.0321285140562138E-2</v>
      </c>
      <c r="O2071" s="29">
        <v>8.0321285140562138E-2</v>
      </c>
      <c r="P2071" s="29">
        <v>8.0321285140562138E-2</v>
      </c>
      <c r="Q2071" s="29">
        <v>8.0321285140562138E-2</v>
      </c>
      <c r="R2071" s="29">
        <v>8.0321285140562138E-2</v>
      </c>
      <c r="S2071" s="29">
        <v>0</v>
      </c>
      <c r="T2071" s="29">
        <v>0</v>
      </c>
      <c r="U2071" s="29">
        <v>7.5513592832869847E-2</v>
      </c>
      <c r="V2071" s="29">
        <v>7.5513592832869847E-2</v>
      </c>
      <c r="W2071" s="30">
        <v>0</v>
      </c>
      <c r="X2071" s="67"/>
      <c r="Y2071" s="57">
        <v>0</v>
      </c>
      <c r="Z2071" s="58">
        <v>0</v>
      </c>
      <c r="AA2071" s="58">
        <v>0</v>
      </c>
      <c r="AB2071" s="58">
        <v>0</v>
      </c>
      <c r="AC2071" s="58">
        <v>0</v>
      </c>
      <c r="AD2071" s="58">
        <v>0</v>
      </c>
      <c r="AE2071" s="71">
        <v>0</v>
      </c>
      <c r="AF2071" s="56"/>
      <c r="AG2071" s="58">
        <v>0</v>
      </c>
      <c r="AH2071" s="71">
        <v>0</v>
      </c>
    </row>
    <row r="2072" spans="1:34" x14ac:dyDescent="0.35">
      <c r="A2072" s="31" t="s">
        <v>169</v>
      </c>
      <c r="B2072" s="32" t="s">
        <v>23</v>
      </c>
      <c r="C2072" s="32" t="s">
        <v>24</v>
      </c>
      <c r="D2072" s="32" t="s">
        <v>55</v>
      </c>
      <c r="E2072" s="32" t="s">
        <v>26</v>
      </c>
      <c r="F2072" s="32" t="s">
        <v>60</v>
      </c>
      <c r="G2072" s="32" t="s">
        <v>28</v>
      </c>
      <c r="H2072" s="33">
        <v>3.4999999999999996E-3</v>
      </c>
      <c r="I2072" s="32" t="s">
        <v>60</v>
      </c>
      <c r="J2072" s="32" t="s">
        <v>208</v>
      </c>
      <c r="K2072" s="34" t="s">
        <v>29</v>
      </c>
      <c r="L2072" s="35">
        <v>2.4900000000000002</v>
      </c>
      <c r="M2072" s="36">
        <v>2.4900000000000002</v>
      </c>
      <c r="N2072" s="36">
        <v>2.4900000000000002</v>
      </c>
      <c r="O2072" s="36">
        <v>2.4900000000000002</v>
      </c>
      <c r="P2072" s="36">
        <v>2.4900000000000002</v>
      </c>
      <c r="Q2072" s="36">
        <v>2.4900000000000002</v>
      </c>
      <c r="R2072" s="36">
        <v>2.4900000000000002</v>
      </c>
      <c r="S2072" s="36">
        <v>2.39</v>
      </c>
      <c r="T2072" s="36">
        <v>2.39</v>
      </c>
      <c r="U2072" s="36">
        <v>2.08</v>
      </c>
      <c r="V2072" s="36">
        <v>2.08</v>
      </c>
      <c r="W2072" s="37">
        <v>2.27</v>
      </c>
      <c r="X2072" s="67"/>
      <c r="Y2072" s="60">
        <v>0</v>
      </c>
      <c r="Z2072" s="61">
        <v>0</v>
      </c>
      <c r="AA2072" s="61">
        <v>0</v>
      </c>
      <c r="AB2072" s="61">
        <v>0</v>
      </c>
      <c r="AC2072" s="61">
        <v>0</v>
      </c>
      <c r="AD2072" s="61">
        <v>0</v>
      </c>
      <c r="AE2072" s="69">
        <v>0</v>
      </c>
      <c r="AF2072" s="59"/>
      <c r="AG2072" s="61">
        <v>0.06</v>
      </c>
      <c r="AH2072" s="69">
        <v>0.06</v>
      </c>
    </row>
    <row r="2073" spans="1:34" x14ac:dyDescent="0.35">
      <c r="A2073" s="15" t="s">
        <v>169</v>
      </c>
      <c r="B2073" s="16" t="s">
        <v>23</v>
      </c>
      <c r="C2073" s="16" t="s">
        <v>24</v>
      </c>
      <c r="D2073" s="16" t="s">
        <v>55</v>
      </c>
      <c r="E2073" s="16" t="s">
        <v>26</v>
      </c>
      <c r="F2073" s="16" t="s">
        <v>60</v>
      </c>
      <c r="G2073" s="16" t="s">
        <v>28</v>
      </c>
      <c r="H2073" s="17">
        <v>3.4999999999999996E-3</v>
      </c>
      <c r="I2073" s="16" t="s">
        <v>60</v>
      </c>
      <c r="J2073" s="16" t="s">
        <v>209</v>
      </c>
      <c r="K2073" s="18" t="s">
        <v>30</v>
      </c>
      <c r="L2073" s="19">
        <v>1</v>
      </c>
      <c r="M2073" s="20">
        <v>1</v>
      </c>
      <c r="N2073" s="20">
        <v>1</v>
      </c>
      <c r="O2073" s="20">
        <v>1</v>
      </c>
      <c r="P2073" s="20">
        <v>1</v>
      </c>
      <c r="Q2073" s="20">
        <v>1</v>
      </c>
      <c r="R2073" s="20">
        <v>1</v>
      </c>
      <c r="S2073" s="20" t="s">
        <v>33</v>
      </c>
      <c r="T2073" s="20" t="s">
        <v>33</v>
      </c>
      <c r="U2073" s="20" t="s">
        <v>33</v>
      </c>
      <c r="V2073" s="20" t="s">
        <v>33</v>
      </c>
      <c r="W2073" s="21" t="s">
        <v>33</v>
      </c>
      <c r="X2073" s="67"/>
      <c r="Y2073" s="19">
        <v>0</v>
      </c>
      <c r="Z2073" s="20">
        <v>0</v>
      </c>
      <c r="AA2073" s="20">
        <v>0</v>
      </c>
      <c r="AB2073" s="20">
        <v>0</v>
      </c>
      <c r="AC2073" s="20">
        <v>0</v>
      </c>
      <c r="AD2073" s="20">
        <v>0</v>
      </c>
      <c r="AE2073" s="21">
        <v>0</v>
      </c>
      <c r="AF2073" s="55"/>
      <c r="AG2073" s="20" t="s">
        <v>33</v>
      </c>
      <c r="AH2073" s="21" t="s">
        <v>33</v>
      </c>
    </row>
    <row r="2074" spans="1:34" x14ac:dyDescent="0.35">
      <c r="A2074" s="15" t="s">
        <v>169</v>
      </c>
      <c r="B2074" s="16" t="s">
        <v>23</v>
      </c>
      <c r="C2074" s="16" t="s">
        <v>24</v>
      </c>
      <c r="D2074" s="16" t="s">
        <v>55</v>
      </c>
      <c r="E2074" s="16" t="s">
        <v>26</v>
      </c>
      <c r="F2074" s="16" t="s">
        <v>60</v>
      </c>
      <c r="G2074" s="16" t="s">
        <v>28</v>
      </c>
      <c r="H2074" s="17">
        <v>3.4999999999999996E-3</v>
      </c>
      <c r="I2074" s="16" t="s">
        <v>60</v>
      </c>
      <c r="J2074" s="16" t="s">
        <v>208</v>
      </c>
      <c r="K2074" s="18" t="s">
        <v>31</v>
      </c>
      <c r="L2074" s="85">
        <v>2.69</v>
      </c>
      <c r="M2074" s="81">
        <v>2.69</v>
      </c>
      <c r="N2074" s="81">
        <v>2.69</v>
      </c>
      <c r="O2074" s="81">
        <v>2.69</v>
      </c>
      <c r="P2074" s="81">
        <v>2.69</v>
      </c>
      <c r="Q2074" s="81">
        <v>2.69</v>
      </c>
      <c r="R2074" s="81">
        <v>2.69</v>
      </c>
      <c r="S2074" s="23">
        <v>2.39</v>
      </c>
      <c r="T2074" s="23">
        <v>2.39</v>
      </c>
      <c r="U2074" s="81">
        <v>2.2370682730923694</v>
      </c>
      <c r="V2074" s="81">
        <v>2.2370682730923694</v>
      </c>
      <c r="W2074" s="70">
        <v>2.27</v>
      </c>
      <c r="X2074" s="67"/>
      <c r="Y2074" s="22">
        <v>0</v>
      </c>
      <c r="Z2074" s="23">
        <v>0</v>
      </c>
      <c r="AA2074" s="23">
        <v>0</v>
      </c>
      <c r="AB2074" s="23">
        <v>0</v>
      </c>
      <c r="AC2074" s="23">
        <v>0</v>
      </c>
      <c r="AD2074" s="23">
        <v>0</v>
      </c>
      <c r="AE2074" s="70">
        <v>0</v>
      </c>
      <c r="AF2074" s="50"/>
      <c r="AG2074" s="76">
        <v>0.06</v>
      </c>
      <c r="AH2074" s="77">
        <v>0.06</v>
      </c>
    </row>
    <row r="2075" spans="1:34" x14ac:dyDescent="0.35">
      <c r="A2075" s="15" t="s">
        <v>169</v>
      </c>
      <c r="B2075" s="16" t="s">
        <v>23</v>
      </c>
      <c r="C2075" s="16" t="s">
        <v>24</v>
      </c>
      <c r="D2075" s="16" t="s">
        <v>55</v>
      </c>
      <c r="E2075" s="16" t="s">
        <v>26</v>
      </c>
      <c r="F2075" s="16" t="s">
        <v>60</v>
      </c>
      <c r="G2075" s="16" t="s">
        <v>28</v>
      </c>
      <c r="H2075" s="17">
        <v>3.4999999999999996E-3</v>
      </c>
      <c r="I2075" s="16" t="s">
        <v>60</v>
      </c>
      <c r="J2075" s="16" t="s">
        <v>209</v>
      </c>
      <c r="K2075" s="18" t="s">
        <v>32</v>
      </c>
      <c r="L2075" s="19">
        <v>1</v>
      </c>
      <c r="M2075" s="20">
        <v>1</v>
      </c>
      <c r="N2075" s="20">
        <v>1</v>
      </c>
      <c r="O2075" s="20">
        <v>1</v>
      </c>
      <c r="P2075" s="20">
        <v>1</v>
      </c>
      <c r="Q2075" s="20">
        <v>1</v>
      </c>
      <c r="R2075" s="20">
        <v>1</v>
      </c>
      <c r="S2075" s="20" t="s">
        <v>33</v>
      </c>
      <c r="T2075" s="20" t="s">
        <v>33</v>
      </c>
      <c r="U2075" s="20" t="s">
        <v>33</v>
      </c>
      <c r="V2075" s="20" t="s">
        <v>33</v>
      </c>
      <c r="W2075" s="21" t="s">
        <v>33</v>
      </c>
      <c r="X2075" s="67"/>
      <c r="Y2075" s="19">
        <v>0</v>
      </c>
      <c r="Z2075" s="20">
        <v>0</v>
      </c>
      <c r="AA2075" s="20">
        <v>0</v>
      </c>
      <c r="AB2075" s="20">
        <v>0</v>
      </c>
      <c r="AC2075" s="20">
        <v>0</v>
      </c>
      <c r="AD2075" s="20">
        <v>0</v>
      </c>
      <c r="AE2075" s="21">
        <v>0</v>
      </c>
      <c r="AF2075" s="55"/>
      <c r="AG2075" s="20" t="s">
        <v>33</v>
      </c>
      <c r="AH2075" s="21" t="s">
        <v>33</v>
      </c>
    </row>
    <row r="2076" spans="1:34" x14ac:dyDescent="0.35">
      <c r="A2076" s="24" t="s">
        <v>169</v>
      </c>
      <c r="B2076" s="25" t="s">
        <v>23</v>
      </c>
      <c r="C2076" s="25" t="s">
        <v>24</v>
      </c>
      <c r="D2076" s="25" t="s">
        <v>55</v>
      </c>
      <c r="E2076" s="25" t="s">
        <v>26</v>
      </c>
      <c r="F2076" s="25" t="s">
        <v>60</v>
      </c>
      <c r="G2076" s="25" t="s">
        <v>28</v>
      </c>
      <c r="H2076" s="26">
        <v>3.4999999999999996E-3</v>
      </c>
      <c r="I2076" s="25" t="s">
        <v>33</v>
      </c>
      <c r="J2076" s="25" t="s">
        <v>208</v>
      </c>
      <c r="K2076" s="27" t="s">
        <v>34</v>
      </c>
      <c r="L2076" s="28">
        <v>8.0321285140562138E-2</v>
      </c>
      <c r="M2076" s="29">
        <v>8.0321285140562138E-2</v>
      </c>
      <c r="N2076" s="29">
        <v>8.0321285140562138E-2</v>
      </c>
      <c r="O2076" s="29">
        <v>8.0321285140562138E-2</v>
      </c>
      <c r="P2076" s="29">
        <v>8.0321285140562138E-2</v>
      </c>
      <c r="Q2076" s="29">
        <v>8.0321285140562138E-2</v>
      </c>
      <c r="R2076" s="29">
        <v>8.0321285140562138E-2</v>
      </c>
      <c r="S2076" s="29">
        <v>0</v>
      </c>
      <c r="T2076" s="29">
        <v>0</v>
      </c>
      <c r="U2076" s="29">
        <v>7.5513592832869847E-2</v>
      </c>
      <c r="V2076" s="29">
        <v>7.5513592832869847E-2</v>
      </c>
      <c r="W2076" s="30">
        <v>0</v>
      </c>
      <c r="X2076" s="67"/>
      <c r="Y2076" s="57">
        <v>0</v>
      </c>
      <c r="Z2076" s="58">
        <v>0</v>
      </c>
      <c r="AA2076" s="58">
        <v>0</v>
      </c>
      <c r="AB2076" s="58">
        <v>0</v>
      </c>
      <c r="AC2076" s="58">
        <v>0</v>
      </c>
      <c r="AD2076" s="58">
        <v>0</v>
      </c>
      <c r="AE2076" s="71">
        <v>0</v>
      </c>
      <c r="AF2076" s="56"/>
      <c r="AG2076" s="58">
        <v>0</v>
      </c>
      <c r="AH2076" s="71">
        <v>0</v>
      </c>
    </row>
    <row r="2077" spans="1:34" x14ac:dyDescent="0.35">
      <c r="A2077" s="31" t="s">
        <v>169</v>
      </c>
      <c r="B2077" s="32" t="s">
        <v>23</v>
      </c>
      <c r="C2077" s="32" t="s">
        <v>24</v>
      </c>
      <c r="D2077" s="32" t="s">
        <v>55</v>
      </c>
      <c r="E2077" s="32" t="s">
        <v>44</v>
      </c>
      <c r="F2077" s="32" t="s">
        <v>61</v>
      </c>
      <c r="G2077" s="32" t="s">
        <v>28</v>
      </c>
      <c r="H2077" s="33">
        <v>3.4999999999999996E-3</v>
      </c>
      <c r="I2077" s="32" t="s">
        <v>61</v>
      </c>
      <c r="J2077" s="32" t="s">
        <v>208</v>
      </c>
      <c r="K2077" s="34" t="s">
        <v>29</v>
      </c>
      <c r="L2077" s="35">
        <v>3.19</v>
      </c>
      <c r="M2077" s="36">
        <v>3.19</v>
      </c>
      <c r="N2077" s="36">
        <v>3.19</v>
      </c>
      <c r="O2077" s="36">
        <v>3.19</v>
      </c>
      <c r="P2077" s="36">
        <v>3.19</v>
      </c>
      <c r="Q2077" s="36">
        <v>3.19</v>
      </c>
      <c r="R2077" s="36">
        <v>3.19</v>
      </c>
      <c r="S2077" s="36">
        <v>3.19</v>
      </c>
      <c r="T2077" s="36">
        <v>3.19</v>
      </c>
      <c r="U2077" s="36">
        <v>2.66</v>
      </c>
      <c r="V2077" s="36">
        <v>2.66</v>
      </c>
      <c r="W2077" s="37">
        <v>3.03</v>
      </c>
      <c r="X2077" s="67"/>
      <c r="Y2077" s="60">
        <v>0</v>
      </c>
      <c r="Z2077" s="61">
        <v>0</v>
      </c>
      <c r="AA2077" s="61">
        <v>0</v>
      </c>
      <c r="AB2077" s="61">
        <v>0</v>
      </c>
      <c r="AC2077" s="61">
        <v>0</v>
      </c>
      <c r="AD2077" s="61">
        <v>0</v>
      </c>
      <c r="AE2077" s="69">
        <v>0</v>
      </c>
      <c r="AF2077" s="59"/>
      <c r="AG2077" s="61">
        <v>0.08</v>
      </c>
      <c r="AH2077" s="69">
        <v>0.08</v>
      </c>
    </row>
    <row r="2078" spans="1:34" x14ac:dyDescent="0.35">
      <c r="A2078" s="15" t="s">
        <v>169</v>
      </c>
      <c r="B2078" s="16" t="s">
        <v>23</v>
      </c>
      <c r="C2078" s="16" t="s">
        <v>24</v>
      </c>
      <c r="D2078" s="16" t="s">
        <v>55</v>
      </c>
      <c r="E2078" s="16" t="s">
        <v>44</v>
      </c>
      <c r="F2078" s="16" t="s">
        <v>61</v>
      </c>
      <c r="G2078" s="16" t="s">
        <v>28</v>
      </c>
      <c r="H2078" s="17">
        <v>3.4999999999999996E-3</v>
      </c>
      <c r="I2078" s="16" t="s">
        <v>61</v>
      </c>
      <c r="J2078" s="16" t="s">
        <v>209</v>
      </c>
      <c r="K2078" s="18" t="s">
        <v>30</v>
      </c>
      <c r="L2078" s="19">
        <v>1</v>
      </c>
      <c r="M2078" s="20">
        <v>1</v>
      </c>
      <c r="N2078" s="20">
        <v>1</v>
      </c>
      <c r="O2078" s="20">
        <v>1</v>
      </c>
      <c r="P2078" s="20">
        <v>1</v>
      </c>
      <c r="Q2078" s="20">
        <v>1</v>
      </c>
      <c r="R2078" s="20">
        <v>1</v>
      </c>
      <c r="S2078" s="20" t="s">
        <v>33</v>
      </c>
      <c r="T2078" s="20" t="s">
        <v>33</v>
      </c>
      <c r="U2078" s="20" t="s">
        <v>33</v>
      </c>
      <c r="V2078" s="20" t="s">
        <v>33</v>
      </c>
      <c r="W2078" s="21" t="s">
        <v>33</v>
      </c>
      <c r="X2078" s="67"/>
      <c r="Y2078" s="19">
        <v>0</v>
      </c>
      <c r="Z2078" s="20">
        <v>0</v>
      </c>
      <c r="AA2078" s="20">
        <v>0</v>
      </c>
      <c r="AB2078" s="20">
        <v>0</v>
      </c>
      <c r="AC2078" s="20">
        <v>0</v>
      </c>
      <c r="AD2078" s="20">
        <v>0</v>
      </c>
      <c r="AE2078" s="21">
        <v>0</v>
      </c>
      <c r="AF2078" s="55"/>
      <c r="AG2078" s="20" t="s">
        <v>33</v>
      </c>
      <c r="AH2078" s="21" t="s">
        <v>33</v>
      </c>
    </row>
    <row r="2079" spans="1:34" x14ac:dyDescent="0.35">
      <c r="A2079" s="15" t="s">
        <v>169</v>
      </c>
      <c r="B2079" s="16" t="s">
        <v>23</v>
      </c>
      <c r="C2079" s="16" t="s">
        <v>24</v>
      </c>
      <c r="D2079" s="16" t="s">
        <v>55</v>
      </c>
      <c r="E2079" s="16" t="s">
        <v>44</v>
      </c>
      <c r="F2079" s="16" t="s">
        <v>61</v>
      </c>
      <c r="G2079" s="16" t="s">
        <v>28</v>
      </c>
      <c r="H2079" s="17">
        <v>3.4999999999999996E-3</v>
      </c>
      <c r="I2079" s="16" t="s">
        <v>61</v>
      </c>
      <c r="J2079" s="16" t="s">
        <v>208</v>
      </c>
      <c r="K2079" s="18" t="s">
        <v>31</v>
      </c>
      <c r="L2079" s="22">
        <v>3.19</v>
      </c>
      <c r="M2079" s="23">
        <v>3.19</v>
      </c>
      <c r="N2079" s="23">
        <v>3.19</v>
      </c>
      <c r="O2079" s="23">
        <v>3.19</v>
      </c>
      <c r="P2079" s="23">
        <v>3.19</v>
      </c>
      <c r="Q2079" s="23">
        <v>3.19</v>
      </c>
      <c r="R2079" s="23">
        <v>3.19</v>
      </c>
      <c r="S2079" s="23">
        <v>3.19</v>
      </c>
      <c r="T2079" s="23">
        <v>3.19</v>
      </c>
      <c r="U2079" s="23">
        <v>2.66</v>
      </c>
      <c r="V2079" s="23">
        <v>2.66</v>
      </c>
      <c r="W2079" s="70">
        <v>3.03</v>
      </c>
      <c r="X2079" s="67"/>
      <c r="Y2079" s="22">
        <v>0</v>
      </c>
      <c r="Z2079" s="23">
        <v>0</v>
      </c>
      <c r="AA2079" s="23">
        <v>0</v>
      </c>
      <c r="AB2079" s="23">
        <v>0</v>
      </c>
      <c r="AC2079" s="23">
        <v>0</v>
      </c>
      <c r="AD2079" s="23">
        <v>0</v>
      </c>
      <c r="AE2079" s="70">
        <v>0</v>
      </c>
      <c r="AF2079" s="50"/>
      <c r="AG2079" s="76">
        <v>0.08</v>
      </c>
      <c r="AH2079" s="77">
        <v>0.08</v>
      </c>
    </row>
    <row r="2080" spans="1:34" x14ac:dyDescent="0.35">
      <c r="A2080" s="15" t="s">
        <v>169</v>
      </c>
      <c r="B2080" s="16" t="s">
        <v>23</v>
      </c>
      <c r="C2080" s="16" t="s">
        <v>24</v>
      </c>
      <c r="D2080" s="16" t="s">
        <v>55</v>
      </c>
      <c r="E2080" s="16" t="s">
        <v>44</v>
      </c>
      <c r="F2080" s="16" t="s">
        <v>61</v>
      </c>
      <c r="G2080" s="16" t="s">
        <v>28</v>
      </c>
      <c r="H2080" s="17">
        <v>3.4999999999999996E-3</v>
      </c>
      <c r="I2080" s="16" t="s">
        <v>61</v>
      </c>
      <c r="J2080" s="16" t="s">
        <v>209</v>
      </c>
      <c r="K2080" s="18" t="s">
        <v>32</v>
      </c>
      <c r="L2080" s="19">
        <v>1</v>
      </c>
      <c r="M2080" s="20">
        <v>1</v>
      </c>
      <c r="N2080" s="20">
        <v>1</v>
      </c>
      <c r="O2080" s="20">
        <v>1</v>
      </c>
      <c r="P2080" s="20">
        <v>1</v>
      </c>
      <c r="Q2080" s="20">
        <v>1</v>
      </c>
      <c r="R2080" s="20">
        <v>1</v>
      </c>
      <c r="S2080" s="20" t="s">
        <v>33</v>
      </c>
      <c r="T2080" s="20" t="s">
        <v>33</v>
      </c>
      <c r="U2080" s="20" t="s">
        <v>33</v>
      </c>
      <c r="V2080" s="20" t="s">
        <v>33</v>
      </c>
      <c r="W2080" s="21" t="s">
        <v>33</v>
      </c>
      <c r="X2080" s="67"/>
      <c r="Y2080" s="19">
        <v>0</v>
      </c>
      <c r="Z2080" s="20">
        <v>0</v>
      </c>
      <c r="AA2080" s="20">
        <v>0</v>
      </c>
      <c r="AB2080" s="20">
        <v>0</v>
      </c>
      <c r="AC2080" s="20">
        <v>0</v>
      </c>
      <c r="AD2080" s="20">
        <v>0</v>
      </c>
      <c r="AE2080" s="21">
        <v>0</v>
      </c>
      <c r="AF2080" s="55"/>
      <c r="AG2080" s="20" t="s">
        <v>33</v>
      </c>
      <c r="AH2080" s="21" t="s">
        <v>33</v>
      </c>
    </row>
    <row r="2081" spans="1:34" x14ac:dyDescent="0.35">
      <c r="A2081" s="24" t="s">
        <v>169</v>
      </c>
      <c r="B2081" s="25" t="s">
        <v>23</v>
      </c>
      <c r="C2081" s="25" t="s">
        <v>24</v>
      </c>
      <c r="D2081" s="25" t="s">
        <v>55</v>
      </c>
      <c r="E2081" s="25" t="s">
        <v>44</v>
      </c>
      <c r="F2081" s="25" t="s">
        <v>61</v>
      </c>
      <c r="G2081" s="25" t="s">
        <v>28</v>
      </c>
      <c r="H2081" s="26">
        <v>3.4999999999999996E-3</v>
      </c>
      <c r="I2081" s="25" t="s">
        <v>33</v>
      </c>
      <c r="J2081" s="25" t="s">
        <v>208</v>
      </c>
      <c r="K2081" s="27" t="s">
        <v>34</v>
      </c>
      <c r="L2081" s="28">
        <v>0</v>
      </c>
      <c r="M2081" s="29">
        <v>0</v>
      </c>
      <c r="N2081" s="29">
        <v>0</v>
      </c>
      <c r="O2081" s="29">
        <v>0</v>
      </c>
      <c r="P2081" s="29">
        <v>0</v>
      </c>
      <c r="Q2081" s="29">
        <v>0</v>
      </c>
      <c r="R2081" s="29">
        <v>0</v>
      </c>
      <c r="S2081" s="29">
        <v>0</v>
      </c>
      <c r="T2081" s="29">
        <v>0</v>
      </c>
      <c r="U2081" s="29">
        <v>0</v>
      </c>
      <c r="V2081" s="29">
        <v>0</v>
      </c>
      <c r="W2081" s="30">
        <v>0</v>
      </c>
      <c r="X2081" s="67"/>
      <c r="Y2081" s="57">
        <v>0</v>
      </c>
      <c r="Z2081" s="58">
        <v>0</v>
      </c>
      <c r="AA2081" s="58">
        <v>0</v>
      </c>
      <c r="AB2081" s="58">
        <v>0</v>
      </c>
      <c r="AC2081" s="58">
        <v>0</v>
      </c>
      <c r="AD2081" s="58">
        <v>0</v>
      </c>
      <c r="AE2081" s="71">
        <v>0</v>
      </c>
      <c r="AF2081" s="56"/>
      <c r="AG2081" s="58">
        <v>0</v>
      </c>
      <c r="AH2081" s="71">
        <v>0</v>
      </c>
    </row>
    <row r="2082" spans="1:34" x14ac:dyDescent="0.35">
      <c r="A2082" s="31" t="s">
        <v>169</v>
      </c>
      <c r="B2082" s="32" t="s">
        <v>23</v>
      </c>
      <c r="C2082" s="32" t="s">
        <v>24</v>
      </c>
      <c r="D2082" s="32" t="s">
        <v>55</v>
      </c>
      <c r="E2082" s="32" t="s">
        <v>48</v>
      </c>
      <c r="F2082" s="32" t="s">
        <v>62</v>
      </c>
      <c r="G2082" s="32" t="s">
        <v>28</v>
      </c>
      <c r="H2082" s="33">
        <v>3.4999999999999996E-3</v>
      </c>
      <c r="I2082" s="32" t="s">
        <v>62</v>
      </c>
      <c r="J2082" s="32" t="s">
        <v>208</v>
      </c>
      <c r="K2082" s="34" t="s">
        <v>29</v>
      </c>
      <c r="L2082" s="35">
        <v>2.39</v>
      </c>
      <c r="M2082" s="36">
        <v>2.39</v>
      </c>
      <c r="N2082" s="36">
        <v>2.39</v>
      </c>
      <c r="O2082" s="36">
        <v>2.39</v>
      </c>
      <c r="P2082" s="36">
        <v>2.39</v>
      </c>
      <c r="Q2082" s="36">
        <v>2.39</v>
      </c>
      <c r="R2082" s="36">
        <v>2.39</v>
      </c>
      <c r="S2082" s="36">
        <v>2.29</v>
      </c>
      <c r="T2082" s="36">
        <v>2.29</v>
      </c>
      <c r="U2082" s="36">
        <v>1.99</v>
      </c>
      <c r="V2082" s="36">
        <v>1.99</v>
      </c>
      <c r="W2082" s="37">
        <v>2.19</v>
      </c>
      <c r="X2082" s="67"/>
      <c r="Y2082" s="60">
        <v>0</v>
      </c>
      <c r="Z2082" s="61">
        <v>0</v>
      </c>
      <c r="AA2082" s="61">
        <v>0</v>
      </c>
      <c r="AB2082" s="61">
        <v>0</v>
      </c>
      <c r="AC2082" s="61">
        <v>0</v>
      </c>
      <c r="AD2082" s="61">
        <v>0</v>
      </c>
      <c r="AE2082" s="69">
        <v>0</v>
      </c>
      <c r="AF2082" s="59"/>
      <c r="AG2082" s="61">
        <v>0.06</v>
      </c>
      <c r="AH2082" s="69">
        <v>0.06</v>
      </c>
    </row>
    <row r="2083" spans="1:34" x14ac:dyDescent="0.35">
      <c r="A2083" s="15" t="s">
        <v>169</v>
      </c>
      <c r="B2083" s="16" t="s">
        <v>23</v>
      </c>
      <c r="C2083" s="16" t="s">
        <v>24</v>
      </c>
      <c r="D2083" s="16" t="s">
        <v>55</v>
      </c>
      <c r="E2083" s="16" t="s">
        <v>48</v>
      </c>
      <c r="F2083" s="16" t="s">
        <v>62</v>
      </c>
      <c r="G2083" s="16" t="s">
        <v>28</v>
      </c>
      <c r="H2083" s="17">
        <v>3.4999999999999996E-3</v>
      </c>
      <c r="I2083" s="16" t="s">
        <v>62</v>
      </c>
      <c r="J2083" s="16" t="s">
        <v>209</v>
      </c>
      <c r="K2083" s="18" t="s">
        <v>30</v>
      </c>
      <c r="L2083" s="19">
        <v>1</v>
      </c>
      <c r="M2083" s="20">
        <v>1</v>
      </c>
      <c r="N2083" s="20">
        <v>1</v>
      </c>
      <c r="O2083" s="20">
        <v>1</v>
      </c>
      <c r="P2083" s="20">
        <v>1</v>
      </c>
      <c r="Q2083" s="20">
        <v>1</v>
      </c>
      <c r="R2083" s="20">
        <v>1</v>
      </c>
      <c r="S2083" s="20" t="s">
        <v>33</v>
      </c>
      <c r="T2083" s="20" t="s">
        <v>33</v>
      </c>
      <c r="U2083" s="20" t="s">
        <v>33</v>
      </c>
      <c r="V2083" s="20" t="s">
        <v>33</v>
      </c>
      <c r="W2083" s="21" t="s">
        <v>33</v>
      </c>
      <c r="X2083" s="67"/>
      <c r="Y2083" s="19">
        <v>0</v>
      </c>
      <c r="Z2083" s="20">
        <v>0</v>
      </c>
      <c r="AA2083" s="20">
        <v>0</v>
      </c>
      <c r="AB2083" s="20">
        <v>0</v>
      </c>
      <c r="AC2083" s="20">
        <v>0</v>
      </c>
      <c r="AD2083" s="20">
        <v>0</v>
      </c>
      <c r="AE2083" s="21">
        <v>0</v>
      </c>
      <c r="AF2083" s="55"/>
      <c r="AG2083" s="20" t="s">
        <v>33</v>
      </c>
      <c r="AH2083" s="21" t="s">
        <v>33</v>
      </c>
    </row>
    <row r="2084" spans="1:34" x14ac:dyDescent="0.35">
      <c r="A2084" s="15" t="s">
        <v>169</v>
      </c>
      <c r="B2084" s="16" t="s">
        <v>23</v>
      </c>
      <c r="C2084" s="16" t="s">
        <v>24</v>
      </c>
      <c r="D2084" s="16" t="s">
        <v>55</v>
      </c>
      <c r="E2084" s="16" t="s">
        <v>48</v>
      </c>
      <c r="F2084" s="16" t="s">
        <v>62</v>
      </c>
      <c r="G2084" s="16" t="s">
        <v>28</v>
      </c>
      <c r="H2084" s="17">
        <v>3.4999999999999996E-3</v>
      </c>
      <c r="I2084" s="16" t="s">
        <v>62</v>
      </c>
      <c r="J2084" s="16" t="s">
        <v>208</v>
      </c>
      <c r="K2084" s="18" t="s">
        <v>31</v>
      </c>
      <c r="L2084" s="83">
        <v>2.4900000000000002</v>
      </c>
      <c r="M2084" s="83">
        <v>2.4900000000000002</v>
      </c>
      <c r="N2084" s="83">
        <v>2.4900000000000002</v>
      </c>
      <c r="O2084" s="83">
        <v>2.4900000000000002</v>
      </c>
      <c r="P2084" s="83">
        <v>2.4900000000000002</v>
      </c>
      <c r="Q2084" s="83">
        <v>2.4900000000000002</v>
      </c>
      <c r="R2084" s="83">
        <v>2.4900000000000002</v>
      </c>
      <c r="S2084" s="83">
        <v>2.4900000000000002</v>
      </c>
      <c r="T2084" s="83">
        <v>2.4900000000000002</v>
      </c>
      <c r="U2084" s="83">
        <v>2.6900000000000004</v>
      </c>
      <c r="V2084" s="83">
        <v>2.6900000000000004</v>
      </c>
      <c r="W2084" s="83">
        <v>2.7900000000000005</v>
      </c>
      <c r="X2084" s="67"/>
      <c r="Y2084" s="82">
        <v>0</v>
      </c>
      <c r="Z2084" s="83">
        <v>0</v>
      </c>
      <c r="AA2084" s="83">
        <v>0</v>
      </c>
      <c r="AB2084" s="83">
        <v>0</v>
      </c>
      <c r="AC2084" s="83">
        <v>0</v>
      </c>
      <c r="AD2084" s="83">
        <v>0</v>
      </c>
      <c r="AE2084" s="84">
        <v>0</v>
      </c>
      <c r="AF2084" s="50"/>
      <c r="AG2084" s="76">
        <v>0.06</v>
      </c>
      <c r="AH2084" s="77">
        <v>0.06</v>
      </c>
    </row>
    <row r="2085" spans="1:34" x14ac:dyDescent="0.35">
      <c r="A2085" s="15" t="s">
        <v>169</v>
      </c>
      <c r="B2085" s="16" t="s">
        <v>23</v>
      </c>
      <c r="C2085" s="16" t="s">
        <v>24</v>
      </c>
      <c r="D2085" s="16" t="s">
        <v>55</v>
      </c>
      <c r="E2085" s="16" t="s">
        <v>48</v>
      </c>
      <c r="F2085" s="16" t="s">
        <v>62</v>
      </c>
      <c r="G2085" s="16" t="s">
        <v>28</v>
      </c>
      <c r="H2085" s="17">
        <v>3.4999999999999996E-3</v>
      </c>
      <c r="I2085" s="16" t="s">
        <v>62</v>
      </c>
      <c r="J2085" s="16" t="s">
        <v>209</v>
      </c>
      <c r="K2085" s="18" t="s">
        <v>32</v>
      </c>
      <c r="L2085" s="19">
        <v>1</v>
      </c>
      <c r="M2085" s="20">
        <v>1</v>
      </c>
      <c r="N2085" s="20">
        <v>1</v>
      </c>
      <c r="O2085" s="20">
        <v>1</v>
      </c>
      <c r="P2085" s="20">
        <v>1</v>
      </c>
      <c r="Q2085" s="20">
        <v>1</v>
      </c>
      <c r="R2085" s="20">
        <v>1</v>
      </c>
      <c r="S2085" s="20" t="s">
        <v>33</v>
      </c>
      <c r="T2085" s="20" t="s">
        <v>33</v>
      </c>
      <c r="U2085" s="20" t="s">
        <v>33</v>
      </c>
      <c r="V2085" s="20" t="s">
        <v>33</v>
      </c>
      <c r="W2085" s="21" t="s">
        <v>33</v>
      </c>
      <c r="X2085" s="67"/>
      <c r="Y2085" s="19">
        <v>0</v>
      </c>
      <c r="Z2085" s="20">
        <v>0</v>
      </c>
      <c r="AA2085" s="20">
        <v>0</v>
      </c>
      <c r="AB2085" s="20">
        <v>0</v>
      </c>
      <c r="AC2085" s="20">
        <v>0</v>
      </c>
      <c r="AD2085" s="20">
        <v>0</v>
      </c>
      <c r="AE2085" s="21">
        <v>0</v>
      </c>
      <c r="AF2085" s="55"/>
      <c r="AG2085" s="20" t="s">
        <v>33</v>
      </c>
      <c r="AH2085" s="21" t="s">
        <v>33</v>
      </c>
    </row>
    <row r="2086" spans="1:34" x14ac:dyDescent="0.35">
      <c r="A2086" s="24" t="s">
        <v>169</v>
      </c>
      <c r="B2086" s="25" t="s">
        <v>23</v>
      </c>
      <c r="C2086" s="25" t="s">
        <v>24</v>
      </c>
      <c r="D2086" s="25" t="s">
        <v>55</v>
      </c>
      <c r="E2086" s="25" t="s">
        <v>48</v>
      </c>
      <c r="F2086" s="25" t="s">
        <v>62</v>
      </c>
      <c r="G2086" s="25" t="s">
        <v>28</v>
      </c>
      <c r="H2086" s="26">
        <v>3.4999999999999996E-3</v>
      </c>
      <c r="I2086" s="25" t="s">
        <v>33</v>
      </c>
      <c r="J2086" s="25" t="s">
        <v>208</v>
      </c>
      <c r="K2086" s="27" t="s">
        <v>34</v>
      </c>
      <c r="L2086" s="28">
        <v>4.1841004184100417E-2</v>
      </c>
      <c r="M2086" s="29">
        <v>4.1841004184100417E-2</v>
      </c>
      <c r="N2086" s="29">
        <v>4.1841004184100417E-2</v>
      </c>
      <c r="O2086" s="29">
        <v>4.1841004184100417E-2</v>
      </c>
      <c r="P2086" s="29">
        <v>4.1841004184100417E-2</v>
      </c>
      <c r="Q2086" s="29">
        <v>4.1841004184100417E-2</v>
      </c>
      <c r="R2086" s="29">
        <v>4.1841004184100417E-2</v>
      </c>
      <c r="S2086" s="29">
        <v>8.7336244541484698E-2</v>
      </c>
      <c r="T2086" s="29">
        <v>8.7336244541484698E-2</v>
      </c>
      <c r="U2086" s="29">
        <v>0.35175879396984944</v>
      </c>
      <c r="V2086" s="29">
        <v>0.35175879396984944</v>
      </c>
      <c r="W2086" s="30">
        <v>0.27397260273972623</v>
      </c>
      <c r="X2086" s="67"/>
      <c r="Y2086" s="57">
        <v>0</v>
      </c>
      <c r="Z2086" s="58">
        <v>0</v>
      </c>
      <c r="AA2086" s="58">
        <v>0</v>
      </c>
      <c r="AB2086" s="58">
        <v>0</v>
      </c>
      <c r="AC2086" s="58">
        <v>0</v>
      </c>
      <c r="AD2086" s="58">
        <v>0</v>
      </c>
      <c r="AE2086" s="71">
        <v>0</v>
      </c>
      <c r="AF2086" s="56"/>
      <c r="AG2086" s="58">
        <v>0</v>
      </c>
      <c r="AH2086" s="71">
        <v>0</v>
      </c>
    </row>
    <row r="2087" spans="1:34" x14ac:dyDescent="0.35">
      <c r="A2087" s="31" t="s">
        <v>169</v>
      </c>
      <c r="B2087" s="32" t="s">
        <v>23</v>
      </c>
      <c r="C2087" s="32" t="s">
        <v>24</v>
      </c>
      <c r="D2087" s="32" t="s">
        <v>63</v>
      </c>
      <c r="E2087" s="32" t="s">
        <v>44</v>
      </c>
      <c r="F2087" s="32" t="s">
        <v>64</v>
      </c>
      <c r="G2087" s="32" t="s">
        <v>28</v>
      </c>
      <c r="H2087" s="33">
        <v>2.7499999999999998E-3</v>
      </c>
      <c r="I2087" s="32" t="s">
        <v>64</v>
      </c>
      <c r="J2087" s="32" t="s">
        <v>208</v>
      </c>
      <c r="K2087" s="34" t="s">
        <v>29</v>
      </c>
      <c r="L2087" s="35">
        <v>3.99</v>
      </c>
      <c r="M2087" s="36">
        <v>3.99</v>
      </c>
      <c r="N2087" s="36">
        <v>3.99</v>
      </c>
      <c r="O2087" s="36">
        <v>3.99</v>
      </c>
      <c r="P2087" s="36">
        <v>3.99</v>
      </c>
      <c r="Q2087" s="36">
        <v>3.99</v>
      </c>
      <c r="R2087" s="36">
        <v>3.99</v>
      </c>
      <c r="S2087" s="36">
        <v>3.99</v>
      </c>
      <c r="T2087" s="36">
        <v>3.99</v>
      </c>
      <c r="U2087" s="36">
        <v>3.33</v>
      </c>
      <c r="V2087" s="36">
        <v>3.33</v>
      </c>
      <c r="W2087" s="37">
        <v>3.79</v>
      </c>
      <c r="X2087" s="67"/>
      <c r="Y2087" s="60">
        <v>0</v>
      </c>
      <c r="Z2087" s="61">
        <v>0</v>
      </c>
      <c r="AA2087" s="61">
        <v>0</v>
      </c>
      <c r="AB2087" s="61">
        <v>0</v>
      </c>
      <c r="AC2087" s="61">
        <v>0</v>
      </c>
      <c r="AD2087" s="61">
        <v>0</v>
      </c>
      <c r="AE2087" s="69">
        <v>0</v>
      </c>
      <c r="AF2087" s="59"/>
      <c r="AG2087" s="61">
        <v>0.1</v>
      </c>
      <c r="AH2087" s="69">
        <v>0.1</v>
      </c>
    </row>
    <row r="2088" spans="1:34" x14ac:dyDescent="0.35">
      <c r="A2088" s="15" t="s">
        <v>169</v>
      </c>
      <c r="B2088" s="16" t="s">
        <v>23</v>
      </c>
      <c r="C2088" s="16" t="s">
        <v>24</v>
      </c>
      <c r="D2088" s="16" t="s">
        <v>63</v>
      </c>
      <c r="E2088" s="16" t="s">
        <v>44</v>
      </c>
      <c r="F2088" s="16" t="s">
        <v>64</v>
      </c>
      <c r="G2088" s="16" t="s">
        <v>28</v>
      </c>
      <c r="H2088" s="17">
        <v>2.7499999999999998E-3</v>
      </c>
      <c r="I2088" s="16" t="s">
        <v>64</v>
      </c>
      <c r="J2088" s="16" t="s">
        <v>209</v>
      </c>
      <c r="K2088" s="18" t="s">
        <v>30</v>
      </c>
      <c r="L2088" s="19">
        <v>1</v>
      </c>
      <c r="M2088" s="20">
        <v>1</v>
      </c>
      <c r="N2088" s="20">
        <v>1</v>
      </c>
      <c r="O2088" s="20">
        <v>1</v>
      </c>
      <c r="P2088" s="20">
        <v>1</v>
      </c>
      <c r="Q2088" s="20">
        <v>1</v>
      </c>
      <c r="R2088" s="20">
        <v>1</v>
      </c>
      <c r="S2088" s="20" t="s">
        <v>33</v>
      </c>
      <c r="T2088" s="20" t="s">
        <v>33</v>
      </c>
      <c r="U2088" s="20" t="s">
        <v>33</v>
      </c>
      <c r="V2088" s="20" t="s">
        <v>33</v>
      </c>
      <c r="W2088" s="21" t="s">
        <v>33</v>
      </c>
      <c r="X2088" s="67"/>
      <c r="Y2088" s="19">
        <v>0</v>
      </c>
      <c r="Z2088" s="20">
        <v>0</v>
      </c>
      <c r="AA2088" s="20">
        <v>0</v>
      </c>
      <c r="AB2088" s="20">
        <v>0</v>
      </c>
      <c r="AC2088" s="20">
        <v>0</v>
      </c>
      <c r="AD2088" s="20">
        <v>0</v>
      </c>
      <c r="AE2088" s="21">
        <v>0</v>
      </c>
      <c r="AF2088" s="55"/>
      <c r="AG2088" s="20" t="s">
        <v>33</v>
      </c>
      <c r="AH2088" s="21" t="s">
        <v>33</v>
      </c>
    </row>
    <row r="2089" spans="1:34" x14ac:dyDescent="0.35">
      <c r="A2089" s="15" t="s">
        <v>169</v>
      </c>
      <c r="B2089" s="16" t="s">
        <v>23</v>
      </c>
      <c r="C2089" s="16" t="s">
        <v>24</v>
      </c>
      <c r="D2089" s="16" t="s">
        <v>63</v>
      </c>
      <c r="E2089" s="16" t="s">
        <v>44</v>
      </c>
      <c r="F2089" s="16" t="s">
        <v>64</v>
      </c>
      <c r="G2089" s="16" t="s">
        <v>28</v>
      </c>
      <c r="H2089" s="17">
        <v>2.7499999999999998E-3</v>
      </c>
      <c r="I2089" s="16" t="s">
        <v>64</v>
      </c>
      <c r="J2089" s="16" t="s">
        <v>208</v>
      </c>
      <c r="K2089" s="18" t="s">
        <v>31</v>
      </c>
      <c r="L2089" s="22">
        <v>3.99</v>
      </c>
      <c r="M2089" s="23">
        <v>3.99</v>
      </c>
      <c r="N2089" s="23">
        <v>3.99</v>
      </c>
      <c r="O2089" s="23">
        <v>3.99</v>
      </c>
      <c r="P2089" s="23">
        <v>3.99</v>
      </c>
      <c r="Q2089" s="23">
        <v>3.99</v>
      </c>
      <c r="R2089" s="23">
        <v>3.99</v>
      </c>
      <c r="S2089" s="23">
        <v>3.99</v>
      </c>
      <c r="T2089" s="23">
        <v>3.99</v>
      </c>
      <c r="U2089" s="23">
        <v>3.33</v>
      </c>
      <c r="V2089" s="23">
        <v>3.33</v>
      </c>
      <c r="W2089" s="70">
        <v>3.79</v>
      </c>
      <c r="X2089" s="67"/>
      <c r="Y2089" s="22">
        <v>0</v>
      </c>
      <c r="Z2089" s="23">
        <v>0</v>
      </c>
      <c r="AA2089" s="23">
        <v>0</v>
      </c>
      <c r="AB2089" s="23">
        <v>0</v>
      </c>
      <c r="AC2089" s="23">
        <v>0</v>
      </c>
      <c r="AD2089" s="23">
        <v>0</v>
      </c>
      <c r="AE2089" s="70">
        <v>0</v>
      </c>
      <c r="AF2089" s="50"/>
      <c r="AG2089" s="76">
        <v>0.1</v>
      </c>
      <c r="AH2089" s="77">
        <v>0.1</v>
      </c>
    </row>
    <row r="2090" spans="1:34" x14ac:dyDescent="0.35">
      <c r="A2090" s="15" t="s">
        <v>169</v>
      </c>
      <c r="B2090" s="16" t="s">
        <v>23</v>
      </c>
      <c r="C2090" s="16" t="s">
        <v>24</v>
      </c>
      <c r="D2090" s="16" t="s">
        <v>63</v>
      </c>
      <c r="E2090" s="16" t="s">
        <v>44</v>
      </c>
      <c r="F2090" s="16" t="s">
        <v>64</v>
      </c>
      <c r="G2090" s="16" t="s">
        <v>28</v>
      </c>
      <c r="H2090" s="17">
        <v>2.7499999999999998E-3</v>
      </c>
      <c r="I2090" s="16" t="s">
        <v>64</v>
      </c>
      <c r="J2090" s="16" t="s">
        <v>209</v>
      </c>
      <c r="K2090" s="18" t="s">
        <v>32</v>
      </c>
      <c r="L2090" s="19">
        <v>1</v>
      </c>
      <c r="M2090" s="20">
        <v>1</v>
      </c>
      <c r="N2090" s="20">
        <v>1</v>
      </c>
      <c r="O2090" s="20">
        <v>1</v>
      </c>
      <c r="P2090" s="20">
        <v>1</v>
      </c>
      <c r="Q2090" s="20">
        <v>1</v>
      </c>
      <c r="R2090" s="20">
        <v>1</v>
      </c>
      <c r="S2090" s="20" t="s">
        <v>33</v>
      </c>
      <c r="T2090" s="20" t="s">
        <v>33</v>
      </c>
      <c r="U2090" s="20" t="s">
        <v>33</v>
      </c>
      <c r="V2090" s="20" t="s">
        <v>33</v>
      </c>
      <c r="W2090" s="21" t="s">
        <v>33</v>
      </c>
      <c r="X2090" s="67"/>
      <c r="Y2090" s="19">
        <v>0</v>
      </c>
      <c r="Z2090" s="20">
        <v>0</v>
      </c>
      <c r="AA2090" s="20">
        <v>0</v>
      </c>
      <c r="AB2090" s="20">
        <v>0</v>
      </c>
      <c r="AC2090" s="20">
        <v>0</v>
      </c>
      <c r="AD2090" s="20">
        <v>0</v>
      </c>
      <c r="AE2090" s="21">
        <v>0</v>
      </c>
      <c r="AF2090" s="55"/>
      <c r="AG2090" s="20" t="s">
        <v>33</v>
      </c>
      <c r="AH2090" s="21" t="s">
        <v>33</v>
      </c>
    </row>
    <row r="2091" spans="1:34" x14ac:dyDescent="0.35">
      <c r="A2091" s="24" t="s">
        <v>169</v>
      </c>
      <c r="B2091" s="25" t="s">
        <v>23</v>
      </c>
      <c r="C2091" s="25" t="s">
        <v>24</v>
      </c>
      <c r="D2091" s="25" t="s">
        <v>63</v>
      </c>
      <c r="E2091" s="25" t="s">
        <v>44</v>
      </c>
      <c r="F2091" s="25" t="s">
        <v>64</v>
      </c>
      <c r="G2091" s="25" t="s">
        <v>28</v>
      </c>
      <c r="H2091" s="26">
        <v>2.7499999999999998E-3</v>
      </c>
      <c r="I2091" s="25" t="s">
        <v>33</v>
      </c>
      <c r="J2091" s="25" t="s">
        <v>208</v>
      </c>
      <c r="K2091" s="27" t="s">
        <v>34</v>
      </c>
      <c r="L2091" s="28">
        <v>0</v>
      </c>
      <c r="M2091" s="29">
        <v>0</v>
      </c>
      <c r="N2091" s="29">
        <v>0</v>
      </c>
      <c r="O2091" s="29">
        <v>0</v>
      </c>
      <c r="P2091" s="29">
        <v>0</v>
      </c>
      <c r="Q2091" s="29">
        <v>0</v>
      </c>
      <c r="R2091" s="29">
        <v>0</v>
      </c>
      <c r="S2091" s="29">
        <v>0</v>
      </c>
      <c r="T2091" s="29">
        <v>0</v>
      </c>
      <c r="U2091" s="29">
        <v>0</v>
      </c>
      <c r="V2091" s="29">
        <v>0</v>
      </c>
      <c r="W2091" s="30">
        <v>0</v>
      </c>
      <c r="X2091" s="67"/>
      <c r="Y2091" s="57">
        <v>0</v>
      </c>
      <c r="Z2091" s="58">
        <v>0</v>
      </c>
      <c r="AA2091" s="58">
        <v>0</v>
      </c>
      <c r="AB2091" s="58">
        <v>0</v>
      </c>
      <c r="AC2091" s="58">
        <v>0</v>
      </c>
      <c r="AD2091" s="58">
        <v>0</v>
      </c>
      <c r="AE2091" s="71">
        <v>0</v>
      </c>
      <c r="AF2091" s="56"/>
      <c r="AG2091" s="58">
        <v>0</v>
      </c>
      <c r="AH2091" s="71">
        <v>0</v>
      </c>
    </row>
    <row r="2092" spans="1:34" x14ac:dyDescent="0.35">
      <c r="A2092" s="31" t="s">
        <v>169</v>
      </c>
      <c r="B2092" s="32" t="s">
        <v>23</v>
      </c>
      <c r="C2092" s="32" t="s">
        <v>24</v>
      </c>
      <c r="D2092" s="32" t="s">
        <v>65</v>
      </c>
      <c r="E2092" s="32" t="s">
        <v>26</v>
      </c>
      <c r="F2092" s="32" t="s">
        <v>66</v>
      </c>
      <c r="G2092" s="32" t="s">
        <v>28</v>
      </c>
      <c r="H2092" s="33">
        <v>4.5000000000000005E-3</v>
      </c>
      <c r="I2092" s="32" t="s">
        <v>66</v>
      </c>
      <c r="J2092" s="32" t="s">
        <v>208</v>
      </c>
      <c r="K2092" s="34" t="s">
        <v>29</v>
      </c>
      <c r="L2092" s="35">
        <v>2.69</v>
      </c>
      <c r="M2092" s="36">
        <v>2.69</v>
      </c>
      <c r="N2092" s="36">
        <v>2.69</v>
      </c>
      <c r="O2092" s="36">
        <v>2.69</v>
      </c>
      <c r="P2092" s="36">
        <v>2.69</v>
      </c>
      <c r="Q2092" s="36">
        <v>2.69</v>
      </c>
      <c r="R2092" s="36">
        <v>2.69</v>
      </c>
      <c r="S2092" s="36">
        <v>2.69</v>
      </c>
      <c r="T2092" s="36">
        <v>2.69</v>
      </c>
      <c r="U2092" s="36">
        <v>1.99</v>
      </c>
      <c r="V2092" s="36">
        <v>1.99</v>
      </c>
      <c r="W2092" s="37">
        <v>2.4900000000000002</v>
      </c>
      <c r="X2092" s="67"/>
      <c r="Y2092" s="60">
        <v>0</v>
      </c>
      <c r="Z2092" s="61">
        <v>0</v>
      </c>
      <c r="AA2092" s="61">
        <v>0</v>
      </c>
      <c r="AB2092" s="61">
        <v>0</v>
      </c>
      <c r="AC2092" s="61">
        <v>0</v>
      </c>
      <c r="AD2092" s="61">
        <v>0</v>
      </c>
      <c r="AE2092" s="69">
        <v>0</v>
      </c>
      <c r="AF2092" s="59"/>
      <c r="AG2092" s="61">
        <v>7.0000000000000007E-2</v>
      </c>
      <c r="AH2092" s="69">
        <v>7.0000000000000007E-2</v>
      </c>
    </row>
    <row r="2093" spans="1:34" x14ac:dyDescent="0.35">
      <c r="A2093" s="15" t="s">
        <v>169</v>
      </c>
      <c r="B2093" s="16" t="s">
        <v>23</v>
      </c>
      <c r="C2093" s="16" t="s">
        <v>24</v>
      </c>
      <c r="D2093" s="16" t="s">
        <v>65</v>
      </c>
      <c r="E2093" s="16" t="s">
        <v>26</v>
      </c>
      <c r="F2093" s="16" t="s">
        <v>66</v>
      </c>
      <c r="G2093" s="16" t="s">
        <v>28</v>
      </c>
      <c r="H2093" s="17">
        <v>4.5000000000000005E-3</v>
      </c>
      <c r="I2093" s="16" t="s">
        <v>66</v>
      </c>
      <c r="J2093" s="16" t="s">
        <v>209</v>
      </c>
      <c r="K2093" s="18" t="s">
        <v>30</v>
      </c>
      <c r="L2093" s="19">
        <v>1</v>
      </c>
      <c r="M2093" s="20">
        <v>1</v>
      </c>
      <c r="N2093" s="20">
        <v>1</v>
      </c>
      <c r="O2093" s="20">
        <v>1</v>
      </c>
      <c r="P2093" s="20">
        <v>1</v>
      </c>
      <c r="Q2093" s="20">
        <v>1</v>
      </c>
      <c r="R2093" s="20">
        <v>1</v>
      </c>
      <c r="S2093" s="20" t="s">
        <v>33</v>
      </c>
      <c r="T2093" s="20" t="s">
        <v>33</v>
      </c>
      <c r="U2093" s="20" t="s">
        <v>33</v>
      </c>
      <c r="V2093" s="20" t="s">
        <v>33</v>
      </c>
      <c r="W2093" s="21" t="s">
        <v>33</v>
      </c>
      <c r="X2093" s="67"/>
      <c r="Y2093" s="19">
        <v>0</v>
      </c>
      <c r="Z2093" s="20">
        <v>0</v>
      </c>
      <c r="AA2093" s="20">
        <v>0</v>
      </c>
      <c r="AB2093" s="20">
        <v>0</v>
      </c>
      <c r="AC2093" s="20">
        <v>0</v>
      </c>
      <c r="AD2093" s="20">
        <v>0</v>
      </c>
      <c r="AE2093" s="21">
        <v>0</v>
      </c>
      <c r="AF2093" s="55"/>
      <c r="AG2093" s="20" t="s">
        <v>33</v>
      </c>
      <c r="AH2093" s="21" t="s">
        <v>33</v>
      </c>
    </row>
    <row r="2094" spans="1:34" x14ac:dyDescent="0.35">
      <c r="A2094" s="15" t="s">
        <v>169</v>
      </c>
      <c r="B2094" s="16" t="s">
        <v>23</v>
      </c>
      <c r="C2094" s="16" t="s">
        <v>24</v>
      </c>
      <c r="D2094" s="16" t="s">
        <v>65</v>
      </c>
      <c r="E2094" s="16" t="s">
        <v>26</v>
      </c>
      <c r="F2094" s="16" t="s">
        <v>66</v>
      </c>
      <c r="G2094" s="16" t="s">
        <v>28</v>
      </c>
      <c r="H2094" s="17">
        <v>4.5000000000000005E-3</v>
      </c>
      <c r="I2094" s="16" t="s">
        <v>66</v>
      </c>
      <c r="J2094" s="16" t="s">
        <v>208</v>
      </c>
      <c r="K2094" s="18" t="s">
        <v>31</v>
      </c>
      <c r="L2094" s="22">
        <v>2.69</v>
      </c>
      <c r="M2094" s="23">
        <v>2.69</v>
      </c>
      <c r="N2094" s="23">
        <v>2.69</v>
      </c>
      <c r="O2094" s="23">
        <v>2.69</v>
      </c>
      <c r="P2094" s="23">
        <v>2.69</v>
      </c>
      <c r="Q2094" s="23">
        <v>2.69</v>
      </c>
      <c r="R2094" s="23">
        <v>2.69</v>
      </c>
      <c r="S2094" s="23">
        <v>2.69</v>
      </c>
      <c r="T2094" s="23">
        <v>2.69</v>
      </c>
      <c r="U2094" s="23">
        <v>1.99</v>
      </c>
      <c r="V2094" s="23">
        <v>1.99</v>
      </c>
      <c r="W2094" s="70">
        <v>2.4900000000000002</v>
      </c>
      <c r="X2094" s="67"/>
      <c r="Y2094" s="22">
        <v>0</v>
      </c>
      <c r="Z2094" s="23">
        <v>0</v>
      </c>
      <c r="AA2094" s="23">
        <v>0</v>
      </c>
      <c r="AB2094" s="23">
        <v>0</v>
      </c>
      <c r="AC2094" s="23">
        <v>0</v>
      </c>
      <c r="AD2094" s="23">
        <v>0</v>
      </c>
      <c r="AE2094" s="70">
        <v>0</v>
      </c>
      <c r="AF2094" s="50"/>
      <c r="AG2094" s="76">
        <v>7.0000000000000007E-2</v>
      </c>
      <c r="AH2094" s="77">
        <v>7.0000000000000007E-2</v>
      </c>
    </row>
    <row r="2095" spans="1:34" x14ac:dyDescent="0.35">
      <c r="A2095" s="15" t="s">
        <v>169</v>
      </c>
      <c r="B2095" s="16" t="s">
        <v>23</v>
      </c>
      <c r="C2095" s="16" t="s">
        <v>24</v>
      </c>
      <c r="D2095" s="16" t="s">
        <v>65</v>
      </c>
      <c r="E2095" s="16" t="s">
        <v>26</v>
      </c>
      <c r="F2095" s="16" t="s">
        <v>66</v>
      </c>
      <c r="G2095" s="16" t="s">
        <v>28</v>
      </c>
      <c r="H2095" s="17">
        <v>4.5000000000000005E-3</v>
      </c>
      <c r="I2095" s="16" t="s">
        <v>66</v>
      </c>
      <c r="J2095" s="16" t="s">
        <v>209</v>
      </c>
      <c r="K2095" s="18" t="s">
        <v>32</v>
      </c>
      <c r="L2095" s="19">
        <v>1</v>
      </c>
      <c r="M2095" s="20">
        <v>1</v>
      </c>
      <c r="N2095" s="20">
        <v>1</v>
      </c>
      <c r="O2095" s="20">
        <v>1</v>
      </c>
      <c r="P2095" s="20">
        <v>1</v>
      </c>
      <c r="Q2095" s="20">
        <v>1</v>
      </c>
      <c r="R2095" s="20">
        <v>1</v>
      </c>
      <c r="S2095" s="20" t="s">
        <v>33</v>
      </c>
      <c r="T2095" s="20" t="s">
        <v>33</v>
      </c>
      <c r="U2095" s="20" t="s">
        <v>33</v>
      </c>
      <c r="V2095" s="20" t="s">
        <v>33</v>
      </c>
      <c r="W2095" s="21" t="s">
        <v>33</v>
      </c>
      <c r="X2095" s="67"/>
      <c r="Y2095" s="19">
        <v>0</v>
      </c>
      <c r="Z2095" s="20">
        <v>0</v>
      </c>
      <c r="AA2095" s="20">
        <v>0</v>
      </c>
      <c r="AB2095" s="20">
        <v>0</v>
      </c>
      <c r="AC2095" s="20">
        <v>0</v>
      </c>
      <c r="AD2095" s="20">
        <v>0</v>
      </c>
      <c r="AE2095" s="21">
        <v>0</v>
      </c>
      <c r="AF2095" s="55"/>
      <c r="AG2095" s="20" t="s">
        <v>33</v>
      </c>
      <c r="AH2095" s="21" t="s">
        <v>33</v>
      </c>
    </row>
    <row r="2096" spans="1:34" x14ac:dyDescent="0.35">
      <c r="A2096" s="24" t="s">
        <v>169</v>
      </c>
      <c r="B2096" s="25" t="s">
        <v>23</v>
      </c>
      <c r="C2096" s="25" t="s">
        <v>24</v>
      </c>
      <c r="D2096" s="25" t="s">
        <v>65</v>
      </c>
      <c r="E2096" s="25" t="s">
        <v>26</v>
      </c>
      <c r="F2096" s="25" t="s">
        <v>66</v>
      </c>
      <c r="G2096" s="25" t="s">
        <v>28</v>
      </c>
      <c r="H2096" s="26">
        <v>4.5000000000000005E-3</v>
      </c>
      <c r="I2096" s="25" t="s">
        <v>33</v>
      </c>
      <c r="J2096" s="25" t="s">
        <v>208</v>
      </c>
      <c r="K2096" s="27" t="s">
        <v>34</v>
      </c>
      <c r="L2096" s="28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30">
        <v>0</v>
      </c>
      <c r="X2096" s="67"/>
      <c r="Y2096" s="57">
        <v>0</v>
      </c>
      <c r="Z2096" s="58">
        <v>0</v>
      </c>
      <c r="AA2096" s="58">
        <v>0</v>
      </c>
      <c r="AB2096" s="58">
        <v>0</v>
      </c>
      <c r="AC2096" s="58">
        <v>0</v>
      </c>
      <c r="AD2096" s="58">
        <v>0</v>
      </c>
      <c r="AE2096" s="71">
        <v>0</v>
      </c>
      <c r="AF2096" s="56"/>
      <c r="AG2096" s="58">
        <v>0</v>
      </c>
      <c r="AH2096" s="71">
        <v>0</v>
      </c>
    </row>
    <row r="2097" spans="1:34" x14ac:dyDescent="0.35">
      <c r="A2097" s="31" t="s">
        <v>169</v>
      </c>
      <c r="B2097" s="32" t="s">
        <v>23</v>
      </c>
      <c r="C2097" s="32" t="s">
        <v>24</v>
      </c>
      <c r="D2097" s="32" t="s">
        <v>67</v>
      </c>
      <c r="E2097" s="32" t="s">
        <v>26</v>
      </c>
      <c r="F2097" s="32" t="s">
        <v>68</v>
      </c>
      <c r="G2097" s="32" t="s">
        <v>28</v>
      </c>
      <c r="H2097" s="33">
        <v>5.0000000000000001E-3</v>
      </c>
      <c r="I2097" s="32" t="s">
        <v>68</v>
      </c>
      <c r="J2097" s="32" t="s">
        <v>208</v>
      </c>
      <c r="K2097" s="34" t="s">
        <v>29</v>
      </c>
      <c r="L2097" s="35">
        <v>3.79</v>
      </c>
      <c r="M2097" s="36">
        <v>3.79</v>
      </c>
      <c r="N2097" s="36">
        <v>3.79</v>
      </c>
      <c r="O2097" s="36">
        <v>3.79</v>
      </c>
      <c r="P2097" s="36">
        <v>3.79</v>
      </c>
      <c r="Q2097" s="36">
        <v>3.79</v>
      </c>
      <c r="R2097" s="36">
        <v>3.79</v>
      </c>
      <c r="S2097" s="36">
        <v>3.49</v>
      </c>
      <c r="T2097" s="36">
        <v>3.49</v>
      </c>
      <c r="U2097" s="36">
        <v>2.99</v>
      </c>
      <c r="V2097" s="36">
        <v>2.99</v>
      </c>
      <c r="W2097" s="37">
        <v>3.32</v>
      </c>
      <c r="X2097" s="67"/>
      <c r="Y2097" s="60">
        <v>3.39</v>
      </c>
      <c r="Z2097" s="61">
        <v>3.39</v>
      </c>
      <c r="AA2097" s="61">
        <v>3.39</v>
      </c>
      <c r="AB2097" s="61">
        <v>3.39</v>
      </c>
      <c r="AC2097" s="61">
        <v>3.39</v>
      </c>
      <c r="AD2097" s="61">
        <v>3.39</v>
      </c>
      <c r="AE2097" s="69">
        <v>3.39</v>
      </c>
      <c r="AF2097" s="59"/>
      <c r="AG2097" s="61">
        <v>0.09</v>
      </c>
      <c r="AH2097" s="69">
        <v>0.09</v>
      </c>
    </row>
    <row r="2098" spans="1:34" x14ac:dyDescent="0.35">
      <c r="A2098" s="15" t="s">
        <v>169</v>
      </c>
      <c r="B2098" s="16" t="s">
        <v>23</v>
      </c>
      <c r="C2098" s="16" t="s">
        <v>24</v>
      </c>
      <c r="D2098" s="16" t="s">
        <v>67</v>
      </c>
      <c r="E2098" s="16" t="s">
        <v>26</v>
      </c>
      <c r="F2098" s="16" t="s">
        <v>68</v>
      </c>
      <c r="G2098" s="16" t="s">
        <v>28</v>
      </c>
      <c r="H2098" s="17">
        <v>5.0000000000000001E-3</v>
      </c>
      <c r="I2098" s="16" t="s">
        <v>68</v>
      </c>
      <c r="J2098" s="16" t="s">
        <v>209</v>
      </c>
      <c r="K2098" s="18" t="s">
        <v>30</v>
      </c>
      <c r="L2098" s="19">
        <v>0.5</v>
      </c>
      <c r="M2098" s="20">
        <v>0.5</v>
      </c>
      <c r="N2098" s="20">
        <v>0.5</v>
      </c>
      <c r="O2098" s="20">
        <v>0.5</v>
      </c>
      <c r="P2098" s="20">
        <v>0.5</v>
      </c>
      <c r="Q2098" s="20">
        <v>0.5</v>
      </c>
      <c r="R2098" s="20">
        <v>0.5</v>
      </c>
      <c r="S2098" s="20" t="s">
        <v>33</v>
      </c>
      <c r="T2098" s="20" t="s">
        <v>33</v>
      </c>
      <c r="U2098" s="20" t="s">
        <v>33</v>
      </c>
      <c r="V2098" s="20" t="s">
        <v>33</v>
      </c>
      <c r="W2098" s="21" t="s">
        <v>33</v>
      </c>
      <c r="X2098" s="67"/>
      <c r="Y2098" s="19">
        <v>0.5</v>
      </c>
      <c r="Z2098" s="20">
        <v>0.5</v>
      </c>
      <c r="AA2098" s="20">
        <v>0.5</v>
      </c>
      <c r="AB2098" s="20">
        <v>0.5</v>
      </c>
      <c r="AC2098" s="20">
        <v>0.5</v>
      </c>
      <c r="AD2098" s="20">
        <v>0.5</v>
      </c>
      <c r="AE2098" s="21">
        <v>0.5</v>
      </c>
      <c r="AF2098" s="55"/>
      <c r="AG2098" s="20" t="s">
        <v>33</v>
      </c>
      <c r="AH2098" s="21" t="s">
        <v>33</v>
      </c>
    </row>
    <row r="2099" spans="1:34" x14ac:dyDescent="0.35">
      <c r="A2099" s="15" t="s">
        <v>169</v>
      </c>
      <c r="B2099" s="16" t="s">
        <v>23</v>
      </c>
      <c r="C2099" s="16" t="s">
        <v>24</v>
      </c>
      <c r="D2099" s="16" t="s">
        <v>67</v>
      </c>
      <c r="E2099" s="16" t="s">
        <v>26</v>
      </c>
      <c r="F2099" s="16" t="s">
        <v>68</v>
      </c>
      <c r="G2099" s="16" t="s">
        <v>28</v>
      </c>
      <c r="H2099" s="17">
        <v>5.0000000000000001E-3</v>
      </c>
      <c r="I2099" s="16" t="s">
        <v>68</v>
      </c>
      <c r="J2099" s="16" t="s">
        <v>208</v>
      </c>
      <c r="K2099" s="18" t="s">
        <v>31</v>
      </c>
      <c r="L2099" s="78">
        <v>3.99</v>
      </c>
      <c r="M2099" s="76">
        <v>3.99</v>
      </c>
      <c r="N2099" s="76">
        <v>3.99</v>
      </c>
      <c r="O2099" s="76">
        <v>3.99</v>
      </c>
      <c r="P2099" s="76">
        <v>3.99</v>
      </c>
      <c r="Q2099" s="76">
        <v>3.99</v>
      </c>
      <c r="R2099" s="76">
        <v>3.99</v>
      </c>
      <c r="S2099" s="76">
        <v>3.69</v>
      </c>
      <c r="T2099" s="76">
        <v>3.69</v>
      </c>
      <c r="U2099" s="76">
        <v>2.78</v>
      </c>
      <c r="V2099" s="76">
        <v>2.78</v>
      </c>
      <c r="W2099" s="77">
        <v>3.52</v>
      </c>
      <c r="X2099" s="67"/>
      <c r="Y2099" s="78">
        <v>0</v>
      </c>
      <c r="Z2099" s="76">
        <v>0</v>
      </c>
      <c r="AA2099" s="76">
        <v>0</v>
      </c>
      <c r="AB2099" s="76">
        <v>0</v>
      </c>
      <c r="AC2099" s="76">
        <v>0</v>
      </c>
      <c r="AD2099" s="76">
        <v>0</v>
      </c>
      <c r="AE2099" s="77">
        <v>0</v>
      </c>
      <c r="AF2099" s="50"/>
      <c r="AG2099" s="76">
        <v>0.09</v>
      </c>
      <c r="AH2099" s="77">
        <v>0.09</v>
      </c>
    </row>
    <row r="2100" spans="1:34" x14ac:dyDescent="0.35">
      <c r="A2100" s="15" t="s">
        <v>169</v>
      </c>
      <c r="B2100" s="16" t="s">
        <v>23</v>
      </c>
      <c r="C2100" s="16" t="s">
        <v>24</v>
      </c>
      <c r="D2100" s="16" t="s">
        <v>67</v>
      </c>
      <c r="E2100" s="16" t="s">
        <v>26</v>
      </c>
      <c r="F2100" s="16" t="s">
        <v>68</v>
      </c>
      <c r="G2100" s="16" t="s">
        <v>28</v>
      </c>
      <c r="H2100" s="17">
        <v>5.0000000000000001E-3</v>
      </c>
      <c r="I2100" s="16" t="s">
        <v>68</v>
      </c>
      <c r="J2100" s="16" t="s">
        <v>209</v>
      </c>
      <c r="K2100" s="18" t="s">
        <v>32</v>
      </c>
      <c r="L2100" s="19">
        <v>1</v>
      </c>
      <c r="M2100" s="20">
        <v>1</v>
      </c>
      <c r="N2100" s="20">
        <v>1</v>
      </c>
      <c r="O2100" s="20">
        <v>1</v>
      </c>
      <c r="P2100" s="20">
        <v>1</v>
      </c>
      <c r="Q2100" s="20">
        <v>1</v>
      </c>
      <c r="R2100" s="20">
        <v>1</v>
      </c>
      <c r="S2100" s="20" t="s">
        <v>33</v>
      </c>
      <c r="T2100" s="20" t="s">
        <v>33</v>
      </c>
      <c r="U2100" s="20" t="s">
        <v>33</v>
      </c>
      <c r="V2100" s="20" t="s">
        <v>33</v>
      </c>
      <c r="W2100" s="21" t="s">
        <v>33</v>
      </c>
      <c r="X2100" s="67"/>
      <c r="Y2100" s="19">
        <v>0</v>
      </c>
      <c r="Z2100" s="20">
        <v>0</v>
      </c>
      <c r="AA2100" s="20">
        <v>0</v>
      </c>
      <c r="AB2100" s="20">
        <v>0</v>
      </c>
      <c r="AC2100" s="20">
        <v>0</v>
      </c>
      <c r="AD2100" s="20">
        <v>0</v>
      </c>
      <c r="AE2100" s="21">
        <v>0</v>
      </c>
      <c r="AF2100" s="55"/>
      <c r="AG2100" s="20" t="s">
        <v>33</v>
      </c>
      <c r="AH2100" s="21" t="s">
        <v>33</v>
      </c>
    </row>
    <row r="2101" spans="1:34" x14ac:dyDescent="0.35">
      <c r="A2101" s="24" t="s">
        <v>169</v>
      </c>
      <c r="B2101" s="25" t="s">
        <v>23</v>
      </c>
      <c r="C2101" s="25" t="s">
        <v>24</v>
      </c>
      <c r="D2101" s="25" t="s">
        <v>67</v>
      </c>
      <c r="E2101" s="25" t="s">
        <v>26</v>
      </c>
      <c r="F2101" s="25" t="s">
        <v>68</v>
      </c>
      <c r="G2101" s="25" t="s">
        <v>28</v>
      </c>
      <c r="H2101" s="26">
        <v>5.0000000000000001E-3</v>
      </c>
      <c r="I2101" s="25" t="s">
        <v>33</v>
      </c>
      <c r="J2101" s="25" t="s">
        <v>208</v>
      </c>
      <c r="K2101" s="27" t="s">
        <v>34</v>
      </c>
      <c r="L2101" s="28">
        <v>5.2770448548812743E-2</v>
      </c>
      <c r="M2101" s="29">
        <v>5.2770448548812743E-2</v>
      </c>
      <c r="N2101" s="29">
        <v>5.2770448548812743E-2</v>
      </c>
      <c r="O2101" s="29">
        <v>5.2770448548812743E-2</v>
      </c>
      <c r="P2101" s="29">
        <v>5.2770448548812743E-2</v>
      </c>
      <c r="Q2101" s="29">
        <v>5.2770448548812743E-2</v>
      </c>
      <c r="R2101" s="29">
        <v>5.2770448548812743E-2</v>
      </c>
      <c r="S2101" s="29">
        <v>5.7306590257879542E-2</v>
      </c>
      <c r="T2101" s="29">
        <v>5.7306590257879542E-2</v>
      </c>
      <c r="U2101" s="29">
        <v>-7.0234113712374757E-2</v>
      </c>
      <c r="V2101" s="29">
        <v>-7.0234113712374757E-2</v>
      </c>
      <c r="W2101" s="30">
        <v>6.024096385542177E-2</v>
      </c>
      <c r="X2101" s="67"/>
      <c r="Y2101" s="57">
        <v>0</v>
      </c>
      <c r="Z2101" s="58">
        <v>0</v>
      </c>
      <c r="AA2101" s="58">
        <v>0</v>
      </c>
      <c r="AB2101" s="58">
        <v>0</v>
      </c>
      <c r="AC2101" s="58">
        <v>0</v>
      </c>
      <c r="AD2101" s="58">
        <v>0</v>
      </c>
      <c r="AE2101" s="71">
        <v>0</v>
      </c>
      <c r="AF2101" s="56"/>
      <c r="AG2101" s="58">
        <v>0</v>
      </c>
      <c r="AH2101" s="71">
        <v>0</v>
      </c>
    </row>
    <row r="2102" spans="1:34" x14ac:dyDescent="0.35">
      <c r="A2102" s="31" t="s">
        <v>169</v>
      </c>
      <c r="B2102" s="32" t="s">
        <v>23</v>
      </c>
      <c r="C2102" s="32" t="s">
        <v>24</v>
      </c>
      <c r="D2102" s="32" t="s">
        <v>67</v>
      </c>
      <c r="E2102" s="32" t="s">
        <v>26</v>
      </c>
      <c r="F2102" s="32" t="s">
        <v>69</v>
      </c>
      <c r="G2102" s="32" t="s">
        <v>28</v>
      </c>
      <c r="H2102" s="33">
        <v>5.0000000000000001E-3</v>
      </c>
      <c r="I2102" s="32" t="s">
        <v>69</v>
      </c>
      <c r="J2102" s="32" t="s">
        <v>208</v>
      </c>
      <c r="K2102" s="34" t="s">
        <v>29</v>
      </c>
      <c r="L2102" s="35">
        <v>3.79</v>
      </c>
      <c r="M2102" s="36">
        <v>3.79</v>
      </c>
      <c r="N2102" s="36">
        <v>3.79</v>
      </c>
      <c r="O2102" s="36">
        <v>3.79</v>
      </c>
      <c r="P2102" s="36">
        <v>3.79</v>
      </c>
      <c r="Q2102" s="36">
        <v>3.79</v>
      </c>
      <c r="R2102" s="36">
        <v>3.79</v>
      </c>
      <c r="S2102" s="36">
        <v>3.49</v>
      </c>
      <c r="T2102" s="36">
        <v>3.49</v>
      </c>
      <c r="U2102" s="36">
        <v>2.99</v>
      </c>
      <c r="V2102" s="36">
        <v>2.99</v>
      </c>
      <c r="W2102" s="37">
        <v>3.32</v>
      </c>
      <c r="X2102" s="67"/>
      <c r="Y2102" s="60">
        <v>3.39</v>
      </c>
      <c r="Z2102" s="61">
        <v>3.39</v>
      </c>
      <c r="AA2102" s="61">
        <v>3.39</v>
      </c>
      <c r="AB2102" s="61">
        <v>3.39</v>
      </c>
      <c r="AC2102" s="61">
        <v>3.39</v>
      </c>
      <c r="AD2102" s="61">
        <v>3.39</v>
      </c>
      <c r="AE2102" s="69">
        <v>3.39</v>
      </c>
      <c r="AF2102" s="59"/>
      <c r="AG2102" s="61">
        <v>0.09</v>
      </c>
      <c r="AH2102" s="69">
        <v>0.09</v>
      </c>
    </row>
    <row r="2103" spans="1:34" x14ac:dyDescent="0.35">
      <c r="A2103" s="15" t="s">
        <v>169</v>
      </c>
      <c r="B2103" s="16" t="s">
        <v>23</v>
      </c>
      <c r="C2103" s="16" t="s">
        <v>24</v>
      </c>
      <c r="D2103" s="16" t="s">
        <v>67</v>
      </c>
      <c r="E2103" s="16" t="s">
        <v>26</v>
      </c>
      <c r="F2103" s="16" t="s">
        <v>69</v>
      </c>
      <c r="G2103" s="16" t="s">
        <v>28</v>
      </c>
      <c r="H2103" s="17">
        <v>5.0000000000000001E-3</v>
      </c>
      <c r="I2103" s="16" t="s">
        <v>69</v>
      </c>
      <c r="J2103" s="16" t="s">
        <v>209</v>
      </c>
      <c r="K2103" s="18" t="s">
        <v>30</v>
      </c>
      <c r="L2103" s="19">
        <v>0.5</v>
      </c>
      <c r="M2103" s="20">
        <v>0.5</v>
      </c>
      <c r="N2103" s="20">
        <v>0.5</v>
      </c>
      <c r="O2103" s="20">
        <v>0.5</v>
      </c>
      <c r="P2103" s="20">
        <v>0.5</v>
      </c>
      <c r="Q2103" s="20">
        <v>0.5</v>
      </c>
      <c r="R2103" s="20">
        <v>0.5</v>
      </c>
      <c r="S2103" s="20" t="s">
        <v>33</v>
      </c>
      <c r="T2103" s="20" t="s">
        <v>33</v>
      </c>
      <c r="U2103" s="20" t="s">
        <v>33</v>
      </c>
      <c r="V2103" s="20" t="s">
        <v>33</v>
      </c>
      <c r="W2103" s="21" t="s">
        <v>33</v>
      </c>
      <c r="X2103" s="67"/>
      <c r="Y2103" s="19">
        <v>0.5</v>
      </c>
      <c r="Z2103" s="20">
        <v>0.5</v>
      </c>
      <c r="AA2103" s="20">
        <v>0.5</v>
      </c>
      <c r="AB2103" s="20">
        <v>0.5</v>
      </c>
      <c r="AC2103" s="20">
        <v>0.5</v>
      </c>
      <c r="AD2103" s="20">
        <v>0.5</v>
      </c>
      <c r="AE2103" s="21">
        <v>0.5</v>
      </c>
      <c r="AF2103" s="55"/>
      <c r="AG2103" s="20" t="s">
        <v>33</v>
      </c>
      <c r="AH2103" s="21" t="s">
        <v>33</v>
      </c>
    </row>
    <row r="2104" spans="1:34" x14ac:dyDescent="0.35">
      <c r="A2104" s="15" t="s">
        <v>169</v>
      </c>
      <c r="B2104" s="16" t="s">
        <v>23</v>
      </c>
      <c r="C2104" s="16" t="s">
        <v>24</v>
      </c>
      <c r="D2104" s="16" t="s">
        <v>67</v>
      </c>
      <c r="E2104" s="16" t="s">
        <v>26</v>
      </c>
      <c r="F2104" s="16" t="s">
        <v>69</v>
      </c>
      <c r="G2104" s="16" t="s">
        <v>28</v>
      </c>
      <c r="H2104" s="17">
        <v>5.0000000000000001E-3</v>
      </c>
      <c r="I2104" s="16" t="s">
        <v>69</v>
      </c>
      <c r="J2104" s="16" t="s">
        <v>208</v>
      </c>
      <c r="K2104" s="18" t="s">
        <v>31</v>
      </c>
      <c r="L2104" s="78">
        <v>3.79</v>
      </c>
      <c r="M2104" s="76">
        <v>3.79</v>
      </c>
      <c r="N2104" s="76">
        <v>3.79</v>
      </c>
      <c r="O2104" s="76">
        <v>3.79</v>
      </c>
      <c r="P2104" s="76">
        <v>3.79</v>
      </c>
      <c r="Q2104" s="76">
        <v>3.79</v>
      </c>
      <c r="R2104" s="76">
        <v>3.79</v>
      </c>
      <c r="S2104" s="76">
        <v>3.59</v>
      </c>
      <c r="T2104" s="76">
        <v>3.59</v>
      </c>
      <c r="U2104" s="76">
        <v>2.63</v>
      </c>
      <c r="V2104" s="76">
        <v>2.63</v>
      </c>
      <c r="W2104" s="77">
        <v>3.52</v>
      </c>
      <c r="X2104" s="67"/>
      <c r="Y2104" s="78">
        <v>0</v>
      </c>
      <c r="Z2104" s="76">
        <v>0</v>
      </c>
      <c r="AA2104" s="76">
        <v>0</v>
      </c>
      <c r="AB2104" s="76">
        <v>0</v>
      </c>
      <c r="AC2104" s="76">
        <v>0</v>
      </c>
      <c r="AD2104" s="76">
        <v>0</v>
      </c>
      <c r="AE2104" s="77">
        <v>0</v>
      </c>
      <c r="AF2104" s="50"/>
      <c r="AG2104" s="76">
        <v>0.09</v>
      </c>
      <c r="AH2104" s="77">
        <v>0.09</v>
      </c>
    </row>
    <row r="2105" spans="1:34" x14ac:dyDescent="0.35">
      <c r="A2105" s="15" t="s">
        <v>169</v>
      </c>
      <c r="B2105" s="16" t="s">
        <v>23</v>
      </c>
      <c r="C2105" s="16" t="s">
        <v>24</v>
      </c>
      <c r="D2105" s="16" t="s">
        <v>67</v>
      </c>
      <c r="E2105" s="16" t="s">
        <v>26</v>
      </c>
      <c r="F2105" s="16" t="s">
        <v>69</v>
      </c>
      <c r="G2105" s="16" t="s">
        <v>28</v>
      </c>
      <c r="H2105" s="17">
        <v>5.0000000000000001E-3</v>
      </c>
      <c r="I2105" s="16" t="s">
        <v>69</v>
      </c>
      <c r="J2105" s="16" t="s">
        <v>209</v>
      </c>
      <c r="K2105" s="18" t="s">
        <v>32</v>
      </c>
      <c r="L2105" s="19">
        <v>1</v>
      </c>
      <c r="M2105" s="20">
        <v>1</v>
      </c>
      <c r="N2105" s="20">
        <v>1</v>
      </c>
      <c r="O2105" s="20">
        <v>1</v>
      </c>
      <c r="P2105" s="20">
        <v>1</v>
      </c>
      <c r="Q2105" s="20">
        <v>1</v>
      </c>
      <c r="R2105" s="20">
        <v>1</v>
      </c>
      <c r="S2105" s="20" t="s">
        <v>33</v>
      </c>
      <c r="T2105" s="20" t="s">
        <v>33</v>
      </c>
      <c r="U2105" s="20" t="s">
        <v>33</v>
      </c>
      <c r="V2105" s="20" t="s">
        <v>33</v>
      </c>
      <c r="W2105" s="21" t="s">
        <v>33</v>
      </c>
      <c r="X2105" s="67"/>
      <c r="Y2105" s="19">
        <v>0</v>
      </c>
      <c r="Z2105" s="20">
        <v>0</v>
      </c>
      <c r="AA2105" s="20">
        <v>0</v>
      </c>
      <c r="AB2105" s="20">
        <v>0</v>
      </c>
      <c r="AC2105" s="20">
        <v>0</v>
      </c>
      <c r="AD2105" s="20">
        <v>0</v>
      </c>
      <c r="AE2105" s="21">
        <v>0</v>
      </c>
      <c r="AF2105" s="55"/>
      <c r="AG2105" s="20" t="s">
        <v>33</v>
      </c>
      <c r="AH2105" s="21" t="s">
        <v>33</v>
      </c>
    </row>
    <row r="2106" spans="1:34" x14ac:dyDescent="0.35">
      <c r="A2106" s="24" t="s">
        <v>169</v>
      </c>
      <c r="B2106" s="25" t="s">
        <v>23</v>
      </c>
      <c r="C2106" s="25" t="s">
        <v>24</v>
      </c>
      <c r="D2106" s="25" t="s">
        <v>67</v>
      </c>
      <c r="E2106" s="25" t="s">
        <v>26</v>
      </c>
      <c r="F2106" s="25" t="s">
        <v>69</v>
      </c>
      <c r="G2106" s="25" t="s">
        <v>28</v>
      </c>
      <c r="H2106" s="26">
        <v>5.0000000000000001E-3</v>
      </c>
      <c r="I2106" s="25" t="s">
        <v>33</v>
      </c>
      <c r="J2106" s="25" t="s">
        <v>208</v>
      </c>
      <c r="K2106" s="27" t="s">
        <v>34</v>
      </c>
      <c r="L2106" s="28">
        <v>0</v>
      </c>
      <c r="M2106" s="29">
        <v>0</v>
      </c>
      <c r="N2106" s="29">
        <v>0</v>
      </c>
      <c r="O2106" s="29">
        <v>0</v>
      </c>
      <c r="P2106" s="29">
        <v>0</v>
      </c>
      <c r="Q2106" s="29">
        <v>0</v>
      </c>
      <c r="R2106" s="29">
        <v>0</v>
      </c>
      <c r="S2106" s="29">
        <v>2.8653295128939771E-2</v>
      </c>
      <c r="T2106" s="29">
        <v>2.8653295128939771E-2</v>
      </c>
      <c r="U2106" s="29">
        <v>-0.12040133779264228</v>
      </c>
      <c r="V2106" s="29">
        <v>-0.12040133779264228</v>
      </c>
      <c r="W2106" s="30">
        <v>6.024096385542177E-2</v>
      </c>
      <c r="X2106" s="67"/>
      <c r="Y2106" s="57">
        <v>0</v>
      </c>
      <c r="Z2106" s="58">
        <v>0</v>
      </c>
      <c r="AA2106" s="58">
        <v>0</v>
      </c>
      <c r="AB2106" s="58">
        <v>0</v>
      </c>
      <c r="AC2106" s="58">
        <v>0</v>
      </c>
      <c r="AD2106" s="58">
        <v>0</v>
      </c>
      <c r="AE2106" s="71">
        <v>0</v>
      </c>
      <c r="AF2106" s="56"/>
      <c r="AG2106" s="58">
        <v>0</v>
      </c>
      <c r="AH2106" s="71">
        <v>0</v>
      </c>
    </row>
    <row r="2107" spans="1:34" x14ac:dyDescent="0.35">
      <c r="A2107" s="31" t="s">
        <v>169</v>
      </c>
      <c r="B2107" s="32" t="s">
        <v>23</v>
      </c>
      <c r="C2107" s="32" t="s">
        <v>24</v>
      </c>
      <c r="D2107" s="32" t="s">
        <v>67</v>
      </c>
      <c r="E2107" s="32" t="s">
        <v>42</v>
      </c>
      <c r="F2107" s="32" t="s">
        <v>70</v>
      </c>
      <c r="G2107" s="32" t="s">
        <v>28</v>
      </c>
      <c r="H2107" s="33">
        <v>5.0000000000000001E-3</v>
      </c>
      <c r="I2107" s="32" t="s">
        <v>70</v>
      </c>
      <c r="J2107" s="32" t="s">
        <v>208</v>
      </c>
      <c r="K2107" s="34" t="s">
        <v>29</v>
      </c>
      <c r="L2107" s="35">
        <v>3.79</v>
      </c>
      <c r="M2107" s="36">
        <v>3.79</v>
      </c>
      <c r="N2107" s="36">
        <v>3.79</v>
      </c>
      <c r="O2107" s="36">
        <v>3.79</v>
      </c>
      <c r="P2107" s="36">
        <v>3.79</v>
      </c>
      <c r="Q2107" s="36">
        <v>3.79</v>
      </c>
      <c r="R2107" s="36">
        <v>3.79</v>
      </c>
      <c r="S2107" s="36">
        <v>3.49</v>
      </c>
      <c r="T2107" s="36">
        <v>3.49</v>
      </c>
      <c r="U2107" s="36">
        <v>2.99</v>
      </c>
      <c r="V2107" s="36">
        <v>2.99</v>
      </c>
      <c r="W2107" s="37">
        <v>3.32</v>
      </c>
      <c r="X2107" s="67"/>
      <c r="Y2107" s="60">
        <v>3.39</v>
      </c>
      <c r="Z2107" s="61">
        <v>3.39</v>
      </c>
      <c r="AA2107" s="61">
        <v>3.39</v>
      </c>
      <c r="AB2107" s="61">
        <v>3.39</v>
      </c>
      <c r="AC2107" s="61">
        <v>3.39</v>
      </c>
      <c r="AD2107" s="61">
        <v>3.39</v>
      </c>
      <c r="AE2107" s="69">
        <v>3.39</v>
      </c>
      <c r="AF2107" s="59"/>
      <c r="AG2107" s="61">
        <v>0.09</v>
      </c>
      <c r="AH2107" s="69">
        <v>0.09</v>
      </c>
    </row>
    <row r="2108" spans="1:34" x14ac:dyDescent="0.35">
      <c r="A2108" s="15" t="s">
        <v>169</v>
      </c>
      <c r="B2108" s="16" t="s">
        <v>23</v>
      </c>
      <c r="C2108" s="16" t="s">
        <v>24</v>
      </c>
      <c r="D2108" s="16" t="s">
        <v>67</v>
      </c>
      <c r="E2108" s="16" t="s">
        <v>42</v>
      </c>
      <c r="F2108" s="16" t="s">
        <v>70</v>
      </c>
      <c r="G2108" s="16" t="s">
        <v>28</v>
      </c>
      <c r="H2108" s="17">
        <v>5.0000000000000001E-3</v>
      </c>
      <c r="I2108" s="16" t="s">
        <v>70</v>
      </c>
      <c r="J2108" s="16" t="s">
        <v>209</v>
      </c>
      <c r="K2108" s="18" t="s">
        <v>30</v>
      </c>
      <c r="L2108" s="19">
        <v>0.5</v>
      </c>
      <c r="M2108" s="20">
        <v>0.5</v>
      </c>
      <c r="N2108" s="20">
        <v>0.5</v>
      </c>
      <c r="O2108" s="20">
        <v>0.5</v>
      </c>
      <c r="P2108" s="20">
        <v>0.5</v>
      </c>
      <c r="Q2108" s="20">
        <v>0.5</v>
      </c>
      <c r="R2108" s="20">
        <v>0.5</v>
      </c>
      <c r="S2108" s="20" t="s">
        <v>33</v>
      </c>
      <c r="T2108" s="20" t="s">
        <v>33</v>
      </c>
      <c r="U2108" s="20" t="s">
        <v>33</v>
      </c>
      <c r="V2108" s="20" t="s">
        <v>33</v>
      </c>
      <c r="W2108" s="21" t="s">
        <v>33</v>
      </c>
      <c r="X2108" s="67"/>
      <c r="Y2108" s="19">
        <v>0.5</v>
      </c>
      <c r="Z2108" s="20">
        <v>0.5</v>
      </c>
      <c r="AA2108" s="20">
        <v>0.5</v>
      </c>
      <c r="AB2108" s="20">
        <v>0.5</v>
      </c>
      <c r="AC2108" s="20">
        <v>0.5</v>
      </c>
      <c r="AD2108" s="20">
        <v>0.5</v>
      </c>
      <c r="AE2108" s="21">
        <v>0.5</v>
      </c>
      <c r="AF2108" s="55"/>
      <c r="AG2108" s="20" t="s">
        <v>33</v>
      </c>
      <c r="AH2108" s="21" t="s">
        <v>33</v>
      </c>
    </row>
    <row r="2109" spans="1:34" x14ac:dyDescent="0.35">
      <c r="A2109" s="15" t="s">
        <v>169</v>
      </c>
      <c r="B2109" s="16" t="s">
        <v>23</v>
      </c>
      <c r="C2109" s="16" t="s">
        <v>24</v>
      </c>
      <c r="D2109" s="16" t="s">
        <v>67</v>
      </c>
      <c r="E2109" s="16" t="s">
        <v>42</v>
      </c>
      <c r="F2109" s="16" t="s">
        <v>70</v>
      </c>
      <c r="G2109" s="16" t="s">
        <v>28</v>
      </c>
      <c r="H2109" s="17">
        <v>5.0000000000000001E-3</v>
      </c>
      <c r="I2109" s="16" t="s">
        <v>70</v>
      </c>
      <c r="J2109" s="16" t="s">
        <v>208</v>
      </c>
      <c r="K2109" s="18" t="s">
        <v>31</v>
      </c>
      <c r="L2109" s="22">
        <v>3.79</v>
      </c>
      <c r="M2109" s="23">
        <v>3.79</v>
      </c>
      <c r="N2109" s="23">
        <v>3.79</v>
      </c>
      <c r="O2109" s="23">
        <v>3.79</v>
      </c>
      <c r="P2109" s="23">
        <v>3.79</v>
      </c>
      <c r="Q2109" s="23">
        <v>3.79</v>
      </c>
      <c r="R2109" s="23">
        <v>3.79</v>
      </c>
      <c r="S2109" s="81">
        <v>3.79</v>
      </c>
      <c r="T2109" s="81">
        <v>3.79</v>
      </c>
      <c r="U2109" s="23">
        <v>2.99</v>
      </c>
      <c r="V2109" s="23">
        <v>2.99</v>
      </c>
      <c r="W2109" s="80">
        <v>3.6</v>
      </c>
      <c r="X2109" s="67"/>
      <c r="Y2109" s="85">
        <v>3.49</v>
      </c>
      <c r="Z2109" s="81">
        <v>3.49</v>
      </c>
      <c r="AA2109" s="81">
        <v>3.49</v>
      </c>
      <c r="AB2109" s="81">
        <v>3.49</v>
      </c>
      <c r="AC2109" s="81">
        <v>3.49</v>
      </c>
      <c r="AD2109" s="81">
        <v>3.49</v>
      </c>
      <c r="AE2109" s="80">
        <v>3.49</v>
      </c>
      <c r="AF2109" s="50"/>
      <c r="AG2109" s="76">
        <v>0.1</v>
      </c>
      <c r="AH2109" s="77">
        <v>0.1</v>
      </c>
    </row>
    <row r="2110" spans="1:34" x14ac:dyDescent="0.35">
      <c r="A2110" s="15" t="s">
        <v>169</v>
      </c>
      <c r="B2110" s="16" t="s">
        <v>23</v>
      </c>
      <c r="C2110" s="16" t="s">
        <v>24</v>
      </c>
      <c r="D2110" s="16" t="s">
        <v>67</v>
      </c>
      <c r="E2110" s="16" t="s">
        <v>42</v>
      </c>
      <c r="F2110" s="16" t="s">
        <v>70</v>
      </c>
      <c r="G2110" s="16" t="s">
        <v>28</v>
      </c>
      <c r="H2110" s="17">
        <v>5.0000000000000001E-3</v>
      </c>
      <c r="I2110" s="16" t="s">
        <v>70</v>
      </c>
      <c r="J2110" s="16" t="s">
        <v>209</v>
      </c>
      <c r="K2110" s="18" t="s">
        <v>32</v>
      </c>
      <c r="L2110" s="19">
        <v>0.5</v>
      </c>
      <c r="M2110" s="20">
        <v>0.5</v>
      </c>
      <c r="N2110" s="20">
        <v>0.5</v>
      </c>
      <c r="O2110" s="20">
        <v>0.5</v>
      </c>
      <c r="P2110" s="20">
        <v>0.5</v>
      </c>
      <c r="Q2110" s="20">
        <v>0.5</v>
      </c>
      <c r="R2110" s="20">
        <v>0.5</v>
      </c>
      <c r="S2110" s="20" t="s">
        <v>33</v>
      </c>
      <c r="T2110" s="20" t="s">
        <v>33</v>
      </c>
      <c r="U2110" s="20" t="s">
        <v>33</v>
      </c>
      <c r="V2110" s="20" t="s">
        <v>33</v>
      </c>
      <c r="W2110" s="21" t="s">
        <v>33</v>
      </c>
      <c r="X2110" s="67"/>
      <c r="Y2110" s="19">
        <v>0.5</v>
      </c>
      <c r="Z2110" s="20">
        <v>0.5</v>
      </c>
      <c r="AA2110" s="20">
        <v>0.5</v>
      </c>
      <c r="AB2110" s="20">
        <v>0.5</v>
      </c>
      <c r="AC2110" s="20">
        <v>0.5</v>
      </c>
      <c r="AD2110" s="20">
        <v>0.5</v>
      </c>
      <c r="AE2110" s="21">
        <v>0.5</v>
      </c>
      <c r="AF2110" s="55"/>
      <c r="AG2110" s="20" t="s">
        <v>33</v>
      </c>
      <c r="AH2110" s="21" t="s">
        <v>33</v>
      </c>
    </row>
    <row r="2111" spans="1:34" x14ac:dyDescent="0.35">
      <c r="A2111" s="24" t="s">
        <v>169</v>
      </c>
      <c r="B2111" s="25" t="s">
        <v>23</v>
      </c>
      <c r="C2111" s="25" t="s">
        <v>24</v>
      </c>
      <c r="D2111" s="25" t="s">
        <v>67</v>
      </c>
      <c r="E2111" s="25" t="s">
        <v>42</v>
      </c>
      <c r="F2111" s="25" t="s">
        <v>70</v>
      </c>
      <c r="G2111" s="25" t="s">
        <v>28</v>
      </c>
      <c r="H2111" s="26">
        <v>5.0000000000000001E-3</v>
      </c>
      <c r="I2111" s="25" t="s">
        <v>33</v>
      </c>
      <c r="J2111" s="25" t="s">
        <v>208</v>
      </c>
      <c r="K2111" s="27" t="s">
        <v>34</v>
      </c>
      <c r="L2111" s="28">
        <v>0</v>
      </c>
      <c r="M2111" s="29">
        <v>0</v>
      </c>
      <c r="N2111" s="29">
        <v>0</v>
      </c>
      <c r="O2111" s="29">
        <v>0</v>
      </c>
      <c r="P2111" s="29">
        <v>0</v>
      </c>
      <c r="Q2111" s="29">
        <v>0</v>
      </c>
      <c r="R2111" s="29">
        <v>0</v>
      </c>
      <c r="S2111" s="29">
        <v>8.5959885386819535E-2</v>
      </c>
      <c r="T2111" s="29">
        <v>8.5959885386819535E-2</v>
      </c>
      <c r="U2111" s="29">
        <v>0</v>
      </c>
      <c r="V2111" s="29">
        <v>0</v>
      </c>
      <c r="W2111" s="30">
        <v>8.4337349397590522E-2</v>
      </c>
      <c r="X2111" s="67"/>
      <c r="Y2111" s="57">
        <v>2.9498525073746285E-2</v>
      </c>
      <c r="Z2111" s="58">
        <v>2.9498525073746285E-2</v>
      </c>
      <c r="AA2111" s="58">
        <v>2.9498525073746285E-2</v>
      </c>
      <c r="AB2111" s="58">
        <v>2.9498525073746285E-2</v>
      </c>
      <c r="AC2111" s="58">
        <v>2.9498525073746285E-2</v>
      </c>
      <c r="AD2111" s="58">
        <v>2.9498525073746285E-2</v>
      </c>
      <c r="AE2111" s="71">
        <v>2.9498525073746285E-2</v>
      </c>
      <c r="AF2111" s="56"/>
      <c r="AG2111" s="58">
        <v>0</v>
      </c>
      <c r="AH2111" s="71">
        <v>0</v>
      </c>
    </row>
    <row r="2112" spans="1:34" x14ac:dyDescent="0.35">
      <c r="A2112" s="31" t="s">
        <v>169</v>
      </c>
      <c r="B2112" s="32" t="s">
        <v>23</v>
      </c>
      <c r="C2112" s="32" t="s">
        <v>24</v>
      </c>
      <c r="D2112" s="32" t="s">
        <v>71</v>
      </c>
      <c r="E2112" s="32" t="s">
        <v>26</v>
      </c>
      <c r="F2112" s="32" t="s">
        <v>72</v>
      </c>
      <c r="G2112" s="32" t="s">
        <v>28</v>
      </c>
      <c r="H2112" s="33">
        <v>6.0000000000000001E-3</v>
      </c>
      <c r="I2112" s="32" t="s">
        <v>72</v>
      </c>
      <c r="J2112" s="32" t="s">
        <v>208</v>
      </c>
      <c r="K2112" s="34" t="s">
        <v>29</v>
      </c>
      <c r="L2112" s="35">
        <v>3.99</v>
      </c>
      <c r="M2112" s="36">
        <v>3.99</v>
      </c>
      <c r="N2112" s="36">
        <v>3.99</v>
      </c>
      <c r="O2112" s="36">
        <v>3.99</v>
      </c>
      <c r="P2112" s="36">
        <v>3.99</v>
      </c>
      <c r="Q2112" s="36">
        <v>3.99</v>
      </c>
      <c r="R2112" s="36">
        <v>3.99</v>
      </c>
      <c r="S2112" s="36">
        <v>3.69</v>
      </c>
      <c r="T2112" s="36">
        <v>3.69</v>
      </c>
      <c r="U2112" s="36">
        <v>3.33</v>
      </c>
      <c r="V2112" s="36">
        <v>3.33</v>
      </c>
      <c r="W2112" s="37">
        <v>3.5</v>
      </c>
      <c r="X2112" s="67"/>
      <c r="Y2112" s="60">
        <v>0</v>
      </c>
      <c r="Z2112" s="61">
        <v>0</v>
      </c>
      <c r="AA2112" s="61">
        <v>0</v>
      </c>
      <c r="AB2112" s="61">
        <v>0</v>
      </c>
      <c r="AC2112" s="61">
        <v>0</v>
      </c>
      <c r="AD2112" s="61">
        <v>0</v>
      </c>
      <c r="AE2112" s="69">
        <v>0</v>
      </c>
      <c r="AF2112" s="59"/>
      <c r="AG2112" s="61">
        <v>0.09</v>
      </c>
      <c r="AH2112" s="69">
        <v>0.09</v>
      </c>
    </row>
    <row r="2113" spans="1:34" x14ac:dyDescent="0.35">
      <c r="A2113" s="15" t="s">
        <v>169</v>
      </c>
      <c r="B2113" s="16" t="s">
        <v>23</v>
      </c>
      <c r="C2113" s="16" t="s">
        <v>24</v>
      </c>
      <c r="D2113" s="16" t="s">
        <v>71</v>
      </c>
      <c r="E2113" s="16" t="s">
        <v>26</v>
      </c>
      <c r="F2113" s="16" t="s">
        <v>72</v>
      </c>
      <c r="G2113" s="16" t="s">
        <v>28</v>
      </c>
      <c r="H2113" s="17">
        <v>6.0000000000000001E-3</v>
      </c>
      <c r="I2113" s="16" t="s">
        <v>72</v>
      </c>
      <c r="J2113" s="16" t="s">
        <v>209</v>
      </c>
      <c r="K2113" s="18" t="s">
        <v>30</v>
      </c>
      <c r="L2113" s="19">
        <v>1</v>
      </c>
      <c r="M2113" s="20">
        <v>1</v>
      </c>
      <c r="N2113" s="20">
        <v>1</v>
      </c>
      <c r="O2113" s="20">
        <v>1</v>
      </c>
      <c r="P2113" s="20">
        <v>1</v>
      </c>
      <c r="Q2113" s="20">
        <v>1</v>
      </c>
      <c r="R2113" s="20">
        <v>1</v>
      </c>
      <c r="S2113" s="20" t="s">
        <v>33</v>
      </c>
      <c r="T2113" s="20" t="s">
        <v>33</v>
      </c>
      <c r="U2113" s="20" t="s">
        <v>33</v>
      </c>
      <c r="V2113" s="20" t="s">
        <v>33</v>
      </c>
      <c r="W2113" s="21" t="s">
        <v>33</v>
      </c>
      <c r="X2113" s="67"/>
      <c r="Y2113" s="19">
        <v>0</v>
      </c>
      <c r="Z2113" s="20">
        <v>0</v>
      </c>
      <c r="AA2113" s="20">
        <v>0</v>
      </c>
      <c r="AB2113" s="20">
        <v>0</v>
      </c>
      <c r="AC2113" s="20">
        <v>0</v>
      </c>
      <c r="AD2113" s="20">
        <v>0</v>
      </c>
      <c r="AE2113" s="21">
        <v>0</v>
      </c>
      <c r="AF2113" s="55"/>
      <c r="AG2113" s="20" t="s">
        <v>33</v>
      </c>
      <c r="AH2113" s="21" t="s">
        <v>33</v>
      </c>
    </row>
    <row r="2114" spans="1:34" x14ac:dyDescent="0.35">
      <c r="A2114" s="15" t="s">
        <v>169</v>
      </c>
      <c r="B2114" s="16" t="s">
        <v>23</v>
      </c>
      <c r="C2114" s="16" t="s">
        <v>24</v>
      </c>
      <c r="D2114" s="16" t="s">
        <v>71</v>
      </c>
      <c r="E2114" s="16" t="s">
        <v>26</v>
      </c>
      <c r="F2114" s="16" t="s">
        <v>72</v>
      </c>
      <c r="G2114" s="16" t="s">
        <v>28</v>
      </c>
      <c r="H2114" s="17">
        <v>6.0000000000000001E-3</v>
      </c>
      <c r="I2114" s="16" t="s">
        <v>72</v>
      </c>
      <c r="J2114" s="16" t="s">
        <v>208</v>
      </c>
      <c r="K2114" s="18" t="s">
        <v>31</v>
      </c>
      <c r="L2114" s="85">
        <v>3.99</v>
      </c>
      <c r="M2114" s="81">
        <v>3.99</v>
      </c>
      <c r="N2114" s="81">
        <v>3.99</v>
      </c>
      <c r="O2114" s="81">
        <v>3.99</v>
      </c>
      <c r="P2114" s="81">
        <v>3.99</v>
      </c>
      <c r="Q2114" s="81">
        <v>3.99</v>
      </c>
      <c r="R2114" s="81">
        <v>3.99</v>
      </c>
      <c r="S2114" s="23">
        <v>3.69</v>
      </c>
      <c r="T2114" s="23">
        <v>3.69</v>
      </c>
      <c r="U2114" s="23">
        <v>3.33</v>
      </c>
      <c r="V2114" s="23">
        <v>3.33</v>
      </c>
      <c r="W2114" s="80">
        <v>3.5</v>
      </c>
      <c r="X2114" s="67"/>
      <c r="Y2114" s="22">
        <v>0</v>
      </c>
      <c r="Z2114" s="23">
        <v>0</v>
      </c>
      <c r="AA2114" s="23">
        <v>0</v>
      </c>
      <c r="AB2114" s="23">
        <v>0</v>
      </c>
      <c r="AC2114" s="23">
        <v>0</v>
      </c>
      <c r="AD2114" s="23">
        <v>0</v>
      </c>
      <c r="AE2114" s="70">
        <v>0</v>
      </c>
      <c r="AF2114" s="50"/>
      <c r="AG2114" s="76">
        <v>0.09</v>
      </c>
      <c r="AH2114" s="77">
        <v>0.09</v>
      </c>
    </row>
    <row r="2115" spans="1:34" x14ac:dyDescent="0.35">
      <c r="A2115" s="15" t="s">
        <v>169</v>
      </c>
      <c r="B2115" s="16" t="s">
        <v>23</v>
      </c>
      <c r="C2115" s="16" t="s">
        <v>24</v>
      </c>
      <c r="D2115" s="16" t="s">
        <v>71</v>
      </c>
      <c r="E2115" s="16" t="s">
        <v>26</v>
      </c>
      <c r="F2115" s="16" t="s">
        <v>72</v>
      </c>
      <c r="G2115" s="16" t="s">
        <v>28</v>
      </c>
      <c r="H2115" s="17">
        <v>6.0000000000000001E-3</v>
      </c>
      <c r="I2115" s="16" t="s">
        <v>72</v>
      </c>
      <c r="J2115" s="16" t="s">
        <v>209</v>
      </c>
      <c r="K2115" s="18" t="s">
        <v>32</v>
      </c>
      <c r="L2115" s="19">
        <v>1</v>
      </c>
      <c r="M2115" s="20">
        <v>1</v>
      </c>
      <c r="N2115" s="20">
        <v>1</v>
      </c>
      <c r="O2115" s="20">
        <v>1</v>
      </c>
      <c r="P2115" s="20">
        <v>1</v>
      </c>
      <c r="Q2115" s="20">
        <v>1</v>
      </c>
      <c r="R2115" s="20">
        <v>1</v>
      </c>
      <c r="S2115" s="20" t="s">
        <v>33</v>
      </c>
      <c r="T2115" s="20" t="s">
        <v>33</v>
      </c>
      <c r="U2115" s="20" t="s">
        <v>33</v>
      </c>
      <c r="V2115" s="20" t="s">
        <v>33</v>
      </c>
      <c r="W2115" s="21" t="s">
        <v>33</v>
      </c>
      <c r="X2115" s="67"/>
      <c r="Y2115" s="19">
        <v>0</v>
      </c>
      <c r="Z2115" s="20">
        <v>0</v>
      </c>
      <c r="AA2115" s="20">
        <v>0</v>
      </c>
      <c r="AB2115" s="20">
        <v>0</v>
      </c>
      <c r="AC2115" s="20">
        <v>0</v>
      </c>
      <c r="AD2115" s="20">
        <v>0</v>
      </c>
      <c r="AE2115" s="21">
        <v>0</v>
      </c>
      <c r="AF2115" s="55"/>
      <c r="AG2115" s="20" t="s">
        <v>33</v>
      </c>
      <c r="AH2115" s="21" t="s">
        <v>33</v>
      </c>
    </row>
    <row r="2116" spans="1:34" x14ac:dyDescent="0.35">
      <c r="A2116" s="24" t="s">
        <v>169</v>
      </c>
      <c r="B2116" s="25" t="s">
        <v>23</v>
      </c>
      <c r="C2116" s="25" t="s">
        <v>24</v>
      </c>
      <c r="D2116" s="25" t="s">
        <v>71</v>
      </c>
      <c r="E2116" s="25" t="s">
        <v>26</v>
      </c>
      <c r="F2116" s="25" t="s">
        <v>72</v>
      </c>
      <c r="G2116" s="25" t="s">
        <v>28</v>
      </c>
      <c r="H2116" s="26">
        <v>6.0000000000000001E-3</v>
      </c>
      <c r="I2116" s="25" t="s">
        <v>33</v>
      </c>
      <c r="J2116" s="25" t="s">
        <v>208</v>
      </c>
      <c r="K2116" s="27" t="s">
        <v>34</v>
      </c>
      <c r="L2116" s="28">
        <v>0</v>
      </c>
      <c r="M2116" s="29">
        <v>0</v>
      </c>
      <c r="N2116" s="29">
        <v>0</v>
      </c>
      <c r="O2116" s="29">
        <v>0</v>
      </c>
      <c r="P2116" s="29">
        <v>0</v>
      </c>
      <c r="Q2116" s="29">
        <v>0</v>
      </c>
      <c r="R2116" s="29">
        <v>0</v>
      </c>
      <c r="S2116" s="29">
        <v>0</v>
      </c>
      <c r="T2116" s="29">
        <v>0</v>
      </c>
      <c r="U2116" s="29">
        <v>0</v>
      </c>
      <c r="V2116" s="29">
        <v>0</v>
      </c>
      <c r="W2116" s="30">
        <v>0</v>
      </c>
      <c r="X2116" s="67"/>
      <c r="Y2116" s="57">
        <v>0</v>
      </c>
      <c r="Z2116" s="58">
        <v>0</v>
      </c>
      <c r="AA2116" s="58">
        <v>0</v>
      </c>
      <c r="AB2116" s="58">
        <v>0</v>
      </c>
      <c r="AC2116" s="58">
        <v>0</v>
      </c>
      <c r="AD2116" s="58">
        <v>0</v>
      </c>
      <c r="AE2116" s="71">
        <v>0</v>
      </c>
      <c r="AF2116" s="56"/>
      <c r="AG2116" s="58">
        <v>0</v>
      </c>
      <c r="AH2116" s="71">
        <v>0</v>
      </c>
    </row>
    <row r="2117" spans="1:34" x14ac:dyDescent="0.35">
      <c r="A2117" s="31" t="s">
        <v>169</v>
      </c>
      <c r="B2117" s="32" t="s">
        <v>23</v>
      </c>
      <c r="C2117" s="32" t="s">
        <v>24</v>
      </c>
      <c r="D2117" s="32" t="s">
        <v>71</v>
      </c>
      <c r="E2117" s="32" t="s">
        <v>26</v>
      </c>
      <c r="F2117" s="32" t="s">
        <v>73</v>
      </c>
      <c r="G2117" s="32" t="s">
        <v>28</v>
      </c>
      <c r="H2117" s="33">
        <v>6.0000000000000001E-3</v>
      </c>
      <c r="I2117" s="32" t="s">
        <v>73</v>
      </c>
      <c r="J2117" s="32" t="s">
        <v>208</v>
      </c>
      <c r="K2117" s="34" t="s">
        <v>29</v>
      </c>
      <c r="L2117" s="35">
        <v>3.99</v>
      </c>
      <c r="M2117" s="36">
        <v>3.99</v>
      </c>
      <c r="N2117" s="36">
        <v>3.99</v>
      </c>
      <c r="O2117" s="36">
        <v>3.99</v>
      </c>
      <c r="P2117" s="36">
        <v>3.99</v>
      </c>
      <c r="Q2117" s="36">
        <v>3.99</v>
      </c>
      <c r="R2117" s="36">
        <v>3.99</v>
      </c>
      <c r="S2117" s="36">
        <v>3.69</v>
      </c>
      <c r="T2117" s="36">
        <v>3.69</v>
      </c>
      <c r="U2117" s="36">
        <v>3.33</v>
      </c>
      <c r="V2117" s="36">
        <v>3.33</v>
      </c>
      <c r="W2117" s="37">
        <v>3.5</v>
      </c>
      <c r="X2117" s="67"/>
      <c r="Y2117" s="60">
        <v>0</v>
      </c>
      <c r="Z2117" s="61">
        <v>0</v>
      </c>
      <c r="AA2117" s="61">
        <v>0</v>
      </c>
      <c r="AB2117" s="61">
        <v>0</v>
      </c>
      <c r="AC2117" s="61">
        <v>0</v>
      </c>
      <c r="AD2117" s="61">
        <v>0</v>
      </c>
      <c r="AE2117" s="69">
        <v>0</v>
      </c>
      <c r="AF2117" s="59"/>
      <c r="AG2117" s="61">
        <v>0.09</v>
      </c>
      <c r="AH2117" s="69">
        <v>0.09</v>
      </c>
    </row>
    <row r="2118" spans="1:34" x14ac:dyDescent="0.35">
      <c r="A2118" s="15" t="s">
        <v>169</v>
      </c>
      <c r="B2118" s="16" t="s">
        <v>23</v>
      </c>
      <c r="C2118" s="16" t="s">
        <v>24</v>
      </c>
      <c r="D2118" s="16" t="s">
        <v>71</v>
      </c>
      <c r="E2118" s="16" t="s">
        <v>26</v>
      </c>
      <c r="F2118" s="16" t="s">
        <v>73</v>
      </c>
      <c r="G2118" s="16" t="s">
        <v>28</v>
      </c>
      <c r="H2118" s="17">
        <v>6.0000000000000001E-3</v>
      </c>
      <c r="I2118" s="16" t="s">
        <v>73</v>
      </c>
      <c r="J2118" s="16" t="s">
        <v>209</v>
      </c>
      <c r="K2118" s="18" t="s">
        <v>30</v>
      </c>
      <c r="L2118" s="19">
        <v>1</v>
      </c>
      <c r="M2118" s="20">
        <v>1</v>
      </c>
      <c r="N2118" s="20">
        <v>1</v>
      </c>
      <c r="O2118" s="20">
        <v>1</v>
      </c>
      <c r="P2118" s="20">
        <v>1</v>
      </c>
      <c r="Q2118" s="20">
        <v>1</v>
      </c>
      <c r="R2118" s="20">
        <v>1</v>
      </c>
      <c r="S2118" s="20" t="s">
        <v>33</v>
      </c>
      <c r="T2118" s="20" t="s">
        <v>33</v>
      </c>
      <c r="U2118" s="20" t="s">
        <v>33</v>
      </c>
      <c r="V2118" s="20" t="s">
        <v>33</v>
      </c>
      <c r="W2118" s="21" t="s">
        <v>33</v>
      </c>
      <c r="X2118" s="67"/>
      <c r="Y2118" s="19">
        <v>0</v>
      </c>
      <c r="Z2118" s="20">
        <v>0</v>
      </c>
      <c r="AA2118" s="20">
        <v>0</v>
      </c>
      <c r="AB2118" s="20">
        <v>0</v>
      </c>
      <c r="AC2118" s="20">
        <v>0</v>
      </c>
      <c r="AD2118" s="20">
        <v>0</v>
      </c>
      <c r="AE2118" s="21">
        <v>0</v>
      </c>
      <c r="AF2118" s="55"/>
      <c r="AG2118" s="20" t="s">
        <v>33</v>
      </c>
      <c r="AH2118" s="21" t="s">
        <v>33</v>
      </c>
    </row>
    <row r="2119" spans="1:34" x14ac:dyDescent="0.35">
      <c r="A2119" s="15" t="s">
        <v>169</v>
      </c>
      <c r="B2119" s="16" t="s">
        <v>23</v>
      </c>
      <c r="C2119" s="16" t="s">
        <v>24</v>
      </c>
      <c r="D2119" s="16" t="s">
        <v>71</v>
      </c>
      <c r="E2119" s="16" t="s">
        <v>26</v>
      </c>
      <c r="F2119" s="16" t="s">
        <v>73</v>
      </c>
      <c r="G2119" s="16" t="s">
        <v>28</v>
      </c>
      <c r="H2119" s="17">
        <v>6.0000000000000001E-3</v>
      </c>
      <c r="I2119" s="16" t="s">
        <v>73</v>
      </c>
      <c r="J2119" s="16" t="s">
        <v>208</v>
      </c>
      <c r="K2119" s="18" t="s">
        <v>31</v>
      </c>
      <c r="L2119" s="78">
        <v>3.99</v>
      </c>
      <c r="M2119" s="76">
        <v>3.99</v>
      </c>
      <c r="N2119" s="76">
        <v>3.99</v>
      </c>
      <c r="O2119" s="76">
        <v>3.99</v>
      </c>
      <c r="P2119" s="76">
        <v>3.99</v>
      </c>
      <c r="Q2119" s="76">
        <v>3.99</v>
      </c>
      <c r="R2119" s="76">
        <v>3.99</v>
      </c>
      <c r="S2119" s="76">
        <v>3.69</v>
      </c>
      <c r="T2119" s="76">
        <v>3.69</v>
      </c>
      <c r="U2119" s="76">
        <v>3.33</v>
      </c>
      <c r="V2119" s="76">
        <v>3.33</v>
      </c>
      <c r="W2119" s="77">
        <v>3.5</v>
      </c>
      <c r="X2119" s="67"/>
      <c r="Y2119" s="78">
        <v>0</v>
      </c>
      <c r="Z2119" s="76">
        <v>0</v>
      </c>
      <c r="AA2119" s="76">
        <v>0</v>
      </c>
      <c r="AB2119" s="76">
        <v>0</v>
      </c>
      <c r="AC2119" s="76">
        <v>0</v>
      </c>
      <c r="AD2119" s="76">
        <v>0</v>
      </c>
      <c r="AE2119" s="77">
        <v>0</v>
      </c>
      <c r="AF2119" s="50"/>
      <c r="AG2119" s="76">
        <v>0.09</v>
      </c>
      <c r="AH2119" s="77">
        <v>0.09</v>
      </c>
    </row>
    <row r="2120" spans="1:34" x14ac:dyDescent="0.35">
      <c r="A2120" s="15" t="s">
        <v>169</v>
      </c>
      <c r="B2120" s="16" t="s">
        <v>23</v>
      </c>
      <c r="C2120" s="16" t="s">
        <v>24</v>
      </c>
      <c r="D2120" s="16" t="s">
        <v>71</v>
      </c>
      <c r="E2120" s="16" t="s">
        <v>26</v>
      </c>
      <c r="F2120" s="16" t="s">
        <v>73</v>
      </c>
      <c r="G2120" s="16" t="s">
        <v>28</v>
      </c>
      <c r="H2120" s="17">
        <v>6.0000000000000001E-3</v>
      </c>
      <c r="I2120" s="16" t="s">
        <v>73</v>
      </c>
      <c r="J2120" s="16" t="s">
        <v>209</v>
      </c>
      <c r="K2120" s="18" t="s">
        <v>32</v>
      </c>
      <c r="L2120" s="19">
        <v>1</v>
      </c>
      <c r="M2120" s="20">
        <v>1</v>
      </c>
      <c r="N2120" s="20">
        <v>1</v>
      </c>
      <c r="O2120" s="20">
        <v>1</v>
      </c>
      <c r="P2120" s="20">
        <v>1</v>
      </c>
      <c r="Q2120" s="20">
        <v>1</v>
      </c>
      <c r="R2120" s="20">
        <v>1</v>
      </c>
      <c r="S2120" s="20" t="s">
        <v>33</v>
      </c>
      <c r="T2120" s="20" t="s">
        <v>33</v>
      </c>
      <c r="U2120" s="20" t="s">
        <v>33</v>
      </c>
      <c r="V2120" s="20" t="s">
        <v>33</v>
      </c>
      <c r="W2120" s="21" t="s">
        <v>33</v>
      </c>
      <c r="X2120" s="67"/>
      <c r="Y2120" s="19">
        <v>0</v>
      </c>
      <c r="Z2120" s="20">
        <v>0</v>
      </c>
      <c r="AA2120" s="20">
        <v>0</v>
      </c>
      <c r="AB2120" s="20">
        <v>0</v>
      </c>
      <c r="AC2120" s="20">
        <v>0</v>
      </c>
      <c r="AD2120" s="20">
        <v>0</v>
      </c>
      <c r="AE2120" s="21">
        <v>0</v>
      </c>
      <c r="AF2120" s="55"/>
      <c r="AG2120" s="20" t="s">
        <v>33</v>
      </c>
      <c r="AH2120" s="21" t="s">
        <v>33</v>
      </c>
    </row>
    <row r="2121" spans="1:34" x14ac:dyDescent="0.35">
      <c r="A2121" s="24" t="s">
        <v>169</v>
      </c>
      <c r="B2121" s="25" t="s">
        <v>23</v>
      </c>
      <c r="C2121" s="25" t="s">
        <v>24</v>
      </c>
      <c r="D2121" s="25" t="s">
        <v>71</v>
      </c>
      <c r="E2121" s="25" t="s">
        <v>26</v>
      </c>
      <c r="F2121" s="25" t="s">
        <v>73</v>
      </c>
      <c r="G2121" s="25" t="s">
        <v>28</v>
      </c>
      <c r="H2121" s="26">
        <v>6.0000000000000001E-3</v>
      </c>
      <c r="I2121" s="25" t="s">
        <v>33</v>
      </c>
      <c r="J2121" s="25" t="s">
        <v>208</v>
      </c>
      <c r="K2121" s="27" t="s">
        <v>34</v>
      </c>
      <c r="L2121" s="28">
        <v>0</v>
      </c>
      <c r="M2121" s="29">
        <v>0</v>
      </c>
      <c r="N2121" s="29">
        <v>0</v>
      </c>
      <c r="O2121" s="29">
        <v>0</v>
      </c>
      <c r="P2121" s="29">
        <v>0</v>
      </c>
      <c r="Q2121" s="29">
        <v>0</v>
      </c>
      <c r="R2121" s="29">
        <v>0</v>
      </c>
      <c r="S2121" s="29">
        <v>0</v>
      </c>
      <c r="T2121" s="29">
        <v>0</v>
      </c>
      <c r="U2121" s="29">
        <v>0</v>
      </c>
      <c r="V2121" s="29">
        <v>0</v>
      </c>
      <c r="W2121" s="30">
        <v>0</v>
      </c>
      <c r="X2121" s="67"/>
      <c r="Y2121" s="57">
        <v>0</v>
      </c>
      <c r="Z2121" s="58">
        <v>0</v>
      </c>
      <c r="AA2121" s="58">
        <v>0</v>
      </c>
      <c r="AB2121" s="58">
        <v>0</v>
      </c>
      <c r="AC2121" s="58">
        <v>0</v>
      </c>
      <c r="AD2121" s="58">
        <v>0</v>
      </c>
      <c r="AE2121" s="71">
        <v>0</v>
      </c>
      <c r="AF2121" s="56"/>
      <c r="AG2121" s="58">
        <v>0</v>
      </c>
      <c r="AH2121" s="71">
        <v>0</v>
      </c>
    </row>
    <row r="2122" spans="1:34" x14ac:dyDescent="0.35">
      <c r="A2122" s="31" t="s">
        <v>169</v>
      </c>
      <c r="B2122" s="32" t="s">
        <v>23</v>
      </c>
      <c r="C2122" s="32" t="s">
        <v>24</v>
      </c>
      <c r="D2122" s="32" t="s">
        <v>71</v>
      </c>
      <c r="E2122" s="32" t="s">
        <v>26</v>
      </c>
      <c r="F2122" s="32" t="s">
        <v>74</v>
      </c>
      <c r="G2122" s="32" t="s">
        <v>28</v>
      </c>
      <c r="H2122" s="33">
        <v>6.0000000000000001E-3</v>
      </c>
      <c r="I2122" s="32" t="s">
        <v>74</v>
      </c>
      <c r="J2122" s="32" t="s">
        <v>208</v>
      </c>
      <c r="K2122" s="34" t="s">
        <v>29</v>
      </c>
      <c r="L2122" s="35">
        <v>3.79</v>
      </c>
      <c r="M2122" s="36">
        <v>3.79</v>
      </c>
      <c r="N2122" s="36">
        <v>3.79</v>
      </c>
      <c r="O2122" s="36">
        <v>3.79</v>
      </c>
      <c r="P2122" s="36">
        <v>3.79</v>
      </c>
      <c r="Q2122" s="36">
        <v>3.79</v>
      </c>
      <c r="R2122" s="36">
        <v>3.79</v>
      </c>
      <c r="S2122" s="36">
        <v>3.59</v>
      </c>
      <c r="T2122" s="36">
        <v>3.59</v>
      </c>
      <c r="U2122" s="36">
        <v>3.16</v>
      </c>
      <c r="V2122" s="36">
        <v>3.16</v>
      </c>
      <c r="W2122" s="37">
        <v>3.41</v>
      </c>
      <c r="X2122" s="67"/>
      <c r="Y2122" s="60">
        <v>0</v>
      </c>
      <c r="Z2122" s="61">
        <v>0</v>
      </c>
      <c r="AA2122" s="61">
        <v>0</v>
      </c>
      <c r="AB2122" s="61">
        <v>0</v>
      </c>
      <c r="AC2122" s="61">
        <v>0</v>
      </c>
      <c r="AD2122" s="61">
        <v>0</v>
      </c>
      <c r="AE2122" s="69">
        <v>0</v>
      </c>
      <c r="AF2122" s="59"/>
      <c r="AG2122" s="61">
        <v>0.09</v>
      </c>
      <c r="AH2122" s="69">
        <v>0.09</v>
      </c>
    </row>
    <row r="2123" spans="1:34" x14ac:dyDescent="0.35">
      <c r="A2123" s="15" t="s">
        <v>169</v>
      </c>
      <c r="B2123" s="16" t="s">
        <v>23</v>
      </c>
      <c r="C2123" s="16" t="s">
        <v>24</v>
      </c>
      <c r="D2123" s="16" t="s">
        <v>71</v>
      </c>
      <c r="E2123" s="16" t="s">
        <v>26</v>
      </c>
      <c r="F2123" s="16" t="s">
        <v>74</v>
      </c>
      <c r="G2123" s="16" t="s">
        <v>28</v>
      </c>
      <c r="H2123" s="17">
        <v>6.0000000000000001E-3</v>
      </c>
      <c r="I2123" s="16" t="s">
        <v>74</v>
      </c>
      <c r="J2123" s="16" t="s">
        <v>209</v>
      </c>
      <c r="K2123" s="18" t="s">
        <v>30</v>
      </c>
      <c r="L2123" s="19">
        <v>1</v>
      </c>
      <c r="M2123" s="20">
        <v>1</v>
      </c>
      <c r="N2123" s="20">
        <v>1</v>
      </c>
      <c r="O2123" s="20">
        <v>1</v>
      </c>
      <c r="P2123" s="20">
        <v>1</v>
      </c>
      <c r="Q2123" s="20">
        <v>1</v>
      </c>
      <c r="R2123" s="20">
        <v>1</v>
      </c>
      <c r="S2123" s="20" t="s">
        <v>33</v>
      </c>
      <c r="T2123" s="20" t="s">
        <v>33</v>
      </c>
      <c r="U2123" s="20" t="s">
        <v>33</v>
      </c>
      <c r="V2123" s="20" t="s">
        <v>33</v>
      </c>
      <c r="W2123" s="21" t="s">
        <v>33</v>
      </c>
      <c r="X2123" s="67"/>
      <c r="Y2123" s="19">
        <v>0</v>
      </c>
      <c r="Z2123" s="20">
        <v>0</v>
      </c>
      <c r="AA2123" s="20">
        <v>0</v>
      </c>
      <c r="AB2123" s="20">
        <v>0</v>
      </c>
      <c r="AC2123" s="20">
        <v>0</v>
      </c>
      <c r="AD2123" s="20">
        <v>0</v>
      </c>
      <c r="AE2123" s="21">
        <v>0</v>
      </c>
      <c r="AF2123" s="55"/>
      <c r="AG2123" s="20" t="s">
        <v>33</v>
      </c>
      <c r="AH2123" s="21" t="s">
        <v>33</v>
      </c>
    </row>
    <row r="2124" spans="1:34" x14ac:dyDescent="0.35">
      <c r="A2124" s="15" t="s">
        <v>169</v>
      </c>
      <c r="B2124" s="16" t="s">
        <v>23</v>
      </c>
      <c r="C2124" s="16" t="s">
        <v>24</v>
      </c>
      <c r="D2124" s="16" t="s">
        <v>71</v>
      </c>
      <c r="E2124" s="16" t="s">
        <v>26</v>
      </c>
      <c r="F2124" s="16" t="s">
        <v>74</v>
      </c>
      <c r="G2124" s="16" t="s">
        <v>28</v>
      </c>
      <c r="H2124" s="17">
        <v>6.0000000000000001E-3</v>
      </c>
      <c r="I2124" s="16" t="s">
        <v>74</v>
      </c>
      <c r="J2124" s="16" t="s">
        <v>208</v>
      </c>
      <c r="K2124" s="18" t="s">
        <v>31</v>
      </c>
      <c r="L2124" s="22">
        <v>3.79</v>
      </c>
      <c r="M2124" s="23">
        <v>3.79</v>
      </c>
      <c r="N2124" s="23">
        <v>3.79</v>
      </c>
      <c r="O2124" s="23">
        <v>3.79</v>
      </c>
      <c r="P2124" s="23">
        <v>3.79</v>
      </c>
      <c r="Q2124" s="23">
        <v>3.79</v>
      </c>
      <c r="R2124" s="23">
        <v>3.79</v>
      </c>
      <c r="S2124" s="81">
        <v>3.59</v>
      </c>
      <c r="T2124" s="81">
        <v>3.59</v>
      </c>
      <c r="U2124" s="23">
        <v>3.16</v>
      </c>
      <c r="V2124" s="23">
        <v>3.16</v>
      </c>
      <c r="W2124" s="80">
        <v>3.41</v>
      </c>
      <c r="X2124" s="67"/>
      <c r="Y2124" s="22">
        <v>0</v>
      </c>
      <c r="Z2124" s="23">
        <v>0</v>
      </c>
      <c r="AA2124" s="23">
        <v>0</v>
      </c>
      <c r="AB2124" s="23">
        <v>0</v>
      </c>
      <c r="AC2124" s="23">
        <v>0</v>
      </c>
      <c r="AD2124" s="23">
        <v>0</v>
      </c>
      <c r="AE2124" s="70">
        <v>0</v>
      </c>
      <c r="AF2124" s="50"/>
      <c r="AG2124" s="76">
        <v>0.09</v>
      </c>
      <c r="AH2124" s="77">
        <v>0.09</v>
      </c>
    </row>
    <row r="2125" spans="1:34" x14ac:dyDescent="0.35">
      <c r="A2125" s="15" t="s">
        <v>169</v>
      </c>
      <c r="B2125" s="16" t="s">
        <v>23</v>
      </c>
      <c r="C2125" s="16" t="s">
        <v>24</v>
      </c>
      <c r="D2125" s="16" t="s">
        <v>71</v>
      </c>
      <c r="E2125" s="16" t="s">
        <v>26</v>
      </c>
      <c r="F2125" s="16" t="s">
        <v>74</v>
      </c>
      <c r="G2125" s="16" t="s">
        <v>28</v>
      </c>
      <c r="H2125" s="17">
        <v>6.0000000000000001E-3</v>
      </c>
      <c r="I2125" s="16" t="s">
        <v>74</v>
      </c>
      <c r="J2125" s="16" t="s">
        <v>209</v>
      </c>
      <c r="K2125" s="18" t="s">
        <v>32</v>
      </c>
      <c r="L2125" s="19">
        <v>1</v>
      </c>
      <c r="M2125" s="20">
        <v>1</v>
      </c>
      <c r="N2125" s="20">
        <v>1</v>
      </c>
      <c r="O2125" s="20">
        <v>1</v>
      </c>
      <c r="P2125" s="20">
        <v>1</v>
      </c>
      <c r="Q2125" s="20">
        <v>1</v>
      </c>
      <c r="R2125" s="20">
        <v>1</v>
      </c>
      <c r="S2125" s="20" t="s">
        <v>33</v>
      </c>
      <c r="T2125" s="20" t="s">
        <v>33</v>
      </c>
      <c r="U2125" s="20" t="s">
        <v>33</v>
      </c>
      <c r="V2125" s="20" t="s">
        <v>33</v>
      </c>
      <c r="W2125" s="21" t="s">
        <v>33</v>
      </c>
      <c r="X2125" s="67"/>
      <c r="Y2125" s="19">
        <v>0</v>
      </c>
      <c r="Z2125" s="20">
        <v>0</v>
      </c>
      <c r="AA2125" s="20">
        <v>0</v>
      </c>
      <c r="AB2125" s="20">
        <v>0</v>
      </c>
      <c r="AC2125" s="20">
        <v>0</v>
      </c>
      <c r="AD2125" s="20">
        <v>0</v>
      </c>
      <c r="AE2125" s="21">
        <v>0</v>
      </c>
      <c r="AF2125" s="55"/>
      <c r="AG2125" s="20" t="s">
        <v>33</v>
      </c>
      <c r="AH2125" s="21" t="s">
        <v>33</v>
      </c>
    </row>
    <row r="2126" spans="1:34" x14ac:dyDescent="0.35">
      <c r="A2126" s="24" t="s">
        <v>169</v>
      </c>
      <c r="B2126" s="25" t="s">
        <v>23</v>
      </c>
      <c r="C2126" s="25" t="s">
        <v>24</v>
      </c>
      <c r="D2126" s="25" t="s">
        <v>71</v>
      </c>
      <c r="E2126" s="25" t="s">
        <v>26</v>
      </c>
      <c r="F2126" s="25" t="s">
        <v>74</v>
      </c>
      <c r="G2126" s="25" t="s">
        <v>28</v>
      </c>
      <c r="H2126" s="26">
        <v>6.0000000000000001E-3</v>
      </c>
      <c r="I2126" s="25" t="s">
        <v>33</v>
      </c>
      <c r="J2126" s="25" t="s">
        <v>208</v>
      </c>
      <c r="K2126" s="27" t="s">
        <v>34</v>
      </c>
      <c r="L2126" s="28">
        <v>0</v>
      </c>
      <c r="M2126" s="29">
        <v>0</v>
      </c>
      <c r="N2126" s="29">
        <v>0</v>
      </c>
      <c r="O2126" s="29">
        <v>0</v>
      </c>
      <c r="P2126" s="29">
        <v>0</v>
      </c>
      <c r="Q2126" s="29">
        <v>0</v>
      </c>
      <c r="R2126" s="29">
        <v>0</v>
      </c>
      <c r="S2126" s="29">
        <v>0</v>
      </c>
      <c r="T2126" s="29">
        <v>0</v>
      </c>
      <c r="U2126" s="29">
        <v>0</v>
      </c>
      <c r="V2126" s="29">
        <v>0</v>
      </c>
      <c r="W2126" s="30">
        <v>0</v>
      </c>
      <c r="X2126" s="67"/>
      <c r="Y2126" s="57">
        <v>0</v>
      </c>
      <c r="Z2126" s="58">
        <v>0</v>
      </c>
      <c r="AA2126" s="58">
        <v>0</v>
      </c>
      <c r="AB2126" s="58">
        <v>0</v>
      </c>
      <c r="AC2126" s="58">
        <v>0</v>
      </c>
      <c r="AD2126" s="58">
        <v>0</v>
      </c>
      <c r="AE2126" s="71">
        <v>0</v>
      </c>
      <c r="AF2126" s="56"/>
      <c r="AG2126" s="58">
        <v>0</v>
      </c>
      <c r="AH2126" s="71">
        <v>0</v>
      </c>
    </row>
    <row r="2127" spans="1:34" x14ac:dyDescent="0.35">
      <c r="A2127" s="31" t="s">
        <v>169</v>
      </c>
      <c r="B2127" s="32" t="s">
        <v>23</v>
      </c>
      <c r="C2127" s="32" t="s">
        <v>24</v>
      </c>
      <c r="D2127" s="32" t="s">
        <v>71</v>
      </c>
      <c r="E2127" s="32" t="s">
        <v>26</v>
      </c>
      <c r="F2127" s="32" t="s">
        <v>75</v>
      </c>
      <c r="G2127" s="32" t="s">
        <v>28</v>
      </c>
      <c r="H2127" s="33">
        <v>6.0000000000000001E-3</v>
      </c>
      <c r="I2127" s="32" t="s">
        <v>75</v>
      </c>
      <c r="J2127" s="32" t="s">
        <v>208</v>
      </c>
      <c r="K2127" s="34" t="s">
        <v>29</v>
      </c>
      <c r="L2127" s="35">
        <v>3.79</v>
      </c>
      <c r="M2127" s="36">
        <v>3.79</v>
      </c>
      <c r="N2127" s="36">
        <v>3.79</v>
      </c>
      <c r="O2127" s="36">
        <v>3.79</v>
      </c>
      <c r="P2127" s="36">
        <v>3.79</v>
      </c>
      <c r="Q2127" s="36">
        <v>3.79</v>
      </c>
      <c r="R2127" s="36">
        <v>3.79</v>
      </c>
      <c r="S2127" s="36">
        <v>3.59</v>
      </c>
      <c r="T2127" s="36">
        <v>3.59</v>
      </c>
      <c r="U2127" s="36">
        <v>3.16</v>
      </c>
      <c r="V2127" s="36">
        <v>3.16</v>
      </c>
      <c r="W2127" s="37">
        <v>3.41</v>
      </c>
      <c r="X2127" s="67"/>
      <c r="Y2127" s="60">
        <v>0</v>
      </c>
      <c r="Z2127" s="61">
        <v>0</v>
      </c>
      <c r="AA2127" s="61">
        <v>0</v>
      </c>
      <c r="AB2127" s="61">
        <v>0</v>
      </c>
      <c r="AC2127" s="61">
        <v>0</v>
      </c>
      <c r="AD2127" s="61">
        <v>0</v>
      </c>
      <c r="AE2127" s="69">
        <v>0</v>
      </c>
      <c r="AF2127" s="59"/>
      <c r="AG2127" s="61">
        <v>0.09</v>
      </c>
      <c r="AH2127" s="69">
        <v>0.09</v>
      </c>
    </row>
    <row r="2128" spans="1:34" x14ac:dyDescent="0.35">
      <c r="A2128" s="15" t="s">
        <v>169</v>
      </c>
      <c r="B2128" s="16" t="s">
        <v>23</v>
      </c>
      <c r="C2128" s="16" t="s">
        <v>24</v>
      </c>
      <c r="D2128" s="16" t="s">
        <v>71</v>
      </c>
      <c r="E2128" s="16" t="s">
        <v>26</v>
      </c>
      <c r="F2128" s="16" t="s">
        <v>75</v>
      </c>
      <c r="G2128" s="16" t="s">
        <v>28</v>
      </c>
      <c r="H2128" s="17">
        <v>6.0000000000000001E-3</v>
      </c>
      <c r="I2128" s="16" t="s">
        <v>75</v>
      </c>
      <c r="J2128" s="16" t="s">
        <v>209</v>
      </c>
      <c r="K2128" s="18" t="s">
        <v>30</v>
      </c>
      <c r="L2128" s="19">
        <v>1</v>
      </c>
      <c r="M2128" s="20">
        <v>1</v>
      </c>
      <c r="N2128" s="20">
        <v>1</v>
      </c>
      <c r="O2128" s="20">
        <v>1</v>
      </c>
      <c r="P2128" s="20">
        <v>1</v>
      </c>
      <c r="Q2128" s="20">
        <v>1</v>
      </c>
      <c r="R2128" s="20">
        <v>1</v>
      </c>
      <c r="S2128" s="20" t="s">
        <v>33</v>
      </c>
      <c r="T2128" s="20" t="s">
        <v>33</v>
      </c>
      <c r="U2128" s="20" t="s">
        <v>33</v>
      </c>
      <c r="V2128" s="20" t="s">
        <v>33</v>
      </c>
      <c r="W2128" s="21" t="s">
        <v>33</v>
      </c>
      <c r="X2128" s="67"/>
      <c r="Y2128" s="19">
        <v>0</v>
      </c>
      <c r="Z2128" s="20">
        <v>0</v>
      </c>
      <c r="AA2128" s="20">
        <v>0</v>
      </c>
      <c r="AB2128" s="20">
        <v>0</v>
      </c>
      <c r="AC2128" s="20">
        <v>0</v>
      </c>
      <c r="AD2128" s="20">
        <v>0</v>
      </c>
      <c r="AE2128" s="21">
        <v>0</v>
      </c>
      <c r="AF2128" s="55"/>
      <c r="AG2128" s="20" t="s">
        <v>33</v>
      </c>
      <c r="AH2128" s="21" t="s">
        <v>33</v>
      </c>
    </row>
    <row r="2129" spans="1:34" x14ac:dyDescent="0.35">
      <c r="A2129" s="15" t="s">
        <v>169</v>
      </c>
      <c r="B2129" s="16" t="s">
        <v>23</v>
      </c>
      <c r="C2129" s="16" t="s">
        <v>24</v>
      </c>
      <c r="D2129" s="16" t="s">
        <v>71</v>
      </c>
      <c r="E2129" s="16" t="s">
        <v>26</v>
      </c>
      <c r="F2129" s="16" t="s">
        <v>75</v>
      </c>
      <c r="G2129" s="16" t="s">
        <v>28</v>
      </c>
      <c r="H2129" s="17">
        <v>6.0000000000000001E-3</v>
      </c>
      <c r="I2129" s="16" t="s">
        <v>75</v>
      </c>
      <c r="J2129" s="16" t="s">
        <v>208</v>
      </c>
      <c r="K2129" s="18" t="s">
        <v>31</v>
      </c>
      <c r="L2129" s="22">
        <v>3.79</v>
      </c>
      <c r="M2129" s="23">
        <v>3.79</v>
      </c>
      <c r="N2129" s="23">
        <v>3.79</v>
      </c>
      <c r="O2129" s="23">
        <v>3.79</v>
      </c>
      <c r="P2129" s="23">
        <v>3.79</v>
      </c>
      <c r="Q2129" s="23">
        <v>3.79</v>
      </c>
      <c r="R2129" s="23">
        <v>3.79</v>
      </c>
      <c r="S2129" s="81">
        <v>3.59</v>
      </c>
      <c r="T2129" s="81">
        <v>3.59</v>
      </c>
      <c r="U2129" s="23">
        <v>3.16</v>
      </c>
      <c r="V2129" s="23">
        <v>3.16</v>
      </c>
      <c r="W2129" s="80">
        <v>3.41</v>
      </c>
      <c r="X2129" s="67"/>
      <c r="Y2129" s="22">
        <v>0</v>
      </c>
      <c r="Z2129" s="23">
        <v>0</v>
      </c>
      <c r="AA2129" s="23">
        <v>0</v>
      </c>
      <c r="AB2129" s="23">
        <v>0</v>
      </c>
      <c r="AC2129" s="23">
        <v>0</v>
      </c>
      <c r="AD2129" s="23">
        <v>0</v>
      </c>
      <c r="AE2129" s="70">
        <v>0</v>
      </c>
      <c r="AF2129" s="50"/>
      <c r="AG2129" s="76">
        <v>0.09</v>
      </c>
      <c r="AH2129" s="77">
        <v>0.09</v>
      </c>
    </row>
    <row r="2130" spans="1:34" x14ac:dyDescent="0.35">
      <c r="A2130" s="15" t="s">
        <v>169</v>
      </c>
      <c r="B2130" s="16" t="s">
        <v>23</v>
      </c>
      <c r="C2130" s="16" t="s">
        <v>24</v>
      </c>
      <c r="D2130" s="16" t="s">
        <v>71</v>
      </c>
      <c r="E2130" s="16" t="s">
        <v>26</v>
      </c>
      <c r="F2130" s="16" t="s">
        <v>75</v>
      </c>
      <c r="G2130" s="16" t="s">
        <v>28</v>
      </c>
      <c r="H2130" s="17">
        <v>6.0000000000000001E-3</v>
      </c>
      <c r="I2130" s="16" t="s">
        <v>75</v>
      </c>
      <c r="J2130" s="16" t="s">
        <v>209</v>
      </c>
      <c r="K2130" s="18" t="s">
        <v>32</v>
      </c>
      <c r="L2130" s="19">
        <v>1</v>
      </c>
      <c r="M2130" s="20">
        <v>1</v>
      </c>
      <c r="N2130" s="20">
        <v>1</v>
      </c>
      <c r="O2130" s="20">
        <v>1</v>
      </c>
      <c r="P2130" s="20">
        <v>1</v>
      </c>
      <c r="Q2130" s="20">
        <v>1</v>
      </c>
      <c r="R2130" s="20">
        <v>1</v>
      </c>
      <c r="S2130" s="20" t="s">
        <v>33</v>
      </c>
      <c r="T2130" s="20" t="s">
        <v>33</v>
      </c>
      <c r="U2130" s="20" t="s">
        <v>33</v>
      </c>
      <c r="V2130" s="20" t="s">
        <v>33</v>
      </c>
      <c r="W2130" s="21" t="s">
        <v>33</v>
      </c>
      <c r="X2130" s="67"/>
      <c r="Y2130" s="19">
        <v>0</v>
      </c>
      <c r="Z2130" s="20">
        <v>0</v>
      </c>
      <c r="AA2130" s="20">
        <v>0</v>
      </c>
      <c r="AB2130" s="20">
        <v>0</v>
      </c>
      <c r="AC2130" s="20">
        <v>0</v>
      </c>
      <c r="AD2130" s="20">
        <v>0</v>
      </c>
      <c r="AE2130" s="21">
        <v>0</v>
      </c>
      <c r="AF2130" s="55"/>
      <c r="AG2130" s="20" t="s">
        <v>33</v>
      </c>
      <c r="AH2130" s="21" t="s">
        <v>33</v>
      </c>
    </row>
    <row r="2131" spans="1:34" x14ac:dyDescent="0.35">
      <c r="A2131" s="24" t="s">
        <v>169</v>
      </c>
      <c r="B2131" s="25" t="s">
        <v>23</v>
      </c>
      <c r="C2131" s="25" t="s">
        <v>24</v>
      </c>
      <c r="D2131" s="25" t="s">
        <v>71</v>
      </c>
      <c r="E2131" s="25" t="s">
        <v>26</v>
      </c>
      <c r="F2131" s="25" t="s">
        <v>75</v>
      </c>
      <c r="G2131" s="25" t="s">
        <v>28</v>
      </c>
      <c r="H2131" s="26">
        <v>6.0000000000000001E-3</v>
      </c>
      <c r="I2131" s="25" t="s">
        <v>33</v>
      </c>
      <c r="J2131" s="25" t="s">
        <v>208</v>
      </c>
      <c r="K2131" s="27" t="s">
        <v>34</v>
      </c>
      <c r="L2131" s="28">
        <v>0</v>
      </c>
      <c r="M2131" s="29">
        <v>0</v>
      </c>
      <c r="N2131" s="29">
        <v>0</v>
      </c>
      <c r="O2131" s="29">
        <v>0</v>
      </c>
      <c r="P2131" s="29">
        <v>0</v>
      </c>
      <c r="Q2131" s="29">
        <v>0</v>
      </c>
      <c r="R2131" s="29">
        <v>0</v>
      </c>
      <c r="S2131" s="29">
        <v>0</v>
      </c>
      <c r="T2131" s="29">
        <v>0</v>
      </c>
      <c r="U2131" s="29">
        <v>0</v>
      </c>
      <c r="V2131" s="29">
        <v>0</v>
      </c>
      <c r="W2131" s="30">
        <v>0</v>
      </c>
      <c r="X2131" s="67"/>
      <c r="Y2131" s="57">
        <v>0</v>
      </c>
      <c r="Z2131" s="58">
        <v>0</v>
      </c>
      <c r="AA2131" s="58">
        <v>0</v>
      </c>
      <c r="AB2131" s="58">
        <v>0</v>
      </c>
      <c r="AC2131" s="58">
        <v>0</v>
      </c>
      <c r="AD2131" s="58">
        <v>0</v>
      </c>
      <c r="AE2131" s="71">
        <v>0</v>
      </c>
      <c r="AF2131" s="56"/>
      <c r="AG2131" s="58">
        <v>0</v>
      </c>
      <c r="AH2131" s="71">
        <v>0</v>
      </c>
    </row>
    <row r="2132" spans="1:34" x14ac:dyDescent="0.35">
      <c r="A2132" s="31" t="s">
        <v>169</v>
      </c>
      <c r="B2132" s="32" t="s">
        <v>23</v>
      </c>
      <c r="C2132" s="32" t="s">
        <v>24</v>
      </c>
      <c r="D2132" s="32" t="s">
        <v>71</v>
      </c>
      <c r="E2132" s="32" t="s">
        <v>26</v>
      </c>
      <c r="F2132" s="32" t="s">
        <v>76</v>
      </c>
      <c r="G2132" s="32" t="s">
        <v>28</v>
      </c>
      <c r="H2132" s="33">
        <v>6.0000000000000001E-3</v>
      </c>
      <c r="I2132" s="32" t="s">
        <v>76</v>
      </c>
      <c r="J2132" s="32" t="s">
        <v>208</v>
      </c>
      <c r="K2132" s="34" t="s">
        <v>29</v>
      </c>
      <c r="L2132" s="35">
        <v>3.79</v>
      </c>
      <c r="M2132" s="36">
        <v>3.79</v>
      </c>
      <c r="N2132" s="36">
        <v>3.79</v>
      </c>
      <c r="O2132" s="36">
        <v>3.79</v>
      </c>
      <c r="P2132" s="36">
        <v>3.79</v>
      </c>
      <c r="Q2132" s="36">
        <v>3.79</v>
      </c>
      <c r="R2132" s="36">
        <v>3.79</v>
      </c>
      <c r="S2132" s="36">
        <v>3.59</v>
      </c>
      <c r="T2132" s="36">
        <v>3.59</v>
      </c>
      <c r="U2132" s="36">
        <v>3.16</v>
      </c>
      <c r="V2132" s="36">
        <v>3.16</v>
      </c>
      <c r="W2132" s="37">
        <v>3.41</v>
      </c>
      <c r="X2132" s="67"/>
      <c r="Y2132" s="60">
        <v>0</v>
      </c>
      <c r="Z2132" s="61">
        <v>0</v>
      </c>
      <c r="AA2132" s="61">
        <v>0</v>
      </c>
      <c r="AB2132" s="61">
        <v>0</v>
      </c>
      <c r="AC2132" s="61">
        <v>0</v>
      </c>
      <c r="AD2132" s="61">
        <v>0</v>
      </c>
      <c r="AE2132" s="69">
        <v>0</v>
      </c>
      <c r="AF2132" s="59"/>
      <c r="AG2132" s="61">
        <v>0.09</v>
      </c>
      <c r="AH2132" s="69">
        <v>0.09</v>
      </c>
    </row>
    <row r="2133" spans="1:34" x14ac:dyDescent="0.35">
      <c r="A2133" s="15" t="s">
        <v>169</v>
      </c>
      <c r="B2133" s="16" t="s">
        <v>23</v>
      </c>
      <c r="C2133" s="16" t="s">
        <v>24</v>
      </c>
      <c r="D2133" s="16" t="s">
        <v>71</v>
      </c>
      <c r="E2133" s="16" t="s">
        <v>26</v>
      </c>
      <c r="F2133" s="16" t="s">
        <v>76</v>
      </c>
      <c r="G2133" s="16" t="s">
        <v>28</v>
      </c>
      <c r="H2133" s="17">
        <v>6.0000000000000001E-3</v>
      </c>
      <c r="I2133" s="16" t="s">
        <v>76</v>
      </c>
      <c r="J2133" s="16" t="s">
        <v>209</v>
      </c>
      <c r="K2133" s="18" t="s">
        <v>30</v>
      </c>
      <c r="L2133" s="19">
        <v>1</v>
      </c>
      <c r="M2133" s="20">
        <v>1</v>
      </c>
      <c r="N2133" s="20">
        <v>1</v>
      </c>
      <c r="O2133" s="20">
        <v>1</v>
      </c>
      <c r="P2133" s="20">
        <v>1</v>
      </c>
      <c r="Q2133" s="20">
        <v>1</v>
      </c>
      <c r="R2133" s="20">
        <v>1</v>
      </c>
      <c r="S2133" s="20" t="s">
        <v>33</v>
      </c>
      <c r="T2133" s="20" t="s">
        <v>33</v>
      </c>
      <c r="U2133" s="20" t="s">
        <v>33</v>
      </c>
      <c r="V2133" s="20" t="s">
        <v>33</v>
      </c>
      <c r="W2133" s="21" t="s">
        <v>33</v>
      </c>
      <c r="X2133" s="67"/>
      <c r="Y2133" s="19">
        <v>0</v>
      </c>
      <c r="Z2133" s="20">
        <v>0</v>
      </c>
      <c r="AA2133" s="20">
        <v>0</v>
      </c>
      <c r="AB2133" s="20">
        <v>0</v>
      </c>
      <c r="AC2133" s="20">
        <v>0</v>
      </c>
      <c r="AD2133" s="20">
        <v>0</v>
      </c>
      <c r="AE2133" s="21">
        <v>0</v>
      </c>
      <c r="AF2133" s="55"/>
      <c r="AG2133" s="20" t="s">
        <v>33</v>
      </c>
      <c r="AH2133" s="21" t="s">
        <v>33</v>
      </c>
    </row>
    <row r="2134" spans="1:34" x14ac:dyDescent="0.35">
      <c r="A2134" s="15" t="s">
        <v>169</v>
      </c>
      <c r="B2134" s="16" t="s">
        <v>23</v>
      </c>
      <c r="C2134" s="16" t="s">
        <v>24</v>
      </c>
      <c r="D2134" s="16" t="s">
        <v>71</v>
      </c>
      <c r="E2134" s="16" t="s">
        <v>26</v>
      </c>
      <c r="F2134" s="16" t="s">
        <v>76</v>
      </c>
      <c r="G2134" s="16" t="s">
        <v>28</v>
      </c>
      <c r="H2134" s="17">
        <v>6.0000000000000001E-3</v>
      </c>
      <c r="I2134" s="16" t="s">
        <v>76</v>
      </c>
      <c r="J2134" s="16" t="s">
        <v>208</v>
      </c>
      <c r="K2134" s="18" t="s">
        <v>31</v>
      </c>
      <c r="L2134" s="22">
        <v>3.79</v>
      </c>
      <c r="M2134" s="23">
        <v>3.79</v>
      </c>
      <c r="N2134" s="23">
        <v>3.79</v>
      </c>
      <c r="O2134" s="23">
        <v>3.79</v>
      </c>
      <c r="P2134" s="23">
        <v>3.79</v>
      </c>
      <c r="Q2134" s="23">
        <v>3.79</v>
      </c>
      <c r="R2134" s="23">
        <v>3.79</v>
      </c>
      <c r="S2134" s="81">
        <v>3.59</v>
      </c>
      <c r="T2134" s="81">
        <v>3.59</v>
      </c>
      <c r="U2134" s="23">
        <v>3.16</v>
      </c>
      <c r="V2134" s="23">
        <v>3.16</v>
      </c>
      <c r="W2134" s="80">
        <v>3.41</v>
      </c>
      <c r="X2134" s="67"/>
      <c r="Y2134" s="22">
        <v>0</v>
      </c>
      <c r="Z2134" s="23">
        <v>0</v>
      </c>
      <c r="AA2134" s="23">
        <v>0</v>
      </c>
      <c r="AB2134" s="23">
        <v>0</v>
      </c>
      <c r="AC2134" s="23">
        <v>0</v>
      </c>
      <c r="AD2134" s="23">
        <v>0</v>
      </c>
      <c r="AE2134" s="70">
        <v>0</v>
      </c>
      <c r="AF2134" s="50"/>
      <c r="AG2134" s="76">
        <v>0.09</v>
      </c>
      <c r="AH2134" s="77">
        <v>0.09</v>
      </c>
    </row>
    <row r="2135" spans="1:34" x14ac:dyDescent="0.35">
      <c r="A2135" s="15" t="s">
        <v>169</v>
      </c>
      <c r="B2135" s="16" t="s">
        <v>23</v>
      </c>
      <c r="C2135" s="16" t="s">
        <v>24</v>
      </c>
      <c r="D2135" s="16" t="s">
        <v>71</v>
      </c>
      <c r="E2135" s="16" t="s">
        <v>26</v>
      </c>
      <c r="F2135" s="16" t="s">
        <v>76</v>
      </c>
      <c r="G2135" s="16" t="s">
        <v>28</v>
      </c>
      <c r="H2135" s="17">
        <v>6.0000000000000001E-3</v>
      </c>
      <c r="I2135" s="16" t="s">
        <v>76</v>
      </c>
      <c r="J2135" s="16" t="s">
        <v>209</v>
      </c>
      <c r="K2135" s="18" t="s">
        <v>32</v>
      </c>
      <c r="L2135" s="19">
        <v>1</v>
      </c>
      <c r="M2135" s="20">
        <v>1</v>
      </c>
      <c r="N2135" s="20">
        <v>1</v>
      </c>
      <c r="O2135" s="20">
        <v>1</v>
      </c>
      <c r="P2135" s="20">
        <v>1</v>
      </c>
      <c r="Q2135" s="20">
        <v>1</v>
      </c>
      <c r="R2135" s="20">
        <v>1</v>
      </c>
      <c r="S2135" s="20" t="s">
        <v>33</v>
      </c>
      <c r="T2135" s="20" t="s">
        <v>33</v>
      </c>
      <c r="U2135" s="20" t="s">
        <v>33</v>
      </c>
      <c r="V2135" s="20" t="s">
        <v>33</v>
      </c>
      <c r="W2135" s="21" t="s">
        <v>33</v>
      </c>
      <c r="X2135" s="67"/>
      <c r="Y2135" s="19">
        <v>0</v>
      </c>
      <c r="Z2135" s="20">
        <v>0</v>
      </c>
      <c r="AA2135" s="20">
        <v>0</v>
      </c>
      <c r="AB2135" s="20">
        <v>0</v>
      </c>
      <c r="AC2135" s="20">
        <v>0</v>
      </c>
      <c r="AD2135" s="20">
        <v>0</v>
      </c>
      <c r="AE2135" s="21">
        <v>0</v>
      </c>
      <c r="AF2135" s="55"/>
      <c r="AG2135" s="20" t="s">
        <v>33</v>
      </c>
      <c r="AH2135" s="21" t="s">
        <v>33</v>
      </c>
    </row>
    <row r="2136" spans="1:34" x14ac:dyDescent="0.35">
      <c r="A2136" s="24" t="s">
        <v>169</v>
      </c>
      <c r="B2136" s="25" t="s">
        <v>23</v>
      </c>
      <c r="C2136" s="25" t="s">
        <v>24</v>
      </c>
      <c r="D2136" s="25" t="s">
        <v>71</v>
      </c>
      <c r="E2136" s="25" t="s">
        <v>26</v>
      </c>
      <c r="F2136" s="25" t="s">
        <v>76</v>
      </c>
      <c r="G2136" s="25" t="s">
        <v>28</v>
      </c>
      <c r="H2136" s="26">
        <v>6.0000000000000001E-3</v>
      </c>
      <c r="I2136" s="25" t="s">
        <v>33</v>
      </c>
      <c r="J2136" s="25" t="s">
        <v>208</v>
      </c>
      <c r="K2136" s="27" t="s">
        <v>34</v>
      </c>
      <c r="L2136" s="28">
        <v>0</v>
      </c>
      <c r="M2136" s="29">
        <v>0</v>
      </c>
      <c r="N2136" s="29">
        <v>0</v>
      </c>
      <c r="O2136" s="29">
        <v>0</v>
      </c>
      <c r="P2136" s="29">
        <v>0</v>
      </c>
      <c r="Q2136" s="29">
        <v>0</v>
      </c>
      <c r="R2136" s="29">
        <v>0</v>
      </c>
      <c r="S2136" s="29">
        <v>0</v>
      </c>
      <c r="T2136" s="29">
        <v>0</v>
      </c>
      <c r="U2136" s="29">
        <v>0</v>
      </c>
      <c r="V2136" s="29">
        <v>0</v>
      </c>
      <c r="W2136" s="30">
        <v>0</v>
      </c>
      <c r="X2136" s="67"/>
      <c r="Y2136" s="57">
        <v>0</v>
      </c>
      <c r="Z2136" s="58">
        <v>0</v>
      </c>
      <c r="AA2136" s="58">
        <v>0</v>
      </c>
      <c r="AB2136" s="58">
        <v>0</v>
      </c>
      <c r="AC2136" s="58">
        <v>0</v>
      </c>
      <c r="AD2136" s="58">
        <v>0</v>
      </c>
      <c r="AE2136" s="71">
        <v>0</v>
      </c>
      <c r="AF2136" s="56"/>
      <c r="AG2136" s="58">
        <v>0</v>
      </c>
      <c r="AH2136" s="71">
        <v>0</v>
      </c>
    </row>
    <row r="2137" spans="1:34" x14ac:dyDescent="0.35">
      <c r="A2137" s="31" t="s">
        <v>169</v>
      </c>
      <c r="B2137" s="32" t="s">
        <v>23</v>
      </c>
      <c r="C2137" s="32" t="s">
        <v>24</v>
      </c>
      <c r="D2137" s="32" t="s">
        <v>77</v>
      </c>
      <c r="E2137" s="32" t="s">
        <v>78</v>
      </c>
      <c r="F2137" s="32" t="s">
        <v>79</v>
      </c>
      <c r="G2137" s="32" t="s">
        <v>80</v>
      </c>
      <c r="H2137" s="33">
        <v>0.01</v>
      </c>
      <c r="I2137" s="32" t="s">
        <v>79</v>
      </c>
      <c r="J2137" s="32" t="s">
        <v>208</v>
      </c>
      <c r="K2137" s="34" t="s">
        <v>29</v>
      </c>
      <c r="L2137" s="35">
        <v>4.29</v>
      </c>
      <c r="M2137" s="36">
        <v>4.29</v>
      </c>
      <c r="N2137" s="36">
        <v>4.29</v>
      </c>
      <c r="O2137" s="36">
        <v>4.29</v>
      </c>
      <c r="P2137" s="36">
        <v>4.29</v>
      </c>
      <c r="Q2137" s="36">
        <v>4.29</v>
      </c>
      <c r="R2137" s="36">
        <v>4.29</v>
      </c>
      <c r="S2137" s="36">
        <v>3.99</v>
      </c>
      <c r="T2137" s="36">
        <v>3.99</v>
      </c>
      <c r="U2137" s="36">
        <v>3.33</v>
      </c>
      <c r="V2137" s="36">
        <v>3.33</v>
      </c>
      <c r="W2137" s="37">
        <v>3.49</v>
      </c>
      <c r="X2137" s="67"/>
      <c r="Y2137" s="60">
        <v>0</v>
      </c>
      <c r="Z2137" s="61">
        <v>0</v>
      </c>
      <c r="AA2137" s="61">
        <v>0</v>
      </c>
      <c r="AB2137" s="61">
        <v>0</v>
      </c>
      <c r="AC2137" s="61">
        <v>0</v>
      </c>
      <c r="AD2137" s="61">
        <v>0</v>
      </c>
      <c r="AE2137" s="69">
        <v>0</v>
      </c>
      <c r="AF2137" s="59"/>
      <c r="AG2137" s="61">
        <v>0.1</v>
      </c>
      <c r="AH2137" s="69">
        <v>0.1</v>
      </c>
    </row>
    <row r="2138" spans="1:34" x14ac:dyDescent="0.35">
      <c r="A2138" s="15" t="s">
        <v>169</v>
      </c>
      <c r="B2138" s="16" t="s">
        <v>23</v>
      </c>
      <c r="C2138" s="16" t="s">
        <v>24</v>
      </c>
      <c r="D2138" s="16" t="s">
        <v>77</v>
      </c>
      <c r="E2138" s="16" t="s">
        <v>78</v>
      </c>
      <c r="F2138" s="16" t="s">
        <v>79</v>
      </c>
      <c r="G2138" s="16" t="s">
        <v>80</v>
      </c>
      <c r="H2138" s="17">
        <v>0.01</v>
      </c>
      <c r="I2138" s="16" t="s">
        <v>79</v>
      </c>
      <c r="J2138" s="16" t="s">
        <v>209</v>
      </c>
      <c r="K2138" s="18" t="s">
        <v>30</v>
      </c>
      <c r="L2138" s="19">
        <v>1</v>
      </c>
      <c r="M2138" s="20">
        <v>1</v>
      </c>
      <c r="N2138" s="20">
        <v>1</v>
      </c>
      <c r="O2138" s="20">
        <v>1</v>
      </c>
      <c r="P2138" s="20">
        <v>1</v>
      </c>
      <c r="Q2138" s="20">
        <v>1</v>
      </c>
      <c r="R2138" s="20">
        <v>1</v>
      </c>
      <c r="S2138" s="20" t="s">
        <v>33</v>
      </c>
      <c r="T2138" s="20" t="s">
        <v>33</v>
      </c>
      <c r="U2138" s="20" t="s">
        <v>33</v>
      </c>
      <c r="V2138" s="20" t="s">
        <v>33</v>
      </c>
      <c r="W2138" s="21" t="s">
        <v>33</v>
      </c>
      <c r="X2138" s="67"/>
      <c r="Y2138" s="19">
        <v>0</v>
      </c>
      <c r="Z2138" s="20">
        <v>0</v>
      </c>
      <c r="AA2138" s="20">
        <v>0</v>
      </c>
      <c r="AB2138" s="20">
        <v>0</v>
      </c>
      <c r="AC2138" s="20">
        <v>0</v>
      </c>
      <c r="AD2138" s="20">
        <v>0</v>
      </c>
      <c r="AE2138" s="21">
        <v>0</v>
      </c>
      <c r="AF2138" s="55"/>
      <c r="AG2138" s="20" t="s">
        <v>33</v>
      </c>
      <c r="AH2138" s="21" t="s">
        <v>33</v>
      </c>
    </row>
    <row r="2139" spans="1:34" x14ac:dyDescent="0.35">
      <c r="A2139" s="15" t="s">
        <v>169</v>
      </c>
      <c r="B2139" s="16" t="s">
        <v>23</v>
      </c>
      <c r="C2139" s="16" t="s">
        <v>24</v>
      </c>
      <c r="D2139" s="16" t="s">
        <v>77</v>
      </c>
      <c r="E2139" s="16" t="s">
        <v>78</v>
      </c>
      <c r="F2139" s="16" t="s">
        <v>79</v>
      </c>
      <c r="G2139" s="16" t="s">
        <v>80</v>
      </c>
      <c r="H2139" s="17">
        <v>0.01</v>
      </c>
      <c r="I2139" s="16" t="s">
        <v>79</v>
      </c>
      <c r="J2139" s="16" t="s">
        <v>208</v>
      </c>
      <c r="K2139" s="18" t="s">
        <v>31</v>
      </c>
      <c r="L2139" s="85">
        <v>4.6900000000000004</v>
      </c>
      <c r="M2139" s="81">
        <v>4.6900000000000004</v>
      </c>
      <c r="N2139" s="81">
        <v>4.6900000000000004</v>
      </c>
      <c r="O2139" s="81">
        <v>4.6900000000000004</v>
      </c>
      <c r="P2139" s="81">
        <v>4.6900000000000004</v>
      </c>
      <c r="Q2139" s="81">
        <v>4.6900000000000004</v>
      </c>
      <c r="R2139" s="81">
        <v>4.6900000000000004</v>
      </c>
      <c r="S2139" s="81">
        <v>4.29</v>
      </c>
      <c r="T2139" s="81">
        <v>4.29</v>
      </c>
      <c r="U2139" s="81">
        <v>3.6404895104895107</v>
      </c>
      <c r="V2139" s="81">
        <v>3.6404895104895107</v>
      </c>
      <c r="W2139" s="80">
        <v>3.86</v>
      </c>
      <c r="X2139" s="67"/>
      <c r="Y2139" s="22">
        <v>0</v>
      </c>
      <c r="Z2139" s="23">
        <v>0</v>
      </c>
      <c r="AA2139" s="23">
        <v>0</v>
      </c>
      <c r="AB2139" s="23">
        <v>0</v>
      </c>
      <c r="AC2139" s="23">
        <v>0</v>
      </c>
      <c r="AD2139" s="23">
        <v>0</v>
      </c>
      <c r="AE2139" s="70">
        <v>0</v>
      </c>
      <c r="AF2139" s="50"/>
      <c r="AG2139" s="76">
        <v>0.11</v>
      </c>
      <c r="AH2139" s="77">
        <v>0.11</v>
      </c>
    </row>
    <row r="2140" spans="1:34" x14ac:dyDescent="0.35">
      <c r="A2140" s="15" t="s">
        <v>169</v>
      </c>
      <c r="B2140" s="16" t="s">
        <v>23</v>
      </c>
      <c r="C2140" s="16" t="s">
        <v>24</v>
      </c>
      <c r="D2140" s="16" t="s">
        <v>77</v>
      </c>
      <c r="E2140" s="16" t="s">
        <v>78</v>
      </c>
      <c r="F2140" s="16" t="s">
        <v>79</v>
      </c>
      <c r="G2140" s="16" t="s">
        <v>80</v>
      </c>
      <c r="H2140" s="17">
        <v>0.01</v>
      </c>
      <c r="I2140" s="16" t="s">
        <v>79</v>
      </c>
      <c r="J2140" s="16" t="s">
        <v>209</v>
      </c>
      <c r="K2140" s="18" t="s">
        <v>32</v>
      </c>
      <c r="L2140" s="19">
        <v>1</v>
      </c>
      <c r="M2140" s="20">
        <v>1</v>
      </c>
      <c r="N2140" s="20">
        <v>1</v>
      </c>
      <c r="O2140" s="20">
        <v>1</v>
      </c>
      <c r="P2140" s="20">
        <v>1</v>
      </c>
      <c r="Q2140" s="20">
        <v>1</v>
      </c>
      <c r="R2140" s="20">
        <v>1</v>
      </c>
      <c r="S2140" s="20" t="s">
        <v>33</v>
      </c>
      <c r="T2140" s="20" t="s">
        <v>33</v>
      </c>
      <c r="U2140" s="20" t="s">
        <v>33</v>
      </c>
      <c r="V2140" s="20" t="s">
        <v>33</v>
      </c>
      <c r="W2140" s="21" t="s">
        <v>33</v>
      </c>
      <c r="X2140" s="67"/>
      <c r="Y2140" s="19">
        <v>0</v>
      </c>
      <c r="Z2140" s="20">
        <v>0</v>
      </c>
      <c r="AA2140" s="20">
        <v>0</v>
      </c>
      <c r="AB2140" s="20">
        <v>0</v>
      </c>
      <c r="AC2140" s="20">
        <v>0</v>
      </c>
      <c r="AD2140" s="20">
        <v>0</v>
      </c>
      <c r="AE2140" s="21">
        <v>0</v>
      </c>
      <c r="AF2140" s="55"/>
      <c r="AG2140" s="20" t="s">
        <v>33</v>
      </c>
      <c r="AH2140" s="21" t="s">
        <v>33</v>
      </c>
    </row>
    <row r="2141" spans="1:34" x14ac:dyDescent="0.35">
      <c r="A2141" s="24" t="s">
        <v>169</v>
      </c>
      <c r="B2141" s="25" t="s">
        <v>23</v>
      </c>
      <c r="C2141" s="25" t="s">
        <v>24</v>
      </c>
      <c r="D2141" s="25" t="s">
        <v>77</v>
      </c>
      <c r="E2141" s="25" t="s">
        <v>78</v>
      </c>
      <c r="F2141" s="25" t="s">
        <v>79</v>
      </c>
      <c r="G2141" s="25" t="s">
        <v>80</v>
      </c>
      <c r="H2141" s="26">
        <v>0.01</v>
      </c>
      <c r="I2141" s="25" t="s">
        <v>33</v>
      </c>
      <c r="J2141" s="25" t="s">
        <v>208</v>
      </c>
      <c r="K2141" s="27" t="s">
        <v>34</v>
      </c>
      <c r="L2141" s="28">
        <v>9.3240093240093413E-2</v>
      </c>
      <c r="M2141" s="29">
        <v>9.3240093240093413E-2</v>
      </c>
      <c r="N2141" s="29">
        <v>9.3240093240093413E-2</v>
      </c>
      <c r="O2141" s="29">
        <v>9.3240093240093413E-2</v>
      </c>
      <c r="P2141" s="29">
        <v>9.3240093240093413E-2</v>
      </c>
      <c r="Q2141" s="29">
        <v>9.3240093240093413E-2</v>
      </c>
      <c r="R2141" s="29">
        <v>9.3240093240093413E-2</v>
      </c>
      <c r="S2141" s="29">
        <v>7.5187969924811915E-2</v>
      </c>
      <c r="T2141" s="29">
        <v>7.5187969924811915E-2</v>
      </c>
      <c r="U2141" s="29">
        <v>9.3240093240093191E-2</v>
      </c>
      <c r="V2141" s="29">
        <v>9.3240093240093191E-2</v>
      </c>
      <c r="W2141" s="30">
        <v>0.10601719197707715</v>
      </c>
      <c r="X2141" s="67"/>
      <c r="Y2141" s="57">
        <v>0</v>
      </c>
      <c r="Z2141" s="58">
        <v>0</v>
      </c>
      <c r="AA2141" s="58">
        <v>0</v>
      </c>
      <c r="AB2141" s="58">
        <v>0</v>
      </c>
      <c r="AC2141" s="58">
        <v>0</v>
      </c>
      <c r="AD2141" s="58">
        <v>0</v>
      </c>
      <c r="AE2141" s="71">
        <v>0</v>
      </c>
      <c r="AF2141" s="56"/>
      <c r="AG2141" s="58">
        <v>0</v>
      </c>
      <c r="AH2141" s="71">
        <v>0</v>
      </c>
    </row>
    <row r="2142" spans="1:34" x14ac:dyDescent="0.35">
      <c r="A2142" s="31" t="s">
        <v>169</v>
      </c>
      <c r="B2142" s="32" t="s">
        <v>23</v>
      </c>
      <c r="C2142" s="32" t="s">
        <v>24</v>
      </c>
      <c r="D2142" s="32" t="s">
        <v>77</v>
      </c>
      <c r="E2142" s="32" t="s">
        <v>78</v>
      </c>
      <c r="F2142" s="32" t="s">
        <v>81</v>
      </c>
      <c r="G2142" s="32" t="s">
        <v>80</v>
      </c>
      <c r="H2142" s="33">
        <v>0.01</v>
      </c>
      <c r="I2142" s="32" t="s">
        <v>81</v>
      </c>
      <c r="J2142" s="32" t="s">
        <v>208</v>
      </c>
      <c r="K2142" s="34" t="s">
        <v>29</v>
      </c>
      <c r="L2142" s="35">
        <v>3.99</v>
      </c>
      <c r="M2142" s="36">
        <v>3.99</v>
      </c>
      <c r="N2142" s="36">
        <v>3.99</v>
      </c>
      <c r="O2142" s="36">
        <v>3.99</v>
      </c>
      <c r="P2142" s="36">
        <v>3.99</v>
      </c>
      <c r="Q2142" s="36">
        <v>3.99</v>
      </c>
      <c r="R2142" s="36">
        <v>3.99</v>
      </c>
      <c r="S2142" s="36">
        <v>3.79</v>
      </c>
      <c r="T2142" s="36">
        <v>3.79</v>
      </c>
      <c r="U2142" s="36">
        <v>3.19</v>
      </c>
      <c r="V2142" s="36">
        <v>3.19</v>
      </c>
      <c r="W2142" s="37">
        <v>3.49</v>
      </c>
      <c r="X2142" s="67"/>
      <c r="Y2142" s="60">
        <v>0</v>
      </c>
      <c r="Z2142" s="61">
        <v>0</v>
      </c>
      <c r="AA2142" s="61">
        <v>0</v>
      </c>
      <c r="AB2142" s="61">
        <v>0</v>
      </c>
      <c r="AC2142" s="61">
        <v>0</v>
      </c>
      <c r="AD2142" s="61">
        <v>0</v>
      </c>
      <c r="AE2142" s="69">
        <v>0</v>
      </c>
      <c r="AF2142" s="59"/>
      <c r="AG2142" s="61">
        <v>0.1</v>
      </c>
      <c r="AH2142" s="69">
        <v>0.1</v>
      </c>
    </row>
    <row r="2143" spans="1:34" x14ac:dyDescent="0.35">
      <c r="A2143" s="15" t="s">
        <v>169</v>
      </c>
      <c r="B2143" s="16" t="s">
        <v>23</v>
      </c>
      <c r="C2143" s="16" t="s">
        <v>24</v>
      </c>
      <c r="D2143" s="16" t="s">
        <v>77</v>
      </c>
      <c r="E2143" s="16" t="s">
        <v>78</v>
      </c>
      <c r="F2143" s="16" t="s">
        <v>81</v>
      </c>
      <c r="G2143" s="16" t="s">
        <v>80</v>
      </c>
      <c r="H2143" s="17">
        <v>0.01</v>
      </c>
      <c r="I2143" s="16" t="s">
        <v>81</v>
      </c>
      <c r="J2143" s="16" t="s">
        <v>209</v>
      </c>
      <c r="K2143" s="18" t="s">
        <v>30</v>
      </c>
      <c r="L2143" s="19">
        <v>1</v>
      </c>
      <c r="M2143" s="20">
        <v>1</v>
      </c>
      <c r="N2143" s="20">
        <v>1</v>
      </c>
      <c r="O2143" s="20">
        <v>1</v>
      </c>
      <c r="P2143" s="20">
        <v>1</v>
      </c>
      <c r="Q2143" s="20">
        <v>1</v>
      </c>
      <c r="R2143" s="20">
        <v>1</v>
      </c>
      <c r="S2143" s="20" t="s">
        <v>33</v>
      </c>
      <c r="T2143" s="20" t="s">
        <v>33</v>
      </c>
      <c r="U2143" s="20" t="s">
        <v>33</v>
      </c>
      <c r="V2143" s="20" t="s">
        <v>33</v>
      </c>
      <c r="W2143" s="21" t="s">
        <v>33</v>
      </c>
      <c r="X2143" s="67"/>
      <c r="Y2143" s="19">
        <v>0</v>
      </c>
      <c r="Z2143" s="20">
        <v>0</v>
      </c>
      <c r="AA2143" s="20">
        <v>0</v>
      </c>
      <c r="AB2143" s="20">
        <v>0</v>
      </c>
      <c r="AC2143" s="20">
        <v>0</v>
      </c>
      <c r="AD2143" s="20">
        <v>0</v>
      </c>
      <c r="AE2143" s="21">
        <v>0</v>
      </c>
      <c r="AF2143" s="55"/>
      <c r="AG2143" s="20" t="s">
        <v>33</v>
      </c>
      <c r="AH2143" s="21" t="s">
        <v>33</v>
      </c>
    </row>
    <row r="2144" spans="1:34" x14ac:dyDescent="0.35">
      <c r="A2144" s="15" t="s">
        <v>169</v>
      </c>
      <c r="B2144" s="16" t="s">
        <v>23</v>
      </c>
      <c r="C2144" s="16" t="s">
        <v>24</v>
      </c>
      <c r="D2144" s="16" t="s">
        <v>77</v>
      </c>
      <c r="E2144" s="16" t="s">
        <v>78</v>
      </c>
      <c r="F2144" s="16" t="s">
        <v>81</v>
      </c>
      <c r="G2144" s="16" t="s">
        <v>80</v>
      </c>
      <c r="H2144" s="17">
        <v>0.01</v>
      </c>
      <c r="I2144" s="16" t="s">
        <v>81</v>
      </c>
      <c r="J2144" s="16" t="s">
        <v>208</v>
      </c>
      <c r="K2144" s="18" t="s">
        <v>31</v>
      </c>
      <c r="L2144" s="22">
        <v>3.99</v>
      </c>
      <c r="M2144" s="23">
        <v>3.99</v>
      </c>
      <c r="N2144" s="23">
        <v>3.99</v>
      </c>
      <c r="O2144" s="23">
        <v>3.99</v>
      </c>
      <c r="P2144" s="23">
        <v>3.99</v>
      </c>
      <c r="Q2144" s="23">
        <v>3.99</v>
      </c>
      <c r="R2144" s="23">
        <v>3.99</v>
      </c>
      <c r="S2144" s="23">
        <v>3.79</v>
      </c>
      <c r="T2144" s="23">
        <v>3.79</v>
      </c>
      <c r="U2144" s="23">
        <v>3.19</v>
      </c>
      <c r="V2144" s="23">
        <v>3.19</v>
      </c>
      <c r="W2144" s="70">
        <v>3.49</v>
      </c>
      <c r="X2144" s="67"/>
      <c r="Y2144" s="22">
        <v>0</v>
      </c>
      <c r="Z2144" s="23">
        <v>0</v>
      </c>
      <c r="AA2144" s="23">
        <v>0</v>
      </c>
      <c r="AB2144" s="23">
        <v>0</v>
      </c>
      <c r="AC2144" s="23">
        <v>0</v>
      </c>
      <c r="AD2144" s="23">
        <v>0</v>
      </c>
      <c r="AE2144" s="70">
        <v>0</v>
      </c>
      <c r="AF2144" s="50"/>
      <c r="AG2144" s="76">
        <v>0.1</v>
      </c>
      <c r="AH2144" s="77">
        <v>0.1</v>
      </c>
    </row>
    <row r="2145" spans="1:34" x14ac:dyDescent="0.35">
      <c r="A2145" s="15" t="s">
        <v>169</v>
      </c>
      <c r="B2145" s="16" t="s">
        <v>23</v>
      </c>
      <c r="C2145" s="16" t="s">
        <v>24</v>
      </c>
      <c r="D2145" s="16" t="s">
        <v>77</v>
      </c>
      <c r="E2145" s="16" t="s">
        <v>78</v>
      </c>
      <c r="F2145" s="16" t="s">
        <v>81</v>
      </c>
      <c r="G2145" s="16" t="s">
        <v>80</v>
      </c>
      <c r="H2145" s="17">
        <v>0.01</v>
      </c>
      <c r="I2145" s="16" t="s">
        <v>81</v>
      </c>
      <c r="J2145" s="16" t="s">
        <v>209</v>
      </c>
      <c r="K2145" s="18" t="s">
        <v>32</v>
      </c>
      <c r="L2145" s="19">
        <v>1</v>
      </c>
      <c r="M2145" s="20">
        <v>1</v>
      </c>
      <c r="N2145" s="20">
        <v>1</v>
      </c>
      <c r="O2145" s="20">
        <v>1</v>
      </c>
      <c r="P2145" s="20">
        <v>1</v>
      </c>
      <c r="Q2145" s="20">
        <v>1</v>
      </c>
      <c r="R2145" s="20">
        <v>1</v>
      </c>
      <c r="S2145" s="20" t="s">
        <v>33</v>
      </c>
      <c r="T2145" s="20" t="s">
        <v>33</v>
      </c>
      <c r="U2145" s="20" t="s">
        <v>33</v>
      </c>
      <c r="V2145" s="20" t="s">
        <v>33</v>
      </c>
      <c r="W2145" s="21" t="s">
        <v>33</v>
      </c>
      <c r="X2145" s="67"/>
      <c r="Y2145" s="19">
        <v>0</v>
      </c>
      <c r="Z2145" s="20">
        <v>0</v>
      </c>
      <c r="AA2145" s="20">
        <v>0</v>
      </c>
      <c r="AB2145" s="20">
        <v>0</v>
      </c>
      <c r="AC2145" s="20">
        <v>0</v>
      </c>
      <c r="AD2145" s="20">
        <v>0</v>
      </c>
      <c r="AE2145" s="21">
        <v>0</v>
      </c>
      <c r="AF2145" s="55"/>
      <c r="AG2145" s="20" t="s">
        <v>33</v>
      </c>
      <c r="AH2145" s="21" t="s">
        <v>33</v>
      </c>
    </row>
    <row r="2146" spans="1:34" x14ac:dyDescent="0.35">
      <c r="A2146" s="24" t="s">
        <v>169</v>
      </c>
      <c r="B2146" s="25" t="s">
        <v>23</v>
      </c>
      <c r="C2146" s="25" t="s">
        <v>24</v>
      </c>
      <c r="D2146" s="25" t="s">
        <v>77</v>
      </c>
      <c r="E2146" s="25" t="s">
        <v>78</v>
      </c>
      <c r="F2146" s="25" t="s">
        <v>81</v>
      </c>
      <c r="G2146" s="25" t="s">
        <v>80</v>
      </c>
      <c r="H2146" s="26">
        <v>0.01</v>
      </c>
      <c r="I2146" s="25" t="s">
        <v>33</v>
      </c>
      <c r="J2146" s="25" t="s">
        <v>208</v>
      </c>
      <c r="K2146" s="27" t="s">
        <v>34</v>
      </c>
      <c r="L2146" s="28">
        <v>0</v>
      </c>
      <c r="M2146" s="29">
        <v>0</v>
      </c>
      <c r="N2146" s="29">
        <v>0</v>
      </c>
      <c r="O2146" s="29">
        <v>0</v>
      </c>
      <c r="P2146" s="29">
        <v>0</v>
      </c>
      <c r="Q2146" s="29">
        <v>0</v>
      </c>
      <c r="R2146" s="29">
        <v>0</v>
      </c>
      <c r="S2146" s="29">
        <v>0</v>
      </c>
      <c r="T2146" s="29">
        <v>0</v>
      </c>
      <c r="U2146" s="29">
        <v>0</v>
      </c>
      <c r="V2146" s="29">
        <v>0</v>
      </c>
      <c r="W2146" s="30">
        <v>0</v>
      </c>
      <c r="X2146" s="67"/>
      <c r="Y2146" s="57">
        <v>0</v>
      </c>
      <c r="Z2146" s="58">
        <v>0</v>
      </c>
      <c r="AA2146" s="58">
        <v>0</v>
      </c>
      <c r="AB2146" s="58">
        <v>0</v>
      </c>
      <c r="AC2146" s="58">
        <v>0</v>
      </c>
      <c r="AD2146" s="58">
        <v>0</v>
      </c>
      <c r="AE2146" s="71">
        <v>0</v>
      </c>
      <c r="AF2146" s="56"/>
      <c r="AG2146" s="58">
        <v>0</v>
      </c>
      <c r="AH2146" s="71">
        <v>0</v>
      </c>
    </row>
    <row r="2147" spans="1:34" x14ac:dyDescent="0.35">
      <c r="A2147" s="31" t="s">
        <v>169</v>
      </c>
      <c r="B2147" s="32" t="s">
        <v>23</v>
      </c>
      <c r="C2147" s="32" t="s">
        <v>24</v>
      </c>
      <c r="D2147" s="32" t="s">
        <v>77</v>
      </c>
      <c r="E2147" s="32" t="s">
        <v>78</v>
      </c>
      <c r="F2147" s="32" t="s">
        <v>82</v>
      </c>
      <c r="G2147" s="32" t="s">
        <v>80</v>
      </c>
      <c r="H2147" s="33">
        <v>0.01</v>
      </c>
      <c r="I2147" s="32" t="s">
        <v>82</v>
      </c>
      <c r="J2147" s="32" t="s">
        <v>208</v>
      </c>
      <c r="K2147" s="34" t="s">
        <v>29</v>
      </c>
      <c r="L2147" s="35">
        <v>3.99</v>
      </c>
      <c r="M2147" s="36">
        <v>3.99</v>
      </c>
      <c r="N2147" s="36">
        <v>3.99</v>
      </c>
      <c r="O2147" s="36">
        <v>3.99</v>
      </c>
      <c r="P2147" s="36">
        <v>3.99</v>
      </c>
      <c r="Q2147" s="36">
        <v>3.99</v>
      </c>
      <c r="R2147" s="36">
        <v>3.99</v>
      </c>
      <c r="S2147" s="36">
        <v>3.89</v>
      </c>
      <c r="T2147" s="36">
        <v>3.89</v>
      </c>
      <c r="U2147" s="36">
        <v>3.19</v>
      </c>
      <c r="V2147" s="36">
        <v>3.19</v>
      </c>
      <c r="W2147" s="37">
        <v>3.69</v>
      </c>
      <c r="X2147" s="67"/>
      <c r="Y2147" s="60">
        <v>0</v>
      </c>
      <c r="Z2147" s="61">
        <v>0</v>
      </c>
      <c r="AA2147" s="61">
        <v>0</v>
      </c>
      <c r="AB2147" s="61">
        <v>0</v>
      </c>
      <c r="AC2147" s="61">
        <v>0</v>
      </c>
      <c r="AD2147" s="61">
        <v>0</v>
      </c>
      <c r="AE2147" s="69">
        <v>0</v>
      </c>
      <c r="AF2147" s="59"/>
      <c r="AG2147" s="61">
        <v>0.1</v>
      </c>
      <c r="AH2147" s="69">
        <v>0.1</v>
      </c>
    </row>
    <row r="2148" spans="1:34" x14ac:dyDescent="0.35">
      <c r="A2148" s="15" t="s">
        <v>169</v>
      </c>
      <c r="B2148" s="16" t="s">
        <v>23</v>
      </c>
      <c r="C2148" s="16" t="s">
        <v>24</v>
      </c>
      <c r="D2148" s="16" t="s">
        <v>77</v>
      </c>
      <c r="E2148" s="16" t="s">
        <v>78</v>
      </c>
      <c r="F2148" s="16" t="s">
        <v>82</v>
      </c>
      <c r="G2148" s="16" t="s">
        <v>80</v>
      </c>
      <c r="H2148" s="17">
        <v>0.01</v>
      </c>
      <c r="I2148" s="16" t="s">
        <v>82</v>
      </c>
      <c r="J2148" s="16" t="s">
        <v>209</v>
      </c>
      <c r="K2148" s="18" t="s">
        <v>30</v>
      </c>
      <c r="L2148" s="19">
        <v>1</v>
      </c>
      <c r="M2148" s="20">
        <v>1</v>
      </c>
      <c r="N2148" s="20">
        <v>1</v>
      </c>
      <c r="O2148" s="20">
        <v>1</v>
      </c>
      <c r="P2148" s="20">
        <v>1</v>
      </c>
      <c r="Q2148" s="20">
        <v>1</v>
      </c>
      <c r="R2148" s="20">
        <v>1</v>
      </c>
      <c r="S2148" s="20" t="s">
        <v>33</v>
      </c>
      <c r="T2148" s="20" t="s">
        <v>33</v>
      </c>
      <c r="U2148" s="20" t="s">
        <v>33</v>
      </c>
      <c r="V2148" s="20" t="s">
        <v>33</v>
      </c>
      <c r="W2148" s="21" t="s">
        <v>33</v>
      </c>
      <c r="X2148" s="67"/>
      <c r="Y2148" s="19">
        <v>0</v>
      </c>
      <c r="Z2148" s="20">
        <v>0</v>
      </c>
      <c r="AA2148" s="20">
        <v>0</v>
      </c>
      <c r="AB2148" s="20">
        <v>0</v>
      </c>
      <c r="AC2148" s="20">
        <v>0</v>
      </c>
      <c r="AD2148" s="20">
        <v>0</v>
      </c>
      <c r="AE2148" s="21">
        <v>0</v>
      </c>
      <c r="AF2148" s="55"/>
      <c r="AG2148" s="20" t="s">
        <v>33</v>
      </c>
      <c r="AH2148" s="21" t="s">
        <v>33</v>
      </c>
    </row>
    <row r="2149" spans="1:34" x14ac:dyDescent="0.35">
      <c r="A2149" s="15" t="s">
        <v>169</v>
      </c>
      <c r="B2149" s="16" t="s">
        <v>23</v>
      </c>
      <c r="C2149" s="16" t="s">
        <v>24</v>
      </c>
      <c r="D2149" s="16" t="s">
        <v>77</v>
      </c>
      <c r="E2149" s="16" t="s">
        <v>78</v>
      </c>
      <c r="F2149" s="16" t="s">
        <v>82</v>
      </c>
      <c r="G2149" s="16" t="s">
        <v>80</v>
      </c>
      <c r="H2149" s="17">
        <v>0.01</v>
      </c>
      <c r="I2149" s="16" t="s">
        <v>82</v>
      </c>
      <c r="J2149" s="16" t="s">
        <v>208</v>
      </c>
      <c r="K2149" s="18" t="s">
        <v>31</v>
      </c>
      <c r="L2149" s="85">
        <v>4.1900000000000004</v>
      </c>
      <c r="M2149" s="81">
        <v>4.1900000000000004</v>
      </c>
      <c r="N2149" s="81">
        <v>4.1900000000000004</v>
      </c>
      <c r="O2149" s="81">
        <v>4.1900000000000004</v>
      </c>
      <c r="P2149" s="81">
        <v>4.1900000000000004</v>
      </c>
      <c r="Q2149" s="81">
        <v>4.1900000000000004</v>
      </c>
      <c r="R2149" s="81">
        <v>4.1900000000000004</v>
      </c>
      <c r="S2149" s="23">
        <v>3.89</v>
      </c>
      <c r="T2149" s="23">
        <v>3.89</v>
      </c>
      <c r="U2149" s="81">
        <v>3.3498997493734333</v>
      </c>
      <c r="V2149" s="81">
        <v>3.3498997493734333</v>
      </c>
      <c r="W2149" s="70">
        <v>3.69</v>
      </c>
      <c r="X2149" s="67"/>
      <c r="Y2149" s="22">
        <v>0</v>
      </c>
      <c r="Z2149" s="23">
        <v>0</v>
      </c>
      <c r="AA2149" s="23">
        <v>0</v>
      </c>
      <c r="AB2149" s="23">
        <v>0</v>
      </c>
      <c r="AC2149" s="23">
        <v>0</v>
      </c>
      <c r="AD2149" s="23">
        <v>0</v>
      </c>
      <c r="AE2149" s="70">
        <v>0</v>
      </c>
      <c r="AF2149" s="50"/>
      <c r="AG2149" s="76">
        <v>0.1</v>
      </c>
      <c r="AH2149" s="77">
        <v>0.1</v>
      </c>
    </row>
    <row r="2150" spans="1:34" x14ac:dyDescent="0.35">
      <c r="A2150" s="15" t="s">
        <v>169</v>
      </c>
      <c r="B2150" s="16" t="s">
        <v>23</v>
      </c>
      <c r="C2150" s="16" t="s">
        <v>24</v>
      </c>
      <c r="D2150" s="16" t="s">
        <v>77</v>
      </c>
      <c r="E2150" s="16" t="s">
        <v>78</v>
      </c>
      <c r="F2150" s="16" t="s">
        <v>82</v>
      </c>
      <c r="G2150" s="16" t="s">
        <v>80</v>
      </c>
      <c r="H2150" s="17">
        <v>0.01</v>
      </c>
      <c r="I2150" s="16" t="s">
        <v>82</v>
      </c>
      <c r="J2150" s="16" t="s">
        <v>209</v>
      </c>
      <c r="K2150" s="18" t="s">
        <v>32</v>
      </c>
      <c r="L2150" s="19">
        <v>1</v>
      </c>
      <c r="M2150" s="20">
        <v>1</v>
      </c>
      <c r="N2150" s="20">
        <v>1</v>
      </c>
      <c r="O2150" s="20">
        <v>1</v>
      </c>
      <c r="P2150" s="20">
        <v>1</v>
      </c>
      <c r="Q2150" s="20">
        <v>1</v>
      </c>
      <c r="R2150" s="20">
        <v>1</v>
      </c>
      <c r="S2150" s="20" t="s">
        <v>33</v>
      </c>
      <c r="T2150" s="20" t="s">
        <v>33</v>
      </c>
      <c r="U2150" s="20" t="s">
        <v>33</v>
      </c>
      <c r="V2150" s="20" t="s">
        <v>33</v>
      </c>
      <c r="W2150" s="21" t="s">
        <v>33</v>
      </c>
      <c r="X2150" s="67"/>
      <c r="Y2150" s="19">
        <v>0</v>
      </c>
      <c r="Z2150" s="20">
        <v>0</v>
      </c>
      <c r="AA2150" s="20">
        <v>0</v>
      </c>
      <c r="AB2150" s="20">
        <v>0</v>
      </c>
      <c r="AC2150" s="20">
        <v>0</v>
      </c>
      <c r="AD2150" s="20">
        <v>0</v>
      </c>
      <c r="AE2150" s="21">
        <v>0</v>
      </c>
      <c r="AF2150" s="55"/>
      <c r="AG2150" s="20" t="s">
        <v>33</v>
      </c>
      <c r="AH2150" s="21" t="s">
        <v>33</v>
      </c>
    </row>
    <row r="2151" spans="1:34" x14ac:dyDescent="0.35">
      <c r="A2151" s="24" t="s">
        <v>169</v>
      </c>
      <c r="B2151" s="25" t="s">
        <v>23</v>
      </c>
      <c r="C2151" s="25" t="s">
        <v>24</v>
      </c>
      <c r="D2151" s="25" t="s">
        <v>77</v>
      </c>
      <c r="E2151" s="25" t="s">
        <v>78</v>
      </c>
      <c r="F2151" s="25" t="s">
        <v>82</v>
      </c>
      <c r="G2151" s="25" t="s">
        <v>80</v>
      </c>
      <c r="H2151" s="26">
        <v>0.01</v>
      </c>
      <c r="I2151" s="25" t="s">
        <v>33</v>
      </c>
      <c r="J2151" s="25" t="s">
        <v>208</v>
      </c>
      <c r="K2151" s="27" t="s">
        <v>34</v>
      </c>
      <c r="L2151" s="28">
        <v>5.0125313283208017E-2</v>
      </c>
      <c r="M2151" s="29">
        <v>5.0125313283208017E-2</v>
      </c>
      <c r="N2151" s="29">
        <v>5.0125313283208017E-2</v>
      </c>
      <c r="O2151" s="29">
        <v>5.0125313283208017E-2</v>
      </c>
      <c r="P2151" s="29">
        <v>5.0125313283208017E-2</v>
      </c>
      <c r="Q2151" s="29">
        <v>5.0125313283208017E-2</v>
      </c>
      <c r="R2151" s="29">
        <v>5.0125313283208017E-2</v>
      </c>
      <c r="S2151" s="29">
        <v>0</v>
      </c>
      <c r="T2151" s="29">
        <v>0</v>
      </c>
      <c r="U2151" s="29">
        <v>5.0125313283208017E-2</v>
      </c>
      <c r="V2151" s="29">
        <v>5.0125313283208017E-2</v>
      </c>
      <c r="W2151" s="30">
        <v>0</v>
      </c>
      <c r="X2151" s="67"/>
      <c r="Y2151" s="57">
        <v>0</v>
      </c>
      <c r="Z2151" s="58">
        <v>0</v>
      </c>
      <c r="AA2151" s="58">
        <v>0</v>
      </c>
      <c r="AB2151" s="58">
        <v>0</v>
      </c>
      <c r="AC2151" s="58">
        <v>0</v>
      </c>
      <c r="AD2151" s="58">
        <v>0</v>
      </c>
      <c r="AE2151" s="71">
        <v>0</v>
      </c>
      <c r="AF2151" s="56"/>
      <c r="AG2151" s="58">
        <v>0</v>
      </c>
      <c r="AH2151" s="71">
        <v>0</v>
      </c>
    </row>
    <row r="2152" spans="1:34" x14ac:dyDescent="0.35">
      <c r="A2152" s="31" t="s">
        <v>169</v>
      </c>
      <c r="B2152" s="32" t="s">
        <v>23</v>
      </c>
      <c r="C2152" s="32" t="s">
        <v>24</v>
      </c>
      <c r="D2152" s="32" t="s">
        <v>77</v>
      </c>
      <c r="E2152" s="32" t="s">
        <v>78</v>
      </c>
      <c r="F2152" s="32" t="s">
        <v>83</v>
      </c>
      <c r="G2152" s="32" t="s">
        <v>80</v>
      </c>
      <c r="H2152" s="33">
        <v>0.01</v>
      </c>
      <c r="I2152" s="32" t="s">
        <v>83</v>
      </c>
      <c r="J2152" s="32" t="s">
        <v>208</v>
      </c>
      <c r="K2152" s="34" t="s">
        <v>29</v>
      </c>
      <c r="L2152" s="35">
        <v>3.79</v>
      </c>
      <c r="M2152" s="36">
        <v>3.79</v>
      </c>
      <c r="N2152" s="36">
        <v>3.79</v>
      </c>
      <c r="O2152" s="36">
        <v>3.79</v>
      </c>
      <c r="P2152" s="36">
        <v>3.79</v>
      </c>
      <c r="Q2152" s="36">
        <v>3.79</v>
      </c>
      <c r="R2152" s="36">
        <v>3.79</v>
      </c>
      <c r="S2152" s="36">
        <v>3.79</v>
      </c>
      <c r="T2152" s="36">
        <v>3.79</v>
      </c>
      <c r="U2152" s="36">
        <v>3.16</v>
      </c>
      <c r="V2152" s="36">
        <v>3.16</v>
      </c>
      <c r="W2152" s="37">
        <v>3.49</v>
      </c>
      <c r="X2152" s="67"/>
      <c r="Y2152" s="60">
        <v>0</v>
      </c>
      <c r="Z2152" s="61">
        <v>0</v>
      </c>
      <c r="AA2152" s="61">
        <v>0</v>
      </c>
      <c r="AB2152" s="61">
        <v>0</v>
      </c>
      <c r="AC2152" s="61">
        <v>0</v>
      </c>
      <c r="AD2152" s="61">
        <v>0</v>
      </c>
      <c r="AE2152" s="69">
        <v>0</v>
      </c>
      <c r="AF2152" s="59"/>
      <c r="AG2152" s="61">
        <v>0.1</v>
      </c>
      <c r="AH2152" s="69">
        <v>0.1</v>
      </c>
    </row>
    <row r="2153" spans="1:34" x14ac:dyDescent="0.35">
      <c r="A2153" s="15" t="s">
        <v>169</v>
      </c>
      <c r="B2153" s="16" t="s">
        <v>23</v>
      </c>
      <c r="C2153" s="16" t="s">
        <v>24</v>
      </c>
      <c r="D2153" s="16" t="s">
        <v>77</v>
      </c>
      <c r="E2153" s="16" t="s">
        <v>78</v>
      </c>
      <c r="F2153" s="16" t="s">
        <v>83</v>
      </c>
      <c r="G2153" s="16" t="s">
        <v>80</v>
      </c>
      <c r="H2153" s="17">
        <v>0.01</v>
      </c>
      <c r="I2153" s="16" t="s">
        <v>83</v>
      </c>
      <c r="J2153" s="16" t="s">
        <v>209</v>
      </c>
      <c r="K2153" s="18" t="s">
        <v>30</v>
      </c>
      <c r="L2153" s="19">
        <v>1</v>
      </c>
      <c r="M2153" s="20">
        <v>1</v>
      </c>
      <c r="N2153" s="20">
        <v>1</v>
      </c>
      <c r="O2153" s="20">
        <v>1</v>
      </c>
      <c r="P2153" s="20">
        <v>1</v>
      </c>
      <c r="Q2153" s="20">
        <v>1</v>
      </c>
      <c r="R2153" s="20">
        <v>1</v>
      </c>
      <c r="S2153" s="20" t="s">
        <v>33</v>
      </c>
      <c r="T2153" s="20" t="s">
        <v>33</v>
      </c>
      <c r="U2153" s="20" t="s">
        <v>33</v>
      </c>
      <c r="V2153" s="20" t="s">
        <v>33</v>
      </c>
      <c r="W2153" s="21" t="s">
        <v>33</v>
      </c>
      <c r="X2153" s="67"/>
      <c r="Y2153" s="19">
        <v>0</v>
      </c>
      <c r="Z2153" s="20">
        <v>0</v>
      </c>
      <c r="AA2153" s="20">
        <v>0</v>
      </c>
      <c r="AB2153" s="20">
        <v>0</v>
      </c>
      <c r="AC2153" s="20">
        <v>0</v>
      </c>
      <c r="AD2153" s="20">
        <v>0</v>
      </c>
      <c r="AE2153" s="21">
        <v>0</v>
      </c>
      <c r="AF2153" s="55"/>
      <c r="AG2153" s="20" t="s">
        <v>33</v>
      </c>
      <c r="AH2153" s="21" t="s">
        <v>33</v>
      </c>
    </row>
    <row r="2154" spans="1:34" x14ac:dyDescent="0.35">
      <c r="A2154" s="15" t="s">
        <v>169</v>
      </c>
      <c r="B2154" s="16" t="s">
        <v>23</v>
      </c>
      <c r="C2154" s="16" t="s">
        <v>24</v>
      </c>
      <c r="D2154" s="16" t="s">
        <v>77</v>
      </c>
      <c r="E2154" s="16" t="s">
        <v>78</v>
      </c>
      <c r="F2154" s="16" t="s">
        <v>83</v>
      </c>
      <c r="G2154" s="16" t="s">
        <v>80</v>
      </c>
      <c r="H2154" s="17">
        <v>0.01</v>
      </c>
      <c r="I2154" s="16" t="s">
        <v>83</v>
      </c>
      <c r="J2154" s="16" t="s">
        <v>208</v>
      </c>
      <c r="K2154" s="18" t="s">
        <v>31</v>
      </c>
      <c r="L2154" s="22">
        <v>3.79</v>
      </c>
      <c r="M2154" s="23">
        <v>3.79</v>
      </c>
      <c r="N2154" s="23">
        <v>3.79</v>
      </c>
      <c r="O2154" s="23">
        <v>3.79</v>
      </c>
      <c r="P2154" s="23">
        <v>3.79</v>
      </c>
      <c r="Q2154" s="23">
        <v>3.79</v>
      </c>
      <c r="R2154" s="23">
        <v>3.79</v>
      </c>
      <c r="S2154" s="23">
        <v>3.79</v>
      </c>
      <c r="T2154" s="23">
        <v>3.79</v>
      </c>
      <c r="U2154" s="23">
        <v>3.16</v>
      </c>
      <c r="V2154" s="23">
        <v>3.16</v>
      </c>
      <c r="W2154" s="70">
        <v>3.49</v>
      </c>
      <c r="X2154" s="67"/>
      <c r="Y2154" s="22">
        <v>0</v>
      </c>
      <c r="Z2154" s="23">
        <v>0</v>
      </c>
      <c r="AA2154" s="23">
        <v>0</v>
      </c>
      <c r="AB2154" s="23">
        <v>0</v>
      </c>
      <c r="AC2154" s="23">
        <v>0</v>
      </c>
      <c r="AD2154" s="23">
        <v>0</v>
      </c>
      <c r="AE2154" s="70">
        <v>0</v>
      </c>
      <c r="AF2154" s="50"/>
      <c r="AG2154" s="76">
        <v>0.1</v>
      </c>
      <c r="AH2154" s="77">
        <v>0.1</v>
      </c>
    </row>
    <row r="2155" spans="1:34" x14ac:dyDescent="0.35">
      <c r="A2155" s="15" t="s">
        <v>169</v>
      </c>
      <c r="B2155" s="16" t="s">
        <v>23</v>
      </c>
      <c r="C2155" s="16" t="s">
        <v>24</v>
      </c>
      <c r="D2155" s="16" t="s">
        <v>77</v>
      </c>
      <c r="E2155" s="16" t="s">
        <v>78</v>
      </c>
      <c r="F2155" s="16" t="s">
        <v>83</v>
      </c>
      <c r="G2155" s="16" t="s">
        <v>80</v>
      </c>
      <c r="H2155" s="17">
        <v>0.01</v>
      </c>
      <c r="I2155" s="16" t="s">
        <v>83</v>
      </c>
      <c r="J2155" s="16" t="s">
        <v>209</v>
      </c>
      <c r="K2155" s="18" t="s">
        <v>32</v>
      </c>
      <c r="L2155" s="19">
        <v>1</v>
      </c>
      <c r="M2155" s="20">
        <v>1</v>
      </c>
      <c r="N2155" s="20">
        <v>1</v>
      </c>
      <c r="O2155" s="20">
        <v>1</v>
      </c>
      <c r="P2155" s="20">
        <v>1</v>
      </c>
      <c r="Q2155" s="20">
        <v>1</v>
      </c>
      <c r="R2155" s="20">
        <v>1</v>
      </c>
      <c r="S2155" s="20" t="s">
        <v>33</v>
      </c>
      <c r="T2155" s="20" t="s">
        <v>33</v>
      </c>
      <c r="U2155" s="20" t="s">
        <v>33</v>
      </c>
      <c r="V2155" s="20" t="s">
        <v>33</v>
      </c>
      <c r="W2155" s="21" t="s">
        <v>33</v>
      </c>
      <c r="X2155" s="67"/>
      <c r="Y2155" s="19">
        <v>0</v>
      </c>
      <c r="Z2155" s="20">
        <v>0</v>
      </c>
      <c r="AA2155" s="20">
        <v>0</v>
      </c>
      <c r="AB2155" s="20">
        <v>0</v>
      </c>
      <c r="AC2155" s="20">
        <v>0</v>
      </c>
      <c r="AD2155" s="20">
        <v>0</v>
      </c>
      <c r="AE2155" s="21">
        <v>0</v>
      </c>
      <c r="AF2155" s="55"/>
      <c r="AG2155" s="20" t="s">
        <v>33</v>
      </c>
      <c r="AH2155" s="21" t="s">
        <v>33</v>
      </c>
    </row>
    <row r="2156" spans="1:34" x14ac:dyDescent="0.35">
      <c r="A2156" s="24" t="s">
        <v>169</v>
      </c>
      <c r="B2156" s="25" t="s">
        <v>23</v>
      </c>
      <c r="C2156" s="25" t="s">
        <v>24</v>
      </c>
      <c r="D2156" s="25" t="s">
        <v>77</v>
      </c>
      <c r="E2156" s="25" t="s">
        <v>78</v>
      </c>
      <c r="F2156" s="25" t="s">
        <v>83</v>
      </c>
      <c r="G2156" s="25" t="s">
        <v>80</v>
      </c>
      <c r="H2156" s="26">
        <v>0.01</v>
      </c>
      <c r="I2156" s="25" t="s">
        <v>33</v>
      </c>
      <c r="J2156" s="25" t="s">
        <v>208</v>
      </c>
      <c r="K2156" s="27" t="s">
        <v>34</v>
      </c>
      <c r="L2156" s="28">
        <v>0</v>
      </c>
      <c r="M2156" s="29">
        <v>0</v>
      </c>
      <c r="N2156" s="29">
        <v>0</v>
      </c>
      <c r="O2156" s="29">
        <v>0</v>
      </c>
      <c r="P2156" s="29">
        <v>0</v>
      </c>
      <c r="Q2156" s="29">
        <v>0</v>
      </c>
      <c r="R2156" s="29">
        <v>0</v>
      </c>
      <c r="S2156" s="29">
        <v>0</v>
      </c>
      <c r="T2156" s="29">
        <v>0</v>
      </c>
      <c r="U2156" s="29">
        <v>0</v>
      </c>
      <c r="V2156" s="29">
        <v>0</v>
      </c>
      <c r="W2156" s="30">
        <v>0</v>
      </c>
      <c r="X2156" s="67"/>
      <c r="Y2156" s="57">
        <v>0</v>
      </c>
      <c r="Z2156" s="58">
        <v>0</v>
      </c>
      <c r="AA2156" s="58">
        <v>0</v>
      </c>
      <c r="AB2156" s="58">
        <v>0</v>
      </c>
      <c r="AC2156" s="58">
        <v>0</v>
      </c>
      <c r="AD2156" s="58">
        <v>0</v>
      </c>
      <c r="AE2156" s="71">
        <v>0</v>
      </c>
      <c r="AF2156" s="56"/>
      <c r="AG2156" s="58">
        <v>0</v>
      </c>
      <c r="AH2156" s="71">
        <v>0</v>
      </c>
    </row>
    <row r="2157" spans="1:34" x14ac:dyDescent="0.35">
      <c r="A2157" s="31" t="s">
        <v>169</v>
      </c>
      <c r="B2157" s="32" t="s">
        <v>23</v>
      </c>
      <c r="C2157" s="32" t="s">
        <v>24</v>
      </c>
      <c r="D2157" s="32" t="s">
        <v>77</v>
      </c>
      <c r="E2157" s="32" t="s">
        <v>44</v>
      </c>
      <c r="F2157" s="32" t="s">
        <v>84</v>
      </c>
      <c r="G2157" s="32" t="s">
        <v>28</v>
      </c>
      <c r="H2157" s="33">
        <v>0.01</v>
      </c>
      <c r="I2157" s="32" t="s">
        <v>84</v>
      </c>
      <c r="J2157" s="32" t="s">
        <v>208</v>
      </c>
      <c r="K2157" s="34" t="s">
        <v>29</v>
      </c>
      <c r="L2157" s="35">
        <v>6.99</v>
      </c>
      <c r="M2157" s="36">
        <v>6.99</v>
      </c>
      <c r="N2157" s="36">
        <v>6.99</v>
      </c>
      <c r="O2157" s="36">
        <v>6.99</v>
      </c>
      <c r="P2157" s="36">
        <v>6.99</v>
      </c>
      <c r="Q2157" s="36">
        <v>6.99</v>
      </c>
      <c r="R2157" s="36">
        <v>6.99</v>
      </c>
      <c r="S2157" s="36">
        <v>6.99</v>
      </c>
      <c r="T2157" s="36">
        <v>6.99</v>
      </c>
      <c r="U2157" s="36">
        <v>5.83</v>
      </c>
      <c r="V2157" s="36">
        <v>5.83</v>
      </c>
      <c r="W2157" s="37">
        <v>6.65</v>
      </c>
      <c r="X2157" s="67"/>
      <c r="Y2157" s="60">
        <v>0</v>
      </c>
      <c r="Z2157" s="61">
        <v>0</v>
      </c>
      <c r="AA2157" s="61">
        <v>0</v>
      </c>
      <c r="AB2157" s="61">
        <v>0</v>
      </c>
      <c r="AC2157" s="61">
        <v>0</v>
      </c>
      <c r="AD2157" s="61">
        <v>0</v>
      </c>
      <c r="AE2157" s="69">
        <v>0</v>
      </c>
      <c r="AF2157" s="59"/>
      <c r="AG2157" s="61">
        <v>0.18</v>
      </c>
      <c r="AH2157" s="69">
        <v>0.18</v>
      </c>
    </row>
    <row r="2158" spans="1:34" x14ac:dyDescent="0.35">
      <c r="A2158" s="15" t="s">
        <v>169</v>
      </c>
      <c r="B2158" s="16" t="s">
        <v>23</v>
      </c>
      <c r="C2158" s="16" t="s">
        <v>24</v>
      </c>
      <c r="D2158" s="16" t="s">
        <v>77</v>
      </c>
      <c r="E2158" s="16" t="s">
        <v>44</v>
      </c>
      <c r="F2158" s="16" t="s">
        <v>84</v>
      </c>
      <c r="G2158" s="16" t="s">
        <v>28</v>
      </c>
      <c r="H2158" s="17">
        <v>0.01</v>
      </c>
      <c r="I2158" s="16" t="s">
        <v>84</v>
      </c>
      <c r="J2158" s="16" t="s">
        <v>209</v>
      </c>
      <c r="K2158" s="18" t="s">
        <v>30</v>
      </c>
      <c r="L2158" s="19">
        <v>1</v>
      </c>
      <c r="M2158" s="20">
        <v>1</v>
      </c>
      <c r="N2158" s="20">
        <v>1</v>
      </c>
      <c r="O2158" s="20">
        <v>1</v>
      </c>
      <c r="P2158" s="20">
        <v>1</v>
      </c>
      <c r="Q2158" s="20">
        <v>1</v>
      </c>
      <c r="R2158" s="20">
        <v>1</v>
      </c>
      <c r="S2158" s="20" t="s">
        <v>33</v>
      </c>
      <c r="T2158" s="20" t="s">
        <v>33</v>
      </c>
      <c r="U2158" s="20" t="s">
        <v>33</v>
      </c>
      <c r="V2158" s="20" t="s">
        <v>33</v>
      </c>
      <c r="W2158" s="21" t="s">
        <v>33</v>
      </c>
      <c r="X2158" s="67"/>
      <c r="Y2158" s="19">
        <v>0</v>
      </c>
      <c r="Z2158" s="20">
        <v>0</v>
      </c>
      <c r="AA2158" s="20">
        <v>0</v>
      </c>
      <c r="AB2158" s="20">
        <v>0</v>
      </c>
      <c r="AC2158" s="20">
        <v>0</v>
      </c>
      <c r="AD2158" s="20">
        <v>0</v>
      </c>
      <c r="AE2158" s="21">
        <v>0</v>
      </c>
      <c r="AF2158" s="55"/>
      <c r="AG2158" s="20" t="s">
        <v>33</v>
      </c>
      <c r="AH2158" s="21" t="s">
        <v>33</v>
      </c>
    </row>
    <row r="2159" spans="1:34" x14ac:dyDescent="0.35">
      <c r="A2159" s="15" t="s">
        <v>169</v>
      </c>
      <c r="B2159" s="16" t="s">
        <v>23</v>
      </c>
      <c r="C2159" s="16" t="s">
        <v>24</v>
      </c>
      <c r="D2159" s="16" t="s">
        <v>77</v>
      </c>
      <c r="E2159" s="16" t="s">
        <v>44</v>
      </c>
      <c r="F2159" s="16" t="s">
        <v>84</v>
      </c>
      <c r="G2159" s="16" t="s">
        <v>28</v>
      </c>
      <c r="H2159" s="17">
        <v>0.01</v>
      </c>
      <c r="I2159" s="16" t="s">
        <v>84</v>
      </c>
      <c r="J2159" s="16" t="s">
        <v>208</v>
      </c>
      <c r="K2159" s="18" t="s">
        <v>31</v>
      </c>
      <c r="L2159" s="22">
        <v>6.99</v>
      </c>
      <c r="M2159" s="23">
        <v>6.99</v>
      </c>
      <c r="N2159" s="23">
        <v>6.99</v>
      </c>
      <c r="O2159" s="23">
        <v>6.99</v>
      </c>
      <c r="P2159" s="23">
        <v>6.99</v>
      </c>
      <c r="Q2159" s="23">
        <v>6.99</v>
      </c>
      <c r="R2159" s="23">
        <v>6.99</v>
      </c>
      <c r="S2159" s="23">
        <v>6.99</v>
      </c>
      <c r="T2159" s="23">
        <v>6.99</v>
      </c>
      <c r="U2159" s="81">
        <v>5.83</v>
      </c>
      <c r="V2159" s="81">
        <v>5.83</v>
      </c>
      <c r="W2159" s="80">
        <v>6.64</v>
      </c>
      <c r="X2159" s="67"/>
      <c r="Y2159" s="22">
        <v>0</v>
      </c>
      <c r="Z2159" s="23">
        <v>0</v>
      </c>
      <c r="AA2159" s="23">
        <v>0</v>
      </c>
      <c r="AB2159" s="23">
        <v>0</v>
      </c>
      <c r="AC2159" s="23">
        <v>0</v>
      </c>
      <c r="AD2159" s="23">
        <v>0</v>
      </c>
      <c r="AE2159" s="70">
        <v>0</v>
      </c>
      <c r="AF2159" s="50"/>
      <c r="AG2159" s="76">
        <v>0.18</v>
      </c>
      <c r="AH2159" s="77">
        <v>0.18</v>
      </c>
    </row>
    <row r="2160" spans="1:34" x14ac:dyDescent="0.35">
      <c r="A2160" s="15" t="s">
        <v>169</v>
      </c>
      <c r="B2160" s="16" t="s">
        <v>23</v>
      </c>
      <c r="C2160" s="16" t="s">
        <v>24</v>
      </c>
      <c r="D2160" s="16" t="s">
        <v>77</v>
      </c>
      <c r="E2160" s="16" t="s">
        <v>44</v>
      </c>
      <c r="F2160" s="16" t="s">
        <v>84</v>
      </c>
      <c r="G2160" s="16" t="s">
        <v>28</v>
      </c>
      <c r="H2160" s="17">
        <v>0.01</v>
      </c>
      <c r="I2160" s="16" t="s">
        <v>84</v>
      </c>
      <c r="J2160" s="16" t="s">
        <v>209</v>
      </c>
      <c r="K2160" s="18" t="s">
        <v>32</v>
      </c>
      <c r="L2160" s="19">
        <v>1</v>
      </c>
      <c r="M2160" s="20">
        <v>1</v>
      </c>
      <c r="N2160" s="20">
        <v>1</v>
      </c>
      <c r="O2160" s="20">
        <v>1</v>
      </c>
      <c r="P2160" s="20">
        <v>1</v>
      </c>
      <c r="Q2160" s="20">
        <v>1</v>
      </c>
      <c r="R2160" s="20">
        <v>1</v>
      </c>
      <c r="S2160" s="20" t="s">
        <v>33</v>
      </c>
      <c r="T2160" s="20" t="s">
        <v>33</v>
      </c>
      <c r="U2160" s="20" t="s">
        <v>33</v>
      </c>
      <c r="V2160" s="20" t="s">
        <v>33</v>
      </c>
      <c r="W2160" s="21" t="s">
        <v>33</v>
      </c>
      <c r="X2160" s="67"/>
      <c r="Y2160" s="19">
        <v>0</v>
      </c>
      <c r="Z2160" s="20">
        <v>0</v>
      </c>
      <c r="AA2160" s="20">
        <v>0</v>
      </c>
      <c r="AB2160" s="20">
        <v>0</v>
      </c>
      <c r="AC2160" s="20">
        <v>0</v>
      </c>
      <c r="AD2160" s="20">
        <v>0</v>
      </c>
      <c r="AE2160" s="21">
        <v>0</v>
      </c>
      <c r="AF2160" s="55"/>
      <c r="AG2160" s="20" t="s">
        <v>33</v>
      </c>
      <c r="AH2160" s="21" t="s">
        <v>33</v>
      </c>
    </row>
    <row r="2161" spans="1:34" x14ac:dyDescent="0.35">
      <c r="A2161" s="24" t="s">
        <v>169</v>
      </c>
      <c r="B2161" s="25" t="s">
        <v>23</v>
      </c>
      <c r="C2161" s="25" t="s">
        <v>24</v>
      </c>
      <c r="D2161" s="25" t="s">
        <v>77</v>
      </c>
      <c r="E2161" s="25" t="s">
        <v>44</v>
      </c>
      <c r="F2161" s="25" t="s">
        <v>84</v>
      </c>
      <c r="G2161" s="25" t="s">
        <v>28</v>
      </c>
      <c r="H2161" s="26">
        <v>0.01</v>
      </c>
      <c r="I2161" s="25" t="s">
        <v>33</v>
      </c>
      <c r="J2161" s="25" t="s">
        <v>208</v>
      </c>
      <c r="K2161" s="27" t="s">
        <v>34</v>
      </c>
      <c r="L2161" s="28">
        <v>0</v>
      </c>
      <c r="M2161" s="29">
        <v>0</v>
      </c>
      <c r="N2161" s="29">
        <v>0</v>
      </c>
      <c r="O2161" s="29">
        <v>0</v>
      </c>
      <c r="P2161" s="29">
        <v>0</v>
      </c>
      <c r="Q2161" s="29">
        <v>0</v>
      </c>
      <c r="R2161" s="29">
        <v>0</v>
      </c>
      <c r="S2161" s="29">
        <v>0</v>
      </c>
      <c r="T2161" s="29">
        <v>0</v>
      </c>
      <c r="U2161" s="29">
        <v>0</v>
      </c>
      <c r="V2161" s="29">
        <v>0</v>
      </c>
      <c r="W2161" s="30">
        <v>-1.5037593984963404E-3</v>
      </c>
      <c r="X2161" s="67"/>
      <c r="Y2161" s="57">
        <v>0</v>
      </c>
      <c r="Z2161" s="58">
        <v>0</v>
      </c>
      <c r="AA2161" s="58">
        <v>0</v>
      </c>
      <c r="AB2161" s="58">
        <v>0</v>
      </c>
      <c r="AC2161" s="58">
        <v>0</v>
      </c>
      <c r="AD2161" s="58">
        <v>0</v>
      </c>
      <c r="AE2161" s="71">
        <v>0</v>
      </c>
      <c r="AF2161" s="56"/>
      <c r="AG2161" s="58">
        <v>0</v>
      </c>
      <c r="AH2161" s="71">
        <v>0</v>
      </c>
    </row>
    <row r="2162" spans="1:34" x14ac:dyDescent="0.35">
      <c r="A2162" s="31" t="s">
        <v>169</v>
      </c>
      <c r="B2162" s="32" t="s">
        <v>23</v>
      </c>
      <c r="C2162" s="32" t="s">
        <v>24</v>
      </c>
      <c r="D2162" s="32" t="s">
        <v>77</v>
      </c>
      <c r="E2162" s="32" t="s">
        <v>48</v>
      </c>
      <c r="F2162" s="32" t="s">
        <v>198</v>
      </c>
      <c r="G2162" s="32" t="s">
        <v>80</v>
      </c>
      <c r="H2162" s="33">
        <v>0.01</v>
      </c>
      <c r="I2162" s="32" t="s">
        <v>198</v>
      </c>
      <c r="J2162" s="32" t="s">
        <v>208</v>
      </c>
      <c r="K2162" s="34" t="s">
        <v>29</v>
      </c>
      <c r="L2162" s="35">
        <v>3.25</v>
      </c>
      <c r="M2162" s="36">
        <v>3.25</v>
      </c>
      <c r="N2162" s="36">
        <v>3.25</v>
      </c>
      <c r="O2162" s="36">
        <v>3.25</v>
      </c>
      <c r="P2162" s="36">
        <v>3.25</v>
      </c>
      <c r="Q2162" s="36">
        <v>3.25</v>
      </c>
      <c r="R2162" s="36">
        <v>3.25</v>
      </c>
      <c r="S2162" s="36">
        <v>3.25</v>
      </c>
      <c r="T2162" s="36">
        <v>3.25</v>
      </c>
      <c r="U2162" s="36">
        <v>2.91</v>
      </c>
      <c r="V2162" s="36">
        <v>2.91</v>
      </c>
      <c r="W2162" s="37">
        <v>3.34</v>
      </c>
      <c r="X2162" s="67"/>
      <c r="Y2162" s="60">
        <v>0</v>
      </c>
      <c r="Z2162" s="61">
        <v>0</v>
      </c>
      <c r="AA2162" s="61">
        <v>0</v>
      </c>
      <c r="AB2162" s="61">
        <v>0</v>
      </c>
      <c r="AC2162" s="61">
        <v>0</v>
      </c>
      <c r="AD2162" s="61">
        <v>0</v>
      </c>
      <c r="AE2162" s="69">
        <v>0</v>
      </c>
      <c r="AF2162" s="59"/>
      <c r="AG2162" s="61">
        <v>0.08</v>
      </c>
      <c r="AH2162" s="69">
        <v>0.08</v>
      </c>
    </row>
    <row r="2163" spans="1:34" x14ac:dyDescent="0.35">
      <c r="A2163" s="15" t="s">
        <v>169</v>
      </c>
      <c r="B2163" s="16" t="s">
        <v>23</v>
      </c>
      <c r="C2163" s="16" t="s">
        <v>24</v>
      </c>
      <c r="D2163" s="16" t="s">
        <v>77</v>
      </c>
      <c r="E2163" s="16" t="s">
        <v>48</v>
      </c>
      <c r="F2163" s="16" t="s">
        <v>198</v>
      </c>
      <c r="G2163" s="16" t="s">
        <v>80</v>
      </c>
      <c r="H2163" s="17">
        <v>0.01</v>
      </c>
      <c r="I2163" s="16" t="s">
        <v>198</v>
      </c>
      <c r="J2163" s="16" t="s">
        <v>209</v>
      </c>
      <c r="K2163" s="18" t="s">
        <v>30</v>
      </c>
      <c r="L2163" s="19">
        <v>1</v>
      </c>
      <c r="M2163" s="20">
        <v>1</v>
      </c>
      <c r="N2163" s="20">
        <v>1</v>
      </c>
      <c r="O2163" s="20">
        <v>1</v>
      </c>
      <c r="P2163" s="20">
        <v>1</v>
      </c>
      <c r="Q2163" s="20">
        <v>1</v>
      </c>
      <c r="R2163" s="20">
        <v>1</v>
      </c>
      <c r="S2163" s="20" t="s">
        <v>33</v>
      </c>
      <c r="T2163" s="20" t="s">
        <v>33</v>
      </c>
      <c r="U2163" s="20" t="s">
        <v>33</v>
      </c>
      <c r="V2163" s="20" t="s">
        <v>33</v>
      </c>
      <c r="W2163" s="21" t="s">
        <v>33</v>
      </c>
      <c r="X2163" s="67"/>
      <c r="Y2163" s="19">
        <v>0</v>
      </c>
      <c r="Z2163" s="20">
        <v>0</v>
      </c>
      <c r="AA2163" s="20">
        <v>0</v>
      </c>
      <c r="AB2163" s="20">
        <v>0</v>
      </c>
      <c r="AC2163" s="20">
        <v>0</v>
      </c>
      <c r="AD2163" s="20">
        <v>0</v>
      </c>
      <c r="AE2163" s="21">
        <v>0</v>
      </c>
      <c r="AF2163" s="55"/>
      <c r="AG2163" s="20" t="s">
        <v>33</v>
      </c>
      <c r="AH2163" s="21" t="s">
        <v>33</v>
      </c>
    </row>
    <row r="2164" spans="1:34" x14ac:dyDescent="0.35">
      <c r="A2164" s="15" t="s">
        <v>169</v>
      </c>
      <c r="B2164" s="16" t="s">
        <v>23</v>
      </c>
      <c r="C2164" s="16" t="s">
        <v>24</v>
      </c>
      <c r="D2164" s="16" t="s">
        <v>77</v>
      </c>
      <c r="E2164" s="16" t="s">
        <v>48</v>
      </c>
      <c r="F2164" s="16" t="s">
        <v>198</v>
      </c>
      <c r="G2164" s="16" t="s">
        <v>80</v>
      </c>
      <c r="H2164" s="17">
        <v>0.01</v>
      </c>
      <c r="I2164" s="16" t="s">
        <v>198</v>
      </c>
      <c r="J2164" s="16" t="s">
        <v>208</v>
      </c>
      <c r="K2164" s="18" t="s">
        <v>31</v>
      </c>
      <c r="L2164" s="22">
        <v>3.25</v>
      </c>
      <c r="M2164" s="23">
        <v>3.25</v>
      </c>
      <c r="N2164" s="23">
        <v>3.25</v>
      </c>
      <c r="O2164" s="23">
        <v>3.25</v>
      </c>
      <c r="P2164" s="23">
        <v>3.25</v>
      </c>
      <c r="Q2164" s="23">
        <v>3.25</v>
      </c>
      <c r="R2164" s="23">
        <v>3.25</v>
      </c>
      <c r="S2164" s="23">
        <v>3.25</v>
      </c>
      <c r="T2164" s="23">
        <v>3.25</v>
      </c>
      <c r="U2164" s="23">
        <v>2.91</v>
      </c>
      <c r="V2164" s="23">
        <v>2.91</v>
      </c>
      <c r="W2164" s="70">
        <v>3.34</v>
      </c>
      <c r="X2164" s="67"/>
      <c r="Y2164" s="22">
        <v>0</v>
      </c>
      <c r="Z2164" s="23">
        <v>0</v>
      </c>
      <c r="AA2164" s="23">
        <v>0</v>
      </c>
      <c r="AB2164" s="23">
        <v>0</v>
      </c>
      <c r="AC2164" s="23">
        <v>0</v>
      </c>
      <c r="AD2164" s="23">
        <v>0</v>
      </c>
      <c r="AE2164" s="70">
        <v>0</v>
      </c>
      <c r="AF2164" s="50"/>
      <c r="AG2164" s="76">
        <v>0.08</v>
      </c>
      <c r="AH2164" s="77">
        <v>0.08</v>
      </c>
    </row>
    <row r="2165" spans="1:34" x14ac:dyDescent="0.35">
      <c r="A2165" s="15" t="s">
        <v>169</v>
      </c>
      <c r="B2165" s="16" t="s">
        <v>23</v>
      </c>
      <c r="C2165" s="16" t="s">
        <v>24</v>
      </c>
      <c r="D2165" s="16" t="s">
        <v>77</v>
      </c>
      <c r="E2165" s="16" t="s">
        <v>48</v>
      </c>
      <c r="F2165" s="16" t="s">
        <v>198</v>
      </c>
      <c r="G2165" s="16" t="s">
        <v>80</v>
      </c>
      <c r="H2165" s="17">
        <v>0.01</v>
      </c>
      <c r="I2165" s="16" t="s">
        <v>198</v>
      </c>
      <c r="J2165" s="16" t="s">
        <v>209</v>
      </c>
      <c r="K2165" s="18" t="s">
        <v>32</v>
      </c>
      <c r="L2165" s="19">
        <v>1</v>
      </c>
      <c r="M2165" s="20">
        <v>1</v>
      </c>
      <c r="N2165" s="20">
        <v>1</v>
      </c>
      <c r="O2165" s="20">
        <v>1</v>
      </c>
      <c r="P2165" s="20">
        <v>1</v>
      </c>
      <c r="Q2165" s="20">
        <v>1</v>
      </c>
      <c r="R2165" s="20">
        <v>1</v>
      </c>
      <c r="S2165" s="20" t="s">
        <v>33</v>
      </c>
      <c r="T2165" s="20" t="s">
        <v>33</v>
      </c>
      <c r="U2165" s="20" t="s">
        <v>33</v>
      </c>
      <c r="V2165" s="20" t="s">
        <v>33</v>
      </c>
      <c r="W2165" s="21" t="s">
        <v>33</v>
      </c>
      <c r="X2165" s="67"/>
      <c r="Y2165" s="19">
        <v>0</v>
      </c>
      <c r="Z2165" s="20">
        <v>0</v>
      </c>
      <c r="AA2165" s="20">
        <v>0</v>
      </c>
      <c r="AB2165" s="20">
        <v>0</v>
      </c>
      <c r="AC2165" s="20">
        <v>0</v>
      </c>
      <c r="AD2165" s="20">
        <v>0</v>
      </c>
      <c r="AE2165" s="21">
        <v>0</v>
      </c>
      <c r="AF2165" s="55"/>
      <c r="AG2165" s="20" t="s">
        <v>33</v>
      </c>
      <c r="AH2165" s="21" t="s">
        <v>33</v>
      </c>
    </row>
    <row r="2166" spans="1:34" x14ac:dyDescent="0.35">
      <c r="A2166" s="24" t="s">
        <v>169</v>
      </c>
      <c r="B2166" s="25" t="s">
        <v>23</v>
      </c>
      <c r="C2166" s="25" t="s">
        <v>24</v>
      </c>
      <c r="D2166" s="25" t="s">
        <v>77</v>
      </c>
      <c r="E2166" s="25" t="s">
        <v>48</v>
      </c>
      <c r="F2166" s="25" t="s">
        <v>198</v>
      </c>
      <c r="G2166" s="25" t="s">
        <v>80</v>
      </c>
      <c r="H2166" s="26">
        <v>0.01</v>
      </c>
      <c r="I2166" s="25" t="s">
        <v>33</v>
      </c>
      <c r="J2166" s="25" t="s">
        <v>208</v>
      </c>
      <c r="K2166" s="27" t="s">
        <v>34</v>
      </c>
      <c r="L2166" s="28">
        <v>0</v>
      </c>
      <c r="M2166" s="29">
        <v>0</v>
      </c>
      <c r="N2166" s="29">
        <v>0</v>
      </c>
      <c r="O2166" s="29">
        <v>0</v>
      </c>
      <c r="P2166" s="29">
        <v>0</v>
      </c>
      <c r="Q2166" s="29">
        <v>0</v>
      </c>
      <c r="R2166" s="29">
        <v>0</v>
      </c>
      <c r="S2166" s="29">
        <v>0</v>
      </c>
      <c r="T2166" s="29">
        <v>0</v>
      </c>
      <c r="U2166" s="29">
        <v>0</v>
      </c>
      <c r="V2166" s="29">
        <v>0</v>
      </c>
      <c r="W2166" s="30">
        <v>0</v>
      </c>
      <c r="X2166" s="67"/>
      <c r="Y2166" s="57">
        <v>0</v>
      </c>
      <c r="Z2166" s="58">
        <v>0</v>
      </c>
      <c r="AA2166" s="58">
        <v>0</v>
      </c>
      <c r="AB2166" s="58">
        <v>0</v>
      </c>
      <c r="AC2166" s="58">
        <v>0</v>
      </c>
      <c r="AD2166" s="58">
        <v>0</v>
      </c>
      <c r="AE2166" s="71">
        <v>0</v>
      </c>
      <c r="AF2166" s="56"/>
      <c r="AG2166" s="58">
        <v>0</v>
      </c>
      <c r="AH2166" s="71">
        <v>0</v>
      </c>
    </row>
    <row r="2167" spans="1:34" x14ac:dyDescent="0.35">
      <c r="A2167" s="31" t="s">
        <v>169</v>
      </c>
      <c r="B2167" s="32" t="s">
        <v>23</v>
      </c>
      <c r="C2167" s="32" t="s">
        <v>24</v>
      </c>
      <c r="D2167" s="32" t="s">
        <v>85</v>
      </c>
      <c r="E2167" s="32" t="s">
        <v>78</v>
      </c>
      <c r="F2167" s="32" t="s">
        <v>86</v>
      </c>
      <c r="G2167" s="32" t="s">
        <v>80</v>
      </c>
      <c r="H2167" s="33">
        <v>0.01</v>
      </c>
      <c r="I2167" s="32" t="s">
        <v>86</v>
      </c>
      <c r="J2167" s="32" t="s">
        <v>208</v>
      </c>
      <c r="K2167" s="38" t="s">
        <v>29</v>
      </c>
      <c r="L2167" s="35">
        <v>4.99</v>
      </c>
      <c r="M2167" s="36">
        <v>4.99</v>
      </c>
      <c r="N2167" s="36">
        <v>4.99</v>
      </c>
      <c r="O2167" s="36">
        <v>4.99</v>
      </c>
      <c r="P2167" s="36">
        <v>4.99</v>
      </c>
      <c r="Q2167" s="36">
        <v>4.99</v>
      </c>
      <c r="R2167" s="36">
        <v>4.99</v>
      </c>
      <c r="S2167" s="36">
        <v>4.49</v>
      </c>
      <c r="T2167" s="36">
        <v>4.49</v>
      </c>
      <c r="U2167" s="36">
        <v>4.16</v>
      </c>
      <c r="V2167" s="36">
        <v>4.16</v>
      </c>
      <c r="W2167" s="37">
        <v>4.5</v>
      </c>
      <c r="X2167" s="67"/>
      <c r="Y2167" s="60">
        <v>0</v>
      </c>
      <c r="Z2167" s="61">
        <v>0</v>
      </c>
      <c r="AA2167" s="61">
        <v>0</v>
      </c>
      <c r="AB2167" s="61">
        <v>0</v>
      </c>
      <c r="AC2167" s="61">
        <v>0</v>
      </c>
      <c r="AD2167" s="61">
        <v>0</v>
      </c>
      <c r="AE2167" s="69">
        <v>0</v>
      </c>
      <c r="AF2167" s="59"/>
      <c r="AG2167" s="61">
        <v>0.11</v>
      </c>
      <c r="AH2167" s="69">
        <v>0.11</v>
      </c>
    </row>
    <row r="2168" spans="1:34" x14ac:dyDescent="0.35">
      <c r="A2168" s="15" t="s">
        <v>169</v>
      </c>
      <c r="B2168" s="16" t="s">
        <v>23</v>
      </c>
      <c r="C2168" s="16" t="s">
        <v>24</v>
      </c>
      <c r="D2168" s="16" t="s">
        <v>85</v>
      </c>
      <c r="E2168" s="16" t="s">
        <v>78</v>
      </c>
      <c r="F2168" s="16" t="s">
        <v>86</v>
      </c>
      <c r="G2168" s="16" t="s">
        <v>80</v>
      </c>
      <c r="H2168" s="17">
        <v>0.01</v>
      </c>
      <c r="I2168" s="16" t="s">
        <v>86</v>
      </c>
      <c r="J2168" s="16" t="s">
        <v>209</v>
      </c>
      <c r="K2168" s="39" t="s">
        <v>30</v>
      </c>
      <c r="L2168" s="19">
        <v>1</v>
      </c>
      <c r="M2168" s="20">
        <v>1</v>
      </c>
      <c r="N2168" s="20">
        <v>1</v>
      </c>
      <c r="O2168" s="20">
        <v>1</v>
      </c>
      <c r="P2168" s="20">
        <v>1</v>
      </c>
      <c r="Q2168" s="20">
        <v>1</v>
      </c>
      <c r="R2168" s="20">
        <v>1</v>
      </c>
      <c r="S2168" s="20" t="s">
        <v>33</v>
      </c>
      <c r="T2168" s="20" t="s">
        <v>33</v>
      </c>
      <c r="U2168" s="20" t="s">
        <v>33</v>
      </c>
      <c r="V2168" s="20" t="s">
        <v>33</v>
      </c>
      <c r="W2168" s="21" t="s">
        <v>33</v>
      </c>
      <c r="X2168" s="67"/>
      <c r="Y2168" s="19">
        <v>0</v>
      </c>
      <c r="Z2168" s="20">
        <v>0</v>
      </c>
      <c r="AA2168" s="20">
        <v>0</v>
      </c>
      <c r="AB2168" s="20">
        <v>0</v>
      </c>
      <c r="AC2168" s="20">
        <v>0</v>
      </c>
      <c r="AD2168" s="20">
        <v>0</v>
      </c>
      <c r="AE2168" s="21">
        <v>0</v>
      </c>
      <c r="AF2168" s="55"/>
      <c r="AG2168" s="20" t="s">
        <v>33</v>
      </c>
      <c r="AH2168" s="21" t="s">
        <v>33</v>
      </c>
    </row>
    <row r="2169" spans="1:34" x14ac:dyDescent="0.35">
      <c r="A2169" s="15" t="s">
        <v>169</v>
      </c>
      <c r="B2169" s="16" t="s">
        <v>23</v>
      </c>
      <c r="C2169" s="16" t="s">
        <v>24</v>
      </c>
      <c r="D2169" s="16" t="s">
        <v>85</v>
      </c>
      <c r="E2169" s="16" t="s">
        <v>78</v>
      </c>
      <c r="F2169" s="16" t="s">
        <v>86</v>
      </c>
      <c r="G2169" s="16" t="s">
        <v>80</v>
      </c>
      <c r="H2169" s="17">
        <v>0.01</v>
      </c>
      <c r="I2169" s="16" t="s">
        <v>86</v>
      </c>
      <c r="J2169" s="16" t="s">
        <v>208</v>
      </c>
      <c r="K2169" s="39" t="s">
        <v>31</v>
      </c>
      <c r="L2169" s="22">
        <v>4.99</v>
      </c>
      <c r="M2169" s="23">
        <v>4.99</v>
      </c>
      <c r="N2169" s="23">
        <v>4.99</v>
      </c>
      <c r="O2169" s="23">
        <v>4.99</v>
      </c>
      <c r="P2169" s="23">
        <v>4.99</v>
      </c>
      <c r="Q2169" s="23">
        <v>4.99</v>
      </c>
      <c r="R2169" s="23">
        <v>4.99</v>
      </c>
      <c r="S2169" s="23">
        <v>4.49</v>
      </c>
      <c r="T2169" s="23">
        <v>4.49</v>
      </c>
      <c r="U2169" s="23">
        <v>4.16</v>
      </c>
      <c r="V2169" s="23">
        <v>4.16</v>
      </c>
      <c r="W2169" s="70">
        <v>4.5</v>
      </c>
      <c r="X2169" s="67"/>
      <c r="Y2169" s="22">
        <v>0</v>
      </c>
      <c r="Z2169" s="23">
        <v>0</v>
      </c>
      <c r="AA2169" s="23">
        <v>0</v>
      </c>
      <c r="AB2169" s="23">
        <v>0</v>
      </c>
      <c r="AC2169" s="23">
        <v>0</v>
      </c>
      <c r="AD2169" s="23">
        <v>0</v>
      </c>
      <c r="AE2169" s="70">
        <v>0</v>
      </c>
      <c r="AF2169" s="50"/>
      <c r="AG2169" s="76">
        <v>0.11</v>
      </c>
      <c r="AH2169" s="77">
        <v>0.11</v>
      </c>
    </row>
    <row r="2170" spans="1:34" x14ac:dyDescent="0.35">
      <c r="A2170" s="15" t="s">
        <v>169</v>
      </c>
      <c r="B2170" s="16" t="s">
        <v>23</v>
      </c>
      <c r="C2170" s="16" t="s">
        <v>24</v>
      </c>
      <c r="D2170" s="16" t="s">
        <v>85</v>
      </c>
      <c r="E2170" s="16" t="s">
        <v>78</v>
      </c>
      <c r="F2170" s="16" t="s">
        <v>86</v>
      </c>
      <c r="G2170" s="16" t="s">
        <v>80</v>
      </c>
      <c r="H2170" s="17">
        <v>0.01</v>
      </c>
      <c r="I2170" s="16" t="s">
        <v>86</v>
      </c>
      <c r="J2170" s="16" t="s">
        <v>209</v>
      </c>
      <c r="K2170" s="39" t="s">
        <v>32</v>
      </c>
      <c r="L2170" s="19">
        <v>1</v>
      </c>
      <c r="M2170" s="20">
        <v>1</v>
      </c>
      <c r="N2170" s="20">
        <v>1</v>
      </c>
      <c r="O2170" s="20">
        <v>1</v>
      </c>
      <c r="P2170" s="20">
        <v>1</v>
      </c>
      <c r="Q2170" s="20">
        <v>1</v>
      </c>
      <c r="R2170" s="20">
        <v>1</v>
      </c>
      <c r="S2170" s="20" t="s">
        <v>33</v>
      </c>
      <c r="T2170" s="20" t="s">
        <v>33</v>
      </c>
      <c r="U2170" s="20" t="s">
        <v>33</v>
      </c>
      <c r="V2170" s="20" t="s">
        <v>33</v>
      </c>
      <c r="W2170" s="21" t="s">
        <v>33</v>
      </c>
      <c r="X2170" s="67"/>
      <c r="Y2170" s="19">
        <v>0</v>
      </c>
      <c r="Z2170" s="20">
        <v>0</v>
      </c>
      <c r="AA2170" s="20">
        <v>0</v>
      </c>
      <c r="AB2170" s="20">
        <v>0</v>
      </c>
      <c r="AC2170" s="20">
        <v>0</v>
      </c>
      <c r="AD2170" s="20">
        <v>0</v>
      </c>
      <c r="AE2170" s="21">
        <v>0</v>
      </c>
      <c r="AF2170" s="55"/>
      <c r="AG2170" s="20" t="s">
        <v>33</v>
      </c>
      <c r="AH2170" s="21" t="s">
        <v>33</v>
      </c>
    </row>
    <row r="2171" spans="1:34" x14ac:dyDescent="0.35">
      <c r="A2171" s="24" t="s">
        <v>169</v>
      </c>
      <c r="B2171" s="25" t="s">
        <v>23</v>
      </c>
      <c r="C2171" s="25" t="s">
        <v>24</v>
      </c>
      <c r="D2171" s="25" t="s">
        <v>85</v>
      </c>
      <c r="E2171" s="25" t="s">
        <v>78</v>
      </c>
      <c r="F2171" s="25" t="s">
        <v>86</v>
      </c>
      <c r="G2171" s="25" t="s">
        <v>80</v>
      </c>
      <c r="H2171" s="26">
        <v>0.01</v>
      </c>
      <c r="I2171" s="25" t="s">
        <v>33</v>
      </c>
      <c r="J2171" s="25" t="s">
        <v>208</v>
      </c>
      <c r="K2171" s="40" t="s">
        <v>34</v>
      </c>
      <c r="L2171" s="28">
        <v>0</v>
      </c>
      <c r="M2171" s="29">
        <v>0</v>
      </c>
      <c r="N2171" s="29">
        <v>0</v>
      </c>
      <c r="O2171" s="29">
        <v>0</v>
      </c>
      <c r="P2171" s="29">
        <v>0</v>
      </c>
      <c r="Q2171" s="29">
        <v>0</v>
      </c>
      <c r="R2171" s="29">
        <v>0</v>
      </c>
      <c r="S2171" s="29">
        <v>0</v>
      </c>
      <c r="T2171" s="29">
        <v>0</v>
      </c>
      <c r="U2171" s="29">
        <v>0</v>
      </c>
      <c r="V2171" s="29">
        <v>0</v>
      </c>
      <c r="W2171" s="30">
        <v>0</v>
      </c>
      <c r="X2171" s="67"/>
      <c r="Y2171" s="57">
        <v>0</v>
      </c>
      <c r="Z2171" s="58">
        <v>0</v>
      </c>
      <c r="AA2171" s="58">
        <v>0</v>
      </c>
      <c r="AB2171" s="58">
        <v>0</v>
      </c>
      <c r="AC2171" s="58">
        <v>0</v>
      </c>
      <c r="AD2171" s="58">
        <v>0</v>
      </c>
      <c r="AE2171" s="71">
        <v>0</v>
      </c>
      <c r="AF2171" s="56"/>
      <c r="AG2171" s="58">
        <v>0</v>
      </c>
      <c r="AH2171" s="71">
        <v>0</v>
      </c>
    </row>
    <row r="2172" spans="1:34" x14ac:dyDescent="0.35">
      <c r="A2172" s="31" t="s">
        <v>169</v>
      </c>
      <c r="B2172" s="32" t="s">
        <v>23</v>
      </c>
      <c r="C2172" s="32" t="s">
        <v>24</v>
      </c>
      <c r="D2172" s="32" t="s">
        <v>87</v>
      </c>
      <c r="E2172" s="32" t="s">
        <v>78</v>
      </c>
      <c r="F2172" s="32" t="s">
        <v>88</v>
      </c>
      <c r="G2172" s="32" t="s">
        <v>80</v>
      </c>
      <c r="H2172" s="33">
        <v>0.01</v>
      </c>
      <c r="I2172" s="32" t="s">
        <v>88</v>
      </c>
      <c r="J2172" s="32" t="s">
        <v>208</v>
      </c>
      <c r="K2172" s="34" t="s">
        <v>29</v>
      </c>
      <c r="L2172" s="35">
        <v>3.99</v>
      </c>
      <c r="M2172" s="36">
        <v>3.99</v>
      </c>
      <c r="N2172" s="36">
        <v>3.99</v>
      </c>
      <c r="O2172" s="36">
        <v>3.99</v>
      </c>
      <c r="P2172" s="36">
        <v>3.99</v>
      </c>
      <c r="Q2172" s="36">
        <v>3.99</v>
      </c>
      <c r="R2172" s="36">
        <v>3.99</v>
      </c>
      <c r="S2172" s="36">
        <v>3.99</v>
      </c>
      <c r="T2172" s="36">
        <v>3.99</v>
      </c>
      <c r="U2172" s="36">
        <v>3.32</v>
      </c>
      <c r="V2172" s="36">
        <v>3.32</v>
      </c>
      <c r="W2172" s="37">
        <v>3.8</v>
      </c>
      <c r="X2172" s="67"/>
      <c r="Y2172" s="60">
        <v>0</v>
      </c>
      <c r="Z2172" s="61">
        <v>0</v>
      </c>
      <c r="AA2172" s="61">
        <v>0</v>
      </c>
      <c r="AB2172" s="61">
        <v>0</v>
      </c>
      <c r="AC2172" s="61">
        <v>0</v>
      </c>
      <c r="AD2172" s="61">
        <v>0</v>
      </c>
      <c r="AE2172" s="69">
        <v>0</v>
      </c>
      <c r="AF2172" s="59"/>
      <c r="AG2172" s="61">
        <v>0.1</v>
      </c>
      <c r="AH2172" s="69">
        <v>0.1</v>
      </c>
    </row>
    <row r="2173" spans="1:34" x14ac:dyDescent="0.35">
      <c r="A2173" s="15" t="s">
        <v>169</v>
      </c>
      <c r="B2173" s="16" t="s">
        <v>23</v>
      </c>
      <c r="C2173" s="16" t="s">
        <v>24</v>
      </c>
      <c r="D2173" s="16" t="s">
        <v>87</v>
      </c>
      <c r="E2173" s="16" t="s">
        <v>78</v>
      </c>
      <c r="F2173" s="16" t="s">
        <v>88</v>
      </c>
      <c r="G2173" s="16" t="s">
        <v>80</v>
      </c>
      <c r="H2173" s="17">
        <v>0.01</v>
      </c>
      <c r="I2173" s="16" t="s">
        <v>88</v>
      </c>
      <c r="J2173" s="16" t="s">
        <v>209</v>
      </c>
      <c r="K2173" s="18" t="s">
        <v>30</v>
      </c>
      <c r="L2173" s="19">
        <v>1</v>
      </c>
      <c r="M2173" s="20">
        <v>1</v>
      </c>
      <c r="N2173" s="20">
        <v>1</v>
      </c>
      <c r="O2173" s="20">
        <v>1</v>
      </c>
      <c r="P2173" s="20">
        <v>1</v>
      </c>
      <c r="Q2173" s="20">
        <v>1</v>
      </c>
      <c r="R2173" s="20">
        <v>1</v>
      </c>
      <c r="S2173" s="20" t="s">
        <v>33</v>
      </c>
      <c r="T2173" s="20" t="s">
        <v>33</v>
      </c>
      <c r="U2173" s="20" t="s">
        <v>33</v>
      </c>
      <c r="V2173" s="20" t="s">
        <v>33</v>
      </c>
      <c r="W2173" s="21" t="s">
        <v>33</v>
      </c>
      <c r="X2173" s="67"/>
      <c r="Y2173" s="19">
        <v>0</v>
      </c>
      <c r="Z2173" s="20">
        <v>0</v>
      </c>
      <c r="AA2173" s="20">
        <v>0</v>
      </c>
      <c r="AB2173" s="20">
        <v>0</v>
      </c>
      <c r="AC2173" s="20">
        <v>0</v>
      </c>
      <c r="AD2173" s="20">
        <v>0</v>
      </c>
      <c r="AE2173" s="21">
        <v>0</v>
      </c>
      <c r="AF2173" s="55"/>
      <c r="AG2173" s="20" t="s">
        <v>33</v>
      </c>
      <c r="AH2173" s="21" t="s">
        <v>33</v>
      </c>
    </row>
    <row r="2174" spans="1:34" x14ac:dyDescent="0.35">
      <c r="A2174" s="15" t="s">
        <v>169</v>
      </c>
      <c r="B2174" s="16" t="s">
        <v>23</v>
      </c>
      <c r="C2174" s="16" t="s">
        <v>24</v>
      </c>
      <c r="D2174" s="16" t="s">
        <v>87</v>
      </c>
      <c r="E2174" s="16" t="s">
        <v>78</v>
      </c>
      <c r="F2174" s="16" t="s">
        <v>88</v>
      </c>
      <c r="G2174" s="16" t="s">
        <v>80</v>
      </c>
      <c r="H2174" s="17">
        <v>0.01</v>
      </c>
      <c r="I2174" s="16" t="s">
        <v>88</v>
      </c>
      <c r="J2174" s="16" t="s">
        <v>208</v>
      </c>
      <c r="K2174" s="18" t="s">
        <v>31</v>
      </c>
      <c r="L2174" s="22">
        <v>3.99</v>
      </c>
      <c r="M2174" s="23">
        <v>3.99</v>
      </c>
      <c r="N2174" s="23">
        <v>3.99</v>
      </c>
      <c r="O2174" s="23">
        <v>3.99</v>
      </c>
      <c r="P2174" s="23">
        <v>3.99</v>
      </c>
      <c r="Q2174" s="23">
        <v>3.99</v>
      </c>
      <c r="R2174" s="23">
        <v>3.99</v>
      </c>
      <c r="S2174" s="23">
        <v>3.99</v>
      </c>
      <c r="T2174" s="23">
        <v>3.99</v>
      </c>
      <c r="U2174" s="23">
        <v>3.32</v>
      </c>
      <c r="V2174" s="23">
        <v>3.32</v>
      </c>
      <c r="W2174" s="70">
        <v>3.8</v>
      </c>
      <c r="X2174" s="67"/>
      <c r="Y2174" s="22">
        <v>0</v>
      </c>
      <c r="Z2174" s="23">
        <v>0</v>
      </c>
      <c r="AA2174" s="23">
        <v>0</v>
      </c>
      <c r="AB2174" s="23">
        <v>0</v>
      </c>
      <c r="AC2174" s="23">
        <v>0</v>
      </c>
      <c r="AD2174" s="23">
        <v>0</v>
      </c>
      <c r="AE2174" s="70">
        <v>0</v>
      </c>
      <c r="AF2174" s="50"/>
      <c r="AG2174" s="76">
        <v>0.1</v>
      </c>
      <c r="AH2174" s="77">
        <v>0.1</v>
      </c>
    </row>
    <row r="2175" spans="1:34" x14ac:dyDescent="0.35">
      <c r="A2175" s="15" t="s">
        <v>169</v>
      </c>
      <c r="B2175" s="16" t="s">
        <v>23</v>
      </c>
      <c r="C2175" s="16" t="s">
        <v>24</v>
      </c>
      <c r="D2175" s="16" t="s">
        <v>87</v>
      </c>
      <c r="E2175" s="16" t="s">
        <v>78</v>
      </c>
      <c r="F2175" s="16" t="s">
        <v>88</v>
      </c>
      <c r="G2175" s="16" t="s">
        <v>80</v>
      </c>
      <c r="H2175" s="17">
        <v>0.01</v>
      </c>
      <c r="I2175" s="16" t="s">
        <v>88</v>
      </c>
      <c r="J2175" s="16" t="s">
        <v>209</v>
      </c>
      <c r="K2175" s="18" t="s">
        <v>32</v>
      </c>
      <c r="L2175" s="19">
        <v>1</v>
      </c>
      <c r="M2175" s="20">
        <v>1</v>
      </c>
      <c r="N2175" s="20">
        <v>1</v>
      </c>
      <c r="O2175" s="20">
        <v>1</v>
      </c>
      <c r="P2175" s="20">
        <v>1</v>
      </c>
      <c r="Q2175" s="20">
        <v>1</v>
      </c>
      <c r="R2175" s="20">
        <v>1</v>
      </c>
      <c r="S2175" s="20" t="s">
        <v>33</v>
      </c>
      <c r="T2175" s="20" t="s">
        <v>33</v>
      </c>
      <c r="U2175" s="20" t="s">
        <v>33</v>
      </c>
      <c r="V2175" s="20" t="s">
        <v>33</v>
      </c>
      <c r="W2175" s="21" t="s">
        <v>33</v>
      </c>
      <c r="X2175" s="67"/>
      <c r="Y2175" s="19">
        <v>0</v>
      </c>
      <c r="Z2175" s="20">
        <v>0</v>
      </c>
      <c r="AA2175" s="20">
        <v>0</v>
      </c>
      <c r="AB2175" s="20">
        <v>0</v>
      </c>
      <c r="AC2175" s="20">
        <v>0</v>
      </c>
      <c r="AD2175" s="20">
        <v>0</v>
      </c>
      <c r="AE2175" s="21">
        <v>0</v>
      </c>
      <c r="AF2175" s="55"/>
      <c r="AG2175" s="20" t="s">
        <v>33</v>
      </c>
      <c r="AH2175" s="21" t="s">
        <v>33</v>
      </c>
    </row>
    <row r="2176" spans="1:34" x14ac:dyDescent="0.35">
      <c r="A2176" s="24" t="s">
        <v>169</v>
      </c>
      <c r="B2176" s="25" t="s">
        <v>23</v>
      </c>
      <c r="C2176" s="25" t="s">
        <v>24</v>
      </c>
      <c r="D2176" s="25" t="s">
        <v>87</v>
      </c>
      <c r="E2176" s="25" t="s">
        <v>78</v>
      </c>
      <c r="F2176" s="25" t="s">
        <v>88</v>
      </c>
      <c r="G2176" s="25" t="s">
        <v>80</v>
      </c>
      <c r="H2176" s="26">
        <v>0.01</v>
      </c>
      <c r="I2176" s="25" t="s">
        <v>33</v>
      </c>
      <c r="J2176" s="25" t="s">
        <v>208</v>
      </c>
      <c r="K2176" s="27" t="s">
        <v>34</v>
      </c>
      <c r="L2176" s="28">
        <v>0</v>
      </c>
      <c r="M2176" s="29">
        <v>0</v>
      </c>
      <c r="N2176" s="29">
        <v>0</v>
      </c>
      <c r="O2176" s="29">
        <v>0</v>
      </c>
      <c r="P2176" s="29">
        <v>0</v>
      </c>
      <c r="Q2176" s="29">
        <v>0</v>
      </c>
      <c r="R2176" s="29">
        <v>0</v>
      </c>
      <c r="S2176" s="29">
        <v>0</v>
      </c>
      <c r="T2176" s="29">
        <v>0</v>
      </c>
      <c r="U2176" s="29">
        <v>0</v>
      </c>
      <c r="V2176" s="29">
        <v>0</v>
      </c>
      <c r="W2176" s="30">
        <v>0</v>
      </c>
      <c r="X2176" s="67"/>
      <c r="Y2176" s="57">
        <v>0</v>
      </c>
      <c r="Z2176" s="58">
        <v>0</v>
      </c>
      <c r="AA2176" s="58">
        <v>0</v>
      </c>
      <c r="AB2176" s="58">
        <v>0</v>
      </c>
      <c r="AC2176" s="58">
        <v>0</v>
      </c>
      <c r="AD2176" s="58">
        <v>0</v>
      </c>
      <c r="AE2176" s="71">
        <v>0</v>
      </c>
      <c r="AF2176" s="56"/>
      <c r="AG2176" s="58">
        <v>0</v>
      </c>
      <c r="AH2176" s="71">
        <v>0</v>
      </c>
    </row>
    <row r="2177" spans="1:34" x14ac:dyDescent="0.35">
      <c r="A2177" s="31" t="s">
        <v>169</v>
      </c>
      <c r="B2177" s="32" t="s">
        <v>23</v>
      </c>
      <c r="C2177" s="32" t="s">
        <v>24</v>
      </c>
      <c r="D2177" s="32" t="s">
        <v>89</v>
      </c>
      <c r="E2177" s="32" t="s">
        <v>78</v>
      </c>
      <c r="F2177" s="32" t="s">
        <v>90</v>
      </c>
      <c r="G2177" s="32" t="s">
        <v>80</v>
      </c>
      <c r="H2177" s="33">
        <v>1.4999999999999999E-2</v>
      </c>
      <c r="I2177" s="32" t="s">
        <v>90</v>
      </c>
      <c r="J2177" s="32" t="s">
        <v>208</v>
      </c>
      <c r="K2177" s="34" t="s">
        <v>29</v>
      </c>
      <c r="L2177" s="35">
        <v>4.99</v>
      </c>
      <c r="M2177" s="36">
        <v>4.99</v>
      </c>
      <c r="N2177" s="36">
        <v>4.99</v>
      </c>
      <c r="O2177" s="36">
        <v>4.99</v>
      </c>
      <c r="P2177" s="36">
        <v>4.99</v>
      </c>
      <c r="Q2177" s="36">
        <v>4.99</v>
      </c>
      <c r="R2177" s="36">
        <v>4.99</v>
      </c>
      <c r="S2177" s="36">
        <v>4.79</v>
      </c>
      <c r="T2177" s="36">
        <v>4.79</v>
      </c>
      <c r="U2177" s="36">
        <v>3.99</v>
      </c>
      <c r="V2177" s="36">
        <v>3.99</v>
      </c>
      <c r="W2177" s="37">
        <v>4.3899999999999997</v>
      </c>
      <c r="X2177" s="67"/>
      <c r="Y2177" s="60">
        <v>4.79</v>
      </c>
      <c r="Z2177" s="61">
        <v>4.79</v>
      </c>
      <c r="AA2177" s="61">
        <v>4.79</v>
      </c>
      <c r="AB2177" s="61">
        <v>4.79</v>
      </c>
      <c r="AC2177" s="61">
        <v>4.79</v>
      </c>
      <c r="AD2177" s="61">
        <v>4.79</v>
      </c>
      <c r="AE2177" s="69">
        <v>4.79</v>
      </c>
      <c r="AF2177" s="59"/>
      <c r="AG2177" s="61">
        <v>0.12</v>
      </c>
      <c r="AH2177" s="69">
        <v>0.12</v>
      </c>
    </row>
    <row r="2178" spans="1:34" x14ac:dyDescent="0.35">
      <c r="A2178" s="15" t="s">
        <v>169</v>
      </c>
      <c r="B2178" s="16" t="s">
        <v>23</v>
      </c>
      <c r="C2178" s="16" t="s">
        <v>24</v>
      </c>
      <c r="D2178" s="16" t="s">
        <v>89</v>
      </c>
      <c r="E2178" s="16" t="s">
        <v>78</v>
      </c>
      <c r="F2178" s="16" t="s">
        <v>90</v>
      </c>
      <c r="G2178" s="16" t="s">
        <v>80</v>
      </c>
      <c r="H2178" s="17">
        <v>1.4999999999999999E-2</v>
      </c>
      <c r="I2178" s="16" t="s">
        <v>90</v>
      </c>
      <c r="J2178" s="16" t="s">
        <v>209</v>
      </c>
      <c r="K2178" s="18" t="s">
        <v>30</v>
      </c>
      <c r="L2178" s="19">
        <v>0.4</v>
      </c>
      <c r="M2178" s="20">
        <v>0.4</v>
      </c>
      <c r="N2178" s="20">
        <v>0.4</v>
      </c>
      <c r="O2178" s="20">
        <v>0.4</v>
      </c>
      <c r="P2178" s="20">
        <v>0.4</v>
      </c>
      <c r="Q2178" s="20">
        <v>0.4</v>
      </c>
      <c r="R2178" s="20">
        <v>0.4</v>
      </c>
      <c r="S2178" s="20" t="s">
        <v>33</v>
      </c>
      <c r="T2178" s="20" t="s">
        <v>33</v>
      </c>
      <c r="U2178" s="20" t="s">
        <v>33</v>
      </c>
      <c r="V2178" s="20" t="s">
        <v>33</v>
      </c>
      <c r="W2178" s="21" t="s">
        <v>33</v>
      </c>
      <c r="X2178" s="67"/>
      <c r="Y2178" s="19">
        <v>0.6</v>
      </c>
      <c r="Z2178" s="20">
        <v>0.6</v>
      </c>
      <c r="AA2178" s="20">
        <v>0.6</v>
      </c>
      <c r="AB2178" s="20">
        <v>0.6</v>
      </c>
      <c r="AC2178" s="20">
        <v>0.6</v>
      </c>
      <c r="AD2178" s="20">
        <v>0.6</v>
      </c>
      <c r="AE2178" s="21">
        <v>0.6</v>
      </c>
      <c r="AF2178" s="55"/>
      <c r="AG2178" s="20" t="s">
        <v>33</v>
      </c>
      <c r="AH2178" s="21" t="s">
        <v>33</v>
      </c>
    </row>
    <row r="2179" spans="1:34" x14ac:dyDescent="0.35">
      <c r="A2179" s="15" t="s">
        <v>169</v>
      </c>
      <c r="B2179" s="16" t="s">
        <v>23</v>
      </c>
      <c r="C2179" s="16" t="s">
        <v>24</v>
      </c>
      <c r="D2179" s="16" t="s">
        <v>89</v>
      </c>
      <c r="E2179" s="16" t="s">
        <v>78</v>
      </c>
      <c r="F2179" s="16" t="s">
        <v>90</v>
      </c>
      <c r="G2179" s="16" t="s">
        <v>80</v>
      </c>
      <c r="H2179" s="17">
        <v>1.4999999999999999E-2</v>
      </c>
      <c r="I2179" s="16" t="s">
        <v>90</v>
      </c>
      <c r="J2179" s="16" t="s">
        <v>208</v>
      </c>
      <c r="K2179" s="18" t="s">
        <v>31</v>
      </c>
      <c r="L2179" s="85">
        <v>4.99</v>
      </c>
      <c r="M2179" s="81">
        <v>4.99</v>
      </c>
      <c r="N2179" s="81">
        <v>4.99</v>
      </c>
      <c r="O2179" s="81">
        <v>4.99</v>
      </c>
      <c r="P2179" s="81">
        <v>4.99</v>
      </c>
      <c r="Q2179" s="81">
        <v>4.99</v>
      </c>
      <c r="R2179" s="81">
        <v>4.99</v>
      </c>
      <c r="S2179" s="81">
        <v>4.79</v>
      </c>
      <c r="T2179" s="81">
        <v>4.79</v>
      </c>
      <c r="U2179" s="81">
        <v>3.99</v>
      </c>
      <c r="V2179" s="81">
        <v>3.99</v>
      </c>
      <c r="W2179" s="80">
        <v>4.3899999999999997</v>
      </c>
      <c r="X2179" s="67"/>
      <c r="Y2179" s="22">
        <v>4.79</v>
      </c>
      <c r="Z2179" s="23">
        <v>4.79</v>
      </c>
      <c r="AA2179" s="23">
        <v>4.79</v>
      </c>
      <c r="AB2179" s="23">
        <v>4.79</v>
      </c>
      <c r="AC2179" s="23">
        <v>4.79</v>
      </c>
      <c r="AD2179" s="23">
        <v>4.79</v>
      </c>
      <c r="AE2179" s="70">
        <v>4.79</v>
      </c>
      <c r="AF2179" s="50"/>
      <c r="AG2179" s="76">
        <v>0.12</v>
      </c>
      <c r="AH2179" s="77">
        <v>0.12</v>
      </c>
    </row>
    <row r="2180" spans="1:34" x14ac:dyDescent="0.35">
      <c r="A2180" s="15" t="s">
        <v>169</v>
      </c>
      <c r="B2180" s="16" t="s">
        <v>23</v>
      </c>
      <c r="C2180" s="16" t="s">
        <v>24</v>
      </c>
      <c r="D2180" s="16" t="s">
        <v>89</v>
      </c>
      <c r="E2180" s="16" t="s">
        <v>78</v>
      </c>
      <c r="F2180" s="16" t="s">
        <v>90</v>
      </c>
      <c r="G2180" s="16" t="s">
        <v>80</v>
      </c>
      <c r="H2180" s="17">
        <v>1.4999999999999999E-2</v>
      </c>
      <c r="I2180" s="16" t="s">
        <v>90</v>
      </c>
      <c r="J2180" s="16" t="s">
        <v>209</v>
      </c>
      <c r="K2180" s="18" t="s">
        <v>32</v>
      </c>
      <c r="L2180" s="19">
        <v>0.5</v>
      </c>
      <c r="M2180" s="20">
        <v>0.5</v>
      </c>
      <c r="N2180" s="20">
        <v>0.5</v>
      </c>
      <c r="O2180" s="20">
        <v>0.5</v>
      </c>
      <c r="P2180" s="20">
        <v>0.5</v>
      </c>
      <c r="Q2180" s="20">
        <v>0.5</v>
      </c>
      <c r="R2180" s="20">
        <v>0.5</v>
      </c>
      <c r="S2180" s="20" t="s">
        <v>33</v>
      </c>
      <c r="T2180" s="20" t="s">
        <v>33</v>
      </c>
      <c r="U2180" s="20" t="s">
        <v>33</v>
      </c>
      <c r="V2180" s="20" t="s">
        <v>33</v>
      </c>
      <c r="W2180" s="21" t="s">
        <v>33</v>
      </c>
      <c r="X2180" s="67"/>
      <c r="Y2180" s="19">
        <v>0.5</v>
      </c>
      <c r="Z2180" s="20">
        <v>0.5</v>
      </c>
      <c r="AA2180" s="20">
        <v>0.5</v>
      </c>
      <c r="AB2180" s="20">
        <v>0.5</v>
      </c>
      <c r="AC2180" s="20">
        <v>0.5</v>
      </c>
      <c r="AD2180" s="20">
        <v>0.5</v>
      </c>
      <c r="AE2180" s="21">
        <v>0.5</v>
      </c>
      <c r="AF2180" s="55"/>
      <c r="AG2180" s="20" t="s">
        <v>33</v>
      </c>
      <c r="AH2180" s="21" t="s">
        <v>33</v>
      </c>
    </row>
    <row r="2181" spans="1:34" x14ac:dyDescent="0.35">
      <c r="A2181" s="24" t="s">
        <v>169</v>
      </c>
      <c r="B2181" s="25" t="s">
        <v>23</v>
      </c>
      <c r="C2181" s="25" t="s">
        <v>24</v>
      </c>
      <c r="D2181" s="25" t="s">
        <v>89</v>
      </c>
      <c r="E2181" s="25" t="s">
        <v>78</v>
      </c>
      <c r="F2181" s="25" t="s">
        <v>90</v>
      </c>
      <c r="G2181" s="25" t="s">
        <v>80</v>
      </c>
      <c r="H2181" s="26">
        <v>1.4999999999999999E-2</v>
      </c>
      <c r="I2181" s="25" t="s">
        <v>33</v>
      </c>
      <c r="J2181" s="25" t="s">
        <v>208</v>
      </c>
      <c r="K2181" s="27" t="s">
        <v>34</v>
      </c>
      <c r="L2181" s="28">
        <v>0</v>
      </c>
      <c r="M2181" s="29">
        <v>0</v>
      </c>
      <c r="N2181" s="29">
        <v>0</v>
      </c>
      <c r="O2181" s="29">
        <v>0</v>
      </c>
      <c r="P2181" s="29">
        <v>0</v>
      </c>
      <c r="Q2181" s="29">
        <v>0</v>
      </c>
      <c r="R2181" s="29">
        <v>0</v>
      </c>
      <c r="S2181" s="29">
        <v>0</v>
      </c>
      <c r="T2181" s="29">
        <v>0</v>
      </c>
      <c r="U2181" s="29">
        <v>0</v>
      </c>
      <c r="V2181" s="29">
        <v>0</v>
      </c>
      <c r="W2181" s="30">
        <v>0</v>
      </c>
      <c r="X2181" s="67"/>
      <c r="Y2181" s="57">
        <v>0</v>
      </c>
      <c r="Z2181" s="58">
        <v>0</v>
      </c>
      <c r="AA2181" s="58">
        <v>0</v>
      </c>
      <c r="AB2181" s="58">
        <v>0</v>
      </c>
      <c r="AC2181" s="58">
        <v>0</v>
      </c>
      <c r="AD2181" s="58">
        <v>0</v>
      </c>
      <c r="AE2181" s="71">
        <v>0</v>
      </c>
      <c r="AF2181" s="56"/>
      <c r="AG2181" s="58">
        <v>0</v>
      </c>
      <c r="AH2181" s="71">
        <v>0</v>
      </c>
    </row>
    <row r="2182" spans="1:34" x14ac:dyDescent="0.35">
      <c r="A2182" s="31" t="s">
        <v>169</v>
      </c>
      <c r="B2182" s="32" t="s">
        <v>23</v>
      </c>
      <c r="C2182" s="32" t="s">
        <v>24</v>
      </c>
      <c r="D2182" s="32" t="s">
        <v>89</v>
      </c>
      <c r="E2182" s="32" t="s">
        <v>78</v>
      </c>
      <c r="F2182" s="32" t="s">
        <v>91</v>
      </c>
      <c r="G2182" s="32" t="s">
        <v>80</v>
      </c>
      <c r="H2182" s="33">
        <v>1.4999999999999999E-2</v>
      </c>
      <c r="I2182" s="32" t="s">
        <v>91</v>
      </c>
      <c r="J2182" s="32" t="s">
        <v>208</v>
      </c>
      <c r="K2182" s="34" t="s">
        <v>29</v>
      </c>
      <c r="L2182" s="35">
        <v>4.99</v>
      </c>
      <c r="M2182" s="36">
        <v>4.99</v>
      </c>
      <c r="N2182" s="36">
        <v>4.99</v>
      </c>
      <c r="O2182" s="36">
        <v>4.99</v>
      </c>
      <c r="P2182" s="36">
        <v>4.99</v>
      </c>
      <c r="Q2182" s="36">
        <v>4.99</v>
      </c>
      <c r="R2182" s="36">
        <v>4.99</v>
      </c>
      <c r="S2182" s="36">
        <v>4.79</v>
      </c>
      <c r="T2182" s="36">
        <v>4.79</v>
      </c>
      <c r="U2182" s="36">
        <v>3.99</v>
      </c>
      <c r="V2182" s="36">
        <v>3.99</v>
      </c>
      <c r="W2182" s="37">
        <v>4.3899999999999997</v>
      </c>
      <c r="X2182" s="67"/>
      <c r="Y2182" s="60">
        <v>4.79</v>
      </c>
      <c r="Z2182" s="61">
        <v>4.79</v>
      </c>
      <c r="AA2182" s="61">
        <v>4.79</v>
      </c>
      <c r="AB2182" s="61">
        <v>4.79</v>
      </c>
      <c r="AC2182" s="61">
        <v>4.79</v>
      </c>
      <c r="AD2182" s="61">
        <v>4.79</v>
      </c>
      <c r="AE2182" s="69">
        <v>4.79</v>
      </c>
      <c r="AF2182" s="59"/>
      <c r="AG2182" s="61">
        <v>0.12</v>
      </c>
      <c r="AH2182" s="69">
        <v>0.12</v>
      </c>
    </row>
    <row r="2183" spans="1:34" x14ac:dyDescent="0.35">
      <c r="A2183" s="15" t="s">
        <v>169</v>
      </c>
      <c r="B2183" s="16" t="s">
        <v>23</v>
      </c>
      <c r="C2183" s="16" t="s">
        <v>24</v>
      </c>
      <c r="D2183" s="16" t="s">
        <v>89</v>
      </c>
      <c r="E2183" s="16" t="s">
        <v>78</v>
      </c>
      <c r="F2183" s="16" t="s">
        <v>91</v>
      </c>
      <c r="G2183" s="16" t="s">
        <v>80</v>
      </c>
      <c r="H2183" s="17">
        <v>1.4999999999999999E-2</v>
      </c>
      <c r="I2183" s="16" t="s">
        <v>91</v>
      </c>
      <c r="J2183" s="16" t="s">
        <v>209</v>
      </c>
      <c r="K2183" s="18" t="s">
        <v>30</v>
      </c>
      <c r="L2183" s="19">
        <v>0.4</v>
      </c>
      <c r="M2183" s="20">
        <v>0.4</v>
      </c>
      <c r="N2183" s="20">
        <v>0.4</v>
      </c>
      <c r="O2183" s="20">
        <v>0.4</v>
      </c>
      <c r="P2183" s="20">
        <v>0.4</v>
      </c>
      <c r="Q2183" s="20">
        <v>0.4</v>
      </c>
      <c r="R2183" s="20">
        <v>0.4</v>
      </c>
      <c r="S2183" s="20" t="s">
        <v>33</v>
      </c>
      <c r="T2183" s="20" t="s">
        <v>33</v>
      </c>
      <c r="U2183" s="20" t="s">
        <v>33</v>
      </c>
      <c r="V2183" s="20" t="s">
        <v>33</v>
      </c>
      <c r="W2183" s="21" t="s">
        <v>33</v>
      </c>
      <c r="X2183" s="67"/>
      <c r="Y2183" s="19">
        <v>0.6</v>
      </c>
      <c r="Z2183" s="20">
        <v>0.6</v>
      </c>
      <c r="AA2183" s="20">
        <v>0.6</v>
      </c>
      <c r="AB2183" s="20">
        <v>0.6</v>
      </c>
      <c r="AC2183" s="20">
        <v>0.6</v>
      </c>
      <c r="AD2183" s="20">
        <v>0.6</v>
      </c>
      <c r="AE2183" s="21">
        <v>0.6</v>
      </c>
      <c r="AF2183" s="55"/>
      <c r="AG2183" s="20" t="s">
        <v>33</v>
      </c>
      <c r="AH2183" s="21" t="s">
        <v>33</v>
      </c>
    </row>
    <row r="2184" spans="1:34" x14ac:dyDescent="0.35">
      <c r="A2184" s="15" t="s">
        <v>169</v>
      </c>
      <c r="B2184" s="16" t="s">
        <v>23</v>
      </c>
      <c r="C2184" s="16" t="s">
        <v>24</v>
      </c>
      <c r="D2184" s="16" t="s">
        <v>89</v>
      </c>
      <c r="E2184" s="16" t="s">
        <v>78</v>
      </c>
      <c r="F2184" s="16" t="s">
        <v>91</v>
      </c>
      <c r="G2184" s="16" t="s">
        <v>80</v>
      </c>
      <c r="H2184" s="17">
        <v>1.4999999999999999E-2</v>
      </c>
      <c r="I2184" s="16" t="s">
        <v>91</v>
      </c>
      <c r="J2184" s="16" t="s">
        <v>208</v>
      </c>
      <c r="K2184" s="18" t="s">
        <v>31</v>
      </c>
      <c r="L2184" s="85">
        <v>4.99</v>
      </c>
      <c r="M2184" s="81">
        <v>4.99</v>
      </c>
      <c r="N2184" s="81">
        <v>4.99</v>
      </c>
      <c r="O2184" s="81">
        <v>4.99</v>
      </c>
      <c r="P2184" s="81">
        <v>4.99</v>
      </c>
      <c r="Q2184" s="81">
        <v>4.99</v>
      </c>
      <c r="R2184" s="81">
        <v>4.99</v>
      </c>
      <c r="S2184" s="81">
        <v>4.79</v>
      </c>
      <c r="T2184" s="81">
        <v>4.79</v>
      </c>
      <c r="U2184" s="81">
        <v>3.99</v>
      </c>
      <c r="V2184" s="81">
        <v>3.99</v>
      </c>
      <c r="W2184" s="80">
        <v>4.3899999999999997</v>
      </c>
      <c r="X2184" s="67"/>
      <c r="Y2184" s="22">
        <v>4.79</v>
      </c>
      <c r="Z2184" s="23">
        <v>4.79</v>
      </c>
      <c r="AA2184" s="23">
        <v>4.79</v>
      </c>
      <c r="AB2184" s="23">
        <v>4.79</v>
      </c>
      <c r="AC2184" s="23">
        <v>4.79</v>
      </c>
      <c r="AD2184" s="23">
        <v>4.79</v>
      </c>
      <c r="AE2184" s="70">
        <v>4.79</v>
      </c>
      <c r="AF2184" s="50"/>
      <c r="AG2184" s="76">
        <v>0.12</v>
      </c>
      <c r="AH2184" s="77">
        <v>0.12</v>
      </c>
    </row>
    <row r="2185" spans="1:34" x14ac:dyDescent="0.35">
      <c r="A2185" s="15" t="s">
        <v>169</v>
      </c>
      <c r="B2185" s="16" t="s">
        <v>23</v>
      </c>
      <c r="C2185" s="16" t="s">
        <v>24</v>
      </c>
      <c r="D2185" s="16" t="s">
        <v>89</v>
      </c>
      <c r="E2185" s="16" t="s">
        <v>78</v>
      </c>
      <c r="F2185" s="16" t="s">
        <v>91</v>
      </c>
      <c r="G2185" s="16" t="s">
        <v>80</v>
      </c>
      <c r="H2185" s="17">
        <v>1.4999999999999999E-2</v>
      </c>
      <c r="I2185" s="16" t="s">
        <v>91</v>
      </c>
      <c r="J2185" s="16" t="s">
        <v>209</v>
      </c>
      <c r="K2185" s="18" t="s">
        <v>32</v>
      </c>
      <c r="L2185" s="19">
        <v>1</v>
      </c>
      <c r="M2185" s="20">
        <v>1</v>
      </c>
      <c r="N2185" s="20">
        <v>1</v>
      </c>
      <c r="O2185" s="20">
        <v>1</v>
      </c>
      <c r="P2185" s="20">
        <v>1</v>
      </c>
      <c r="Q2185" s="20">
        <v>1</v>
      </c>
      <c r="R2185" s="20">
        <v>1</v>
      </c>
      <c r="S2185" s="20" t="s">
        <v>33</v>
      </c>
      <c r="T2185" s="20" t="s">
        <v>33</v>
      </c>
      <c r="U2185" s="20" t="s">
        <v>33</v>
      </c>
      <c r="V2185" s="20" t="s">
        <v>33</v>
      </c>
      <c r="W2185" s="21" t="s">
        <v>33</v>
      </c>
      <c r="X2185" s="67"/>
      <c r="Y2185" s="19">
        <v>0</v>
      </c>
      <c r="Z2185" s="20">
        <v>0</v>
      </c>
      <c r="AA2185" s="20">
        <v>0</v>
      </c>
      <c r="AB2185" s="20">
        <v>0</v>
      </c>
      <c r="AC2185" s="20">
        <v>0</v>
      </c>
      <c r="AD2185" s="20">
        <v>0</v>
      </c>
      <c r="AE2185" s="21">
        <v>0</v>
      </c>
      <c r="AF2185" s="55"/>
      <c r="AG2185" s="20" t="s">
        <v>33</v>
      </c>
      <c r="AH2185" s="21" t="s">
        <v>33</v>
      </c>
    </row>
    <row r="2186" spans="1:34" x14ac:dyDescent="0.35">
      <c r="A2186" s="24" t="s">
        <v>169</v>
      </c>
      <c r="B2186" s="25" t="s">
        <v>23</v>
      </c>
      <c r="C2186" s="25" t="s">
        <v>24</v>
      </c>
      <c r="D2186" s="25" t="s">
        <v>89</v>
      </c>
      <c r="E2186" s="25" t="s">
        <v>78</v>
      </c>
      <c r="F2186" s="25" t="s">
        <v>91</v>
      </c>
      <c r="G2186" s="25" t="s">
        <v>80</v>
      </c>
      <c r="H2186" s="26">
        <v>1.4999999999999999E-2</v>
      </c>
      <c r="I2186" s="25" t="s">
        <v>33</v>
      </c>
      <c r="J2186" s="25" t="s">
        <v>208</v>
      </c>
      <c r="K2186" s="27" t="s">
        <v>34</v>
      </c>
      <c r="L2186" s="28">
        <v>0</v>
      </c>
      <c r="M2186" s="29">
        <v>0</v>
      </c>
      <c r="N2186" s="29">
        <v>0</v>
      </c>
      <c r="O2186" s="29">
        <v>0</v>
      </c>
      <c r="P2186" s="29">
        <v>0</v>
      </c>
      <c r="Q2186" s="29">
        <v>0</v>
      </c>
      <c r="R2186" s="29">
        <v>0</v>
      </c>
      <c r="S2186" s="29">
        <v>0</v>
      </c>
      <c r="T2186" s="29">
        <v>0</v>
      </c>
      <c r="U2186" s="29">
        <v>0</v>
      </c>
      <c r="V2186" s="29">
        <v>0</v>
      </c>
      <c r="W2186" s="30">
        <v>0</v>
      </c>
      <c r="X2186" s="67"/>
      <c r="Y2186" s="57">
        <v>0</v>
      </c>
      <c r="Z2186" s="58">
        <v>0</v>
      </c>
      <c r="AA2186" s="58">
        <v>0</v>
      </c>
      <c r="AB2186" s="58">
        <v>0</v>
      </c>
      <c r="AC2186" s="58">
        <v>0</v>
      </c>
      <c r="AD2186" s="58">
        <v>0</v>
      </c>
      <c r="AE2186" s="71">
        <v>0</v>
      </c>
      <c r="AF2186" s="56"/>
      <c r="AG2186" s="58">
        <v>0</v>
      </c>
      <c r="AH2186" s="71">
        <v>0</v>
      </c>
    </row>
    <row r="2187" spans="1:34" x14ac:dyDescent="0.35">
      <c r="A2187" s="31" t="s">
        <v>169</v>
      </c>
      <c r="B2187" s="32" t="s">
        <v>23</v>
      </c>
      <c r="C2187" s="32" t="s">
        <v>24</v>
      </c>
      <c r="D2187" s="32" t="s">
        <v>89</v>
      </c>
      <c r="E2187" s="32" t="s">
        <v>42</v>
      </c>
      <c r="F2187" s="32" t="s">
        <v>92</v>
      </c>
      <c r="G2187" s="32" t="s">
        <v>28</v>
      </c>
      <c r="H2187" s="33">
        <v>1.4999999999999999E-2</v>
      </c>
      <c r="I2187" s="32" t="s">
        <v>92</v>
      </c>
      <c r="J2187" s="36" t="s">
        <v>208</v>
      </c>
      <c r="K2187" s="34" t="s">
        <v>29</v>
      </c>
      <c r="L2187" s="35">
        <v>5.69</v>
      </c>
      <c r="M2187" s="36">
        <v>5.69</v>
      </c>
      <c r="N2187" s="36">
        <v>5.69</v>
      </c>
      <c r="O2187" s="36">
        <v>5.69</v>
      </c>
      <c r="P2187" s="36">
        <v>5.69</v>
      </c>
      <c r="Q2187" s="36">
        <v>5.69</v>
      </c>
      <c r="R2187" s="36">
        <v>5.69</v>
      </c>
      <c r="S2187" s="36">
        <v>5.69</v>
      </c>
      <c r="T2187" s="36">
        <v>5.69</v>
      </c>
      <c r="U2187" s="36">
        <v>4.74</v>
      </c>
      <c r="V2187" s="36">
        <v>4.74</v>
      </c>
      <c r="W2187" s="37">
        <v>5.4</v>
      </c>
      <c r="X2187" s="67"/>
      <c r="Y2187" s="60">
        <v>0</v>
      </c>
      <c r="Z2187" s="61">
        <v>0</v>
      </c>
      <c r="AA2187" s="61">
        <v>0</v>
      </c>
      <c r="AB2187" s="61">
        <v>0</v>
      </c>
      <c r="AC2187" s="61">
        <v>0</v>
      </c>
      <c r="AD2187" s="61">
        <v>0</v>
      </c>
      <c r="AE2187" s="69">
        <v>0</v>
      </c>
      <c r="AF2187" s="59"/>
      <c r="AG2187" s="61">
        <v>0.14000000000000001</v>
      </c>
      <c r="AH2187" s="69">
        <v>0.14000000000000001</v>
      </c>
    </row>
    <row r="2188" spans="1:34" x14ac:dyDescent="0.35">
      <c r="A2188" s="15" t="s">
        <v>169</v>
      </c>
      <c r="B2188" s="16" t="s">
        <v>23</v>
      </c>
      <c r="C2188" s="16" t="s">
        <v>24</v>
      </c>
      <c r="D2188" s="16" t="s">
        <v>89</v>
      </c>
      <c r="E2188" s="16" t="s">
        <v>42</v>
      </c>
      <c r="F2188" s="16" t="s">
        <v>92</v>
      </c>
      <c r="G2188" s="16" t="s">
        <v>28</v>
      </c>
      <c r="H2188" s="17">
        <v>1.4999999999999999E-2</v>
      </c>
      <c r="I2188" s="16" t="s">
        <v>92</v>
      </c>
      <c r="J2188" s="16" t="s">
        <v>209</v>
      </c>
      <c r="K2188" s="18" t="s">
        <v>30</v>
      </c>
      <c r="L2188" s="19">
        <v>1</v>
      </c>
      <c r="M2188" s="20">
        <v>1</v>
      </c>
      <c r="N2188" s="20">
        <v>1</v>
      </c>
      <c r="O2188" s="20">
        <v>1</v>
      </c>
      <c r="P2188" s="20">
        <v>1</v>
      </c>
      <c r="Q2188" s="20">
        <v>1</v>
      </c>
      <c r="R2188" s="20">
        <v>1</v>
      </c>
      <c r="S2188" s="20" t="s">
        <v>33</v>
      </c>
      <c r="T2188" s="20" t="s">
        <v>33</v>
      </c>
      <c r="U2188" s="20" t="s">
        <v>33</v>
      </c>
      <c r="V2188" s="20" t="s">
        <v>33</v>
      </c>
      <c r="W2188" s="21" t="s">
        <v>33</v>
      </c>
      <c r="X2188" s="67"/>
      <c r="Y2188" s="19">
        <v>0</v>
      </c>
      <c r="Z2188" s="20">
        <v>0</v>
      </c>
      <c r="AA2188" s="20">
        <v>0</v>
      </c>
      <c r="AB2188" s="20">
        <v>0</v>
      </c>
      <c r="AC2188" s="20">
        <v>0</v>
      </c>
      <c r="AD2188" s="20">
        <v>0</v>
      </c>
      <c r="AE2188" s="21">
        <v>0</v>
      </c>
      <c r="AF2188" s="55"/>
      <c r="AG2188" s="20" t="s">
        <v>33</v>
      </c>
      <c r="AH2188" s="21" t="s">
        <v>33</v>
      </c>
    </row>
    <row r="2189" spans="1:34" x14ac:dyDescent="0.35">
      <c r="A2189" s="15" t="s">
        <v>169</v>
      </c>
      <c r="B2189" s="16" t="s">
        <v>23</v>
      </c>
      <c r="C2189" s="16" t="s">
        <v>24</v>
      </c>
      <c r="D2189" s="16" t="s">
        <v>89</v>
      </c>
      <c r="E2189" s="16" t="s">
        <v>42</v>
      </c>
      <c r="F2189" s="16" t="s">
        <v>92</v>
      </c>
      <c r="G2189" s="16" t="s">
        <v>28</v>
      </c>
      <c r="H2189" s="17">
        <v>1.4999999999999999E-2</v>
      </c>
      <c r="I2189" s="16" t="s">
        <v>92</v>
      </c>
      <c r="J2189" s="16" t="s">
        <v>208</v>
      </c>
      <c r="K2189" s="18" t="s">
        <v>31</v>
      </c>
      <c r="L2189" s="85">
        <v>5.99</v>
      </c>
      <c r="M2189" s="81">
        <v>5.99</v>
      </c>
      <c r="N2189" s="81">
        <v>5.99</v>
      </c>
      <c r="O2189" s="81">
        <v>5.99</v>
      </c>
      <c r="P2189" s="81">
        <v>5.99</v>
      </c>
      <c r="Q2189" s="81">
        <v>5.99</v>
      </c>
      <c r="R2189" s="81">
        <v>5.99</v>
      </c>
      <c r="S2189" s="81">
        <v>5.99</v>
      </c>
      <c r="T2189" s="81">
        <v>5.99</v>
      </c>
      <c r="U2189" s="81">
        <v>4.9899121265377859</v>
      </c>
      <c r="V2189" s="81">
        <v>4.9899121265377859</v>
      </c>
      <c r="W2189" s="80">
        <v>5.69</v>
      </c>
      <c r="X2189" s="67"/>
      <c r="Y2189" s="22">
        <v>0</v>
      </c>
      <c r="Z2189" s="23">
        <v>0</v>
      </c>
      <c r="AA2189" s="23">
        <v>0</v>
      </c>
      <c r="AB2189" s="23">
        <v>0</v>
      </c>
      <c r="AC2189" s="23">
        <v>0</v>
      </c>
      <c r="AD2189" s="23">
        <v>0</v>
      </c>
      <c r="AE2189" s="70">
        <v>0</v>
      </c>
      <c r="AF2189" s="50"/>
      <c r="AG2189" s="76">
        <v>0.15</v>
      </c>
      <c r="AH2189" s="77">
        <v>0.15</v>
      </c>
    </row>
    <row r="2190" spans="1:34" x14ac:dyDescent="0.35">
      <c r="A2190" s="15" t="s">
        <v>169</v>
      </c>
      <c r="B2190" s="16" t="s">
        <v>23</v>
      </c>
      <c r="C2190" s="16" t="s">
        <v>24</v>
      </c>
      <c r="D2190" s="16" t="s">
        <v>89</v>
      </c>
      <c r="E2190" s="16" t="s">
        <v>42</v>
      </c>
      <c r="F2190" s="16" t="s">
        <v>92</v>
      </c>
      <c r="G2190" s="16" t="s">
        <v>28</v>
      </c>
      <c r="H2190" s="17">
        <v>1.4999999999999999E-2</v>
      </c>
      <c r="I2190" s="16" t="s">
        <v>92</v>
      </c>
      <c r="J2190" s="16" t="s">
        <v>209</v>
      </c>
      <c r="K2190" s="18" t="s">
        <v>32</v>
      </c>
      <c r="L2190" s="19">
        <v>1</v>
      </c>
      <c r="M2190" s="20">
        <v>1</v>
      </c>
      <c r="N2190" s="20">
        <v>1</v>
      </c>
      <c r="O2190" s="20">
        <v>1</v>
      </c>
      <c r="P2190" s="20">
        <v>1</v>
      </c>
      <c r="Q2190" s="20">
        <v>1</v>
      </c>
      <c r="R2190" s="20">
        <v>1</v>
      </c>
      <c r="S2190" s="20" t="s">
        <v>33</v>
      </c>
      <c r="T2190" s="20" t="s">
        <v>33</v>
      </c>
      <c r="U2190" s="20" t="s">
        <v>33</v>
      </c>
      <c r="V2190" s="20" t="s">
        <v>33</v>
      </c>
      <c r="W2190" s="21" t="s">
        <v>33</v>
      </c>
      <c r="X2190" s="67"/>
      <c r="Y2190" s="19">
        <v>0</v>
      </c>
      <c r="Z2190" s="20">
        <v>0</v>
      </c>
      <c r="AA2190" s="20">
        <v>0</v>
      </c>
      <c r="AB2190" s="20">
        <v>0</v>
      </c>
      <c r="AC2190" s="20">
        <v>0</v>
      </c>
      <c r="AD2190" s="20">
        <v>0</v>
      </c>
      <c r="AE2190" s="21">
        <v>0</v>
      </c>
      <c r="AF2190" s="55"/>
      <c r="AG2190" s="20" t="s">
        <v>33</v>
      </c>
      <c r="AH2190" s="21" t="s">
        <v>33</v>
      </c>
    </row>
    <row r="2191" spans="1:34" x14ac:dyDescent="0.35">
      <c r="A2191" s="24" t="s">
        <v>169</v>
      </c>
      <c r="B2191" s="25" t="s">
        <v>23</v>
      </c>
      <c r="C2191" s="25" t="s">
        <v>24</v>
      </c>
      <c r="D2191" s="25" t="s">
        <v>89</v>
      </c>
      <c r="E2191" s="25" t="s">
        <v>42</v>
      </c>
      <c r="F2191" s="25" t="s">
        <v>92</v>
      </c>
      <c r="G2191" s="25" t="s">
        <v>28</v>
      </c>
      <c r="H2191" s="26">
        <v>1.4999999999999999E-2</v>
      </c>
      <c r="I2191" s="25" t="s">
        <v>33</v>
      </c>
      <c r="J2191" s="25" t="s">
        <v>208</v>
      </c>
      <c r="K2191" s="27" t="s">
        <v>34</v>
      </c>
      <c r="L2191" s="28">
        <v>5.2724077328646812E-2</v>
      </c>
      <c r="M2191" s="29">
        <v>5.2724077328646812E-2</v>
      </c>
      <c r="N2191" s="29">
        <v>5.2724077328646812E-2</v>
      </c>
      <c r="O2191" s="29">
        <v>5.2724077328646812E-2</v>
      </c>
      <c r="P2191" s="29">
        <v>5.2724077328646812E-2</v>
      </c>
      <c r="Q2191" s="29">
        <v>5.2724077328646812E-2</v>
      </c>
      <c r="R2191" s="29">
        <v>5.2724077328646812E-2</v>
      </c>
      <c r="S2191" s="29">
        <v>5.2724077328646812E-2</v>
      </c>
      <c r="T2191" s="29">
        <v>5.2724077328646812E-2</v>
      </c>
      <c r="U2191" s="29">
        <v>5.2724077328646812E-2</v>
      </c>
      <c r="V2191" s="29">
        <v>5.2724077328646812E-2</v>
      </c>
      <c r="W2191" s="30">
        <v>5.3703703703703809E-2</v>
      </c>
      <c r="X2191" s="67"/>
      <c r="Y2191" s="57">
        <v>0</v>
      </c>
      <c r="Z2191" s="58">
        <v>0</v>
      </c>
      <c r="AA2191" s="58">
        <v>0</v>
      </c>
      <c r="AB2191" s="58">
        <v>0</v>
      </c>
      <c r="AC2191" s="58">
        <v>0</v>
      </c>
      <c r="AD2191" s="58">
        <v>0</v>
      </c>
      <c r="AE2191" s="71">
        <v>0</v>
      </c>
      <c r="AF2191" s="56"/>
      <c r="AG2191" s="58">
        <v>0</v>
      </c>
      <c r="AH2191" s="71">
        <v>0</v>
      </c>
    </row>
    <row r="2192" spans="1:34" x14ac:dyDescent="0.35">
      <c r="A2192" s="31" t="s">
        <v>169</v>
      </c>
      <c r="B2192" s="32" t="s">
        <v>23</v>
      </c>
      <c r="C2192" s="32" t="s">
        <v>24</v>
      </c>
      <c r="D2192" s="32" t="s">
        <v>93</v>
      </c>
      <c r="E2192" s="32" t="s">
        <v>78</v>
      </c>
      <c r="F2192" s="32" t="s">
        <v>94</v>
      </c>
      <c r="G2192" s="32" t="s">
        <v>95</v>
      </c>
      <c r="H2192" s="33">
        <v>0.02</v>
      </c>
      <c r="I2192" s="32" t="s">
        <v>94</v>
      </c>
      <c r="J2192" s="32" t="s">
        <v>208</v>
      </c>
      <c r="K2192" s="34" t="s">
        <v>29</v>
      </c>
      <c r="L2192" s="35">
        <v>7.99</v>
      </c>
      <c r="M2192" s="36">
        <v>7.99</v>
      </c>
      <c r="N2192" s="36">
        <v>7.99</v>
      </c>
      <c r="O2192" s="36">
        <v>7.99</v>
      </c>
      <c r="P2192" s="36">
        <v>7.99</v>
      </c>
      <c r="Q2192" s="36">
        <v>7.99</v>
      </c>
      <c r="R2192" s="36">
        <v>7.99</v>
      </c>
      <c r="S2192" s="36">
        <v>7.59</v>
      </c>
      <c r="T2192" s="36">
        <v>7.59</v>
      </c>
      <c r="U2192" s="36">
        <v>6.58</v>
      </c>
      <c r="V2192" s="36">
        <v>6.58</v>
      </c>
      <c r="W2192" s="37">
        <v>6.93</v>
      </c>
      <c r="X2192" s="67"/>
      <c r="Y2192" s="60">
        <v>7.59</v>
      </c>
      <c r="Z2192" s="61">
        <v>7.59</v>
      </c>
      <c r="AA2192" s="61">
        <v>7.59</v>
      </c>
      <c r="AB2192" s="61">
        <v>7.59</v>
      </c>
      <c r="AC2192" s="61">
        <v>7.59</v>
      </c>
      <c r="AD2192" s="61">
        <v>7.59</v>
      </c>
      <c r="AE2192" s="69">
        <v>7.59</v>
      </c>
      <c r="AF2192" s="59"/>
      <c r="AG2192" s="61">
        <v>0.19</v>
      </c>
      <c r="AH2192" s="69">
        <v>0.19</v>
      </c>
    </row>
    <row r="2193" spans="1:34" x14ac:dyDescent="0.35">
      <c r="A2193" s="15" t="s">
        <v>169</v>
      </c>
      <c r="B2193" s="16" t="s">
        <v>23</v>
      </c>
      <c r="C2193" s="16" t="s">
        <v>24</v>
      </c>
      <c r="D2193" s="16" t="s">
        <v>93</v>
      </c>
      <c r="E2193" s="16" t="s">
        <v>78</v>
      </c>
      <c r="F2193" s="16" t="s">
        <v>94</v>
      </c>
      <c r="G2193" s="16" t="s">
        <v>95</v>
      </c>
      <c r="H2193" s="17">
        <v>0.02</v>
      </c>
      <c r="I2193" s="16" t="s">
        <v>94</v>
      </c>
      <c r="J2193" s="16" t="s">
        <v>209</v>
      </c>
      <c r="K2193" s="18" t="s">
        <v>30</v>
      </c>
      <c r="L2193" s="19">
        <v>0.6</v>
      </c>
      <c r="M2193" s="20">
        <v>0.6</v>
      </c>
      <c r="N2193" s="20">
        <v>0.6</v>
      </c>
      <c r="O2193" s="20">
        <v>0.6</v>
      </c>
      <c r="P2193" s="20">
        <v>0.6</v>
      </c>
      <c r="Q2193" s="20">
        <v>0.6</v>
      </c>
      <c r="R2193" s="20">
        <v>0.6</v>
      </c>
      <c r="S2193" s="20" t="s">
        <v>33</v>
      </c>
      <c r="T2193" s="20" t="s">
        <v>33</v>
      </c>
      <c r="U2193" s="20" t="s">
        <v>33</v>
      </c>
      <c r="V2193" s="20" t="s">
        <v>33</v>
      </c>
      <c r="W2193" s="21" t="s">
        <v>33</v>
      </c>
      <c r="X2193" s="67"/>
      <c r="Y2193" s="19">
        <v>0.4</v>
      </c>
      <c r="Z2193" s="20">
        <v>0.4</v>
      </c>
      <c r="AA2193" s="20">
        <v>0.4</v>
      </c>
      <c r="AB2193" s="20">
        <v>0.4</v>
      </c>
      <c r="AC2193" s="20">
        <v>0.4</v>
      </c>
      <c r="AD2193" s="20">
        <v>0.4</v>
      </c>
      <c r="AE2193" s="21">
        <v>0.4</v>
      </c>
      <c r="AF2193" s="55"/>
      <c r="AG2193" s="20" t="s">
        <v>33</v>
      </c>
      <c r="AH2193" s="21" t="s">
        <v>33</v>
      </c>
    </row>
    <row r="2194" spans="1:34" x14ac:dyDescent="0.35">
      <c r="A2194" s="15" t="s">
        <v>169</v>
      </c>
      <c r="B2194" s="16" t="s">
        <v>23</v>
      </c>
      <c r="C2194" s="16" t="s">
        <v>24</v>
      </c>
      <c r="D2194" s="16" t="s">
        <v>93</v>
      </c>
      <c r="E2194" s="16" t="s">
        <v>78</v>
      </c>
      <c r="F2194" s="16" t="s">
        <v>94</v>
      </c>
      <c r="G2194" s="16" t="s">
        <v>95</v>
      </c>
      <c r="H2194" s="17">
        <v>0.02</v>
      </c>
      <c r="I2194" s="16" t="s">
        <v>94</v>
      </c>
      <c r="J2194" s="16" t="s">
        <v>208</v>
      </c>
      <c r="K2194" s="18" t="s">
        <v>31</v>
      </c>
      <c r="L2194" s="22">
        <v>7.99</v>
      </c>
      <c r="M2194" s="23">
        <v>7.99</v>
      </c>
      <c r="N2194" s="23">
        <v>7.99</v>
      </c>
      <c r="O2194" s="23">
        <v>7.99</v>
      </c>
      <c r="P2194" s="23">
        <v>7.99</v>
      </c>
      <c r="Q2194" s="23">
        <v>7.99</v>
      </c>
      <c r="R2194" s="23">
        <v>7.99</v>
      </c>
      <c r="S2194" s="81">
        <v>7.69</v>
      </c>
      <c r="T2194" s="81">
        <v>7.69</v>
      </c>
      <c r="U2194" s="23">
        <v>6.68</v>
      </c>
      <c r="V2194" s="23">
        <v>6.68</v>
      </c>
      <c r="W2194" s="80">
        <v>7.3</v>
      </c>
      <c r="X2194" s="67"/>
      <c r="Y2194" s="22">
        <v>7.59</v>
      </c>
      <c r="Z2194" s="23">
        <v>7.59</v>
      </c>
      <c r="AA2194" s="23">
        <v>7.59</v>
      </c>
      <c r="AB2194" s="23">
        <v>7.59</v>
      </c>
      <c r="AC2194" s="23">
        <v>7.59</v>
      </c>
      <c r="AD2194" s="23">
        <v>7.59</v>
      </c>
      <c r="AE2194" s="70">
        <v>7.59</v>
      </c>
      <c r="AF2194" s="50"/>
      <c r="AG2194" s="76">
        <v>0.19</v>
      </c>
      <c r="AH2194" s="77">
        <v>0.19</v>
      </c>
    </row>
    <row r="2195" spans="1:34" x14ac:dyDescent="0.35">
      <c r="A2195" s="15" t="s">
        <v>169</v>
      </c>
      <c r="B2195" s="16" t="s">
        <v>23</v>
      </c>
      <c r="C2195" s="16" t="s">
        <v>24</v>
      </c>
      <c r="D2195" s="16" t="s">
        <v>93</v>
      </c>
      <c r="E2195" s="16" t="s">
        <v>78</v>
      </c>
      <c r="F2195" s="16" t="s">
        <v>94</v>
      </c>
      <c r="G2195" s="16" t="s">
        <v>95</v>
      </c>
      <c r="H2195" s="17">
        <v>0.02</v>
      </c>
      <c r="I2195" s="16" t="s">
        <v>94</v>
      </c>
      <c r="J2195" s="16" t="s">
        <v>209</v>
      </c>
      <c r="K2195" s="18" t="s">
        <v>32</v>
      </c>
      <c r="L2195" s="19">
        <v>0.6</v>
      </c>
      <c r="M2195" s="20">
        <v>0.6</v>
      </c>
      <c r="N2195" s="20">
        <v>0.6</v>
      </c>
      <c r="O2195" s="20">
        <v>0.6</v>
      </c>
      <c r="P2195" s="20">
        <v>0.6</v>
      </c>
      <c r="Q2195" s="20">
        <v>0.6</v>
      </c>
      <c r="R2195" s="20">
        <v>0.6</v>
      </c>
      <c r="S2195" s="20" t="s">
        <v>33</v>
      </c>
      <c r="T2195" s="20" t="s">
        <v>33</v>
      </c>
      <c r="U2195" s="20" t="s">
        <v>33</v>
      </c>
      <c r="V2195" s="20" t="s">
        <v>33</v>
      </c>
      <c r="W2195" s="21" t="s">
        <v>33</v>
      </c>
      <c r="X2195" s="67"/>
      <c r="Y2195" s="19">
        <v>0.4</v>
      </c>
      <c r="Z2195" s="20">
        <v>0.4</v>
      </c>
      <c r="AA2195" s="20">
        <v>0.4</v>
      </c>
      <c r="AB2195" s="20">
        <v>0.4</v>
      </c>
      <c r="AC2195" s="20">
        <v>0.4</v>
      </c>
      <c r="AD2195" s="20">
        <v>0.4</v>
      </c>
      <c r="AE2195" s="21">
        <v>0.4</v>
      </c>
      <c r="AF2195" s="55"/>
      <c r="AG2195" s="20" t="s">
        <v>33</v>
      </c>
      <c r="AH2195" s="21" t="s">
        <v>33</v>
      </c>
    </row>
    <row r="2196" spans="1:34" x14ac:dyDescent="0.35">
      <c r="A2196" s="24" t="s">
        <v>169</v>
      </c>
      <c r="B2196" s="25" t="s">
        <v>23</v>
      </c>
      <c r="C2196" s="25" t="s">
        <v>24</v>
      </c>
      <c r="D2196" s="25" t="s">
        <v>93</v>
      </c>
      <c r="E2196" s="25" t="s">
        <v>78</v>
      </c>
      <c r="F2196" s="25" t="s">
        <v>94</v>
      </c>
      <c r="G2196" s="25" t="s">
        <v>95</v>
      </c>
      <c r="H2196" s="26">
        <v>0.02</v>
      </c>
      <c r="I2196" s="25" t="s">
        <v>33</v>
      </c>
      <c r="J2196" s="25" t="s">
        <v>208</v>
      </c>
      <c r="K2196" s="27" t="s">
        <v>34</v>
      </c>
      <c r="L2196" s="28">
        <v>0</v>
      </c>
      <c r="M2196" s="29">
        <v>0</v>
      </c>
      <c r="N2196" s="29">
        <v>0</v>
      </c>
      <c r="O2196" s="29">
        <v>0</v>
      </c>
      <c r="P2196" s="29">
        <v>0</v>
      </c>
      <c r="Q2196" s="29">
        <v>0</v>
      </c>
      <c r="R2196" s="29">
        <v>0</v>
      </c>
      <c r="S2196" s="29">
        <v>1.3175230566534912E-2</v>
      </c>
      <c r="T2196" s="29">
        <v>1.3175230566534912E-2</v>
      </c>
      <c r="U2196" s="29">
        <v>1.5197568389057725E-2</v>
      </c>
      <c r="V2196" s="29">
        <v>1.5197568389057725E-2</v>
      </c>
      <c r="W2196" s="30">
        <v>5.3391053391053322E-2</v>
      </c>
      <c r="X2196" s="67"/>
      <c r="Y2196" s="57">
        <v>0</v>
      </c>
      <c r="Z2196" s="58">
        <v>0</v>
      </c>
      <c r="AA2196" s="58">
        <v>0</v>
      </c>
      <c r="AB2196" s="58">
        <v>0</v>
      </c>
      <c r="AC2196" s="58">
        <v>0</v>
      </c>
      <c r="AD2196" s="58">
        <v>0</v>
      </c>
      <c r="AE2196" s="71">
        <v>0</v>
      </c>
      <c r="AF2196" s="56"/>
      <c r="AG2196" s="58">
        <v>0</v>
      </c>
      <c r="AH2196" s="71">
        <v>0</v>
      </c>
    </row>
    <row r="2197" spans="1:34" x14ac:dyDescent="0.35">
      <c r="A2197" s="31" t="s">
        <v>169</v>
      </c>
      <c r="B2197" s="32" t="s">
        <v>23</v>
      </c>
      <c r="C2197" s="32" t="s">
        <v>24</v>
      </c>
      <c r="D2197" s="32" t="s">
        <v>93</v>
      </c>
      <c r="E2197" s="32" t="s">
        <v>78</v>
      </c>
      <c r="F2197" s="32" t="s">
        <v>96</v>
      </c>
      <c r="G2197" s="32" t="s">
        <v>95</v>
      </c>
      <c r="H2197" s="33">
        <v>0.02</v>
      </c>
      <c r="I2197" s="32" t="s">
        <v>96</v>
      </c>
      <c r="J2197" s="32" t="s">
        <v>208</v>
      </c>
      <c r="K2197" s="34" t="s">
        <v>29</v>
      </c>
      <c r="L2197" s="35">
        <v>7.19</v>
      </c>
      <c r="M2197" s="36">
        <v>7.19</v>
      </c>
      <c r="N2197" s="36">
        <v>7.19</v>
      </c>
      <c r="O2197" s="36">
        <v>7.19</v>
      </c>
      <c r="P2197" s="36">
        <v>7.19</v>
      </c>
      <c r="Q2197" s="36">
        <v>7.19</v>
      </c>
      <c r="R2197" s="36">
        <v>7.19</v>
      </c>
      <c r="S2197" s="36">
        <v>6.79</v>
      </c>
      <c r="T2197" s="36">
        <v>6.79</v>
      </c>
      <c r="U2197" s="36">
        <v>5.83</v>
      </c>
      <c r="V2197" s="36">
        <v>5.83</v>
      </c>
      <c r="W2197" s="37">
        <v>6.34</v>
      </c>
      <c r="X2197" s="67"/>
      <c r="Y2197" s="60">
        <v>6.79</v>
      </c>
      <c r="Z2197" s="61">
        <v>6.79</v>
      </c>
      <c r="AA2197" s="61">
        <v>6.79</v>
      </c>
      <c r="AB2197" s="61">
        <v>6.79</v>
      </c>
      <c r="AC2197" s="61">
        <v>6.79</v>
      </c>
      <c r="AD2197" s="61">
        <v>6.79</v>
      </c>
      <c r="AE2197" s="69">
        <v>6.79</v>
      </c>
      <c r="AF2197" s="59"/>
      <c r="AG2197" s="61">
        <v>0.17</v>
      </c>
      <c r="AH2197" s="69">
        <v>0.17</v>
      </c>
    </row>
    <row r="2198" spans="1:34" x14ac:dyDescent="0.35">
      <c r="A2198" s="15" t="s">
        <v>169</v>
      </c>
      <c r="B2198" s="16" t="s">
        <v>23</v>
      </c>
      <c r="C2198" s="16" t="s">
        <v>24</v>
      </c>
      <c r="D2198" s="16" t="s">
        <v>93</v>
      </c>
      <c r="E2198" s="16" t="s">
        <v>78</v>
      </c>
      <c r="F2198" s="16" t="s">
        <v>96</v>
      </c>
      <c r="G2198" s="16" t="s">
        <v>95</v>
      </c>
      <c r="H2198" s="17">
        <v>0.02</v>
      </c>
      <c r="I2198" s="16" t="s">
        <v>96</v>
      </c>
      <c r="J2198" s="16" t="s">
        <v>209</v>
      </c>
      <c r="K2198" s="18" t="s">
        <v>30</v>
      </c>
      <c r="L2198" s="19">
        <v>0.5</v>
      </c>
      <c r="M2198" s="20">
        <v>0.5</v>
      </c>
      <c r="N2198" s="20">
        <v>0.5</v>
      </c>
      <c r="O2198" s="20">
        <v>0.5</v>
      </c>
      <c r="P2198" s="20">
        <v>0.5</v>
      </c>
      <c r="Q2198" s="20">
        <v>0.5</v>
      </c>
      <c r="R2198" s="20">
        <v>0.5</v>
      </c>
      <c r="S2198" s="20" t="s">
        <v>33</v>
      </c>
      <c r="T2198" s="20" t="s">
        <v>33</v>
      </c>
      <c r="U2198" s="20" t="s">
        <v>33</v>
      </c>
      <c r="V2198" s="20" t="s">
        <v>33</v>
      </c>
      <c r="W2198" s="21" t="s">
        <v>33</v>
      </c>
      <c r="X2198" s="67"/>
      <c r="Y2198" s="19">
        <v>0.5</v>
      </c>
      <c r="Z2198" s="20">
        <v>0.5</v>
      </c>
      <c r="AA2198" s="20">
        <v>0.5</v>
      </c>
      <c r="AB2198" s="20">
        <v>0.5</v>
      </c>
      <c r="AC2198" s="20">
        <v>0.5</v>
      </c>
      <c r="AD2198" s="20">
        <v>0.5</v>
      </c>
      <c r="AE2198" s="21">
        <v>0.5</v>
      </c>
      <c r="AF2198" s="55"/>
      <c r="AG2198" s="20" t="s">
        <v>33</v>
      </c>
      <c r="AH2198" s="21" t="s">
        <v>33</v>
      </c>
    </row>
    <row r="2199" spans="1:34" x14ac:dyDescent="0.35">
      <c r="A2199" s="15" t="s">
        <v>169</v>
      </c>
      <c r="B2199" s="16" t="s">
        <v>23</v>
      </c>
      <c r="C2199" s="16" t="s">
        <v>24</v>
      </c>
      <c r="D2199" s="16" t="s">
        <v>93</v>
      </c>
      <c r="E2199" s="16" t="s">
        <v>78</v>
      </c>
      <c r="F2199" s="16" t="s">
        <v>96</v>
      </c>
      <c r="G2199" s="16" t="s">
        <v>95</v>
      </c>
      <c r="H2199" s="17">
        <v>0.02</v>
      </c>
      <c r="I2199" s="16" t="s">
        <v>96</v>
      </c>
      <c r="J2199" s="16" t="s">
        <v>208</v>
      </c>
      <c r="K2199" s="18" t="s">
        <v>31</v>
      </c>
      <c r="L2199" s="85">
        <v>7.69</v>
      </c>
      <c r="M2199" s="81">
        <v>7.69</v>
      </c>
      <c r="N2199" s="81">
        <v>7.69</v>
      </c>
      <c r="O2199" s="81">
        <v>7.69</v>
      </c>
      <c r="P2199" s="81">
        <v>7.69</v>
      </c>
      <c r="Q2199" s="81">
        <v>7.69</v>
      </c>
      <c r="R2199" s="81">
        <v>7.69</v>
      </c>
      <c r="S2199" s="81">
        <v>7.49</v>
      </c>
      <c r="T2199" s="81">
        <v>7.49</v>
      </c>
      <c r="U2199" s="81">
        <v>6.2354242002781648</v>
      </c>
      <c r="V2199" s="81">
        <v>6.2354242002781648</v>
      </c>
      <c r="W2199" s="80">
        <v>7.11</v>
      </c>
      <c r="X2199" s="67"/>
      <c r="Y2199" s="85">
        <v>7.29</v>
      </c>
      <c r="Z2199" s="81">
        <v>7.29</v>
      </c>
      <c r="AA2199" s="81">
        <v>7.29</v>
      </c>
      <c r="AB2199" s="81">
        <v>7.29</v>
      </c>
      <c r="AC2199" s="81">
        <v>7.29</v>
      </c>
      <c r="AD2199" s="81">
        <v>7.29</v>
      </c>
      <c r="AE2199" s="80">
        <v>7.29</v>
      </c>
      <c r="AF2199" s="50"/>
      <c r="AG2199" s="76">
        <v>0.19</v>
      </c>
      <c r="AH2199" s="77">
        <v>0.19</v>
      </c>
    </row>
    <row r="2200" spans="1:34" x14ac:dyDescent="0.35">
      <c r="A2200" s="15" t="s">
        <v>169</v>
      </c>
      <c r="B2200" s="16" t="s">
        <v>23</v>
      </c>
      <c r="C2200" s="16" t="s">
        <v>24</v>
      </c>
      <c r="D2200" s="16" t="s">
        <v>93</v>
      </c>
      <c r="E2200" s="16" t="s">
        <v>78</v>
      </c>
      <c r="F2200" s="16" t="s">
        <v>96</v>
      </c>
      <c r="G2200" s="16" t="s">
        <v>95</v>
      </c>
      <c r="H2200" s="17">
        <v>0.02</v>
      </c>
      <c r="I2200" s="16" t="s">
        <v>96</v>
      </c>
      <c r="J2200" s="16" t="s">
        <v>209</v>
      </c>
      <c r="K2200" s="18" t="s">
        <v>32</v>
      </c>
      <c r="L2200" s="19">
        <v>0.5</v>
      </c>
      <c r="M2200" s="20">
        <v>0.5</v>
      </c>
      <c r="N2200" s="20">
        <v>0.5</v>
      </c>
      <c r="O2200" s="20">
        <v>0.5</v>
      </c>
      <c r="P2200" s="20">
        <v>0.5</v>
      </c>
      <c r="Q2200" s="20">
        <v>0.5</v>
      </c>
      <c r="R2200" s="20">
        <v>0.5</v>
      </c>
      <c r="S2200" s="20" t="s">
        <v>33</v>
      </c>
      <c r="T2200" s="20" t="s">
        <v>33</v>
      </c>
      <c r="U2200" s="20" t="s">
        <v>33</v>
      </c>
      <c r="V2200" s="20" t="s">
        <v>33</v>
      </c>
      <c r="W2200" s="21" t="s">
        <v>33</v>
      </c>
      <c r="X2200" s="67"/>
      <c r="Y2200" s="19">
        <v>0.5</v>
      </c>
      <c r="Z2200" s="20">
        <v>0.5</v>
      </c>
      <c r="AA2200" s="20">
        <v>0.5</v>
      </c>
      <c r="AB2200" s="20">
        <v>0.5</v>
      </c>
      <c r="AC2200" s="20">
        <v>0.5</v>
      </c>
      <c r="AD2200" s="20">
        <v>0.5</v>
      </c>
      <c r="AE2200" s="21">
        <v>0.5</v>
      </c>
      <c r="AF2200" s="55"/>
      <c r="AG2200" s="20" t="s">
        <v>33</v>
      </c>
      <c r="AH2200" s="21" t="s">
        <v>33</v>
      </c>
    </row>
    <row r="2201" spans="1:34" x14ac:dyDescent="0.35">
      <c r="A2201" s="24" t="s">
        <v>169</v>
      </c>
      <c r="B2201" s="25" t="s">
        <v>23</v>
      </c>
      <c r="C2201" s="25" t="s">
        <v>24</v>
      </c>
      <c r="D2201" s="25" t="s">
        <v>93</v>
      </c>
      <c r="E2201" s="25" t="s">
        <v>78</v>
      </c>
      <c r="F2201" s="25" t="s">
        <v>96</v>
      </c>
      <c r="G2201" s="25" t="s">
        <v>95</v>
      </c>
      <c r="H2201" s="26">
        <v>0.02</v>
      </c>
      <c r="I2201" s="25" t="s">
        <v>33</v>
      </c>
      <c r="J2201" s="25" t="s">
        <v>208</v>
      </c>
      <c r="K2201" s="27" t="s">
        <v>34</v>
      </c>
      <c r="L2201" s="28">
        <v>6.9541029207232263E-2</v>
      </c>
      <c r="M2201" s="29">
        <v>6.9541029207232263E-2</v>
      </c>
      <c r="N2201" s="29">
        <v>6.9541029207232263E-2</v>
      </c>
      <c r="O2201" s="29">
        <v>6.9541029207232263E-2</v>
      </c>
      <c r="P2201" s="29">
        <v>6.9541029207232263E-2</v>
      </c>
      <c r="Q2201" s="29">
        <v>6.9541029207232263E-2</v>
      </c>
      <c r="R2201" s="29">
        <v>6.9541029207232263E-2</v>
      </c>
      <c r="S2201" s="29">
        <v>0.10309278350515472</v>
      </c>
      <c r="T2201" s="29">
        <v>0.10309278350515472</v>
      </c>
      <c r="U2201" s="29">
        <v>6.9541029207232263E-2</v>
      </c>
      <c r="V2201" s="29">
        <v>6.9541029207232263E-2</v>
      </c>
      <c r="W2201" s="30">
        <v>0.12145110410094651</v>
      </c>
      <c r="X2201" s="67"/>
      <c r="Y2201" s="57">
        <v>7.3637702503681846E-2</v>
      </c>
      <c r="Z2201" s="58">
        <v>7.3637702503681846E-2</v>
      </c>
      <c r="AA2201" s="58">
        <v>7.3637702503681846E-2</v>
      </c>
      <c r="AB2201" s="58">
        <v>7.3637702503681846E-2</v>
      </c>
      <c r="AC2201" s="58">
        <v>7.3637702503681846E-2</v>
      </c>
      <c r="AD2201" s="58">
        <v>7.3637702503681846E-2</v>
      </c>
      <c r="AE2201" s="71">
        <v>7.3637702503681846E-2</v>
      </c>
      <c r="AF2201" s="56"/>
      <c r="AG2201" s="58">
        <v>0</v>
      </c>
      <c r="AH2201" s="71">
        <v>0</v>
      </c>
    </row>
    <row r="2202" spans="1:34" x14ac:dyDescent="0.35">
      <c r="A2202" s="31" t="s">
        <v>169</v>
      </c>
      <c r="B2202" s="32" t="s">
        <v>23</v>
      </c>
      <c r="C2202" s="32" t="s">
        <v>24</v>
      </c>
      <c r="D2202" s="32" t="s">
        <v>93</v>
      </c>
      <c r="E2202" s="32" t="s">
        <v>78</v>
      </c>
      <c r="F2202" s="32" t="s">
        <v>97</v>
      </c>
      <c r="G2202" s="32" t="s">
        <v>80</v>
      </c>
      <c r="H2202" s="33">
        <v>0.02</v>
      </c>
      <c r="I2202" s="32" t="s">
        <v>97</v>
      </c>
      <c r="J2202" s="32" t="s">
        <v>208</v>
      </c>
      <c r="K2202" s="34" t="s">
        <v>29</v>
      </c>
      <c r="L2202" s="35">
        <v>6.19</v>
      </c>
      <c r="M2202" s="36">
        <v>6.19</v>
      </c>
      <c r="N2202" s="36">
        <v>6.19</v>
      </c>
      <c r="O2202" s="36">
        <v>6.19</v>
      </c>
      <c r="P2202" s="36">
        <v>6.19</v>
      </c>
      <c r="Q2202" s="36">
        <v>6.19</v>
      </c>
      <c r="R2202" s="36">
        <v>6.19</v>
      </c>
      <c r="S2202" s="36">
        <v>5.99</v>
      </c>
      <c r="T2202" s="36">
        <v>5.99</v>
      </c>
      <c r="U2202" s="36">
        <v>5.16</v>
      </c>
      <c r="V2202" s="36">
        <v>5.16</v>
      </c>
      <c r="W2202" s="37">
        <v>5.7</v>
      </c>
      <c r="X2202" s="67"/>
      <c r="Y2202" s="60">
        <v>0</v>
      </c>
      <c r="Z2202" s="61">
        <v>0</v>
      </c>
      <c r="AA2202" s="61">
        <v>0</v>
      </c>
      <c r="AB2202" s="61">
        <v>0</v>
      </c>
      <c r="AC2202" s="61">
        <v>0</v>
      </c>
      <c r="AD2202" s="61">
        <v>0</v>
      </c>
      <c r="AE2202" s="69">
        <v>0</v>
      </c>
      <c r="AF2202" s="59"/>
      <c r="AG2202" s="61">
        <v>0.15</v>
      </c>
      <c r="AH2202" s="69">
        <v>0.15</v>
      </c>
    </row>
    <row r="2203" spans="1:34" x14ac:dyDescent="0.35">
      <c r="A2203" s="15" t="s">
        <v>169</v>
      </c>
      <c r="B2203" s="16" t="s">
        <v>23</v>
      </c>
      <c r="C2203" s="16" t="s">
        <v>24</v>
      </c>
      <c r="D2203" s="16" t="s">
        <v>93</v>
      </c>
      <c r="E2203" s="16" t="s">
        <v>78</v>
      </c>
      <c r="F2203" s="16" t="s">
        <v>97</v>
      </c>
      <c r="G2203" s="16" t="s">
        <v>80</v>
      </c>
      <c r="H2203" s="17">
        <v>0.02</v>
      </c>
      <c r="I2203" s="16" t="s">
        <v>97</v>
      </c>
      <c r="J2203" s="16" t="s">
        <v>209</v>
      </c>
      <c r="K2203" s="18" t="s">
        <v>30</v>
      </c>
      <c r="L2203" s="19">
        <v>1</v>
      </c>
      <c r="M2203" s="20">
        <v>1</v>
      </c>
      <c r="N2203" s="20">
        <v>1</v>
      </c>
      <c r="O2203" s="20">
        <v>1</v>
      </c>
      <c r="P2203" s="20">
        <v>1</v>
      </c>
      <c r="Q2203" s="20">
        <v>1</v>
      </c>
      <c r="R2203" s="20">
        <v>1</v>
      </c>
      <c r="S2203" s="20" t="s">
        <v>33</v>
      </c>
      <c r="T2203" s="20" t="s">
        <v>33</v>
      </c>
      <c r="U2203" s="20" t="s">
        <v>33</v>
      </c>
      <c r="V2203" s="20" t="s">
        <v>33</v>
      </c>
      <c r="W2203" s="21" t="s">
        <v>33</v>
      </c>
      <c r="X2203" s="67"/>
      <c r="Y2203" s="19">
        <v>0</v>
      </c>
      <c r="Z2203" s="20">
        <v>0</v>
      </c>
      <c r="AA2203" s="20">
        <v>0</v>
      </c>
      <c r="AB2203" s="20">
        <v>0</v>
      </c>
      <c r="AC2203" s="20">
        <v>0</v>
      </c>
      <c r="AD2203" s="20">
        <v>0</v>
      </c>
      <c r="AE2203" s="21">
        <v>0</v>
      </c>
      <c r="AF2203" s="55"/>
      <c r="AG2203" s="20" t="s">
        <v>33</v>
      </c>
      <c r="AH2203" s="21" t="s">
        <v>33</v>
      </c>
    </row>
    <row r="2204" spans="1:34" x14ac:dyDescent="0.35">
      <c r="A2204" s="15" t="s">
        <v>169</v>
      </c>
      <c r="B2204" s="16" t="s">
        <v>23</v>
      </c>
      <c r="C2204" s="16" t="s">
        <v>24</v>
      </c>
      <c r="D2204" s="16" t="s">
        <v>93</v>
      </c>
      <c r="E2204" s="16" t="s">
        <v>78</v>
      </c>
      <c r="F2204" s="16" t="s">
        <v>97</v>
      </c>
      <c r="G2204" s="16" t="s">
        <v>80</v>
      </c>
      <c r="H2204" s="17">
        <v>0.02</v>
      </c>
      <c r="I2204" s="16" t="s">
        <v>97</v>
      </c>
      <c r="J2204" s="16" t="s">
        <v>208</v>
      </c>
      <c r="K2204" s="18" t="s">
        <v>31</v>
      </c>
      <c r="L2204" s="22">
        <v>6.19</v>
      </c>
      <c r="M2204" s="23">
        <v>6.19</v>
      </c>
      <c r="N2204" s="23">
        <v>6.19</v>
      </c>
      <c r="O2204" s="23">
        <v>6.19</v>
      </c>
      <c r="P2204" s="23">
        <v>6.19</v>
      </c>
      <c r="Q2204" s="23">
        <v>6.19</v>
      </c>
      <c r="R2204" s="23">
        <v>6.19</v>
      </c>
      <c r="S2204" s="23">
        <v>5.99</v>
      </c>
      <c r="T2204" s="23">
        <v>5.99</v>
      </c>
      <c r="U2204" s="23">
        <v>5.16</v>
      </c>
      <c r="V2204" s="23">
        <v>5.16</v>
      </c>
      <c r="W2204" s="70">
        <v>5.7</v>
      </c>
      <c r="X2204" s="67"/>
      <c r="Y2204" s="22">
        <v>0</v>
      </c>
      <c r="Z2204" s="23">
        <v>0</v>
      </c>
      <c r="AA2204" s="23">
        <v>0</v>
      </c>
      <c r="AB2204" s="23">
        <v>0</v>
      </c>
      <c r="AC2204" s="23">
        <v>0</v>
      </c>
      <c r="AD2204" s="23">
        <v>0</v>
      </c>
      <c r="AE2204" s="70">
        <v>0</v>
      </c>
      <c r="AF2204" s="50"/>
      <c r="AG2204" s="76">
        <v>0.15</v>
      </c>
      <c r="AH2204" s="77">
        <v>0.15</v>
      </c>
    </row>
    <row r="2205" spans="1:34" x14ac:dyDescent="0.35">
      <c r="A2205" s="15" t="s">
        <v>169</v>
      </c>
      <c r="B2205" s="16" t="s">
        <v>23</v>
      </c>
      <c r="C2205" s="16" t="s">
        <v>24</v>
      </c>
      <c r="D2205" s="16" t="s">
        <v>93</v>
      </c>
      <c r="E2205" s="16" t="s">
        <v>78</v>
      </c>
      <c r="F2205" s="16" t="s">
        <v>97</v>
      </c>
      <c r="G2205" s="16" t="s">
        <v>80</v>
      </c>
      <c r="H2205" s="17">
        <v>0.02</v>
      </c>
      <c r="I2205" s="16" t="s">
        <v>97</v>
      </c>
      <c r="J2205" s="16" t="s">
        <v>209</v>
      </c>
      <c r="K2205" s="18" t="s">
        <v>32</v>
      </c>
      <c r="L2205" s="19">
        <v>1</v>
      </c>
      <c r="M2205" s="20">
        <v>1</v>
      </c>
      <c r="N2205" s="20">
        <v>1</v>
      </c>
      <c r="O2205" s="20">
        <v>1</v>
      </c>
      <c r="P2205" s="20">
        <v>1</v>
      </c>
      <c r="Q2205" s="20">
        <v>1</v>
      </c>
      <c r="R2205" s="20">
        <v>1</v>
      </c>
      <c r="S2205" s="20" t="s">
        <v>33</v>
      </c>
      <c r="T2205" s="20" t="s">
        <v>33</v>
      </c>
      <c r="U2205" s="20" t="s">
        <v>33</v>
      </c>
      <c r="V2205" s="20" t="s">
        <v>33</v>
      </c>
      <c r="W2205" s="21" t="s">
        <v>33</v>
      </c>
      <c r="X2205" s="67"/>
      <c r="Y2205" s="19">
        <v>0</v>
      </c>
      <c r="Z2205" s="20">
        <v>0</v>
      </c>
      <c r="AA2205" s="20">
        <v>0</v>
      </c>
      <c r="AB2205" s="20">
        <v>0</v>
      </c>
      <c r="AC2205" s="20">
        <v>0</v>
      </c>
      <c r="AD2205" s="20">
        <v>0</v>
      </c>
      <c r="AE2205" s="21">
        <v>0</v>
      </c>
      <c r="AF2205" s="55"/>
      <c r="AG2205" s="20" t="s">
        <v>33</v>
      </c>
      <c r="AH2205" s="21" t="s">
        <v>33</v>
      </c>
    </row>
    <row r="2206" spans="1:34" x14ac:dyDescent="0.35">
      <c r="A2206" s="24" t="s">
        <v>169</v>
      </c>
      <c r="B2206" s="25" t="s">
        <v>23</v>
      </c>
      <c r="C2206" s="25" t="s">
        <v>24</v>
      </c>
      <c r="D2206" s="25" t="s">
        <v>93</v>
      </c>
      <c r="E2206" s="25" t="s">
        <v>78</v>
      </c>
      <c r="F2206" s="25" t="s">
        <v>97</v>
      </c>
      <c r="G2206" s="25" t="s">
        <v>80</v>
      </c>
      <c r="H2206" s="26">
        <v>0.02</v>
      </c>
      <c r="I2206" s="25" t="s">
        <v>33</v>
      </c>
      <c r="J2206" s="25" t="s">
        <v>208</v>
      </c>
      <c r="K2206" s="27" t="s">
        <v>34</v>
      </c>
      <c r="L2206" s="28">
        <v>0</v>
      </c>
      <c r="M2206" s="29">
        <v>0</v>
      </c>
      <c r="N2206" s="29">
        <v>0</v>
      </c>
      <c r="O2206" s="29">
        <v>0</v>
      </c>
      <c r="P2206" s="29">
        <v>0</v>
      </c>
      <c r="Q2206" s="29">
        <v>0</v>
      </c>
      <c r="R2206" s="29">
        <v>0</v>
      </c>
      <c r="S2206" s="29">
        <v>0</v>
      </c>
      <c r="T2206" s="29">
        <v>0</v>
      </c>
      <c r="U2206" s="29">
        <v>0</v>
      </c>
      <c r="V2206" s="29">
        <v>0</v>
      </c>
      <c r="W2206" s="30">
        <v>0</v>
      </c>
      <c r="X2206" s="67"/>
      <c r="Y2206" s="57">
        <v>0</v>
      </c>
      <c r="Z2206" s="58">
        <v>0</v>
      </c>
      <c r="AA2206" s="58">
        <v>0</v>
      </c>
      <c r="AB2206" s="58">
        <v>0</v>
      </c>
      <c r="AC2206" s="58">
        <v>0</v>
      </c>
      <c r="AD2206" s="58">
        <v>0</v>
      </c>
      <c r="AE2206" s="71">
        <v>0</v>
      </c>
      <c r="AF2206" s="56"/>
      <c r="AG2206" s="58">
        <v>0</v>
      </c>
      <c r="AH2206" s="71">
        <v>0</v>
      </c>
    </row>
    <row r="2207" spans="1:34" x14ac:dyDescent="0.35">
      <c r="A2207" s="31" t="s">
        <v>169</v>
      </c>
      <c r="B2207" s="32" t="s">
        <v>23</v>
      </c>
      <c r="C2207" s="32" t="s">
        <v>24</v>
      </c>
      <c r="D2207" s="32" t="s">
        <v>93</v>
      </c>
      <c r="E2207" s="32" t="s">
        <v>78</v>
      </c>
      <c r="F2207" s="32" t="s">
        <v>98</v>
      </c>
      <c r="G2207" s="32" t="s">
        <v>80</v>
      </c>
      <c r="H2207" s="33">
        <v>0.02</v>
      </c>
      <c r="I2207" s="32" t="s">
        <v>98</v>
      </c>
      <c r="J2207" s="32" t="s">
        <v>208</v>
      </c>
      <c r="K2207" s="34" t="s">
        <v>29</v>
      </c>
      <c r="L2207" s="35">
        <v>5.49</v>
      </c>
      <c r="M2207" s="36">
        <v>5.49</v>
      </c>
      <c r="N2207" s="36">
        <v>5.49</v>
      </c>
      <c r="O2207" s="36">
        <v>5.49</v>
      </c>
      <c r="P2207" s="36">
        <v>5.49</v>
      </c>
      <c r="Q2207" s="36">
        <v>5.49</v>
      </c>
      <c r="R2207" s="36">
        <v>5.49</v>
      </c>
      <c r="S2207" s="36">
        <v>5.29</v>
      </c>
      <c r="T2207" s="36">
        <v>5.29</v>
      </c>
      <c r="U2207" s="36">
        <v>4.58</v>
      </c>
      <c r="V2207" s="36">
        <v>4.58</v>
      </c>
      <c r="W2207" s="37">
        <v>5.0199999999999996</v>
      </c>
      <c r="X2207" s="67"/>
      <c r="Y2207" s="60">
        <v>0</v>
      </c>
      <c r="Z2207" s="61">
        <v>0</v>
      </c>
      <c r="AA2207" s="61">
        <v>0</v>
      </c>
      <c r="AB2207" s="61">
        <v>0</v>
      </c>
      <c r="AC2207" s="61">
        <v>0</v>
      </c>
      <c r="AD2207" s="61">
        <v>0</v>
      </c>
      <c r="AE2207" s="69">
        <v>0</v>
      </c>
      <c r="AF2207" s="59"/>
      <c r="AG2207" s="61">
        <v>0.13</v>
      </c>
      <c r="AH2207" s="69">
        <v>0.13</v>
      </c>
    </row>
    <row r="2208" spans="1:34" x14ac:dyDescent="0.35">
      <c r="A2208" s="15" t="s">
        <v>169</v>
      </c>
      <c r="B2208" s="16" t="s">
        <v>23</v>
      </c>
      <c r="C2208" s="16" t="s">
        <v>24</v>
      </c>
      <c r="D2208" s="16" t="s">
        <v>93</v>
      </c>
      <c r="E2208" s="16" t="s">
        <v>78</v>
      </c>
      <c r="F2208" s="16" t="s">
        <v>98</v>
      </c>
      <c r="G2208" s="16" t="s">
        <v>80</v>
      </c>
      <c r="H2208" s="17">
        <v>0.02</v>
      </c>
      <c r="I2208" s="16" t="s">
        <v>98</v>
      </c>
      <c r="J2208" s="16" t="s">
        <v>209</v>
      </c>
      <c r="K2208" s="18" t="s">
        <v>30</v>
      </c>
      <c r="L2208" s="19">
        <v>1</v>
      </c>
      <c r="M2208" s="20">
        <v>1</v>
      </c>
      <c r="N2208" s="20">
        <v>1</v>
      </c>
      <c r="O2208" s="20">
        <v>1</v>
      </c>
      <c r="P2208" s="20">
        <v>1</v>
      </c>
      <c r="Q2208" s="20">
        <v>1</v>
      </c>
      <c r="R2208" s="20">
        <v>1</v>
      </c>
      <c r="S2208" s="20" t="s">
        <v>33</v>
      </c>
      <c r="T2208" s="20" t="s">
        <v>33</v>
      </c>
      <c r="U2208" s="20" t="s">
        <v>33</v>
      </c>
      <c r="V2208" s="20" t="s">
        <v>33</v>
      </c>
      <c r="W2208" s="21" t="s">
        <v>33</v>
      </c>
      <c r="X2208" s="67"/>
      <c r="Y2208" s="19">
        <v>0</v>
      </c>
      <c r="Z2208" s="20">
        <v>0</v>
      </c>
      <c r="AA2208" s="20">
        <v>0</v>
      </c>
      <c r="AB2208" s="20">
        <v>0</v>
      </c>
      <c r="AC2208" s="20">
        <v>0</v>
      </c>
      <c r="AD2208" s="20">
        <v>0</v>
      </c>
      <c r="AE2208" s="21">
        <v>0</v>
      </c>
      <c r="AF2208" s="55"/>
      <c r="AG2208" s="20" t="s">
        <v>33</v>
      </c>
      <c r="AH2208" s="21" t="s">
        <v>33</v>
      </c>
    </row>
    <row r="2209" spans="1:34" x14ac:dyDescent="0.35">
      <c r="A2209" s="15" t="s">
        <v>169</v>
      </c>
      <c r="B2209" s="16" t="s">
        <v>23</v>
      </c>
      <c r="C2209" s="16" t="s">
        <v>24</v>
      </c>
      <c r="D2209" s="16" t="s">
        <v>93</v>
      </c>
      <c r="E2209" s="16" t="s">
        <v>78</v>
      </c>
      <c r="F2209" s="16" t="s">
        <v>98</v>
      </c>
      <c r="G2209" s="16" t="s">
        <v>80</v>
      </c>
      <c r="H2209" s="17">
        <v>0.02</v>
      </c>
      <c r="I2209" s="16" t="s">
        <v>98</v>
      </c>
      <c r="J2209" s="16" t="s">
        <v>208</v>
      </c>
      <c r="K2209" s="18" t="s">
        <v>31</v>
      </c>
      <c r="L2209" s="85">
        <v>5.99</v>
      </c>
      <c r="M2209" s="81">
        <v>5.99</v>
      </c>
      <c r="N2209" s="81">
        <v>5.99</v>
      </c>
      <c r="O2209" s="81">
        <v>5.99</v>
      </c>
      <c r="P2209" s="81">
        <v>5.99</v>
      </c>
      <c r="Q2209" s="81">
        <v>5.99</v>
      </c>
      <c r="R2209" s="81">
        <v>5.99</v>
      </c>
      <c r="S2209" s="81">
        <v>5.79</v>
      </c>
      <c r="T2209" s="81">
        <v>5.79</v>
      </c>
      <c r="U2209" s="81">
        <v>4.98712204007286</v>
      </c>
      <c r="V2209" s="81">
        <v>4.9771220400728602</v>
      </c>
      <c r="W2209" s="80">
        <v>5.5</v>
      </c>
      <c r="X2209" s="67"/>
      <c r="Y2209" s="22">
        <v>0</v>
      </c>
      <c r="Z2209" s="23">
        <v>0</v>
      </c>
      <c r="AA2209" s="23">
        <v>0</v>
      </c>
      <c r="AB2209" s="23">
        <v>0</v>
      </c>
      <c r="AC2209" s="23">
        <v>0</v>
      </c>
      <c r="AD2209" s="23">
        <v>0</v>
      </c>
      <c r="AE2209" s="70">
        <v>0</v>
      </c>
      <c r="AF2209" s="50"/>
      <c r="AG2209" s="76">
        <v>0.15</v>
      </c>
      <c r="AH2209" s="77">
        <v>0.15</v>
      </c>
    </row>
    <row r="2210" spans="1:34" x14ac:dyDescent="0.35">
      <c r="A2210" s="15" t="s">
        <v>169</v>
      </c>
      <c r="B2210" s="16" t="s">
        <v>23</v>
      </c>
      <c r="C2210" s="16" t="s">
        <v>24</v>
      </c>
      <c r="D2210" s="16" t="s">
        <v>93</v>
      </c>
      <c r="E2210" s="16" t="s">
        <v>78</v>
      </c>
      <c r="F2210" s="16" t="s">
        <v>98</v>
      </c>
      <c r="G2210" s="16" t="s">
        <v>80</v>
      </c>
      <c r="H2210" s="17">
        <v>0.02</v>
      </c>
      <c r="I2210" s="16" t="s">
        <v>98</v>
      </c>
      <c r="J2210" s="16" t="s">
        <v>209</v>
      </c>
      <c r="K2210" s="18" t="s">
        <v>32</v>
      </c>
      <c r="L2210" s="19">
        <v>1</v>
      </c>
      <c r="M2210" s="20">
        <v>1</v>
      </c>
      <c r="N2210" s="20">
        <v>1</v>
      </c>
      <c r="O2210" s="20">
        <v>1</v>
      </c>
      <c r="P2210" s="20">
        <v>1</v>
      </c>
      <c r="Q2210" s="20">
        <v>1</v>
      </c>
      <c r="R2210" s="20">
        <v>1</v>
      </c>
      <c r="S2210" s="20" t="s">
        <v>33</v>
      </c>
      <c r="T2210" s="20" t="s">
        <v>33</v>
      </c>
      <c r="U2210" s="20" t="s">
        <v>33</v>
      </c>
      <c r="V2210" s="20" t="s">
        <v>33</v>
      </c>
      <c r="W2210" s="21" t="s">
        <v>33</v>
      </c>
      <c r="X2210" s="67"/>
      <c r="Y2210" s="19">
        <v>0</v>
      </c>
      <c r="Z2210" s="20">
        <v>0</v>
      </c>
      <c r="AA2210" s="20">
        <v>0</v>
      </c>
      <c r="AB2210" s="20">
        <v>0</v>
      </c>
      <c r="AC2210" s="20">
        <v>0</v>
      </c>
      <c r="AD2210" s="20">
        <v>0</v>
      </c>
      <c r="AE2210" s="21">
        <v>0</v>
      </c>
      <c r="AF2210" s="55"/>
      <c r="AG2210" s="20" t="s">
        <v>33</v>
      </c>
      <c r="AH2210" s="21" t="s">
        <v>33</v>
      </c>
    </row>
    <row r="2211" spans="1:34" x14ac:dyDescent="0.35">
      <c r="A2211" s="24" t="s">
        <v>169</v>
      </c>
      <c r="B2211" s="25" t="s">
        <v>23</v>
      </c>
      <c r="C2211" s="25" t="s">
        <v>24</v>
      </c>
      <c r="D2211" s="25" t="s">
        <v>93</v>
      </c>
      <c r="E2211" s="25" t="s">
        <v>78</v>
      </c>
      <c r="F2211" s="25" t="s">
        <v>98</v>
      </c>
      <c r="G2211" s="25" t="s">
        <v>80</v>
      </c>
      <c r="H2211" s="26">
        <v>0.02</v>
      </c>
      <c r="I2211" s="25" t="s">
        <v>33</v>
      </c>
      <c r="J2211" s="25" t="s">
        <v>208</v>
      </c>
      <c r="K2211" s="27" t="s">
        <v>34</v>
      </c>
      <c r="L2211" s="28">
        <v>9.1074681238615618E-2</v>
      </c>
      <c r="M2211" s="29">
        <v>9.1074681238615618E-2</v>
      </c>
      <c r="N2211" s="29">
        <v>9.1074681238615618E-2</v>
      </c>
      <c r="O2211" s="29">
        <v>9.1074681238615618E-2</v>
      </c>
      <c r="P2211" s="29">
        <v>9.1074681238615618E-2</v>
      </c>
      <c r="Q2211" s="29">
        <v>9.1074681238615618E-2</v>
      </c>
      <c r="R2211" s="29">
        <v>9.1074681238615618E-2</v>
      </c>
      <c r="S2211" s="29">
        <v>9.4517958412098313E-2</v>
      </c>
      <c r="T2211" s="29">
        <v>9.4517958412098313E-2</v>
      </c>
      <c r="U2211" s="29">
        <v>8.889127512507855E-2</v>
      </c>
      <c r="V2211" s="29">
        <v>8.6707869011541483E-2</v>
      </c>
      <c r="W2211" s="30">
        <v>9.5617529880478225E-2</v>
      </c>
      <c r="X2211" s="67"/>
      <c r="Y2211" s="57">
        <v>0</v>
      </c>
      <c r="Z2211" s="58">
        <v>0</v>
      </c>
      <c r="AA2211" s="58">
        <v>0</v>
      </c>
      <c r="AB2211" s="58">
        <v>0</v>
      </c>
      <c r="AC2211" s="58">
        <v>0</v>
      </c>
      <c r="AD2211" s="58">
        <v>0</v>
      </c>
      <c r="AE2211" s="71">
        <v>0</v>
      </c>
      <c r="AF2211" s="56"/>
      <c r="AG2211" s="58">
        <v>0</v>
      </c>
      <c r="AH2211" s="71">
        <v>0</v>
      </c>
    </row>
    <row r="2212" spans="1:34" x14ac:dyDescent="0.35">
      <c r="A2212" s="31" t="s">
        <v>169</v>
      </c>
      <c r="B2212" s="32" t="s">
        <v>23</v>
      </c>
      <c r="C2212" s="32" t="s">
        <v>24</v>
      </c>
      <c r="D2212" s="32" t="s">
        <v>93</v>
      </c>
      <c r="E2212" s="32" t="s">
        <v>78</v>
      </c>
      <c r="F2212" s="32" t="s">
        <v>99</v>
      </c>
      <c r="G2212" s="32" t="s">
        <v>80</v>
      </c>
      <c r="H2212" s="33">
        <v>0.02</v>
      </c>
      <c r="I2212" s="32" t="s">
        <v>99</v>
      </c>
      <c r="J2212" s="32" t="s">
        <v>208</v>
      </c>
      <c r="K2212" s="34" t="s">
        <v>29</v>
      </c>
      <c r="L2212" s="35">
        <v>5.49</v>
      </c>
      <c r="M2212" s="36">
        <v>5.49</v>
      </c>
      <c r="N2212" s="36">
        <v>5.49</v>
      </c>
      <c r="O2212" s="36">
        <v>5.49</v>
      </c>
      <c r="P2212" s="36">
        <v>5.49</v>
      </c>
      <c r="Q2212" s="36">
        <v>5.49</v>
      </c>
      <c r="R2212" s="36">
        <v>5.49</v>
      </c>
      <c r="S2212" s="36">
        <v>4.49</v>
      </c>
      <c r="T2212" s="36">
        <v>4.49</v>
      </c>
      <c r="U2212" s="36">
        <v>4.24</v>
      </c>
      <c r="V2212" s="36">
        <v>4.24</v>
      </c>
      <c r="W2212" s="37">
        <v>4.2699999999999996</v>
      </c>
      <c r="X2212" s="67"/>
      <c r="Y2212" s="60">
        <v>4.79</v>
      </c>
      <c r="Z2212" s="61">
        <v>4.79</v>
      </c>
      <c r="AA2212" s="61">
        <v>4.79</v>
      </c>
      <c r="AB2212" s="61">
        <v>4.79</v>
      </c>
      <c r="AC2212" s="61">
        <v>4.79</v>
      </c>
      <c r="AD2212" s="61">
        <v>4.79</v>
      </c>
      <c r="AE2212" s="69">
        <v>4.79</v>
      </c>
      <c r="AF2212" s="59"/>
      <c r="AG2212" s="61">
        <v>0.11</v>
      </c>
      <c r="AH2212" s="69">
        <v>0.11</v>
      </c>
    </row>
    <row r="2213" spans="1:34" x14ac:dyDescent="0.35">
      <c r="A2213" s="15" t="s">
        <v>169</v>
      </c>
      <c r="B2213" s="16" t="s">
        <v>23</v>
      </c>
      <c r="C2213" s="16" t="s">
        <v>24</v>
      </c>
      <c r="D2213" s="16" t="s">
        <v>93</v>
      </c>
      <c r="E2213" s="16" t="s">
        <v>78</v>
      </c>
      <c r="F2213" s="16" t="s">
        <v>99</v>
      </c>
      <c r="G2213" s="16" t="s">
        <v>80</v>
      </c>
      <c r="H2213" s="17">
        <v>0.02</v>
      </c>
      <c r="I2213" s="16" t="s">
        <v>99</v>
      </c>
      <c r="J2213" s="16" t="s">
        <v>209</v>
      </c>
      <c r="K2213" s="18" t="s">
        <v>30</v>
      </c>
      <c r="L2213" s="19">
        <v>0.7</v>
      </c>
      <c r="M2213" s="20">
        <v>0.7</v>
      </c>
      <c r="N2213" s="20">
        <v>0.7</v>
      </c>
      <c r="O2213" s="20">
        <v>0.7</v>
      </c>
      <c r="P2213" s="20">
        <v>0.7</v>
      </c>
      <c r="Q2213" s="20">
        <v>0.7</v>
      </c>
      <c r="R2213" s="20">
        <v>0.7</v>
      </c>
      <c r="S2213" s="20" t="s">
        <v>33</v>
      </c>
      <c r="T2213" s="20" t="s">
        <v>33</v>
      </c>
      <c r="U2213" s="20" t="s">
        <v>33</v>
      </c>
      <c r="V2213" s="20" t="s">
        <v>33</v>
      </c>
      <c r="W2213" s="21" t="s">
        <v>33</v>
      </c>
      <c r="X2213" s="67"/>
      <c r="Y2213" s="19">
        <v>0.3</v>
      </c>
      <c r="Z2213" s="20">
        <v>0.3</v>
      </c>
      <c r="AA2213" s="20">
        <v>0.3</v>
      </c>
      <c r="AB2213" s="20">
        <v>0.3</v>
      </c>
      <c r="AC2213" s="20">
        <v>0.3</v>
      </c>
      <c r="AD2213" s="20">
        <v>0.3</v>
      </c>
      <c r="AE2213" s="21">
        <v>0.3</v>
      </c>
      <c r="AF2213" s="55"/>
      <c r="AG2213" s="20" t="s">
        <v>33</v>
      </c>
      <c r="AH2213" s="21" t="s">
        <v>33</v>
      </c>
    </row>
    <row r="2214" spans="1:34" x14ac:dyDescent="0.35">
      <c r="A2214" s="15" t="s">
        <v>169</v>
      </c>
      <c r="B2214" s="16" t="s">
        <v>23</v>
      </c>
      <c r="C2214" s="16" t="s">
        <v>24</v>
      </c>
      <c r="D2214" s="16" t="s">
        <v>93</v>
      </c>
      <c r="E2214" s="16" t="s">
        <v>78</v>
      </c>
      <c r="F2214" s="16" t="s">
        <v>99</v>
      </c>
      <c r="G2214" s="16" t="s">
        <v>80</v>
      </c>
      <c r="H2214" s="17">
        <v>0.02</v>
      </c>
      <c r="I2214" s="16" t="s">
        <v>99</v>
      </c>
      <c r="J2214" s="16" t="s">
        <v>208</v>
      </c>
      <c r="K2214" s="18" t="s">
        <v>31</v>
      </c>
      <c r="L2214" s="85">
        <v>5.99</v>
      </c>
      <c r="M2214" s="81">
        <v>5.99</v>
      </c>
      <c r="N2214" s="81">
        <v>5.99</v>
      </c>
      <c r="O2214" s="81">
        <v>5.99</v>
      </c>
      <c r="P2214" s="81">
        <v>5.99</v>
      </c>
      <c r="Q2214" s="81">
        <v>5.99</v>
      </c>
      <c r="R2214" s="81">
        <v>5.99</v>
      </c>
      <c r="S2214" s="81">
        <v>4.99</v>
      </c>
      <c r="T2214" s="81">
        <v>4.99</v>
      </c>
      <c r="U2214" s="81">
        <v>4.6261566484517305</v>
      </c>
      <c r="V2214" s="81">
        <v>4.6261566484517305</v>
      </c>
      <c r="W2214" s="80">
        <v>4.74</v>
      </c>
      <c r="X2214" s="67"/>
      <c r="Y2214" s="85">
        <v>5.39</v>
      </c>
      <c r="Z2214" s="81">
        <v>5.39</v>
      </c>
      <c r="AA2214" s="81">
        <v>5.39</v>
      </c>
      <c r="AB2214" s="81">
        <v>5.39</v>
      </c>
      <c r="AC2214" s="81">
        <v>5.39</v>
      </c>
      <c r="AD2214" s="81">
        <v>5.39</v>
      </c>
      <c r="AE2214" s="80">
        <v>5.39</v>
      </c>
      <c r="AF2214" s="50"/>
      <c r="AG2214" s="76">
        <v>0.13</v>
      </c>
      <c r="AH2214" s="77">
        <v>0.13</v>
      </c>
    </row>
    <row r="2215" spans="1:34" x14ac:dyDescent="0.35">
      <c r="A2215" s="15" t="s">
        <v>169</v>
      </c>
      <c r="B2215" s="16" t="s">
        <v>23</v>
      </c>
      <c r="C2215" s="16" t="s">
        <v>24</v>
      </c>
      <c r="D2215" s="16" t="s">
        <v>93</v>
      </c>
      <c r="E2215" s="16" t="s">
        <v>78</v>
      </c>
      <c r="F2215" s="16" t="s">
        <v>99</v>
      </c>
      <c r="G2215" s="16" t="s">
        <v>80</v>
      </c>
      <c r="H2215" s="17">
        <v>0.02</v>
      </c>
      <c r="I2215" s="16" t="s">
        <v>99</v>
      </c>
      <c r="J2215" s="16" t="s">
        <v>209</v>
      </c>
      <c r="K2215" s="18" t="s">
        <v>32</v>
      </c>
      <c r="L2215" s="19">
        <v>0.7</v>
      </c>
      <c r="M2215" s="20">
        <v>0.7</v>
      </c>
      <c r="N2215" s="20">
        <v>0.7</v>
      </c>
      <c r="O2215" s="20">
        <v>0.7</v>
      </c>
      <c r="P2215" s="20">
        <v>0.7</v>
      </c>
      <c r="Q2215" s="20">
        <v>0.7</v>
      </c>
      <c r="R2215" s="20">
        <v>0.7</v>
      </c>
      <c r="S2215" s="20" t="s">
        <v>33</v>
      </c>
      <c r="T2215" s="20" t="s">
        <v>33</v>
      </c>
      <c r="U2215" s="20" t="s">
        <v>33</v>
      </c>
      <c r="V2215" s="20" t="s">
        <v>33</v>
      </c>
      <c r="W2215" s="21" t="s">
        <v>33</v>
      </c>
      <c r="X2215" s="67"/>
      <c r="Y2215" s="19">
        <v>0.3</v>
      </c>
      <c r="Z2215" s="20">
        <v>0.3</v>
      </c>
      <c r="AA2215" s="20">
        <v>0.3</v>
      </c>
      <c r="AB2215" s="20">
        <v>0.3</v>
      </c>
      <c r="AC2215" s="20">
        <v>0.3</v>
      </c>
      <c r="AD2215" s="20">
        <v>0.3</v>
      </c>
      <c r="AE2215" s="21">
        <v>0.3</v>
      </c>
      <c r="AF2215" s="55"/>
      <c r="AG2215" s="20" t="s">
        <v>33</v>
      </c>
      <c r="AH2215" s="21" t="s">
        <v>33</v>
      </c>
    </row>
    <row r="2216" spans="1:34" x14ac:dyDescent="0.35">
      <c r="A2216" s="24" t="s">
        <v>169</v>
      </c>
      <c r="B2216" s="25" t="s">
        <v>23</v>
      </c>
      <c r="C2216" s="25" t="s">
        <v>24</v>
      </c>
      <c r="D2216" s="25" t="s">
        <v>93</v>
      </c>
      <c r="E2216" s="25" t="s">
        <v>78</v>
      </c>
      <c r="F2216" s="25" t="s">
        <v>99</v>
      </c>
      <c r="G2216" s="25" t="s">
        <v>80</v>
      </c>
      <c r="H2216" s="26">
        <v>0.02</v>
      </c>
      <c r="I2216" s="25" t="s">
        <v>33</v>
      </c>
      <c r="J2216" s="25" t="s">
        <v>208</v>
      </c>
      <c r="K2216" s="27" t="s">
        <v>34</v>
      </c>
      <c r="L2216" s="28">
        <v>9.1074681238615618E-2</v>
      </c>
      <c r="M2216" s="29">
        <v>9.1074681238615618E-2</v>
      </c>
      <c r="N2216" s="29">
        <v>9.1074681238615618E-2</v>
      </c>
      <c r="O2216" s="29">
        <v>9.1074681238615618E-2</v>
      </c>
      <c r="P2216" s="29">
        <v>9.1074681238615618E-2</v>
      </c>
      <c r="Q2216" s="29">
        <v>9.1074681238615618E-2</v>
      </c>
      <c r="R2216" s="29">
        <v>9.1074681238615618E-2</v>
      </c>
      <c r="S2216" s="29">
        <v>0.11135857461024501</v>
      </c>
      <c r="T2216" s="29">
        <v>0.11135857461024501</v>
      </c>
      <c r="U2216" s="29">
        <v>9.1074681238615618E-2</v>
      </c>
      <c r="V2216" s="29">
        <v>9.1074681238615618E-2</v>
      </c>
      <c r="W2216" s="30">
        <v>0.11007025761124134</v>
      </c>
      <c r="X2216" s="67"/>
      <c r="Y2216" s="57">
        <v>0.12526096033402911</v>
      </c>
      <c r="Z2216" s="58">
        <v>0.12526096033402911</v>
      </c>
      <c r="AA2216" s="58">
        <v>0.12526096033402911</v>
      </c>
      <c r="AB2216" s="58">
        <v>0.12526096033402911</v>
      </c>
      <c r="AC2216" s="58">
        <v>0.12526096033402911</v>
      </c>
      <c r="AD2216" s="58">
        <v>0.12526096033402911</v>
      </c>
      <c r="AE2216" s="71">
        <v>0.12526096033402911</v>
      </c>
      <c r="AF2216" s="56"/>
      <c r="AG2216" s="58">
        <v>0</v>
      </c>
      <c r="AH2216" s="71">
        <v>0</v>
      </c>
    </row>
    <row r="2217" spans="1:34" x14ac:dyDescent="0.35">
      <c r="A2217" s="31" t="s">
        <v>169</v>
      </c>
      <c r="B2217" s="32" t="s">
        <v>23</v>
      </c>
      <c r="C2217" s="32" t="s">
        <v>24</v>
      </c>
      <c r="D2217" s="32" t="s">
        <v>93</v>
      </c>
      <c r="E2217" s="32" t="s">
        <v>78</v>
      </c>
      <c r="F2217" s="32" t="s">
        <v>100</v>
      </c>
      <c r="G2217" s="32" t="s">
        <v>80</v>
      </c>
      <c r="H2217" s="33">
        <v>0.02</v>
      </c>
      <c r="I2217" s="32" t="s">
        <v>100</v>
      </c>
      <c r="J2217" s="32" t="s">
        <v>208</v>
      </c>
      <c r="K2217" s="34" t="s">
        <v>29</v>
      </c>
      <c r="L2217" s="35">
        <v>4.99</v>
      </c>
      <c r="M2217" s="36">
        <v>4.99</v>
      </c>
      <c r="N2217" s="36">
        <v>4.99</v>
      </c>
      <c r="O2217" s="36">
        <v>4.99</v>
      </c>
      <c r="P2217" s="36">
        <v>4.99</v>
      </c>
      <c r="Q2217" s="36">
        <v>4.99</v>
      </c>
      <c r="R2217" s="36">
        <v>4.99</v>
      </c>
      <c r="S2217" s="36">
        <v>4.99</v>
      </c>
      <c r="T2217" s="36">
        <v>4.99</v>
      </c>
      <c r="U2217" s="36">
        <v>4.16</v>
      </c>
      <c r="V2217" s="36">
        <v>4.16</v>
      </c>
      <c r="W2217" s="37">
        <v>4.55</v>
      </c>
      <c r="X2217" s="67"/>
      <c r="Y2217" s="60">
        <v>0</v>
      </c>
      <c r="Z2217" s="61">
        <v>0</v>
      </c>
      <c r="AA2217" s="61">
        <v>0</v>
      </c>
      <c r="AB2217" s="61">
        <v>0</v>
      </c>
      <c r="AC2217" s="61">
        <v>0</v>
      </c>
      <c r="AD2217" s="61">
        <v>0</v>
      </c>
      <c r="AE2217" s="69">
        <v>0</v>
      </c>
      <c r="AF2217" s="59"/>
      <c r="AG2217" s="61">
        <v>0.13</v>
      </c>
      <c r="AH2217" s="69">
        <v>0.13</v>
      </c>
    </row>
    <row r="2218" spans="1:34" x14ac:dyDescent="0.35">
      <c r="A2218" s="15" t="s">
        <v>169</v>
      </c>
      <c r="B2218" s="16" t="s">
        <v>23</v>
      </c>
      <c r="C2218" s="16" t="s">
        <v>24</v>
      </c>
      <c r="D2218" s="16" t="s">
        <v>93</v>
      </c>
      <c r="E2218" s="16" t="s">
        <v>78</v>
      </c>
      <c r="F2218" s="16" t="s">
        <v>100</v>
      </c>
      <c r="G2218" s="16" t="s">
        <v>80</v>
      </c>
      <c r="H2218" s="17">
        <v>0.02</v>
      </c>
      <c r="I2218" s="16" t="s">
        <v>100</v>
      </c>
      <c r="J2218" s="16" t="s">
        <v>209</v>
      </c>
      <c r="K2218" s="18" t="s">
        <v>30</v>
      </c>
      <c r="L2218" s="19">
        <v>1</v>
      </c>
      <c r="M2218" s="20">
        <v>1</v>
      </c>
      <c r="N2218" s="20">
        <v>1</v>
      </c>
      <c r="O2218" s="20">
        <v>1</v>
      </c>
      <c r="P2218" s="20">
        <v>1</v>
      </c>
      <c r="Q2218" s="20">
        <v>1</v>
      </c>
      <c r="R2218" s="20">
        <v>1</v>
      </c>
      <c r="S2218" s="20" t="s">
        <v>33</v>
      </c>
      <c r="T2218" s="20" t="s">
        <v>33</v>
      </c>
      <c r="U2218" s="20" t="s">
        <v>33</v>
      </c>
      <c r="V2218" s="20" t="s">
        <v>33</v>
      </c>
      <c r="W2218" s="21" t="s">
        <v>33</v>
      </c>
      <c r="X2218" s="67"/>
      <c r="Y2218" s="19">
        <v>0</v>
      </c>
      <c r="Z2218" s="20">
        <v>0</v>
      </c>
      <c r="AA2218" s="20">
        <v>0</v>
      </c>
      <c r="AB2218" s="20">
        <v>0</v>
      </c>
      <c r="AC2218" s="20">
        <v>0</v>
      </c>
      <c r="AD2218" s="20">
        <v>0</v>
      </c>
      <c r="AE2218" s="21">
        <v>0</v>
      </c>
      <c r="AF2218" s="55"/>
      <c r="AG2218" s="20" t="s">
        <v>33</v>
      </c>
      <c r="AH2218" s="21" t="s">
        <v>33</v>
      </c>
    </row>
    <row r="2219" spans="1:34" x14ac:dyDescent="0.35">
      <c r="A2219" s="15" t="s">
        <v>169</v>
      </c>
      <c r="B2219" s="16" t="s">
        <v>23</v>
      </c>
      <c r="C2219" s="16" t="s">
        <v>24</v>
      </c>
      <c r="D2219" s="16" t="s">
        <v>93</v>
      </c>
      <c r="E2219" s="16" t="s">
        <v>78</v>
      </c>
      <c r="F2219" s="16" t="s">
        <v>100</v>
      </c>
      <c r="G2219" s="16" t="s">
        <v>80</v>
      </c>
      <c r="H2219" s="17">
        <v>0.02</v>
      </c>
      <c r="I2219" s="16" t="s">
        <v>100</v>
      </c>
      <c r="J2219" s="16" t="s">
        <v>208</v>
      </c>
      <c r="K2219" s="18" t="s">
        <v>31</v>
      </c>
      <c r="L2219" s="22">
        <v>4.99</v>
      </c>
      <c r="M2219" s="23">
        <v>4.99</v>
      </c>
      <c r="N2219" s="23">
        <v>4.99</v>
      </c>
      <c r="O2219" s="23">
        <v>4.99</v>
      </c>
      <c r="P2219" s="23">
        <v>4.99</v>
      </c>
      <c r="Q2219" s="23">
        <v>4.99</v>
      </c>
      <c r="R2219" s="23">
        <v>4.99</v>
      </c>
      <c r="S2219" s="23">
        <v>4.99</v>
      </c>
      <c r="T2219" s="23">
        <v>4.99</v>
      </c>
      <c r="U2219" s="23">
        <v>4.16</v>
      </c>
      <c r="V2219" s="23">
        <v>4.16</v>
      </c>
      <c r="W2219" s="70">
        <v>4.55</v>
      </c>
      <c r="X2219" s="67"/>
      <c r="Y2219" s="22">
        <v>0</v>
      </c>
      <c r="Z2219" s="23">
        <v>0</v>
      </c>
      <c r="AA2219" s="23">
        <v>0</v>
      </c>
      <c r="AB2219" s="23">
        <v>0</v>
      </c>
      <c r="AC2219" s="23">
        <v>0</v>
      </c>
      <c r="AD2219" s="23">
        <v>0</v>
      </c>
      <c r="AE2219" s="70">
        <v>0</v>
      </c>
      <c r="AF2219" s="50"/>
      <c r="AG2219" s="76">
        <v>0.13</v>
      </c>
      <c r="AH2219" s="77">
        <v>0.13</v>
      </c>
    </row>
    <row r="2220" spans="1:34" x14ac:dyDescent="0.35">
      <c r="A2220" s="15" t="s">
        <v>169</v>
      </c>
      <c r="B2220" s="16" t="s">
        <v>23</v>
      </c>
      <c r="C2220" s="16" t="s">
        <v>24</v>
      </c>
      <c r="D2220" s="16" t="s">
        <v>93</v>
      </c>
      <c r="E2220" s="16" t="s">
        <v>78</v>
      </c>
      <c r="F2220" s="16" t="s">
        <v>100</v>
      </c>
      <c r="G2220" s="16" t="s">
        <v>80</v>
      </c>
      <c r="H2220" s="17">
        <v>0.02</v>
      </c>
      <c r="I2220" s="16" t="s">
        <v>100</v>
      </c>
      <c r="J2220" s="16" t="s">
        <v>209</v>
      </c>
      <c r="K2220" s="18" t="s">
        <v>32</v>
      </c>
      <c r="L2220" s="19">
        <v>1</v>
      </c>
      <c r="M2220" s="20">
        <v>1</v>
      </c>
      <c r="N2220" s="20">
        <v>1</v>
      </c>
      <c r="O2220" s="20">
        <v>1</v>
      </c>
      <c r="P2220" s="20">
        <v>1</v>
      </c>
      <c r="Q2220" s="20">
        <v>1</v>
      </c>
      <c r="R2220" s="20">
        <v>1</v>
      </c>
      <c r="S2220" s="20" t="s">
        <v>33</v>
      </c>
      <c r="T2220" s="20" t="s">
        <v>33</v>
      </c>
      <c r="U2220" s="20" t="s">
        <v>33</v>
      </c>
      <c r="V2220" s="20" t="s">
        <v>33</v>
      </c>
      <c r="W2220" s="21" t="s">
        <v>33</v>
      </c>
      <c r="X2220" s="67"/>
      <c r="Y2220" s="19">
        <v>0</v>
      </c>
      <c r="Z2220" s="20">
        <v>0</v>
      </c>
      <c r="AA2220" s="20">
        <v>0</v>
      </c>
      <c r="AB2220" s="20">
        <v>0</v>
      </c>
      <c r="AC2220" s="20">
        <v>0</v>
      </c>
      <c r="AD2220" s="20">
        <v>0</v>
      </c>
      <c r="AE2220" s="21">
        <v>0</v>
      </c>
      <c r="AF2220" s="55"/>
      <c r="AG2220" s="20" t="s">
        <v>33</v>
      </c>
      <c r="AH2220" s="21" t="s">
        <v>33</v>
      </c>
    </row>
    <row r="2221" spans="1:34" x14ac:dyDescent="0.35">
      <c r="A2221" s="24" t="s">
        <v>169</v>
      </c>
      <c r="B2221" s="25" t="s">
        <v>23</v>
      </c>
      <c r="C2221" s="25" t="s">
        <v>24</v>
      </c>
      <c r="D2221" s="25" t="s">
        <v>93</v>
      </c>
      <c r="E2221" s="25" t="s">
        <v>78</v>
      </c>
      <c r="F2221" s="25" t="s">
        <v>100</v>
      </c>
      <c r="G2221" s="25" t="s">
        <v>80</v>
      </c>
      <c r="H2221" s="26">
        <v>0.02</v>
      </c>
      <c r="I2221" s="25" t="s">
        <v>33</v>
      </c>
      <c r="J2221" s="25" t="s">
        <v>208</v>
      </c>
      <c r="K2221" s="27" t="s">
        <v>34</v>
      </c>
      <c r="L2221" s="28">
        <v>0</v>
      </c>
      <c r="M2221" s="29">
        <v>0</v>
      </c>
      <c r="N2221" s="29">
        <v>0</v>
      </c>
      <c r="O2221" s="29">
        <v>0</v>
      </c>
      <c r="P2221" s="29">
        <v>0</v>
      </c>
      <c r="Q2221" s="29">
        <v>0</v>
      </c>
      <c r="R2221" s="29">
        <v>0</v>
      </c>
      <c r="S2221" s="29">
        <v>0</v>
      </c>
      <c r="T2221" s="29">
        <v>0</v>
      </c>
      <c r="U2221" s="29">
        <v>0</v>
      </c>
      <c r="V2221" s="29">
        <v>0</v>
      </c>
      <c r="W2221" s="30">
        <v>0</v>
      </c>
      <c r="X2221" s="67"/>
      <c r="Y2221" s="57">
        <v>0</v>
      </c>
      <c r="Z2221" s="58">
        <v>0</v>
      </c>
      <c r="AA2221" s="58">
        <v>0</v>
      </c>
      <c r="AB2221" s="58">
        <v>0</v>
      </c>
      <c r="AC2221" s="58">
        <v>0</v>
      </c>
      <c r="AD2221" s="58">
        <v>0</v>
      </c>
      <c r="AE2221" s="71">
        <v>0</v>
      </c>
      <c r="AF2221" s="56"/>
      <c r="AG2221" s="58">
        <v>0</v>
      </c>
      <c r="AH2221" s="71">
        <v>0</v>
      </c>
    </row>
    <row r="2222" spans="1:34" x14ac:dyDescent="0.35">
      <c r="A2222" s="31" t="s">
        <v>169</v>
      </c>
      <c r="B2222" s="32" t="s">
        <v>23</v>
      </c>
      <c r="C2222" s="32" t="s">
        <v>24</v>
      </c>
      <c r="D2222" s="32" t="s">
        <v>93</v>
      </c>
      <c r="E2222" s="32" t="s">
        <v>78</v>
      </c>
      <c r="F2222" s="32" t="s">
        <v>101</v>
      </c>
      <c r="G2222" s="32" t="s">
        <v>95</v>
      </c>
      <c r="H2222" s="33">
        <v>0.02</v>
      </c>
      <c r="I2222" s="32" t="s">
        <v>101</v>
      </c>
      <c r="J2222" s="32" t="s">
        <v>208</v>
      </c>
      <c r="K2222" s="34" t="s">
        <v>29</v>
      </c>
      <c r="L2222" s="35">
        <v>7.99</v>
      </c>
      <c r="M2222" s="36">
        <v>7.99</v>
      </c>
      <c r="N2222" s="36">
        <v>7.99</v>
      </c>
      <c r="O2222" s="36">
        <v>7.99</v>
      </c>
      <c r="P2222" s="36">
        <v>7.99</v>
      </c>
      <c r="Q2222" s="36">
        <v>7.99</v>
      </c>
      <c r="R2222" s="36">
        <v>7.99</v>
      </c>
      <c r="S2222" s="36">
        <v>7.59</v>
      </c>
      <c r="T2222" s="36">
        <v>7.59</v>
      </c>
      <c r="U2222" s="36">
        <v>6.58</v>
      </c>
      <c r="V2222" s="36">
        <v>6.58</v>
      </c>
      <c r="W2222" s="37">
        <v>6.93</v>
      </c>
      <c r="X2222" s="67"/>
      <c r="Y2222" s="60">
        <v>7.59</v>
      </c>
      <c r="Z2222" s="61">
        <v>7.59</v>
      </c>
      <c r="AA2222" s="61">
        <v>7.59</v>
      </c>
      <c r="AB2222" s="61">
        <v>7.59</v>
      </c>
      <c r="AC2222" s="61">
        <v>7.59</v>
      </c>
      <c r="AD2222" s="61">
        <v>7.59</v>
      </c>
      <c r="AE2222" s="69">
        <v>7.59</v>
      </c>
      <c r="AF2222" s="59"/>
      <c r="AG2222" s="61">
        <v>0.19</v>
      </c>
      <c r="AH2222" s="69">
        <v>0.19</v>
      </c>
    </row>
    <row r="2223" spans="1:34" x14ac:dyDescent="0.35">
      <c r="A2223" s="15" t="s">
        <v>169</v>
      </c>
      <c r="B2223" s="16" t="s">
        <v>23</v>
      </c>
      <c r="C2223" s="16" t="s">
        <v>24</v>
      </c>
      <c r="D2223" s="16" t="s">
        <v>93</v>
      </c>
      <c r="E2223" s="16" t="s">
        <v>78</v>
      </c>
      <c r="F2223" s="16" t="s">
        <v>101</v>
      </c>
      <c r="G2223" s="16" t="s">
        <v>95</v>
      </c>
      <c r="H2223" s="17">
        <v>0.02</v>
      </c>
      <c r="I2223" s="16" t="s">
        <v>101</v>
      </c>
      <c r="J2223" s="16" t="s">
        <v>209</v>
      </c>
      <c r="K2223" s="18" t="s">
        <v>30</v>
      </c>
      <c r="L2223" s="19">
        <v>0.6</v>
      </c>
      <c r="M2223" s="20">
        <v>0.6</v>
      </c>
      <c r="N2223" s="20">
        <v>0.6</v>
      </c>
      <c r="O2223" s="20">
        <v>0.6</v>
      </c>
      <c r="P2223" s="20">
        <v>0.6</v>
      </c>
      <c r="Q2223" s="20">
        <v>0.6</v>
      </c>
      <c r="R2223" s="20">
        <v>0.6</v>
      </c>
      <c r="S2223" s="20" t="s">
        <v>33</v>
      </c>
      <c r="T2223" s="20" t="s">
        <v>33</v>
      </c>
      <c r="U2223" s="20" t="s">
        <v>33</v>
      </c>
      <c r="V2223" s="20" t="s">
        <v>33</v>
      </c>
      <c r="W2223" s="21" t="s">
        <v>33</v>
      </c>
      <c r="X2223" s="67"/>
      <c r="Y2223" s="19">
        <v>0.4</v>
      </c>
      <c r="Z2223" s="20">
        <v>0.4</v>
      </c>
      <c r="AA2223" s="20">
        <v>0.4</v>
      </c>
      <c r="AB2223" s="20">
        <v>0.4</v>
      </c>
      <c r="AC2223" s="20">
        <v>0.4</v>
      </c>
      <c r="AD2223" s="20">
        <v>0.4</v>
      </c>
      <c r="AE2223" s="21">
        <v>0.4</v>
      </c>
      <c r="AF2223" s="55"/>
      <c r="AG2223" s="20" t="s">
        <v>33</v>
      </c>
      <c r="AH2223" s="21" t="s">
        <v>33</v>
      </c>
    </row>
    <row r="2224" spans="1:34" x14ac:dyDescent="0.35">
      <c r="A2224" s="15" t="s">
        <v>169</v>
      </c>
      <c r="B2224" s="16" t="s">
        <v>23</v>
      </c>
      <c r="C2224" s="16" t="s">
        <v>24</v>
      </c>
      <c r="D2224" s="16" t="s">
        <v>93</v>
      </c>
      <c r="E2224" s="16" t="s">
        <v>78</v>
      </c>
      <c r="F2224" s="16" t="s">
        <v>101</v>
      </c>
      <c r="G2224" s="16" t="s">
        <v>95</v>
      </c>
      <c r="H2224" s="17">
        <v>0.02</v>
      </c>
      <c r="I2224" s="16" t="s">
        <v>101</v>
      </c>
      <c r="J2224" s="16" t="s">
        <v>208</v>
      </c>
      <c r="K2224" s="18" t="s">
        <v>31</v>
      </c>
      <c r="L2224" s="78">
        <v>7.99</v>
      </c>
      <c r="M2224" s="76">
        <v>7.99</v>
      </c>
      <c r="N2224" s="76">
        <v>7.99</v>
      </c>
      <c r="O2224" s="76">
        <v>7.99</v>
      </c>
      <c r="P2224" s="76">
        <v>7.99</v>
      </c>
      <c r="Q2224" s="76">
        <v>7.99</v>
      </c>
      <c r="R2224" s="76">
        <v>7.99</v>
      </c>
      <c r="S2224" s="76">
        <v>7.69</v>
      </c>
      <c r="T2224" s="76">
        <v>7.69</v>
      </c>
      <c r="U2224" s="76">
        <v>6.68</v>
      </c>
      <c r="V2224" s="76">
        <v>6.68</v>
      </c>
      <c r="W2224" s="77">
        <v>7.3</v>
      </c>
      <c r="X2224" s="67"/>
      <c r="Y2224" s="78">
        <v>7.59</v>
      </c>
      <c r="Z2224" s="76">
        <v>7.59</v>
      </c>
      <c r="AA2224" s="76">
        <v>7.59</v>
      </c>
      <c r="AB2224" s="76">
        <v>7.59</v>
      </c>
      <c r="AC2224" s="76">
        <v>7.59</v>
      </c>
      <c r="AD2224" s="76">
        <v>7.59</v>
      </c>
      <c r="AE2224" s="77">
        <v>7.59</v>
      </c>
      <c r="AF2224" s="50"/>
      <c r="AG2224" s="76">
        <v>0.19</v>
      </c>
      <c r="AH2224" s="77">
        <v>0.19</v>
      </c>
    </row>
    <row r="2225" spans="1:34" x14ac:dyDescent="0.35">
      <c r="A2225" s="15" t="s">
        <v>169</v>
      </c>
      <c r="B2225" s="16" t="s">
        <v>23</v>
      </c>
      <c r="C2225" s="16" t="s">
        <v>24</v>
      </c>
      <c r="D2225" s="16" t="s">
        <v>93</v>
      </c>
      <c r="E2225" s="16" t="s">
        <v>78</v>
      </c>
      <c r="F2225" s="16" t="s">
        <v>101</v>
      </c>
      <c r="G2225" s="16" t="s">
        <v>95</v>
      </c>
      <c r="H2225" s="17">
        <v>0.02</v>
      </c>
      <c r="I2225" s="16" t="s">
        <v>101</v>
      </c>
      <c r="J2225" s="16" t="s">
        <v>209</v>
      </c>
      <c r="K2225" s="18" t="s">
        <v>32</v>
      </c>
      <c r="L2225" s="19">
        <v>0.6</v>
      </c>
      <c r="M2225" s="20">
        <v>0.6</v>
      </c>
      <c r="N2225" s="20">
        <v>0.6</v>
      </c>
      <c r="O2225" s="20">
        <v>0.6</v>
      </c>
      <c r="P2225" s="20">
        <v>0.6</v>
      </c>
      <c r="Q2225" s="20">
        <v>0.6</v>
      </c>
      <c r="R2225" s="20">
        <v>0.6</v>
      </c>
      <c r="S2225" s="20" t="s">
        <v>33</v>
      </c>
      <c r="T2225" s="20" t="s">
        <v>33</v>
      </c>
      <c r="U2225" s="20" t="s">
        <v>33</v>
      </c>
      <c r="V2225" s="20" t="s">
        <v>33</v>
      </c>
      <c r="W2225" s="21" t="s">
        <v>33</v>
      </c>
      <c r="X2225" s="67"/>
      <c r="Y2225" s="19">
        <v>0.4</v>
      </c>
      <c r="Z2225" s="20">
        <v>0.4</v>
      </c>
      <c r="AA2225" s="20">
        <v>0.4</v>
      </c>
      <c r="AB2225" s="20">
        <v>0.4</v>
      </c>
      <c r="AC2225" s="20">
        <v>0.4</v>
      </c>
      <c r="AD2225" s="20">
        <v>0.4</v>
      </c>
      <c r="AE2225" s="21">
        <v>0.4</v>
      </c>
      <c r="AF2225" s="55"/>
      <c r="AG2225" s="20" t="s">
        <v>33</v>
      </c>
      <c r="AH2225" s="21" t="s">
        <v>33</v>
      </c>
    </row>
    <row r="2226" spans="1:34" x14ac:dyDescent="0.35">
      <c r="A2226" s="24" t="s">
        <v>169</v>
      </c>
      <c r="B2226" s="25" t="s">
        <v>23</v>
      </c>
      <c r="C2226" s="25" t="s">
        <v>24</v>
      </c>
      <c r="D2226" s="25" t="s">
        <v>93</v>
      </c>
      <c r="E2226" s="25" t="s">
        <v>78</v>
      </c>
      <c r="F2226" s="25" t="s">
        <v>101</v>
      </c>
      <c r="G2226" s="25" t="s">
        <v>95</v>
      </c>
      <c r="H2226" s="26">
        <v>0.02</v>
      </c>
      <c r="I2226" s="25" t="s">
        <v>33</v>
      </c>
      <c r="J2226" s="25" t="s">
        <v>208</v>
      </c>
      <c r="K2226" s="27" t="s">
        <v>34</v>
      </c>
      <c r="L2226" s="28">
        <v>0</v>
      </c>
      <c r="M2226" s="29">
        <v>0</v>
      </c>
      <c r="N2226" s="29">
        <v>0</v>
      </c>
      <c r="O2226" s="29">
        <v>0</v>
      </c>
      <c r="P2226" s="29">
        <v>0</v>
      </c>
      <c r="Q2226" s="29">
        <v>0</v>
      </c>
      <c r="R2226" s="29">
        <v>0</v>
      </c>
      <c r="S2226" s="29">
        <v>1.3175230566534912E-2</v>
      </c>
      <c r="T2226" s="29">
        <v>1.3175230566534912E-2</v>
      </c>
      <c r="U2226" s="29">
        <v>1.5197568389057725E-2</v>
      </c>
      <c r="V2226" s="29">
        <v>1.5197568389057725E-2</v>
      </c>
      <c r="W2226" s="30">
        <v>5.3391053391053322E-2</v>
      </c>
      <c r="X2226" s="67"/>
      <c r="Y2226" s="57">
        <v>0</v>
      </c>
      <c r="Z2226" s="58">
        <v>0</v>
      </c>
      <c r="AA2226" s="58">
        <v>0</v>
      </c>
      <c r="AB2226" s="58">
        <v>0</v>
      </c>
      <c r="AC2226" s="58">
        <v>0</v>
      </c>
      <c r="AD2226" s="58">
        <v>0</v>
      </c>
      <c r="AE2226" s="71">
        <v>0</v>
      </c>
      <c r="AF2226" s="56"/>
      <c r="AG2226" s="58">
        <v>0</v>
      </c>
      <c r="AH2226" s="71">
        <v>0</v>
      </c>
    </row>
    <row r="2227" spans="1:34" x14ac:dyDescent="0.35">
      <c r="A2227" s="31" t="s">
        <v>169</v>
      </c>
      <c r="B2227" s="32" t="s">
        <v>23</v>
      </c>
      <c r="C2227" s="32" t="s">
        <v>24</v>
      </c>
      <c r="D2227" s="32" t="s">
        <v>93</v>
      </c>
      <c r="E2227" s="32" t="s">
        <v>48</v>
      </c>
      <c r="F2227" s="32" t="s">
        <v>102</v>
      </c>
      <c r="G2227" s="32" t="s">
        <v>80</v>
      </c>
      <c r="H2227" s="33">
        <v>0.02</v>
      </c>
      <c r="I2227" s="32" t="s">
        <v>102</v>
      </c>
      <c r="J2227" s="32" t="s">
        <v>208</v>
      </c>
      <c r="K2227" s="34" t="s">
        <v>29</v>
      </c>
      <c r="L2227" s="35">
        <v>6.59</v>
      </c>
      <c r="M2227" s="36">
        <v>6.59</v>
      </c>
      <c r="N2227" s="36">
        <v>6.59</v>
      </c>
      <c r="O2227" s="36">
        <v>6.59</v>
      </c>
      <c r="P2227" s="36">
        <v>6.59</v>
      </c>
      <c r="Q2227" s="36">
        <v>6.59</v>
      </c>
      <c r="R2227" s="36">
        <v>6.59</v>
      </c>
      <c r="S2227" s="36">
        <v>6.39</v>
      </c>
      <c r="T2227" s="36">
        <v>6.39</v>
      </c>
      <c r="U2227" s="36">
        <v>5.49</v>
      </c>
      <c r="V2227" s="36">
        <v>5.49</v>
      </c>
      <c r="W2227" s="37">
        <v>6.07</v>
      </c>
      <c r="X2227" s="67"/>
      <c r="Y2227" s="60">
        <v>0</v>
      </c>
      <c r="Z2227" s="61">
        <v>0</v>
      </c>
      <c r="AA2227" s="61">
        <v>0</v>
      </c>
      <c r="AB2227" s="61">
        <v>0</v>
      </c>
      <c r="AC2227" s="61">
        <v>0</v>
      </c>
      <c r="AD2227" s="61">
        <v>0</v>
      </c>
      <c r="AE2227" s="69">
        <v>0</v>
      </c>
      <c r="AF2227" s="59"/>
      <c r="AG2227" s="61">
        <v>0.16</v>
      </c>
      <c r="AH2227" s="69">
        <v>0.16</v>
      </c>
    </row>
    <row r="2228" spans="1:34" x14ac:dyDescent="0.35">
      <c r="A2228" s="15" t="s">
        <v>169</v>
      </c>
      <c r="B2228" s="16" t="s">
        <v>23</v>
      </c>
      <c r="C2228" s="16" t="s">
        <v>24</v>
      </c>
      <c r="D2228" s="16" t="s">
        <v>93</v>
      </c>
      <c r="E2228" s="16" t="s">
        <v>48</v>
      </c>
      <c r="F2228" s="16" t="s">
        <v>102</v>
      </c>
      <c r="G2228" s="16" t="s">
        <v>80</v>
      </c>
      <c r="H2228" s="17">
        <v>0.02</v>
      </c>
      <c r="I2228" s="16" t="s">
        <v>102</v>
      </c>
      <c r="J2228" s="16" t="s">
        <v>209</v>
      </c>
      <c r="K2228" s="18" t="s">
        <v>30</v>
      </c>
      <c r="L2228" s="19">
        <v>1</v>
      </c>
      <c r="M2228" s="20">
        <v>1</v>
      </c>
      <c r="N2228" s="20">
        <v>1</v>
      </c>
      <c r="O2228" s="20">
        <v>1</v>
      </c>
      <c r="P2228" s="20">
        <v>1</v>
      </c>
      <c r="Q2228" s="20">
        <v>1</v>
      </c>
      <c r="R2228" s="20">
        <v>1</v>
      </c>
      <c r="S2228" s="20" t="s">
        <v>33</v>
      </c>
      <c r="T2228" s="20" t="s">
        <v>33</v>
      </c>
      <c r="U2228" s="20" t="s">
        <v>33</v>
      </c>
      <c r="V2228" s="20" t="s">
        <v>33</v>
      </c>
      <c r="W2228" s="21" t="s">
        <v>33</v>
      </c>
      <c r="X2228" s="67"/>
      <c r="Y2228" s="19">
        <v>0</v>
      </c>
      <c r="Z2228" s="20">
        <v>0</v>
      </c>
      <c r="AA2228" s="20">
        <v>0</v>
      </c>
      <c r="AB2228" s="20">
        <v>0</v>
      </c>
      <c r="AC2228" s="20">
        <v>0</v>
      </c>
      <c r="AD2228" s="20">
        <v>0</v>
      </c>
      <c r="AE2228" s="21">
        <v>0</v>
      </c>
      <c r="AF2228" s="55"/>
      <c r="AG2228" s="20" t="s">
        <v>33</v>
      </c>
      <c r="AH2228" s="21" t="s">
        <v>33</v>
      </c>
    </row>
    <row r="2229" spans="1:34" x14ac:dyDescent="0.35">
      <c r="A2229" s="15" t="s">
        <v>169</v>
      </c>
      <c r="B2229" s="16" t="s">
        <v>23</v>
      </c>
      <c r="C2229" s="16" t="s">
        <v>24</v>
      </c>
      <c r="D2229" s="16" t="s">
        <v>93</v>
      </c>
      <c r="E2229" s="16" t="s">
        <v>48</v>
      </c>
      <c r="F2229" s="16" t="s">
        <v>102</v>
      </c>
      <c r="G2229" s="16" t="s">
        <v>80</v>
      </c>
      <c r="H2229" s="17">
        <v>0.02</v>
      </c>
      <c r="I2229" s="16" t="s">
        <v>102</v>
      </c>
      <c r="J2229" s="16" t="s">
        <v>208</v>
      </c>
      <c r="K2229" s="18" t="s">
        <v>31</v>
      </c>
      <c r="L2229" s="82">
        <v>6.79</v>
      </c>
      <c r="M2229" s="83">
        <v>6.79</v>
      </c>
      <c r="N2229" s="83">
        <v>6.79</v>
      </c>
      <c r="O2229" s="83">
        <v>6.79</v>
      </c>
      <c r="P2229" s="83">
        <v>6.79</v>
      </c>
      <c r="Q2229" s="83">
        <v>6.79</v>
      </c>
      <c r="R2229" s="83">
        <v>6.79</v>
      </c>
      <c r="S2229" s="83">
        <v>6.79</v>
      </c>
      <c r="T2229" s="83">
        <v>6.79</v>
      </c>
      <c r="U2229" s="83">
        <v>7.1899999999999995</v>
      </c>
      <c r="V2229" s="83">
        <v>7.1899999999999995</v>
      </c>
      <c r="W2229" s="83">
        <v>7.99</v>
      </c>
      <c r="X2229" s="67"/>
      <c r="Y2229" s="82">
        <v>0</v>
      </c>
      <c r="Z2229" s="83">
        <v>0</v>
      </c>
      <c r="AA2229" s="83">
        <v>0</v>
      </c>
      <c r="AB2229" s="83">
        <v>0</v>
      </c>
      <c r="AC2229" s="83">
        <v>0</v>
      </c>
      <c r="AD2229" s="83">
        <v>0</v>
      </c>
      <c r="AE2229" s="84">
        <v>0</v>
      </c>
      <c r="AF2229" s="50"/>
      <c r="AG2229" s="76">
        <v>0.17</v>
      </c>
      <c r="AH2229" s="77">
        <v>0.17</v>
      </c>
    </row>
    <row r="2230" spans="1:34" x14ac:dyDescent="0.35">
      <c r="A2230" s="15" t="s">
        <v>169</v>
      </c>
      <c r="B2230" s="16" t="s">
        <v>23</v>
      </c>
      <c r="C2230" s="16" t="s">
        <v>24</v>
      </c>
      <c r="D2230" s="16" t="s">
        <v>93</v>
      </c>
      <c r="E2230" s="16" t="s">
        <v>48</v>
      </c>
      <c r="F2230" s="16" t="s">
        <v>102</v>
      </c>
      <c r="G2230" s="16" t="s">
        <v>80</v>
      </c>
      <c r="H2230" s="17">
        <v>0.02</v>
      </c>
      <c r="I2230" s="16" t="s">
        <v>102</v>
      </c>
      <c r="J2230" s="16" t="s">
        <v>209</v>
      </c>
      <c r="K2230" s="18" t="s">
        <v>32</v>
      </c>
      <c r="L2230" s="19">
        <v>1</v>
      </c>
      <c r="M2230" s="20">
        <v>1</v>
      </c>
      <c r="N2230" s="20">
        <v>1</v>
      </c>
      <c r="O2230" s="20">
        <v>1</v>
      </c>
      <c r="P2230" s="20">
        <v>1</v>
      </c>
      <c r="Q2230" s="20">
        <v>1</v>
      </c>
      <c r="R2230" s="20">
        <v>1</v>
      </c>
      <c r="S2230" s="20" t="s">
        <v>33</v>
      </c>
      <c r="T2230" s="20" t="s">
        <v>33</v>
      </c>
      <c r="U2230" s="20" t="s">
        <v>33</v>
      </c>
      <c r="V2230" s="20" t="s">
        <v>33</v>
      </c>
      <c r="W2230" s="21" t="s">
        <v>33</v>
      </c>
      <c r="X2230" s="67"/>
      <c r="Y2230" s="19">
        <v>0</v>
      </c>
      <c r="Z2230" s="20">
        <v>0</v>
      </c>
      <c r="AA2230" s="20">
        <v>0</v>
      </c>
      <c r="AB2230" s="20">
        <v>0</v>
      </c>
      <c r="AC2230" s="20">
        <v>0</v>
      </c>
      <c r="AD2230" s="20">
        <v>0</v>
      </c>
      <c r="AE2230" s="21">
        <v>0</v>
      </c>
      <c r="AF2230" s="55"/>
      <c r="AG2230" s="20" t="s">
        <v>33</v>
      </c>
      <c r="AH2230" s="21" t="s">
        <v>33</v>
      </c>
    </row>
    <row r="2231" spans="1:34" x14ac:dyDescent="0.35">
      <c r="A2231" s="24" t="s">
        <v>169</v>
      </c>
      <c r="B2231" s="25" t="s">
        <v>23</v>
      </c>
      <c r="C2231" s="25" t="s">
        <v>24</v>
      </c>
      <c r="D2231" s="25" t="s">
        <v>93</v>
      </c>
      <c r="E2231" s="25" t="s">
        <v>48</v>
      </c>
      <c r="F2231" s="25" t="s">
        <v>102</v>
      </c>
      <c r="G2231" s="25" t="s">
        <v>80</v>
      </c>
      <c r="H2231" s="26">
        <v>0.02</v>
      </c>
      <c r="I2231" s="25" t="s">
        <v>33</v>
      </c>
      <c r="J2231" s="25" t="s">
        <v>208</v>
      </c>
      <c r="K2231" s="27" t="s">
        <v>34</v>
      </c>
      <c r="L2231" s="28">
        <v>3.0349013657056112E-2</v>
      </c>
      <c r="M2231" s="29">
        <v>3.0349013657056112E-2</v>
      </c>
      <c r="N2231" s="29">
        <v>3.0349013657056112E-2</v>
      </c>
      <c r="O2231" s="29">
        <v>3.0349013657056112E-2</v>
      </c>
      <c r="P2231" s="29">
        <v>3.0349013657056112E-2</v>
      </c>
      <c r="Q2231" s="29">
        <v>3.0349013657056112E-2</v>
      </c>
      <c r="R2231" s="29">
        <v>3.0349013657056112E-2</v>
      </c>
      <c r="S2231" s="29">
        <v>6.2597809076682331E-2</v>
      </c>
      <c r="T2231" s="29">
        <v>6.2597809076682331E-2</v>
      </c>
      <c r="U2231" s="29">
        <v>0.30965391621129301</v>
      </c>
      <c r="V2231" s="29">
        <v>0.30965391621129301</v>
      </c>
      <c r="W2231" s="30">
        <v>0.31630971993410206</v>
      </c>
      <c r="X2231" s="67"/>
      <c r="Y2231" s="57">
        <v>0</v>
      </c>
      <c r="Z2231" s="58">
        <v>0</v>
      </c>
      <c r="AA2231" s="58">
        <v>0</v>
      </c>
      <c r="AB2231" s="58">
        <v>0</v>
      </c>
      <c r="AC2231" s="58">
        <v>0</v>
      </c>
      <c r="AD2231" s="58">
        <v>0</v>
      </c>
      <c r="AE2231" s="71">
        <v>0</v>
      </c>
      <c r="AF2231" s="56"/>
      <c r="AG2231" s="58">
        <v>0</v>
      </c>
      <c r="AH2231" s="71">
        <v>0</v>
      </c>
    </row>
    <row r="2232" spans="1:34" x14ac:dyDescent="0.35">
      <c r="A2232" s="31" t="s">
        <v>169</v>
      </c>
      <c r="B2232" s="32" t="s">
        <v>23</v>
      </c>
      <c r="C2232" s="32" t="s">
        <v>24</v>
      </c>
      <c r="D2232" s="32" t="s">
        <v>93</v>
      </c>
      <c r="E2232" s="32" t="s">
        <v>48</v>
      </c>
      <c r="F2232" s="32" t="s">
        <v>103</v>
      </c>
      <c r="G2232" s="32" t="s">
        <v>80</v>
      </c>
      <c r="H2232" s="33">
        <v>0.02</v>
      </c>
      <c r="I2232" s="32" t="s">
        <v>103</v>
      </c>
      <c r="J2232" s="32" t="s">
        <v>208</v>
      </c>
      <c r="K2232" s="34" t="s">
        <v>29</v>
      </c>
      <c r="L2232" s="35">
        <v>5.89</v>
      </c>
      <c r="M2232" s="36">
        <v>5.89</v>
      </c>
      <c r="N2232" s="36">
        <v>5.89</v>
      </c>
      <c r="O2232" s="36">
        <v>5.89</v>
      </c>
      <c r="P2232" s="36">
        <v>5.89</v>
      </c>
      <c r="Q2232" s="36">
        <v>5.89</v>
      </c>
      <c r="R2232" s="36">
        <v>5.89</v>
      </c>
      <c r="S2232" s="36">
        <v>5.69</v>
      </c>
      <c r="T2232" s="36">
        <v>5.69</v>
      </c>
      <c r="U2232" s="36">
        <v>4.91</v>
      </c>
      <c r="V2232" s="36">
        <v>4.91</v>
      </c>
      <c r="W2232" s="37">
        <v>5.41</v>
      </c>
      <c r="X2232" s="67"/>
      <c r="Y2232" s="60">
        <v>0</v>
      </c>
      <c r="Z2232" s="61">
        <v>0</v>
      </c>
      <c r="AA2232" s="61">
        <v>0</v>
      </c>
      <c r="AB2232" s="61">
        <v>0</v>
      </c>
      <c r="AC2232" s="61">
        <v>0</v>
      </c>
      <c r="AD2232" s="61">
        <v>0</v>
      </c>
      <c r="AE2232" s="69">
        <v>0</v>
      </c>
      <c r="AF2232" s="59"/>
      <c r="AG2232" s="61">
        <v>0.14000000000000001</v>
      </c>
      <c r="AH2232" s="69">
        <v>0.14000000000000001</v>
      </c>
    </row>
    <row r="2233" spans="1:34" x14ac:dyDescent="0.35">
      <c r="A2233" s="15" t="s">
        <v>169</v>
      </c>
      <c r="B2233" s="16" t="s">
        <v>23</v>
      </c>
      <c r="C2233" s="16" t="s">
        <v>24</v>
      </c>
      <c r="D2233" s="16" t="s">
        <v>93</v>
      </c>
      <c r="E2233" s="16" t="s">
        <v>48</v>
      </c>
      <c r="F2233" s="16" t="s">
        <v>103</v>
      </c>
      <c r="G2233" s="16" t="s">
        <v>80</v>
      </c>
      <c r="H2233" s="17">
        <v>0.02</v>
      </c>
      <c r="I2233" s="16" t="s">
        <v>103</v>
      </c>
      <c r="J2233" s="16" t="s">
        <v>209</v>
      </c>
      <c r="K2233" s="18" t="s">
        <v>30</v>
      </c>
      <c r="L2233" s="19">
        <v>1</v>
      </c>
      <c r="M2233" s="20">
        <v>1</v>
      </c>
      <c r="N2233" s="20">
        <v>1</v>
      </c>
      <c r="O2233" s="20">
        <v>1</v>
      </c>
      <c r="P2233" s="20">
        <v>1</v>
      </c>
      <c r="Q2233" s="20">
        <v>1</v>
      </c>
      <c r="R2233" s="20">
        <v>1</v>
      </c>
      <c r="S2233" s="20" t="s">
        <v>33</v>
      </c>
      <c r="T2233" s="20" t="s">
        <v>33</v>
      </c>
      <c r="U2233" s="20" t="s">
        <v>33</v>
      </c>
      <c r="V2233" s="20" t="s">
        <v>33</v>
      </c>
      <c r="W2233" s="21" t="s">
        <v>33</v>
      </c>
      <c r="X2233" s="67"/>
      <c r="Y2233" s="19">
        <v>0</v>
      </c>
      <c r="Z2233" s="20">
        <v>0</v>
      </c>
      <c r="AA2233" s="20">
        <v>0</v>
      </c>
      <c r="AB2233" s="20">
        <v>0</v>
      </c>
      <c r="AC2233" s="20">
        <v>0</v>
      </c>
      <c r="AD2233" s="20">
        <v>0</v>
      </c>
      <c r="AE2233" s="21">
        <v>0</v>
      </c>
      <c r="AF2233" s="55"/>
      <c r="AG2233" s="20" t="s">
        <v>33</v>
      </c>
      <c r="AH2233" s="21" t="s">
        <v>33</v>
      </c>
    </row>
    <row r="2234" spans="1:34" x14ac:dyDescent="0.35">
      <c r="A2234" s="15" t="s">
        <v>169</v>
      </c>
      <c r="B2234" s="16" t="s">
        <v>23</v>
      </c>
      <c r="C2234" s="16" t="s">
        <v>24</v>
      </c>
      <c r="D2234" s="16" t="s">
        <v>93</v>
      </c>
      <c r="E2234" s="16" t="s">
        <v>48</v>
      </c>
      <c r="F2234" s="16" t="s">
        <v>103</v>
      </c>
      <c r="G2234" s="16" t="s">
        <v>80</v>
      </c>
      <c r="H2234" s="17">
        <v>0.02</v>
      </c>
      <c r="I2234" s="16" t="s">
        <v>103</v>
      </c>
      <c r="J2234" s="16" t="s">
        <v>208</v>
      </c>
      <c r="K2234" s="18" t="s">
        <v>31</v>
      </c>
      <c r="L2234" s="82">
        <v>6.19</v>
      </c>
      <c r="M2234" s="83">
        <v>6.19</v>
      </c>
      <c r="N2234" s="83">
        <v>6.19</v>
      </c>
      <c r="O2234" s="83">
        <v>6.19</v>
      </c>
      <c r="P2234" s="83">
        <v>6.19</v>
      </c>
      <c r="Q2234" s="83">
        <v>6.19</v>
      </c>
      <c r="R2234" s="83">
        <v>6.19</v>
      </c>
      <c r="S2234" s="83">
        <v>5.99</v>
      </c>
      <c r="T2234" s="83">
        <v>5.99</v>
      </c>
      <c r="U2234" s="83">
        <v>6.49</v>
      </c>
      <c r="V2234" s="83">
        <v>6.49</v>
      </c>
      <c r="W2234" s="83">
        <v>7.09</v>
      </c>
      <c r="X2234" s="67"/>
      <c r="Y2234" s="82">
        <v>0</v>
      </c>
      <c r="Z2234" s="83">
        <v>0</v>
      </c>
      <c r="AA2234" s="83">
        <v>0</v>
      </c>
      <c r="AB2234" s="83">
        <v>0</v>
      </c>
      <c r="AC2234" s="83">
        <v>0</v>
      </c>
      <c r="AD2234" s="83">
        <v>0</v>
      </c>
      <c r="AE2234" s="84">
        <v>0</v>
      </c>
      <c r="AF2234" s="50"/>
      <c r="AG2234" s="76">
        <v>0.15</v>
      </c>
      <c r="AH2234" s="77">
        <v>0.15</v>
      </c>
    </row>
    <row r="2235" spans="1:34" x14ac:dyDescent="0.35">
      <c r="A2235" s="15" t="s">
        <v>169</v>
      </c>
      <c r="B2235" s="16" t="s">
        <v>23</v>
      </c>
      <c r="C2235" s="16" t="s">
        <v>24</v>
      </c>
      <c r="D2235" s="16" t="s">
        <v>93</v>
      </c>
      <c r="E2235" s="16" t="s">
        <v>48</v>
      </c>
      <c r="F2235" s="16" t="s">
        <v>103</v>
      </c>
      <c r="G2235" s="16" t="s">
        <v>80</v>
      </c>
      <c r="H2235" s="17">
        <v>0.02</v>
      </c>
      <c r="I2235" s="16" t="s">
        <v>103</v>
      </c>
      <c r="J2235" s="16" t="s">
        <v>209</v>
      </c>
      <c r="K2235" s="18" t="s">
        <v>32</v>
      </c>
      <c r="L2235" s="19">
        <v>1</v>
      </c>
      <c r="M2235" s="20">
        <v>1</v>
      </c>
      <c r="N2235" s="20">
        <v>1</v>
      </c>
      <c r="O2235" s="20">
        <v>1</v>
      </c>
      <c r="P2235" s="20">
        <v>1</v>
      </c>
      <c r="Q2235" s="20">
        <v>1</v>
      </c>
      <c r="R2235" s="20">
        <v>1</v>
      </c>
      <c r="S2235" s="20" t="s">
        <v>33</v>
      </c>
      <c r="T2235" s="20" t="s">
        <v>33</v>
      </c>
      <c r="U2235" s="20" t="s">
        <v>33</v>
      </c>
      <c r="V2235" s="20" t="s">
        <v>33</v>
      </c>
      <c r="W2235" s="21" t="s">
        <v>33</v>
      </c>
      <c r="X2235" s="67"/>
      <c r="Y2235" s="19">
        <v>0</v>
      </c>
      <c r="Z2235" s="20">
        <v>0</v>
      </c>
      <c r="AA2235" s="20">
        <v>0</v>
      </c>
      <c r="AB2235" s="20">
        <v>0</v>
      </c>
      <c r="AC2235" s="20">
        <v>0</v>
      </c>
      <c r="AD2235" s="20">
        <v>0</v>
      </c>
      <c r="AE2235" s="21">
        <v>0</v>
      </c>
      <c r="AF2235" s="55"/>
      <c r="AG2235" s="20" t="s">
        <v>33</v>
      </c>
      <c r="AH2235" s="21" t="s">
        <v>33</v>
      </c>
    </row>
    <row r="2236" spans="1:34" x14ac:dyDescent="0.35">
      <c r="A2236" s="24" t="s">
        <v>169</v>
      </c>
      <c r="B2236" s="25" t="s">
        <v>23</v>
      </c>
      <c r="C2236" s="25" t="s">
        <v>24</v>
      </c>
      <c r="D2236" s="25" t="s">
        <v>93</v>
      </c>
      <c r="E2236" s="25" t="s">
        <v>48</v>
      </c>
      <c r="F2236" s="25" t="s">
        <v>103</v>
      </c>
      <c r="G2236" s="25" t="s">
        <v>80</v>
      </c>
      <c r="H2236" s="26">
        <v>0.02</v>
      </c>
      <c r="I2236" s="25" t="s">
        <v>33</v>
      </c>
      <c r="J2236" s="25" t="s">
        <v>208</v>
      </c>
      <c r="K2236" s="27" t="s">
        <v>34</v>
      </c>
      <c r="L2236" s="28">
        <v>5.0933786078098509E-2</v>
      </c>
      <c r="M2236" s="29">
        <v>5.0933786078098509E-2</v>
      </c>
      <c r="N2236" s="29">
        <v>5.0933786078098509E-2</v>
      </c>
      <c r="O2236" s="29">
        <v>5.0933786078098509E-2</v>
      </c>
      <c r="P2236" s="29">
        <v>5.0933786078098509E-2</v>
      </c>
      <c r="Q2236" s="29">
        <v>5.0933786078098509E-2</v>
      </c>
      <c r="R2236" s="29">
        <v>5.0933786078098509E-2</v>
      </c>
      <c r="S2236" s="29">
        <v>5.2724077328646812E-2</v>
      </c>
      <c r="T2236" s="29">
        <v>5.2724077328646812E-2</v>
      </c>
      <c r="U2236" s="29">
        <v>0.32179226069246436</v>
      </c>
      <c r="V2236" s="29">
        <v>0.32179226069246436</v>
      </c>
      <c r="W2236" s="30">
        <v>0.31053604436229199</v>
      </c>
      <c r="X2236" s="67"/>
      <c r="Y2236" s="57">
        <v>0</v>
      </c>
      <c r="Z2236" s="58">
        <v>0</v>
      </c>
      <c r="AA2236" s="58">
        <v>0</v>
      </c>
      <c r="AB2236" s="58">
        <v>0</v>
      </c>
      <c r="AC2236" s="58">
        <v>0</v>
      </c>
      <c r="AD2236" s="58">
        <v>0</v>
      </c>
      <c r="AE2236" s="71">
        <v>0</v>
      </c>
      <c r="AF2236" s="56"/>
      <c r="AG2236" s="58">
        <v>0</v>
      </c>
      <c r="AH2236" s="71">
        <v>0</v>
      </c>
    </row>
    <row r="2237" spans="1:34" x14ac:dyDescent="0.35">
      <c r="A2237" s="31" t="s">
        <v>169</v>
      </c>
      <c r="B2237" s="32" t="s">
        <v>23</v>
      </c>
      <c r="C2237" s="32" t="s">
        <v>24</v>
      </c>
      <c r="D2237" s="32" t="s">
        <v>104</v>
      </c>
      <c r="E2237" s="32" t="s">
        <v>78</v>
      </c>
      <c r="F2237" s="32" t="s">
        <v>105</v>
      </c>
      <c r="G2237" s="32" t="s">
        <v>80</v>
      </c>
      <c r="H2237" s="33">
        <v>2.2499999999999999E-2</v>
      </c>
      <c r="I2237" s="32" t="s">
        <v>105</v>
      </c>
      <c r="J2237" s="32" t="s">
        <v>208</v>
      </c>
      <c r="K2237" s="34" t="s">
        <v>29</v>
      </c>
      <c r="L2237" s="35">
        <v>7.99</v>
      </c>
      <c r="M2237" s="36">
        <v>7.99</v>
      </c>
      <c r="N2237" s="36">
        <v>7.99</v>
      </c>
      <c r="O2237" s="36">
        <v>7.99</v>
      </c>
      <c r="P2237" s="36">
        <v>7.99</v>
      </c>
      <c r="Q2237" s="36">
        <v>7.99</v>
      </c>
      <c r="R2237" s="36">
        <v>7.99</v>
      </c>
      <c r="S2237" s="36">
        <v>7.99</v>
      </c>
      <c r="T2237" s="36">
        <v>7.99</v>
      </c>
      <c r="U2237" s="36">
        <v>6.58</v>
      </c>
      <c r="V2237" s="36">
        <v>6.58</v>
      </c>
      <c r="W2237" s="37">
        <v>7.21</v>
      </c>
      <c r="X2237" s="67"/>
      <c r="Y2237" s="60">
        <v>7.99</v>
      </c>
      <c r="Z2237" s="61">
        <v>7.99</v>
      </c>
      <c r="AA2237" s="61">
        <v>7.99</v>
      </c>
      <c r="AB2237" s="61">
        <v>7.99</v>
      </c>
      <c r="AC2237" s="61">
        <v>7.99</v>
      </c>
      <c r="AD2237" s="61">
        <v>7.99</v>
      </c>
      <c r="AE2237" s="69">
        <v>7.99</v>
      </c>
      <c r="AF2237" s="59"/>
      <c r="AG2237" s="61">
        <v>0.2</v>
      </c>
      <c r="AH2237" s="69">
        <v>0.2</v>
      </c>
    </row>
    <row r="2238" spans="1:34" x14ac:dyDescent="0.35">
      <c r="A2238" s="15" t="s">
        <v>169</v>
      </c>
      <c r="B2238" s="16" t="s">
        <v>23</v>
      </c>
      <c r="C2238" s="16" t="s">
        <v>24</v>
      </c>
      <c r="D2238" s="16" t="s">
        <v>104</v>
      </c>
      <c r="E2238" s="16" t="s">
        <v>78</v>
      </c>
      <c r="F2238" s="16" t="s">
        <v>105</v>
      </c>
      <c r="G2238" s="16" t="s">
        <v>80</v>
      </c>
      <c r="H2238" s="17">
        <v>2.2499999999999999E-2</v>
      </c>
      <c r="I2238" s="16" t="s">
        <v>105</v>
      </c>
      <c r="J2238" s="16" t="s">
        <v>209</v>
      </c>
      <c r="K2238" s="18" t="s">
        <v>30</v>
      </c>
      <c r="L2238" s="19">
        <v>1</v>
      </c>
      <c r="M2238" s="20">
        <v>1</v>
      </c>
      <c r="N2238" s="20">
        <v>1</v>
      </c>
      <c r="O2238" s="20">
        <v>1</v>
      </c>
      <c r="P2238" s="20">
        <v>1</v>
      </c>
      <c r="Q2238" s="20">
        <v>1</v>
      </c>
      <c r="R2238" s="20">
        <v>1</v>
      </c>
      <c r="S2238" s="20" t="s">
        <v>33</v>
      </c>
      <c r="T2238" s="20" t="s">
        <v>33</v>
      </c>
      <c r="U2238" s="20" t="s">
        <v>33</v>
      </c>
      <c r="V2238" s="20" t="s">
        <v>33</v>
      </c>
      <c r="W2238" s="21" t="s">
        <v>33</v>
      </c>
      <c r="X2238" s="67"/>
      <c r="Y2238" s="19">
        <v>0</v>
      </c>
      <c r="Z2238" s="20">
        <v>0</v>
      </c>
      <c r="AA2238" s="20">
        <v>0</v>
      </c>
      <c r="AB2238" s="20">
        <v>0</v>
      </c>
      <c r="AC2238" s="20">
        <v>0</v>
      </c>
      <c r="AD2238" s="20">
        <v>0</v>
      </c>
      <c r="AE2238" s="21">
        <v>0</v>
      </c>
      <c r="AF2238" s="55"/>
      <c r="AG2238" s="20" t="s">
        <v>33</v>
      </c>
      <c r="AH2238" s="21" t="s">
        <v>33</v>
      </c>
    </row>
    <row r="2239" spans="1:34" x14ac:dyDescent="0.35">
      <c r="A2239" s="15" t="s">
        <v>169</v>
      </c>
      <c r="B2239" s="16" t="s">
        <v>23</v>
      </c>
      <c r="C2239" s="16" t="s">
        <v>24</v>
      </c>
      <c r="D2239" s="16" t="s">
        <v>104</v>
      </c>
      <c r="E2239" s="16" t="s">
        <v>78</v>
      </c>
      <c r="F2239" s="16" t="s">
        <v>105</v>
      </c>
      <c r="G2239" s="16" t="s">
        <v>80</v>
      </c>
      <c r="H2239" s="17">
        <v>2.2499999999999999E-2</v>
      </c>
      <c r="I2239" s="16" t="s">
        <v>105</v>
      </c>
      <c r="J2239" s="16" t="s">
        <v>208</v>
      </c>
      <c r="K2239" s="18" t="s">
        <v>31</v>
      </c>
      <c r="L2239" s="78">
        <v>7.99</v>
      </c>
      <c r="M2239" s="76">
        <v>7.99</v>
      </c>
      <c r="N2239" s="76">
        <v>7.99</v>
      </c>
      <c r="O2239" s="76">
        <v>7.99</v>
      </c>
      <c r="P2239" s="76">
        <v>7.99</v>
      </c>
      <c r="Q2239" s="76">
        <v>7.99</v>
      </c>
      <c r="R2239" s="76">
        <v>7.99</v>
      </c>
      <c r="S2239" s="76">
        <v>7.69</v>
      </c>
      <c r="T2239" s="76">
        <v>7.69</v>
      </c>
      <c r="U2239" s="76">
        <v>6.68</v>
      </c>
      <c r="V2239" s="76">
        <v>6.68</v>
      </c>
      <c r="W2239" s="77">
        <v>7.3</v>
      </c>
      <c r="X2239" s="67"/>
      <c r="Y2239" s="78">
        <v>7.59</v>
      </c>
      <c r="Z2239" s="76">
        <v>7.59</v>
      </c>
      <c r="AA2239" s="76">
        <v>7.59</v>
      </c>
      <c r="AB2239" s="76">
        <v>7.59</v>
      </c>
      <c r="AC2239" s="76">
        <v>7.59</v>
      </c>
      <c r="AD2239" s="76">
        <v>7.59</v>
      </c>
      <c r="AE2239" s="77">
        <v>7.59</v>
      </c>
      <c r="AF2239" s="50"/>
      <c r="AG2239" s="76">
        <v>0.19</v>
      </c>
      <c r="AH2239" s="77">
        <v>0.19</v>
      </c>
    </row>
    <row r="2240" spans="1:34" x14ac:dyDescent="0.35">
      <c r="A2240" s="15" t="s">
        <v>169</v>
      </c>
      <c r="B2240" s="16" t="s">
        <v>23</v>
      </c>
      <c r="C2240" s="16" t="s">
        <v>24</v>
      </c>
      <c r="D2240" s="16" t="s">
        <v>104</v>
      </c>
      <c r="E2240" s="16" t="s">
        <v>78</v>
      </c>
      <c r="F2240" s="16" t="s">
        <v>105</v>
      </c>
      <c r="G2240" s="16" t="s">
        <v>80</v>
      </c>
      <c r="H2240" s="17">
        <v>2.2499999999999999E-2</v>
      </c>
      <c r="I2240" s="16" t="s">
        <v>105</v>
      </c>
      <c r="J2240" s="16" t="s">
        <v>209</v>
      </c>
      <c r="K2240" s="18" t="s">
        <v>32</v>
      </c>
      <c r="L2240" s="19">
        <v>0.6</v>
      </c>
      <c r="M2240" s="20">
        <v>0.6</v>
      </c>
      <c r="N2240" s="20">
        <v>0.6</v>
      </c>
      <c r="O2240" s="20">
        <v>0.6</v>
      </c>
      <c r="P2240" s="20">
        <v>0.6</v>
      </c>
      <c r="Q2240" s="20">
        <v>0.6</v>
      </c>
      <c r="R2240" s="20">
        <v>0.6</v>
      </c>
      <c r="S2240" s="20" t="s">
        <v>33</v>
      </c>
      <c r="T2240" s="20" t="s">
        <v>33</v>
      </c>
      <c r="U2240" s="20" t="s">
        <v>33</v>
      </c>
      <c r="V2240" s="20" t="s">
        <v>33</v>
      </c>
      <c r="W2240" s="21" t="s">
        <v>33</v>
      </c>
      <c r="X2240" s="67"/>
      <c r="Y2240" s="19">
        <v>0.4</v>
      </c>
      <c r="Z2240" s="20">
        <v>0.4</v>
      </c>
      <c r="AA2240" s="20">
        <v>0.4</v>
      </c>
      <c r="AB2240" s="20">
        <v>0.4</v>
      </c>
      <c r="AC2240" s="20">
        <v>0.4</v>
      </c>
      <c r="AD2240" s="20">
        <v>0.4</v>
      </c>
      <c r="AE2240" s="21">
        <v>0.4</v>
      </c>
      <c r="AF2240" s="55"/>
      <c r="AG2240" s="20" t="s">
        <v>33</v>
      </c>
      <c r="AH2240" s="21" t="s">
        <v>33</v>
      </c>
    </row>
    <row r="2241" spans="1:34" x14ac:dyDescent="0.35">
      <c r="A2241" s="24" t="s">
        <v>169</v>
      </c>
      <c r="B2241" s="25" t="s">
        <v>23</v>
      </c>
      <c r="C2241" s="25" t="s">
        <v>24</v>
      </c>
      <c r="D2241" s="25" t="s">
        <v>104</v>
      </c>
      <c r="E2241" s="25" t="s">
        <v>78</v>
      </c>
      <c r="F2241" s="25" t="s">
        <v>105</v>
      </c>
      <c r="G2241" s="25" t="s">
        <v>80</v>
      </c>
      <c r="H2241" s="26">
        <v>2.2499999999999999E-2</v>
      </c>
      <c r="I2241" s="25" t="s">
        <v>33</v>
      </c>
      <c r="J2241" s="25" t="s">
        <v>208</v>
      </c>
      <c r="K2241" s="27" t="s">
        <v>34</v>
      </c>
      <c r="L2241" s="28">
        <v>0</v>
      </c>
      <c r="M2241" s="29">
        <v>0</v>
      </c>
      <c r="N2241" s="29">
        <v>0</v>
      </c>
      <c r="O2241" s="29">
        <v>0</v>
      </c>
      <c r="P2241" s="29">
        <v>0</v>
      </c>
      <c r="Q2241" s="29">
        <v>0</v>
      </c>
      <c r="R2241" s="29">
        <v>0</v>
      </c>
      <c r="S2241" s="29">
        <v>-3.7546933667083837E-2</v>
      </c>
      <c r="T2241" s="29">
        <v>-3.7546933667083837E-2</v>
      </c>
      <c r="U2241" s="29">
        <v>1.5197568389057725E-2</v>
      </c>
      <c r="V2241" s="29">
        <v>1.5197568389057725E-2</v>
      </c>
      <c r="W2241" s="30">
        <v>1.2482662968099856E-2</v>
      </c>
      <c r="X2241" s="67"/>
      <c r="Y2241" s="57">
        <v>-5.0062578222778487E-2</v>
      </c>
      <c r="Z2241" s="58">
        <v>-5.0062578222778487E-2</v>
      </c>
      <c r="AA2241" s="58">
        <v>-5.0062578222778487E-2</v>
      </c>
      <c r="AB2241" s="58">
        <v>-5.0062578222778487E-2</v>
      </c>
      <c r="AC2241" s="58">
        <v>-5.0062578222778487E-2</v>
      </c>
      <c r="AD2241" s="58">
        <v>-5.0062578222778487E-2</v>
      </c>
      <c r="AE2241" s="71">
        <v>-5.0062578222778487E-2</v>
      </c>
      <c r="AF2241" s="56"/>
      <c r="AG2241" s="58">
        <v>0</v>
      </c>
      <c r="AH2241" s="71">
        <v>0</v>
      </c>
    </row>
    <row r="2242" spans="1:34" x14ac:dyDescent="0.35">
      <c r="A2242" s="31" t="s">
        <v>169</v>
      </c>
      <c r="B2242" s="32" t="s">
        <v>23</v>
      </c>
      <c r="C2242" s="32" t="s">
        <v>24</v>
      </c>
      <c r="D2242" s="32" t="s">
        <v>104</v>
      </c>
      <c r="E2242" s="32" t="s">
        <v>78</v>
      </c>
      <c r="F2242" s="32" t="s">
        <v>106</v>
      </c>
      <c r="G2242" s="32" t="s">
        <v>80</v>
      </c>
      <c r="H2242" s="33">
        <v>2.2499999999999999E-2</v>
      </c>
      <c r="I2242" s="32" t="s">
        <v>106</v>
      </c>
      <c r="J2242" s="32" t="s">
        <v>208</v>
      </c>
      <c r="K2242" s="34" t="s">
        <v>29</v>
      </c>
      <c r="L2242" s="35">
        <v>6.99</v>
      </c>
      <c r="M2242" s="36">
        <v>6.99</v>
      </c>
      <c r="N2242" s="36">
        <v>6.99</v>
      </c>
      <c r="O2242" s="36">
        <v>6.99</v>
      </c>
      <c r="P2242" s="36">
        <v>6.99</v>
      </c>
      <c r="Q2242" s="36">
        <v>6.99</v>
      </c>
      <c r="R2242" s="36">
        <v>6.99</v>
      </c>
      <c r="S2242" s="36">
        <v>6.99</v>
      </c>
      <c r="T2242" s="36">
        <v>6.99</v>
      </c>
      <c r="U2242" s="36">
        <v>5.83</v>
      </c>
      <c r="V2242" s="36">
        <v>5.83</v>
      </c>
      <c r="W2242" s="37">
        <v>6.46</v>
      </c>
      <c r="X2242" s="67"/>
      <c r="Y2242" s="60">
        <v>6.99</v>
      </c>
      <c r="Z2242" s="61">
        <v>6.99</v>
      </c>
      <c r="AA2242" s="61">
        <v>6.99</v>
      </c>
      <c r="AB2242" s="61">
        <v>6.99</v>
      </c>
      <c r="AC2242" s="61">
        <v>6.99</v>
      </c>
      <c r="AD2242" s="61">
        <v>6.99</v>
      </c>
      <c r="AE2242" s="69">
        <v>6.99</v>
      </c>
      <c r="AF2242" s="59"/>
      <c r="AG2242" s="61">
        <v>0.18</v>
      </c>
      <c r="AH2242" s="69">
        <v>0.18</v>
      </c>
    </row>
    <row r="2243" spans="1:34" x14ac:dyDescent="0.35">
      <c r="A2243" s="15" t="s">
        <v>169</v>
      </c>
      <c r="B2243" s="16" t="s">
        <v>23</v>
      </c>
      <c r="C2243" s="16" t="s">
        <v>24</v>
      </c>
      <c r="D2243" s="16" t="s">
        <v>104</v>
      </c>
      <c r="E2243" s="16" t="s">
        <v>78</v>
      </c>
      <c r="F2243" s="16" t="s">
        <v>106</v>
      </c>
      <c r="G2243" s="16" t="s">
        <v>80</v>
      </c>
      <c r="H2243" s="17">
        <v>2.2499999999999999E-2</v>
      </c>
      <c r="I2243" s="16" t="s">
        <v>106</v>
      </c>
      <c r="J2243" s="16" t="s">
        <v>209</v>
      </c>
      <c r="K2243" s="18" t="s">
        <v>30</v>
      </c>
      <c r="L2243" s="19">
        <v>1</v>
      </c>
      <c r="M2243" s="20">
        <v>1</v>
      </c>
      <c r="N2243" s="20">
        <v>1</v>
      </c>
      <c r="O2243" s="20">
        <v>1</v>
      </c>
      <c r="P2243" s="20">
        <v>1</v>
      </c>
      <c r="Q2243" s="20">
        <v>1</v>
      </c>
      <c r="R2243" s="20">
        <v>1</v>
      </c>
      <c r="S2243" s="20" t="s">
        <v>33</v>
      </c>
      <c r="T2243" s="20" t="s">
        <v>33</v>
      </c>
      <c r="U2243" s="20" t="s">
        <v>33</v>
      </c>
      <c r="V2243" s="20" t="s">
        <v>33</v>
      </c>
      <c r="W2243" s="21" t="s">
        <v>33</v>
      </c>
      <c r="X2243" s="67"/>
      <c r="Y2243" s="19">
        <v>0</v>
      </c>
      <c r="Z2243" s="20">
        <v>0</v>
      </c>
      <c r="AA2243" s="20">
        <v>0</v>
      </c>
      <c r="AB2243" s="20">
        <v>0</v>
      </c>
      <c r="AC2243" s="20">
        <v>0</v>
      </c>
      <c r="AD2243" s="20">
        <v>0</v>
      </c>
      <c r="AE2243" s="21">
        <v>0</v>
      </c>
      <c r="AF2243" s="55"/>
      <c r="AG2243" s="20" t="s">
        <v>33</v>
      </c>
      <c r="AH2243" s="21" t="s">
        <v>33</v>
      </c>
    </row>
    <row r="2244" spans="1:34" x14ac:dyDescent="0.35">
      <c r="A2244" s="15" t="s">
        <v>169</v>
      </c>
      <c r="B2244" s="16" t="s">
        <v>23</v>
      </c>
      <c r="C2244" s="16" t="s">
        <v>24</v>
      </c>
      <c r="D2244" s="16" t="s">
        <v>104</v>
      </c>
      <c r="E2244" s="16" t="s">
        <v>78</v>
      </c>
      <c r="F2244" s="16" t="s">
        <v>106</v>
      </c>
      <c r="G2244" s="16" t="s">
        <v>80</v>
      </c>
      <c r="H2244" s="17">
        <v>2.2499999999999999E-2</v>
      </c>
      <c r="I2244" s="16" t="s">
        <v>106</v>
      </c>
      <c r="J2244" s="16" t="s">
        <v>208</v>
      </c>
      <c r="K2244" s="18" t="s">
        <v>31</v>
      </c>
      <c r="L2244" s="78">
        <v>7.69</v>
      </c>
      <c r="M2244" s="76">
        <v>7.69</v>
      </c>
      <c r="N2244" s="76">
        <v>7.69</v>
      </c>
      <c r="O2244" s="76">
        <v>7.69</v>
      </c>
      <c r="P2244" s="76">
        <v>7.69</v>
      </c>
      <c r="Q2244" s="76">
        <v>7.69</v>
      </c>
      <c r="R2244" s="76">
        <v>7.69</v>
      </c>
      <c r="S2244" s="76">
        <v>7.49</v>
      </c>
      <c r="T2244" s="76">
        <v>7.49</v>
      </c>
      <c r="U2244" s="76">
        <v>6.2354242002781648</v>
      </c>
      <c r="V2244" s="76">
        <v>6.2354242002781648</v>
      </c>
      <c r="W2244" s="77">
        <v>7.11</v>
      </c>
      <c r="X2244" s="67"/>
      <c r="Y2244" s="78">
        <v>7.29</v>
      </c>
      <c r="Z2244" s="76">
        <v>7.29</v>
      </c>
      <c r="AA2244" s="76">
        <v>7.29</v>
      </c>
      <c r="AB2244" s="76">
        <v>7.29</v>
      </c>
      <c r="AC2244" s="76">
        <v>7.29</v>
      </c>
      <c r="AD2244" s="76">
        <v>7.29</v>
      </c>
      <c r="AE2244" s="77">
        <v>7.29</v>
      </c>
      <c r="AF2244" s="50"/>
      <c r="AG2244" s="76">
        <v>0.19</v>
      </c>
      <c r="AH2244" s="77">
        <v>0.19</v>
      </c>
    </row>
    <row r="2245" spans="1:34" x14ac:dyDescent="0.35">
      <c r="A2245" s="15" t="s">
        <v>169</v>
      </c>
      <c r="B2245" s="16" t="s">
        <v>23</v>
      </c>
      <c r="C2245" s="16" t="s">
        <v>24</v>
      </c>
      <c r="D2245" s="16" t="s">
        <v>104</v>
      </c>
      <c r="E2245" s="16" t="s">
        <v>78</v>
      </c>
      <c r="F2245" s="16" t="s">
        <v>106</v>
      </c>
      <c r="G2245" s="16" t="s">
        <v>80</v>
      </c>
      <c r="H2245" s="17">
        <v>2.2499999999999999E-2</v>
      </c>
      <c r="I2245" s="16" t="s">
        <v>106</v>
      </c>
      <c r="J2245" s="16" t="s">
        <v>209</v>
      </c>
      <c r="K2245" s="18" t="s">
        <v>32</v>
      </c>
      <c r="L2245" s="19">
        <v>0.5</v>
      </c>
      <c r="M2245" s="20">
        <v>0.5</v>
      </c>
      <c r="N2245" s="20">
        <v>0.5</v>
      </c>
      <c r="O2245" s="20">
        <v>0.5</v>
      </c>
      <c r="P2245" s="20">
        <v>0.5</v>
      </c>
      <c r="Q2245" s="20">
        <v>0.5</v>
      </c>
      <c r="R2245" s="20">
        <v>0.5</v>
      </c>
      <c r="S2245" s="20" t="s">
        <v>33</v>
      </c>
      <c r="T2245" s="20" t="s">
        <v>33</v>
      </c>
      <c r="U2245" s="20" t="s">
        <v>33</v>
      </c>
      <c r="V2245" s="20" t="s">
        <v>33</v>
      </c>
      <c r="W2245" s="21" t="s">
        <v>33</v>
      </c>
      <c r="X2245" s="67"/>
      <c r="Y2245" s="19">
        <v>0.5</v>
      </c>
      <c r="Z2245" s="20">
        <v>0.5</v>
      </c>
      <c r="AA2245" s="20">
        <v>0.5</v>
      </c>
      <c r="AB2245" s="20">
        <v>0.5</v>
      </c>
      <c r="AC2245" s="20">
        <v>0.5</v>
      </c>
      <c r="AD2245" s="20">
        <v>0.5</v>
      </c>
      <c r="AE2245" s="21">
        <v>0.5</v>
      </c>
      <c r="AF2245" s="55"/>
      <c r="AG2245" s="20" t="s">
        <v>33</v>
      </c>
      <c r="AH2245" s="21" t="s">
        <v>33</v>
      </c>
    </row>
    <row r="2246" spans="1:34" x14ac:dyDescent="0.35">
      <c r="A2246" s="24" t="s">
        <v>169</v>
      </c>
      <c r="B2246" s="25" t="s">
        <v>23</v>
      </c>
      <c r="C2246" s="25" t="s">
        <v>24</v>
      </c>
      <c r="D2246" s="25" t="s">
        <v>104</v>
      </c>
      <c r="E2246" s="25" t="s">
        <v>78</v>
      </c>
      <c r="F2246" s="25" t="s">
        <v>106</v>
      </c>
      <c r="G2246" s="25" t="s">
        <v>80</v>
      </c>
      <c r="H2246" s="26">
        <v>2.2499999999999999E-2</v>
      </c>
      <c r="I2246" s="25" t="s">
        <v>33</v>
      </c>
      <c r="J2246" s="25" t="s">
        <v>208</v>
      </c>
      <c r="K2246" s="27" t="s">
        <v>34</v>
      </c>
      <c r="L2246" s="28">
        <v>0.10014306151645203</v>
      </c>
      <c r="M2246" s="29">
        <v>0.10014306151645203</v>
      </c>
      <c r="N2246" s="29">
        <v>0.10014306151645203</v>
      </c>
      <c r="O2246" s="29">
        <v>0.10014306151645203</v>
      </c>
      <c r="P2246" s="29">
        <v>0.10014306151645203</v>
      </c>
      <c r="Q2246" s="29">
        <v>0.10014306151645203</v>
      </c>
      <c r="R2246" s="29">
        <v>0.10014306151645203</v>
      </c>
      <c r="S2246" s="29">
        <v>7.1530758226037161E-2</v>
      </c>
      <c r="T2246" s="29">
        <v>7.1530758226037161E-2</v>
      </c>
      <c r="U2246" s="29">
        <v>6.9541029207232263E-2</v>
      </c>
      <c r="V2246" s="29">
        <v>6.9541029207232263E-2</v>
      </c>
      <c r="W2246" s="30">
        <v>0.10061919504643968</v>
      </c>
      <c r="X2246" s="67"/>
      <c r="Y2246" s="57">
        <v>4.2918454935622297E-2</v>
      </c>
      <c r="Z2246" s="58">
        <v>4.2918454935622297E-2</v>
      </c>
      <c r="AA2246" s="58">
        <v>4.2918454935622297E-2</v>
      </c>
      <c r="AB2246" s="58">
        <v>4.2918454935622297E-2</v>
      </c>
      <c r="AC2246" s="58">
        <v>4.2918454935622297E-2</v>
      </c>
      <c r="AD2246" s="58">
        <v>4.2918454935622297E-2</v>
      </c>
      <c r="AE2246" s="71">
        <v>4.2918454935622297E-2</v>
      </c>
      <c r="AF2246" s="56"/>
      <c r="AG2246" s="58">
        <v>0</v>
      </c>
      <c r="AH2246" s="71">
        <v>0</v>
      </c>
    </row>
    <row r="2247" spans="1:34" x14ac:dyDescent="0.35">
      <c r="A2247" s="31" t="s">
        <v>169</v>
      </c>
      <c r="B2247" s="32" t="s">
        <v>23</v>
      </c>
      <c r="C2247" s="32" t="s">
        <v>24</v>
      </c>
      <c r="D2247" s="32" t="s">
        <v>107</v>
      </c>
      <c r="E2247" s="32" t="s">
        <v>78</v>
      </c>
      <c r="F2247" s="32" t="s">
        <v>108</v>
      </c>
      <c r="G2247" s="32" t="s">
        <v>80</v>
      </c>
      <c r="H2247" s="33">
        <v>2.5000000000000001E-2</v>
      </c>
      <c r="I2247" s="32" t="s">
        <v>108</v>
      </c>
      <c r="J2247" s="32" t="s">
        <v>208</v>
      </c>
      <c r="K2247" s="34" t="s">
        <v>29</v>
      </c>
      <c r="L2247" s="35">
        <v>8.99</v>
      </c>
      <c r="M2247" s="36">
        <v>8.99</v>
      </c>
      <c r="N2247" s="36">
        <v>8.99</v>
      </c>
      <c r="O2247" s="36">
        <v>8.99</v>
      </c>
      <c r="P2247" s="36">
        <v>8.99</v>
      </c>
      <c r="Q2247" s="36">
        <v>8.99</v>
      </c>
      <c r="R2247" s="36">
        <v>8.99</v>
      </c>
      <c r="S2247" s="36">
        <v>7.59</v>
      </c>
      <c r="T2247" s="36">
        <v>7.59</v>
      </c>
      <c r="U2247" s="36">
        <v>7.49</v>
      </c>
      <c r="V2247" s="36">
        <v>7.49</v>
      </c>
      <c r="W2247" s="37">
        <v>7.06</v>
      </c>
      <c r="X2247" s="67"/>
      <c r="Y2247" s="60">
        <v>0</v>
      </c>
      <c r="Z2247" s="61">
        <v>0</v>
      </c>
      <c r="AA2247" s="61">
        <v>0</v>
      </c>
      <c r="AB2247" s="61">
        <v>0</v>
      </c>
      <c r="AC2247" s="61">
        <v>0</v>
      </c>
      <c r="AD2247" s="61">
        <v>0</v>
      </c>
      <c r="AE2247" s="69">
        <v>0</v>
      </c>
      <c r="AF2247" s="59"/>
      <c r="AG2247" s="61">
        <v>0.19</v>
      </c>
      <c r="AH2247" s="69">
        <v>0.19</v>
      </c>
    </row>
    <row r="2248" spans="1:34" x14ac:dyDescent="0.35">
      <c r="A2248" s="15" t="s">
        <v>169</v>
      </c>
      <c r="B2248" s="16" t="s">
        <v>23</v>
      </c>
      <c r="C2248" s="16" t="s">
        <v>24</v>
      </c>
      <c r="D2248" s="16" t="s">
        <v>107</v>
      </c>
      <c r="E2248" s="16" t="s">
        <v>78</v>
      </c>
      <c r="F2248" s="16" t="s">
        <v>108</v>
      </c>
      <c r="G2248" s="16" t="s">
        <v>80</v>
      </c>
      <c r="H2248" s="17">
        <v>2.5000000000000001E-2</v>
      </c>
      <c r="I2248" s="16" t="s">
        <v>108</v>
      </c>
      <c r="J2248" s="16" t="s">
        <v>209</v>
      </c>
      <c r="K2248" s="18" t="s">
        <v>30</v>
      </c>
      <c r="L2248" s="19">
        <v>1</v>
      </c>
      <c r="M2248" s="20">
        <v>1</v>
      </c>
      <c r="N2248" s="20">
        <v>1</v>
      </c>
      <c r="O2248" s="20">
        <v>1</v>
      </c>
      <c r="P2248" s="20">
        <v>1</v>
      </c>
      <c r="Q2248" s="20">
        <v>1</v>
      </c>
      <c r="R2248" s="20">
        <v>1</v>
      </c>
      <c r="S2248" s="20" t="s">
        <v>33</v>
      </c>
      <c r="T2248" s="20" t="s">
        <v>33</v>
      </c>
      <c r="U2248" s="20" t="s">
        <v>33</v>
      </c>
      <c r="V2248" s="20" t="s">
        <v>33</v>
      </c>
      <c r="W2248" s="21" t="s">
        <v>33</v>
      </c>
      <c r="X2248" s="67"/>
      <c r="Y2248" s="19">
        <v>0</v>
      </c>
      <c r="Z2248" s="20">
        <v>0</v>
      </c>
      <c r="AA2248" s="20">
        <v>0</v>
      </c>
      <c r="AB2248" s="20">
        <v>0</v>
      </c>
      <c r="AC2248" s="20">
        <v>0</v>
      </c>
      <c r="AD2248" s="20">
        <v>0</v>
      </c>
      <c r="AE2248" s="21">
        <v>0</v>
      </c>
      <c r="AF2248" s="55"/>
      <c r="AG2248" s="20" t="s">
        <v>33</v>
      </c>
      <c r="AH2248" s="21" t="s">
        <v>33</v>
      </c>
    </row>
    <row r="2249" spans="1:34" x14ac:dyDescent="0.35">
      <c r="A2249" s="15" t="s">
        <v>169</v>
      </c>
      <c r="B2249" s="16" t="s">
        <v>23</v>
      </c>
      <c r="C2249" s="16" t="s">
        <v>24</v>
      </c>
      <c r="D2249" s="16" t="s">
        <v>107</v>
      </c>
      <c r="E2249" s="16" t="s">
        <v>78</v>
      </c>
      <c r="F2249" s="16" t="s">
        <v>108</v>
      </c>
      <c r="G2249" s="16" t="s">
        <v>80</v>
      </c>
      <c r="H2249" s="17">
        <v>2.5000000000000001E-2</v>
      </c>
      <c r="I2249" s="16" t="s">
        <v>108</v>
      </c>
      <c r="J2249" s="16" t="s">
        <v>208</v>
      </c>
      <c r="K2249" s="18" t="s">
        <v>31</v>
      </c>
      <c r="L2249" s="22">
        <v>8.99</v>
      </c>
      <c r="M2249" s="23">
        <v>8.99</v>
      </c>
      <c r="N2249" s="23">
        <v>8.99</v>
      </c>
      <c r="O2249" s="23">
        <v>8.99</v>
      </c>
      <c r="P2249" s="23">
        <v>8.99</v>
      </c>
      <c r="Q2249" s="23">
        <v>8.99</v>
      </c>
      <c r="R2249" s="23">
        <v>8.99</v>
      </c>
      <c r="S2249" s="23">
        <v>7.59</v>
      </c>
      <c r="T2249" s="23">
        <v>7.59</v>
      </c>
      <c r="U2249" s="23">
        <v>7.49</v>
      </c>
      <c r="V2249" s="23">
        <v>7.49</v>
      </c>
      <c r="W2249" s="70">
        <v>7.06</v>
      </c>
      <c r="X2249" s="67"/>
      <c r="Y2249" s="22">
        <v>0</v>
      </c>
      <c r="Z2249" s="23">
        <v>0</v>
      </c>
      <c r="AA2249" s="23">
        <v>0</v>
      </c>
      <c r="AB2249" s="23">
        <v>0</v>
      </c>
      <c r="AC2249" s="23">
        <v>0</v>
      </c>
      <c r="AD2249" s="23">
        <v>0</v>
      </c>
      <c r="AE2249" s="70">
        <v>0</v>
      </c>
      <c r="AF2249" s="50"/>
      <c r="AG2249" s="76">
        <v>0.19</v>
      </c>
      <c r="AH2249" s="77">
        <v>0.19</v>
      </c>
    </row>
    <row r="2250" spans="1:34" x14ac:dyDescent="0.35">
      <c r="A2250" s="15" t="s">
        <v>169</v>
      </c>
      <c r="B2250" s="16" t="s">
        <v>23</v>
      </c>
      <c r="C2250" s="16" t="s">
        <v>24</v>
      </c>
      <c r="D2250" s="16" t="s">
        <v>107</v>
      </c>
      <c r="E2250" s="16" t="s">
        <v>78</v>
      </c>
      <c r="F2250" s="16" t="s">
        <v>108</v>
      </c>
      <c r="G2250" s="16" t="s">
        <v>80</v>
      </c>
      <c r="H2250" s="17">
        <v>2.5000000000000001E-2</v>
      </c>
      <c r="I2250" s="16" t="s">
        <v>108</v>
      </c>
      <c r="J2250" s="16" t="s">
        <v>209</v>
      </c>
      <c r="K2250" s="18" t="s">
        <v>32</v>
      </c>
      <c r="L2250" s="19">
        <v>1</v>
      </c>
      <c r="M2250" s="20">
        <v>1</v>
      </c>
      <c r="N2250" s="20">
        <v>1</v>
      </c>
      <c r="O2250" s="20">
        <v>1</v>
      </c>
      <c r="P2250" s="20">
        <v>1</v>
      </c>
      <c r="Q2250" s="20">
        <v>1</v>
      </c>
      <c r="R2250" s="20">
        <v>1</v>
      </c>
      <c r="S2250" s="20" t="s">
        <v>33</v>
      </c>
      <c r="T2250" s="20" t="s">
        <v>33</v>
      </c>
      <c r="U2250" s="20" t="s">
        <v>33</v>
      </c>
      <c r="V2250" s="20" t="s">
        <v>33</v>
      </c>
      <c r="W2250" s="21" t="s">
        <v>33</v>
      </c>
      <c r="X2250" s="67"/>
      <c r="Y2250" s="19">
        <v>0</v>
      </c>
      <c r="Z2250" s="20">
        <v>0</v>
      </c>
      <c r="AA2250" s="20">
        <v>0</v>
      </c>
      <c r="AB2250" s="20">
        <v>0</v>
      </c>
      <c r="AC2250" s="20">
        <v>0</v>
      </c>
      <c r="AD2250" s="20">
        <v>0</v>
      </c>
      <c r="AE2250" s="21">
        <v>0</v>
      </c>
      <c r="AF2250" s="55"/>
      <c r="AG2250" s="20" t="s">
        <v>33</v>
      </c>
      <c r="AH2250" s="21" t="s">
        <v>33</v>
      </c>
    </row>
    <row r="2251" spans="1:34" x14ac:dyDescent="0.35">
      <c r="A2251" s="24" t="s">
        <v>169</v>
      </c>
      <c r="B2251" s="25" t="s">
        <v>23</v>
      </c>
      <c r="C2251" s="25" t="s">
        <v>24</v>
      </c>
      <c r="D2251" s="25" t="s">
        <v>107</v>
      </c>
      <c r="E2251" s="25" t="s">
        <v>78</v>
      </c>
      <c r="F2251" s="25" t="s">
        <v>108</v>
      </c>
      <c r="G2251" s="25" t="s">
        <v>80</v>
      </c>
      <c r="H2251" s="26">
        <v>2.5000000000000001E-2</v>
      </c>
      <c r="I2251" s="25" t="s">
        <v>33</v>
      </c>
      <c r="J2251" s="25" t="s">
        <v>208</v>
      </c>
      <c r="K2251" s="27" t="s">
        <v>34</v>
      </c>
      <c r="L2251" s="28">
        <v>0</v>
      </c>
      <c r="M2251" s="29">
        <v>0</v>
      </c>
      <c r="N2251" s="29">
        <v>0</v>
      </c>
      <c r="O2251" s="29">
        <v>0</v>
      </c>
      <c r="P2251" s="29">
        <v>0</v>
      </c>
      <c r="Q2251" s="29">
        <v>0</v>
      </c>
      <c r="R2251" s="29">
        <v>0</v>
      </c>
      <c r="S2251" s="29">
        <v>0</v>
      </c>
      <c r="T2251" s="29">
        <v>0</v>
      </c>
      <c r="U2251" s="29">
        <v>0</v>
      </c>
      <c r="V2251" s="29">
        <v>0</v>
      </c>
      <c r="W2251" s="30">
        <v>0</v>
      </c>
      <c r="X2251" s="67"/>
      <c r="Y2251" s="57">
        <v>0</v>
      </c>
      <c r="Z2251" s="58">
        <v>0</v>
      </c>
      <c r="AA2251" s="58">
        <v>0</v>
      </c>
      <c r="AB2251" s="58">
        <v>0</v>
      </c>
      <c r="AC2251" s="58">
        <v>0</v>
      </c>
      <c r="AD2251" s="58">
        <v>0</v>
      </c>
      <c r="AE2251" s="71">
        <v>0</v>
      </c>
      <c r="AF2251" s="56"/>
      <c r="AG2251" s="58">
        <v>0</v>
      </c>
      <c r="AH2251" s="71">
        <v>0</v>
      </c>
    </row>
    <row r="2252" spans="1:34" x14ac:dyDescent="0.35">
      <c r="A2252" s="31" t="s">
        <v>169</v>
      </c>
      <c r="B2252" s="32" t="s">
        <v>23</v>
      </c>
      <c r="C2252" s="32" t="s">
        <v>24</v>
      </c>
      <c r="D2252" s="32" t="s">
        <v>107</v>
      </c>
      <c r="E2252" s="32" t="s">
        <v>78</v>
      </c>
      <c r="F2252" s="32" t="s">
        <v>109</v>
      </c>
      <c r="G2252" s="32" t="s">
        <v>80</v>
      </c>
      <c r="H2252" s="33">
        <v>2.5000000000000001E-2</v>
      </c>
      <c r="I2252" s="32" t="s">
        <v>109</v>
      </c>
      <c r="J2252" s="32" t="s">
        <v>208</v>
      </c>
      <c r="K2252" s="34" t="s">
        <v>29</v>
      </c>
      <c r="L2252" s="35">
        <v>8.69</v>
      </c>
      <c r="M2252" s="36">
        <v>8.69</v>
      </c>
      <c r="N2252" s="36">
        <v>8.69</v>
      </c>
      <c r="O2252" s="36">
        <v>8.69</v>
      </c>
      <c r="P2252" s="36">
        <v>8.69</v>
      </c>
      <c r="Q2252" s="36">
        <v>8.69</v>
      </c>
      <c r="R2252" s="36">
        <v>8.69</v>
      </c>
      <c r="S2252" s="36">
        <v>6.79</v>
      </c>
      <c r="T2252" s="36">
        <v>6.79</v>
      </c>
      <c r="U2252" s="36">
        <v>7.08</v>
      </c>
      <c r="V2252" s="36">
        <v>7.08</v>
      </c>
      <c r="W2252" s="37">
        <v>6.79</v>
      </c>
      <c r="X2252" s="67"/>
      <c r="Y2252" s="60">
        <v>0</v>
      </c>
      <c r="Z2252" s="61">
        <v>0</v>
      </c>
      <c r="AA2252" s="61">
        <v>0</v>
      </c>
      <c r="AB2252" s="61">
        <v>0</v>
      </c>
      <c r="AC2252" s="61">
        <v>0</v>
      </c>
      <c r="AD2252" s="61">
        <v>0</v>
      </c>
      <c r="AE2252" s="69">
        <v>0</v>
      </c>
      <c r="AF2252" s="59"/>
      <c r="AG2252" s="61">
        <v>0.17</v>
      </c>
      <c r="AH2252" s="69">
        <v>0.17</v>
      </c>
    </row>
    <row r="2253" spans="1:34" x14ac:dyDescent="0.35">
      <c r="A2253" s="15" t="s">
        <v>169</v>
      </c>
      <c r="B2253" s="16" t="s">
        <v>23</v>
      </c>
      <c r="C2253" s="16" t="s">
        <v>24</v>
      </c>
      <c r="D2253" s="16" t="s">
        <v>107</v>
      </c>
      <c r="E2253" s="16" t="s">
        <v>78</v>
      </c>
      <c r="F2253" s="16" t="s">
        <v>109</v>
      </c>
      <c r="G2253" s="16" t="s">
        <v>80</v>
      </c>
      <c r="H2253" s="17">
        <v>2.5000000000000001E-2</v>
      </c>
      <c r="I2253" s="16" t="s">
        <v>109</v>
      </c>
      <c r="J2253" s="16" t="s">
        <v>209</v>
      </c>
      <c r="K2253" s="18" t="s">
        <v>30</v>
      </c>
      <c r="L2253" s="19">
        <v>1</v>
      </c>
      <c r="M2253" s="20">
        <v>1</v>
      </c>
      <c r="N2253" s="20">
        <v>1</v>
      </c>
      <c r="O2253" s="20">
        <v>1</v>
      </c>
      <c r="P2253" s="20">
        <v>1</v>
      </c>
      <c r="Q2253" s="20">
        <v>1</v>
      </c>
      <c r="R2253" s="20">
        <v>1</v>
      </c>
      <c r="S2253" s="20" t="s">
        <v>33</v>
      </c>
      <c r="T2253" s="20" t="s">
        <v>33</v>
      </c>
      <c r="U2253" s="20" t="s">
        <v>33</v>
      </c>
      <c r="V2253" s="20" t="s">
        <v>33</v>
      </c>
      <c r="W2253" s="21" t="s">
        <v>33</v>
      </c>
      <c r="X2253" s="67"/>
      <c r="Y2253" s="19">
        <v>0</v>
      </c>
      <c r="Z2253" s="20">
        <v>0</v>
      </c>
      <c r="AA2253" s="20">
        <v>0</v>
      </c>
      <c r="AB2253" s="20">
        <v>0</v>
      </c>
      <c r="AC2253" s="20">
        <v>0</v>
      </c>
      <c r="AD2253" s="20">
        <v>0</v>
      </c>
      <c r="AE2253" s="21">
        <v>0</v>
      </c>
      <c r="AF2253" s="55"/>
      <c r="AG2253" s="20" t="s">
        <v>33</v>
      </c>
      <c r="AH2253" s="21" t="s">
        <v>33</v>
      </c>
    </row>
    <row r="2254" spans="1:34" x14ac:dyDescent="0.35">
      <c r="A2254" s="15" t="s">
        <v>169</v>
      </c>
      <c r="B2254" s="16" t="s">
        <v>23</v>
      </c>
      <c r="C2254" s="16" t="s">
        <v>24</v>
      </c>
      <c r="D2254" s="16" t="s">
        <v>107</v>
      </c>
      <c r="E2254" s="16" t="s">
        <v>78</v>
      </c>
      <c r="F2254" s="16" t="s">
        <v>109</v>
      </c>
      <c r="G2254" s="16" t="s">
        <v>80</v>
      </c>
      <c r="H2254" s="17">
        <v>2.5000000000000001E-2</v>
      </c>
      <c r="I2254" s="16" t="s">
        <v>109</v>
      </c>
      <c r="J2254" s="16" t="s">
        <v>208</v>
      </c>
      <c r="K2254" s="18" t="s">
        <v>31</v>
      </c>
      <c r="L2254" s="22">
        <v>8.69</v>
      </c>
      <c r="M2254" s="23">
        <v>8.69</v>
      </c>
      <c r="N2254" s="23">
        <v>8.69</v>
      </c>
      <c r="O2254" s="23">
        <v>8.69</v>
      </c>
      <c r="P2254" s="23">
        <v>8.69</v>
      </c>
      <c r="Q2254" s="23">
        <v>8.69</v>
      </c>
      <c r="R2254" s="23">
        <v>8.69</v>
      </c>
      <c r="S2254" s="81">
        <v>7.49</v>
      </c>
      <c r="T2254" s="81">
        <v>7.49</v>
      </c>
      <c r="U2254" s="23">
        <v>7.08</v>
      </c>
      <c r="V2254" s="23">
        <v>7.08</v>
      </c>
      <c r="W2254" s="80">
        <v>7.11</v>
      </c>
      <c r="X2254" s="67"/>
      <c r="Y2254" s="22">
        <v>0</v>
      </c>
      <c r="Z2254" s="23">
        <v>0</v>
      </c>
      <c r="AA2254" s="23">
        <v>0</v>
      </c>
      <c r="AB2254" s="23">
        <v>0</v>
      </c>
      <c r="AC2254" s="23">
        <v>0</v>
      </c>
      <c r="AD2254" s="23">
        <v>0</v>
      </c>
      <c r="AE2254" s="70">
        <v>0</v>
      </c>
      <c r="AF2254" s="50"/>
      <c r="AG2254" s="76">
        <v>0.19</v>
      </c>
      <c r="AH2254" s="77">
        <v>0.19</v>
      </c>
    </row>
    <row r="2255" spans="1:34" x14ac:dyDescent="0.35">
      <c r="A2255" s="15" t="s">
        <v>169</v>
      </c>
      <c r="B2255" s="16" t="s">
        <v>23</v>
      </c>
      <c r="C2255" s="16" t="s">
        <v>24</v>
      </c>
      <c r="D2255" s="16" t="s">
        <v>107</v>
      </c>
      <c r="E2255" s="16" t="s">
        <v>78</v>
      </c>
      <c r="F2255" s="16" t="s">
        <v>109</v>
      </c>
      <c r="G2255" s="16" t="s">
        <v>80</v>
      </c>
      <c r="H2255" s="17">
        <v>2.5000000000000001E-2</v>
      </c>
      <c r="I2255" s="16" t="s">
        <v>109</v>
      </c>
      <c r="J2255" s="16" t="s">
        <v>209</v>
      </c>
      <c r="K2255" s="18" t="s">
        <v>32</v>
      </c>
      <c r="L2255" s="19">
        <v>1</v>
      </c>
      <c r="M2255" s="20">
        <v>1</v>
      </c>
      <c r="N2255" s="20">
        <v>1</v>
      </c>
      <c r="O2255" s="20">
        <v>1</v>
      </c>
      <c r="P2255" s="20">
        <v>1</v>
      </c>
      <c r="Q2255" s="20">
        <v>1</v>
      </c>
      <c r="R2255" s="20">
        <v>1</v>
      </c>
      <c r="S2255" s="20" t="s">
        <v>33</v>
      </c>
      <c r="T2255" s="20" t="s">
        <v>33</v>
      </c>
      <c r="U2255" s="20" t="s">
        <v>33</v>
      </c>
      <c r="V2255" s="20" t="s">
        <v>33</v>
      </c>
      <c r="W2255" s="21" t="s">
        <v>33</v>
      </c>
      <c r="X2255" s="67"/>
      <c r="Y2255" s="19">
        <v>0</v>
      </c>
      <c r="Z2255" s="20">
        <v>0</v>
      </c>
      <c r="AA2255" s="20">
        <v>0</v>
      </c>
      <c r="AB2255" s="20">
        <v>0</v>
      </c>
      <c r="AC2255" s="20">
        <v>0</v>
      </c>
      <c r="AD2255" s="20">
        <v>0</v>
      </c>
      <c r="AE2255" s="21">
        <v>0</v>
      </c>
      <c r="AF2255" s="55"/>
      <c r="AG2255" s="20" t="s">
        <v>33</v>
      </c>
      <c r="AH2255" s="21" t="s">
        <v>33</v>
      </c>
    </row>
    <row r="2256" spans="1:34" x14ac:dyDescent="0.35">
      <c r="A2256" s="24" t="s">
        <v>169</v>
      </c>
      <c r="B2256" s="25" t="s">
        <v>23</v>
      </c>
      <c r="C2256" s="25" t="s">
        <v>24</v>
      </c>
      <c r="D2256" s="25" t="s">
        <v>107</v>
      </c>
      <c r="E2256" s="25" t="s">
        <v>78</v>
      </c>
      <c r="F2256" s="25" t="s">
        <v>109</v>
      </c>
      <c r="G2256" s="25" t="s">
        <v>80</v>
      </c>
      <c r="H2256" s="26">
        <v>2.5000000000000001E-2</v>
      </c>
      <c r="I2256" s="25" t="s">
        <v>33</v>
      </c>
      <c r="J2256" s="25" t="s">
        <v>208</v>
      </c>
      <c r="K2256" s="27" t="s">
        <v>34</v>
      </c>
      <c r="L2256" s="28">
        <v>0</v>
      </c>
      <c r="M2256" s="29">
        <v>0</v>
      </c>
      <c r="N2256" s="29">
        <v>0</v>
      </c>
      <c r="O2256" s="29">
        <v>0</v>
      </c>
      <c r="P2256" s="29">
        <v>0</v>
      </c>
      <c r="Q2256" s="29">
        <v>0</v>
      </c>
      <c r="R2256" s="29">
        <v>0</v>
      </c>
      <c r="S2256" s="29">
        <v>0.10309278350515472</v>
      </c>
      <c r="T2256" s="29">
        <v>0.10309278350515472</v>
      </c>
      <c r="U2256" s="29">
        <v>0</v>
      </c>
      <c r="V2256" s="29">
        <v>0</v>
      </c>
      <c r="W2256" s="30">
        <v>4.7128129602356461E-2</v>
      </c>
      <c r="X2256" s="67"/>
      <c r="Y2256" s="57">
        <v>0</v>
      </c>
      <c r="Z2256" s="58">
        <v>0</v>
      </c>
      <c r="AA2256" s="58">
        <v>0</v>
      </c>
      <c r="AB2256" s="58">
        <v>0</v>
      </c>
      <c r="AC2256" s="58">
        <v>0</v>
      </c>
      <c r="AD2256" s="58">
        <v>0</v>
      </c>
      <c r="AE2256" s="71">
        <v>0</v>
      </c>
      <c r="AF2256" s="56"/>
      <c r="AG2256" s="58">
        <v>0</v>
      </c>
      <c r="AH2256" s="71">
        <v>0</v>
      </c>
    </row>
    <row r="2257" spans="1:34" x14ac:dyDescent="0.35">
      <c r="A2257" s="31" t="s">
        <v>169</v>
      </c>
      <c r="B2257" s="32" t="s">
        <v>23</v>
      </c>
      <c r="C2257" s="32" t="s">
        <v>24</v>
      </c>
      <c r="D2257" s="32" t="s">
        <v>110</v>
      </c>
      <c r="E2257" s="32" t="s">
        <v>78</v>
      </c>
      <c r="F2257" s="32" t="s">
        <v>111</v>
      </c>
      <c r="G2257" s="32" t="s">
        <v>80</v>
      </c>
      <c r="H2257" s="33">
        <v>0.03</v>
      </c>
      <c r="I2257" s="32" t="s">
        <v>111</v>
      </c>
      <c r="J2257" s="32" t="s">
        <v>208</v>
      </c>
      <c r="K2257" s="34" t="s">
        <v>29</v>
      </c>
      <c r="L2257" s="35">
        <v>9.2899999999999991</v>
      </c>
      <c r="M2257" s="36">
        <v>9.2899999999999991</v>
      </c>
      <c r="N2257" s="36">
        <v>9.2899999999999991</v>
      </c>
      <c r="O2257" s="36">
        <v>9.2899999999999991</v>
      </c>
      <c r="P2257" s="36">
        <v>9.2899999999999991</v>
      </c>
      <c r="Q2257" s="36">
        <v>9.2899999999999991</v>
      </c>
      <c r="R2257" s="36">
        <v>9.2899999999999991</v>
      </c>
      <c r="S2257" s="36">
        <v>8.99</v>
      </c>
      <c r="T2257" s="36">
        <v>8.99</v>
      </c>
      <c r="U2257" s="36">
        <v>7.74</v>
      </c>
      <c r="V2257" s="36">
        <v>7.74</v>
      </c>
      <c r="W2257" s="37">
        <v>8.5399999999999991</v>
      </c>
      <c r="X2257" s="67"/>
      <c r="Y2257" s="60">
        <v>0</v>
      </c>
      <c r="Z2257" s="61">
        <v>0</v>
      </c>
      <c r="AA2257" s="61">
        <v>0</v>
      </c>
      <c r="AB2257" s="61">
        <v>0</v>
      </c>
      <c r="AC2257" s="61">
        <v>0</v>
      </c>
      <c r="AD2257" s="61">
        <v>0</v>
      </c>
      <c r="AE2257" s="69">
        <v>0</v>
      </c>
      <c r="AF2257" s="59"/>
      <c r="AG2257" s="61">
        <v>0.23</v>
      </c>
      <c r="AH2257" s="69">
        <v>0.23</v>
      </c>
    </row>
    <row r="2258" spans="1:34" x14ac:dyDescent="0.35">
      <c r="A2258" s="15" t="s">
        <v>169</v>
      </c>
      <c r="B2258" s="16" t="s">
        <v>23</v>
      </c>
      <c r="C2258" s="16" t="s">
        <v>24</v>
      </c>
      <c r="D2258" s="16" t="s">
        <v>110</v>
      </c>
      <c r="E2258" s="16" t="s">
        <v>78</v>
      </c>
      <c r="F2258" s="16" t="s">
        <v>111</v>
      </c>
      <c r="G2258" s="16" t="s">
        <v>80</v>
      </c>
      <c r="H2258" s="17">
        <v>0.03</v>
      </c>
      <c r="I2258" s="16" t="s">
        <v>111</v>
      </c>
      <c r="J2258" s="16" t="s">
        <v>209</v>
      </c>
      <c r="K2258" s="18" t="s">
        <v>30</v>
      </c>
      <c r="L2258" s="19">
        <v>1</v>
      </c>
      <c r="M2258" s="20">
        <v>1</v>
      </c>
      <c r="N2258" s="20">
        <v>1</v>
      </c>
      <c r="O2258" s="20">
        <v>1</v>
      </c>
      <c r="P2258" s="20">
        <v>1</v>
      </c>
      <c r="Q2258" s="20">
        <v>1</v>
      </c>
      <c r="R2258" s="20">
        <v>1</v>
      </c>
      <c r="S2258" s="20" t="s">
        <v>33</v>
      </c>
      <c r="T2258" s="20" t="s">
        <v>33</v>
      </c>
      <c r="U2258" s="20" t="s">
        <v>33</v>
      </c>
      <c r="V2258" s="20" t="s">
        <v>33</v>
      </c>
      <c r="W2258" s="21" t="s">
        <v>33</v>
      </c>
      <c r="X2258" s="67"/>
      <c r="Y2258" s="19">
        <v>0</v>
      </c>
      <c r="Z2258" s="20">
        <v>0</v>
      </c>
      <c r="AA2258" s="20">
        <v>0</v>
      </c>
      <c r="AB2258" s="20">
        <v>0</v>
      </c>
      <c r="AC2258" s="20">
        <v>0</v>
      </c>
      <c r="AD2258" s="20">
        <v>0</v>
      </c>
      <c r="AE2258" s="21">
        <v>0</v>
      </c>
      <c r="AF2258" s="55"/>
      <c r="AG2258" s="20" t="s">
        <v>33</v>
      </c>
      <c r="AH2258" s="21" t="s">
        <v>33</v>
      </c>
    </row>
    <row r="2259" spans="1:34" x14ac:dyDescent="0.35">
      <c r="A2259" s="15" t="s">
        <v>169</v>
      </c>
      <c r="B2259" s="16" t="s">
        <v>23</v>
      </c>
      <c r="C2259" s="16" t="s">
        <v>24</v>
      </c>
      <c r="D2259" s="16" t="s">
        <v>110</v>
      </c>
      <c r="E2259" s="16" t="s">
        <v>78</v>
      </c>
      <c r="F2259" s="16" t="s">
        <v>111</v>
      </c>
      <c r="G2259" s="16" t="s">
        <v>80</v>
      </c>
      <c r="H2259" s="17">
        <v>0.03</v>
      </c>
      <c r="I2259" s="16" t="s">
        <v>111</v>
      </c>
      <c r="J2259" s="16" t="s">
        <v>208</v>
      </c>
      <c r="K2259" s="18" t="s">
        <v>31</v>
      </c>
      <c r="L2259" s="22">
        <v>9.2899999999999991</v>
      </c>
      <c r="M2259" s="23">
        <v>9.2899999999999991</v>
      </c>
      <c r="N2259" s="23">
        <v>9.2899999999999991</v>
      </c>
      <c r="O2259" s="23">
        <v>9.2899999999999991</v>
      </c>
      <c r="P2259" s="23">
        <v>9.2899999999999991</v>
      </c>
      <c r="Q2259" s="23">
        <v>9.2899999999999991</v>
      </c>
      <c r="R2259" s="23">
        <v>9.2899999999999991</v>
      </c>
      <c r="S2259" s="23">
        <v>8.99</v>
      </c>
      <c r="T2259" s="23">
        <v>8.99</v>
      </c>
      <c r="U2259" s="23">
        <v>7.74</v>
      </c>
      <c r="V2259" s="23">
        <v>7.74</v>
      </c>
      <c r="W2259" s="70">
        <v>8.5399999999999991</v>
      </c>
      <c r="X2259" s="67"/>
      <c r="Y2259" s="22">
        <v>0</v>
      </c>
      <c r="Z2259" s="23">
        <v>0</v>
      </c>
      <c r="AA2259" s="23">
        <v>0</v>
      </c>
      <c r="AB2259" s="23">
        <v>0</v>
      </c>
      <c r="AC2259" s="23">
        <v>0</v>
      </c>
      <c r="AD2259" s="23">
        <v>0</v>
      </c>
      <c r="AE2259" s="70">
        <v>0</v>
      </c>
      <c r="AF2259" s="50"/>
      <c r="AG2259" s="76">
        <v>0.23</v>
      </c>
      <c r="AH2259" s="77">
        <v>0.23</v>
      </c>
    </row>
    <row r="2260" spans="1:34" x14ac:dyDescent="0.35">
      <c r="A2260" s="15" t="s">
        <v>169</v>
      </c>
      <c r="B2260" s="16" t="s">
        <v>23</v>
      </c>
      <c r="C2260" s="16" t="s">
        <v>24</v>
      </c>
      <c r="D2260" s="16" t="s">
        <v>110</v>
      </c>
      <c r="E2260" s="16" t="s">
        <v>78</v>
      </c>
      <c r="F2260" s="16" t="s">
        <v>111</v>
      </c>
      <c r="G2260" s="16" t="s">
        <v>80</v>
      </c>
      <c r="H2260" s="17">
        <v>0.03</v>
      </c>
      <c r="I2260" s="16" t="s">
        <v>111</v>
      </c>
      <c r="J2260" s="16" t="s">
        <v>209</v>
      </c>
      <c r="K2260" s="18" t="s">
        <v>32</v>
      </c>
      <c r="L2260" s="19">
        <v>1</v>
      </c>
      <c r="M2260" s="20">
        <v>1</v>
      </c>
      <c r="N2260" s="20">
        <v>1</v>
      </c>
      <c r="O2260" s="20">
        <v>1</v>
      </c>
      <c r="P2260" s="20">
        <v>1</v>
      </c>
      <c r="Q2260" s="20">
        <v>1</v>
      </c>
      <c r="R2260" s="20">
        <v>1</v>
      </c>
      <c r="S2260" s="20" t="s">
        <v>33</v>
      </c>
      <c r="T2260" s="20" t="s">
        <v>33</v>
      </c>
      <c r="U2260" s="20" t="s">
        <v>33</v>
      </c>
      <c r="V2260" s="20" t="s">
        <v>33</v>
      </c>
      <c r="W2260" s="21" t="s">
        <v>33</v>
      </c>
      <c r="X2260" s="67"/>
      <c r="Y2260" s="19">
        <v>0</v>
      </c>
      <c r="Z2260" s="20">
        <v>0</v>
      </c>
      <c r="AA2260" s="20">
        <v>0</v>
      </c>
      <c r="AB2260" s="20">
        <v>0</v>
      </c>
      <c r="AC2260" s="20">
        <v>0</v>
      </c>
      <c r="AD2260" s="20">
        <v>0</v>
      </c>
      <c r="AE2260" s="21">
        <v>0</v>
      </c>
      <c r="AF2260" s="55"/>
      <c r="AG2260" s="20" t="s">
        <v>33</v>
      </c>
      <c r="AH2260" s="21" t="s">
        <v>33</v>
      </c>
    </row>
    <row r="2261" spans="1:34" x14ac:dyDescent="0.35">
      <c r="A2261" s="24" t="s">
        <v>169</v>
      </c>
      <c r="B2261" s="25" t="s">
        <v>23</v>
      </c>
      <c r="C2261" s="25" t="s">
        <v>24</v>
      </c>
      <c r="D2261" s="25" t="s">
        <v>110</v>
      </c>
      <c r="E2261" s="25" t="s">
        <v>78</v>
      </c>
      <c r="F2261" s="25" t="s">
        <v>111</v>
      </c>
      <c r="G2261" s="25" t="s">
        <v>80</v>
      </c>
      <c r="H2261" s="26">
        <v>0.03</v>
      </c>
      <c r="I2261" s="25" t="s">
        <v>33</v>
      </c>
      <c r="J2261" s="25" t="s">
        <v>208</v>
      </c>
      <c r="K2261" s="27" t="s">
        <v>34</v>
      </c>
      <c r="L2261" s="28">
        <v>0</v>
      </c>
      <c r="M2261" s="29">
        <v>0</v>
      </c>
      <c r="N2261" s="29">
        <v>0</v>
      </c>
      <c r="O2261" s="29">
        <v>0</v>
      </c>
      <c r="P2261" s="29">
        <v>0</v>
      </c>
      <c r="Q2261" s="29">
        <v>0</v>
      </c>
      <c r="R2261" s="29">
        <v>0</v>
      </c>
      <c r="S2261" s="29">
        <v>0</v>
      </c>
      <c r="T2261" s="29">
        <v>0</v>
      </c>
      <c r="U2261" s="29">
        <v>0</v>
      </c>
      <c r="V2261" s="29">
        <v>0</v>
      </c>
      <c r="W2261" s="30">
        <v>0</v>
      </c>
      <c r="X2261" s="67"/>
      <c r="Y2261" s="57">
        <v>0</v>
      </c>
      <c r="Z2261" s="58">
        <v>0</v>
      </c>
      <c r="AA2261" s="58">
        <v>0</v>
      </c>
      <c r="AB2261" s="58">
        <v>0</v>
      </c>
      <c r="AC2261" s="58">
        <v>0</v>
      </c>
      <c r="AD2261" s="58">
        <v>0</v>
      </c>
      <c r="AE2261" s="71">
        <v>0</v>
      </c>
      <c r="AF2261" s="56"/>
      <c r="AG2261" s="58">
        <v>0</v>
      </c>
      <c r="AH2261" s="71">
        <v>0</v>
      </c>
    </row>
    <row r="2262" spans="1:34" x14ac:dyDescent="0.35">
      <c r="A2262" s="31" t="s">
        <v>169</v>
      </c>
      <c r="B2262" s="32" t="s">
        <v>23</v>
      </c>
      <c r="C2262" s="32" t="s">
        <v>24</v>
      </c>
      <c r="D2262" s="32" t="s">
        <v>110</v>
      </c>
      <c r="E2262" s="32" t="s">
        <v>78</v>
      </c>
      <c r="F2262" s="32" t="s">
        <v>112</v>
      </c>
      <c r="G2262" s="32" t="s">
        <v>80</v>
      </c>
      <c r="H2262" s="33">
        <v>0.03</v>
      </c>
      <c r="I2262" s="32" t="s">
        <v>112</v>
      </c>
      <c r="J2262" s="32" t="s">
        <v>208</v>
      </c>
      <c r="K2262" s="34" t="s">
        <v>29</v>
      </c>
      <c r="L2262" s="35">
        <v>9.39</v>
      </c>
      <c r="M2262" s="36">
        <v>9.39</v>
      </c>
      <c r="N2262" s="36">
        <v>9.39</v>
      </c>
      <c r="O2262" s="36">
        <v>9.39</v>
      </c>
      <c r="P2262" s="36">
        <v>9.39</v>
      </c>
      <c r="Q2262" s="36">
        <v>9.39</v>
      </c>
      <c r="R2262" s="36">
        <v>9.39</v>
      </c>
      <c r="S2262" s="36">
        <v>8.99</v>
      </c>
      <c r="T2262" s="36">
        <v>8.99</v>
      </c>
      <c r="U2262" s="36">
        <v>7.83</v>
      </c>
      <c r="V2262" s="36">
        <v>7.83</v>
      </c>
      <c r="W2262" s="37">
        <v>8.5399999999999991</v>
      </c>
      <c r="X2262" s="67"/>
      <c r="Y2262" s="60">
        <v>0</v>
      </c>
      <c r="Z2262" s="61">
        <v>0</v>
      </c>
      <c r="AA2262" s="61">
        <v>0</v>
      </c>
      <c r="AB2262" s="61">
        <v>0</v>
      </c>
      <c r="AC2262" s="61">
        <v>0</v>
      </c>
      <c r="AD2262" s="61">
        <v>0</v>
      </c>
      <c r="AE2262" s="69">
        <v>0</v>
      </c>
      <c r="AF2262" s="59"/>
      <c r="AG2262" s="61">
        <v>0.23</v>
      </c>
      <c r="AH2262" s="69">
        <v>0.23</v>
      </c>
    </row>
    <row r="2263" spans="1:34" x14ac:dyDescent="0.35">
      <c r="A2263" s="15" t="s">
        <v>169</v>
      </c>
      <c r="B2263" s="16" t="s">
        <v>23</v>
      </c>
      <c r="C2263" s="16" t="s">
        <v>24</v>
      </c>
      <c r="D2263" s="16" t="s">
        <v>110</v>
      </c>
      <c r="E2263" s="16" t="s">
        <v>78</v>
      </c>
      <c r="F2263" s="16" t="s">
        <v>112</v>
      </c>
      <c r="G2263" s="16" t="s">
        <v>80</v>
      </c>
      <c r="H2263" s="17">
        <v>0.03</v>
      </c>
      <c r="I2263" s="16" t="s">
        <v>112</v>
      </c>
      <c r="J2263" s="16" t="s">
        <v>209</v>
      </c>
      <c r="K2263" s="18" t="s">
        <v>30</v>
      </c>
      <c r="L2263" s="19">
        <v>1</v>
      </c>
      <c r="M2263" s="20">
        <v>1</v>
      </c>
      <c r="N2263" s="20">
        <v>1</v>
      </c>
      <c r="O2263" s="20">
        <v>1</v>
      </c>
      <c r="P2263" s="20">
        <v>1</v>
      </c>
      <c r="Q2263" s="20">
        <v>1</v>
      </c>
      <c r="R2263" s="20">
        <v>1</v>
      </c>
      <c r="S2263" s="20" t="s">
        <v>33</v>
      </c>
      <c r="T2263" s="20" t="s">
        <v>33</v>
      </c>
      <c r="U2263" s="20" t="s">
        <v>33</v>
      </c>
      <c r="V2263" s="20" t="s">
        <v>33</v>
      </c>
      <c r="W2263" s="21" t="s">
        <v>33</v>
      </c>
      <c r="X2263" s="67"/>
      <c r="Y2263" s="19">
        <v>0</v>
      </c>
      <c r="Z2263" s="20">
        <v>0</v>
      </c>
      <c r="AA2263" s="20">
        <v>0</v>
      </c>
      <c r="AB2263" s="20">
        <v>0</v>
      </c>
      <c r="AC2263" s="20">
        <v>0</v>
      </c>
      <c r="AD2263" s="20">
        <v>0</v>
      </c>
      <c r="AE2263" s="21">
        <v>0</v>
      </c>
      <c r="AF2263" s="55"/>
      <c r="AG2263" s="20" t="s">
        <v>33</v>
      </c>
      <c r="AH2263" s="21" t="s">
        <v>33</v>
      </c>
    </row>
    <row r="2264" spans="1:34" x14ac:dyDescent="0.35">
      <c r="A2264" s="15" t="s">
        <v>169</v>
      </c>
      <c r="B2264" s="16" t="s">
        <v>23</v>
      </c>
      <c r="C2264" s="16" t="s">
        <v>24</v>
      </c>
      <c r="D2264" s="16" t="s">
        <v>110</v>
      </c>
      <c r="E2264" s="16" t="s">
        <v>78</v>
      </c>
      <c r="F2264" s="16" t="s">
        <v>112</v>
      </c>
      <c r="G2264" s="16" t="s">
        <v>80</v>
      </c>
      <c r="H2264" s="17">
        <v>0.03</v>
      </c>
      <c r="I2264" s="16" t="s">
        <v>112</v>
      </c>
      <c r="J2264" s="16" t="s">
        <v>208</v>
      </c>
      <c r="K2264" s="18" t="s">
        <v>31</v>
      </c>
      <c r="L2264" s="22">
        <v>9.39</v>
      </c>
      <c r="M2264" s="23">
        <v>9.39</v>
      </c>
      <c r="N2264" s="23">
        <v>9.39</v>
      </c>
      <c r="O2264" s="23">
        <v>9.39</v>
      </c>
      <c r="P2264" s="23">
        <v>9.39</v>
      </c>
      <c r="Q2264" s="23">
        <v>9.39</v>
      </c>
      <c r="R2264" s="23">
        <v>9.39</v>
      </c>
      <c r="S2264" s="23">
        <v>8.99</v>
      </c>
      <c r="T2264" s="23">
        <v>8.99</v>
      </c>
      <c r="U2264" s="23">
        <v>7.83</v>
      </c>
      <c r="V2264" s="23">
        <v>7.83</v>
      </c>
      <c r="W2264" s="70">
        <v>8.5399999999999991</v>
      </c>
      <c r="X2264" s="67"/>
      <c r="Y2264" s="22">
        <v>0</v>
      </c>
      <c r="Z2264" s="23">
        <v>0</v>
      </c>
      <c r="AA2264" s="23">
        <v>0</v>
      </c>
      <c r="AB2264" s="23">
        <v>0</v>
      </c>
      <c r="AC2264" s="23">
        <v>0</v>
      </c>
      <c r="AD2264" s="23">
        <v>0</v>
      </c>
      <c r="AE2264" s="70">
        <v>0</v>
      </c>
      <c r="AF2264" s="50"/>
      <c r="AG2264" s="76">
        <v>0.23</v>
      </c>
      <c r="AH2264" s="77">
        <v>0.23</v>
      </c>
    </row>
    <row r="2265" spans="1:34" x14ac:dyDescent="0.35">
      <c r="A2265" s="15" t="s">
        <v>169</v>
      </c>
      <c r="B2265" s="16" t="s">
        <v>23</v>
      </c>
      <c r="C2265" s="16" t="s">
        <v>24</v>
      </c>
      <c r="D2265" s="16" t="s">
        <v>110</v>
      </c>
      <c r="E2265" s="16" t="s">
        <v>78</v>
      </c>
      <c r="F2265" s="16" t="s">
        <v>112</v>
      </c>
      <c r="G2265" s="16" t="s">
        <v>80</v>
      </c>
      <c r="H2265" s="17">
        <v>0.03</v>
      </c>
      <c r="I2265" s="16" t="s">
        <v>112</v>
      </c>
      <c r="J2265" s="16" t="s">
        <v>209</v>
      </c>
      <c r="K2265" s="18" t="s">
        <v>32</v>
      </c>
      <c r="L2265" s="19">
        <v>1</v>
      </c>
      <c r="M2265" s="20">
        <v>1</v>
      </c>
      <c r="N2265" s="20">
        <v>1</v>
      </c>
      <c r="O2265" s="20">
        <v>1</v>
      </c>
      <c r="P2265" s="20">
        <v>1</v>
      </c>
      <c r="Q2265" s="20">
        <v>1</v>
      </c>
      <c r="R2265" s="20">
        <v>1</v>
      </c>
      <c r="S2265" s="20" t="s">
        <v>33</v>
      </c>
      <c r="T2265" s="20" t="s">
        <v>33</v>
      </c>
      <c r="U2265" s="20" t="s">
        <v>33</v>
      </c>
      <c r="V2265" s="20" t="s">
        <v>33</v>
      </c>
      <c r="W2265" s="21" t="s">
        <v>33</v>
      </c>
      <c r="X2265" s="67"/>
      <c r="Y2265" s="19">
        <v>0</v>
      </c>
      <c r="Z2265" s="20">
        <v>0</v>
      </c>
      <c r="AA2265" s="20">
        <v>0</v>
      </c>
      <c r="AB2265" s="20">
        <v>0</v>
      </c>
      <c r="AC2265" s="20">
        <v>0</v>
      </c>
      <c r="AD2265" s="20">
        <v>0</v>
      </c>
      <c r="AE2265" s="21">
        <v>0</v>
      </c>
      <c r="AF2265" s="55"/>
      <c r="AG2265" s="20" t="s">
        <v>33</v>
      </c>
      <c r="AH2265" s="21" t="s">
        <v>33</v>
      </c>
    </row>
    <row r="2266" spans="1:34" x14ac:dyDescent="0.35">
      <c r="A2266" s="24" t="s">
        <v>169</v>
      </c>
      <c r="B2266" s="25" t="s">
        <v>23</v>
      </c>
      <c r="C2266" s="25" t="s">
        <v>24</v>
      </c>
      <c r="D2266" s="25" t="s">
        <v>110</v>
      </c>
      <c r="E2266" s="25" t="s">
        <v>78</v>
      </c>
      <c r="F2266" s="25" t="s">
        <v>112</v>
      </c>
      <c r="G2266" s="25" t="s">
        <v>80</v>
      </c>
      <c r="H2266" s="26">
        <v>0.03</v>
      </c>
      <c r="I2266" s="25" t="s">
        <v>33</v>
      </c>
      <c r="J2266" s="25" t="s">
        <v>208</v>
      </c>
      <c r="K2266" s="27" t="s">
        <v>34</v>
      </c>
      <c r="L2266" s="28">
        <v>0</v>
      </c>
      <c r="M2266" s="29">
        <v>0</v>
      </c>
      <c r="N2266" s="29">
        <v>0</v>
      </c>
      <c r="O2266" s="29">
        <v>0</v>
      </c>
      <c r="P2266" s="29">
        <v>0</v>
      </c>
      <c r="Q2266" s="29">
        <v>0</v>
      </c>
      <c r="R2266" s="29">
        <v>0</v>
      </c>
      <c r="S2266" s="29">
        <v>0</v>
      </c>
      <c r="T2266" s="29">
        <v>0</v>
      </c>
      <c r="U2266" s="29">
        <v>0</v>
      </c>
      <c r="V2266" s="29">
        <v>0</v>
      </c>
      <c r="W2266" s="30">
        <v>0</v>
      </c>
      <c r="X2266" s="67"/>
      <c r="Y2266" s="57">
        <v>0</v>
      </c>
      <c r="Z2266" s="58">
        <v>0</v>
      </c>
      <c r="AA2266" s="58">
        <v>0</v>
      </c>
      <c r="AB2266" s="58">
        <v>0</v>
      </c>
      <c r="AC2266" s="58">
        <v>0</v>
      </c>
      <c r="AD2266" s="58">
        <v>0</v>
      </c>
      <c r="AE2266" s="71">
        <v>0</v>
      </c>
      <c r="AF2266" s="56"/>
      <c r="AG2266" s="58">
        <v>0</v>
      </c>
      <c r="AH2266" s="71">
        <v>0</v>
      </c>
    </row>
    <row r="2267" spans="1:34" x14ac:dyDescent="0.35">
      <c r="A2267" s="31" t="s">
        <v>169</v>
      </c>
      <c r="B2267" s="32" t="s">
        <v>23</v>
      </c>
      <c r="C2267" s="32" t="s">
        <v>24</v>
      </c>
      <c r="D2267" s="32" t="s">
        <v>113</v>
      </c>
      <c r="E2267" s="32" t="s">
        <v>78</v>
      </c>
      <c r="F2267" s="32" t="s">
        <v>114</v>
      </c>
      <c r="G2267" s="32" t="s">
        <v>80</v>
      </c>
      <c r="H2267" s="33">
        <v>3.3000000000000002E-2</v>
      </c>
      <c r="I2267" s="32" t="s">
        <v>114</v>
      </c>
      <c r="J2267" s="32" t="s">
        <v>208</v>
      </c>
      <c r="K2267" s="34" t="s">
        <v>29</v>
      </c>
      <c r="L2267" s="35">
        <v>9.49</v>
      </c>
      <c r="M2267" s="36">
        <v>9.49</v>
      </c>
      <c r="N2267" s="36">
        <v>9.49</v>
      </c>
      <c r="O2267" s="36">
        <v>9.49</v>
      </c>
      <c r="P2267" s="36">
        <v>9.49</v>
      </c>
      <c r="Q2267" s="36">
        <v>9.49</v>
      </c>
      <c r="R2267" s="36">
        <v>9.49</v>
      </c>
      <c r="S2267" s="36">
        <v>8.2899999999999991</v>
      </c>
      <c r="T2267" s="36">
        <v>8.2899999999999991</v>
      </c>
      <c r="U2267" s="36">
        <v>7.91</v>
      </c>
      <c r="V2267" s="36">
        <v>7.91</v>
      </c>
      <c r="W2267" s="37">
        <v>7.73</v>
      </c>
      <c r="X2267" s="67"/>
      <c r="Y2267" s="60">
        <v>0</v>
      </c>
      <c r="Z2267" s="61">
        <v>0</v>
      </c>
      <c r="AA2267" s="61">
        <v>0</v>
      </c>
      <c r="AB2267" s="61">
        <v>0</v>
      </c>
      <c r="AC2267" s="61">
        <v>0</v>
      </c>
      <c r="AD2267" s="61">
        <v>0</v>
      </c>
      <c r="AE2267" s="69">
        <v>0</v>
      </c>
      <c r="AF2267" s="59"/>
      <c r="AG2267" s="61">
        <v>0.21</v>
      </c>
      <c r="AH2267" s="69">
        <v>0.21</v>
      </c>
    </row>
    <row r="2268" spans="1:34" x14ac:dyDescent="0.35">
      <c r="A2268" s="15" t="s">
        <v>169</v>
      </c>
      <c r="B2268" s="16" t="s">
        <v>23</v>
      </c>
      <c r="C2268" s="16" t="s">
        <v>24</v>
      </c>
      <c r="D2268" s="16" t="s">
        <v>113</v>
      </c>
      <c r="E2268" s="16" t="s">
        <v>78</v>
      </c>
      <c r="F2268" s="16" t="s">
        <v>114</v>
      </c>
      <c r="G2268" s="16" t="s">
        <v>80</v>
      </c>
      <c r="H2268" s="17">
        <v>3.3000000000000002E-2</v>
      </c>
      <c r="I2268" s="16" t="s">
        <v>114</v>
      </c>
      <c r="J2268" s="16" t="s">
        <v>209</v>
      </c>
      <c r="K2268" s="18" t="s">
        <v>30</v>
      </c>
      <c r="L2268" s="19">
        <v>1</v>
      </c>
      <c r="M2268" s="20">
        <v>1</v>
      </c>
      <c r="N2268" s="20">
        <v>1</v>
      </c>
      <c r="O2268" s="20">
        <v>1</v>
      </c>
      <c r="P2268" s="20">
        <v>1</v>
      </c>
      <c r="Q2268" s="20">
        <v>1</v>
      </c>
      <c r="R2268" s="20">
        <v>1</v>
      </c>
      <c r="S2268" s="20" t="s">
        <v>33</v>
      </c>
      <c r="T2268" s="20" t="s">
        <v>33</v>
      </c>
      <c r="U2268" s="20" t="s">
        <v>33</v>
      </c>
      <c r="V2268" s="20" t="s">
        <v>33</v>
      </c>
      <c r="W2268" s="21" t="s">
        <v>33</v>
      </c>
      <c r="X2268" s="67"/>
      <c r="Y2268" s="19">
        <v>0</v>
      </c>
      <c r="Z2268" s="20">
        <v>0</v>
      </c>
      <c r="AA2268" s="20">
        <v>0</v>
      </c>
      <c r="AB2268" s="20">
        <v>0</v>
      </c>
      <c r="AC2268" s="20">
        <v>0</v>
      </c>
      <c r="AD2268" s="20">
        <v>0</v>
      </c>
      <c r="AE2268" s="21">
        <v>0</v>
      </c>
      <c r="AF2268" s="55"/>
      <c r="AG2268" s="20" t="s">
        <v>33</v>
      </c>
      <c r="AH2268" s="21" t="s">
        <v>33</v>
      </c>
    </row>
    <row r="2269" spans="1:34" x14ac:dyDescent="0.35">
      <c r="A2269" s="15" t="s">
        <v>169</v>
      </c>
      <c r="B2269" s="16" t="s">
        <v>23</v>
      </c>
      <c r="C2269" s="16" t="s">
        <v>24</v>
      </c>
      <c r="D2269" s="16" t="s">
        <v>113</v>
      </c>
      <c r="E2269" s="16" t="s">
        <v>78</v>
      </c>
      <c r="F2269" s="16" t="s">
        <v>114</v>
      </c>
      <c r="G2269" s="16" t="s">
        <v>80</v>
      </c>
      <c r="H2269" s="17">
        <v>3.3000000000000002E-2</v>
      </c>
      <c r="I2269" s="16" t="s">
        <v>114</v>
      </c>
      <c r="J2269" s="16" t="s">
        <v>208</v>
      </c>
      <c r="K2269" s="18" t="s">
        <v>31</v>
      </c>
      <c r="L2269" s="22">
        <v>9.49</v>
      </c>
      <c r="M2269" s="23">
        <v>9.49</v>
      </c>
      <c r="N2269" s="23">
        <v>9.49</v>
      </c>
      <c r="O2269" s="23">
        <v>9.49</v>
      </c>
      <c r="P2269" s="23">
        <v>9.49</v>
      </c>
      <c r="Q2269" s="23">
        <v>9.49</v>
      </c>
      <c r="R2269" s="23">
        <v>9.49</v>
      </c>
      <c r="S2269" s="23">
        <v>8.2899999999999991</v>
      </c>
      <c r="T2269" s="23">
        <v>8.2899999999999991</v>
      </c>
      <c r="U2269" s="23">
        <v>7.91</v>
      </c>
      <c r="V2269" s="23">
        <v>7.91</v>
      </c>
      <c r="W2269" s="70">
        <v>7.73</v>
      </c>
      <c r="X2269" s="67"/>
      <c r="Y2269" s="22">
        <v>0</v>
      </c>
      <c r="Z2269" s="23">
        <v>0</v>
      </c>
      <c r="AA2269" s="23">
        <v>0</v>
      </c>
      <c r="AB2269" s="23">
        <v>0</v>
      </c>
      <c r="AC2269" s="23">
        <v>0</v>
      </c>
      <c r="AD2269" s="23">
        <v>0</v>
      </c>
      <c r="AE2269" s="70">
        <v>0</v>
      </c>
      <c r="AF2269" s="50"/>
      <c r="AG2269" s="76">
        <v>0.21</v>
      </c>
      <c r="AH2269" s="77">
        <v>0.21</v>
      </c>
    </row>
    <row r="2270" spans="1:34" x14ac:dyDescent="0.35">
      <c r="A2270" s="15" t="s">
        <v>169</v>
      </c>
      <c r="B2270" s="16" t="s">
        <v>23</v>
      </c>
      <c r="C2270" s="16" t="s">
        <v>24</v>
      </c>
      <c r="D2270" s="16" t="s">
        <v>113</v>
      </c>
      <c r="E2270" s="16" t="s">
        <v>78</v>
      </c>
      <c r="F2270" s="16" t="s">
        <v>114</v>
      </c>
      <c r="G2270" s="16" t="s">
        <v>80</v>
      </c>
      <c r="H2270" s="17">
        <v>3.3000000000000002E-2</v>
      </c>
      <c r="I2270" s="16" t="s">
        <v>114</v>
      </c>
      <c r="J2270" s="16" t="s">
        <v>209</v>
      </c>
      <c r="K2270" s="18" t="s">
        <v>32</v>
      </c>
      <c r="L2270" s="19">
        <v>1</v>
      </c>
      <c r="M2270" s="20">
        <v>1</v>
      </c>
      <c r="N2270" s="20">
        <v>1</v>
      </c>
      <c r="O2270" s="20">
        <v>1</v>
      </c>
      <c r="P2270" s="20">
        <v>1</v>
      </c>
      <c r="Q2270" s="20">
        <v>1</v>
      </c>
      <c r="R2270" s="20">
        <v>1</v>
      </c>
      <c r="S2270" s="20" t="s">
        <v>33</v>
      </c>
      <c r="T2270" s="20" t="s">
        <v>33</v>
      </c>
      <c r="U2270" s="20" t="s">
        <v>33</v>
      </c>
      <c r="V2270" s="20" t="s">
        <v>33</v>
      </c>
      <c r="W2270" s="21" t="s">
        <v>33</v>
      </c>
      <c r="X2270" s="67"/>
      <c r="Y2270" s="19">
        <v>0</v>
      </c>
      <c r="Z2270" s="20">
        <v>0</v>
      </c>
      <c r="AA2270" s="20">
        <v>0</v>
      </c>
      <c r="AB2270" s="20">
        <v>0</v>
      </c>
      <c r="AC2270" s="20">
        <v>0</v>
      </c>
      <c r="AD2270" s="20">
        <v>0</v>
      </c>
      <c r="AE2270" s="21">
        <v>0</v>
      </c>
      <c r="AF2270" s="55"/>
      <c r="AG2270" s="20" t="s">
        <v>33</v>
      </c>
      <c r="AH2270" s="21" t="s">
        <v>33</v>
      </c>
    </row>
    <row r="2271" spans="1:34" x14ac:dyDescent="0.35">
      <c r="A2271" s="24" t="s">
        <v>169</v>
      </c>
      <c r="B2271" s="25" t="s">
        <v>23</v>
      </c>
      <c r="C2271" s="25" t="s">
        <v>24</v>
      </c>
      <c r="D2271" s="25" t="s">
        <v>113</v>
      </c>
      <c r="E2271" s="25" t="s">
        <v>78</v>
      </c>
      <c r="F2271" s="25" t="s">
        <v>114</v>
      </c>
      <c r="G2271" s="25" t="s">
        <v>80</v>
      </c>
      <c r="H2271" s="26">
        <v>3.3000000000000002E-2</v>
      </c>
      <c r="I2271" s="25" t="s">
        <v>33</v>
      </c>
      <c r="J2271" s="25" t="s">
        <v>208</v>
      </c>
      <c r="K2271" s="27" t="s">
        <v>34</v>
      </c>
      <c r="L2271" s="28">
        <v>0</v>
      </c>
      <c r="M2271" s="29">
        <v>0</v>
      </c>
      <c r="N2271" s="29">
        <v>0</v>
      </c>
      <c r="O2271" s="29">
        <v>0</v>
      </c>
      <c r="P2271" s="29">
        <v>0</v>
      </c>
      <c r="Q2271" s="29">
        <v>0</v>
      </c>
      <c r="R2271" s="29">
        <v>0</v>
      </c>
      <c r="S2271" s="29">
        <v>0</v>
      </c>
      <c r="T2271" s="29">
        <v>0</v>
      </c>
      <c r="U2271" s="29">
        <v>0</v>
      </c>
      <c r="V2271" s="29">
        <v>0</v>
      </c>
      <c r="W2271" s="30">
        <v>0</v>
      </c>
      <c r="X2271" s="67"/>
      <c r="Y2271" s="57">
        <v>0</v>
      </c>
      <c r="Z2271" s="58">
        <v>0</v>
      </c>
      <c r="AA2271" s="58">
        <v>0</v>
      </c>
      <c r="AB2271" s="58">
        <v>0</v>
      </c>
      <c r="AC2271" s="58">
        <v>0</v>
      </c>
      <c r="AD2271" s="58">
        <v>0</v>
      </c>
      <c r="AE2271" s="71">
        <v>0</v>
      </c>
      <c r="AF2271" s="56"/>
      <c r="AG2271" s="58">
        <v>0</v>
      </c>
      <c r="AH2271" s="71">
        <v>0</v>
      </c>
    </row>
    <row r="2272" spans="1:34" x14ac:dyDescent="0.35">
      <c r="A2272" s="31" t="s">
        <v>169</v>
      </c>
      <c r="B2272" s="32" t="s">
        <v>23</v>
      </c>
      <c r="C2272" s="32" t="s">
        <v>24</v>
      </c>
      <c r="D2272" s="32" t="s">
        <v>113</v>
      </c>
      <c r="E2272" s="32" t="s">
        <v>78</v>
      </c>
      <c r="F2272" s="32" t="s">
        <v>115</v>
      </c>
      <c r="G2272" s="32" t="s">
        <v>80</v>
      </c>
      <c r="H2272" s="33">
        <v>3.3000000000000002E-2</v>
      </c>
      <c r="I2272" s="32" t="s">
        <v>115</v>
      </c>
      <c r="J2272" s="32" t="s">
        <v>208</v>
      </c>
      <c r="K2272" s="34" t="s">
        <v>29</v>
      </c>
      <c r="L2272" s="35">
        <v>9.49</v>
      </c>
      <c r="M2272" s="36">
        <v>9.49</v>
      </c>
      <c r="N2272" s="36">
        <v>9.49</v>
      </c>
      <c r="O2272" s="36">
        <v>9.49</v>
      </c>
      <c r="P2272" s="36">
        <v>9.49</v>
      </c>
      <c r="Q2272" s="36">
        <v>9.49</v>
      </c>
      <c r="R2272" s="36">
        <v>9.49</v>
      </c>
      <c r="S2272" s="36">
        <v>8.2899999999999991</v>
      </c>
      <c r="T2272" s="36">
        <v>8.2899999999999991</v>
      </c>
      <c r="U2272" s="36">
        <v>7.91</v>
      </c>
      <c r="V2272" s="36">
        <v>7.91</v>
      </c>
      <c r="W2272" s="37">
        <v>7.73</v>
      </c>
      <c r="X2272" s="67"/>
      <c r="Y2272" s="60">
        <v>0</v>
      </c>
      <c r="Z2272" s="61">
        <v>0</v>
      </c>
      <c r="AA2272" s="61">
        <v>0</v>
      </c>
      <c r="AB2272" s="61">
        <v>0</v>
      </c>
      <c r="AC2272" s="61">
        <v>0</v>
      </c>
      <c r="AD2272" s="61">
        <v>0</v>
      </c>
      <c r="AE2272" s="69">
        <v>0</v>
      </c>
      <c r="AF2272" s="59"/>
      <c r="AG2272" s="61">
        <v>0.21</v>
      </c>
      <c r="AH2272" s="69">
        <v>0.21</v>
      </c>
    </row>
    <row r="2273" spans="1:34" x14ac:dyDescent="0.35">
      <c r="A2273" s="15" t="s">
        <v>169</v>
      </c>
      <c r="B2273" s="16" t="s">
        <v>23</v>
      </c>
      <c r="C2273" s="16" t="s">
        <v>24</v>
      </c>
      <c r="D2273" s="16" t="s">
        <v>113</v>
      </c>
      <c r="E2273" s="16" t="s">
        <v>78</v>
      </c>
      <c r="F2273" s="16" t="s">
        <v>115</v>
      </c>
      <c r="G2273" s="16" t="s">
        <v>80</v>
      </c>
      <c r="H2273" s="17">
        <v>3.3000000000000002E-2</v>
      </c>
      <c r="I2273" s="16" t="s">
        <v>115</v>
      </c>
      <c r="J2273" s="16" t="s">
        <v>209</v>
      </c>
      <c r="K2273" s="18" t="s">
        <v>30</v>
      </c>
      <c r="L2273" s="19">
        <v>1</v>
      </c>
      <c r="M2273" s="20">
        <v>1</v>
      </c>
      <c r="N2273" s="20">
        <v>1</v>
      </c>
      <c r="O2273" s="20">
        <v>1</v>
      </c>
      <c r="P2273" s="20">
        <v>1</v>
      </c>
      <c r="Q2273" s="20">
        <v>1</v>
      </c>
      <c r="R2273" s="20">
        <v>1</v>
      </c>
      <c r="S2273" s="20" t="s">
        <v>33</v>
      </c>
      <c r="T2273" s="20" t="s">
        <v>33</v>
      </c>
      <c r="U2273" s="20" t="s">
        <v>33</v>
      </c>
      <c r="V2273" s="20" t="s">
        <v>33</v>
      </c>
      <c r="W2273" s="21" t="s">
        <v>33</v>
      </c>
      <c r="X2273" s="67"/>
      <c r="Y2273" s="19">
        <v>0</v>
      </c>
      <c r="Z2273" s="20">
        <v>0</v>
      </c>
      <c r="AA2273" s="20">
        <v>0</v>
      </c>
      <c r="AB2273" s="20">
        <v>0</v>
      </c>
      <c r="AC2273" s="20">
        <v>0</v>
      </c>
      <c r="AD2273" s="20">
        <v>0</v>
      </c>
      <c r="AE2273" s="21">
        <v>0</v>
      </c>
      <c r="AF2273" s="55"/>
      <c r="AG2273" s="20" t="s">
        <v>33</v>
      </c>
      <c r="AH2273" s="21" t="s">
        <v>33</v>
      </c>
    </row>
    <row r="2274" spans="1:34" x14ac:dyDescent="0.35">
      <c r="A2274" s="15" t="s">
        <v>169</v>
      </c>
      <c r="B2274" s="16" t="s">
        <v>23</v>
      </c>
      <c r="C2274" s="16" t="s">
        <v>24</v>
      </c>
      <c r="D2274" s="16" t="s">
        <v>113</v>
      </c>
      <c r="E2274" s="16" t="s">
        <v>78</v>
      </c>
      <c r="F2274" s="16" t="s">
        <v>115</v>
      </c>
      <c r="G2274" s="16" t="s">
        <v>80</v>
      </c>
      <c r="H2274" s="17">
        <v>3.3000000000000002E-2</v>
      </c>
      <c r="I2274" s="16" t="s">
        <v>115</v>
      </c>
      <c r="J2274" s="16" t="s">
        <v>208</v>
      </c>
      <c r="K2274" s="18" t="s">
        <v>31</v>
      </c>
      <c r="L2274" s="22">
        <v>9.49</v>
      </c>
      <c r="M2274" s="23">
        <v>9.49</v>
      </c>
      <c r="N2274" s="23">
        <v>9.49</v>
      </c>
      <c r="O2274" s="23">
        <v>9.49</v>
      </c>
      <c r="P2274" s="23">
        <v>9.49</v>
      </c>
      <c r="Q2274" s="23">
        <v>9.49</v>
      </c>
      <c r="R2274" s="23">
        <v>9.49</v>
      </c>
      <c r="S2274" s="23">
        <v>8.2899999999999991</v>
      </c>
      <c r="T2274" s="23">
        <v>8.2899999999999991</v>
      </c>
      <c r="U2274" s="23">
        <v>7.91</v>
      </c>
      <c r="V2274" s="23">
        <v>7.91</v>
      </c>
      <c r="W2274" s="70">
        <v>7.73</v>
      </c>
      <c r="X2274" s="67"/>
      <c r="Y2274" s="22">
        <v>0</v>
      </c>
      <c r="Z2274" s="23">
        <v>0</v>
      </c>
      <c r="AA2274" s="23">
        <v>0</v>
      </c>
      <c r="AB2274" s="23">
        <v>0</v>
      </c>
      <c r="AC2274" s="23">
        <v>0</v>
      </c>
      <c r="AD2274" s="23">
        <v>0</v>
      </c>
      <c r="AE2274" s="70">
        <v>0</v>
      </c>
      <c r="AF2274" s="50"/>
      <c r="AG2274" s="76">
        <v>0.21</v>
      </c>
      <c r="AH2274" s="77">
        <v>0.21</v>
      </c>
    </row>
    <row r="2275" spans="1:34" x14ac:dyDescent="0.35">
      <c r="A2275" s="15" t="s">
        <v>169</v>
      </c>
      <c r="B2275" s="16" t="s">
        <v>23</v>
      </c>
      <c r="C2275" s="16" t="s">
        <v>24</v>
      </c>
      <c r="D2275" s="16" t="s">
        <v>113</v>
      </c>
      <c r="E2275" s="16" t="s">
        <v>78</v>
      </c>
      <c r="F2275" s="16" t="s">
        <v>115</v>
      </c>
      <c r="G2275" s="16" t="s">
        <v>80</v>
      </c>
      <c r="H2275" s="17">
        <v>3.3000000000000002E-2</v>
      </c>
      <c r="I2275" s="16" t="s">
        <v>115</v>
      </c>
      <c r="J2275" s="16" t="s">
        <v>209</v>
      </c>
      <c r="K2275" s="18" t="s">
        <v>32</v>
      </c>
      <c r="L2275" s="19">
        <v>1</v>
      </c>
      <c r="M2275" s="20">
        <v>1</v>
      </c>
      <c r="N2275" s="20">
        <v>1</v>
      </c>
      <c r="O2275" s="20">
        <v>1</v>
      </c>
      <c r="P2275" s="20">
        <v>1</v>
      </c>
      <c r="Q2275" s="20">
        <v>1</v>
      </c>
      <c r="R2275" s="20">
        <v>1</v>
      </c>
      <c r="S2275" s="20" t="s">
        <v>33</v>
      </c>
      <c r="T2275" s="20" t="s">
        <v>33</v>
      </c>
      <c r="U2275" s="20" t="s">
        <v>33</v>
      </c>
      <c r="V2275" s="20" t="s">
        <v>33</v>
      </c>
      <c r="W2275" s="21" t="s">
        <v>33</v>
      </c>
      <c r="X2275" s="67"/>
      <c r="Y2275" s="19">
        <v>0</v>
      </c>
      <c r="Z2275" s="20">
        <v>0</v>
      </c>
      <c r="AA2275" s="20">
        <v>0</v>
      </c>
      <c r="AB2275" s="20">
        <v>0</v>
      </c>
      <c r="AC2275" s="20">
        <v>0</v>
      </c>
      <c r="AD2275" s="20">
        <v>0</v>
      </c>
      <c r="AE2275" s="21">
        <v>0</v>
      </c>
      <c r="AF2275" s="55"/>
      <c r="AG2275" s="20" t="s">
        <v>33</v>
      </c>
      <c r="AH2275" s="21" t="s">
        <v>33</v>
      </c>
    </row>
    <row r="2276" spans="1:34" x14ac:dyDescent="0.35">
      <c r="A2276" s="24" t="s">
        <v>169</v>
      </c>
      <c r="B2276" s="25" t="s">
        <v>23</v>
      </c>
      <c r="C2276" s="25" t="s">
        <v>24</v>
      </c>
      <c r="D2276" s="25" t="s">
        <v>113</v>
      </c>
      <c r="E2276" s="25" t="s">
        <v>78</v>
      </c>
      <c r="F2276" s="25" t="s">
        <v>115</v>
      </c>
      <c r="G2276" s="25" t="s">
        <v>80</v>
      </c>
      <c r="H2276" s="26">
        <v>3.3000000000000002E-2</v>
      </c>
      <c r="I2276" s="25" t="s">
        <v>33</v>
      </c>
      <c r="J2276" s="25" t="s">
        <v>208</v>
      </c>
      <c r="K2276" s="27" t="s">
        <v>34</v>
      </c>
      <c r="L2276" s="28">
        <v>0</v>
      </c>
      <c r="M2276" s="29">
        <v>0</v>
      </c>
      <c r="N2276" s="29">
        <v>0</v>
      </c>
      <c r="O2276" s="29">
        <v>0</v>
      </c>
      <c r="P2276" s="29">
        <v>0</v>
      </c>
      <c r="Q2276" s="29">
        <v>0</v>
      </c>
      <c r="R2276" s="29">
        <v>0</v>
      </c>
      <c r="S2276" s="29">
        <v>0</v>
      </c>
      <c r="T2276" s="29">
        <v>0</v>
      </c>
      <c r="U2276" s="29">
        <v>0</v>
      </c>
      <c r="V2276" s="29">
        <v>0</v>
      </c>
      <c r="W2276" s="30">
        <v>0</v>
      </c>
      <c r="X2276" s="67"/>
      <c r="Y2276" s="57">
        <v>0</v>
      </c>
      <c r="Z2276" s="58">
        <v>0</v>
      </c>
      <c r="AA2276" s="58">
        <v>0</v>
      </c>
      <c r="AB2276" s="58">
        <v>0</v>
      </c>
      <c r="AC2276" s="58">
        <v>0</v>
      </c>
      <c r="AD2276" s="58">
        <v>0</v>
      </c>
      <c r="AE2276" s="71">
        <v>0</v>
      </c>
      <c r="AF2276" s="56"/>
      <c r="AG2276" s="58">
        <v>0</v>
      </c>
      <c r="AH2276" s="71">
        <v>0</v>
      </c>
    </row>
    <row r="2277" spans="1:34" x14ac:dyDescent="0.35">
      <c r="A2277" s="31" t="s">
        <v>169</v>
      </c>
      <c r="B2277" s="32" t="s">
        <v>23</v>
      </c>
      <c r="C2277" s="32" t="s">
        <v>24</v>
      </c>
      <c r="D2277" s="32" t="s">
        <v>116</v>
      </c>
      <c r="E2277" s="32" t="s">
        <v>78</v>
      </c>
      <c r="F2277" s="32" t="s">
        <v>116</v>
      </c>
      <c r="G2277" s="32" t="s">
        <v>80</v>
      </c>
      <c r="H2277" s="33">
        <v>1</v>
      </c>
      <c r="I2277" s="32" t="s">
        <v>116</v>
      </c>
      <c r="J2277" s="32" t="s">
        <v>208</v>
      </c>
      <c r="K2277" s="34" t="s">
        <v>29</v>
      </c>
      <c r="L2277" s="35">
        <v>248.4</v>
      </c>
      <c r="M2277" s="36">
        <v>248.4</v>
      </c>
      <c r="N2277" s="36">
        <v>248.4</v>
      </c>
      <c r="O2277" s="36">
        <v>248.4</v>
      </c>
      <c r="P2277" s="36">
        <v>248.4</v>
      </c>
      <c r="Q2277" s="36">
        <v>248.4</v>
      </c>
      <c r="R2277" s="36">
        <v>248.4</v>
      </c>
      <c r="S2277" s="36">
        <v>248.4</v>
      </c>
      <c r="T2277" s="36">
        <v>248.4</v>
      </c>
      <c r="U2277" s="36">
        <v>207</v>
      </c>
      <c r="V2277" s="36">
        <v>207</v>
      </c>
      <c r="W2277" s="37">
        <v>207</v>
      </c>
      <c r="X2277" s="67"/>
      <c r="Y2277" s="60">
        <v>0</v>
      </c>
      <c r="Z2277" s="61">
        <v>0</v>
      </c>
      <c r="AA2277" s="61">
        <v>0</v>
      </c>
      <c r="AB2277" s="61">
        <v>0</v>
      </c>
      <c r="AC2277" s="61">
        <v>0</v>
      </c>
      <c r="AD2277" s="61">
        <v>0</v>
      </c>
      <c r="AE2277" s="69">
        <v>0</v>
      </c>
      <c r="AF2277" s="59"/>
      <c r="AG2277" s="61">
        <v>6.23</v>
      </c>
      <c r="AH2277" s="69">
        <v>6.23</v>
      </c>
    </row>
    <row r="2278" spans="1:34" x14ac:dyDescent="0.35">
      <c r="A2278" s="15" t="s">
        <v>169</v>
      </c>
      <c r="B2278" s="16" t="s">
        <v>23</v>
      </c>
      <c r="C2278" s="16" t="s">
        <v>24</v>
      </c>
      <c r="D2278" s="16" t="s">
        <v>116</v>
      </c>
      <c r="E2278" s="16" t="s">
        <v>78</v>
      </c>
      <c r="F2278" s="16" t="s">
        <v>116</v>
      </c>
      <c r="G2278" s="16" t="s">
        <v>80</v>
      </c>
      <c r="H2278" s="17">
        <v>1</v>
      </c>
      <c r="I2278" s="16" t="s">
        <v>116</v>
      </c>
      <c r="J2278" s="16" t="s">
        <v>209</v>
      </c>
      <c r="K2278" s="18" t="s">
        <v>30</v>
      </c>
      <c r="L2278" s="19">
        <v>1</v>
      </c>
      <c r="M2278" s="20">
        <v>1</v>
      </c>
      <c r="N2278" s="20">
        <v>1</v>
      </c>
      <c r="O2278" s="20">
        <v>1</v>
      </c>
      <c r="P2278" s="20">
        <v>1</v>
      </c>
      <c r="Q2278" s="20">
        <v>1</v>
      </c>
      <c r="R2278" s="20">
        <v>1</v>
      </c>
      <c r="S2278" s="20" t="s">
        <v>33</v>
      </c>
      <c r="T2278" s="20" t="s">
        <v>33</v>
      </c>
      <c r="U2278" s="20" t="s">
        <v>33</v>
      </c>
      <c r="V2278" s="20" t="s">
        <v>33</v>
      </c>
      <c r="W2278" s="21" t="s">
        <v>33</v>
      </c>
      <c r="X2278" s="67"/>
      <c r="Y2278" s="19">
        <v>0</v>
      </c>
      <c r="Z2278" s="20">
        <v>0</v>
      </c>
      <c r="AA2278" s="20">
        <v>0</v>
      </c>
      <c r="AB2278" s="20">
        <v>0</v>
      </c>
      <c r="AC2278" s="20">
        <v>0</v>
      </c>
      <c r="AD2278" s="20">
        <v>0</v>
      </c>
      <c r="AE2278" s="21">
        <v>0</v>
      </c>
      <c r="AF2278" s="55"/>
      <c r="AG2278" s="20" t="s">
        <v>33</v>
      </c>
      <c r="AH2278" s="21" t="s">
        <v>33</v>
      </c>
    </row>
    <row r="2279" spans="1:34" x14ac:dyDescent="0.35">
      <c r="A2279" s="15" t="s">
        <v>169</v>
      </c>
      <c r="B2279" s="16" t="s">
        <v>23</v>
      </c>
      <c r="C2279" s="16" t="s">
        <v>24</v>
      </c>
      <c r="D2279" s="16" t="s">
        <v>116</v>
      </c>
      <c r="E2279" s="16" t="s">
        <v>78</v>
      </c>
      <c r="F2279" s="16" t="s">
        <v>116</v>
      </c>
      <c r="G2279" s="16" t="s">
        <v>80</v>
      </c>
      <c r="H2279" s="17">
        <v>1</v>
      </c>
      <c r="I2279" s="16" t="s">
        <v>116</v>
      </c>
      <c r="J2279" s="16" t="s">
        <v>208</v>
      </c>
      <c r="K2279" s="18" t="s">
        <v>31</v>
      </c>
      <c r="L2279" s="22">
        <v>248.4</v>
      </c>
      <c r="M2279" s="23">
        <v>248.4</v>
      </c>
      <c r="N2279" s="23">
        <v>248.4</v>
      </c>
      <c r="O2279" s="23">
        <v>248.4</v>
      </c>
      <c r="P2279" s="23">
        <v>248.4</v>
      </c>
      <c r="Q2279" s="23">
        <v>248.4</v>
      </c>
      <c r="R2279" s="23">
        <v>248.4</v>
      </c>
      <c r="S2279" s="23">
        <v>248.4</v>
      </c>
      <c r="T2279" s="23">
        <v>248.4</v>
      </c>
      <c r="U2279" s="23">
        <v>207</v>
      </c>
      <c r="V2279" s="23">
        <v>207</v>
      </c>
      <c r="W2279" s="70">
        <v>207</v>
      </c>
      <c r="X2279" s="67"/>
      <c r="Y2279" s="22">
        <v>0</v>
      </c>
      <c r="Z2279" s="23">
        <v>0</v>
      </c>
      <c r="AA2279" s="23">
        <v>0</v>
      </c>
      <c r="AB2279" s="23">
        <v>0</v>
      </c>
      <c r="AC2279" s="23">
        <v>0</v>
      </c>
      <c r="AD2279" s="23">
        <v>0</v>
      </c>
      <c r="AE2279" s="70">
        <v>0</v>
      </c>
      <c r="AF2279" s="50"/>
      <c r="AG2279" s="76">
        <v>6.23</v>
      </c>
      <c r="AH2279" s="77">
        <v>6.23</v>
      </c>
    </row>
    <row r="2280" spans="1:34" x14ac:dyDescent="0.35">
      <c r="A2280" s="15" t="s">
        <v>169</v>
      </c>
      <c r="B2280" s="16" t="s">
        <v>23</v>
      </c>
      <c r="C2280" s="16" t="s">
        <v>24</v>
      </c>
      <c r="D2280" s="16" t="s">
        <v>116</v>
      </c>
      <c r="E2280" s="16" t="s">
        <v>78</v>
      </c>
      <c r="F2280" s="16" t="s">
        <v>116</v>
      </c>
      <c r="G2280" s="16" t="s">
        <v>80</v>
      </c>
      <c r="H2280" s="17">
        <v>1</v>
      </c>
      <c r="I2280" s="16" t="s">
        <v>116</v>
      </c>
      <c r="J2280" s="16" t="s">
        <v>209</v>
      </c>
      <c r="K2280" s="18" t="s">
        <v>32</v>
      </c>
      <c r="L2280" s="19">
        <v>1</v>
      </c>
      <c r="M2280" s="20">
        <v>1</v>
      </c>
      <c r="N2280" s="20">
        <v>1</v>
      </c>
      <c r="O2280" s="20">
        <v>1</v>
      </c>
      <c r="P2280" s="20">
        <v>1</v>
      </c>
      <c r="Q2280" s="20">
        <v>1</v>
      </c>
      <c r="R2280" s="20">
        <v>1</v>
      </c>
      <c r="S2280" s="20" t="s">
        <v>33</v>
      </c>
      <c r="T2280" s="20" t="s">
        <v>33</v>
      </c>
      <c r="U2280" s="20" t="s">
        <v>33</v>
      </c>
      <c r="V2280" s="20" t="s">
        <v>33</v>
      </c>
      <c r="W2280" s="21" t="s">
        <v>33</v>
      </c>
      <c r="X2280" s="67"/>
      <c r="Y2280" s="19">
        <v>0</v>
      </c>
      <c r="Z2280" s="20">
        <v>0</v>
      </c>
      <c r="AA2280" s="20">
        <v>0</v>
      </c>
      <c r="AB2280" s="20">
        <v>0</v>
      </c>
      <c r="AC2280" s="20">
        <v>0</v>
      </c>
      <c r="AD2280" s="20">
        <v>0</v>
      </c>
      <c r="AE2280" s="21">
        <v>0</v>
      </c>
      <c r="AF2280" s="55"/>
      <c r="AG2280" s="20" t="s">
        <v>33</v>
      </c>
      <c r="AH2280" s="21" t="s">
        <v>33</v>
      </c>
    </row>
    <row r="2281" spans="1:34" x14ac:dyDescent="0.35">
      <c r="A2281" s="24" t="s">
        <v>169</v>
      </c>
      <c r="B2281" s="25" t="s">
        <v>23</v>
      </c>
      <c r="C2281" s="25" t="s">
        <v>24</v>
      </c>
      <c r="D2281" s="25" t="s">
        <v>116</v>
      </c>
      <c r="E2281" s="25" t="s">
        <v>78</v>
      </c>
      <c r="F2281" s="25" t="s">
        <v>116</v>
      </c>
      <c r="G2281" s="25" t="s">
        <v>80</v>
      </c>
      <c r="H2281" s="26">
        <v>1</v>
      </c>
      <c r="I2281" s="25" t="s">
        <v>33</v>
      </c>
      <c r="J2281" s="25" t="s">
        <v>208</v>
      </c>
      <c r="K2281" s="27" t="s">
        <v>34</v>
      </c>
      <c r="L2281" s="28">
        <v>0</v>
      </c>
      <c r="M2281" s="29">
        <v>0</v>
      </c>
      <c r="N2281" s="29">
        <v>0</v>
      </c>
      <c r="O2281" s="29">
        <v>0</v>
      </c>
      <c r="P2281" s="29">
        <v>0</v>
      </c>
      <c r="Q2281" s="29">
        <v>0</v>
      </c>
      <c r="R2281" s="29">
        <v>0</v>
      </c>
      <c r="S2281" s="29">
        <v>0</v>
      </c>
      <c r="T2281" s="29">
        <v>0</v>
      </c>
      <c r="U2281" s="29">
        <v>0</v>
      </c>
      <c r="V2281" s="29">
        <v>0</v>
      </c>
      <c r="W2281" s="30">
        <v>0</v>
      </c>
      <c r="X2281" s="67"/>
      <c r="Y2281" s="57">
        <v>0</v>
      </c>
      <c r="Z2281" s="58">
        <v>0</v>
      </c>
      <c r="AA2281" s="58">
        <v>0</v>
      </c>
      <c r="AB2281" s="58">
        <v>0</v>
      </c>
      <c r="AC2281" s="58">
        <v>0</v>
      </c>
      <c r="AD2281" s="58">
        <v>0</v>
      </c>
      <c r="AE2281" s="71">
        <v>0</v>
      </c>
      <c r="AF2281" s="56"/>
      <c r="AG2281" s="58">
        <v>0</v>
      </c>
      <c r="AH2281" s="71">
        <v>0</v>
      </c>
    </row>
    <row r="2282" spans="1:34" x14ac:dyDescent="0.35">
      <c r="A2282" s="31" t="s">
        <v>169</v>
      </c>
      <c r="B2282" s="32" t="s">
        <v>23</v>
      </c>
      <c r="C2282" s="32" t="s">
        <v>117</v>
      </c>
      <c r="D2282" s="32" t="s">
        <v>67</v>
      </c>
      <c r="E2282" s="32" t="s">
        <v>118</v>
      </c>
      <c r="F2282" s="32" t="s">
        <v>119</v>
      </c>
      <c r="G2282" s="32" t="s">
        <v>28</v>
      </c>
      <c r="H2282" s="33">
        <v>5.0000000000000001E-3</v>
      </c>
      <c r="I2282" s="32" t="s">
        <v>119</v>
      </c>
      <c r="J2282" s="32" t="s">
        <v>208</v>
      </c>
      <c r="K2282" s="34" t="s">
        <v>29</v>
      </c>
      <c r="L2282" s="35">
        <v>1.49</v>
      </c>
      <c r="M2282" s="36">
        <v>1.49</v>
      </c>
      <c r="N2282" s="36">
        <v>1.49</v>
      </c>
      <c r="O2282" s="36">
        <v>1.49</v>
      </c>
      <c r="P2282" s="36">
        <v>1.49</v>
      </c>
      <c r="Q2282" s="36">
        <v>1.49</v>
      </c>
      <c r="R2282" s="36">
        <v>1.49</v>
      </c>
      <c r="S2282" s="36">
        <v>1.49</v>
      </c>
      <c r="T2282" s="36">
        <v>1.49</v>
      </c>
      <c r="U2282" s="36">
        <v>0.89</v>
      </c>
      <c r="V2282" s="36">
        <v>0.89</v>
      </c>
      <c r="W2282" s="37">
        <v>0.89</v>
      </c>
      <c r="X2282" s="67"/>
      <c r="Y2282" s="60">
        <v>0</v>
      </c>
      <c r="Z2282" s="61">
        <v>0</v>
      </c>
      <c r="AA2282" s="61">
        <v>0</v>
      </c>
      <c r="AB2282" s="61">
        <v>0</v>
      </c>
      <c r="AC2282" s="61">
        <v>0</v>
      </c>
      <c r="AD2282" s="61">
        <v>0</v>
      </c>
      <c r="AE2282" s="69">
        <v>0</v>
      </c>
      <c r="AF2282" s="59"/>
      <c r="AG2282" s="61">
        <v>0.04</v>
      </c>
      <c r="AH2282" s="69">
        <v>0.04</v>
      </c>
    </row>
    <row r="2283" spans="1:34" x14ac:dyDescent="0.35">
      <c r="A2283" s="15" t="s">
        <v>169</v>
      </c>
      <c r="B2283" s="16" t="s">
        <v>23</v>
      </c>
      <c r="C2283" s="16" t="s">
        <v>117</v>
      </c>
      <c r="D2283" s="16" t="s">
        <v>67</v>
      </c>
      <c r="E2283" s="16" t="s">
        <v>118</v>
      </c>
      <c r="F2283" s="16" t="s">
        <v>119</v>
      </c>
      <c r="G2283" s="16" t="s">
        <v>28</v>
      </c>
      <c r="H2283" s="17">
        <v>5.0000000000000001E-3</v>
      </c>
      <c r="I2283" s="16" t="s">
        <v>119</v>
      </c>
      <c r="J2283" s="16" t="s">
        <v>209</v>
      </c>
      <c r="K2283" s="18" t="s">
        <v>30</v>
      </c>
      <c r="L2283" s="19">
        <v>1</v>
      </c>
      <c r="M2283" s="20">
        <v>1</v>
      </c>
      <c r="N2283" s="20">
        <v>1</v>
      </c>
      <c r="O2283" s="20">
        <v>1</v>
      </c>
      <c r="P2283" s="20">
        <v>1</v>
      </c>
      <c r="Q2283" s="20">
        <v>1</v>
      </c>
      <c r="R2283" s="20">
        <v>1</v>
      </c>
      <c r="S2283" s="20" t="s">
        <v>33</v>
      </c>
      <c r="T2283" s="20" t="s">
        <v>33</v>
      </c>
      <c r="U2283" s="20" t="s">
        <v>33</v>
      </c>
      <c r="V2283" s="20" t="s">
        <v>33</v>
      </c>
      <c r="W2283" s="21" t="s">
        <v>33</v>
      </c>
      <c r="X2283" s="67"/>
      <c r="Y2283" s="19">
        <v>0</v>
      </c>
      <c r="Z2283" s="20">
        <v>0</v>
      </c>
      <c r="AA2283" s="20">
        <v>0</v>
      </c>
      <c r="AB2283" s="20">
        <v>0</v>
      </c>
      <c r="AC2283" s="20">
        <v>0</v>
      </c>
      <c r="AD2283" s="20">
        <v>0</v>
      </c>
      <c r="AE2283" s="21">
        <v>0</v>
      </c>
      <c r="AF2283" s="55"/>
      <c r="AG2283" s="20" t="s">
        <v>33</v>
      </c>
      <c r="AH2283" s="21" t="s">
        <v>33</v>
      </c>
    </row>
    <row r="2284" spans="1:34" x14ac:dyDescent="0.35">
      <c r="A2284" s="15" t="s">
        <v>169</v>
      </c>
      <c r="B2284" s="16" t="s">
        <v>23</v>
      </c>
      <c r="C2284" s="16" t="s">
        <v>117</v>
      </c>
      <c r="D2284" s="16" t="s">
        <v>67</v>
      </c>
      <c r="E2284" s="16" t="s">
        <v>118</v>
      </c>
      <c r="F2284" s="16" t="s">
        <v>119</v>
      </c>
      <c r="G2284" s="16" t="s">
        <v>28</v>
      </c>
      <c r="H2284" s="17">
        <v>5.0000000000000001E-3</v>
      </c>
      <c r="I2284" s="16" t="s">
        <v>119</v>
      </c>
      <c r="J2284" s="16" t="s">
        <v>208</v>
      </c>
      <c r="K2284" s="18" t="s">
        <v>31</v>
      </c>
      <c r="L2284" s="22">
        <v>1.49</v>
      </c>
      <c r="M2284" s="23">
        <v>1.49</v>
      </c>
      <c r="N2284" s="23">
        <v>1.49</v>
      </c>
      <c r="O2284" s="23">
        <v>1.49</v>
      </c>
      <c r="P2284" s="23">
        <v>1.49</v>
      </c>
      <c r="Q2284" s="23">
        <v>1.49</v>
      </c>
      <c r="R2284" s="23">
        <v>1.49</v>
      </c>
      <c r="S2284" s="23">
        <v>1.49</v>
      </c>
      <c r="T2284" s="23">
        <v>1.49</v>
      </c>
      <c r="U2284" s="23">
        <v>0.89</v>
      </c>
      <c r="V2284" s="23">
        <v>0.89</v>
      </c>
      <c r="W2284" s="70">
        <v>0.89</v>
      </c>
      <c r="X2284" s="67"/>
      <c r="Y2284" s="22">
        <v>0</v>
      </c>
      <c r="Z2284" s="23">
        <v>0</v>
      </c>
      <c r="AA2284" s="23">
        <v>0</v>
      </c>
      <c r="AB2284" s="23">
        <v>0</v>
      </c>
      <c r="AC2284" s="23">
        <v>0</v>
      </c>
      <c r="AD2284" s="23">
        <v>0</v>
      </c>
      <c r="AE2284" s="70">
        <v>0</v>
      </c>
      <c r="AF2284" s="50"/>
      <c r="AG2284" s="76">
        <v>0.04</v>
      </c>
      <c r="AH2284" s="77">
        <v>0.04</v>
      </c>
    </row>
    <row r="2285" spans="1:34" x14ac:dyDescent="0.35">
      <c r="A2285" s="15" t="s">
        <v>169</v>
      </c>
      <c r="B2285" s="16" t="s">
        <v>23</v>
      </c>
      <c r="C2285" s="16" t="s">
        <v>117</v>
      </c>
      <c r="D2285" s="16" t="s">
        <v>67</v>
      </c>
      <c r="E2285" s="16" t="s">
        <v>118</v>
      </c>
      <c r="F2285" s="16" t="s">
        <v>119</v>
      </c>
      <c r="G2285" s="16" t="s">
        <v>28</v>
      </c>
      <c r="H2285" s="17">
        <v>5.0000000000000001E-3</v>
      </c>
      <c r="I2285" s="16" t="s">
        <v>119</v>
      </c>
      <c r="J2285" s="16" t="s">
        <v>209</v>
      </c>
      <c r="K2285" s="18" t="s">
        <v>32</v>
      </c>
      <c r="L2285" s="19">
        <v>1</v>
      </c>
      <c r="M2285" s="20">
        <v>1</v>
      </c>
      <c r="N2285" s="20">
        <v>1</v>
      </c>
      <c r="O2285" s="20">
        <v>1</v>
      </c>
      <c r="P2285" s="20">
        <v>1</v>
      </c>
      <c r="Q2285" s="20">
        <v>1</v>
      </c>
      <c r="R2285" s="20">
        <v>1</v>
      </c>
      <c r="S2285" s="20" t="s">
        <v>33</v>
      </c>
      <c r="T2285" s="20" t="s">
        <v>33</v>
      </c>
      <c r="U2285" s="20" t="s">
        <v>33</v>
      </c>
      <c r="V2285" s="20" t="s">
        <v>33</v>
      </c>
      <c r="W2285" s="21" t="s">
        <v>33</v>
      </c>
      <c r="X2285" s="67"/>
      <c r="Y2285" s="19">
        <v>0</v>
      </c>
      <c r="Z2285" s="20">
        <v>0</v>
      </c>
      <c r="AA2285" s="20">
        <v>0</v>
      </c>
      <c r="AB2285" s="20">
        <v>0</v>
      </c>
      <c r="AC2285" s="20">
        <v>0</v>
      </c>
      <c r="AD2285" s="20">
        <v>0</v>
      </c>
      <c r="AE2285" s="21">
        <v>0</v>
      </c>
      <c r="AF2285" s="55"/>
      <c r="AG2285" s="20" t="s">
        <v>33</v>
      </c>
      <c r="AH2285" s="21" t="s">
        <v>33</v>
      </c>
    </row>
    <row r="2286" spans="1:34" x14ac:dyDescent="0.35">
      <c r="A2286" s="24" t="s">
        <v>169</v>
      </c>
      <c r="B2286" s="25" t="s">
        <v>23</v>
      </c>
      <c r="C2286" s="25" t="s">
        <v>117</v>
      </c>
      <c r="D2286" s="25" t="s">
        <v>67</v>
      </c>
      <c r="E2286" s="25" t="s">
        <v>118</v>
      </c>
      <c r="F2286" s="25" t="s">
        <v>119</v>
      </c>
      <c r="G2286" s="25" t="s">
        <v>28</v>
      </c>
      <c r="H2286" s="26">
        <v>5.0000000000000001E-3</v>
      </c>
      <c r="I2286" s="25" t="s">
        <v>33</v>
      </c>
      <c r="J2286" s="25" t="s">
        <v>208</v>
      </c>
      <c r="K2286" s="27" t="s">
        <v>34</v>
      </c>
      <c r="L2286" s="28">
        <v>0</v>
      </c>
      <c r="M2286" s="29">
        <v>0</v>
      </c>
      <c r="N2286" s="29">
        <v>0</v>
      </c>
      <c r="O2286" s="29">
        <v>0</v>
      </c>
      <c r="P2286" s="29">
        <v>0</v>
      </c>
      <c r="Q2286" s="29">
        <v>0</v>
      </c>
      <c r="R2286" s="29">
        <v>0</v>
      </c>
      <c r="S2286" s="29">
        <v>0</v>
      </c>
      <c r="T2286" s="29">
        <v>0</v>
      </c>
      <c r="U2286" s="29">
        <v>0</v>
      </c>
      <c r="V2286" s="29">
        <v>0</v>
      </c>
      <c r="W2286" s="30">
        <v>0</v>
      </c>
      <c r="X2286" s="67"/>
      <c r="Y2286" s="57">
        <v>0</v>
      </c>
      <c r="Z2286" s="58">
        <v>0</v>
      </c>
      <c r="AA2286" s="58">
        <v>0</v>
      </c>
      <c r="AB2286" s="58">
        <v>0</v>
      </c>
      <c r="AC2286" s="58">
        <v>0</v>
      </c>
      <c r="AD2286" s="58">
        <v>0</v>
      </c>
      <c r="AE2286" s="71">
        <v>0</v>
      </c>
      <c r="AF2286" s="56"/>
      <c r="AG2286" s="58">
        <v>0</v>
      </c>
      <c r="AH2286" s="71">
        <v>0</v>
      </c>
    </row>
    <row r="2287" spans="1:34" x14ac:dyDescent="0.35">
      <c r="A2287" s="31" t="s">
        <v>169</v>
      </c>
      <c r="B2287" s="32" t="s">
        <v>23</v>
      </c>
      <c r="C2287" s="32" t="s">
        <v>117</v>
      </c>
      <c r="D2287" s="32" t="s">
        <v>67</v>
      </c>
      <c r="E2287" s="32" t="s">
        <v>118</v>
      </c>
      <c r="F2287" s="32" t="s">
        <v>120</v>
      </c>
      <c r="G2287" s="32" t="s">
        <v>28</v>
      </c>
      <c r="H2287" s="33">
        <v>5.0000000000000001E-3</v>
      </c>
      <c r="I2287" s="32" t="s">
        <v>120</v>
      </c>
      <c r="J2287" s="32" t="s">
        <v>208</v>
      </c>
      <c r="K2287" s="34" t="s">
        <v>29</v>
      </c>
      <c r="L2287" s="35">
        <v>1.69</v>
      </c>
      <c r="M2287" s="36">
        <v>1.69</v>
      </c>
      <c r="N2287" s="36">
        <v>1.69</v>
      </c>
      <c r="O2287" s="36">
        <v>1.69</v>
      </c>
      <c r="P2287" s="36">
        <v>1.69</v>
      </c>
      <c r="Q2287" s="36">
        <v>1.69</v>
      </c>
      <c r="R2287" s="36">
        <v>1.69</v>
      </c>
      <c r="S2287" s="36">
        <v>1.69</v>
      </c>
      <c r="T2287" s="36">
        <v>1.69</v>
      </c>
      <c r="U2287" s="36">
        <v>1.29</v>
      </c>
      <c r="V2287" s="36">
        <v>1.29</v>
      </c>
      <c r="W2287" s="37">
        <v>1.29</v>
      </c>
      <c r="X2287" s="67"/>
      <c r="Y2287" s="60">
        <v>0</v>
      </c>
      <c r="Z2287" s="61">
        <v>0</v>
      </c>
      <c r="AA2287" s="61">
        <v>0</v>
      </c>
      <c r="AB2287" s="61">
        <v>0</v>
      </c>
      <c r="AC2287" s="61">
        <v>0</v>
      </c>
      <c r="AD2287" s="61">
        <v>0</v>
      </c>
      <c r="AE2287" s="69">
        <v>0</v>
      </c>
      <c r="AF2287" s="59"/>
      <c r="AG2287" s="61">
        <v>0.04</v>
      </c>
      <c r="AH2287" s="69">
        <v>0.04</v>
      </c>
    </row>
    <row r="2288" spans="1:34" x14ac:dyDescent="0.35">
      <c r="A2288" s="15" t="s">
        <v>169</v>
      </c>
      <c r="B2288" s="16" t="s">
        <v>23</v>
      </c>
      <c r="C2288" s="16" t="s">
        <v>117</v>
      </c>
      <c r="D2288" s="16" t="s">
        <v>67</v>
      </c>
      <c r="E2288" s="16" t="s">
        <v>118</v>
      </c>
      <c r="F2288" s="16" t="s">
        <v>120</v>
      </c>
      <c r="G2288" s="16" t="s">
        <v>28</v>
      </c>
      <c r="H2288" s="17">
        <v>5.0000000000000001E-3</v>
      </c>
      <c r="I2288" s="16" t="s">
        <v>120</v>
      </c>
      <c r="J2288" s="16" t="s">
        <v>209</v>
      </c>
      <c r="K2288" s="18" t="s">
        <v>30</v>
      </c>
      <c r="L2288" s="19">
        <v>1</v>
      </c>
      <c r="M2288" s="20">
        <v>1</v>
      </c>
      <c r="N2288" s="20">
        <v>1</v>
      </c>
      <c r="O2288" s="20">
        <v>1</v>
      </c>
      <c r="P2288" s="20">
        <v>1</v>
      </c>
      <c r="Q2288" s="20">
        <v>1</v>
      </c>
      <c r="R2288" s="20">
        <v>1</v>
      </c>
      <c r="S2288" s="20" t="s">
        <v>33</v>
      </c>
      <c r="T2288" s="20" t="s">
        <v>33</v>
      </c>
      <c r="U2288" s="20" t="s">
        <v>33</v>
      </c>
      <c r="V2288" s="20" t="s">
        <v>33</v>
      </c>
      <c r="W2288" s="21" t="s">
        <v>33</v>
      </c>
      <c r="X2288" s="67"/>
      <c r="Y2288" s="19">
        <v>0</v>
      </c>
      <c r="Z2288" s="20">
        <v>0</v>
      </c>
      <c r="AA2288" s="20">
        <v>0</v>
      </c>
      <c r="AB2288" s="20">
        <v>0</v>
      </c>
      <c r="AC2288" s="20">
        <v>0</v>
      </c>
      <c r="AD2288" s="20">
        <v>0</v>
      </c>
      <c r="AE2288" s="21">
        <v>0</v>
      </c>
      <c r="AF2288" s="55"/>
      <c r="AG2288" s="20" t="s">
        <v>33</v>
      </c>
      <c r="AH2288" s="21" t="s">
        <v>33</v>
      </c>
    </row>
    <row r="2289" spans="1:34" x14ac:dyDescent="0.35">
      <c r="A2289" s="15" t="s">
        <v>169</v>
      </c>
      <c r="B2289" s="16" t="s">
        <v>23</v>
      </c>
      <c r="C2289" s="16" t="s">
        <v>117</v>
      </c>
      <c r="D2289" s="16" t="s">
        <v>67</v>
      </c>
      <c r="E2289" s="16" t="s">
        <v>118</v>
      </c>
      <c r="F2289" s="16" t="s">
        <v>120</v>
      </c>
      <c r="G2289" s="16" t="s">
        <v>28</v>
      </c>
      <c r="H2289" s="17">
        <v>5.0000000000000001E-3</v>
      </c>
      <c r="I2289" s="16" t="s">
        <v>120</v>
      </c>
      <c r="J2289" s="16" t="s">
        <v>208</v>
      </c>
      <c r="K2289" s="18" t="s">
        <v>31</v>
      </c>
      <c r="L2289" s="85">
        <v>1.99</v>
      </c>
      <c r="M2289" s="81">
        <v>1.99</v>
      </c>
      <c r="N2289" s="81">
        <v>1.99</v>
      </c>
      <c r="O2289" s="81">
        <v>1.99</v>
      </c>
      <c r="P2289" s="81">
        <v>1.99</v>
      </c>
      <c r="Q2289" s="81">
        <v>1.99</v>
      </c>
      <c r="R2289" s="81">
        <v>1.99</v>
      </c>
      <c r="S2289" s="81">
        <v>1.99</v>
      </c>
      <c r="T2289" s="81">
        <v>1.99</v>
      </c>
      <c r="U2289" s="81">
        <v>1.66</v>
      </c>
      <c r="V2289" s="81">
        <v>1.66</v>
      </c>
      <c r="W2289" s="81">
        <v>1.66</v>
      </c>
      <c r="X2289" s="67"/>
      <c r="Y2289" s="22">
        <v>0</v>
      </c>
      <c r="Z2289" s="23">
        <v>0</v>
      </c>
      <c r="AA2289" s="23">
        <v>0</v>
      </c>
      <c r="AB2289" s="23">
        <v>0</v>
      </c>
      <c r="AC2289" s="23">
        <v>0</v>
      </c>
      <c r="AD2289" s="23">
        <v>0</v>
      </c>
      <c r="AE2289" s="70">
        <v>0</v>
      </c>
      <c r="AF2289" s="50"/>
      <c r="AG2289" s="76">
        <v>0.05</v>
      </c>
      <c r="AH2289" s="77">
        <v>0.05</v>
      </c>
    </row>
    <row r="2290" spans="1:34" x14ac:dyDescent="0.35">
      <c r="A2290" s="15" t="s">
        <v>169</v>
      </c>
      <c r="B2290" s="16" t="s">
        <v>23</v>
      </c>
      <c r="C2290" s="16" t="s">
        <v>117</v>
      </c>
      <c r="D2290" s="16" t="s">
        <v>67</v>
      </c>
      <c r="E2290" s="16" t="s">
        <v>118</v>
      </c>
      <c r="F2290" s="16" t="s">
        <v>120</v>
      </c>
      <c r="G2290" s="16" t="s">
        <v>28</v>
      </c>
      <c r="H2290" s="17">
        <v>5.0000000000000001E-3</v>
      </c>
      <c r="I2290" s="16" t="s">
        <v>120</v>
      </c>
      <c r="J2290" s="16" t="s">
        <v>209</v>
      </c>
      <c r="K2290" s="18" t="s">
        <v>32</v>
      </c>
      <c r="L2290" s="19">
        <v>1</v>
      </c>
      <c r="M2290" s="20">
        <v>1</v>
      </c>
      <c r="N2290" s="20">
        <v>1</v>
      </c>
      <c r="O2290" s="20">
        <v>1</v>
      </c>
      <c r="P2290" s="20">
        <v>1</v>
      </c>
      <c r="Q2290" s="20">
        <v>1</v>
      </c>
      <c r="R2290" s="20">
        <v>1</v>
      </c>
      <c r="S2290" s="20" t="s">
        <v>33</v>
      </c>
      <c r="T2290" s="20" t="s">
        <v>33</v>
      </c>
      <c r="U2290" s="20" t="s">
        <v>33</v>
      </c>
      <c r="V2290" s="20" t="s">
        <v>33</v>
      </c>
      <c r="W2290" s="21" t="s">
        <v>33</v>
      </c>
      <c r="X2290" s="67"/>
      <c r="Y2290" s="19">
        <v>0</v>
      </c>
      <c r="Z2290" s="20">
        <v>0</v>
      </c>
      <c r="AA2290" s="20">
        <v>0</v>
      </c>
      <c r="AB2290" s="20">
        <v>0</v>
      </c>
      <c r="AC2290" s="20">
        <v>0</v>
      </c>
      <c r="AD2290" s="20">
        <v>0</v>
      </c>
      <c r="AE2290" s="21">
        <v>0</v>
      </c>
      <c r="AF2290" s="55"/>
      <c r="AG2290" s="20" t="s">
        <v>33</v>
      </c>
      <c r="AH2290" s="21" t="s">
        <v>33</v>
      </c>
    </row>
    <row r="2291" spans="1:34" x14ac:dyDescent="0.35">
      <c r="A2291" s="24" t="s">
        <v>169</v>
      </c>
      <c r="B2291" s="25" t="s">
        <v>23</v>
      </c>
      <c r="C2291" s="25" t="s">
        <v>117</v>
      </c>
      <c r="D2291" s="25" t="s">
        <v>67</v>
      </c>
      <c r="E2291" s="25" t="s">
        <v>118</v>
      </c>
      <c r="F2291" s="25" t="s">
        <v>120</v>
      </c>
      <c r="G2291" s="25" t="s">
        <v>28</v>
      </c>
      <c r="H2291" s="26">
        <v>5.0000000000000001E-3</v>
      </c>
      <c r="I2291" s="25" t="s">
        <v>33</v>
      </c>
      <c r="J2291" s="25" t="s">
        <v>208</v>
      </c>
      <c r="K2291" s="27" t="s">
        <v>34</v>
      </c>
      <c r="L2291" s="28">
        <v>0.1775147928994083</v>
      </c>
      <c r="M2291" s="29">
        <v>0.1775147928994083</v>
      </c>
      <c r="N2291" s="29">
        <v>0.1775147928994083</v>
      </c>
      <c r="O2291" s="29">
        <v>0.1775147928994083</v>
      </c>
      <c r="P2291" s="29">
        <v>0.1775147928994083</v>
      </c>
      <c r="Q2291" s="29">
        <v>0.1775147928994083</v>
      </c>
      <c r="R2291" s="29">
        <v>0.1775147928994083</v>
      </c>
      <c r="S2291" s="29">
        <v>0.1775147928994083</v>
      </c>
      <c r="T2291" s="29">
        <v>0.1775147928994083</v>
      </c>
      <c r="U2291" s="29">
        <v>0.28682170542635643</v>
      </c>
      <c r="V2291" s="29">
        <v>0.28682170542635643</v>
      </c>
      <c r="W2291" s="30">
        <v>0.28682170542635643</v>
      </c>
      <c r="X2291" s="67"/>
      <c r="Y2291" s="57">
        <v>0</v>
      </c>
      <c r="Z2291" s="58">
        <v>0</v>
      </c>
      <c r="AA2291" s="58">
        <v>0</v>
      </c>
      <c r="AB2291" s="58">
        <v>0</v>
      </c>
      <c r="AC2291" s="58">
        <v>0</v>
      </c>
      <c r="AD2291" s="58">
        <v>0</v>
      </c>
      <c r="AE2291" s="71">
        <v>0</v>
      </c>
      <c r="AF2291" s="56"/>
      <c r="AG2291" s="58">
        <v>0</v>
      </c>
      <c r="AH2291" s="71">
        <v>0</v>
      </c>
    </row>
    <row r="2292" spans="1:34" x14ac:dyDescent="0.35">
      <c r="A2292" s="31" t="s">
        <v>169</v>
      </c>
      <c r="B2292" s="32" t="s">
        <v>23</v>
      </c>
      <c r="C2292" s="32" t="s">
        <v>117</v>
      </c>
      <c r="D2292" s="32" t="s">
        <v>89</v>
      </c>
      <c r="E2292" s="32" t="s">
        <v>118</v>
      </c>
      <c r="F2292" s="32" t="s">
        <v>121</v>
      </c>
      <c r="G2292" s="32" t="s">
        <v>28</v>
      </c>
      <c r="H2292" s="33">
        <v>1.4999999999999999E-2</v>
      </c>
      <c r="I2292" s="32" t="s">
        <v>121</v>
      </c>
      <c r="J2292" s="32" t="s">
        <v>208</v>
      </c>
      <c r="K2292" s="34" t="s">
        <v>29</v>
      </c>
      <c r="L2292" s="35">
        <v>2.79</v>
      </c>
      <c r="M2292" s="36">
        <v>2.79</v>
      </c>
      <c r="N2292" s="36">
        <v>2.79</v>
      </c>
      <c r="O2292" s="36">
        <v>2.79</v>
      </c>
      <c r="P2292" s="36">
        <v>2.79</v>
      </c>
      <c r="Q2292" s="36">
        <v>2.79</v>
      </c>
      <c r="R2292" s="36">
        <v>2.79</v>
      </c>
      <c r="S2292" s="36">
        <v>2.79</v>
      </c>
      <c r="T2292" s="36">
        <v>2.79</v>
      </c>
      <c r="U2292" s="36">
        <v>2.79</v>
      </c>
      <c r="V2292" s="36">
        <v>2.79</v>
      </c>
      <c r="W2292" s="37">
        <v>2.79</v>
      </c>
      <c r="X2292" s="67"/>
      <c r="Y2292" s="60">
        <v>0</v>
      </c>
      <c r="Z2292" s="61">
        <v>0</v>
      </c>
      <c r="AA2292" s="61">
        <v>0</v>
      </c>
      <c r="AB2292" s="61">
        <v>0</v>
      </c>
      <c r="AC2292" s="61">
        <v>0</v>
      </c>
      <c r="AD2292" s="61">
        <v>0</v>
      </c>
      <c r="AE2292" s="69">
        <v>0</v>
      </c>
      <c r="AF2292" s="59"/>
      <c r="AG2292" s="61">
        <v>7.0000000000000007E-2</v>
      </c>
      <c r="AH2292" s="69">
        <v>7.0000000000000007E-2</v>
      </c>
    </row>
    <row r="2293" spans="1:34" x14ac:dyDescent="0.35">
      <c r="A2293" s="15" t="s">
        <v>169</v>
      </c>
      <c r="B2293" s="16" t="s">
        <v>23</v>
      </c>
      <c r="C2293" s="16" t="s">
        <v>117</v>
      </c>
      <c r="D2293" s="16" t="s">
        <v>89</v>
      </c>
      <c r="E2293" s="16" t="s">
        <v>118</v>
      </c>
      <c r="F2293" s="16" t="s">
        <v>121</v>
      </c>
      <c r="G2293" s="16" t="s">
        <v>28</v>
      </c>
      <c r="H2293" s="17">
        <v>1.4999999999999999E-2</v>
      </c>
      <c r="I2293" s="16" t="s">
        <v>121</v>
      </c>
      <c r="J2293" s="16" t="s">
        <v>209</v>
      </c>
      <c r="K2293" s="18" t="s">
        <v>30</v>
      </c>
      <c r="L2293" s="19">
        <v>1</v>
      </c>
      <c r="M2293" s="20">
        <v>1</v>
      </c>
      <c r="N2293" s="20">
        <v>1</v>
      </c>
      <c r="O2293" s="20">
        <v>1</v>
      </c>
      <c r="P2293" s="20">
        <v>1</v>
      </c>
      <c r="Q2293" s="20">
        <v>1</v>
      </c>
      <c r="R2293" s="20">
        <v>1</v>
      </c>
      <c r="S2293" s="20" t="s">
        <v>33</v>
      </c>
      <c r="T2293" s="20" t="s">
        <v>33</v>
      </c>
      <c r="U2293" s="20" t="s">
        <v>33</v>
      </c>
      <c r="V2293" s="20" t="s">
        <v>33</v>
      </c>
      <c r="W2293" s="21" t="s">
        <v>33</v>
      </c>
      <c r="X2293" s="67"/>
      <c r="Y2293" s="19">
        <v>0</v>
      </c>
      <c r="Z2293" s="20">
        <v>0</v>
      </c>
      <c r="AA2293" s="20">
        <v>0</v>
      </c>
      <c r="AB2293" s="20">
        <v>0</v>
      </c>
      <c r="AC2293" s="20">
        <v>0</v>
      </c>
      <c r="AD2293" s="20">
        <v>0</v>
      </c>
      <c r="AE2293" s="21">
        <v>0</v>
      </c>
      <c r="AF2293" s="55"/>
      <c r="AG2293" s="20" t="s">
        <v>33</v>
      </c>
      <c r="AH2293" s="21" t="s">
        <v>33</v>
      </c>
    </row>
    <row r="2294" spans="1:34" x14ac:dyDescent="0.35">
      <c r="A2294" s="15" t="s">
        <v>169</v>
      </c>
      <c r="B2294" s="16" t="s">
        <v>23</v>
      </c>
      <c r="C2294" s="16" t="s">
        <v>117</v>
      </c>
      <c r="D2294" s="16" t="s">
        <v>89</v>
      </c>
      <c r="E2294" s="16" t="s">
        <v>118</v>
      </c>
      <c r="F2294" s="16" t="s">
        <v>121</v>
      </c>
      <c r="G2294" s="16" t="s">
        <v>28</v>
      </c>
      <c r="H2294" s="17">
        <v>1.4999999999999999E-2</v>
      </c>
      <c r="I2294" s="16" t="s">
        <v>121</v>
      </c>
      <c r="J2294" s="16" t="s">
        <v>208</v>
      </c>
      <c r="K2294" s="18" t="s">
        <v>31</v>
      </c>
      <c r="L2294" s="85">
        <v>2.89</v>
      </c>
      <c r="M2294" s="81">
        <v>2.89</v>
      </c>
      <c r="N2294" s="81">
        <v>2.89</v>
      </c>
      <c r="O2294" s="81">
        <v>2.89</v>
      </c>
      <c r="P2294" s="81">
        <v>2.89</v>
      </c>
      <c r="Q2294" s="81">
        <v>2.89</v>
      </c>
      <c r="R2294" s="81">
        <v>2.89</v>
      </c>
      <c r="S2294" s="81">
        <v>2.89</v>
      </c>
      <c r="T2294" s="81">
        <v>2.89</v>
      </c>
      <c r="U2294" s="81">
        <v>2.89</v>
      </c>
      <c r="V2294" s="81">
        <v>2.89</v>
      </c>
      <c r="W2294" s="80">
        <v>2.89</v>
      </c>
      <c r="X2294" s="67"/>
      <c r="Y2294" s="22">
        <v>0</v>
      </c>
      <c r="Z2294" s="23">
        <v>0</v>
      </c>
      <c r="AA2294" s="23">
        <v>0</v>
      </c>
      <c r="AB2294" s="23">
        <v>0</v>
      </c>
      <c r="AC2294" s="23">
        <v>0</v>
      </c>
      <c r="AD2294" s="23">
        <v>0</v>
      </c>
      <c r="AE2294" s="70">
        <v>0</v>
      </c>
      <c r="AF2294" s="50"/>
      <c r="AG2294" s="76">
        <v>7.0000000000000007E-2</v>
      </c>
      <c r="AH2294" s="77">
        <v>7.0000000000000007E-2</v>
      </c>
    </row>
    <row r="2295" spans="1:34" x14ac:dyDescent="0.35">
      <c r="A2295" s="15" t="s">
        <v>169</v>
      </c>
      <c r="B2295" s="16" t="s">
        <v>23</v>
      </c>
      <c r="C2295" s="16" t="s">
        <v>117</v>
      </c>
      <c r="D2295" s="16" t="s">
        <v>89</v>
      </c>
      <c r="E2295" s="16" t="s">
        <v>118</v>
      </c>
      <c r="F2295" s="16" t="s">
        <v>121</v>
      </c>
      <c r="G2295" s="16" t="s">
        <v>28</v>
      </c>
      <c r="H2295" s="17">
        <v>1.4999999999999999E-2</v>
      </c>
      <c r="I2295" s="16" t="s">
        <v>121</v>
      </c>
      <c r="J2295" s="16" t="s">
        <v>209</v>
      </c>
      <c r="K2295" s="18" t="s">
        <v>32</v>
      </c>
      <c r="L2295" s="19">
        <v>1</v>
      </c>
      <c r="M2295" s="20">
        <v>1</v>
      </c>
      <c r="N2295" s="20">
        <v>1</v>
      </c>
      <c r="O2295" s="20">
        <v>1</v>
      </c>
      <c r="P2295" s="20">
        <v>1</v>
      </c>
      <c r="Q2295" s="20">
        <v>1</v>
      </c>
      <c r="R2295" s="20">
        <v>1</v>
      </c>
      <c r="S2295" s="20" t="s">
        <v>33</v>
      </c>
      <c r="T2295" s="20" t="s">
        <v>33</v>
      </c>
      <c r="U2295" s="20" t="s">
        <v>33</v>
      </c>
      <c r="V2295" s="20" t="s">
        <v>33</v>
      </c>
      <c r="W2295" s="21" t="s">
        <v>33</v>
      </c>
      <c r="X2295" s="67"/>
      <c r="Y2295" s="19">
        <v>0</v>
      </c>
      <c r="Z2295" s="20">
        <v>0</v>
      </c>
      <c r="AA2295" s="20">
        <v>0</v>
      </c>
      <c r="AB2295" s="20">
        <v>0</v>
      </c>
      <c r="AC2295" s="20">
        <v>0</v>
      </c>
      <c r="AD2295" s="20">
        <v>0</v>
      </c>
      <c r="AE2295" s="21">
        <v>0</v>
      </c>
      <c r="AF2295" s="55"/>
      <c r="AG2295" s="20" t="s">
        <v>33</v>
      </c>
      <c r="AH2295" s="21" t="s">
        <v>33</v>
      </c>
    </row>
    <row r="2296" spans="1:34" x14ac:dyDescent="0.35">
      <c r="A2296" s="24" t="s">
        <v>169</v>
      </c>
      <c r="B2296" s="25" t="s">
        <v>23</v>
      </c>
      <c r="C2296" s="25" t="s">
        <v>117</v>
      </c>
      <c r="D2296" s="25" t="s">
        <v>89</v>
      </c>
      <c r="E2296" s="25" t="s">
        <v>118</v>
      </c>
      <c r="F2296" s="25" t="s">
        <v>121</v>
      </c>
      <c r="G2296" s="25" t="s">
        <v>28</v>
      </c>
      <c r="H2296" s="26">
        <v>1.4999999999999999E-2</v>
      </c>
      <c r="I2296" s="25" t="s">
        <v>33</v>
      </c>
      <c r="J2296" s="25" t="s">
        <v>208</v>
      </c>
      <c r="K2296" s="27" t="s">
        <v>34</v>
      </c>
      <c r="L2296" s="28">
        <v>3.5842293906810152E-2</v>
      </c>
      <c r="M2296" s="29">
        <v>3.5842293906810152E-2</v>
      </c>
      <c r="N2296" s="29">
        <v>3.5842293906810152E-2</v>
      </c>
      <c r="O2296" s="29">
        <v>3.5842293906810152E-2</v>
      </c>
      <c r="P2296" s="29">
        <v>3.5842293906810152E-2</v>
      </c>
      <c r="Q2296" s="29">
        <v>3.5842293906810152E-2</v>
      </c>
      <c r="R2296" s="29">
        <v>3.5842293906810152E-2</v>
      </c>
      <c r="S2296" s="29">
        <v>3.5842293906810152E-2</v>
      </c>
      <c r="T2296" s="29">
        <v>3.5842293906810152E-2</v>
      </c>
      <c r="U2296" s="29">
        <v>3.5842293906810152E-2</v>
      </c>
      <c r="V2296" s="29">
        <v>3.5842293906810152E-2</v>
      </c>
      <c r="W2296" s="30">
        <v>3.5842293906810152E-2</v>
      </c>
      <c r="X2296" s="67"/>
      <c r="Y2296" s="57">
        <v>0</v>
      </c>
      <c r="Z2296" s="58">
        <v>0</v>
      </c>
      <c r="AA2296" s="58">
        <v>0</v>
      </c>
      <c r="AB2296" s="58">
        <v>0</v>
      </c>
      <c r="AC2296" s="58">
        <v>0</v>
      </c>
      <c r="AD2296" s="58">
        <v>0</v>
      </c>
      <c r="AE2296" s="71">
        <v>0</v>
      </c>
      <c r="AF2296" s="56"/>
      <c r="AG2296" s="58">
        <v>0</v>
      </c>
      <c r="AH2296" s="71">
        <v>0</v>
      </c>
    </row>
    <row r="2297" spans="1:34" x14ac:dyDescent="0.35">
      <c r="A2297" s="31" t="s">
        <v>169</v>
      </c>
      <c r="B2297" s="32" t="s">
        <v>23</v>
      </c>
      <c r="C2297" s="32" t="s">
        <v>117</v>
      </c>
      <c r="D2297" s="32" t="s">
        <v>55</v>
      </c>
      <c r="E2297" s="32" t="s">
        <v>118</v>
      </c>
      <c r="F2297" s="32" t="s">
        <v>122</v>
      </c>
      <c r="G2297" s="32" t="s">
        <v>28</v>
      </c>
      <c r="H2297" s="33">
        <v>3.4999999999999996E-3</v>
      </c>
      <c r="I2297" s="32" t="s">
        <v>122</v>
      </c>
      <c r="J2297" s="32" t="s">
        <v>208</v>
      </c>
      <c r="K2297" s="34" t="s">
        <v>29</v>
      </c>
      <c r="L2297" s="35">
        <v>2.99</v>
      </c>
      <c r="M2297" s="36">
        <v>2.99</v>
      </c>
      <c r="N2297" s="36">
        <v>2.99</v>
      </c>
      <c r="O2297" s="36">
        <v>2.99</v>
      </c>
      <c r="P2297" s="36">
        <v>2.99</v>
      </c>
      <c r="Q2297" s="36">
        <v>2.99</v>
      </c>
      <c r="R2297" s="36">
        <v>2.99</v>
      </c>
      <c r="S2297" s="36">
        <v>2.99</v>
      </c>
      <c r="T2297" s="36">
        <v>2.99</v>
      </c>
      <c r="U2297" s="36">
        <v>2.29</v>
      </c>
      <c r="V2297" s="36">
        <v>2.29</v>
      </c>
      <c r="W2297" s="37">
        <v>2.29</v>
      </c>
      <c r="X2297" s="67"/>
      <c r="Y2297" s="60">
        <v>0</v>
      </c>
      <c r="Z2297" s="61">
        <v>0</v>
      </c>
      <c r="AA2297" s="61">
        <v>0</v>
      </c>
      <c r="AB2297" s="61">
        <v>0</v>
      </c>
      <c r="AC2297" s="61">
        <v>0</v>
      </c>
      <c r="AD2297" s="61">
        <v>0</v>
      </c>
      <c r="AE2297" s="69">
        <v>0</v>
      </c>
      <c r="AF2297" s="59"/>
      <c r="AG2297" s="61">
        <v>0.08</v>
      </c>
      <c r="AH2297" s="69">
        <v>0.08</v>
      </c>
    </row>
    <row r="2298" spans="1:34" x14ac:dyDescent="0.35">
      <c r="A2298" s="15" t="s">
        <v>169</v>
      </c>
      <c r="B2298" s="16" t="s">
        <v>23</v>
      </c>
      <c r="C2298" s="16" t="s">
        <v>117</v>
      </c>
      <c r="D2298" s="16" t="s">
        <v>55</v>
      </c>
      <c r="E2298" s="16" t="s">
        <v>118</v>
      </c>
      <c r="F2298" s="16" t="s">
        <v>122</v>
      </c>
      <c r="G2298" s="16" t="s">
        <v>28</v>
      </c>
      <c r="H2298" s="17">
        <v>3.4999999999999996E-3</v>
      </c>
      <c r="I2298" s="16" t="s">
        <v>122</v>
      </c>
      <c r="J2298" s="16" t="s">
        <v>209</v>
      </c>
      <c r="K2298" s="18" t="s">
        <v>30</v>
      </c>
      <c r="L2298" s="19">
        <v>1</v>
      </c>
      <c r="M2298" s="20">
        <v>1</v>
      </c>
      <c r="N2298" s="20">
        <v>1</v>
      </c>
      <c r="O2298" s="20">
        <v>1</v>
      </c>
      <c r="P2298" s="20">
        <v>1</v>
      </c>
      <c r="Q2298" s="20">
        <v>1</v>
      </c>
      <c r="R2298" s="20">
        <v>1</v>
      </c>
      <c r="S2298" s="20" t="s">
        <v>33</v>
      </c>
      <c r="T2298" s="20" t="s">
        <v>33</v>
      </c>
      <c r="U2298" s="20" t="s">
        <v>33</v>
      </c>
      <c r="V2298" s="20" t="s">
        <v>33</v>
      </c>
      <c r="W2298" s="21" t="s">
        <v>33</v>
      </c>
      <c r="X2298" s="67"/>
      <c r="Y2298" s="19">
        <v>0</v>
      </c>
      <c r="Z2298" s="20">
        <v>0</v>
      </c>
      <c r="AA2298" s="20">
        <v>0</v>
      </c>
      <c r="AB2298" s="20">
        <v>0</v>
      </c>
      <c r="AC2298" s="20">
        <v>0</v>
      </c>
      <c r="AD2298" s="20">
        <v>0</v>
      </c>
      <c r="AE2298" s="21">
        <v>0</v>
      </c>
      <c r="AF2298" s="55"/>
      <c r="AG2298" s="20" t="s">
        <v>33</v>
      </c>
      <c r="AH2298" s="21" t="s">
        <v>33</v>
      </c>
    </row>
    <row r="2299" spans="1:34" x14ac:dyDescent="0.35">
      <c r="A2299" s="15" t="s">
        <v>169</v>
      </c>
      <c r="B2299" s="16" t="s">
        <v>23</v>
      </c>
      <c r="C2299" s="16" t="s">
        <v>117</v>
      </c>
      <c r="D2299" s="16" t="s">
        <v>55</v>
      </c>
      <c r="E2299" s="16" t="s">
        <v>118</v>
      </c>
      <c r="F2299" s="16" t="s">
        <v>122</v>
      </c>
      <c r="G2299" s="16" t="s">
        <v>28</v>
      </c>
      <c r="H2299" s="17">
        <v>3.4999999999999996E-3</v>
      </c>
      <c r="I2299" s="16" t="s">
        <v>122</v>
      </c>
      <c r="J2299" s="16" t="s">
        <v>208</v>
      </c>
      <c r="K2299" s="18" t="s">
        <v>31</v>
      </c>
      <c r="L2299" s="22">
        <v>2.99</v>
      </c>
      <c r="M2299" s="23">
        <v>2.99</v>
      </c>
      <c r="N2299" s="23">
        <v>2.99</v>
      </c>
      <c r="O2299" s="23">
        <v>2.99</v>
      </c>
      <c r="P2299" s="23">
        <v>2.99</v>
      </c>
      <c r="Q2299" s="23">
        <v>2.99</v>
      </c>
      <c r="R2299" s="23">
        <v>2.99</v>
      </c>
      <c r="S2299" s="23">
        <v>2.99</v>
      </c>
      <c r="T2299" s="23">
        <v>2.99</v>
      </c>
      <c r="U2299" s="23">
        <v>2.29</v>
      </c>
      <c r="V2299" s="23">
        <v>2.29</v>
      </c>
      <c r="W2299" s="70">
        <v>2.29</v>
      </c>
      <c r="X2299" s="67"/>
      <c r="Y2299" s="22">
        <v>0</v>
      </c>
      <c r="Z2299" s="23">
        <v>0</v>
      </c>
      <c r="AA2299" s="23">
        <v>0</v>
      </c>
      <c r="AB2299" s="23">
        <v>0</v>
      </c>
      <c r="AC2299" s="23">
        <v>0</v>
      </c>
      <c r="AD2299" s="23">
        <v>0</v>
      </c>
      <c r="AE2299" s="70">
        <v>0</v>
      </c>
      <c r="AF2299" s="50"/>
      <c r="AG2299" s="76">
        <v>0.08</v>
      </c>
      <c r="AH2299" s="77">
        <v>0.08</v>
      </c>
    </row>
    <row r="2300" spans="1:34" x14ac:dyDescent="0.35">
      <c r="A2300" s="15" t="s">
        <v>169</v>
      </c>
      <c r="B2300" s="16" t="s">
        <v>23</v>
      </c>
      <c r="C2300" s="16" t="s">
        <v>117</v>
      </c>
      <c r="D2300" s="16" t="s">
        <v>55</v>
      </c>
      <c r="E2300" s="16" t="s">
        <v>118</v>
      </c>
      <c r="F2300" s="16" t="s">
        <v>122</v>
      </c>
      <c r="G2300" s="16" t="s">
        <v>28</v>
      </c>
      <c r="H2300" s="17">
        <v>3.4999999999999996E-3</v>
      </c>
      <c r="I2300" s="16" t="s">
        <v>122</v>
      </c>
      <c r="J2300" s="16" t="s">
        <v>209</v>
      </c>
      <c r="K2300" s="18" t="s">
        <v>32</v>
      </c>
      <c r="L2300" s="19">
        <v>1</v>
      </c>
      <c r="M2300" s="20">
        <v>1</v>
      </c>
      <c r="N2300" s="20">
        <v>1</v>
      </c>
      <c r="O2300" s="20">
        <v>1</v>
      </c>
      <c r="P2300" s="20">
        <v>1</v>
      </c>
      <c r="Q2300" s="20">
        <v>1</v>
      </c>
      <c r="R2300" s="20">
        <v>1</v>
      </c>
      <c r="S2300" s="20" t="s">
        <v>33</v>
      </c>
      <c r="T2300" s="20" t="s">
        <v>33</v>
      </c>
      <c r="U2300" s="20" t="s">
        <v>33</v>
      </c>
      <c r="V2300" s="20" t="s">
        <v>33</v>
      </c>
      <c r="W2300" s="21" t="s">
        <v>33</v>
      </c>
      <c r="X2300" s="67"/>
      <c r="Y2300" s="19">
        <v>0</v>
      </c>
      <c r="Z2300" s="20">
        <v>0</v>
      </c>
      <c r="AA2300" s="20">
        <v>0</v>
      </c>
      <c r="AB2300" s="20">
        <v>0</v>
      </c>
      <c r="AC2300" s="20">
        <v>0</v>
      </c>
      <c r="AD2300" s="20">
        <v>0</v>
      </c>
      <c r="AE2300" s="21">
        <v>0</v>
      </c>
      <c r="AF2300" s="55"/>
      <c r="AG2300" s="20" t="s">
        <v>33</v>
      </c>
      <c r="AH2300" s="21" t="s">
        <v>33</v>
      </c>
    </row>
    <row r="2301" spans="1:34" x14ac:dyDescent="0.35">
      <c r="A2301" s="24" t="s">
        <v>169</v>
      </c>
      <c r="B2301" s="25" t="s">
        <v>23</v>
      </c>
      <c r="C2301" s="25" t="s">
        <v>117</v>
      </c>
      <c r="D2301" s="25" t="s">
        <v>55</v>
      </c>
      <c r="E2301" s="25" t="s">
        <v>118</v>
      </c>
      <c r="F2301" s="25" t="s">
        <v>122</v>
      </c>
      <c r="G2301" s="25" t="s">
        <v>28</v>
      </c>
      <c r="H2301" s="26">
        <v>3.4999999999999996E-3</v>
      </c>
      <c r="I2301" s="25" t="s">
        <v>33</v>
      </c>
      <c r="J2301" s="25" t="s">
        <v>208</v>
      </c>
      <c r="K2301" s="27" t="s">
        <v>34</v>
      </c>
      <c r="L2301" s="28">
        <v>0</v>
      </c>
      <c r="M2301" s="29">
        <v>0</v>
      </c>
      <c r="N2301" s="29">
        <v>0</v>
      </c>
      <c r="O2301" s="29">
        <v>0</v>
      </c>
      <c r="P2301" s="29">
        <v>0</v>
      </c>
      <c r="Q2301" s="29">
        <v>0</v>
      </c>
      <c r="R2301" s="29">
        <v>0</v>
      </c>
      <c r="S2301" s="29">
        <v>0</v>
      </c>
      <c r="T2301" s="29">
        <v>0</v>
      </c>
      <c r="U2301" s="29">
        <v>0</v>
      </c>
      <c r="V2301" s="29">
        <v>0</v>
      </c>
      <c r="W2301" s="30">
        <v>0</v>
      </c>
      <c r="X2301" s="67"/>
      <c r="Y2301" s="57">
        <v>0</v>
      </c>
      <c r="Z2301" s="58">
        <v>0</v>
      </c>
      <c r="AA2301" s="58">
        <v>0</v>
      </c>
      <c r="AB2301" s="58">
        <v>0</v>
      </c>
      <c r="AC2301" s="58">
        <v>0</v>
      </c>
      <c r="AD2301" s="58">
        <v>0</v>
      </c>
      <c r="AE2301" s="71">
        <v>0</v>
      </c>
      <c r="AF2301" s="56"/>
      <c r="AG2301" s="58">
        <v>0</v>
      </c>
      <c r="AH2301" s="71">
        <v>0</v>
      </c>
    </row>
    <row r="2302" spans="1:34" x14ac:dyDescent="0.35">
      <c r="A2302" s="31" t="s">
        <v>169</v>
      </c>
      <c r="B2302" s="32" t="s">
        <v>23</v>
      </c>
      <c r="C2302" s="32" t="s">
        <v>123</v>
      </c>
      <c r="D2302" s="32" t="s">
        <v>124</v>
      </c>
      <c r="E2302" s="32" t="s">
        <v>125</v>
      </c>
      <c r="F2302" s="32" t="s">
        <v>126</v>
      </c>
      <c r="G2302" s="32" t="s">
        <v>28</v>
      </c>
      <c r="H2302" s="33">
        <v>3.4999999999999996E-3</v>
      </c>
      <c r="I2302" s="32" t="s">
        <v>126</v>
      </c>
      <c r="J2302" s="32" t="s">
        <v>208</v>
      </c>
      <c r="K2302" s="34" t="s">
        <v>29</v>
      </c>
      <c r="L2302" s="35">
        <v>3.49</v>
      </c>
      <c r="M2302" s="36">
        <v>3.49</v>
      </c>
      <c r="N2302" s="36">
        <v>3.49</v>
      </c>
      <c r="O2302" s="36">
        <v>3.49</v>
      </c>
      <c r="P2302" s="36">
        <v>3.49</v>
      </c>
      <c r="Q2302" s="36">
        <v>3.49</v>
      </c>
      <c r="R2302" s="36">
        <v>3.49</v>
      </c>
      <c r="S2302" s="36">
        <v>3.49</v>
      </c>
      <c r="T2302" s="36">
        <v>3.49</v>
      </c>
      <c r="U2302" s="36">
        <v>2.79</v>
      </c>
      <c r="V2302" s="36">
        <v>2.79</v>
      </c>
      <c r="W2302" s="37">
        <v>2.99</v>
      </c>
      <c r="X2302" s="67"/>
      <c r="Y2302" s="60">
        <v>0</v>
      </c>
      <c r="Z2302" s="61">
        <v>0</v>
      </c>
      <c r="AA2302" s="61">
        <v>0</v>
      </c>
      <c r="AB2302" s="61">
        <v>0</v>
      </c>
      <c r="AC2302" s="61">
        <v>0</v>
      </c>
      <c r="AD2302" s="61">
        <v>0</v>
      </c>
      <c r="AE2302" s="69">
        <v>0</v>
      </c>
      <c r="AF2302" s="59"/>
      <c r="AG2302" s="61">
        <v>0.09</v>
      </c>
      <c r="AH2302" s="69">
        <v>0.09</v>
      </c>
    </row>
    <row r="2303" spans="1:34" x14ac:dyDescent="0.35">
      <c r="A2303" s="15" t="s">
        <v>169</v>
      </c>
      <c r="B2303" s="16" t="s">
        <v>23</v>
      </c>
      <c r="C2303" s="16" t="s">
        <v>123</v>
      </c>
      <c r="D2303" s="16" t="s">
        <v>124</v>
      </c>
      <c r="E2303" s="16" t="s">
        <v>125</v>
      </c>
      <c r="F2303" s="16" t="s">
        <v>126</v>
      </c>
      <c r="G2303" s="16" t="s">
        <v>28</v>
      </c>
      <c r="H2303" s="17">
        <v>3.4999999999999996E-3</v>
      </c>
      <c r="I2303" s="16" t="s">
        <v>126</v>
      </c>
      <c r="J2303" s="16" t="s">
        <v>209</v>
      </c>
      <c r="K2303" s="18" t="s">
        <v>30</v>
      </c>
      <c r="L2303" s="19">
        <v>1</v>
      </c>
      <c r="M2303" s="20">
        <v>1</v>
      </c>
      <c r="N2303" s="20">
        <v>1</v>
      </c>
      <c r="O2303" s="20">
        <v>1</v>
      </c>
      <c r="P2303" s="20">
        <v>1</v>
      </c>
      <c r="Q2303" s="20">
        <v>1</v>
      </c>
      <c r="R2303" s="20">
        <v>1</v>
      </c>
      <c r="S2303" s="20" t="s">
        <v>33</v>
      </c>
      <c r="T2303" s="20" t="s">
        <v>33</v>
      </c>
      <c r="U2303" s="20" t="s">
        <v>33</v>
      </c>
      <c r="V2303" s="20" t="s">
        <v>33</v>
      </c>
      <c r="W2303" s="21" t="s">
        <v>33</v>
      </c>
      <c r="X2303" s="67"/>
      <c r="Y2303" s="19">
        <v>0</v>
      </c>
      <c r="Z2303" s="20">
        <v>0</v>
      </c>
      <c r="AA2303" s="20">
        <v>0</v>
      </c>
      <c r="AB2303" s="20">
        <v>0</v>
      </c>
      <c r="AC2303" s="20">
        <v>0</v>
      </c>
      <c r="AD2303" s="20">
        <v>0</v>
      </c>
      <c r="AE2303" s="21">
        <v>0</v>
      </c>
      <c r="AF2303" s="55"/>
      <c r="AG2303" s="20" t="s">
        <v>33</v>
      </c>
      <c r="AH2303" s="21" t="s">
        <v>33</v>
      </c>
    </row>
    <row r="2304" spans="1:34" x14ac:dyDescent="0.35">
      <c r="A2304" s="15" t="s">
        <v>169</v>
      </c>
      <c r="B2304" s="16" t="s">
        <v>23</v>
      </c>
      <c r="C2304" s="16" t="s">
        <v>123</v>
      </c>
      <c r="D2304" s="16" t="s">
        <v>124</v>
      </c>
      <c r="E2304" s="16" t="s">
        <v>125</v>
      </c>
      <c r="F2304" s="16" t="s">
        <v>126</v>
      </c>
      <c r="G2304" s="16" t="s">
        <v>28</v>
      </c>
      <c r="H2304" s="17">
        <v>3.4999999999999996E-3</v>
      </c>
      <c r="I2304" s="16" t="s">
        <v>126</v>
      </c>
      <c r="J2304" s="16" t="s">
        <v>208</v>
      </c>
      <c r="K2304" s="18" t="s">
        <v>31</v>
      </c>
      <c r="L2304" s="22">
        <v>3.49</v>
      </c>
      <c r="M2304" s="23">
        <v>3.49</v>
      </c>
      <c r="N2304" s="23">
        <v>3.49</v>
      </c>
      <c r="O2304" s="23">
        <v>3.49</v>
      </c>
      <c r="P2304" s="23">
        <v>3.49</v>
      </c>
      <c r="Q2304" s="23">
        <v>3.49</v>
      </c>
      <c r="R2304" s="23">
        <v>3.49</v>
      </c>
      <c r="S2304" s="23">
        <v>3.49</v>
      </c>
      <c r="T2304" s="23">
        <v>3.49</v>
      </c>
      <c r="U2304" s="23">
        <v>2.79</v>
      </c>
      <c r="V2304" s="23">
        <v>2.79</v>
      </c>
      <c r="W2304" s="70">
        <v>2.99</v>
      </c>
      <c r="X2304" s="67"/>
      <c r="Y2304" s="22">
        <v>0</v>
      </c>
      <c r="Z2304" s="23">
        <v>0</v>
      </c>
      <c r="AA2304" s="23">
        <v>0</v>
      </c>
      <c r="AB2304" s="23">
        <v>0</v>
      </c>
      <c r="AC2304" s="23">
        <v>0</v>
      </c>
      <c r="AD2304" s="23">
        <v>0</v>
      </c>
      <c r="AE2304" s="70">
        <v>0</v>
      </c>
      <c r="AF2304" s="50"/>
      <c r="AG2304" s="76">
        <v>0.09</v>
      </c>
      <c r="AH2304" s="77">
        <v>0.09</v>
      </c>
    </row>
    <row r="2305" spans="1:34" x14ac:dyDescent="0.35">
      <c r="A2305" s="15" t="s">
        <v>169</v>
      </c>
      <c r="B2305" s="16" t="s">
        <v>23</v>
      </c>
      <c r="C2305" s="16" t="s">
        <v>123</v>
      </c>
      <c r="D2305" s="16" t="s">
        <v>124</v>
      </c>
      <c r="E2305" s="16" t="s">
        <v>125</v>
      </c>
      <c r="F2305" s="16" t="s">
        <v>126</v>
      </c>
      <c r="G2305" s="16" t="s">
        <v>28</v>
      </c>
      <c r="H2305" s="17">
        <v>3.4999999999999996E-3</v>
      </c>
      <c r="I2305" s="16" t="s">
        <v>126</v>
      </c>
      <c r="J2305" s="16" t="s">
        <v>209</v>
      </c>
      <c r="K2305" s="18" t="s">
        <v>32</v>
      </c>
      <c r="L2305" s="19">
        <v>1</v>
      </c>
      <c r="M2305" s="20">
        <v>1</v>
      </c>
      <c r="N2305" s="20">
        <v>1</v>
      </c>
      <c r="O2305" s="20">
        <v>1</v>
      </c>
      <c r="P2305" s="20">
        <v>1</v>
      </c>
      <c r="Q2305" s="20">
        <v>1</v>
      </c>
      <c r="R2305" s="20">
        <v>1</v>
      </c>
      <c r="S2305" s="20" t="s">
        <v>33</v>
      </c>
      <c r="T2305" s="20" t="s">
        <v>33</v>
      </c>
      <c r="U2305" s="20" t="s">
        <v>33</v>
      </c>
      <c r="V2305" s="20" t="s">
        <v>33</v>
      </c>
      <c r="W2305" s="21" t="s">
        <v>33</v>
      </c>
      <c r="X2305" s="67"/>
      <c r="Y2305" s="19">
        <v>0</v>
      </c>
      <c r="Z2305" s="20">
        <v>0</v>
      </c>
      <c r="AA2305" s="20">
        <v>0</v>
      </c>
      <c r="AB2305" s="20">
        <v>0</v>
      </c>
      <c r="AC2305" s="20">
        <v>0</v>
      </c>
      <c r="AD2305" s="20">
        <v>0</v>
      </c>
      <c r="AE2305" s="21">
        <v>0</v>
      </c>
      <c r="AF2305" s="55"/>
      <c r="AG2305" s="20" t="s">
        <v>33</v>
      </c>
      <c r="AH2305" s="21" t="s">
        <v>33</v>
      </c>
    </row>
    <row r="2306" spans="1:34" x14ac:dyDescent="0.35">
      <c r="A2306" s="24" t="s">
        <v>169</v>
      </c>
      <c r="B2306" s="25" t="s">
        <v>23</v>
      </c>
      <c r="C2306" s="25" t="s">
        <v>123</v>
      </c>
      <c r="D2306" s="25" t="s">
        <v>124</v>
      </c>
      <c r="E2306" s="25" t="s">
        <v>125</v>
      </c>
      <c r="F2306" s="25" t="s">
        <v>126</v>
      </c>
      <c r="G2306" s="25" t="s">
        <v>28</v>
      </c>
      <c r="H2306" s="26">
        <v>3.4999999999999996E-3</v>
      </c>
      <c r="I2306" s="25" t="s">
        <v>33</v>
      </c>
      <c r="J2306" s="25" t="s">
        <v>208</v>
      </c>
      <c r="K2306" s="27" t="s">
        <v>34</v>
      </c>
      <c r="L2306" s="28">
        <v>0</v>
      </c>
      <c r="M2306" s="29">
        <v>0</v>
      </c>
      <c r="N2306" s="29">
        <v>0</v>
      </c>
      <c r="O2306" s="29">
        <v>0</v>
      </c>
      <c r="P2306" s="29">
        <v>0</v>
      </c>
      <c r="Q2306" s="29">
        <v>0</v>
      </c>
      <c r="R2306" s="29">
        <v>0</v>
      </c>
      <c r="S2306" s="29">
        <v>0</v>
      </c>
      <c r="T2306" s="29">
        <v>0</v>
      </c>
      <c r="U2306" s="29">
        <v>0</v>
      </c>
      <c r="V2306" s="29">
        <v>0</v>
      </c>
      <c r="W2306" s="30">
        <v>0</v>
      </c>
      <c r="X2306" s="67"/>
      <c r="Y2306" s="57">
        <v>0</v>
      </c>
      <c r="Z2306" s="58">
        <v>0</v>
      </c>
      <c r="AA2306" s="58">
        <v>0</v>
      </c>
      <c r="AB2306" s="58">
        <v>0</v>
      </c>
      <c r="AC2306" s="58">
        <v>0</v>
      </c>
      <c r="AD2306" s="58">
        <v>0</v>
      </c>
      <c r="AE2306" s="71">
        <v>0</v>
      </c>
      <c r="AF2306" s="56"/>
      <c r="AG2306" s="58">
        <v>0</v>
      </c>
      <c r="AH2306" s="71">
        <v>0</v>
      </c>
    </row>
    <row r="2307" spans="1:34" x14ac:dyDescent="0.35">
      <c r="A2307" s="31" t="s">
        <v>169</v>
      </c>
      <c r="B2307" s="32" t="s">
        <v>23</v>
      </c>
      <c r="C2307" s="32" t="s">
        <v>123</v>
      </c>
      <c r="D2307" s="32" t="s">
        <v>67</v>
      </c>
      <c r="E2307" s="32" t="s">
        <v>125</v>
      </c>
      <c r="F2307" s="32" t="s">
        <v>127</v>
      </c>
      <c r="G2307" s="32" t="s">
        <v>28</v>
      </c>
      <c r="H2307" s="33">
        <v>5.0000000000000001E-3</v>
      </c>
      <c r="I2307" s="32" t="s">
        <v>127</v>
      </c>
      <c r="J2307" s="32" t="s">
        <v>208</v>
      </c>
      <c r="K2307" s="34" t="s">
        <v>29</v>
      </c>
      <c r="L2307" s="35">
        <v>5.49</v>
      </c>
      <c r="M2307" s="36">
        <v>5.49</v>
      </c>
      <c r="N2307" s="36">
        <v>5.49</v>
      </c>
      <c r="O2307" s="36">
        <v>5.49</v>
      </c>
      <c r="P2307" s="36">
        <v>5.49</v>
      </c>
      <c r="Q2307" s="36">
        <v>5.49</v>
      </c>
      <c r="R2307" s="36">
        <v>5.49</v>
      </c>
      <c r="S2307" s="36">
        <v>4.99</v>
      </c>
      <c r="T2307" s="36">
        <v>4.99</v>
      </c>
      <c r="U2307" s="36">
        <v>4.58</v>
      </c>
      <c r="V2307" s="36">
        <v>4.58</v>
      </c>
      <c r="W2307" s="37">
        <v>4.6900000000000004</v>
      </c>
      <c r="X2307" s="67"/>
      <c r="Y2307" s="60">
        <v>4.6900000000000004</v>
      </c>
      <c r="Z2307" s="61">
        <v>4.6900000000000004</v>
      </c>
      <c r="AA2307" s="61">
        <v>4.6900000000000004</v>
      </c>
      <c r="AB2307" s="61">
        <v>4.6900000000000004</v>
      </c>
      <c r="AC2307" s="61">
        <v>4.6900000000000004</v>
      </c>
      <c r="AD2307" s="61">
        <v>4.6900000000000004</v>
      </c>
      <c r="AE2307" s="69">
        <v>4.6900000000000004</v>
      </c>
      <c r="AF2307" s="59"/>
      <c r="AG2307" s="61">
        <v>0.13</v>
      </c>
      <c r="AH2307" s="69">
        <v>0.13</v>
      </c>
    </row>
    <row r="2308" spans="1:34" x14ac:dyDescent="0.35">
      <c r="A2308" s="15" t="s">
        <v>169</v>
      </c>
      <c r="B2308" s="16" t="s">
        <v>23</v>
      </c>
      <c r="C2308" s="16" t="s">
        <v>123</v>
      </c>
      <c r="D2308" s="16" t="s">
        <v>67</v>
      </c>
      <c r="E2308" s="16" t="s">
        <v>125</v>
      </c>
      <c r="F2308" s="16" t="s">
        <v>127</v>
      </c>
      <c r="G2308" s="16" t="s">
        <v>28</v>
      </c>
      <c r="H2308" s="17">
        <v>5.0000000000000001E-3</v>
      </c>
      <c r="I2308" s="16" t="s">
        <v>127</v>
      </c>
      <c r="J2308" s="16" t="s">
        <v>209</v>
      </c>
      <c r="K2308" s="18" t="s">
        <v>30</v>
      </c>
      <c r="L2308" s="19">
        <v>0.35</v>
      </c>
      <c r="M2308" s="20">
        <v>0.35</v>
      </c>
      <c r="N2308" s="20">
        <v>0.35</v>
      </c>
      <c r="O2308" s="20">
        <v>0.35</v>
      </c>
      <c r="P2308" s="20">
        <v>0.35</v>
      </c>
      <c r="Q2308" s="20">
        <v>0.35</v>
      </c>
      <c r="R2308" s="20">
        <v>0.35</v>
      </c>
      <c r="S2308" s="20" t="s">
        <v>33</v>
      </c>
      <c r="T2308" s="20" t="s">
        <v>33</v>
      </c>
      <c r="U2308" s="20" t="s">
        <v>33</v>
      </c>
      <c r="V2308" s="20" t="s">
        <v>33</v>
      </c>
      <c r="W2308" s="21" t="s">
        <v>33</v>
      </c>
      <c r="X2308" s="67"/>
      <c r="Y2308" s="19">
        <v>0.65</v>
      </c>
      <c r="Z2308" s="20">
        <v>0.65</v>
      </c>
      <c r="AA2308" s="20">
        <v>0.65</v>
      </c>
      <c r="AB2308" s="20">
        <v>0.65</v>
      </c>
      <c r="AC2308" s="20">
        <v>0.65</v>
      </c>
      <c r="AD2308" s="20">
        <v>0.65</v>
      </c>
      <c r="AE2308" s="21">
        <v>0.65</v>
      </c>
      <c r="AF2308" s="55"/>
      <c r="AG2308" s="20" t="s">
        <v>33</v>
      </c>
      <c r="AH2308" s="21" t="s">
        <v>33</v>
      </c>
    </row>
    <row r="2309" spans="1:34" x14ac:dyDescent="0.35">
      <c r="A2309" s="15" t="s">
        <v>169</v>
      </c>
      <c r="B2309" s="16" t="s">
        <v>23</v>
      </c>
      <c r="C2309" s="16" t="s">
        <v>123</v>
      </c>
      <c r="D2309" s="16" t="s">
        <v>67</v>
      </c>
      <c r="E2309" s="16" t="s">
        <v>125</v>
      </c>
      <c r="F2309" s="16" t="s">
        <v>127</v>
      </c>
      <c r="G2309" s="16" t="s">
        <v>28</v>
      </c>
      <c r="H2309" s="17">
        <v>5.0000000000000001E-3</v>
      </c>
      <c r="I2309" s="16" t="s">
        <v>127</v>
      </c>
      <c r="J2309" s="16" t="s">
        <v>208</v>
      </c>
      <c r="K2309" s="18" t="s">
        <v>31</v>
      </c>
      <c r="L2309" s="22">
        <v>5.49</v>
      </c>
      <c r="M2309" s="23">
        <v>5.49</v>
      </c>
      <c r="N2309" s="23">
        <v>5.49</v>
      </c>
      <c r="O2309" s="23">
        <v>5.49</v>
      </c>
      <c r="P2309" s="23">
        <v>5.49</v>
      </c>
      <c r="Q2309" s="23">
        <v>5.49</v>
      </c>
      <c r="R2309" s="23">
        <v>5.49</v>
      </c>
      <c r="S2309" s="23">
        <v>4.99</v>
      </c>
      <c r="T2309" s="23">
        <v>4.99</v>
      </c>
      <c r="U2309" s="23">
        <v>4.58</v>
      </c>
      <c r="V2309" s="23">
        <v>4.58</v>
      </c>
      <c r="W2309" s="23">
        <v>4.6900000000000004</v>
      </c>
      <c r="X2309" s="67"/>
      <c r="Y2309" s="85">
        <v>4.6900000000000004</v>
      </c>
      <c r="Z2309" s="81">
        <v>4.6900000000000004</v>
      </c>
      <c r="AA2309" s="81">
        <v>4.6900000000000004</v>
      </c>
      <c r="AB2309" s="81">
        <v>4.6900000000000004</v>
      </c>
      <c r="AC2309" s="81">
        <v>4.6900000000000004</v>
      </c>
      <c r="AD2309" s="81">
        <v>4.6900000000000004</v>
      </c>
      <c r="AE2309" s="80">
        <v>4.6900000000000004</v>
      </c>
      <c r="AF2309" s="50"/>
      <c r="AG2309" s="76">
        <v>0.13</v>
      </c>
      <c r="AH2309" s="77">
        <v>0.13</v>
      </c>
    </row>
    <row r="2310" spans="1:34" x14ac:dyDescent="0.35">
      <c r="A2310" s="15" t="s">
        <v>169</v>
      </c>
      <c r="B2310" s="16" t="s">
        <v>23</v>
      </c>
      <c r="C2310" s="16" t="s">
        <v>123</v>
      </c>
      <c r="D2310" s="16" t="s">
        <v>67</v>
      </c>
      <c r="E2310" s="16" t="s">
        <v>125</v>
      </c>
      <c r="F2310" s="16" t="s">
        <v>127</v>
      </c>
      <c r="G2310" s="16" t="s">
        <v>28</v>
      </c>
      <c r="H2310" s="17">
        <v>5.0000000000000001E-3</v>
      </c>
      <c r="I2310" s="16" t="s">
        <v>127</v>
      </c>
      <c r="J2310" s="16" t="s">
        <v>209</v>
      </c>
      <c r="K2310" s="18" t="s">
        <v>32</v>
      </c>
      <c r="L2310" s="19">
        <v>0.35</v>
      </c>
      <c r="M2310" s="20">
        <v>0.35</v>
      </c>
      <c r="N2310" s="20">
        <v>0.35</v>
      </c>
      <c r="O2310" s="20">
        <v>0.35</v>
      </c>
      <c r="P2310" s="20">
        <v>0.35</v>
      </c>
      <c r="Q2310" s="20">
        <v>0.35</v>
      </c>
      <c r="R2310" s="20">
        <v>0.35</v>
      </c>
      <c r="S2310" s="20" t="s">
        <v>33</v>
      </c>
      <c r="T2310" s="20" t="s">
        <v>33</v>
      </c>
      <c r="U2310" s="20" t="s">
        <v>33</v>
      </c>
      <c r="V2310" s="20" t="s">
        <v>33</v>
      </c>
      <c r="W2310" s="21" t="s">
        <v>33</v>
      </c>
      <c r="X2310" s="67"/>
      <c r="Y2310" s="19">
        <v>0.65</v>
      </c>
      <c r="Z2310" s="20">
        <v>0.65</v>
      </c>
      <c r="AA2310" s="20">
        <v>0.65</v>
      </c>
      <c r="AB2310" s="20">
        <v>0.65</v>
      </c>
      <c r="AC2310" s="20">
        <v>0.65</v>
      </c>
      <c r="AD2310" s="20">
        <v>0.65</v>
      </c>
      <c r="AE2310" s="21">
        <v>0.65</v>
      </c>
      <c r="AF2310" s="55"/>
      <c r="AG2310" s="20" t="s">
        <v>33</v>
      </c>
      <c r="AH2310" s="21" t="s">
        <v>33</v>
      </c>
    </row>
    <row r="2311" spans="1:34" x14ac:dyDescent="0.35">
      <c r="A2311" s="24" t="s">
        <v>169</v>
      </c>
      <c r="B2311" s="25" t="s">
        <v>23</v>
      </c>
      <c r="C2311" s="25" t="s">
        <v>123</v>
      </c>
      <c r="D2311" s="25" t="s">
        <v>67</v>
      </c>
      <c r="E2311" s="25" t="s">
        <v>125</v>
      </c>
      <c r="F2311" s="25" t="s">
        <v>127</v>
      </c>
      <c r="G2311" s="25" t="s">
        <v>28</v>
      </c>
      <c r="H2311" s="26">
        <v>5.0000000000000001E-3</v>
      </c>
      <c r="I2311" s="25" t="s">
        <v>33</v>
      </c>
      <c r="J2311" s="25" t="s">
        <v>208</v>
      </c>
      <c r="K2311" s="27" t="s">
        <v>34</v>
      </c>
      <c r="L2311" s="28">
        <v>0</v>
      </c>
      <c r="M2311" s="29">
        <v>0</v>
      </c>
      <c r="N2311" s="29">
        <v>0</v>
      </c>
      <c r="O2311" s="29">
        <v>0</v>
      </c>
      <c r="P2311" s="29">
        <v>0</v>
      </c>
      <c r="Q2311" s="29">
        <v>0</v>
      </c>
      <c r="R2311" s="29">
        <v>0</v>
      </c>
      <c r="S2311" s="29">
        <v>0</v>
      </c>
      <c r="T2311" s="29">
        <v>0</v>
      </c>
      <c r="U2311" s="29">
        <v>0</v>
      </c>
      <c r="V2311" s="29">
        <v>0</v>
      </c>
      <c r="W2311" s="30">
        <v>0</v>
      </c>
      <c r="X2311" s="67"/>
      <c r="Y2311" s="57">
        <v>0</v>
      </c>
      <c r="Z2311" s="58">
        <v>0</v>
      </c>
      <c r="AA2311" s="58">
        <v>0</v>
      </c>
      <c r="AB2311" s="58">
        <v>0</v>
      </c>
      <c r="AC2311" s="58">
        <v>0</v>
      </c>
      <c r="AD2311" s="58">
        <v>0</v>
      </c>
      <c r="AE2311" s="71">
        <v>0</v>
      </c>
      <c r="AF2311" s="56"/>
      <c r="AG2311" s="58">
        <v>0</v>
      </c>
      <c r="AH2311" s="71">
        <v>0</v>
      </c>
    </row>
    <row r="2312" spans="1:34" x14ac:dyDescent="0.35">
      <c r="A2312" s="31" t="s">
        <v>169</v>
      </c>
      <c r="B2312" s="32" t="s">
        <v>23</v>
      </c>
      <c r="C2312" s="32" t="s">
        <v>128</v>
      </c>
      <c r="D2312" s="32" t="s">
        <v>25</v>
      </c>
      <c r="E2312" s="32" t="s">
        <v>129</v>
      </c>
      <c r="F2312" s="32" t="s">
        <v>130</v>
      </c>
      <c r="G2312" s="32" t="s">
        <v>28</v>
      </c>
      <c r="H2312" s="33">
        <v>2E-3</v>
      </c>
      <c r="I2312" s="32" t="s">
        <v>130</v>
      </c>
      <c r="J2312" s="32" t="s">
        <v>208</v>
      </c>
      <c r="K2312" s="34" t="s">
        <v>29</v>
      </c>
      <c r="L2312" s="35">
        <v>1.59</v>
      </c>
      <c r="M2312" s="36">
        <v>1.59</v>
      </c>
      <c r="N2312" s="36">
        <v>1.59</v>
      </c>
      <c r="O2312" s="36">
        <v>1.59</v>
      </c>
      <c r="P2312" s="36">
        <v>1.59</v>
      </c>
      <c r="Q2312" s="36">
        <v>1.59</v>
      </c>
      <c r="R2312" s="36">
        <v>1.59</v>
      </c>
      <c r="S2312" s="36">
        <v>1.59</v>
      </c>
      <c r="T2312" s="36">
        <v>1.59</v>
      </c>
      <c r="U2312" s="36">
        <v>1.24</v>
      </c>
      <c r="V2312" s="36">
        <v>1.24</v>
      </c>
      <c r="W2312" s="37">
        <v>1.42</v>
      </c>
      <c r="X2312" s="67"/>
      <c r="Y2312" s="60">
        <v>0</v>
      </c>
      <c r="Z2312" s="61">
        <v>0</v>
      </c>
      <c r="AA2312" s="61">
        <v>0</v>
      </c>
      <c r="AB2312" s="61">
        <v>0</v>
      </c>
      <c r="AC2312" s="61">
        <v>0</v>
      </c>
      <c r="AD2312" s="61">
        <v>0</v>
      </c>
      <c r="AE2312" s="69">
        <v>0</v>
      </c>
      <c r="AF2312" s="59"/>
      <c r="AG2312" s="61">
        <v>0.04</v>
      </c>
      <c r="AH2312" s="69">
        <v>0.04</v>
      </c>
    </row>
    <row r="2313" spans="1:34" x14ac:dyDescent="0.35">
      <c r="A2313" s="15" t="s">
        <v>169</v>
      </c>
      <c r="B2313" s="16" t="s">
        <v>23</v>
      </c>
      <c r="C2313" s="16" t="s">
        <v>128</v>
      </c>
      <c r="D2313" s="16" t="s">
        <v>25</v>
      </c>
      <c r="E2313" s="16" t="s">
        <v>129</v>
      </c>
      <c r="F2313" s="16" t="s">
        <v>130</v>
      </c>
      <c r="G2313" s="16" t="s">
        <v>28</v>
      </c>
      <c r="H2313" s="17">
        <v>2E-3</v>
      </c>
      <c r="I2313" s="16" t="s">
        <v>130</v>
      </c>
      <c r="J2313" s="16" t="s">
        <v>209</v>
      </c>
      <c r="K2313" s="18" t="s">
        <v>30</v>
      </c>
      <c r="L2313" s="19">
        <v>1</v>
      </c>
      <c r="M2313" s="20">
        <v>1</v>
      </c>
      <c r="N2313" s="20">
        <v>1</v>
      </c>
      <c r="O2313" s="20">
        <v>1</v>
      </c>
      <c r="P2313" s="20">
        <v>1</v>
      </c>
      <c r="Q2313" s="20">
        <v>1</v>
      </c>
      <c r="R2313" s="20">
        <v>1</v>
      </c>
      <c r="S2313" s="20" t="s">
        <v>33</v>
      </c>
      <c r="T2313" s="20" t="s">
        <v>33</v>
      </c>
      <c r="U2313" s="20" t="s">
        <v>33</v>
      </c>
      <c r="V2313" s="20" t="s">
        <v>33</v>
      </c>
      <c r="W2313" s="21" t="s">
        <v>33</v>
      </c>
      <c r="X2313" s="67"/>
      <c r="Y2313" s="19">
        <v>0</v>
      </c>
      <c r="Z2313" s="20">
        <v>0</v>
      </c>
      <c r="AA2313" s="20">
        <v>0</v>
      </c>
      <c r="AB2313" s="20">
        <v>0</v>
      </c>
      <c r="AC2313" s="20">
        <v>0</v>
      </c>
      <c r="AD2313" s="20">
        <v>0</v>
      </c>
      <c r="AE2313" s="21">
        <v>0</v>
      </c>
      <c r="AF2313" s="55"/>
      <c r="AG2313" s="20" t="s">
        <v>33</v>
      </c>
      <c r="AH2313" s="21" t="s">
        <v>33</v>
      </c>
    </row>
    <row r="2314" spans="1:34" x14ac:dyDescent="0.35">
      <c r="A2314" s="15" t="s">
        <v>169</v>
      </c>
      <c r="B2314" s="16" t="s">
        <v>23</v>
      </c>
      <c r="C2314" s="16" t="s">
        <v>128</v>
      </c>
      <c r="D2314" s="16" t="s">
        <v>25</v>
      </c>
      <c r="E2314" s="16" t="s">
        <v>129</v>
      </c>
      <c r="F2314" s="16" t="s">
        <v>130</v>
      </c>
      <c r="G2314" s="16" t="s">
        <v>28</v>
      </c>
      <c r="H2314" s="17">
        <v>2E-3</v>
      </c>
      <c r="I2314" s="16" t="s">
        <v>130</v>
      </c>
      <c r="J2314" s="16" t="s">
        <v>208</v>
      </c>
      <c r="K2314" s="18" t="s">
        <v>31</v>
      </c>
      <c r="L2314" s="22">
        <v>1.59</v>
      </c>
      <c r="M2314" s="23">
        <v>1.59</v>
      </c>
      <c r="N2314" s="23">
        <v>1.59</v>
      </c>
      <c r="O2314" s="23">
        <v>1.59</v>
      </c>
      <c r="P2314" s="23">
        <v>1.59</v>
      </c>
      <c r="Q2314" s="23">
        <v>1.59</v>
      </c>
      <c r="R2314" s="23">
        <v>1.59</v>
      </c>
      <c r="S2314" s="23">
        <v>1.59</v>
      </c>
      <c r="T2314" s="23">
        <v>1.59</v>
      </c>
      <c r="U2314" s="23">
        <v>1.24</v>
      </c>
      <c r="V2314" s="23">
        <v>1.24</v>
      </c>
      <c r="W2314" s="70">
        <v>1.42</v>
      </c>
      <c r="X2314" s="67"/>
      <c r="Y2314" s="22">
        <v>0</v>
      </c>
      <c r="Z2314" s="23">
        <v>0</v>
      </c>
      <c r="AA2314" s="23">
        <v>0</v>
      </c>
      <c r="AB2314" s="23">
        <v>0</v>
      </c>
      <c r="AC2314" s="23">
        <v>0</v>
      </c>
      <c r="AD2314" s="23">
        <v>0</v>
      </c>
      <c r="AE2314" s="70">
        <v>0</v>
      </c>
      <c r="AF2314" s="50"/>
      <c r="AG2314" s="76">
        <v>0.04</v>
      </c>
      <c r="AH2314" s="77">
        <v>0.04</v>
      </c>
    </row>
    <row r="2315" spans="1:34" x14ac:dyDescent="0.35">
      <c r="A2315" s="15" t="s">
        <v>169</v>
      </c>
      <c r="B2315" s="16" t="s">
        <v>23</v>
      </c>
      <c r="C2315" s="16" t="s">
        <v>128</v>
      </c>
      <c r="D2315" s="16" t="s">
        <v>25</v>
      </c>
      <c r="E2315" s="16" t="s">
        <v>129</v>
      </c>
      <c r="F2315" s="16" t="s">
        <v>130</v>
      </c>
      <c r="G2315" s="16" t="s">
        <v>28</v>
      </c>
      <c r="H2315" s="17">
        <v>2E-3</v>
      </c>
      <c r="I2315" s="16" t="s">
        <v>130</v>
      </c>
      <c r="J2315" s="16" t="s">
        <v>209</v>
      </c>
      <c r="K2315" s="18" t="s">
        <v>32</v>
      </c>
      <c r="L2315" s="19">
        <v>1</v>
      </c>
      <c r="M2315" s="20">
        <v>1</v>
      </c>
      <c r="N2315" s="20">
        <v>1</v>
      </c>
      <c r="O2315" s="20">
        <v>1</v>
      </c>
      <c r="P2315" s="20">
        <v>1</v>
      </c>
      <c r="Q2315" s="20">
        <v>1</v>
      </c>
      <c r="R2315" s="20">
        <v>1</v>
      </c>
      <c r="S2315" s="20" t="s">
        <v>33</v>
      </c>
      <c r="T2315" s="20" t="s">
        <v>33</v>
      </c>
      <c r="U2315" s="20" t="s">
        <v>33</v>
      </c>
      <c r="V2315" s="20" t="s">
        <v>33</v>
      </c>
      <c r="W2315" s="21" t="s">
        <v>33</v>
      </c>
      <c r="X2315" s="67"/>
      <c r="Y2315" s="19">
        <v>0</v>
      </c>
      <c r="Z2315" s="20">
        <v>0</v>
      </c>
      <c r="AA2315" s="20">
        <v>0</v>
      </c>
      <c r="AB2315" s="20">
        <v>0</v>
      </c>
      <c r="AC2315" s="20">
        <v>0</v>
      </c>
      <c r="AD2315" s="20">
        <v>0</v>
      </c>
      <c r="AE2315" s="21">
        <v>0</v>
      </c>
      <c r="AF2315" s="55"/>
      <c r="AG2315" s="20" t="s">
        <v>33</v>
      </c>
      <c r="AH2315" s="21" t="s">
        <v>33</v>
      </c>
    </row>
    <row r="2316" spans="1:34" x14ac:dyDescent="0.35">
      <c r="A2316" s="24" t="s">
        <v>169</v>
      </c>
      <c r="B2316" s="25" t="s">
        <v>23</v>
      </c>
      <c r="C2316" s="25" t="s">
        <v>128</v>
      </c>
      <c r="D2316" s="25" t="s">
        <v>25</v>
      </c>
      <c r="E2316" s="25" t="s">
        <v>129</v>
      </c>
      <c r="F2316" s="25" t="s">
        <v>130</v>
      </c>
      <c r="G2316" s="25" t="s">
        <v>28</v>
      </c>
      <c r="H2316" s="26">
        <v>2E-3</v>
      </c>
      <c r="I2316" s="25" t="s">
        <v>33</v>
      </c>
      <c r="J2316" s="25" t="s">
        <v>208</v>
      </c>
      <c r="K2316" s="27" t="s">
        <v>34</v>
      </c>
      <c r="L2316" s="28">
        <v>0</v>
      </c>
      <c r="M2316" s="29">
        <v>0</v>
      </c>
      <c r="N2316" s="29">
        <v>0</v>
      </c>
      <c r="O2316" s="29">
        <v>0</v>
      </c>
      <c r="P2316" s="29">
        <v>0</v>
      </c>
      <c r="Q2316" s="29">
        <v>0</v>
      </c>
      <c r="R2316" s="29">
        <v>0</v>
      </c>
      <c r="S2316" s="29">
        <v>0</v>
      </c>
      <c r="T2316" s="29">
        <v>0</v>
      </c>
      <c r="U2316" s="29">
        <v>0</v>
      </c>
      <c r="V2316" s="29">
        <v>0</v>
      </c>
      <c r="W2316" s="30">
        <v>0</v>
      </c>
      <c r="X2316" s="67"/>
      <c r="Y2316" s="57">
        <v>0</v>
      </c>
      <c r="Z2316" s="58">
        <v>0</v>
      </c>
      <c r="AA2316" s="58">
        <v>0</v>
      </c>
      <c r="AB2316" s="58">
        <v>0</v>
      </c>
      <c r="AC2316" s="58">
        <v>0</v>
      </c>
      <c r="AD2316" s="58">
        <v>0</v>
      </c>
      <c r="AE2316" s="71">
        <v>0</v>
      </c>
      <c r="AF2316" s="56"/>
      <c r="AG2316" s="58">
        <v>0</v>
      </c>
      <c r="AH2316" s="71">
        <v>0</v>
      </c>
    </row>
    <row r="2317" spans="1:34" x14ac:dyDescent="0.35">
      <c r="A2317" s="31" t="s">
        <v>169</v>
      </c>
      <c r="B2317" s="32" t="s">
        <v>23</v>
      </c>
      <c r="C2317" s="32" t="s">
        <v>128</v>
      </c>
      <c r="D2317" s="32" t="s">
        <v>131</v>
      </c>
      <c r="E2317" s="32" t="s">
        <v>129</v>
      </c>
      <c r="F2317" s="32" t="s">
        <v>132</v>
      </c>
      <c r="G2317" s="32" t="s">
        <v>28</v>
      </c>
      <c r="H2317" s="33">
        <v>3.4999999999999996E-3</v>
      </c>
      <c r="I2317" s="32" t="s">
        <v>132</v>
      </c>
      <c r="J2317" s="32" t="s">
        <v>208</v>
      </c>
      <c r="K2317" s="34" t="s">
        <v>29</v>
      </c>
      <c r="L2317" s="35">
        <v>2.99</v>
      </c>
      <c r="M2317" s="36">
        <v>2.99</v>
      </c>
      <c r="N2317" s="36">
        <v>2.99</v>
      </c>
      <c r="O2317" s="36">
        <v>2.99</v>
      </c>
      <c r="P2317" s="36">
        <v>2.99</v>
      </c>
      <c r="Q2317" s="36">
        <v>2.99</v>
      </c>
      <c r="R2317" s="36">
        <v>2.99</v>
      </c>
      <c r="S2317" s="36">
        <v>2.99</v>
      </c>
      <c r="T2317" s="36">
        <v>2.99</v>
      </c>
      <c r="U2317" s="36">
        <v>2.4900000000000002</v>
      </c>
      <c r="V2317" s="36">
        <v>2.4900000000000002</v>
      </c>
      <c r="W2317" s="37">
        <v>2.79</v>
      </c>
      <c r="X2317" s="67"/>
      <c r="Y2317" s="60">
        <v>0</v>
      </c>
      <c r="Z2317" s="61">
        <v>0</v>
      </c>
      <c r="AA2317" s="61">
        <v>0</v>
      </c>
      <c r="AB2317" s="61">
        <v>0</v>
      </c>
      <c r="AC2317" s="61">
        <v>0</v>
      </c>
      <c r="AD2317" s="61">
        <v>0</v>
      </c>
      <c r="AE2317" s="69">
        <v>0</v>
      </c>
      <c r="AF2317" s="59"/>
      <c r="AG2317" s="61">
        <v>0.08</v>
      </c>
      <c r="AH2317" s="69">
        <v>0.08</v>
      </c>
    </row>
    <row r="2318" spans="1:34" x14ac:dyDescent="0.35">
      <c r="A2318" s="15" t="s">
        <v>169</v>
      </c>
      <c r="B2318" s="16" t="s">
        <v>23</v>
      </c>
      <c r="C2318" s="16" t="s">
        <v>128</v>
      </c>
      <c r="D2318" s="16" t="s">
        <v>131</v>
      </c>
      <c r="E2318" s="16" t="s">
        <v>129</v>
      </c>
      <c r="F2318" s="16" t="s">
        <v>132</v>
      </c>
      <c r="G2318" s="16" t="s">
        <v>28</v>
      </c>
      <c r="H2318" s="17">
        <v>3.4999999999999996E-3</v>
      </c>
      <c r="I2318" s="16" t="s">
        <v>132</v>
      </c>
      <c r="J2318" s="16" t="s">
        <v>209</v>
      </c>
      <c r="K2318" s="18" t="s">
        <v>30</v>
      </c>
      <c r="L2318" s="19">
        <v>1</v>
      </c>
      <c r="M2318" s="20">
        <v>1</v>
      </c>
      <c r="N2318" s="20">
        <v>1</v>
      </c>
      <c r="O2318" s="20">
        <v>1</v>
      </c>
      <c r="P2318" s="20">
        <v>1</v>
      </c>
      <c r="Q2318" s="20">
        <v>1</v>
      </c>
      <c r="R2318" s="20">
        <v>1</v>
      </c>
      <c r="S2318" s="20" t="s">
        <v>33</v>
      </c>
      <c r="T2318" s="20" t="s">
        <v>33</v>
      </c>
      <c r="U2318" s="20" t="s">
        <v>33</v>
      </c>
      <c r="V2318" s="20" t="s">
        <v>33</v>
      </c>
      <c r="W2318" s="21" t="s">
        <v>33</v>
      </c>
      <c r="X2318" s="67"/>
      <c r="Y2318" s="19">
        <v>0</v>
      </c>
      <c r="Z2318" s="20">
        <v>0</v>
      </c>
      <c r="AA2318" s="20">
        <v>0</v>
      </c>
      <c r="AB2318" s="20">
        <v>0</v>
      </c>
      <c r="AC2318" s="20">
        <v>0</v>
      </c>
      <c r="AD2318" s="20">
        <v>0</v>
      </c>
      <c r="AE2318" s="21">
        <v>0</v>
      </c>
      <c r="AF2318" s="55"/>
      <c r="AG2318" s="20" t="s">
        <v>33</v>
      </c>
      <c r="AH2318" s="21" t="s">
        <v>33</v>
      </c>
    </row>
    <row r="2319" spans="1:34" x14ac:dyDescent="0.35">
      <c r="A2319" s="15" t="s">
        <v>169</v>
      </c>
      <c r="B2319" s="16" t="s">
        <v>23</v>
      </c>
      <c r="C2319" s="16" t="s">
        <v>128</v>
      </c>
      <c r="D2319" s="16" t="s">
        <v>131</v>
      </c>
      <c r="E2319" s="16" t="s">
        <v>129</v>
      </c>
      <c r="F2319" s="16" t="s">
        <v>132</v>
      </c>
      <c r="G2319" s="16" t="s">
        <v>28</v>
      </c>
      <c r="H2319" s="17">
        <v>3.4999999999999996E-3</v>
      </c>
      <c r="I2319" s="16" t="s">
        <v>132</v>
      </c>
      <c r="J2319" s="16" t="s">
        <v>208</v>
      </c>
      <c r="K2319" s="18" t="s">
        <v>31</v>
      </c>
      <c r="L2319" s="22">
        <v>2.99</v>
      </c>
      <c r="M2319" s="23">
        <v>2.99</v>
      </c>
      <c r="N2319" s="23">
        <v>2.99</v>
      </c>
      <c r="O2319" s="23">
        <v>2.99</v>
      </c>
      <c r="P2319" s="23">
        <v>2.99</v>
      </c>
      <c r="Q2319" s="23">
        <v>2.99</v>
      </c>
      <c r="R2319" s="23">
        <v>2.99</v>
      </c>
      <c r="S2319" s="23">
        <v>2.99</v>
      </c>
      <c r="T2319" s="23">
        <v>2.99</v>
      </c>
      <c r="U2319" s="23">
        <v>2.4900000000000002</v>
      </c>
      <c r="V2319" s="23">
        <v>2.4900000000000002</v>
      </c>
      <c r="W2319" s="70">
        <v>2.79</v>
      </c>
      <c r="X2319" s="67"/>
      <c r="Y2319" s="22">
        <v>0</v>
      </c>
      <c r="Z2319" s="23">
        <v>0</v>
      </c>
      <c r="AA2319" s="23">
        <v>0</v>
      </c>
      <c r="AB2319" s="23">
        <v>0</v>
      </c>
      <c r="AC2319" s="23">
        <v>0</v>
      </c>
      <c r="AD2319" s="23">
        <v>0</v>
      </c>
      <c r="AE2319" s="70">
        <v>0</v>
      </c>
      <c r="AF2319" s="50"/>
      <c r="AG2319" s="76">
        <v>0.08</v>
      </c>
      <c r="AH2319" s="77">
        <v>0.08</v>
      </c>
    </row>
    <row r="2320" spans="1:34" x14ac:dyDescent="0.35">
      <c r="A2320" s="15" t="s">
        <v>169</v>
      </c>
      <c r="B2320" s="16" t="s">
        <v>23</v>
      </c>
      <c r="C2320" s="16" t="s">
        <v>128</v>
      </c>
      <c r="D2320" s="16" t="s">
        <v>131</v>
      </c>
      <c r="E2320" s="16" t="s">
        <v>129</v>
      </c>
      <c r="F2320" s="16" t="s">
        <v>132</v>
      </c>
      <c r="G2320" s="16" t="s">
        <v>28</v>
      </c>
      <c r="H2320" s="17">
        <v>3.4999999999999996E-3</v>
      </c>
      <c r="I2320" s="16" t="s">
        <v>132</v>
      </c>
      <c r="J2320" s="16" t="s">
        <v>209</v>
      </c>
      <c r="K2320" s="18" t="s">
        <v>32</v>
      </c>
      <c r="L2320" s="19">
        <v>1</v>
      </c>
      <c r="M2320" s="20">
        <v>1</v>
      </c>
      <c r="N2320" s="20">
        <v>1</v>
      </c>
      <c r="O2320" s="20">
        <v>1</v>
      </c>
      <c r="P2320" s="20">
        <v>1</v>
      </c>
      <c r="Q2320" s="20">
        <v>1</v>
      </c>
      <c r="R2320" s="20">
        <v>1</v>
      </c>
      <c r="S2320" s="20" t="s">
        <v>33</v>
      </c>
      <c r="T2320" s="20" t="s">
        <v>33</v>
      </c>
      <c r="U2320" s="20" t="s">
        <v>33</v>
      </c>
      <c r="V2320" s="20" t="s">
        <v>33</v>
      </c>
      <c r="W2320" s="21" t="s">
        <v>33</v>
      </c>
      <c r="X2320" s="67"/>
      <c r="Y2320" s="19">
        <v>0</v>
      </c>
      <c r="Z2320" s="20">
        <v>0</v>
      </c>
      <c r="AA2320" s="20">
        <v>0</v>
      </c>
      <c r="AB2320" s="20">
        <v>0</v>
      </c>
      <c r="AC2320" s="20">
        <v>0</v>
      </c>
      <c r="AD2320" s="20">
        <v>0</v>
      </c>
      <c r="AE2320" s="21">
        <v>0</v>
      </c>
      <c r="AF2320" s="55"/>
      <c r="AG2320" s="20" t="s">
        <v>33</v>
      </c>
      <c r="AH2320" s="21" t="s">
        <v>33</v>
      </c>
    </row>
    <row r="2321" spans="1:34" x14ac:dyDescent="0.35">
      <c r="A2321" s="24" t="s">
        <v>169</v>
      </c>
      <c r="B2321" s="25" t="s">
        <v>23</v>
      </c>
      <c r="C2321" s="25" t="s">
        <v>128</v>
      </c>
      <c r="D2321" s="25" t="s">
        <v>131</v>
      </c>
      <c r="E2321" s="25" t="s">
        <v>129</v>
      </c>
      <c r="F2321" s="25" t="s">
        <v>132</v>
      </c>
      <c r="G2321" s="25" t="s">
        <v>28</v>
      </c>
      <c r="H2321" s="26">
        <v>3.4999999999999996E-3</v>
      </c>
      <c r="I2321" s="25" t="s">
        <v>33</v>
      </c>
      <c r="J2321" s="25" t="s">
        <v>208</v>
      </c>
      <c r="K2321" s="27" t="s">
        <v>34</v>
      </c>
      <c r="L2321" s="28">
        <v>0</v>
      </c>
      <c r="M2321" s="29">
        <v>0</v>
      </c>
      <c r="N2321" s="29">
        <v>0</v>
      </c>
      <c r="O2321" s="29">
        <v>0</v>
      </c>
      <c r="P2321" s="29">
        <v>0</v>
      </c>
      <c r="Q2321" s="29">
        <v>0</v>
      </c>
      <c r="R2321" s="29">
        <v>0</v>
      </c>
      <c r="S2321" s="29">
        <v>0</v>
      </c>
      <c r="T2321" s="29">
        <v>0</v>
      </c>
      <c r="U2321" s="29">
        <v>0</v>
      </c>
      <c r="V2321" s="29">
        <v>0</v>
      </c>
      <c r="W2321" s="30">
        <v>0</v>
      </c>
      <c r="X2321" s="67"/>
      <c r="Y2321" s="57">
        <v>0</v>
      </c>
      <c r="Z2321" s="58">
        <v>0</v>
      </c>
      <c r="AA2321" s="58">
        <v>0</v>
      </c>
      <c r="AB2321" s="58">
        <v>0</v>
      </c>
      <c r="AC2321" s="58">
        <v>0</v>
      </c>
      <c r="AD2321" s="58">
        <v>0</v>
      </c>
      <c r="AE2321" s="71">
        <v>0</v>
      </c>
      <c r="AF2321" s="56"/>
      <c r="AG2321" s="58">
        <v>0</v>
      </c>
      <c r="AH2321" s="71">
        <v>0</v>
      </c>
    </row>
    <row r="2322" spans="1:34" x14ac:dyDescent="0.35">
      <c r="A2322" s="31" t="s">
        <v>169</v>
      </c>
      <c r="B2322" s="32" t="s">
        <v>23</v>
      </c>
      <c r="C2322" s="32" t="s">
        <v>128</v>
      </c>
      <c r="D2322" s="32" t="s">
        <v>67</v>
      </c>
      <c r="E2322" s="32" t="s">
        <v>129</v>
      </c>
      <c r="F2322" s="32" t="s">
        <v>133</v>
      </c>
      <c r="G2322" s="32" t="s">
        <v>28</v>
      </c>
      <c r="H2322" s="33">
        <v>5.0000000000000001E-3</v>
      </c>
      <c r="I2322" s="32" t="s">
        <v>133</v>
      </c>
      <c r="J2322" s="32" t="s">
        <v>208</v>
      </c>
      <c r="K2322" s="34" t="s">
        <v>29</v>
      </c>
      <c r="L2322" s="35">
        <v>3.39</v>
      </c>
      <c r="M2322" s="36">
        <v>3.39</v>
      </c>
      <c r="N2322" s="36">
        <v>3.39</v>
      </c>
      <c r="O2322" s="36">
        <v>3.39</v>
      </c>
      <c r="P2322" s="36">
        <v>3.39</v>
      </c>
      <c r="Q2322" s="36">
        <v>3.39</v>
      </c>
      <c r="R2322" s="36">
        <v>3.39</v>
      </c>
      <c r="S2322" s="36">
        <v>3.29</v>
      </c>
      <c r="T2322" s="36">
        <v>3.29</v>
      </c>
      <c r="U2322" s="36">
        <v>2.83</v>
      </c>
      <c r="V2322" s="36">
        <v>2.83</v>
      </c>
      <c r="W2322" s="37">
        <v>3.13</v>
      </c>
      <c r="X2322" s="67"/>
      <c r="Y2322" s="60">
        <v>0</v>
      </c>
      <c r="Z2322" s="61">
        <v>0</v>
      </c>
      <c r="AA2322" s="61">
        <v>0</v>
      </c>
      <c r="AB2322" s="61">
        <v>0</v>
      </c>
      <c r="AC2322" s="61">
        <v>0</v>
      </c>
      <c r="AD2322" s="61">
        <v>0</v>
      </c>
      <c r="AE2322" s="69">
        <v>0</v>
      </c>
      <c r="AF2322" s="59"/>
      <c r="AG2322" s="61">
        <v>0.08</v>
      </c>
      <c r="AH2322" s="69">
        <v>0.08</v>
      </c>
    </row>
    <row r="2323" spans="1:34" x14ac:dyDescent="0.35">
      <c r="A2323" s="15" t="s">
        <v>169</v>
      </c>
      <c r="B2323" s="16" t="s">
        <v>23</v>
      </c>
      <c r="C2323" s="16" t="s">
        <v>128</v>
      </c>
      <c r="D2323" s="16" t="s">
        <v>67</v>
      </c>
      <c r="E2323" s="16" t="s">
        <v>129</v>
      </c>
      <c r="F2323" s="16" t="s">
        <v>133</v>
      </c>
      <c r="G2323" s="16" t="s">
        <v>28</v>
      </c>
      <c r="H2323" s="17">
        <v>5.0000000000000001E-3</v>
      </c>
      <c r="I2323" s="16" t="s">
        <v>133</v>
      </c>
      <c r="J2323" s="16" t="s">
        <v>209</v>
      </c>
      <c r="K2323" s="18" t="s">
        <v>30</v>
      </c>
      <c r="L2323" s="19">
        <v>1</v>
      </c>
      <c r="M2323" s="20">
        <v>1</v>
      </c>
      <c r="N2323" s="20">
        <v>1</v>
      </c>
      <c r="O2323" s="20">
        <v>1</v>
      </c>
      <c r="P2323" s="20">
        <v>1</v>
      </c>
      <c r="Q2323" s="20">
        <v>1</v>
      </c>
      <c r="R2323" s="20">
        <v>1</v>
      </c>
      <c r="S2323" s="20" t="s">
        <v>33</v>
      </c>
      <c r="T2323" s="20" t="s">
        <v>33</v>
      </c>
      <c r="U2323" s="20" t="s">
        <v>33</v>
      </c>
      <c r="V2323" s="20" t="s">
        <v>33</v>
      </c>
      <c r="W2323" s="21" t="s">
        <v>33</v>
      </c>
      <c r="X2323" s="67"/>
      <c r="Y2323" s="19">
        <v>0</v>
      </c>
      <c r="Z2323" s="20">
        <v>0</v>
      </c>
      <c r="AA2323" s="20">
        <v>0</v>
      </c>
      <c r="AB2323" s="20">
        <v>0</v>
      </c>
      <c r="AC2323" s="20">
        <v>0</v>
      </c>
      <c r="AD2323" s="20">
        <v>0</v>
      </c>
      <c r="AE2323" s="21">
        <v>0</v>
      </c>
      <c r="AF2323" s="55"/>
      <c r="AG2323" s="20" t="s">
        <v>33</v>
      </c>
      <c r="AH2323" s="21" t="s">
        <v>33</v>
      </c>
    </row>
    <row r="2324" spans="1:34" x14ac:dyDescent="0.35">
      <c r="A2324" s="15" t="s">
        <v>169</v>
      </c>
      <c r="B2324" s="16" t="s">
        <v>23</v>
      </c>
      <c r="C2324" s="16" t="s">
        <v>128</v>
      </c>
      <c r="D2324" s="16" t="s">
        <v>67</v>
      </c>
      <c r="E2324" s="16" t="s">
        <v>129</v>
      </c>
      <c r="F2324" s="16" t="s">
        <v>133</v>
      </c>
      <c r="G2324" s="16" t="s">
        <v>28</v>
      </c>
      <c r="H2324" s="17">
        <v>5.0000000000000001E-3</v>
      </c>
      <c r="I2324" s="16" t="s">
        <v>133</v>
      </c>
      <c r="J2324" s="16" t="s">
        <v>208</v>
      </c>
      <c r="K2324" s="18" t="s">
        <v>31</v>
      </c>
      <c r="L2324" s="22">
        <v>3.39</v>
      </c>
      <c r="M2324" s="23">
        <v>3.39</v>
      </c>
      <c r="N2324" s="23">
        <v>3.39</v>
      </c>
      <c r="O2324" s="23">
        <v>3.39</v>
      </c>
      <c r="P2324" s="23">
        <v>3.39</v>
      </c>
      <c r="Q2324" s="23">
        <v>3.39</v>
      </c>
      <c r="R2324" s="23">
        <v>3.39</v>
      </c>
      <c r="S2324" s="23">
        <v>3.29</v>
      </c>
      <c r="T2324" s="23">
        <v>3.29</v>
      </c>
      <c r="U2324" s="23">
        <v>2.83</v>
      </c>
      <c r="V2324" s="23">
        <v>2.83</v>
      </c>
      <c r="W2324" s="70">
        <v>3.13</v>
      </c>
      <c r="X2324" s="67"/>
      <c r="Y2324" s="22">
        <v>0</v>
      </c>
      <c r="Z2324" s="23">
        <v>0</v>
      </c>
      <c r="AA2324" s="23">
        <v>0</v>
      </c>
      <c r="AB2324" s="23">
        <v>0</v>
      </c>
      <c r="AC2324" s="23">
        <v>0</v>
      </c>
      <c r="AD2324" s="23">
        <v>0</v>
      </c>
      <c r="AE2324" s="70">
        <v>0</v>
      </c>
      <c r="AF2324" s="50"/>
      <c r="AG2324" s="76">
        <v>0.08</v>
      </c>
      <c r="AH2324" s="77">
        <v>0.08</v>
      </c>
    </row>
    <row r="2325" spans="1:34" x14ac:dyDescent="0.35">
      <c r="A2325" s="15" t="s">
        <v>169</v>
      </c>
      <c r="B2325" s="16" t="s">
        <v>23</v>
      </c>
      <c r="C2325" s="16" t="s">
        <v>128</v>
      </c>
      <c r="D2325" s="16" t="s">
        <v>67</v>
      </c>
      <c r="E2325" s="16" t="s">
        <v>129</v>
      </c>
      <c r="F2325" s="16" t="s">
        <v>133</v>
      </c>
      <c r="G2325" s="16" t="s">
        <v>28</v>
      </c>
      <c r="H2325" s="17">
        <v>5.0000000000000001E-3</v>
      </c>
      <c r="I2325" s="16" t="s">
        <v>133</v>
      </c>
      <c r="J2325" s="16" t="s">
        <v>209</v>
      </c>
      <c r="K2325" s="18" t="s">
        <v>32</v>
      </c>
      <c r="L2325" s="19">
        <v>1</v>
      </c>
      <c r="M2325" s="20">
        <v>1</v>
      </c>
      <c r="N2325" s="20">
        <v>1</v>
      </c>
      <c r="O2325" s="20">
        <v>1</v>
      </c>
      <c r="P2325" s="20">
        <v>1</v>
      </c>
      <c r="Q2325" s="20">
        <v>1</v>
      </c>
      <c r="R2325" s="20">
        <v>1</v>
      </c>
      <c r="S2325" s="20" t="s">
        <v>33</v>
      </c>
      <c r="T2325" s="20" t="s">
        <v>33</v>
      </c>
      <c r="U2325" s="20" t="s">
        <v>33</v>
      </c>
      <c r="V2325" s="20" t="s">
        <v>33</v>
      </c>
      <c r="W2325" s="21" t="s">
        <v>33</v>
      </c>
      <c r="X2325" s="67"/>
      <c r="Y2325" s="19">
        <v>0</v>
      </c>
      <c r="Z2325" s="20">
        <v>0</v>
      </c>
      <c r="AA2325" s="20">
        <v>0</v>
      </c>
      <c r="AB2325" s="20">
        <v>0</v>
      </c>
      <c r="AC2325" s="20">
        <v>0</v>
      </c>
      <c r="AD2325" s="20">
        <v>0</v>
      </c>
      <c r="AE2325" s="21">
        <v>0</v>
      </c>
      <c r="AF2325" s="55"/>
      <c r="AG2325" s="20" t="s">
        <v>33</v>
      </c>
      <c r="AH2325" s="21" t="s">
        <v>33</v>
      </c>
    </row>
    <row r="2326" spans="1:34" x14ac:dyDescent="0.35">
      <c r="A2326" s="24" t="s">
        <v>169</v>
      </c>
      <c r="B2326" s="25" t="s">
        <v>23</v>
      </c>
      <c r="C2326" s="25" t="s">
        <v>128</v>
      </c>
      <c r="D2326" s="25" t="s">
        <v>67</v>
      </c>
      <c r="E2326" s="25" t="s">
        <v>129</v>
      </c>
      <c r="F2326" s="25" t="s">
        <v>133</v>
      </c>
      <c r="G2326" s="25" t="s">
        <v>28</v>
      </c>
      <c r="H2326" s="26">
        <v>5.0000000000000001E-3</v>
      </c>
      <c r="I2326" s="25" t="s">
        <v>33</v>
      </c>
      <c r="J2326" s="25" t="s">
        <v>208</v>
      </c>
      <c r="K2326" s="27" t="s">
        <v>34</v>
      </c>
      <c r="L2326" s="28">
        <v>0</v>
      </c>
      <c r="M2326" s="29">
        <v>0</v>
      </c>
      <c r="N2326" s="29">
        <v>0</v>
      </c>
      <c r="O2326" s="29">
        <v>0</v>
      </c>
      <c r="P2326" s="29">
        <v>0</v>
      </c>
      <c r="Q2326" s="29">
        <v>0</v>
      </c>
      <c r="R2326" s="29">
        <v>0</v>
      </c>
      <c r="S2326" s="29">
        <v>0</v>
      </c>
      <c r="T2326" s="29">
        <v>0</v>
      </c>
      <c r="U2326" s="29">
        <v>0</v>
      </c>
      <c r="V2326" s="29">
        <v>0</v>
      </c>
      <c r="W2326" s="30">
        <v>0</v>
      </c>
      <c r="X2326" s="67"/>
      <c r="Y2326" s="57">
        <v>0</v>
      </c>
      <c r="Z2326" s="58">
        <v>0</v>
      </c>
      <c r="AA2326" s="58">
        <v>0</v>
      </c>
      <c r="AB2326" s="58">
        <v>0</v>
      </c>
      <c r="AC2326" s="58">
        <v>0</v>
      </c>
      <c r="AD2326" s="58">
        <v>0</v>
      </c>
      <c r="AE2326" s="71">
        <v>0</v>
      </c>
      <c r="AF2326" s="56"/>
      <c r="AG2326" s="58">
        <v>0</v>
      </c>
      <c r="AH2326" s="71">
        <v>0</v>
      </c>
    </row>
    <row r="2327" spans="1:34" x14ac:dyDescent="0.35">
      <c r="A2327" s="31" t="s">
        <v>169</v>
      </c>
      <c r="B2327" s="32" t="s">
        <v>23</v>
      </c>
      <c r="C2327" s="32" t="s">
        <v>128</v>
      </c>
      <c r="D2327" s="32" t="s">
        <v>89</v>
      </c>
      <c r="E2327" s="32" t="s">
        <v>129</v>
      </c>
      <c r="F2327" s="32" t="s">
        <v>134</v>
      </c>
      <c r="G2327" s="32" t="s">
        <v>28</v>
      </c>
      <c r="H2327" s="33">
        <v>1.4999999999999999E-2</v>
      </c>
      <c r="I2327" s="32" t="s">
        <v>134</v>
      </c>
      <c r="J2327" s="32" t="s">
        <v>208</v>
      </c>
      <c r="K2327" s="34" t="s">
        <v>29</v>
      </c>
      <c r="L2327" s="35">
        <v>5.99</v>
      </c>
      <c r="M2327" s="36">
        <v>5.99</v>
      </c>
      <c r="N2327" s="36">
        <v>5.99</v>
      </c>
      <c r="O2327" s="36">
        <v>5.99</v>
      </c>
      <c r="P2327" s="36">
        <v>5.99</v>
      </c>
      <c r="Q2327" s="36">
        <v>5.99</v>
      </c>
      <c r="R2327" s="36">
        <v>5.99</v>
      </c>
      <c r="S2327" s="36">
        <v>5.99</v>
      </c>
      <c r="T2327" s="36">
        <v>5.99</v>
      </c>
      <c r="U2327" s="36">
        <v>4.99</v>
      </c>
      <c r="V2327" s="36">
        <v>4.99</v>
      </c>
      <c r="W2327" s="37">
        <v>5.69</v>
      </c>
      <c r="X2327" s="67"/>
      <c r="Y2327" s="60">
        <v>0</v>
      </c>
      <c r="Z2327" s="61">
        <v>0</v>
      </c>
      <c r="AA2327" s="61">
        <v>0</v>
      </c>
      <c r="AB2327" s="61">
        <v>0</v>
      </c>
      <c r="AC2327" s="61">
        <v>0</v>
      </c>
      <c r="AD2327" s="61">
        <v>0</v>
      </c>
      <c r="AE2327" s="69">
        <v>0</v>
      </c>
      <c r="AF2327" s="59"/>
      <c r="AG2327" s="61">
        <v>0.15</v>
      </c>
      <c r="AH2327" s="69">
        <v>0.15</v>
      </c>
    </row>
    <row r="2328" spans="1:34" x14ac:dyDescent="0.35">
      <c r="A2328" s="15" t="s">
        <v>169</v>
      </c>
      <c r="B2328" s="16" t="s">
        <v>23</v>
      </c>
      <c r="C2328" s="16" t="s">
        <v>128</v>
      </c>
      <c r="D2328" s="16" t="s">
        <v>89</v>
      </c>
      <c r="E2328" s="16" t="s">
        <v>129</v>
      </c>
      <c r="F2328" s="16" t="s">
        <v>134</v>
      </c>
      <c r="G2328" s="16" t="s">
        <v>28</v>
      </c>
      <c r="H2328" s="17">
        <v>1.4999999999999999E-2</v>
      </c>
      <c r="I2328" s="16" t="s">
        <v>134</v>
      </c>
      <c r="J2328" s="16" t="s">
        <v>209</v>
      </c>
      <c r="K2328" s="18" t="s">
        <v>30</v>
      </c>
      <c r="L2328" s="19">
        <v>1</v>
      </c>
      <c r="M2328" s="20">
        <v>1</v>
      </c>
      <c r="N2328" s="20">
        <v>1</v>
      </c>
      <c r="O2328" s="20">
        <v>1</v>
      </c>
      <c r="P2328" s="20">
        <v>1</v>
      </c>
      <c r="Q2328" s="20">
        <v>1</v>
      </c>
      <c r="R2328" s="20">
        <v>1</v>
      </c>
      <c r="S2328" s="20" t="s">
        <v>33</v>
      </c>
      <c r="T2328" s="20" t="s">
        <v>33</v>
      </c>
      <c r="U2328" s="20" t="s">
        <v>33</v>
      </c>
      <c r="V2328" s="20" t="s">
        <v>33</v>
      </c>
      <c r="W2328" s="21" t="s">
        <v>33</v>
      </c>
      <c r="X2328" s="67"/>
      <c r="Y2328" s="19">
        <v>0</v>
      </c>
      <c r="Z2328" s="20">
        <v>0</v>
      </c>
      <c r="AA2328" s="20">
        <v>0</v>
      </c>
      <c r="AB2328" s="20">
        <v>0</v>
      </c>
      <c r="AC2328" s="20">
        <v>0</v>
      </c>
      <c r="AD2328" s="20">
        <v>0</v>
      </c>
      <c r="AE2328" s="21">
        <v>0</v>
      </c>
      <c r="AF2328" s="55"/>
      <c r="AG2328" s="20" t="s">
        <v>33</v>
      </c>
      <c r="AH2328" s="21" t="s">
        <v>33</v>
      </c>
    </row>
    <row r="2329" spans="1:34" x14ac:dyDescent="0.35">
      <c r="A2329" s="15" t="s">
        <v>169</v>
      </c>
      <c r="B2329" s="16" t="s">
        <v>23</v>
      </c>
      <c r="C2329" s="16" t="s">
        <v>128</v>
      </c>
      <c r="D2329" s="16" t="s">
        <v>89</v>
      </c>
      <c r="E2329" s="16" t="s">
        <v>129</v>
      </c>
      <c r="F2329" s="16" t="s">
        <v>134</v>
      </c>
      <c r="G2329" s="16" t="s">
        <v>28</v>
      </c>
      <c r="H2329" s="17">
        <v>1.4999999999999999E-2</v>
      </c>
      <c r="I2329" s="16" t="s">
        <v>134</v>
      </c>
      <c r="J2329" s="16" t="s">
        <v>208</v>
      </c>
      <c r="K2329" s="18" t="s">
        <v>31</v>
      </c>
      <c r="L2329" s="22">
        <v>5.99</v>
      </c>
      <c r="M2329" s="23">
        <v>5.99</v>
      </c>
      <c r="N2329" s="23">
        <v>5.99</v>
      </c>
      <c r="O2329" s="23">
        <v>5.99</v>
      </c>
      <c r="P2329" s="23">
        <v>5.99</v>
      </c>
      <c r="Q2329" s="23">
        <v>5.99</v>
      </c>
      <c r="R2329" s="23">
        <v>5.99</v>
      </c>
      <c r="S2329" s="23">
        <v>5.99</v>
      </c>
      <c r="T2329" s="23">
        <v>5.99</v>
      </c>
      <c r="U2329" s="23">
        <v>4.99</v>
      </c>
      <c r="V2329" s="23">
        <v>4.99</v>
      </c>
      <c r="W2329" s="70">
        <v>5.69</v>
      </c>
      <c r="X2329" s="67"/>
      <c r="Y2329" s="22">
        <v>0</v>
      </c>
      <c r="Z2329" s="23">
        <v>0</v>
      </c>
      <c r="AA2329" s="23">
        <v>0</v>
      </c>
      <c r="AB2329" s="23">
        <v>0</v>
      </c>
      <c r="AC2329" s="23">
        <v>0</v>
      </c>
      <c r="AD2329" s="23">
        <v>0</v>
      </c>
      <c r="AE2329" s="70">
        <v>0</v>
      </c>
      <c r="AF2329" s="50"/>
      <c r="AG2329" s="76">
        <v>0.15</v>
      </c>
      <c r="AH2329" s="77">
        <v>0.15</v>
      </c>
    </row>
    <row r="2330" spans="1:34" x14ac:dyDescent="0.35">
      <c r="A2330" s="15" t="s">
        <v>169</v>
      </c>
      <c r="B2330" s="16" t="s">
        <v>23</v>
      </c>
      <c r="C2330" s="16" t="s">
        <v>128</v>
      </c>
      <c r="D2330" s="16" t="s">
        <v>89</v>
      </c>
      <c r="E2330" s="16" t="s">
        <v>129</v>
      </c>
      <c r="F2330" s="16" t="s">
        <v>134</v>
      </c>
      <c r="G2330" s="16" t="s">
        <v>28</v>
      </c>
      <c r="H2330" s="17">
        <v>1.4999999999999999E-2</v>
      </c>
      <c r="I2330" s="16" t="s">
        <v>134</v>
      </c>
      <c r="J2330" s="16" t="s">
        <v>209</v>
      </c>
      <c r="K2330" s="18" t="s">
        <v>32</v>
      </c>
      <c r="L2330" s="19">
        <v>1</v>
      </c>
      <c r="M2330" s="20">
        <v>1</v>
      </c>
      <c r="N2330" s="20">
        <v>1</v>
      </c>
      <c r="O2330" s="20">
        <v>1</v>
      </c>
      <c r="P2330" s="20">
        <v>1</v>
      </c>
      <c r="Q2330" s="20">
        <v>1</v>
      </c>
      <c r="R2330" s="20">
        <v>1</v>
      </c>
      <c r="S2330" s="20" t="s">
        <v>33</v>
      </c>
      <c r="T2330" s="20" t="s">
        <v>33</v>
      </c>
      <c r="U2330" s="20" t="s">
        <v>33</v>
      </c>
      <c r="V2330" s="20" t="s">
        <v>33</v>
      </c>
      <c r="W2330" s="21" t="s">
        <v>33</v>
      </c>
      <c r="X2330" s="67"/>
      <c r="Y2330" s="19">
        <v>0</v>
      </c>
      <c r="Z2330" s="20">
        <v>0</v>
      </c>
      <c r="AA2330" s="20">
        <v>0</v>
      </c>
      <c r="AB2330" s="20">
        <v>0</v>
      </c>
      <c r="AC2330" s="20">
        <v>0</v>
      </c>
      <c r="AD2330" s="20">
        <v>0</v>
      </c>
      <c r="AE2330" s="21">
        <v>0</v>
      </c>
      <c r="AF2330" s="55"/>
      <c r="AG2330" s="20" t="s">
        <v>33</v>
      </c>
      <c r="AH2330" s="21" t="s">
        <v>33</v>
      </c>
    </row>
    <row r="2331" spans="1:34" x14ac:dyDescent="0.35">
      <c r="A2331" s="24" t="s">
        <v>169</v>
      </c>
      <c r="B2331" s="25" t="s">
        <v>23</v>
      </c>
      <c r="C2331" s="25" t="s">
        <v>128</v>
      </c>
      <c r="D2331" s="25" t="s">
        <v>89</v>
      </c>
      <c r="E2331" s="25" t="s">
        <v>129</v>
      </c>
      <c r="F2331" s="25" t="s">
        <v>134</v>
      </c>
      <c r="G2331" s="25" t="s">
        <v>28</v>
      </c>
      <c r="H2331" s="26">
        <v>1.4999999999999999E-2</v>
      </c>
      <c r="I2331" s="25" t="s">
        <v>33</v>
      </c>
      <c r="J2331" s="25" t="s">
        <v>208</v>
      </c>
      <c r="K2331" s="27" t="s">
        <v>34</v>
      </c>
      <c r="L2331" s="28">
        <v>0</v>
      </c>
      <c r="M2331" s="29">
        <v>0</v>
      </c>
      <c r="N2331" s="29">
        <v>0</v>
      </c>
      <c r="O2331" s="29">
        <v>0</v>
      </c>
      <c r="P2331" s="29">
        <v>0</v>
      </c>
      <c r="Q2331" s="29">
        <v>0</v>
      </c>
      <c r="R2331" s="29">
        <v>0</v>
      </c>
      <c r="S2331" s="29">
        <v>0</v>
      </c>
      <c r="T2331" s="29">
        <v>0</v>
      </c>
      <c r="U2331" s="29">
        <v>0</v>
      </c>
      <c r="V2331" s="29">
        <v>0</v>
      </c>
      <c r="W2331" s="30">
        <v>0</v>
      </c>
      <c r="X2331" s="67"/>
      <c r="Y2331" s="57">
        <v>0</v>
      </c>
      <c r="Z2331" s="58">
        <v>0</v>
      </c>
      <c r="AA2331" s="58">
        <v>0</v>
      </c>
      <c r="AB2331" s="58">
        <v>0</v>
      </c>
      <c r="AC2331" s="58">
        <v>0</v>
      </c>
      <c r="AD2331" s="58">
        <v>0</v>
      </c>
      <c r="AE2331" s="71">
        <v>0</v>
      </c>
      <c r="AF2331" s="56"/>
      <c r="AG2331" s="58">
        <v>0</v>
      </c>
      <c r="AH2331" s="71">
        <v>0</v>
      </c>
    </row>
    <row r="2332" spans="1:34" x14ac:dyDescent="0.35">
      <c r="A2332" s="31" t="s">
        <v>169</v>
      </c>
      <c r="B2332" s="32" t="s">
        <v>23</v>
      </c>
      <c r="C2332" s="32" t="s">
        <v>128</v>
      </c>
      <c r="D2332" s="32" t="s">
        <v>116</v>
      </c>
      <c r="E2332" s="32" t="s">
        <v>129</v>
      </c>
      <c r="F2332" s="32" t="s">
        <v>135</v>
      </c>
      <c r="G2332" s="32" t="s">
        <v>28</v>
      </c>
      <c r="H2332" s="33">
        <v>1</v>
      </c>
      <c r="I2332" s="32" t="s">
        <v>135</v>
      </c>
      <c r="J2332" s="32" t="s">
        <v>208</v>
      </c>
      <c r="K2332" s="34" t="s">
        <v>29</v>
      </c>
      <c r="L2332" s="35">
        <v>248.4</v>
      </c>
      <c r="M2332" s="36">
        <v>248.4</v>
      </c>
      <c r="N2332" s="36">
        <v>248.4</v>
      </c>
      <c r="O2332" s="36">
        <v>248.4</v>
      </c>
      <c r="P2332" s="36">
        <v>248.4</v>
      </c>
      <c r="Q2332" s="36">
        <v>248.4</v>
      </c>
      <c r="R2332" s="36">
        <v>248.4</v>
      </c>
      <c r="S2332" s="36">
        <v>248.4</v>
      </c>
      <c r="T2332" s="36">
        <v>248.4</v>
      </c>
      <c r="U2332" s="36">
        <v>207</v>
      </c>
      <c r="V2332" s="36">
        <v>207</v>
      </c>
      <c r="W2332" s="37">
        <v>207</v>
      </c>
      <c r="X2332" s="67"/>
      <c r="Y2332" s="60">
        <v>0</v>
      </c>
      <c r="Z2332" s="61">
        <v>0</v>
      </c>
      <c r="AA2332" s="61">
        <v>0</v>
      </c>
      <c r="AB2332" s="61">
        <v>0</v>
      </c>
      <c r="AC2332" s="61">
        <v>0</v>
      </c>
      <c r="AD2332" s="61">
        <v>0</v>
      </c>
      <c r="AE2332" s="69">
        <v>0</v>
      </c>
      <c r="AF2332" s="59"/>
      <c r="AG2332" s="61">
        <v>6.23</v>
      </c>
      <c r="AH2332" s="69">
        <v>6.23</v>
      </c>
    </row>
    <row r="2333" spans="1:34" x14ac:dyDescent="0.35">
      <c r="A2333" s="15" t="s">
        <v>169</v>
      </c>
      <c r="B2333" s="16" t="s">
        <v>23</v>
      </c>
      <c r="C2333" s="16" t="s">
        <v>128</v>
      </c>
      <c r="D2333" s="16" t="s">
        <v>116</v>
      </c>
      <c r="E2333" s="16" t="s">
        <v>129</v>
      </c>
      <c r="F2333" s="16" t="s">
        <v>135</v>
      </c>
      <c r="G2333" s="16" t="s">
        <v>28</v>
      </c>
      <c r="H2333" s="17">
        <v>1</v>
      </c>
      <c r="I2333" s="16" t="s">
        <v>135</v>
      </c>
      <c r="J2333" s="16" t="s">
        <v>209</v>
      </c>
      <c r="K2333" s="18" t="s">
        <v>30</v>
      </c>
      <c r="L2333" s="19">
        <v>1</v>
      </c>
      <c r="M2333" s="20">
        <v>1</v>
      </c>
      <c r="N2333" s="20">
        <v>1</v>
      </c>
      <c r="O2333" s="20">
        <v>1</v>
      </c>
      <c r="P2333" s="20">
        <v>1</v>
      </c>
      <c r="Q2333" s="20">
        <v>1</v>
      </c>
      <c r="R2333" s="20">
        <v>1</v>
      </c>
      <c r="S2333" s="20" t="s">
        <v>33</v>
      </c>
      <c r="T2333" s="20" t="s">
        <v>33</v>
      </c>
      <c r="U2333" s="20" t="s">
        <v>33</v>
      </c>
      <c r="V2333" s="20" t="s">
        <v>33</v>
      </c>
      <c r="W2333" s="21" t="s">
        <v>33</v>
      </c>
      <c r="X2333" s="67"/>
      <c r="Y2333" s="19">
        <v>0</v>
      </c>
      <c r="Z2333" s="20">
        <v>0</v>
      </c>
      <c r="AA2333" s="20">
        <v>0</v>
      </c>
      <c r="AB2333" s="20">
        <v>0</v>
      </c>
      <c r="AC2333" s="20">
        <v>0</v>
      </c>
      <c r="AD2333" s="20">
        <v>0</v>
      </c>
      <c r="AE2333" s="21">
        <v>0</v>
      </c>
      <c r="AF2333" s="55"/>
      <c r="AG2333" s="20" t="s">
        <v>33</v>
      </c>
      <c r="AH2333" s="21" t="s">
        <v>33</v>
      </c>
    </row>
    <row r="2334" spans="1:34" x14ac:dyDescent="0.35">
      <c r="A2334" s="15" t="s">
        <v>169</v>
      </c>
      <c r="B2334" s="16" t="s">
        <v>23</v>
      </c>
      <c r="C2334" s="16" t="s">
        <v>128</v>
      </c>
      <c r="D2334" s="16" t="s">
        <v>116</v>
      </c>
      <c r="E2334" s="16" t="s">
        <v>129</v>
      </c>
      <c r="F2334" s="16" t="s">
        <v>135</v>
      </c>
      <c r="G2334" s="16" t="s">
        <v>28</v>
      </c>
      <c r="H2334" s="17">
        <v>1</v>
      </c>
      <c r="I2334" s="16" t="s">
        <v>135</v>
      </c>
      <c r="J2334" s="16" t="s">
        <v>208</v>
      </c>
      <c r="K2334" s="18" t="s">
        <v>31</v>
      </c>
      <c r="L2334" s="22">
        <v>248.4</v>
      </c>
      <c r="M2334" s="23">
        <v>248.4</v>
      </c>
      <c r="N2334" s="23">
        <v>248.4</v>
      </c>
      <c r="O2334" s="23">
        <v>248.4</v>
      </c>
      <c r="P2334" s="23">
        <v>248.4</v>
      </c>
      <c r="Q2334" s="23">
        <v>248.4</v>
      </c>
      <c r="R2334" s="23">
        <v>248.4</v>
      </c>
      <c r="S2334" s="23">
        <v>248.4</v>
      </c>
      <c r="T2334" s="23">
        <v>248.4</v>
      </c>
      <c r="U2334" s="23">
        <v>207</v>
      </c>
      <c r="V2334" s="23">
        <v>207</v>
      </c>
      <c r="W2334" s="70">
        <v>207</v>
      </c>
      <c r="X2334" s="67"/>
      <c r="Y2334" s="22">
        <v>0</v>
      </c>
      <c r="Z2334" s="23">
        <v>0</v>
      </c>
      <c r="AA2334" s="23">
        <v>0</v>
      </c>
      <c r="AB2334" s="23">
        <v>0</v>
      </c>
      <c r="AC2334" s="23">
        <v>0</v>
      </c>
      <c r="AD2334" s="23">
        <v>0</v>
      </c>
      <c r="AE2334" s="70">
        <v>0</v>
      </c>
      <c r="AF2334" s="50"/>
      <c r="AG2334" s="76">
        <v>6.23</v>
      </c>
      <c r="AH2334" s="77">
        <v>6.23</v>
      </c>
    </row>
    <row r="2335" spans="1:34" x14ac:dyDescent="0.35">
      <c r="A2335" s="15" t="s">
        <v>169</v>
      </c>
      <c r="B2335" s="16" t="s">
        <v>23</v>
      </c>
      <c r="C2335" s="16" t="s">
        <v>128</v>
      </c>
      <c r="D2335" s="16" t="s">
        <v>116</v>
      </c>
      <c r="E2335" s="16" t="s">
        <v>129</v>
      </c>
      <c r="F2335" s="16" t="s">
        <v>135</v>
      </c>
      <c r="G2335" s="16" t="s">
        <v>28</v>
      </c>
      <c r="H2335" s="17">
        <v>1</v>
      </c>
      <c r="I2335" s="16" t="s">
        <v>135</v>
      </c>
      <c r="J2335" s="16" t="s">
        <v>209</v>
      </c>
      <c r="K2335" s="18" t="s">
        <v>32</v>
      </c>
      <c r="L2335" s="19">
        <v>1</v>
      </c>
      <c r="M2335" s="20">
        <v>1</v>
      </c>
      <c r="N2335" s="20">
        <v>1</v>
      </c>
      <c r="O2335" s="20">
        <v>1</v>
      </c>
      <c r="P2335" s="20">
        <v>1</v>
      </c>
      <c r="Q2335" s="20">
        <v>1</v>
      </c>
      <c r="R2335" s="20">
        <v>1</v>
      </c>
      <c r="S2335" s="20" t="s">
        <v>33</v>
      </c>
      <c r="T2335" s="20" t="s">
        <v>33</v>
      </c>
      <c r="U2335" s="20" t="s">
        <v>33</v>
      </c>
      <c r="V2335" s="20" t="s">
        <v>33</v>
      </c>
      <c r="W2335" s="21" t="s">
        <v>33</v>
      </c>
      <c r="X2335" s="67"/>
      <c r="Y2335" s="19">
        <v>0</v>
      </c>
      <c r="Z2335" s="20">
        <v>0</v>
      </c>
      <c r="AA2335" s="20">
        <v>0</v>
      </c>
      <c r="AB2335" s="20">
        <v>0</v>
      </c>
      <c r="AC2335" s="20">
        <v>0</v>
      </c>
      <c r="AD2335" s="20">
        <v>0</v>
      </c>
      <c r="AE2335" s="21">
        <v>0</v>
      </c>
      <c r="AF2335" s="55"/>
      <c r="AG2335" s="20" t="s">
        <v>33</v>
      </c>
      <c r="AH2335" s="21" t="s">
        <v>33</v>
      </c>
    </row>
    <row r="2336" spans="1:34" x14ac:dyDescent="0.35">
      <c r="A2336" s="24" t="s">
        <v>169</v>
      </c>
      <c r="B2336" s="25" t="s">
        <v>23</v>
      </c>
      <c r="C2336" s="25" t="s">
        <v>128</v>
      </c>
      <c r="D2336" s="25" t="s">
        <v>116</v>
      </c>
      <c r="E2336" s="25" t="s">
        <v>129</v>
      </c>
      <c r="F2336" s="25" t="s">
        <v>135</v>
      </c>
      <c r="G2336" s="25" t="s">
        <v>28</v>
      </c>
      <c r="H2336" s="26">
        <v>1</v>
      </c>
      <c r="I2336" s="25" t="s">
        <v>33</v>
      </c>
      <c r="J2336" s="25" t="s">
        <v>208</v>
      </c>
      <c r="K2336" s="27" t="s">
        <v>34</v>
      </c>
      <c r="L2336" s="28">
        <v>0</v>
      </c>
      <c r="M2336" s="29">
        <v>0</v>
      </c>
      <c r="N2336" s="29">
        <v>0</v>
      </c>
      <c r="O2336" s="29">
        <v>0</v>
      </c>
      <c r="P2336" s="29">
        <v>0</v>
      </c>
      <c r="Q2336" s="29">
        <v>0</v>
      </c>
      <c r="R2336" s="29">
        <v>0</v>
      </c>
      <c r="S2336" s="29">
        <v>0</v>
      </c>
      <c r="T2336" s="29">
        <v>0</v>
      </c>
      <c r="U2336" s="29">
        <v>0</v>
      </c>
      <c r="V2336" s="29">
        <v>0</v>
      </c>
      <c r="W2336" s="30">
        <v>0</v>
      </c>
      <c r="X2336" s="67"/>
      <c r="Y2336" s="57">
        <v>0</v>
      </c>
      <c r="Z2336" s="58">
        <v>0</v>
      </c>
      <c r="AA2336" s="58">
        <v>0</v>
      </c>
      <c r="AB2336" s="58">
        <v>0</v>
      </c>
      <c r="AC2336" s="58">
        <v>0</v>
      </c>
      <c r="AD2336" s="58">
        <v>0</v>
      </c>
      <c r="AE2336" s="71">
        <v>0</v>
      </c>
      <c r="AF2336" s="56"/>
      <c r="AG2336" s="58">
        <v>0</v>
      </c>
      <c r="AH2336" s="71">
        <v>0</v>
      </c>
    </row>
    <row r="2337" spans="1:34" x14ac:dyDescent="0.35">
      <c r="A2337" s="31" t="s">
        <v>169</v>
      </c>
      <c r="B2337" s="32" t="s">
        <v>23</v>
      </c>
      <c r="C2337" s="32" t="s">
        <v>136</v>
      </c>
      <c r="D2337" s="32" t="s">
        <v>137</v>
      </c>
      <c r="E2337" s="32" t="s">
        <v>138</v>
      </c>
      <c r="F2337" s="32" t="s">
        <v>139</v>
      </c>
      <c r="G2337" s="32" t="s">
        <v>28</v>
      </c>
      <c r="H2337" s="33">
        <v>2.5000000000000001E-3</v>
      </c>
      <c r="I2337" s="32" t="s">
        <v>139</v>
      </c>
      <c r="J2337" s="32" t="s">
        <v>208</v>
      </c>
      <c r="K2337" s="34" t="s">
        <v>29</v>
      </c>
      <c r="L2337" s="35">
        <v>3.99</v>
      </c>
      <c r="M2337" s="36">
        <v>3.99</v>
      </c>
      <c r="N2337" s="36">
        <v>3.99</v>
      </c>
      <c r="O2337" s="36">
        <v>3.99</v>
      </c>
      <c r="P2337" s="36">
        <v>3.99</v>
      </c>
      <c r="Q2337" s="36">
        <v>3.99</v>
      </c>
      <c r="R2337" s="36">
        <v>3.99</v>
      </c>
      <c r="S2337" s="36">
        <v>2.99</v>
      </c>
      <c r="T2337" s="36">
        <v>2.99</v>
      </c>
      <c r="U2337" s="36">
        <v>2.85</v>
      </c>
      <c r="V2337" s="36">
        <v>2.85</v>
      </c>
      <c r="W2337" s="37">
        <v>2.69</v>
      </c>
      <c r="X2337" s="67"/>
      <c r="Y2337" s="60">
        <v>0</v>
      </c>
      <c r="Z2337" s="61">
        <v>0</v>
      </c>
      <c r="AA2337" s="61">
        <v>0</v>
      </c>
      <c r="AB2337" s="61">
        <v>0</v>
      </c>
      <c r="AC2337" s="61">
        <v>0</v>
      </c>
      <c r="AD2337" s="61">
        <v>0</v>
      </c>
      <c r="AE2337" s="69">
        <v>0</v>
      </c>
      <c r="AF2337" s="59"/>
      <c r="AG2337" s="61">
        <v>0.08</v>
      </c>
      <c r="AH2337" s="69">
        <v>0.08</v>
      </c>
    </row>
    <row r="2338" spans="1:34" x14ac:dyDescent="0.35">
      <c r="A2338" s="15" t="s">
        <v>169</v>
      </c>
      <c r="B2338" s="16" t="s">
        <v>23</v>
      </c>
      <c r="C2338" s="16" t="s">
        <v>136</v>
      </c>
      <c r="D2338" s="16" t="s">
        <v>137</v>
      </c>
      <c r="E2338" s="16" t="s">
        <v>138</v>
      </c>
      <c r="F2338" s="16" t="s">
        <v>139</v>
      </c>
      <c r="G2338" s="16" t="s">
        <v>28</v>
      </c>
      <c r="H2338" s="17">
        <v>2.5000000000000001E-3</v>
      </c>
      <c r="I2338" s="16" t="s">
        <v>139</v>
      </c>
      <c r="J2338" s="16" t="s">
        <v>209</v>
      </c>
      <c r="K2338" s="18" t="s">
        <v>30</v>
      </c>
      <c r="L2338" s="19">
        <v>1</v>
      </c>
      <c r="M2338" s="20">
        <v>1</v>
      </c>
      <c r="N2338" s="20">
        <v>1</v>
      </c>
      <c r="O2338" s="20">
        <v>1</v>
      </c>
      <c r="P2338" s="20">
        <v>1</v>
      </c>
      <c r="Q2338" s="20">
        <v>1</v>
      </c>
      <c r="R2338" s="20">
        <v>1</v>
      </c>
      <c r="S2338" s="20" t="s">
        <v>33</v>
      </c>
      <c r="T2338" s="20" t="s">
        <v>33</v>
      </c>
      <c r="U2338" s="20" t="s">
        <v>33</v>
      </c>
      <c r="V2338" s="20" t="s">
        <v>33</v>
      </c>
      <c r="W2338" s="21" t="s">
        <v>33</v>
      </c>
      <c r="X2338" s="67"/>
      <c r="Y2338" s="19">
        <v>0</v>
      </c>
      <c r="Z2338" s="20">
        <v>0</v>
      </c>
      <c r="AA2338" s="20">
        <v>0</v>
      </c>
      <c r="AB2338" s="20">
        <v>0</v>
      </c>
      <c r="AC2338" s="20">
        <v>0</v>
      </c>
      <c r="AD2338" s="20">
        <v>0</v>
      </c>
      <c r="AE2338" s="21">
        <v>0</v>
      </c>
      <c r="AF2338" s="55"/>
      <c r="AG2338" s="20" t="s">
        <v>33</v>
      </c>
      <c r="AH2338" s="21" t="s">
        <v>33</v>
      </c>
    </row>
    <row r="2339" spans="1:34" x14ac:dyDescent="0.35">
      <c r="A2339" s="15" t="s">
        <v>169</v>
      </c>
      <c r="B2339" s="16" t="s">
        <v>23</v>
      </c>
      <c r="C2339" s="16" t="s">
        <v>136</v>
      </c>
      <c r="D2339" s="16" t="s">
        <v>137</v>
      </c>
      <c r="E2339" s="16" t="s">
        <v>138</v>
      </c>
      <c r="F2339" s="16" t="s">
        <v>139</v>
      </c>
      <c r="G2339" s="16" t="s">
        <v>28</v>
      </c>
      <c r="H2339" s="17">
        <v>2.5000000000000001E-3</v>
      </c>
      <c r="I2339" s="16" t="s">
        <v>139</v>
      </c>
      <c r="J2339" s="16" t="s">
        <v>208</v>
      </c>
      <c r="K2339" s="18" t="s">
        <v>31</v>
      </c>
      <c r="L2339" s="22">
        <v>3.99</v>
      </c>
      <c r="M2339" s="23">
        <v>3.99</v>
      </c>
      <c r="N2339" s="23">
        <v>3.99</v>
      </c>
      <c r="O2339" s="23">
        <v>3.99</v>
      </c>
      <c r="P2339" s="23">
        <v>3.99</v>
      </c>
      <c r="Q2339" s="23">
        <v>3.99</v>
      </c>
      <c r="R2339" s="23">
        <v>3.99</v>
      </c>
      <c r="S2339" s="23">
        <v>2.99</v>
      </c>
      <c r="T2339" s="23">
        <v>2.99</v>
      </c>
      <c r="U2339" s="23">
        <v>2.85</v>
      </c>
      <c r="V2339" s="23">
        <v>2.85</v>
      </c>
      <c r="W2339" s="70">
        <v>2.69</v>
      </c>
      <c r="X2339" s="67"/>
      <c r="Y2339" s="22">
        <v>0</v>
      </c>
      <c r="Z2339" s="23">
        <v>0</v>
      </c>
      <c r="AA2339" s="23">
        <v>0</v>
      </c>
      <c r="AB2339" s="23">
        <v>0</v>
      </c>
      <c r="AC2339" s="23">
        <v>0</v>
      </c>
      <c r="AD2339" s="23">
        <v>0</v>
      </c>
      <c r="AE2339" s="70">
        <v>0</v>
      </c>
      <c r="AF2339" s="50"/>
      <c r="AG2339" s="76">
        <v>0.08</v>
      </c>
      <c r="AH2339" s="77">
        <v>0.08</v>
      </c>
    </row>
    <row r="2340" spans="1:34" x14ac:dyDescent="0.35">
      <c r="A2340" s="15" t="s">
        <v>169</v>
      </c>
      <c r="B2340" s="16" t="s">
        <v>23</v>
      </c>
      <c r="C2340" s="16" t="s">
        <v>136</v>
      </c>
      <c r="D2340" s="16" t="s">
        <v>137</v>
      </c>
      <c r="E2340" s="16" t="s">
        <v>138</v>
      </c>
      <c r="F2340" s="16" t="s">
        <v>139</v>
      </c>
      <c r="G2340" s="16" t="s">
        <v>28</v>
      </c>
      <c r="H2340" s="17">
        <v>2.5000000000000001E-3</v>
      </c>
      <c r="I2340" s="16" t="s">
        <v>139</v>
      </c>
      <c r="J2340" s="16" t="s">
        <v>209</v>
      </c>
      <c r="K2340" s="18" t="s">
        <v>32</v>
      </c>
      <c r="L2340" s="19">
        <v>1</v>
      </c>
      <c r="M2340" s="20">
        <v>1</v>
      </c>
      <c r="N2340" s="20">
        <v>1</v>
      </c>
      <c r="O2340" s="20">
        <v>1</v>
      </c>
      <c r="P2340" s="20">
        <v>1</v>
      </c>
      <c r="Q2340" s="20">
        <v>1</v>
      </c>
      <c r="R2340" s="20">
        <v>1</v>
      </c>
      <c r="S2340" s="20" t="s">
        <v>33</v>
      </c>
      <c r="T2340" s="20" t="s">
        <v>33</v>
      </c>
      <c r="U2340" s="20" t="s">
        <v>33</v>
      </c>
      <c r="V2340" s="20" t="s">
        <v>33</v>
      </c>
      <c r="W2340" s="21" t="s">
        <v>33</v>
      </c>
      <c r="X2340" s="67"/>
      <c r="Y2340" s="19">
        <v>0</v>
      </c>
      <c r="Z2340" s="20">
        <v>0</v>
      </c>
      <c r="AA2340" s="20">
        <v>0</v>
      </c>
      <c r="AB2340" s="20">
        <v>0</v>
      </c>
      <c r="AC2340" s="20">
        <v>0</v>
      </c>
      <c r="AD2340" s="20">
        <v>0</v>
      </c>
      <c r="AE2340" s="21">
        <v>0</v>
      </c>
      <c r="AF2340" s="55"/>
      <c r="AG2340" s="20" t="s">
        <v>33</v>
      </c>
      <c r="AH2340" s="21" t="s">
        <v>33</v>
      </c>
    </row>
    <row r="2341" spans="1:34" x14ac:dyDescent="0.35">
      <c r="A2341" s="24" t="s">
        <v>169</v>
      </c>
      <c r="B2341" s="25" t="s">
        <v>23</v>
      </c>
      <c r="C2341" s="25" t="s">
        <v>136</v>
      </c>
      <c r="D2341" s="25" t="s">
        <v>137</v>
      </c>
      <c r="E2341" s="25" t="s">
        <v>138</v>
      </c>
      <c r="F2341" s="25" t="s">
        <v>139</v>
      </c>
      <c r="G2341" s="25" t="s">
        <v>28</v>
      </c>
      <c r="H2341" s="26">
        <v>2.5000000000000001E-3</v>
      </c>
      <c r="I2341" s="25" t="s">
        <v>33</v>
      </c>
      <c r="J2341" s="25" t="s">
        <v>208</v>
      </c>
      <c r="K2341" s="27" t="s">
        <v>34</v>
      </c>
      <c r="L2341" s="28">
        <v>0</v>
      </c>
      <c r="M2341" s="29">
        <v>0</v>
      </c>
      <c r="N2341" s="29">
        <v>0</v>
      </c>
      <c r="O2341" s="29">
        <v>0</v>
      </c>
      <c r="P2341" s="29">
        <v>0</v>
      </c>
      <c r="Q2341" s="29">
        <v>0</v>
      </c>
      <c r="R2341" s="29">
        <v>0</v>
      </c>
      <c r="S2341" s="29">
        <v>0</v>
      </c>
      <c r="T2341" s="29">
        <v>0</v>
      </c>
      <c r="U2341" s="29">
        <v>0</v>
      </c>
      <c r="V2341" s="29">
        <v>0</v>
      </c>
      <c r="W2341" s="30">
        <v>0</v>
      </c>
      <c r="X2341" s="67"/>
      <c r="Y2341" s="57">
        <v>0</v>
      </c>
      <c r="Z2341" s="58">
        <v>0</v>
      </c>
      <c r="AA2341" s="58">
        <v>0</v>
      </c>
      <c r="AB2341" s="58">
        <v>0</v>
      </c>
      <c r="AC2341" s="58">
        <v>0</v>
      </c>
      <c r="AD2341" s="58">
        <v>0</v>
      </c>
      <c r="AE2341" s="71">
        <v>0</v>
      </c>
      <c r="AF2341" s="56"/>
      <c r="AG2341" s="58">
        <v>0</v>
      </c>
      <c r="AH2341" s="71">
        <v>0</v>
      </c>
    </row>
    <row r="2342" spans="1:34" x14ac:dyDescent="0.35">
      <c r="A2342" s="31" t="s">
        <v>169</v>
      </c>
      <c r="B2342" s="32" t="s">
        <v>23</v>
      </c>
      <c r="C2342" s="32" t="s">
        <v>136</v>
      </c>
      <c r="D2342" s="32" t="s">
        <v>140</v>
      </c>
      <c r="E2342" s="32" t="s">
        <v>138</v>
      </c>
      <c r="F2342" s="32" t="s">
        <v>141</v>
      </c>
      <c r="G2342" s="32" t="s">
        <v>28</v>
      </c>
      <c r="H2342" s="33">
        <v>5.0000000000000001E-3</v>
      </c>
      <c r="I2342" s="32" t="s">
        <v>141</v>
      </c>
      <c r="J2342" s="32" t="s">
        <v>208</v>
      </c>
      <c r="K2342" s="34" t="s">
        <v>29</v>
      </c>
      <c r="L2342" s="35">
        <v>4.49</v>
      </c>
      <c r="M2342" s="36">
        <v>4.49</v>
      </c>
      <c r="N2342" s="36">
        <v>4.49</v>
      </c>
      <c r="O2342" s="36">
        <v>4.49</v>
      </c>
      <c r="P2342" s="36">
        <v>4.49</v>
      </c>
      <c r="Q2342" s="36">
        <v>4.49</v>
      </c>
      <c r="R2342" s="36">
        <v>4.49</v>
      </c>
      <c r="S2342" s="36">
        <v>3.99</v>
      </c>
      <c r="T2342" s="36">
        <v>3.99</v>
      </c>
      <c r="U2342" s="36">
        <v>3.21</v>
      </c>
      <c r="V2342" s="36">
        <v>3.21</v>
      </c>
      <c r="W2342" s="37">
        <v>3.59</v>
      </c>
      <c r="X2342" s="67"/>
      <c r="Y2342" s="60">
        <v>0</v>
      </c>
      <c r="Z2342" s="61">
        <v>0</v>
      </c>
      <c r="AA2342" s="61">
        <v>0</v>
      </c>
      <c r="AB2342" s="61">
        <v>0</v>
      </c>
      <c r="AC2342" s="61">
        <v>0</v>
      </c>
      <c r="AD2342" s="61">
        <v>0</v>
      </c>
      <c r="AE2342" s="69">
        <v>0</v>
      </c>
      <c r="AF2342" s="59"/>
      <c r="AG2342" s="61">
        <v>0.1</v>
      </c>
      <c r="AH2342" s="69">
        <v>0.1</v>
      </c>
    </row>
    <row r="2343" spans="1:34" x14ac:dyDescent="0.35">
      <c r="A2343" s="15" t="s">
        <v>169</v>
      </c>
      <c r="B2343" s="16" t="s">
        <v>23</v>
      </c>
      <c r="C2343" s="16" t="s">
        <v>136</v>
      </c>
      <c r="D2343" s="16" t="s">
        <v>140</v>
      </c>
      <c r="E2343" s="16" t="s">
        <v>138</v>
      </c>
      <c r="F2343" s="16" t="s">
        <v>141</v>
      </c>
      <c r="G2343" s="16" t="s">
        <v>28</v>
      </c>
      <c r="H2343" s="17">
        <v>5.0000000000000001E-3</v>
      </c>
      <c r="I2343" s="16" t="s">
        <v>141</v>
      </c>
      <c r="J2343" s="16" t="s">
        <v>209</v>
      </c>
      <c r="K2343" s="18" t="s">
        <v>30</v>
      </c>
      <c r="L2343" s="19">
        <v>1</v>
      </c>
      <c r="M2343" s="20">
        <v>1</v>
      </c>
      <c r="N2343" s="20">
        <v>1</v>
      </c>
      <c r="O2343" s="20">
        <v>1</v>
      </c>
      <c r="P2343" s="20">
        <v>1</v>
      </c>
      <c r="Q2343" s="20">
        <v>1</v>
      </c>
      <c r="R2343" s="20">
        <v>1</v>
      </c>
      <c r="S2343" s="20" t="s">
        <v>33</v>
      </c>
      <c r="T2343" s="20" t="s">
        <v>33</v>
      </c>
      <c r="U2343" s="20" t="s">
        <v>33</v>
      </c>
      <c r="V2343" s="20" t="s">
        <v>33</v>
      </c>
      <c r="W2343" s="21" t="s">
        <v>33</v>
      </c>
      <c r="X2343" s="67"/>
      <c r="Y2343" s="19">
        <v>0</v>
      </c>
      <c r="Z2343" s="20">
        <v>0</v>
      </c>
      <c r="AA2343" s="20">
        <v>0</v>
      </c>
      <c r="AB2343" s="20">
        <v>0</v>
      </c>
      <c r="AC2343" s="20">
        <v>0</v>
      </c>
      <c r="AD2343" s="20">
        <v>0</v>
      </c>
      <c r="AE2343" s="21">
        <v>0</v>
      </c>
      <c r="AF2343" s="55"/>
      <c r="AG2343" s="20" t="s">
        <v>33</v>
      </c>
      <c r="AH2343" s="21" t="s">
        <v>33</v>
      </c>
    </row>
    <row r="2344" spans="1:34" x14ac:dyDescent="0.35">
      <c r="A2344" s="15" t="s">
        <v>169</v>
      </c>
      <c r="B2344" s="16" t="s">
        <v>23</v>
      </c>
      <c r="C2344" s="16" t="s">
        <v>136</v>
      </c>
      <c r="D2344" s="16" t="s">
        <v>140</v>
      </c>
      <c r="E2344" s="16" t="s">
        <v>138</v>
      </c>
      <c r="F2344" s="16" t="s">
        <v>141</v>
      </c>
      <c r="G2344" s="16" t="s">
        <v>28</v>
      </c>
      <c r="H2344" s="17">
        <v>5.0000000000000001E-3</v>
      </c>
      <c r="I2344" s="16" t="s">
        <v>141</v>
      </c>
      <c r="J2344" s="16" t="s">
        <v>208</v>
      </c>
      <c r="K2344" s="18" t="s">
        <v>31</v>
      </c>
      <c r="L2344" s="22">
        <v>4.49</v>
      </c>
      <c r="M2344" s="23">
        <v>4.49</v>
      </c>
      <c r="N2344" s="23">
        <v>4.49</v>
      </c>
      <c r="O2344" s="23">
        <v>4.49</v>
      </c>
      <c r="P2344" s="23">
        <v>4.49</v>
      </c>
      <c r="Q2344" s="23">
        <v>4.49</v>
      </c>
      <c r="R2344" s="23">
        <v>4.49</v>
      </c>
      <c r="S2344" s="23">
        <v>3.99</v>
      </c>
      <c r="T2344" s="23">
        <v>3.99</v>
      </c>
      <c r="U2344" s="23">
        <v>3.21</v>
      </c>
      <c r="V2344" s="23">
        <v>3.21</v>
      </c>
      <c r="W2344" s="70">
        <v>3.59</v>
      </c>
      <c r="X2344" s="67"/>
      <c r="Y2344" s="22">
        <v>0</v>
      </c>
      <c r="Z2344" s="23">
        <v>0</v>
      </c>
      <c r="AA2344" s="23">
        <v>0</v>
      </c>
      <c r="AB2344" s="23">
        <v>0</v>
      </c>
      <c r="AC2344" s="23">
        <v>0</v>
      </c>
      <c r="AD2344" s="23">
        <v>0</v>
      </c>
      <c r="AE2344" s="70">
        <v>0</v>
      </c>
      <c r="AF2344" s="50"/>
      <c r="AG2344" s="76">
        <v>0.1</v>
      </c>
      <c r="AH2344" s="77">
        <v>0.1</v>
      </c>
    </row>
    <row r="2345" spans="1:34" x14ac:dyDescent="0.35">
      <c r="A2345" s="15" t="s">
        <v>169</v>
      </c>
      <c r="B2345" s="16" t="s">
        <v>23</v>
      </c>
      <c r="C2345" s="16" t="s">
        <v>136</v>
      </c>
      <c r="D2345" s="16" t="s">
        <v>140</v>
      </c>
      <c r="E2345" s="16" t="s">
        <v>138</v>
      </c>
      <c r="F2345" s="16" t="s">
        <v>141</v>
      </c>
      <c r="G2345" s="16" t="s">
        <v>28</v>
      </c>
      <c r="H2345" s="17">
        <v>5.0000000000000001E-3</v>
      </c>
      <c r="I2345" s="16" t="s">
        <v>141</v>
      </c>
      <c r="J2345" s="16" t="s">
        <v>209</v>
      </c>
      <c r="K2345" s="18" t="s">
        <v>32</v>
      </c>
      <c r="L2345" s="19">
        <v>1</v>
      </c>
      <c r="M2345" s="20">
        <v>1</v>
      </c>
      <c r="N2345" s="20">
        <v>1</v>
      </c>
      <c r="O2345" s="20">
        <v>1</v>
      </c>
      <c r="P2345" s="20">
        <v>1</v>
      </c>
      <c r="Q2345" s="20">
        <v>1</v>
      </c>
      <c r="R2345" s="20">
        <v>1</v>
      </c>
      <c r="S2345" s="20" t="s">
        <v>33</v>
      </c>
      <c r="T2345" s="20" t="s">
        <v>33</v>
      </c>
      <c r="U2345" s="20" t="s">
        <v>33</v>
      </c>
      <c r="V2345" s="20" t="s">
        <v>33</v>
      </c>
      <c r="W2345" s="21" t="s">
        <v>33</v>
      </c>
      <c r="X2345" s="67"/>
      <c r="Y2345" s="19">
        <v>0</v>
      </c>
      <c r="Z2345" s="20">
        <v>0</v>
      </c>
      <c r="AA2345" s="20">
        <v>0</v>
      </c>
      <c r="AB2345" s="20">
        <v>0</v>
      </c>
      <c r="AC2345" s="20">
        <v>0</v>
      </c>
      <c r="AD2345" s="20">
        <v>0</v>
      </c>
      <c r="AE2345" s="21">
        <v>0</v>
      </c>
      <c r="AF2345" s="55"/>
      <c r="AG2345" s="20" t="s">
        <v>33</v>
      </c>
      <c r="AH2345" s="21" t="s">
        <v>33</v>
      </c>
    </row>
    <row r="2346" spans="1:34" x14ac:dyDescent="0.35">
      <c r="A2346" s="24" t="s">
        <v>169</v>
      </c>
      <c r="B2346" s="25" t="s">
        <v>23</v>
      </c>
      <c r="C2346" s="25" t="s">
        <v>136</v>
      </c>
      <c r="D2346" s="25" t="s">
        <v>140</v>
      </c>
      <c r="E2346" s="25" t="s">
        <v>138</v>
      </c>
      <c r="F2346" s="25" t="s">
        <v>141</v>
      </c>
      <c r="G2346" s="25" t="s">
        <v>28</v>
      </c>
      <c r="H2346" s="26">
        <v>5.0000000000000001E-3</v>
      </c>
      <c r="I2346" s="25" t="s">
        <v>33</v>
      </c>
      <c r="J2346" s="25" t="s">
        <v>208</v>
      </c>
      <c r="K2346" s="27" t="s">
        <v>34</v>
      </c>
      <c r="L2346" s="28">
        <v>0</v>
      </c>
      <c r="M2346" s="29">
        <v>0</v>
      </c>
      <c r="N2346" s="29">
        <v>0</v>
      </c>
      <c r="O2346" s="29">
        <v>0</v>
      </c>
      <c r="P2346" s="29">
        <v>0</v>
      </c>
      <c r="Q2346" s="29">
        <v>0</v>
      </c>
      <c r="R2346" s="29">
        <v>0</v>
      </c>
      <c r="S2346" s="29">
        <v>0</v>
      </c>
      <c r="T2346" s="29">
        <v>0</v>
      </c>
      <c r="U2346" s="29">
        <v>0</v>
      </c>
      <c r="V2346" s="29">
        <v>0</v>
      </c>
      <c r="W2346" s="30">
        <v>0</v>
      </c>
      <c r="X2346" s="67"/>
      <c r="Y2346" s="57">
        <v>0</v>
      </c>
      <c r="Z2346" s="58">
        <v>0</v>
      </c>
      <c r="AA2346" s="58">
        <v>0</v>
      </c>
      <c r="AB2346" s="58">
        <v>0</v>
      </c>
      <c r="AC2346" s="58">
        <v>0</v>
      </c>
      <c r="AD2346" s="58">
        <v>0</v>
      </c>
      <c r="AE2346" s="71">
        <v>0</v>
      </c>
      <c r="AF2346" s="56"/>
      <c r="AG2346" s="58">
        <v>0</v>
      </c>
      <c r="AH2346" s="71">
        <v>0</v>
      </c>
    </row>
    <row r="2347" spans="1:34" x14ac:dyDescent="0.35">
      <c r="A2347" s="31" t="s">
        <v>169</v>
      </c>
      <c r="B2347" s="32" t="s">
        <v>23</v>
      </c>
      <c r="C2347" s="32" t="s">
        <v>136</v>
      </c>
      <c r="D2347" s="32" t="s">
        <v>77</v>
      </c>
      <c r="E2347" s="32" t="s">
        <v>138</v>
      </c>
      <c r="F2347" s="32" t="s">
        <v>142</v>
      </c>
      <c r="G2347" s="32" t="s">
        <v>28</v>
      </c>
      <c r="H2347" s="33">
        <v>0.01</v>
      </c>
      <c r="I2347" s="32" t="s">
        <v>142</v>
      </c>
      <c r="J2347" s="32" t="s">
        <v>208</v>
      </c>
      <c r="K2347" s="34" t="s">
        <v>29</v>
      </c>
      <c r="L2347" s="35">
        <v>7.99</v>
      </c>
      <c r="M2347" s="36">
        <v>7.99</v>
      </c>
      <c r="N2347" s="36">
        <v>7.99</v>
      </c>
      <c r="O2347" s="36">
        <v>7.99</v>
      </c>
      <c r="P2347" s="36">
        <v>7.99</v>
      </c>
      <c r="Q2347" s="36">
        <v>7.99</v>
      </c>
      <c r="R2347" s="36">
        <v>7.99</v>
      </c>
      <c r="S2347" s="36">
        <v>6.99</v>
      </c>
      <c r="T2347" s="36">
        <v>6.99</v>
      </c>
      <c r="U2347" s="36">
        <v>5.71</v>
      </c>
      <c r="V2347" s="36">
        <v>5.71</v>
      </c>
      <c r="W2347" s="37">
        <v>6.29</v>
      </c>
      <c r="X2347" s="67"/>
      <c r="Y2347" s="60">
        <v>0</v>
      </c>
      <c r="Z2347" s="61">
        <v>0</v>
      </c>
      <c r="AA2347" s="61">
        <v>0</v>
      </c>
      <c r="AB2347" s="61">
        <v>0</v>
      </c>
      <c r="AC2347" s="61">
        <v>0</v>
      </c>
      <c r="AD2347" s="61">
        <v>0</v>
      </c>
      <c r="AE2347" s="69">
        <v>0</v>
      </c>
      <c r="AF2347" s="59"/>
      <c r="AG2347" s="61">
        <v>0.18</v>
      </c>
      <c r="AH2347" s="69">
        <v>0.18</v>
      </c>
    </row>
    <row r="2348" spans="1:34" x14ac:dyDescent="0.35">
      <c r="A2348" s="15" t="s">
        <v>169</v>
      </c>
      <c r="B2348" s="16" t="s">
        <v>23</v>
      </c>
      <c r="C2348" s="16" t="s">
        <v>136</v>
      </c>
      <c r="D2348" s="16" t="s">
        <v>77</v>
      </c>
      <c r="E2348" s="16" t="s">
        <v>138</v>
      </c>
      <c r="F2348" s="16" t="s">
        <v>142</v>
      </c>
      <c r="G2348" s="16" t="s">
        <v>28</v>
      </c>
      <c r="H2348" s="17">
        <v>0.01</v>
      </c>
      <c r="I2348" s="16" t="s">
        <v>142</v>
      </c>
      <c r="J2348" s="16" t="s">
        <v>209</v>
      </c>
      <c r="K2348" s="18" t="s">
        <v>30</v>
      </c>
      <c r="L2348" s="19">
        <v>1</v>
      </c>
      <c r="M2348" s="20">
        <v>1</v>
      </c>
      <c r="N2348" s="20">
        <v>1</v>
      </c>
      <c r="O2348" s="20">
        <v>1</v>
      </c>
      <c r="P2348" s="20">
        <v>1</v>
      </c>
      <c r="Q2348" s="20">
        <v>1</v>
      </c>
      <c r="R2348" s="20">
        <v>1</v>
      </c>
      <c r="S2348" s="20" t="s">
        <v>33</v>
      </c>
      <c r="T2348" s="20" t="s">
        <v>33</v>
      </c>
      <c r="U2348" s="20" t="s">
        <v>33</v>
      </c>
      <c r="V2348" s="20" t="s">
        <v>33</v>
      </c>
      <c r="W2348" s="21" t="s">
        <v>33</v>
      </c>
      <c r="X2348" s="67"/>
      <c r="Y2348" s="19">
        <v>0</v>
      </c>
      <c r="Z2348" s="20">
        <v>0</v>
      </c>
      <c r="AA2348" s="20">
        <v>0</v>
      </c>
      <c r="AB2348" s="20">
        <v>0</v>
      </c>
      <c r="AC2348" s="20">
        <v>0</v>
      </c>
      <c r="AD2348" s="20">
        <v>0</v>
      </c>
      <c r="AE2348" s="21">
        <v>0</v>
      </c>
      <c r="AF2348" s="55"/>
      <c r="AG2348" s="20" t="s">
        <v>33</v>
      </c>
      <c r="AH2348" s="21" t="s">
        <v>33</v>
      </c>
    </row>
    <row r="2349" spans="1:34" x14ac:dyDescent="0.35">
      <c r="A2349" s="15" t="s">
        <v>169</v>
      </c>
      <c r="B2349" s="16" t="s">
        <v>23</v>
      </c>
      <c r="C2349" s="16" t="s">
        <v>136</v>
      </c>
      <c r="D2349" s="16" t="s">
        <v>77</v>
      </c>
      <c r="E2349" s="16" t="s">
        <v>138</v>
      </c>
      <c r="F2349" s="16" t="s">
        <v>142</v>
      </c>
      <c r="G2349" s="16" t="s">
        <v>28</v>
      </c>
      <c r="H2349" s="17">
        <v>0.01</v>
      </c>
      <c r="I2349" s="16" t="s">
        <v>142</v>
      </c>
      <c r="J2349" s="16" t="s">
        <v>208</v>
      </c>
      <c r="K2349" s="18" t="s">
        <v>31</v>
      </c>
      <c r="L2349" s="22">
        <v>7.99</v>
      </c>
      <c r="M2349" s="23">
        <v>7.99</v>
      </c>
      <c r="N2349" s="23">
        <v>7.99</v>
      </c>
      <c r="O2349" s="23">
        <v>7.99</v>
      </c>
      <c r="P2349" s="23">
        <v>7.99</v>
      </c>
      <c r="Q2349" s="23">
        <v>7.99</v>
      </c>
      <c r="R2349" s="23">
        <v>7.99</v>
      </c>
      <c r="S2349" s="23">
        <v>6.99</v>
      </c>
      <c r="T2349" s="23">
        <v>6.99</v>
      </c>
      <c r="U2349" s="23">
        <v>5.71</v>
      </c>
      <c r="V2349" s="23">
        <v>5.71</v>
      </c>
      <c r="W2349" s="70">
        <v>6.29</v>
      </c>
      <c r="X2349" s="67"/>
      <c r="Y2349" s="22">
        <v>0</v>
      </c>
      <c r="Z2349" s="23">
        <v>0</v>
      </c>
      <c r="AA2349" s="23">
        <v>0</v>
      </c>
      <c r="AB2349" s="23">
        <v>0</v>
      </c>
      <c r="AC2349" s="23">
        <v>0</v>
      </c>
      <c r="AD2349" s="23">
        <v>0</v>
      </c>
      <c r="AE2349" s="70">
        <v>0</v>
      </c>
      <c r="AF2349" s="50"/>
      <c r="AG2349" s="76">
        <v>0.18</v>
      </c>
      <c r="AH2349" s="77">
        <v>0.18</v>
      </c>
    </row>
    <row r="2350" spans="1:34" x14ac:dyDescent="0.35">
      <c r="A2350" s="15" t="s">
        <v>169</v>
      </c>
      <c r="B2350" s="16" t="s">
        <v>23</v>
      </c>
      <c r="C2350" s="16" t="s">
        <v>136</v>
      </c>
      <c r="D2350" s="16" t="s">
        <v>77</v>
      </c>
      <c r="E2350" s="16" t="s">
        <v>138</v>
      </c>
      <c r="F2350" s="16" t="s">
        <v>142</v>
      </c>
      <c r="G2350" s="16" t="s">
        <v>28</v>
      </c>
      <c r="H2350" s="17">
        <v>0.01</v>
      </c>
      <c r="I2350" s="16" t="s">
        <v>142</v>
      </c>
      <c r="J2350" s="16" t="s">
        <v>209</v>
      </c>
      <c r="K2350" s="18" t="s">
        <v>32</v>
      </c>
      <c r="L2350" s="19">
        <v>1</v>
      </c>
      <c r="M2350" s="20">
        <v>1</v>
      </c>
      <c r="N2350" s="20">
        <v>1</v>
      </c>
      <c r="O2350" s="20">
        <v>1</v>
      </c>
      <c r="P2350" s="20">
        <v>1</v>
      </c>
      <c r="Q2350" s="20">
        <v>1</v>
      </c>
      <c r="R2350" s="20">
        <v>1</v>
      </c>
      <c r="S2350" s="20" t="s">
        <v>33</v>
      </c>
      <c r="T2350" s="20" t="s">
        <v>33</v>
      </c>
      <c r="U2350" s="20" t="s">
        <v>33</v>
      </c>
      <c r="V2350" s="20" t="s">
        <v>33</v>
      </c>
      <c r="W2350" s="21" t="s">
        <v>33</v>
      </c>
      <c r="X2350" s="67"/>
      <c r="Y2350" s="19">
        <v>0</v>
      </c>
      <c r="Z2350" s="20">
        <v>0</v>
      </c>
      <c r="AA2350" s="20">
        <v>0</v>
      </c>
      <c r="AB2350" s="20">
        <v>0</v>
      </c>
      <c r="AC2350" s="20">
        <v>0</v>
      </c>
      <c r="AD2350" s="20">
        <v>0</v>
      </c>
      <c r="AE2350" s="21">
        <v>0</v>
      </c>
      <c r="AF2350" s="55"/>
      <c r="AG2350" s="20" t="s">
        <v>33</v>
      </c>
      <c r="AH2350" s="21" t="s">
        <v>33</v>
      </c>
    </row>
    <row r="2351" spans="1:34" x14ac:dyDescent="0.35">
      <c r="A2351" s="24" t="s">
        <v>169</v>
      </c>
      <c r="B2351" s="25" t="s">
        <v>23</v>
      </c>
      <c r="C2351" s="25" t="s">
        <v>136</v>
      </c>
      <c r="D2351" s="25" t="s">
        <v>77</v>
      </c>
      <c r="E2351" s="25" t="s">
        <v>138</v>
      </c>
      <c r="F2351" s="25" t="s">
        <v>142</v>
      </c>
      <c r="G2351" s="25" t="s">
        <v>28</v>
      </c>
      <c r="H2351" s="26">
        <v>0.01</v>
      </c>
      <c r="I2351" s="25" t="s">
        <v>33</v>
      </c>
      <c r="J2351" s="25" t="s">
        <v>208</v>
      </c>
      <c r="K2351" s="27" t="s">
        <v>34</v>
      </c>
      <c r="L2351" s="28">
        <v>0</v>
      </c>
      <c r="M2351" s="29">
        <v>0</v>
      </c>
      <c r="N2351" s="29">
        <v>0</v>
      </c>
      <c r="O2351" s="29">
        <v>0</v>
      </c>
      <c r="P2351" s="29">
        <v>0</v>
      </c>
      <c r="Q2351" s="29">
        <v>0</v>
      </c>
      <c r="R2351" s="29">
        <v>0</v>
      </c>
      <c r="S2351" s="29">
        <v>0</v>
      </c>
      <c r="T2351" s="29">
        <v>0</v>
      </c>
      <c r="U2351" s="29">
        <v>0</v>
      </c>
      <c r="V2351" s="29">
        <v>0</v>
      </c>
      <c r="W2351" s="30">
        <v>0</v>
      </c>
      <c r="X2351" s="67"/>
      <c r="Y2351" s="57">
        <v>0</v>
      </c>
      <c r="Z2351" s="58">
        <v>0</v>
      </c>
      <c r="AA2351" s="58">
        <v>0</v>
      </c>
      <c r="AB2351" s="58">
        <v>0</v>
      </c>
      <c r="AC2351" s="58">
        <v>0</v>
      </c>
      <c r="AD2351" s="58">
        <v>0</v>
      </c>
      <c r="AE2351" s="71">
        <v>0</v>
      </c>
      <c r="AF2351" s="56"/>
      <c r="AG2351" s="58">
        <v>0</v>
      </c>
      <c r="AH2351" s="71">
        <v>0</v>
      </c>
    </row>
    <row r="2352" spans="1:34" x14ac:dyDescent="0.35">
      <c r="A2352" s="31" t="s">
        <v>169</v>
      </c>
      <c r="B2352" s="32" t="s">
        <v>23</v>
      </c>
      <c r="C2352" s="32" t="s">
        <v>136</v>
      </c>
      <c r="D2352" s="32" t="s">
        <v>93</v>
      </c>
      <c r="E2352" s="32" t="s">
        <v>138</v>
      </c>
      <c r="F2352" s="32" t="s">
        <v>143</v>
      </c>
      <c r="G2352" s="32" t="s">
        <v>28</v>
      </c>
      <c r="H2352" s="33">
        <v>0.02</v>
      </c>
      <c r="I2352" s="32" t="s">
        <v>143</v>
      </c>
      <c r="J2352" s="32" t="s">
        <v>208</v>
      </c>
      <c r="K2352" s="34" t="s">
        <v>29</v>
      </c>
      <c r="L2352" s="35">
        <v>10.49</v>
      </c>
      <c r="M2352" s="36">
        <v>10.49</v>
      </c>
      <c r="N2352" s="36">
        <v>10.49</v>
      </c>
      <c r="O2352" s="36">
        <v>10.49</v>
      </c>
      <c r="P2352" s="36">
        <v>10.49</v>
      </c>
      <c r="Q2352" s="36">
        <v>10.49</v>
      </c>
      <c r="R2352" s="36">
        <v>10.49</v>
      </c>
      <c r="S2352" s="36">
        <v>9.99</v>
      </c>
      <c r="T2352" s="36">
        <v>9.99</v>
      </c>
      <c r="U2352" s="36">
        <v>7.49</v>
      </c>
      <c r="V2352" s="36">
        <v>7.49</v>
      </c>
      <c r="W2352" s="37">
        <v>8.99</v>
      </c>
      <c r="X2352" s="67"/>
      <c r="Y2352" s="60">
        <v>0</v>
      </c>
      <c r="Z2352" s="61">
        <v>0</v>
      </c>
      <c r="AA2352" s="61">
        <v>0</v>
      </c>
      <c r="AB2352" s="61">
        <v>0</v>
      </c>
      <c r="AC2352" s="61">
        <v>0</v>
      </c>
      <c r="AD2352" s="61">
        <v>0</v>
      </c>
      <c r="AE2352" s="69">
        <v>0</v>
      </c>
      <c r="AF2352" s="59"/>
      <c r="AG2352" s="61">
        <v>0.25</v>
      </c>
      <c r="AH2352" s="69">
        <v>0.25</v>
      </c>
    </row>
    <row r="2353" spans="1:34" x14ac:dyDescent="0.35">
      <c r="A2353" s="15" t="s">
        <v>169</v>
      </c>
      <c r="B2353" s="16" t="s">
        <v>23</v>
      </c>
      <c r="C2353" s="16" t="s">
        <v>136</v>
      </c>
      <c r="D2353" s="16" t="s">
        <v>93</v>
      </c>
      <c r="E2353" s="16" t="s">
        <v>138</v>
      </c>
      <c r="F2353" s="16" t="s">
        <v>143</v>
      </c>
      <c r="G2353" s="16" t="s">
        <v>28</v>
      </c>
      <c r="H2353" s="17">
        <v>0.02</v>
      </c>
      <c r="I2353" s="16" t="s">
        <v>143</v>
      </c>
      <c r="J2353" s="16" t="s">
        <v>209</v>
      </c>
      <c r="K2353" s="18" t="s">
        <v>30</v>
      </c>
      <c r="L2353" s="19">
        <v>1</v>
      </c>
      <c r="M2353" s="20">
        <v>1</v>
      </c>
      <c r="N2353" s="20">
        <v>1</v>
      </c>
      <c r="O2353" s="20">
        <v>1</v>
      </c>
      <c r="P2353" s="20">
        <v>1</v>
      </c>
      <c r="Q2353" s="20">
        <v>1</v>
      </c>
      <c r="R2353" s="20">
        <v>1</v>
      </c>
      <c r="S2353" s="20" t="s">
        <v>33</v>
      </c>
      <c r="T2353" s="20" t="s">
        <v>33</v>
      </c>
      <c r="U2353" s="20" t="s">
        <v>33</v>
      </c>
      <c r="V2353" s="20" t="s">
        <v>33</v>
      </c>
      <c r="W2353" s="21" t="s">
        <v>33</v>
      </c>
      <c r="X2353" s="67"/>
      <c r="Y2353" s="19">
        <v>0</v>
      </c>
      <c r="Z2353" s="20">
        <v>0</v>
      </c>
      <c r="AA2353" s="20">
        <v>0</v>
      </c>
      <c r="AB2353" s="20">
        <v>0</v>
      </c>
      <c r="AC2353" s="20">
        <v>0</v>
      </c>
      <c r="AD2353" s="20">
        <v>0</v>
      </c>
      <c r="AE2353" s="21">
        <v>0</v>
      </c>
      <c r="AF2353" s="55"/>
      <c r="AG2353" s="20" t="s">
        <v>33</v>
      </c>
      <c r="AH2353" s="21" t="s">
        <v>33</v>
      </c>
    </row>
    <row r="2354" spans="1:34" x14ac:dyDescent="0.35">
      <c r="A2354" s="15" t="s">
        <v>169</v>
      </c>
      <c r="B2354" s="16" t="s">
        <v>23</v>
      </c>
      <c r="C2354" s="16" t="s">
        <v>136</v>
      </c>
      <c r="D2354" s="16" t="s">
        <v>93</v>
      </c>
      <c r="E2354" s="16" t="s">
        <v>138</v>
      </c>
      <c r="F2354" s="16" t="s">
        <v>143</v>
      </c>
      <c r="G2354" s="16" t="s">
        <v>28</v>
      </c>
      <c r="H2354" s="17">
        <v>0.02</v>
      </c>
      <c r="I2354" s="16" t="s">
        <v>143</v>
      </c>
      <c r="J2354" s="16" t="s">
        <v>208</v>
      </c>
      <c r="K2354" s="18" t="s">
        <v>31</v>
      </c>
      <c r="L2354" s="22">
        <v>10.49</v>
      </c>
      <c r="M2354" s="23">
        <v>10.49</v>
      </c>
      <c r="N2354" s="23">
        <v>10.49</v>
      </c>
      <c r="O2354" s="23">
        <v>10.49</v>
      </c>
      <c r="P2354" s="23">
        <v>10.49</v>
      </c>
      <c r="Q2354" s="23">
        <v>10.49</v>
      </c>
      <c r="R2354" s="23">
        <v>10.49</v>
      </c>
      <c r="S2354" s="23">
        <v>9.99</v>
      </c>
      <c r="T2354" s="23">
        <v>9.99</v>
      </c>
      <c r="U2354" s="23">
        <v>7.49</v>
      </c>
      <c r="V2354" s="23">
        <v>7.49</v>
      </c>
      <c r="W2354" s="70">
        <v>8.99</v>
      </c>
      <c r="X2354" s="67"/>
      <c r="Y2354" s="22">
        <v>0</v>
      </c>
      <c r="Z2354" s="23">
        <v>0</v>
      </c>
      <c r="AA2354" s="23">
        <v>0</v>
      </c>
      <c r="AB2354" s="23">
        <v>0</v>
      </c>
      <c r="AC2354" s="23">
        <v>0</v>
      </c>
      <c r="AD2354" s="23">
        <v>0</v>
      </c>
      <c r="AE2354" s="70">
        <v>0</v>
      </c>
      <c r="AF2354" s="50"/>
      <c r="AG2354" s="76">
        <v>0.25</v>
      </c>
      <c r="AH2354" s="77">
        <v>0.25</v>
      </c>
    </row>
    <row r="2355" spans="1:34" x14ac:dyDescent="0.35">
      <c r="A2355" s="15" t="s">
        <v>169</v>
      </c>
      <c r="B2355" s="16" t="s">
        <v>23</v>
      </c>
      <c r="C2355" s="16" t="s">
        <v>136</v>
      </c>
      <c r="D2355" s="16" t="s">
        <v>93</v>
      </c>
      <c r="E2355" s="16" t="s">
        <v>138</v>
      </c>
      <c r="F2355" s="16" t="s">
        <v>143</v>
      </c>
      <c r="G2355" s="16" t="s">
        <v>28</v>
      </c>
      <c r="H2355" s="17">
        <v>0.02</v>
      </c>
      <c r="I2355" s="16" t="s">
        <v>143</v>
      </c>
      <c r="J2355" s="16" t="s">
        <v>209</v>
      </c>
      <c r="K2355" s="18" t="s">
        <v>32</v>
      </c>
      <c r="L2355" s="19">
        <v>1</v>
      </c>
      <c r="M2355" s="20">
        <v>1</v>
      </c>
      <c r="N2355" s="20">
        <v>1</v>
      </c>
      <c r="O2355" s="20">
        <v>1</v>
      </c>
      <c r="P2355" s="20">
        <v>1</v>
      </c>
      <c r="Q2355" s="20">
        <v>1</v>
      </c>
      <c r="R2355" s="20">
        <v>1</v>
      </c>
      <c r="S2355" s="20" t="s">
        <v>33</v>
      </c>
      <c r="T2355" s="20" t="s">
        <v>33</v>
      </c>
      <c r="U2355" s="20" t="s">
        <v>33</v>
      </c>
      <c r="V2355" s="20" t="s">
        <v>33</v>
      </c>
      <c r="W2355" s="21" t="s">
        <v>33</v>
      </c>
      <c r="X2355" s="67"/>
      <c r="Y2355" s="19">
        <v>0</v>
      </c>
      <c r="Z2355" s="20">
        <v>0</v>
      </c>
      <c r="AA2355" s="20">
        <v>0</v>
      </c>
      <c r="AB2355" s="20">
        <v>0</v>
      </c>
      <c r="AC2355" s="20">
        <v>0</v>
      </c>
      <c r="AD2355" s="20">
        <v>0</v>
      </c>
      <c r="AE2355" s="21">
        <v>0</v>
      </c>
      <c r="AF2355" s="55"/>
      <c r="AG2355" s="20" t="s">
        <v>33</v>
      </c>
      <c r="AH2355" s="21" t="s">
        <v>33</v>
      </c>
    </row>
    <row r="2356" spans="1:34" x14ac:dyDescent="0.35">
      <c r="A2356" s="24" t="s">
        <v>169</v>
      </c>
      <c r="B2356" s="25" t="s">
        <v>23</v>
      </c>
      <c r="C2356" s="25" t="s">
        <v>136</v>
      </c>
      <c r="D2356" s="25" t="s">
        <v>93</v>
      </c>
      <c r="E2356" s="25" t="s">
        <v>138</v>
      </c>
      <c r="F2356" s="25" t="s">
        <v>143</v>
      </c>
      <c r="G2356" s="25" t="s">
        <v>28</v>
      </c>
      <c r="H2356" s="26">
        <v>0.02</v>
      </c>
      <c r="I2356" s="25" t="s">
        <v>33</v>
      </c>
      <c r="J2356" s="25" t="s">
        <v>208</v>
      </c>
      <c r="K2356" s="27" t="s">
        <v>34</v>
      </c>
      <c r="L2356" s="28">
        <v>0</v>
      </c>
      <c r="M2356" s="29">
        <v>0</v>
      </c>
      <c r="N2356" s="29">
        <v>0</v>
      </c>
      <c r="O2356" s="29">
        <v>0</v>
      </c>
      <c r="P2356" s="29">
        <v>0</v>
      </c>
      <c r="Q2356" s="29">
        <v>0</v>
      </c>
      <c r="R2356" s="29">
        <v>0</v>
      </c>
      <c r="S2356" s="29">
        <v>0</v>
      </c>
      <c r="T2356" s="29">
        <v>0</v>
      </c>
      <c r="U2356" s="29">
        <v>0</v>
      </c>
      <c r="V2356" s="29">
        <v>0</v>
      </c>
      <c r="W2356" s="30">
        <v>0</v>
      </c>
      <c r="X2356" s="67"/>
      <c r="Y2356" s="57">
        <v>0</v>
      </c>
      <c r="Z2356" s="58">
        <v>0</v>
      </c>
      <c r="AA2356" s="58">
        <v>0</v>
      </c>
      <c r="AB2356" s="58">
        <v>0</v>
      </c>
      <c r="AC2356" s="58">
        <v>0</v>
      </c>
      <c r="AD2356" s="58">
        <v>0</v>
      </c>
      <c r="AE2356" s="71">
        <v>0</v>
      </c>
      <c r="AF2356" s="56"/>
      <c r="AG2356" s="58">
        <v>0</v>
      </c>
      <c r="AH2356" s="71">
        <v>0</v>
      </c>
    </row>
    <row r="2357" spans="1:34" x14ac:dyDescent="0.35">
      <c r="A2357" s="31" t="s">
        <v>169</v>
      </c>
      <c r="B2357" s="32" t="s">
        <v>23</v>
      </c>
      <c r="C2357" s="32" t="s">
        <v>144</v>
      </c>
      <c r="D2357" s="32" t="s">
        <v>145</v>
      </c>
      <c r="E2357" s="32" t="s">
        <v>146</v>
      </c>
      <c r="F2357" s="32" t="s">
        <v>147</v>
      </c>
      <c r="G2357" s="32" t="s">
        <v>28</v>
      </c>
      <c r="H2357" s="33">
        <v>1E-3</v>
      </c>
      <c r="I2357" s="32" t="s">
        <v>147</v>
      </c>
      <c r="J2357" s="32" t="s">
        <v>208</v>
      </c>
      <c r="K2357" s="34" t="s">
        <v>29</v>
      </c>
      <c r="L2357" s="35">
        <v>4.99</v>
      </c>
      <c r="M2357" s="36">
        <v>4.99</v>
      </c>
      <c r="N2357" s="36">
        <v>4.99</v>
      </c>
      <c r="O2357" s="36">
        <v>4.99</v>
      </c>
      <c r="P2357" s="36">
        <v>4.99</v>
      </c>
      <c r="Q2357" s="36">
        <v>4.99</v>
      </c>
      <c r="R2357" s="36">
        <v>4.99</v>
      </c>
      <c r="S2357" s="36">
        <v>4.99</v>
      </c>
      <c r="T2357" s="36">
        <v>4.99</v>
      </c>
      <c r="U2357" s="36">
        <v>3.99</v>
      </c>
      <c r="V2357" s="36">
        <v>3.99</v>
      </c>
      <c r="W2357" s="37">
        <v>4.75</v>
      </c>
      <c r="X2357" s="67"/>
      <c r="Y2357" s="60">
        <v>0</v>
      </c>
      <c r="Z2357" s="61">
        <v>0</v>
      </c>
      <c r="AA2357" s="61">
        <v>0</v>
      </c>
      <c r="AB2357" s="61">
        <v>0</v>
      </c>
      <c r="AC2357" s="61">
        <v>0</v>
      </c>
      <c r="AD2357" s="61">
        <v>0</v>
      </c>
      <c r="AE2357" s="69">
        <v>0</v>
      </c>
      <c r="AF2357" s="59"/>
      <c r="AG2357" s="61">
        <v>0.13</v>
      </c>
      <c r="AH2357" s="69">
        <v>0.13</v>
      </c>
    </row>
    <row r="2358" spans="1:34" x14ac:dyDescent="0.35">
      <c r="A2358" s="15" t="s">
        <v>169</v>
      </c>
      <c r="B2358" s="16" t="s">
        <v>23</v>
      </c>
      <c r="C2358" s="16" t="s">
        <v>144</v>
      </c>
      <c r="D2358" s="16" t="s">
        <v>145</v>
      </c>
      <c r="E2358" s="16" t="s">
        <v>146</v>
      </c>
      <c r="F2358" s="16" t="s">
        <v>147</v>
      </c>
      <c r="G2358" s="16" t="s">
        <v>28</v>
      </c>
      <c r="H2358" s="17">
        <v>1E-3</v>
      </c>
      <c r="I2358" s="16" t="s">
        <v>147</v>
      </c>
      <c r="J2358" s="16" t="s">
        <v>209</v>
      </c>
      <c r="K2358" s="18" t="s">
        <v>30</v>
      </c>
      <c r="L2358" s="19">
        <v>1</v>
      </c>
      <c r="M2358" s="20">
        <v>1</v>
      </c>
      <c r="N2358" s="20">
        <v>1</v>
      </c>
      <c r="O2358" s="20">
        <v>1</v>
      </c>
      <c r="P2358" s="20">
        <v>1</v>
      </c>
      <c r="Q2358" s="20">
        <v>1</v>
      </c>
      <c r="R2358" s="20">
        <v>1</v>
      </c>
      <c r="S2358" s="20" t="s">
        <v>33</v>
      </c>
      <c r="T2358" s="20" t="s">
        <v>33</v>
      </c>
      <c r="U2358" s="20" t="s">
        <v>33</v>
      </c>
      <c r="V2358" s="20" t="s">
        <v>33</v>
      </c>
      <c r="W2358" s="21" t="s">
        <v>33</v>
      </c>
      <c r="X2358" s="67"/>
      <c r="Y2358" s="19">
        <v>0</v>
      </c>
      <c r="Z2358" s="20">
        <v>0</v>
      </c>
      <c r="AA2358" s="20">
        <v>0</v>
      </c>
      <c r="AB2358" s="20">
        <v>0</v>
      </c>
      <c r="AC2358" s="20">
        <v>0</v>
      </c>
      <c r="AD2358" s="20">
        <v>0</v>
      </c>
      <c r="AE2358" s="21">
        <v>0</v>
      </c>
      <c r="AF2358" s="55"/>
      <c r="AG2358" s="20" t="s">
        <v>33</v>
      </c>
      <c r="AH2358" s="21" t="s">
        <v>33</v>
      </c>
    </row>
    <row r="2359" spans="1:34" x14ac:dyDescent="0.35">
      <c r="A2359" s="15" t="s">
        <v>169</v>
      </c>
      <c r="B2359" s="16" t="s">
        <v>23</v>
      </c>
      <c r="C2359" s="16" t="s">
        <v>144</v>
      </c>
      <c r="D2359" s="16" t="s">
        <v>145</v>
      </c>
      <c r="E2359" s="16" t="s">
        <v>146</v>
      </c>
      <c r="F2359" s="16" t="s">
        <v>147</v>
      </c>
      <c r="G2359" s="16" t="s">
        <v>28</v>
      </c>
      <c r="H2359" s="17">
        <v>1E-3</v>
      </c>
      <c r="I2359" s="16" t="s">
        <v>147</v>
      </c>
      <c r="J2359" s="16" t="s">
        <v>208</v>
      </c>
      <c r="K2359" s="18" t="s">
        <v>31</v>
      </c>
      <c r="L2359" s="22">
        <v>4.99</v>
      </c>
      <c r="M2359" s="23">
        <v>4.99</v>
      </c>
      <c r="N2359" s="23">
        <v>4.99</v>
      </c>
      <c r="O2359" s="23">
        <v>4.99</v>
      </c>
      <c r="P2359" s="23">
        <v>4.99</v>
      </c>
      <c r="Q2359" s="23">
        <v>4.99</v>
      </c>
      <c r="R2359" s="23">
        <v>4.99</v>
      </c>
      <c r="S2359" s="23">
        <v>4.99</v>
      </c>
      <c r="T2359" s="23">
        <v>4.99</v>
      </c>
      <c r="U2359" s="23">
        <v>3.99</v>
      </c>
      <c r="V2359" s="23">
        <v>3.99</v>
      </c>
      <c r="W2359" s="70">
        <v>4.75</v>
      </c>
      <c r="X2359" s="67"/>
      <c r="Y2359" s="22">
        <v>0</v>
      </c>
      <c r="Z2359" s="23">
        <v>0</v>
      </c>
      <c r="AA2359" s="23">
        <v>0</v>
      </c>
      <c r="AB2359" s="23">
        <v>0</v>
      </c>
      <c r="AC2359" s="23">
        <v>0</v>
      </c>
      <c r="AD2359" s="23">
        <v>0</v>
      </c>
      <c r="AE2359" s="70">
        <v>0</v>
      </c>
      <c r="AF2359" s="50"/>
      <c r="AG2359" s="76">
        <v>0.13</v>
      </c>
      <c r="AH2359" s="77">
        <v>0.13</v>
      </c>
    </row>
    <row r="2360" spans="1:34" x14ac:dyDescent="0.35">
      <c r="A2360" s="15" t="s">
        <v>169</v>
      </c>
      <c r="B2360" s="16" t="s">
        <v>23</v>
      </c>
      <c r="C2360" s="16" t="s">
        <v>144</v>
      </c>
      <c r="D2360" s="16" t="s">
        <v>145</v>
      </c>
      <c r="E2360" s="16" t="s">
        <v>146</v>
      </c>
      <c r="F2360" s="16" t="s">
        <v>147</v>
      </c>
      <c r="G2360" s="16" t="s">
        <v>28</v>
      </c>
      <c r="H2360" s="17">
        <v>1E-3</v>
      </c>
      <c r="I2360" s="16" t="s">
        <v>147</v>
      </c>
      <c r="J2360" s="16" t="s">
        <v>209</v>
      </c>
      <c r="K2360" s="18" t="s">
        <v>32</v>
      </c>
      <c r="L2360" s="19">
        <v>1</v>
      </c>
      <c r="M2360" s="20">
        <v>1</v>
      </c>
      <c r="N2360" s="20">
        <v>1</v>
      </c>
      <c r="O2360" s="20">
        <v>1</v>
      </c>
      <c r="P2360" s="20">
        <v>1</v>
      </c>
      <c r="Q2360" s="20">
        <v>1</v>
      </c>
      <c r="R2360" s="20">
        <v>1</v>
      </c>
      <c r="S2360" s="20" t="s">
        <v>33</v>
      </c>
      <c r="T2360" s="20" t="s">
        <v>33</v>
      </c>
      <c r="U2360" s="20" t="s">
        <v>33</v>
      </c>
      <c r="V2360" s="20" t="s">
        <v>33</v>
      </c>
      <c r="W2360" s="21" t="s">
        <v>33</v>
      </c>
      <c r="X2360" s="67"/>
      <c r="Y2360" s="19">
        <v>0</v>
      </c>
      <c r="Z2360" s="20">
        <v>0</v>
      </c>
      <c r="AA2360" s="20">
        <v>0</v>
      </c>
      <c r="AB2360" s="20">
        <v>0</v>
      </c>
      <c r="AC2360" s="20">
        <v>0</v>
      </c>
      <c r="AD2360" s="20">
        <v>0</v>
      </c>
      <c r="AE2360" s="21">
        <v>0</v>
      </c>
      <c r="AF2360" s="55"/>
      <c r="AG2360" s="20" t="s">
        <v>33</v>
      </c>
      <c r="AH2360" s="21" t="s">
        <v>33</v>
      </c>
    </row>
    <row r="2361" spans="1:34" x14ac:dyDescent="0.35">
      <c r="A2361" s="24" t="s">
        <v>169</v>
      </c>
      <c r="B2361" s="25" t="s">
        <v>23</v>
      </c>
      <c r="C2361" s="25" t="s">
        <v>144</v>
      </c>
      <c r="D2361" s="25" t="s">
        <v>145</v>
      </c>
      <c r="E2361" s="25" t="s">
        <v>146</v>
      </c>
      <c r="F2361" s="25" t="s">
        <v>147</v>
      </c>
      <c r="G2361" s="25" t="s">
        <v>28</v>
      </c>
      <c r="H2361" s="26">
        <v>1E-3</v>
      </c>
      <c r="I2361" s="25" t="s">
        <v>33</v>
      </c>
      <c r="J2361" s="25" t="s">
        <v>208</v>
      </c>
      <c r="K2361" s="27" t="s">
        <v>34</v>
      </c>
      <c r="L2361" s="28">
        <v>0</v>
      </c>
      <c r="M2361" s="29">
        <v>0</v>
      </c>
      <c r="N2361" s="29">
        <v>0</v>
      </c>
      <c r="O2361" s="29">
        <v>0</v>
      </c>
      <c r="P2361" s="29">
        <v>0</v>
      </c>
      <c r="Q2361" s="29">
        <v>0</v>
      </c>
      <c r="R2361" s="29">
        <v>0</v>
      </c>
      <c r="S2361" s="29">
        <v>0</v>
      </c>
      <c r="T2361" s="29">
        <v>0</v>
      </c>
      <c r="U2361" s="29">
        <v>0</v>
      </c>
      <c r="V2361" s="29">
        <v>0</v>
      </c>
      <c r="W2361" s="30">
        <v>0</v>
      </c>
      <c r="X2361" s="67"/>
      <c r="Y2361" s="57">
        <v>0</v>
      </c>
      <c r="Z2361" s="58">
        <v>0</v>
      </c>
      <c r="AA2361" s="58">
        <v>0</v>
      </c>
      <c r="AB2361" s="58">
        <v>0</v>
      </c>
      <c r="AC2361" s="58">
        <v>0</v>
      </c>
      <c r="AD2361" s="58">
        <v>0</v>
      </c>
      <c r="AE2361" s="71">
        <v>0</v>
      </c>
      <c r="AF2361" s="56"/>
      <c r="AG2361" s="58">
        <v>0</v>
      </c>
      <c r="AH2361" s="71">
        <v>0</v>
      </c>
    </row>
    <row r="2362" spans="1:34" x14ac:dyDescent="0.35">
      <c r="A2362" s="31" t="s">
        <v>169</v>
      </c>
      <c r="B2362" s="32" t="s">
        <v>23</v>
      </c>
      <c r="C2362" s="32" t="s">
        <v>148</v>
      </c>
      <c r="D2362" s="32" t="s">
        <v>149</v>
      </c>
      <c r="E2362" s="32" t="s">
        <v>150</v>
      </c>
      <c r="F2362" s="32" t="s">
        <v>151</v>
      </c>
      <c r="G2362" s="32" t="s">
        <v>28</v>
      </c>
      <c r="H2362" s="33">
        <v>2E-3</v>
      </c>
      <c r="I2362" s="32" t="s">
        <v>151</v>
      </c>
      <c r="J2362" s="32" t="s">
        <v>208</v>
      </c>
      <c r="K2362" s="34" t="s">
        <v>29</v>
      </c>
      <c r="L2362" s="35">
        <v>2.19</v>
      </c>
      <c r="M2362" s="36">
        <v>2.19</v>
      </c>
      <c r="N2362" s="36">
        <v>2.19</v>
      </c>
      <c r="O2362" s="36">
        <v>2.19</v>
      </c>
      <c r="P2362" s="36">
        <v>2.19</v>
      </c>
      <c r="Q2362" s="36">
        <v>2.19</v>
      </c>
      <c r="R2362" s="36">
        <v>2.19</v>
      </c>
      <c r="S2362" s="36">
        <v>1.99</v>
      </c>
      <c r="T2362" s="36">
        <v>1.99</v>
      </c>
      <c r="U2362" s="36">
        <v>1.83</v>
      </c>
      <c r="V2362" s="36">
        <v>1.83</v>
      </c>
      <c r="W2362" s="37">
        <v>1.99</v>
      </c>
      <c r="X2362" s="67"/>
      <c r="Y2362" s="60">
        <v>0</v>
      </c>
      <c r="Z2362" s="61">
        <v>0</v>
      </c>
      <c r="AA2362" s="61">
        <v>0</v>
      </c>
      <c r="AB2362" s="61">
        <v>0</v>
      </c>
      <c r="AC2362" s="61">
        <v>0</v>
      </c>
      <c r="AD2362" s="61">
        <v>0</v>
      </c>
      <c r="AE2362" s="69">
        <v>0</v>
      </c>
      <c r="AF2362" s="59"/>
      <c r="AG2362" s="61">
        <v>0.05</v>
      </c>
      <c r="AH2362" s="69">
        <v>0.05</v>
      </c>
    </row>
    <row r="2363" spans="1:34" x14ac:dyDescent="0.35">
      <c r="A2363" s="15" t="s">
        <v>169</v>
      </c>
      <c r="B2363" s="16" t="s">
        <v>23</v>
      </c>
      <c r="C2363" s="16" t="s">
        <v>148</v>
      </c>
      <c r="D2363" s="16" t="s">
        <v>149</v>
      </c>
      <c r="E2363" s="16" t="s">
        <v>150</v>
      </c>
      <c r="F2363" s="16" t="s">
        <v>151</v>
      </c>
      <c r="G2363" s="16" t="s">
        <v>28</v>
      </c>
      <c r="H2363" s="17">
        <v>2E-3</v>
      </c>
      <c r="I2363" s="16" t="s">
        <v>151</v>
      </c>
      <c r="J2363" s="16" t="s">
        <v>209</v>
      </c>
      <c r="K2363" s="18" t="s">
        <v>30</v>
      </c>
      <c r="L2363" s="19">
        <v>1</v>
      </c>
      <c r="M2363" s="20">
        <v>1</v>
      </c>
      <c r="N2363" s="20">
        <v>1</v>
      </c>
      <c r="O2363" s="20">
        <v>1</v>
      </c>
      <c r="P2363" s="20">
        <v>1</v>
      </c>
      <c r="Q2363" s="20">
        <v>1</v>
      </c>
      <c r="R2363" s="20">
        <v>1</v>
      </c>
      <c r="S2363" s="20" t="s">
        <v>33</v>
      </c>
      <c r="T2363" s="20" t="s">
        <v>33</v>
      </c>
      <c r="U2363" s="20" t="s">
        <v>33</v>
      </c>
      <c r="V2363" s="20" t="s">
        <v>33</v>
      </c>
      <c r="W2363" s="21" t="s">
        <v>33</v>
      </c>
      <c r="X2363" s="67"/>
      <c r="Y2363" s="19">
        <v>0</v>
      </c>
      <c r="Z2363" s="20">
        <v>0</v>
      </c>
      <c r="AA2363" s="20">
        <v>0</v>
      </c>
      <c r="AB2363" s="20">
        <v>0</v>
      </c>
      <c r="AC2363" s="20">
        <v>0</v>
      </c>
      <c r="AD2363" s="20">
        <v>0</v>
      </c>
      <c r="AE2363" s="21">
        <v>0</v>
      </c>
      <c r="AF2363" s="55"/>
      <c r="AG2363" s="20" t="s">
        <v>33</v>
      </c>
      <c r="AH2363" s="21" t="s">
        <v>33</v>
      </c>
    </row>
    <row r="2364" spans="1:34" x14ac:dyDescent="0.35">
      <c r="A2364" s="15" t="s">
        <v>169</v>
      </c>
      <c r="B2364" s="16" t="s">
        <v>23</v>
      </c>
      <c r="C2364" s="16" t="s">
        <v>148</v>
      </c>
      <c r="D2364" s="16" t="s">
        <v>149</v>
      </c>
      <c r="E2364" s="16" t="s">
        <v>150</v>
      </c>
      <c r="F2364" s="16" t="s">
        <v>151</v>
      </c>
      <c r="G2364" s="16" t="s">
        <v>28</v>
      </c>
      <c r="H2364" s="17">
        <v>2E-3</v>
      </c>
      <c r="I2364" s="16" t="s">
        <v>151</v>
      </c>
      <c r="J2364" s="16" t="s">
        <v>208</v>
      </c>
      <c r="K2364" s="18" t="s">
        <v>31</v>
      </c>
      <c r="L2364" s="22">
        <v>2.19</v>
      </c>
      <c r="M2364" s="23">
        <v>2.19</v>
      </c>
      <c r="N2364" s="23">
        <v>2.19</v>
      </c>
      <c r="O2364" s="23">
        <v>2.19</v>
      </c>
      <c r="P2364" s="23">
        <v>2.19</v>
      </c>
      <c r="Q2364" s="23">
        <v>2.19</v>
      </c>
      <c r="R2364" s="23">
        <v>2.19</v>
      </c>
      <c r="S2364" s="23">
        <v>1.99</v>
      </c>
      <c r="T2364" s="23">
        <v>1.99</v>
      </c>
      <c r="U2364" s="23">
        <v>1.83</v>
      </c>
      <c r="V2364" s="23">
        <v>1.83</v>
      </c>
      <c r="W2364" s="70">
        <v>1.99</v>
      </c>
      <c r="X2364" s="67"/>
      <c r="Y2364" s="22">
        <v>0</v>
      </c>
      <c r="Z2364" s="23">
        <v>0</v>
      </c>
      <c r="AA2364" s="23">
        <v>0</v>
      </c>
      <c r="AB2364" s="23">
        <v>0</v>
      </c>
      <c r="AC2364" s="23">
        <v>0</v>
      </c>
      <c r="AD2364" s="23">
        <v>0</v>
      </c>
      <c r="AE2364" s="70">
        <v>0</v>
      </c>
      <c r="AF2364" s="50"/>
      <c r="AG2364" s="76">
        <v>0.05</v>
      </c>
      <c r="AH2364" s="77">
        <v>0.05</v>
      </c>
    </row>
    <row r="2365" spans="1:34" x14ac:dyDescent="0.35">
      <c r="A2365" s="15" t="s">
        <v>169</v>
      </c>
      <c r="B2365" s="16" t="s">
        <v>23</v>
      </c>
      <c r="C2365" s="16" t="s">
        <v>148</v>
      </c>
      <c r="D2365" s="16" t="s">
        <v>149</v>
      </c>
      <c r="E2365" s="16" t="s">
        <v>150</v>
      </c>
      <c r="F2365" s="16" t="s">
        <v>151</v>
      </c>
      <c r="G2365" s="16" t="s">
        <v>28</v>
      </c>
      <c r="H2365" s="17">
        <v>2E-3</v>
      </c>
      <c r="I2365" s="16" t="s">
        <v>151</v>
      </c>
      <c r="J2365" s="16" t="s">
        <v>209</v>
      </c>
      <c r="K2365" s="18" t="s">
        <v>32</v>
      </c>
      <c r="L2365" s="19">
        <v>1</v>
      </c>
      <c r="M2365" s="20">
        <v>1</v>
      </c>
      <c r="N2365" s="20">
        <v>1</v>
      </c>
      <c r="O2365" s="20">
        <v>1</v>
      </c>
      <c r="P2365" s="20">
        <v>1</v>
      </c>
      <c r="Q2365" s="20">
        <v>1</v>
      </c>
      <c r="R2365" s="20">
        <v>1</v>
      </c>
      <c r="S2365" s="20" t="s">
        <v>33</v>
      </c>
      <c r="T2365" s="20" t="s">
        <v>33</v>
      </c>
      <c r="U2365" s="20" t="s">
        <v>33</v>
      </c>
      <c r="V2365" s="20" t="s">
        <v>33</v>
      </c>
      <c r="W2365" s="21" t="s">
        <v>33</v>
      </c>
      <c r="X2365" s="67"/>
      <c r="Y2365" s="19">
        <v>0</v>
      </c>
      <c r="Z2365" s="20">
        <v>0</v>
      </c>
      <c r="AA2365" s="20">
        <v>0</v>
      </c>
      <c r="AB2365" s="20">
        <v>0</v>
      </c>
      <c r="AC2365" s="20">
        <v>0</v>
      </c>
      <c r="AD2365" s="20">
        <v>0</v>
      </c>
      <c r="AE2365" s="21">
        <v>0</v>
      </c>
      <c r="AF2365" s="55"/>
      <c r="AG2365" s="20" t="s">
        <v>33</v>
      </c>
      <c r="AH2365" s="21" t="s">
        <v>33</v>
      </c>
    </row>
    <row r="2366" spans="1:34" x14ac:dyDescent="0.35">
      <c r="A2366" s="24" t="s">
        <v>169</v>
      </c>
      <c r="B2366" s="25" t="s">
        <v>23</v>
      </c>
      <c r="C2366" s="25" t="s">
        <v>148</v>
      </c>
      <c r="D2366" s="25" t="s">
        <v>149</v>
      </c>
      <c r="E2366" s="25" t="s">
        <v>150</v>
      </c>
      <c r="F2366" s="25" t="s">
        <v>151</v>
      </c>
      <c r="G2366" s="25" t="s">
        <v>28</v>
      </c>
      <c r="H2366" s="26">
        <v>2E-3</v>
      </c>
      <c r="I2366" s="25" t="s">
        <v>33</v>
      </c>
      <c r="J2366" s="25" t="s">
        <v>208</v>
      </c>
      <c r="K2366" s="27" t="s">
        <v>34</v>
      </c>
      <c r="L2366" s="28">
        <v>0</v>
      </c>
      <c r="M2366" s="29">
        <v>0</v>
      </c>
      <c r="N2366" s="29">
        <v>0</v>
      </c>
      <c r="O2366" s="29">
        <v>0</v>
      </c>
      <c r="P2366" s="29">
        <v>0</v>
      </c>
      <c r="Q2366" s="29">
        <v>0</v>
      </c>
      <c r="R2366" s="29">
        <v>0</v>
      </c>
      <c r="S2366" s="29">
        <v>0</v>
      </c>
      <c r="T2366" s="29">
        <v>0</v>
      </c>
      <c r="U2366" s="29">
        <v>0</v>
      </c>
      <c r="V2366" s="29">
        <v>0</v>
      </c>
      <c r="W2366" s="30">
        <v>0</v>
      </c>
      <c r="X2366" s="67"/>
      <c r="Y2366" s="57">
        <v>0</v>
      </c>
      <c r="Z2366" s="58">
        <v>0</v>
      </c>
      <c r="AA2366" s="58">
        <v>0</v>
      </c>
      <c r="AB2366" s="58">
        <v>0</v>
      </c>
      <c r="AC2366" s="58">
        <v>0</v>
      </c>
      <c r="AD2366" s="58">
        <v>0</v>
      </c>
      <c r="AE2366" s="71">
        <v>0</v>
      </c>
      <c r="AF2366" s="56"/>
      <c r="AG2366" s="58">
        <v>0</v>
      </c>
      <c r="AH2366" s="71">
        <v>0</v>
      </c>
    </row>
    <row r="2367" spans="1:34" x14ac:dyDescent="0.35">
      <c r="A2367" s="31" t="s">
        <v>169</v>
      </c>
      <c r="B2367" s="32" t="s">
        <v>23</v>
      </c>
      <c r="C2367" s="32" t="s">
        <v>148</v>
      </c>
      <c r="D2367" s="32" t="s">
        <v>152</v>
      </c>
      <c r="E2367" s="32" t="s">
        <v>150</v>
      </c>
      <c r="F2367" s="32" t="s">
        <v>153</v>
      </c>
      <c r="G2367" s="32" t="s">
        <v>28</v>
      </c>
      <c r="H2367" s="33">
        <v>0.01</v>
      </c>
      <c r="I2367" s="32" t="s">
        <v>153</v>
      </c>
      <c r="J2367" s="32" t="s">
        <v>208</v>
      </c>
      <c r="K2367" s="34" t="s">
        <v>29</v>
      </c>
      <c r="L2367" s="35">
        <v>10.49</v>
      </c>
      <c r="M2367" s="36">
        <v>10.49</v>
      </c>
      <c r="N2367" s="36">
        <v>10.49</v>
      </c>
      <c r="O2367" s="36">
        <v>10.49</v>
      </c>
      <c r="P2367" s="36">
        <v>10.49</v>
      </c>
      <c r="Q2367" s="36">
        <v>10.49</v>
      </c>
      <c r="R2367" s="36">
        <v>10.49</v>
      </c>
      <c r="S2367" s="36">
        <v>9.49</v>
      </c>
      <c r="T2367" s="36">
        <v>9.49</v>
      </c>
      <c r="U2367" s="36">
        <v>8.74</v>
      </c>
      <c r="V2367" s="36">
        <v>8.74</v>
      </c>
      <c r="W2367" s="37">
        <v>9.49</v>
      </c>
      <c r="X2367" s="67"/>
      <c r="Y2367" s="60">
        <v>0</v>
      </c>
      <c r="Z2367" s="61">
        <v>0</v>
      </c>
      <c r="AA2367" s="61">
        <v>0</v>
      </c>
      <c r="AB2367" s="61">
        <v>0</v>
      </c>
      <c r="AC2367" s="61">
        <v>0</v>
      </c>
      <c r="AD2367" s="61">
        <v>0</v>
      </c>
      <c r="AE2367" s="69">
        <v>0</v>
      </c>
      <c r="AF2367" s="59"/>
      <c r="AG2367" s="61">
        <v>0.24</v>
      </c>
      <c r="AH2367" s="69">
        <v>0.24</v>
      </c>
    </row>
    <row r="2368" spans="1:34" x14ac:dyDescent="0.35">
      <c r="A2368" s="15" t="s">
        <v>169</v>
      </c>
      <c r="B2368" s="16" t="s">
        <v>23</v>
      </c>
      <c r="C2368" s="16" t="s">
        <v>148</v>
      </c>
      <c r="D2368" s="16" t="s">
        <v>152</v>
      </c>
      <c r="E2368" s="16" t="s">
        <v>150</v>
      </c>
      <c r="F2368" s="16" t="s">
        <v>153</v>
      </c>
      <c r="G2368" s="16" t="s">
        <v>28</v>
      </c>
      <c r="H2368" s="17">
        <v>0.01</v>
      </c>
      <c r="I2368" s="16" t="s">
        <v>153</v>
      </c>
      <c r="J2368" s="16" t="s">
        <v>209</v>
      </c>
      <c r="K2368" s="18" t="s">
        <v>30</v>
      </c>
      <c r="L2368" s="19">
        <v>1</v>
      </c>
      <c r="M2368" s="20">
        <v>1</v>
      </c>
      <c r="N2368" s="20">
        <v>1</v>
      </c>
      <c r="O2368" s="20">
        <v>1</v>
      </c>
      <c r="P2368" s="20">
        <v>1</v>
      </c>
      <c r="Q2368" s="20">
        <v>1</v>
      </c>
      <c r="R2368" s="20">
        <v>1</v>
      </c>
      <c r="S2368" s="20" t="s">
        <v>33</v>
      </c>
      <c r="T2368" s="20" t="s">
        <v>33</v>
      </c>
      <c r="U2368" s="20" t="s">
        <v>33</v>
      </c>
      <c r="V2368" s="20" t="s">
        <v>33</v>
      </c>
      <c r="W2368" s="21" t="s">
        <v>33</v>
      </c>
      <c r="X2368" s="67"/>
      <c r="Y2368" s="19">
        <v>0</v>
      </c>
      <c r="Z2368" s="20">
        <v>0</v>
      </c>
      <c r="AA2368" s="20">
        <v>0</v>
      </c>
      <c r="AB2368" s="20">
        <v>0</v>
      </c>
      <c r="AC2368" s="20">
        <v>0</v>
      </c>
      <c r="AD2368" s="20">
        <v>0</v>
      </c>
      <c r="AE2368" s="21">
        <v>0</v>
      </c>
      <c r="AF2368" s="55"/>
      <c r="AG2368" s="20" t="s">
        <v>33</v>
      </c>
      <c r="AH2368" s="21" t="s">
        <v>33</v>
      </c>
    </row>
    <row r="2369" spans="1:34" x14ac:dyDescent="0.35">
      <c r="A2369" s="15" t="s">
        <v>169</v>
      </c>
      <c r="B2369" s="16" t="s">
        <v>23</v>
      </c>
      <c r="C2369" s="16" t="s">
        <v>148</v>
      </c>
      <c r="D2369" s="16" t="s">
        <v>152</v>
      </c>
      <c r="E2369" s="16" t="s">
        <v>150</v>
      </c>
      <c r="F2369" s="16" t="s">
        <v>153</v>
      </c>
      <c r="G2369" s="16" t="s">
        <v>28</v>
      </c>
      <c r="H2369" s="17">
        <v>0.01</v>
      </c>
      <c r="I2369" s="16" t="s">
        <v>153</v>
      </c>
      <c r="J2369" s="16" t="s">
        <v>208</v>
      </c>
      <c r="K2369" s="18" t="s">
        <v>31</v>
      </c>
      <c r="L2369" s="22">
        <v>10.49</v>
      </c>
      <c r="M2369" s="23">
        <v>10.49</v>
      </c>
      <c r="N2369" s="23">
        <v>10.49</v>
      </c>
      <c r="O2369" s="23">
        <v>10.49</v>
      </c>
      <c r="P2369" s="23">
        <v>10.49</v>
      </c>
      <c r="Q2369" s="23">
        <v>10.49</v>
      </c>
      <c r="R2369" s="23">
        <v>10.49</v>
      </c>
      <c r="S2369" s="23">
        <v>9.49</v>
      </c>
      <c r="T2369" s="23">
        <v>9.49</v>
      </c>
      <c r="U2369" s="23">
        <v>8.74</v>
      </c>
      <c r="V2369" s="23">
        <v>8.74</v>
      </c>
      <c r="W2369" s="70">
        <v>9.49</v>
      </c>
      <c r="X2369" s="67"/>
      <c r="Y2369" s="22">
        <v>0</v>
      </c>
      <c r="Z2369" s="23">
        <v>0</v>
      </c>
      <c r="AA2369" s="23">
        <v>0</v>
      </c>
      <c r="AB2369" s="23">
        <v>0</v>
      </c>
      <c r="AC2369" s="23">
        <v>0</v>
      </c>
      <c r="AD2369" s="23">
        <v>0</v>
      </c>
      <c r="AE2369" s="70">
        <v>0</v>
      </c>
      <c r="AF2369" s="50"/>
      <c r="AG2369" s="76">
        <v>0.24</v>
      </c>
      <c r="AH2369" s="77">
        <v>0.24</v>
      </c>
    </row>
    <row r="2370" spans="1:34" x14ac:dyDescent="0.35">
      <c r="A2370" s="15" t="s">
        <v>169</v>
      </c>
      <c r="B2370" s="16" t="s">
        <v>23</v>
      </c>
      <c r="C2370" s="16" t="s">
        <v>148</v>
      </c>
      <c r="D2370" s="16" t="s">
        <v>152</v>
      </c>
      <c r="E2370" s="16" t="s">
        <v>150</v>
      </c>
      <c r="F2370" s="16" t="s">
        <v>153</v>
      </c>
      <c r="G2370" s="16" t="s">
        <v>28</v>
      </c>
      <c r="H2370" s="17">
        <v>0.01</v>
      </c>
      <c r="I2370" s="16" t="s">
        <v>153</v>
      </c>
      <c r="J2370" s="16" t="s">
        <v>209</v>
      </c>
      <c r="K2370" s="18" t="s">
        <v>32</v>
      </c>
      <c r="L2370" s="19">
        <v>1</v>
      </c>
      <c r="M2370" s="20">
        <v>1</v>
      </c>
      <c r="N2370" s="20">
        <v>1</v>
      </c>
      <c r="O2370" s="20">
        <v>1</v>
      </c>
      <c r="P2370" s="20">
        <v>1</v>
      </c>
      <c r="Q2370" s="20">
        <v>1</v>
      </c>
      <c r="R2370" s="20">
        <v>1</v>
      </c>
      <c r="S2370" s="20" t="s">
        <v>33</v>
      </c>
      <c r="T2370" s="20" t="s">
        <v>33</v>
      </c>
      <c r="U2370" s="20" t="s">
        <v>33</v>
      </c>
      <c r="V2370" s="20" t="s">
        <v>33</v>
      </c>
      <c r="W2370" s="21" t="s">
        <v>33</v>
      </c>
      <c r="X2370" s="67"/>
      <c r="Y2370" s="19">
        <v>0</v>
      </c>
      <c r="Z2370" s="20">
        <v>0</v>
      </c>
      <c r="AA2370" s="20">
        <v>0</v>
      </c>
      <c r="AB2370" s="20">
        <v>0</v>
      </c>
      <c r="AC2370" s="20">
        <v>0</v>
      </c>
      <c r="AD2370" s="20">
        <v>0</v>
      </c>
      <c r="AE2370" s="21">
        <v>0</v>
      </c>
      <c r="AF2370" s="55"/>
      <c r="AG2370" s="20" t="s">
        <v>33</v>
      </c>
      <c r="AH2370" s="21" t="s">
        <v>33</v>
      </c>
    </row>
    <row r="2371" spans="1:34" x14ac:dyDescent="0.35">
      <c r="A2371" s="24" t="s">
        <v>169</v>
      </c>
      <c r="B2371" s="25" t="s">
        <v>23</v>
      </c>
      <c r="C2371" s="25" t="s">
        <v>148</v>
      </c>
      <c r="D2371" s="25" t="s">
        <v>152</v>
      </c>
      <c r="E2371" s="25" t="s">
        <v>150</v>
      </c>
      <c r="F2371" s="25" t="s">
        <v>153</v>
      </c>
      <c r="G2371" s="25" t="s">
        <v>28</v>
      </c>
      <c r="H2371" s="26">
        <v>0.01</v>
      </c>
      <c r="I2371" s="25" t="s">
        <v>33</v>
      </c>
      <c r="J2371" s="25" t="s">
        <v>208</v>
      </c>
      <c r="K2371" s="27" t="s">
        <v>34</v>
      </c>
      <c r="L2371" s="28">
        <v>0</v>
      </c>
      <c r="M2371" s="29">
        <v>0</v>
      </c>
      <c r="N2371" s="29">
        <v>0</v>
      </c>
      <c r="O2371" s="29">
        <v>0</v>
      </c>
      <c r="P2371" s="29">
        <v>0</v>
      </c>
      <c r="Q2371" s="29">
        <v>0</v>
      </c>
      <c r="R2371" s="29">
        <v>0</v>
      </c>
      <c r="S2371" s="29">
        <v>0</v>
      </c>
      <c r="T2371" s="29">
        <v>0</v>
      </c>
      <c r="U2371" s="29">
        <v>0</v>
      </c>
      <c r="V2371" s="29">
        <v>0</v>
      </c>
      <c r="W2371" s="30">
        <v>0</v>
      </c>
      <c r="X2371" s="67"/>
      <c r="Y2371" s="57">
        <v>0</v>
      </c>
      <c r="Z2371" s="58">
        <v>0</v>
      </c>
      <c r="AA2371" s="58">
        <v>0</v>
      </c>
      <c r="AB2371" s="58">
        <v>0</v>
      </c>
      <c r="AC2371" s="58">
        <v>0</v>
      </c>
      <c r="AD2371" s="58">
        <v>0</v>
      </c>
      <c r="AE2371" s="71">
        <v>0</v>
      </c>
      <c r="AF2371" s="56"/>
      <c r="AG2371" s="58">
        <v>0</v>
      </c>
      <c r="AH2371" s="71">
        <v>0</v>
      </c>
    </row>
    <row r="2372" spans="1:34" x14ac:dyDescent="0.35">
      <c r="A2372" s="31" t="s">
        <v>169</v>
      </c>
      <c r="B2372" s="32" t="s">
        <v>23</v>
      </c>
      <c r="C2372" s="32" t="s">
        <v>128</v>
      </c>
      <c r="D2372" s="32" t="s">
        <v>152</v>
      </c>
      <c r="E2372" s="32" t="s">
        <v>150</v>
      </c>
      <c r="F2372" s="32" t="s">
        <v>154</v>
      </c>
      <c r="G2372" s="32" t="s">
        <v>28</v>
      </c>
      <c r="H2372" s="33">
        <v>0.01</v>
      </c>
      <c r="I2372" s="32" t="s">
        <v>154</v>
      </c>
      <c r="J2372" s="32" t="s">
        <v>208</v>
      </c>
      <c r="K2372" s="34" t="s">
        <v>29</v>
      </c>
      <c r="L2372" s="35">
        <v>10.99</v>
      </c>
      <c r="M2372" s="36">
        <v>10.99</v>
      </c>
      <c r="N2372" s="36">
        <v>10.99</v>
      </c>
      <c r="O2372" s="36">
        <v>10.99</v>
      </c>
      <c r="P2372" s="36">
        <v>10.99</v>
      </c>
      <c r="Q2372" s="36">
        <v>10.99</v>
      </c>
      <c r="R2372" s="36">
        <v>10.99</v>
      </c>
      <c r="S2372" s="36">
        <v>9.99</v>
      </c>
      <c r="T2372" s="36">
        <v>9.99</v>
      </c>
      <c r="U2372" s="36">
        <v>9.16</v>
      </c>
      <c r="V2372" s="36">
        <v>9.16</v>
      </c>
      <c r="W2372" s="37">
        <v>9.99</v>
      </c>
      <c r="X2372" s="67"/>
      <c r="Y2372" s="60">
        <v>0</v>
      </c>
      <c r="Z2372" s="61">
        <v>0</v>
      </c>
      <c r="AA2372" s="61">
        <v>0</v>
      </c>
      <c r="AB2372" s="61">
        <v>0</v>
      </c>
      <c r="AC2372" s="61">
        <v>0</v>
      </c>
      <c r="AD2372" s="61">
        <v>0</v>
      </c>
      <c r="AE2372" s="69">
        <v>0</v>
      </c>
      <c r="AF2372" s="59"/>
      <c r="AG2372" s="61">
        <v>0.25</v>
      </c>
      <c r="AH2372" s="69">
        <v>0.25</v>
      </c>
    </row>
    <row r="2373" spans="1:34" x14ac:dyDescent="0.35">
      <c r="A2373" s="15" t="s">
        <v>169</v>
      </c>
      <c r="B2373" s="16" t="s">
        <v>23</v>
      </c>
      <c r="C2373" s="16" t="s">
        <v>128</v>
      </c>
      <c r="D2373" s="16" t="s">
        <v>152</v>
      </c>
      <c r="E2373" s="16" t="s">
        <v>150</v>
      </c>
      <c r="F2373" s="16" t="s">
        <v>154</v>
      </c>
      <c r="G2373" s="16" t="s">
        <v>28</v>
      </c>
      <c r="H2373" s="17">
        <v>0.01</v>
      </c>
      <c r="I2373" s="16" t="s">
        <v>154</v>
      </c>
      <c r="J2373" s="16" t="s">
        <v>209</v>
      </c>
      <c r="K2373" s="18" t="s">
        <v>30</v>
      </c>
      <c r="L2373" s="19">
        <v>1</v>
      </c>
      <c r="M2373" s="20">
        <v>1</v>
      </c>
      <c r="N2373" s="20">
        <v>1</v>
      </c>
      <c r="O2373" s="20">
        <v>1</v>
      </c>
      <c r="P2373" s="20">
        <v>1</v>
      </c>
      <c r="Q2373" s="20">
        <v>1</v>
      </c>
      <c r="R2373" s="20">
        <v>1</v>
      </c>
      <c r="S2373" s="20" t="s">
        <v>33</v>
      </c>
      <c r="T2373" s="20" t="s">
        <v>33</v>
      </c>
      <c r="U2373" s="20" t="s">
        <v>33</v>
      </c>
      <c r="V2373" s="20" t="s">
        <v>33</v>
      </c>
      <c r="W2373" s="21" t="s">
        <v>33</v>
      </c>
      <c r="X2373" s="67"/>
      <c r="Y2373" s="19">
        <v>0</v>
      </c>
      <c r="Z2373" s="20">
        <v>0</v>
      </c>
      <c r="AA2373" s="20">
        <v>0</v>
      </c>
      <c r="AB2373" s="20">
        <v>0</v>
      </c>
      <c r="AC2373" s="20">
        <v>0</v>
      </c>
      <c r="AD2373" s="20">
        <v>0</v>
      </c>
      <c r="AE2373" s="21">
        <v>0</v>
      </c>
      <c r="AF2373" s="55"/>
      <c r="AG2373" s="20" t="s">
        <v>33</v>
      </c>
      <c r="AH2373" s="21" t="s">
        <v>33</v>
      </c>
    </row>
    <row r="2374" spans="1:34" x14ac:dyDescent="0.35">
      <c r="A2374" s="15" t="s">
        <v>169</v>
      </c>
      <c r="B2374" s="16" t="s">
        <v>23</v>
      </c>
      <c r="C2374" s="16" t="s">
        <v>128</v>
      </c>
      <c r="D2374" s="16" t="s">
        <v>152</v>
      </c>
      <c r="E2374" s="16" t="s">
        <v>150</v>
      </c>
      <c r="F2374" s="16" t="s">
        <v>154</v>
      </c>
      <c r="G2374" s="16" t="s">
        <v>28</v>
      </c>
      <c r="H2374" s="17">
        <v>0.01</v>
      </c>
      <c r="I2374" s="16" t="s">
        <v>154</v>
      </c>
      <c r="J2374" s="16" t="s">
        <v>208</v>
      </c>
      <c r="K2374" s="18" t="s">
        <v>31</v>
      </c>
      <c r="L2374" s="22">
        <v>10.99</v>
      </c>
      <c r="M2374" s="23">
        <v>10.99</v>
      </c>
      <c r="N2374" s="23">
        <v>10.99</v>
      </c>
      <c r="O2374" s="23">
        <v>10.99</v>
      </c>
      <c r="P2374" s="23">
        <v>10.99</v>
      </c>
      <c r="Q2374" s="23">
        <v>10.99</v>
      </c>
      <c r="R2374" s="23">
        <v>10.99</v>
      </c>
      <c r="S2374" s="23">
        <v>9.99</v>
      </c>
      <c r="T2374" s="23">
        <v>9.99</v>
      </c>
      <c r="U2374" s="23">
        <v>9.16</v>
      </c>
      <c r="V2374" s="23">
        <v>9.16</v>
      </c>
      <c r="W2374" s="70">
        <v>9.99</v>
      </c>
      <c r="X2374" s="67"/>
      <c r="Y2374" s="22">
        <v>0</v>
      </c>
      <c r="Z2374" s="23">
        <v>0</v>
      </c>
      <c r="AA2374" s="23">
        <v>0</v>
      </c>
      <c r="AB2374" s="23">
        <v>0</v>
      </c>
      <c r="AC2374" s="23">
        <v>0</v>
      </c>
      <c r="AD2374" s="23">
        <v>0</v>
      </c>
      <c r="AE2374" s="70">
        <v>0</v>
      </c>
      <c r="AF2374" s="50"/>
      <c r="AG2374" s="76">
        <v>0.25</v>
      </c>
      <c r="AH2374" s="77">
        <v>0.25</v>
      </c>
    </row>
    <row r="2375" spans="1:34" x14ac:dyDescent="0.35">
      <c r="A2375" s="15" t="s">
        <v>169</v>
      </c>
      <c r="B2375" s="16" t="s">
        <v>23</v>
      </c>
      <c r="C2375" s="16" t="s">
        <v>128</v>
      </c>
      <c r="D2375" s="16" t="s">
        <v>152</v>
      </c>
      <c r="E2375" s="16" t="s">
        <v>150</v>
      </c>
      <c r="F2375" s="16" t="s">
        <v>154</v>
      </c>
      <c r="G2375" s="16" t="s">
        <v>28</v>
      </c>
      <c r="H2375" s="17">
        <v>0.01</v>
      </c>
      <c r="I2375" s="16" t="s">
        <v>154</v>
      </c>
      <c r="J2375" s="16" t="s">
        <v>209</v>
      </c>
      <c r="K2375" s="18" t="s">
        <v>32</v>
      </c>
      <c r="L2375" s="19">
        <v>1</v>
      </c>
      <c r="M2375" s="20">
        <v>1</v>
      </c>
      <c r="N2375" s="20">
        <v>1</v>
      </c>
      <c r="O2375" s="20">
        <v>1</v>
      </c>
      <c r="P2375" s="20">
        <v>1</v>
      </c>
      <c r="Q2375" s="20">
        <v>1</v>
      </c>
      <c r="R2375" s="20">
        <v>1</v>
      </c>
      <c r="S2375" s="20" t="s">
        <v>33</v>
      </c>
      <c r="T2375" s="20" t="s">
        <v>33</v>
      </c>
      <c r="U2375" s="20" t="s">
        <v>33</v>
      </c>
      <c r="V2375" s="20" t="s">
        <v>33</v>
      </c>
      <c r="W2375" s="21" t="s">
        <v>33</v>
      </c>
      <c r="X2375" s="67"/>
      <c r="Y2375" s="19">
        <v>0</v>
      </c>
      <c r="Z2375" s="20">
        <v>0</v>
      </c>
      <c r="AA2375" s="20">
        <v>0</v>
      </c>
      <c r="AB2375" s="20">
        <v>0</v>
      </c>
      <c r="AC2375" s="20">
        <v>0</v>
      </c>
      <c r="AD2375" s="20">
        <v>0</v>
      </c>
      <c r="AE2375" s="21">
        <v>0</v>
      </c>
      <c r="AF2375" s="55"/>
      <c r="AG2375" s="20" t="s">
        <v>33</v>
      </c>
      <c r="AH2375" s="21" t="s">
        <v>33</v>
      </c>
    </row>
    <row r="2376" spans="1:34" x14ac:dyDescent="0.35">
      <c r="A2376" s="24" t="s">
        <v>169</v>
      </c>
      <c r="B2376" s="25" t="s">
        <v>23</v>
      </c>
      <c r="C2376" s="25" t="s">
        <v>128</v>
      </c>
      <c r="D2376" s="25" t="s">
        <v>152</v>
      </c>
      <c r="E2376" s="25" t="s">
        <v>150</v>
      </c>
      <c r="F2376" s="25" t="s">
        <v>154</v>
      </c>
      <c r="G2376" s="25" t="s">
        <v>28</v>
      </c>
      <c r="H2376" s="26">
        <v>0.01</v>
      </c>
      <c r="I2376" s="25" t="s">
        <v>33</v>
      </c>
      <c r="J2376" s="25" t="s">
        <v>208</v>
      </c>
      <c r="K2376" s="27" t="s">
        <v>34</v>
      </c>
      <c r="L2376" s="28">
        <v>0</v>
      </c>
      <c r="M2376" s="29">
        <v>0</v>
      </c>
      <c r="N2376" s="29">
        <v>0</v>
      </c>
      <c r="O2376" s="29">
        <v>0</v>
      </c>
      <c r="P2376" s="29">
        <v>0</v>
      </c>
      <c r="Q2376" s="29">
        <v>0</v>
      </c>
      <c r="R2376" s="29">
        <v>0</v>
      </c>
      <c r="S2376" s="29">
        <v>0</v>
      </c>
      <c r="T2376" s="29">
        <v>0</v>
      </c>
      <c r="U2376" s="29">
        <v>0</v>
      </c>
      <c r="V2376" s="29">
        <v>0</v>
      </c>
      <c r="W2376" s="30">
        <v>0</v>
      </c>
      <c r="X2376" s="67"/>
      <c r="Y2376" s="57">
        <v>0</v>
      </c>
      <c r="Z2376" s="58">
        <v>0</v>
      </c>
      <c r="AA2376" s="58">
        <v>0</v>
      </c>
      <c r="AB2376" s="58">
        <v>0</v>
      </c>
      <c r="AC2376" s="58">
        <v>0</v>
      </c>
      <c r="AD2376" s="58">
        <v>0</v>
      </c>
      <c r="AE2376" s="71">
        <v>0</v>
      </c>
      <c r="AF2376" s="56"/>
      <c r="AG2376" s="58">
        <v>0</v>
      </c>
      <c r="AH2376" s="71">
        <v>0</v>
      </c>
    </row>
    <row r="2377" spans="1:34" x14ac:dyDescent="0.35">
      <c r="A2377" s="31" t="s">
        <v>169</v>
      </c>
      <c r="B2377" s="32" t="s">
        <v>23</v>
      </c>
      <c r="C2377" s="32" t="s">
        <v>117</v>
      </c>
      <c r="D2377" s="32" t="s">
        <v>149</v>
      </c>
      <c r="E2377" s="32" t="s">
        <v>118</v>
      </c>
      <c r="F2377" s="32" t="s">
        <v>155</v>
      </c>
      <c r="G2377" s="32" t="s">
        <v>28</v>
      </c>
      <c r="H2377" s="33">
        <v>2E-3</v>
      </c>
      <c r="I2377" s="32" t="s">
        <v>155</v>
      </c>
      <c r="J2377" s="32" t="s">
        <v>208</v>
      </c>
      <c r="K2377" s="34" t="s">
        <v>29</v>
      </c>
      <c r="L2377" s="35">
        <v>3.99</v>
      </c>
      <c r="M2377" s="36">
        <v>3.99</v>
      </c>
      <c r="N2377" s="36">
        <v>3.99</v>
      </c>
      <c r="O2377" s="36">
        <v>3.99</v>
      </c>
      <c r="P2377" s="36">
        <v>3.99</v>
      </c>
      <c r="Q2377" s="36">
        <v>3.99</v>
      </c>
      <c r="R2377" s="36">
        <v>3.99</v>
      </c>
      <c r="S2377" s="36">
        <v>3.79</v>
      </c>
      <c r="T2377" s="36">
        <v>3.79</v>
      </c>
      <c r="U2377" s="36">
        <v>1.83</v>
      </c>
      <c r="V2377" s="36">
        <v>1.83</v>
      </c>
      <c r="W2377" s="37">
        <v>1.99</v>
      </c>
      <c r="X2377" s="67"/>
      <c r="Y2377" s="60">
        <v>0</v>
      </c>
      <c r="Z2377" s="61">
        <v>0</v>
      </c>
      <c r="AA2377" s="61">
        <v>0</v>
      </c>
      <c r="AB2377" s="61">
        <v>0</v>
      </c>
      <c r="AC2377" s="61">
        <v>0</v>
      </c>
      <c r="AD2377" s="61">
        <v>0</v>
      </c>
      <c r="AE2377" s="69">
        <v>0</v>
      </c>
      <c r="AF2377" s="59"/>
      <c r="AG2377" s="61">
        <v>0.1</v>
      </c>
      <c r="AH2377" s="69">
        <v>0.1</v>
      </c>
    </row>
    <row r="2378" spans="1:34" x14ac:dyDescent="0.35">
      <c r="A2378" s="15" t="s">
        <v>169</v>
      </c>
      <c r="B2378" s="16" t="s">
        <v>23</v>
      </c>
      <c r="C2378" s="16" t="s">
        <v>117</v>
      </c>
      <c r="D2378" s="16" t="s">
        <v>149</v>
      </c>
      <c r="E2378" s="16" t="s">
        <v>118</v>
      </c>
      <c r="F2378" s="16" t="s">
        <v>155</v>
      </c>
      <c r="G2378" s="16" t="s">
        <v>28</v>
      </c>
      <c r="H2378" s="17">
        <v>2E-3</v>
      </c>
      <c r="I2378" s="16" t="s">
        <v>155</v>
      </c>
      <c r="J2378" s="16" t="s">
        <v>209</v>
      </c>
      <c r="K2378" s="18" t="s">
        <v>30</v>
      </c>
      <c r="L2378" s="19">
        <v>1</v>
      </c>
      <c r="M2378" s="20">
        <v>1</v>
      </c>
      <c r="N2378" s="20">
        <v>1</v>
      </c>
      <c r="O2378" s="20">
        <v>1</v>
      </c>
      <c r="P2378" s="20">
        <v>1</v>
      </c>
      <c r="Q2378" s="20">
        <v>1</v>
      </c>
      <c r="R2378" s="20">
        <v>1</v>
      </c>
      <c r="S2378" s="20" t="s">
        <v>33</v>
      </c>
      <c r="T2378" s="20" t="s">
        <v>33</v>
      </c>
      <c r="U2378" s="20" t="s">
        <v>33</v>
      </c>
      <c r="V2378" s="20" t="s">
        <v>33</v>
      </c>
      <c r="W2378" s="21" t="s">
        <v>33</v>
      </c>
      <c r="X2378" s="67"/>
      <c r="Y2378" s="19">
        <v>0</v>
      </c>
      <c r="Z2378" s="20">
        <v>0</v>
      </c>
      <c r="AA2378" s="20">
        <v>0</v>
      </c>
      <c r="AB2378" s="20">
        <v>0</v>
      </c>
      <c r="AC2378" s="20">
        <v>0</v>
      </c>
      <c r="AD2378" s="20">
        <v>0</v>
      </c>
      <c r="AE2378" s="21">
        <v>0</v>
      </c>
      <c r="AF2378" s="55"/>
      <c r="AG2378" s="20" t="s">
        <v>33</v>
      </c>
      <c r="AH2378" s="21" t="s">
        <v>33</v>
      </c>
    </row>
    <row r="2379" spans="1:34" x14ac:dyDescent="0.35">
      <c r="A2379" s="15" t="s">
        <v>169</v>
      </c>
      <c r="B2379" s="16" t="s">
        <v>23</v>
      </c>
      <c r="C2379" s="16" t="s">
        <v>117</v>
      </c>
      <c r="D2379" s="16" t="s">
        <v>149</v>
      </c>
      <c r="E2379" s="16" t="s">
        <v>118</v>
      </c>
      <c r="F2379" s="16" t="s">
        <v>155</v>
      </c>
      <c r="G2379" s="16" t="s">
        <v>28</v>
      </c>
      <c r="H2379" s="17">
        <v>2E-3</v>
      </c>
      <c r="I2379" s="16" t="s">
        <v>155</v>
      </c>
      <c r="J2379" s="16" t="s">
        <v>208</v>
      </c>
      <c r="K2379" s="18" t="s">
        <v>31</v>
      </c>
      <c r="L2379" s="22">
        <v>3.99</v>
      </c>
      <c r="M2379" s="23">
        <v>3.99</v>
      </c>
      <c r="N2379" s="23">
        <v>3.99</v>
      </c>
      <c r="O2379" s="23">
        <v>3.99</v>
      </c>
      <c r="P2379" s="23">
        <v>3.99</v>
      </c>
      <c r="Q2379" s="23">
        <v>3.99</v>
      </c>
      <c r="R2379" s="23">
        <v>3.99</v>
      </c>
      <c r="S2379" s="23">
        <v>3.79</v>
      </c>
      <c r="T2379" s="23">
        <v>3.79</v>
      </c>
      <c r="U2379" s="23">
        <v>1.83</v>
      </c>
      <c r="V2379" s="23">
        <v>1.83</v>
      </c>
      <c r="W2379" s="70">
        <v>1.99</v>
      </c>
      <c r="X2379" s="67"/>
      <c r="Y2379" s="22">
        <v>0</v>
      </c>
      <c r="Z2379" s="23">
        <v>0</v>
      </c>
      <c r="AA2379" s="23">
        <v>0</v>
      </c>
      <c r="AB2379" s="23">
        <v>0</v>
      </c>
      <c r="AC2379" s="23">
        <v>0</v>
      </c>
      <c r="AD2379" s="23">
        <v>0</v>
      </c>
      <c r="AE2379" s="70">
        <v>0</v>
      </c>
      <c r="AF2379" s="50"/>
      <c r="AG2379" s="76">
        <v>0.1</v>
      </c>
      <c r="AH2379" s="77">
        <v>0.1</v>
      </c>
    </row>
    <row r="2380" spans="1:34" x14ac:dyDescent="0.35">
      <c r="A2380" s="15" t="s">
        <v>169</v>
      </c>
      <c r="B2380" s="16" t="s">
        <v>23</v>
      </c>
      <c r="C2380" s="16" t="s">
        <v>117</v>
      </c>
      <c r="D2380" s="16" t="s">
        <v>149</v>
      </c>
      <c r="E2380" s="16" t="s">
        <v>118</v>
      </c>
      <c r="F2380" s="16" t="s">
        <v>155</v>
      </c>
      <c r="G2380" s="16" t="s">
        <v>28</v>
      </c>
      <c r="H2380" s="17">
        <v>2E-3</v>
      </c>
      <c r="I2380" s="16" t="s">
        <v>155</v>
      </c>
      <c r="J2380" s="16" t="s">
        <v>209</v>
      </c>
      <c r="K2380" s="18" t="s">
        <v>32</v>
      </c>
      <c r="L2380" s="19">
        <v>1</v>
      </c>
      <c r="M2380" s="20">
        <v>1</v>
      </c>
      <c r="N2380" s="20">
        <v>1</v>
      </c>
      <c r="O2380" s="20">
        <v>1</v>
      </c>
      <c r="P2380" s="20">
        <v>1</v>
      </c>
      <c r="Q2380" s="20">
        <v>1</v>
      </c>
      <c r="R2380" s="20">
        <v>1</v>
      </c>
      <c r="S2380" s="20" t="s">
        <v>33</v>
      </c>
      <c r="T2380" s="20" t="s">
        <v>33</v>
      </c>
      <c r="U2380" s="20" t="s">
        <v>33</v>
      </c>
      <c r="V2380" s="20" t="s">
        <v>33</v>
      </c>
      <c r="W2380" s="21" t="s">
        <v>33</v>
      </c>
      <c r="X2380" s="67"/>
      <c r="Y2380" s="19">
        <v>0</v>
      </c>
      <c r="Z2380" s="20">
        <v>0</v>
      </c>
      <c r="AA2380" s="20">
        <v>0</v>
      </c>
      <c r="AB2380" s="20">
        <v>0</v>
      </c>
      <c r="AC2380" s="20">
        <v>0</v>
      </c>
      <c r="AD2380" s="20">
        <v>0</v>
      </c>
      <c r="AE2380" s="21">
        <v>0</v>
      </c>
      <c r="AF2380" s="55"/>
      <c r="AG2380" s="20" t="s">
        <v>33</v>
      </c>
      <c r="AH2380" s="21" t="s">
        <v>33</v>
      </c>
    </row>
    <row r="2381" spans="1:34" x14ac:dyDescent="0.35">
      <c r="A2381" s="24" t="s">
        <v>169</v>
      </c>
      <c r="B2381" s="25" t="s">
        <v>23</v>
      </c>
      <c r="C2381" s="25" t="s">
        <v>117</v>
      </c>
      <c r="D2381" s="25" t="s">
        <v>149</v>
      </c>
      <c r="E2381" s="25" t="s">
        <v>118</v>
      </c>
      <c r="F2381" s="25" t="s">
        <v>155</v>
      </c>
      <c r="G2381" s="25" t="s">
        <v>28</v>
      </c>
      <c r="H2381" s="26">
        <v>2E-3</v>
      </c>
      <c r="I2381" s="25" t="s">
        <v>33</v>
      </c>
      <c r="J2381" s="25" t="s">
        <v>208</v>
      </c>
      <c r="K2381" s="27" t="s">
        <v>34</v>
      </c>
      <c r="L2381" s="28">
        <v>0</v>
      </c>
      <c r="M2381" s="29">
        <v>0</v>
      </c>
      <c r="N2381" s="29">
        <v>0</v>
      </c>
      <c r="O2381" s="29">
        <v>0</v>
      </c>
      <c r="P2381" s="29">
        <v>0</v>
      </c>
      <c r="Q2381" s="29">
        <v>0</v>
      </c>
      <c r="R2381" s="29">
        <v>0</v>
      </c>
      <c r="S2381" s="29">
        <v>0</v>
      </c>
      <c r="T2381" s="29">
        <v>0</v>
      </c>
      <c r="U2381" s="29">
        <v>0</v>
      </c>
      <c r="V2381" s="29">
        <v>0</v>
      </c>
      <c r="W2381" s="30">
        <v>0</v>
      </c>
      <c r="X2381" s="67"/>
      <c r="Y2381" s="57">
        <v>0</v>
      </c>
      <c r="Z2381" s="58">
        <v>0</v>
      </c>
      <c r="AA2381" s="58">
        <v>0</v>
      </c>
      <c r="AB2381" s="58">
        <v>0</v>
      </c>
      <c r="AC2381" s="58">
        <v>0</v>
      </c>
      <c r="AD2381" s="58">
        <v>0</v>
      </c>
      <c r="AE2381" s="71">
        <v>0</v>
      </c>
      <c r="AF2381" s="56"/>
      <c r="AG2381" s="58">
        <v>0</v>
      </c>
      <c r="AH2381" s="71">
        <v>0</v>
      </c>
    </row>
    <row r="2382" spans="1:34" x14ac:dyDescent="0.35">
      <c r="A2382" s="31" t="s">
        <v>169</v>
      </c>
      <c r="B2382" s="32" t="s">
        <v>23</v>
      </c>
      <c r="C2382" s="32" t="s">
        <v>117</v>
      </c>
      <c r="D2382" s="32" t="s">
        <v>152</v>
      </c>
      <c r="E2382" s="32" t="s">
        <v>118</v>
      </c>
      <c r="F2382" s="32" t="s">
        <v>156</v>
      </c>
      <c r="G2382" s="32" t="s">
        <v>28</v>
      </c>
      <c r="H2382" s="33">
        <v>0.01</v>
      </c>
      <c r="I2382" s="32" t="s">
        <v>156</v>
      </c>
      <c r="J2382" s="32" t="s">
        <v>208</v>
      </c>
      <c r="K2382" s="34" t="s">
        <v>29</v>
      </c>
      <c r="L2382" s="35">
        <v>13.49</v>
      </c>
      <c r="M2382" s="36">
        <v>13.49</v>
      </c>
      <c r="N2382" s="36">
        <v>13.49</v>
      </c>
      <c r="O2382" s="36">
        <v>13.49</v>
      </c>
      <c r="P2382" s="36">
        <v>13.49</v>
      </c>
      <c r="Q2382" s="36">
        <v>13.49</v>
      </c>
      <c r="R2382" s="36">
        <v>13.49</v>
      </c>
      <c r="S2382" s="36">
        <v>12.49</v>
      </c>
      <c r="T2382" s="36">
        <v>12.49</v>
      </c>
      <c r="U2382" s="36">
        <v>11.24</v>
      </c>
      <c r="V2382" s="36">
        <v>11.24</v>
      </c>
      <c r="W2382" s="37">
        <v>12.49</v>
      </c>
      <c r="X2382" s="67"/>
      <c r="Y2382" s="60">
        <v>0</v>
      </c>
      <c r="Z2382" s="61">
        <v>0</v>
      </c>
      <c r="AA2382" s="61">
        <v>0</v>
      </c>
      <c r="AB2382" s="61">
        <v>0</v>
      </c>
      <c r="AC2382" s="61">
        <v>0</v>
      </c>
      <c r="AD2382" s="61">
        <v>0</v>
      </c>
      <c r="AE2382" s="69">
        <v>0</v>
      </c>
      <c r="AF2382" s="68"/>
      <c r="AG2382" s="61">
        <v>0.31</v>
      </c>
      <c r="AH2382" s="69">
        <v>0.31</v>
      </c>
    </row>
    <row r="2383" spans="1:34" x14ac:dyDescent="0.35">
      <c r="A2383" s="15" t="s">
        <v>169</v>
      </c>
      <c r="B2383" s="16" t="s">
        <v>23</v>
      </c>
      <c r="C2383" s="16" t="s">
        <v>117</v>
      </c>
      <c r="D2383" s="16" t="s">
        <v>152</v>
      </c>
      <c r="E2383" s="16" t="s">
        <v>118</v>
      </c>
      <c r="F2383" s="16" t="s">
        <v>156</v>
      </c>
      <c r="G2383" s="16" t="s">
        <v>28</v>
      </c>
      <c r="H2383" s="17">
        <v>0.01</v>
      </c>
      <c r="I2383" s="16" t="s">
        <v>156</v>
      </c>
      <c r="J2383" s="16" t="s">
        <v>209</v>
      </c>
      <c r="K2383" s="18" t="s">
        <v>30</v>
      </c>
      <c r="L2383" s="19">
        <v>1</v>
      </c>
      <c r="M2383" s="20">
        <v>1</v>
      </c>
      <c r="N2383" s="20">
        <v>1</v>
      </c>
      <c r="O2383" s="20">
        <v>1</v>
      </c>
      <c r="P2383" s="20">
        <v>1</v>
      </c>
      <c r="Q2383" s="20">
        <v>1</v>
      </c>
      <c r="R2383" s="20">
        <v>1</v>
      </c>
      <c r="S2383" s="20" t="s">
        <v>33</v>
      </c>
      <c r="T2383" s="20" t="s">
        <v>33</v>
      </c>
      <c r="U2383" s="20" t="s">
        <v>33</v>
      </c>
      <c r="V2383" s="20" t="s">
        <v>33</v>
      </c>
      <c r="W2383" s="21" t="s">
        <v>33</v>
      </c>
      <c r="X2383" s="67"/>
      <c r="Y2383" s="19">
        <v>0</v>
      </c>
      <c r="Z2383" s="20">
        <v>0</v>
      </c>
      <c r="AA2383" s="20">
        <v>0</v>
      </c>
      <c r="AB2383" s="20">
        <v>0</v>
      </c>
      <c r="AC2383" s="20">
        <v>0</v>
      </c>
      <c r="AD2383" s="20">
        <v>0</v>
      </c>
      <c r="AE2383" s="21">
        <v>0</v>
      </c>
      <c r="AF2383" s="68"/>
      <c r="AG2383" s="20" t="s">
        <v>33</v>
      </c>
      <c r="AH2383" s="21" t="s">
        <v>33</v>
      </c>
    </row>
    <row r="2384" spans="1:34" x14ac:dyDescent="0.35">
      <c r="A2384" s="15" t="s">
        <v>169</v>
      </c>
      <c r="B2384" s="16" t="s">
        <v>23</v>
      </c>
      <c r="C2384" s="16" t="s">
        <v>117</v>
      </c>
      <c r="D2384" s="16" t="s">
        <v>152</v>
      </c>
      <c r="E2384" s="16" t="s">
        <v>118</v>
      </c>
      <c r="F2384" s="16" t="s">
        <v>156</v>
      </c>
      <c r="G2384" s="16" t="s">
        <v>28</v>
      </c>
      <c r="H2384" s="17">
        <v>0.01</v>
      </c>
      <c r="I2384" s="16" t="s">
        <v>156</v>
      </c>
      <c r="J2384" s="16" t="s">
        <v>208</v>
      </c>
      <c r="K2384" s="18" t="s">
        <v>31</v>
      </c>
      <c r="L2384" s="22">
        <v>13.49</v>
      </c>
      <c r="M2384" s="23">
        <v>13.49</v>
      </c>
      <c r="N2384" s="23">
        <v>13.49</v>
      </c>
      <c r="O2384" s="23">
        <v>13.49</v>
      </c>
      <c r="P2384" s="23">
        <v>13.49</v>
      </c>
      <c r="Q2384" s="23">
        <v>13.49</v>
      </c>
      <c r="R2384" s="23">
        <v>13.49</v>
      </c>
      <c r="S2384" s="23">
        <v>12.49</v>
      </c>
      <c r="T2384" s="23">
        <v>12.49</v>
      </c>
      <c r="U2384" s="23">
        <v>11.24</v>
      </c>
      <c r="V2384" s="23">
        <v>11.24</v>
      </c>
      <c r="W2384" s="70">
        <v>12.49</v>
      </c>
      <c r="X2384" s="67"/>
      <c r="Y2384" s="22">
        <v>0</v>
      </c>
      <c r="Z2384" s="23">
        <v>0</v>
      </c>
      <c r="AA2384" s="23">
        <v>0</v>
      </c>
      <c r="AB2384" s="23">
        <v>0</v>
      </c>
      <c r="AC2384" s="23">
        <v>0</v>
      </c>
      <c r="AD2384" s="23">
        <v>0</v>
      </c>
      <c r="AE2384" s="70">
        <v>0</v>
      </c>
      <c r="AF2384" s="68"/>
      <c r="AG2384" s="76">
        <v>0.31</v>
      </c>
      <c r="AH2384" s="77">
        <v>0.31</v>
      </c>
    </row>
    <row r="2385" spans="1:34" x14ac:dyDescent="0.35">
      <c r="A2385" s="15" t="s">
        <v>169</v>
      </c>
      <c r="B2385" s="16" t="s">
        <v>23</v>
      </c>
      <c r="C2385" s="16" t="s">
        <v>117</v>
      </c>
      <c r="D2385" s="16" t="s">
        <v>152</v>
      </c>
      <c r="E2385" s="16" t="s">
        <v>118</v>
      </c>
      <c r="F2385" s="16" t="s">
        <v>156</v>
      </c>
      <c r="G2385" s="16" t="s">
        <v>28</v>
      </c>
      <c r="H2385" s="17">
        <v>0.01</v>
      </c>
      <c r="I2385" s="16" t="s">
        <v>156</v>
      </c>
      <c r="J2385" s="16" t="s">
        <v>209</v>
      </c>
      <c r="K2385" s="18" t="s">
        <v>32</v>
      </c>
      <c r="L2385" s="19">
        <v>1</v>
      </c>
      <c r="M2385" s="20">
        <v>1</v>
      </c>
      <c r="N2385" s="20">
        <v>1</v>
      </c>
      <c r="O2385" s="20">
        <v>1</v>
      </c>
      <c r="P2385" s="20">
        <v>1</v>
      </c>
      <c r="Q2385" s="20">
        <v>1</v>
      </c>
      <c r="R2385" s="20">
        <v>1</v>
      </c>
      <c r="S2385" s="20" t="s">
        <v>33</v>
      </c>
      <c r="T2385" s="20" t="s">
        <v>33</v>
      </c>
      <c r="U2385" s="20" t="s">
        <v>33</v>
      </c>
      <c r="V2385" s="20" t="s">
        <v>33</v>
      </c>
      <c r="W2385" s="21" t="s">
        <v>33</v>
      </c>
      <c r="X2385" s="67"/>
      <c r="Y2385" s="19">
        <v>0</v>
      </c>
      <c r="Z2385" s="20">
        <v>0</v>
      </c>
      <c r="AA2385" s="20">
        <v>0</v>
      </c>
      <c r="AB2385" s="20">
        <v>0</v>
      </c>
      <c r="AC2385" s="20">
        <v>0</v>
      </c>
      <c r="AD2385" s="20">
        <v>0</v>
      </c>
      <c r="AE2385" s="21">
        <v>0</v>
      </c>
      <c r="AF2385" s="68"/>
      <c r="AG2385" s="20" t="s">
        <v>33</v>
      </c>
      <c r="AH2385" s="21" t="s">
        <v>33</v>
      </c>
    </row>
    <row r="2386" spans="1:34" x14ac:dyDescent="0.35">
      <c r="A2386" s="24" t="s">
        <v>169</v>
      </c>
      <c r="B2386" s="25" t="s">
        <v>23</v>
      </c>
      <c r="C2386" s="25" t="s">
        <v>117</v>
      </c>
      <c r="D2386" s="25" t="s">
        <v>152</v>
      </c>
      <c r="E2386" s="25" t="s">
        <v>118</v>
      </c>
      <c r="F2386" s="25" t="s">
        <v>156</v>
      </c>
      <c r="G2386" s="25" t="s">
        <v>28</v>
      </c>
      <c r="H2386" s="26">
        <v>0.01</v>
      </c>
      <c r="I2386" s="25" t="s">
        <v>33</v>
      </c>
      <c r="J2386" s="25" t="s">
        <v>208</v>
      </c>
      <c r="K2386" s="27" t="s">
        <v>34</v>
      </c>
      <c r="L2386" s="28">
        <v>0</v>
      </c>
      <c r="M2386" s="29">
        <v>0</v>
      </c>
      <c r="N2386" s="29">
        <v>0</v>
      </c>
      <c r="O2386" s="29">
        <v>0</v>
      </c>
      <c r="P2386" s="29">
        <v>0</v>
      </c>
      <c r="Q2386" s="29">
        <v>0</v>
      </c>
      <c r="R2386" s="29">
        <v>0</v>
      </c>
      <c r="S2386" s="29">
        <v>0</v>
      </c>
      <c r="T2386" s="29">
        <v>0</v>
      </c>
      <c r="U2386" s="29">
        <v>0</v>
      </c>
      <c r="V2386" s="29">
        <v>0</v>
      </c>
      <c r="W2386" s="30">
        <v>0</v>
      </c>
      <c r="X2386" s="67"/>
      <c r="Y2386" s="57">
        <v>0</v>
      </c>
      <c r="Z2386" s="58">
        <v>0</v>
      </c>
      <c r="AA2386" s="58">
        <v>0</v>
      </c>
      <c r="AB2386" s="58">
        <v>0</v>
      </c>
      <c r="AC2386" s="58">
        <v>0</v>
      </c>
      <c r="AD2386" s="58">
        <v>0</v>
      </c>
      <c r="AE2386" s="71">
        <v>0</v>
      </c>
      <c r="AF2386" s="68"/>
      <c r="AG2386" s="58">
        <v>0</v>
      </c>
      <c r="AH2386" s="71">
        <v>0</v>
      </c>
    </row>
    <row r="2387" spans="1:34" x14ac:dyDescent="0.35">
      <c r="A2387" s="31" t="s">
        <v>169</v>
      </c>
      <c r="B2387" s="32" t="s">
        <v>23</v>
      </c>
      <c r="C2387" s="32" t="s">
        <v>148</v>
      </c>
      <c r="D2387" s="32" t="s">
        <v>157</v>
      </c>
      <c r="E2387" s="32" t="s">
        <v>150</v>
      </c>
      <c r="F2387" s="32" t="s">
        <v>158</v>
      </c>
      <c r="G2387" s="32" t="s">
        <v>28</v>
      </c>
      <c r="H2387" s="33">
        <v>0.01</v>
      </c>
      <c r="I2387" s="32" t="s">
        <v>158</v>
      </c>
      <c r="J2387" s="32" t="s">
        <v>208</v>
      </c>
      <c r="K2387" s="34" t="s">
        <v>29</v>
      </c>
      <c r="L2387" s="35">
        <v>16.489999999999998</v>
      </c>
      <c r="M2387" s="36">
        <v>16.489999999999998</v>
      </c>
      <c r="N2387" s="36">
        <v>16.489999999999998</v>
      </c>
      <c r="O2387" s="36">
        <v>16.489999999999998</v>
      </c>
      <c r="P2387" s="36">
        <v>16.489999999999998</v>
      </c>
      <c r="Q2387" s="36">
        <v>16.489999999999998</v>
      </c>
      <c r="R2387" s="36">
        <v>16.489999999999998</v>
      </c>
      <c r="S2387" s="36">
        <v>15.49</v>
      </c>
      <c r="T2387" s="36">
        <v>15.49</v>
      </c>
      <c r="U2387" s="36">
        <v>14.46</v>
      </c>
      <c r="V2387" s="36">
        <v>14.46</v>
      </c>
      <c r="W2387" s="37">
        <v>14.46</v>
      </c>
      <c r="X2387" s="67"/>
      <c r="Y2387" s="60">
        <v>0</v>
      </c>
      <c r="Z2387" s="61">
        <v>0</v>
      </c>
      <c r="AA2387" s="61">
        <v>0</v>
      </c>
      <c r="AB2387" s="61">
        <v>0</v>
      </c>
      <c r="AC2387" s="61">
        <v>0</v>
      </c>
      <c r="AD2387" s="61">
        <v>0</v>
      </c>
      <c r="AE2387" s="69">
        <v>0</v>
      </c>
      <c r="AF2387" s="59"/>
      <c r="AG2387" s="61">
        <v>0.39</v>
      </c>
      <c r="AH2387" s="69">
        <v>0.39</v>
      </c>
    </row>
    <row r="2388" spans="1:34" x14ac:dyDescent="0.35">
      <c r="A2388" s="15" t="s">
        <v>169</v>
      </c>
      <c r="B2388" s="16" t="s">
        <v>23</v>
      </c>
      <c r="C2388" s="16" t="s">
        <v>148</v>
      </c>
      <c r="D2388" s="16" t="s">
        <v>157</v>
      </c>
      <c r="E2388" s="16" t="s">
        <v>150</v>
      </c>
      <c r="F2388" s="16" t="s">
        <v>158</v>
      </c>
      <c r="G2388" s="16" t="s">
        <v>28</v>
      </c>
      <c r="H2388" s="17">
        <v>0.01</v>
      </c>
      <c r="I2388" s="16" t="s">
        <v>158</v>
      </c>
      <c r="J2388" s="16" t="s">
        <v>209</v>
      </c>
      <c r="K2388" s="18" t="s">
        <v>30</v>
      </c>
      <c r="L2388" s="19">
        <v>1</v>
      </c>
      <c r="M2388" s="20">
        <v>1</v>
      </c>
      <c r="N2388" s="20">
        <v>1</v>
      </c>
      <c r="O2388" s="20">
        <v>1</v>
      </c>
      <c r="P2388" s="20">
        <v>1</v>
      </c>
      <c r="Q2388" s="20">
        <v>1</v>
      </c>
      <c r="R2388" s="20">
        <v>1</v>
      </c>
      <c r="S2388" s="20" t="s">
        <v>33</v>
      </c>
      <c r="T2388" s="20" t="s">
        <v>33</v>
      </c>
      <c r="U2388" s="20" t="s">
        <v>33</v>
      </c>
      <c r="V2388" s="20" t="s">
        <v>33</v>
      </c>
      <c r="W2388" s="21" t="s">
        <v>33</v>
      </c>
      <c r="X2388" s="67"/>
      <c r="Y2388" s="19">
        <v>0</v>
      </c>
      <c r="Z2388" s="20">
        <v>0</v>
      </c>
      <c r="AA2388" s="20">
        <v>0</v>
      </c>
      <c r="AB2388" s="20">
        <v>0</v>
      </c>
      <c r="AC2388" s="20">
        <v>0</v>
      </c>
      <c r="AD2388" s="20">
        <v>0</v>
      </c>
      <c r="AE2388" s="21">
        <v>0</v>
      </c>
      <c r="AF2388" s="55"/>
      <c r="AG2388" s="20" t="s">
        <v>33</v>
      </c>
      <c r="AH2388" s="21" t="s">
        <v>33</v>
      </c>
    </row>
    <row r="2389" spans="1:34" x14ac:dyDescent="0.35">
      <c r="A2389" s="15" t="s">
        <v>169</v>
      </c>
      <c r="B2389" s="16" t="s">
        <v>23</v>
      </c>
      <c r="C2389" s="16" t="s">
        <v>148</v>
      </c>
      <c r="D2389" s="16" t="s">
        <v>157</v>
      </c>
      <c r="E2389" s="16" t="s">
        <v>150</v>
      </c>
      <c r="F2389" s="16" t="s">
        <v>158</v>
      </c>
      <c r="G2389" s="16" t="s">
        <v>28</v>
      </c>
      <c r="H2389" s="17">
        <v>0.01</v>
      </c>
      <c r="I2389" s="16" t="s">
        <v>158</v>
      </c>
      <c r="J2389" s="16" t="s">
        <v>208</v>
      </c>
      <c r="K2389" s="18" t="s">
        <v>31</v>
      </c>
      <c r="L2389" s="22">
        <v>16.489999999999998</v>
      </c>
      <c r="M2389" s="23">
        <v>16.489999999999998</v>
      </c>
      <c r="N2389" s="23">
        <v>16.489999999999998</v>
      </c>
      <c r="O2389" s="23">
        <v>16.489999999999998</v>
      </c>
      <c r="P2389" s="23">
        <v>16.489999999999998</v>
      </c>
      <c r="Q2389" s="23">
        <v>16.489999999999998</v>
      </c>
      <c r="R2389" s="23">
        <v>16.489999999999998</v>
      </c>
      <c r="S2389" s="23">
        <v>15.49</v>
      </c>
      <c r="T2389" s="23">
        <v>15.49</v>
      </c>
      <c r="U2389" s="23">
        <v>14.46</v>
      </c>
      <c r="V2389" s="23">
        <v>14.46</v>
      </c>
      <c r="W2389" s="70">
        <v>14.46</v>
      </c>
      <c r="X2389" s="67"/>
      <c r="Y2389" s="22">
        <v>0</v>
      </c>
      <c r="Z2389" s="23">
        <v>0</v>
      </c>
      <c r="AA2389" s="23">
        <v>0</v>
      </c>
      <c r="AB2389" s="23">
        <v>0</v>
      </c>
      <c r="AC2389" s="23">
        <v>0</v>
      </c>
      <c r="AD2389" s="23">
        <v>0</v>
      </c>
      <c r="AE2389" s="70">
        <v>0</v>
      </c>
      <c r="AF2389" s="50"/>
      <c r="AG2389" s="76">
        <v>0.39</v>
      </c>
      <c r="AH2389" s="77">
        <v>0.39</v>
      </c>
    </row>
    <row r="2390" spans="1:34" x14ac:dyDescent="0.35">
      <c r="A2390" s="15" t="s">
        <v>169</v>
      </c>
      <c r="B2390" s="16" t="s">
        <v>23</v>
      </c>
      <c r="C2390" s="16" t="s">
        <v>148</v>
      </c>
      <c r="D2390" s="16" t="s">
        <v>157</v>
      </c>
      <c r="E2390" s="16" t="s">
        <v>150</v>
      </c>
      <c r="F2390" s="16" t="s">
        <v>158</v>
      </c>
      <c r="G2390" s="16" t="s">
        <v>28</v>
      </c>
      <c r="H2390" s="17">
        <v>0.01</v>
      </c>
      <c r="I2390" s="16" t="s">
        <v>158</v>
      </c>
      <c r="J2390" s="16" t="s">
        <v>209</v>
      </c>
      <c r="K2390" s="18" t="s">
        <v>32</v>
      </c>
      <c r="L2390" s="19">
        <v>1</v>
      </c>
      <c r="M2390" s="20">
        <v>1</v>
      </c>
      <c r="N2390" s="20">
        <v>1</v>
      </c>
      <c r="O2390" s="20">
        <v>1</v>
      </c>
      <c r="P2390" s="20">
        <v>1</v>
      </c>
      <c r="Q2390" s="20">
        <v>1</v>
      </c>
      <c r="R2390" s="20">
        <v>1</v>
      </c>
      <c r="S2390" s="20" t="s">
        <v>33</v>
      </c>
      <c r="T2390" s="20" t="s">
        <v>33</v>
      </c>
      <c r="U2390" s="20" t="s">
        <v>33</v>
      </c>
      <c r="V2390" s="20" t="s">
        <v>33</v>
      </c>
      <c r="W2390" s="21" t="s">
        <v>33</v>
      </c>
      <c r="X2390" s="67"/>
      <c r="Y2390" s="19">
        <v>0</v>
      </c>
      <c r="Z2390" s="20">
        <v>0</v>
      </c>
      <c r="AA2390" s="20">
        <v>0</v>
      </c>
      <c r="AB2390" s="20">
        <v>0</v>
      </c>
      <c r="AC2390" s="20">
        <v>0</v>
      </c>
      <c r="AD2390" s="20">
        <v>0</v>
      </c>
      <c r="AE2390" s="21">
        <v>0</v>
      </c>
      <c r="AF2390" s="55"/>
      <c r="AG2390" s="20" t="s">
        <v>33</v>
      </c>
      <c r="AH2390" s="21" t="s">
        <v>33</v>
      </c>
    </row>
    <row r="2391" spans="1:34" x14ac:dyDescent="0.35">
      <c r="A2391" s="24" t="s">
        <v>169</v>
      </c>
      <c r="B2391" s="25" t="s">
        <v>23</v>
      </c>
      <c r="C2391" s="25" t="s">
        <v>148</v>
      </c>
      <c r="D2391" s="25" t="s">
        <v>157</v>
      </c>
      <c r="E2391" s="25" t="s">
        <v>150</v>
      </c>
      <c r="F2391" s="25" t="s">
        <v>158</v>
      </c>
      <c r="G2391" s="25" t="s">
        <v>28</v>
      </c>
      <c r="H2391" s="26">
        <v>0.01</v>
      </c>
      <c r="I2391" s="25" t="s">
        <v>33</v>
      </c>
      <c r="J2391" s="25" t="s">
        <v>208</v>
      </c>
      <c r="K2391" s="27" t="s">
        <v>34</v>
      </c>
      <c r="L2391" s="28">
        <v>0</v>
      </c>
      <c r="M2391" s="29">
        <v>0</v>
      </c>
      <c r="N2391" s="29">
        <v>0</v>
      </c>
      <c r="O2391" s="29">
        <v>0</v>
      </c>
      <c r="P2391" s="29">
        <v>0</v>
      </c>
      <c r="Q2391" s="29">
        <v>0</v>
      </c>
      <c r="R2391" s="29">
        <v>0</v>
      </c>
      <c r="S2391" s="29">
        <v>0</v>
      </c>
      <c r="T2391" s="29">
        <v>0</v>
      </c>
      <c r="U2391" s="29">
        <v>0</v>
      </c>
      <c r="V2391" s="29">
        <v>0</v>
      </c>
      <c r="W2391" s="30">
        <v>0</v>
      </c>
      <c r="X2391" s="67"/>
      <c r="Y2391" s="57">
        <v>0</v>
      </c>
      <c r="Z2391" s="58">
        <v>0</v>
      </c>
      <c r="AA2391" s="58">
        <v>0</v>
      </c>
      <c r="AB2391" s="58">
        <v>0</v>
      </c>
      <c r="AC2391" s="58">
        <v>0</v>
      </c>
      <c r="AD2391" s="58">
        <v>0</v>
      </c>
      <c r="AE2391" s="71">
        <v>0</v>
      </c>
      <c r="AF2391" s="56"/>
      <c r="AG2391" s="58">
        <v>0</v>
      </c>
      <c r="AH2391" s="71">
        <v>0</v>
      </c>
    </row>
    <row r="2392" spans="1:34" x14ac:dyDescent="0.35">
      <c r="A2392" s="31" t="s">
        <v>169</v>
      </c>
      <c r="B2392" s="32" t="s">
        <v>23</v>
      </c>
      <c r="C2392" s="32" t="s">
        <v>136</v>
      </c>
      <c r="D2392" s="32" t="s">
        <v>137</v>
      </c>
      <c r="E2392" s="32" t="s">
        <v>159</v>
      </c>
      <c r="F2392" s="32" t="s">
        <v>160</v>
      </c>
      <c r="G2392" s="32" t="s">
        <v>28</v>
      </c>
      <c r="H2392" s="33">
        <v>2.5000000000000001E-3</v>
      </c>
      <c r="I2392" s="32" t="s">
        <v>160</v>
      </c>
      <c r="J2392" s="32" t="s">
        <v>208</v>
      </c>
      <c r="K2392" s="34" t="s">
        <v>29</v>
      </c>
      <c r="L2392" s="35">
        <v>7.99</v>
      </c>
      <c r="M2392" s="36">
        <v>7.99</v>
      </c>
      <c r="N2392" s="36">
        <v>7.99</v>
      </c>
      <c r="O2392" s="36">
        <v>7.99</v>
      </c>
      <c r="P2392" s="36">
        <v>7.99</v>
      </c>
      <c r="Q2392" s="36">
        <v>7.99</v>
      </c>
      <c r="R2392" s="36">
        <v>7.99</v>
      </c>
      <c r="S2392" s="36">
        <v>7.99</v>
      </c>
      <c r="T2392" s="36">
        <v>7.99</v>
      </c>
      <c r="U2392" s="36">
        <v>7.22</v>
      </c>
      <c r="V2392" s="36">
        <v>7.22</v>
      </c>
      <c r="W2392" s="37">
        <v>7.29</v>
      </c>
      <c r="X2392" s="67"/>
      <c r="Y2392" s="60">
        <v>0</v>
      </c>
      <c r="Z2392" s="61">
        <v>0</v>
      </c>
      <c r="AA2392" s="61">
        <v>0</v>
      </c>
      <c r="AB2392" s="61">
        <v>0</v>
      </c>
      <c r="AC2392" s="61">
        <v>0</v>
      </c>
      <c r="AD2392" s="61">
        <v>0</v>
      </c>
      <c r="AE2392" s="69">
        <v>0</v>
      </c>
      <c r="AF2392" s="59"/>
      <c r="AG2392" s="61">
        <v>0.2</v>
      </c>
      <c r="AH2392" s="69">
        <v>0.2</v>
      </c>
    </row>
    <row r="2393" spans="1:34" x14ac:dyDescent="0.35">
      <c r="A2393" s="15" t="s">
        <v>169</v>
      </c>
      <c r="B2393" s="16" t="s">
        <v>23</v>
      </c>
      <c r="C2393" s="16" t="s">
        <v>136</v>
      </c>
      <c r="D2393" s="16" t="s">
        <v>137</v>
      </c>
      <c r="E2393" s="16" t="s">
        <v>159</v>
      </c>
      <c r="F2393" s="16" t="s">
        <v>160</v>
      </c>
      <c r="G2393" s="16" t="s">
        <v>28</v>
      </c>
      <c r="H2393" s="17">
        <v>2.5000000000000001E-3</v>
      </c>
      <c r="I2393" s="16" t="s">
        <v>160</v>
      </c>
      <c r="J2393" s="16" t="s">
        <v>209</v>
      </c>
      <c r="K2393" s="18" t="s">
        <v>30</v>
      </c>
      <c r="L2393" s="19">
        <v>1</v>
      </c>
      <c r="M2393" s="20">
        <v>1</v>
      </c>
      <c r="N2393" s="20">
        <v>1</v>
      </c>
      <c r="O2393" s="20">
        <v>1</v>
      </c>
      <c r="P2393" s="20">
        <v>1</v>
      </c>
      <c r="Q2393" s="20">
        <v>1</v>
      </c>
      <c r="R2393" s="20">
        <v>1</v>
      </c>
      <c r="S2393" s="20" t="s">
        <v>33</v>
      </c>
      <c r="T2393" s="20" t="s">
        <v>33</v>
      </c>
      <c r="U2393" s="20" t="s">
        <v>33</v>
      </c>
      <c r="V2393" s="20" t="s">
        <v>33</v>
      </c>
      <c r="W2393" s="21" t="s">
        <v>33</v>
      </c>
      <c r="X2393" s="67"/>
      <c r="Y2393" s="19">
        <v>0</v>
      </c>
      <c r="Z2393" s="20">
        <v>0</v>
      </c>
      <c r="AA2393" s="20">
        <v>0</v>
      </c>
      <c r="AB2393" s="20">
        <v>0</v>
      </c>
      <c r="AC2393" s="20">
        <v>0</v>
      </c>
      <c r="AD2393" s="20">
        <v>0</v>
      </c>
      <c r="AE2393" s="21">
        <v>0</v>
      </c>
      <c r="AF2393" s="55"/>
      <c r="AG2393" s="20" t="s">
        <v>33</v>
      </c>
      <c r="AH2393" s="21" t="s">
        <v>33</v>
      </c>
    </row>
    <row r="2394" spans="1:34" x14ac:dyDescent="0.35">
      <c r="A2394" s="15" t="s">
        <v>169</v>
      </c>
      <c r="B2394" s="16" t="s">
        <v>23</v>
      </c>
      <c r="C2394" s="16" t="s">
        <v>136</v>
      </c>
      <c r="D2394" s="16" t="s">
        <v>137</v>
      </c>
      <c r="E2394" s="16" t="s">
        <v>159</v>
      </c>
      <c r="F2394" s="16" t="s">
        <v>160</v>
      </c>
      <c r="G2394" s="16" t="s">
        <v>28</v>
      </c>
      <c r="H2394" s="17">
        <v>2.5000000000000001E-3</v>
      </c>
      <c r="I2394" s="16" t="s">
        <v>160</v>
      </c>
      <c r="J2394" s="16" t="s">
        <v>208</v>
      </c>
      <c r="K2394" s="18" t="s">
        <v>31</v>
      </c>
      <c r="L2394" s="22">
        <v>7.99</v>
      </c>
      <c r="M2394" s="23">
        <v>7.99</v>
      </c>
      <c r="N2394" s="23">
        <v>7.99</v>
      </c>
      <c r="O2394" s="23">
        <v>7.99</v>
      </c>
      <c r="P2394" s="23">
        <v>7.99</v>
      </c>
      <c r="Q2394" s="23">
        <v>7.99</v>
      </c>
      <c r="R2394" s="23">
        <v>7.99</v>
      </c>
      <c r="S2394" s="23">
        <v>7.99</v>
      </c>
      <c r="T2394" s="23">
        <v>7.99</v>
      </c>
      <c r="U2394" s="23">
        <v>7.22</v>
      </c>
      <c r="V2394" s="23">
        <v>7.22</v>
      </c>
      <c r="W2394" s="70">
        <v>7.29</v>
      </c>
      <c r="X2394" s="67"/>
      <c r="Y2394" s="22">
        <v>0</v>
      </c>
      <c r="Z2394" s="23">
        <v>0</v>
      </c>
      <c r="AA2394" s="23">
        <v>0</v>
      </c>
      <c r="AB2394" s="23">
        <v>0</v>
      </c>
      <c r="AC2394" s="23">
        <v>0</v>
      </c>
      <c r="AD2394" s="23">
        <v>0</v>
      </c>
      <c r="AE2394" s="70">
        <v>0</v>
      </c>
      <c r="AF2394" s="50"/>
      <c r="AG2394" s="76">
        <v>0.2</v>
      </c>
      <c r="AH2394" s="77">
        <v>0.2</v>
      </c>
    </row>
    <row r="2395" spans="1:34" x14ac:dyDescent="0.35">
      <c r="A2395" s="15" t="s">
        <v>169</v>
      </c>
      <c r="B2395" s="16" t="s">
        <v>23</v>
      </c>
      <c r="C2395" s="16" t="s">
        <v>136</v>
      </c>
      <c r="D2395" s="16" t="s">
        <v>137</v>
      </c>
      <c r="E2395" s="16" t="s">
        <v>159</v>
      </c>
      <c r="F2395" s="16" t="s">
        <v>160</v>
      </c>
      <c r="G2395" s="16" t="s">
        <v>28</v>
      </c>
      <c r="H2395" s="17">
        <v>2.5000000000000001E-3</v>
      </c>
      <c r="I2395" s="16" t="s">
        <v>160</v>
      </c>
      <c r="J2395" s="16" t="s">
        <v>209</v>
      </c>
      <c r="K2395" s="18" t="s">
        <v>32</v>
      </c>
      <c r="L2395" s="19">
        <v>1</v>
      </c>
      <c r="M2395" s="20">
        <v>1</v>
      </c>
      <c r="N2395" s="20">
        <v>1</v>
      </c>
      <c r="O2395" s="20">
        <v>1</v>
      </c>
      <c r="P2395" s="20">
        <v>1</v>
      </c>
      <c r="Q2395" s="20">
        <v>1</v>
      </c>
      <c r="R2395" s="20">
        <v>1</v>
      </c>
      <c r="S2395" s="20" t="s">
        <v>33</v>
      </c>
      <c r="T2395" s="20" t="s">
        <v>33</v>
      </c>
      <c r="U2395" s="20" t="s">
        <v>33</v>
      </c>
      <c r="V2395" s="20" t="s">
        <v>33</v>
      </c>
      <c r="W2395" s="21" t="s">
        <v>33</v>
      </c>
      <c r="X2395" s="67"/>
      <c r="Y2395" s="19">
        <v>0</v>
      </c>
      <c r="Z2395" s="20">
        <v>0</v>
      </c>
      <c r="AA2395" s="20">
        <v>0</v>
      </c>
      <c r="AB2395" s="20">
        <v>0</v>
      </c>
      <c r="AC2395" s="20">
        <v>0</v>
      </c>
      <c r="AD2395" s="20">
        <v>0</v>
      </c>
      <c r="AE2395" s="21">
        <v>0</v>
      </c>
      <c r="AF2395" s="55"/>
      <c r="AG2395" s="20" t="s">
        <v>33</v>
      </c>
      <c r="AH2395" s="21" t="s">
        <v>33</v>
      </c>
    </row>
    <row r="2396" spans="1:34" x14ac:dyDescent="0.35">
      <c r="A2396" s="24" t="s">
        <v>169</v>
      </c>
      <c r="B2396" s="25" t="s">
        <v>23</v>
      </c>
      <c r="C2396" s="25" t="s">
        <v>136</v>
      </c>
      <c r="D2396" s="25" t="s">
        <v>137</v>
      </c>
      <c r="E2396" s="25" t="s">
        <v>159</v>
      </c>
      <c r="F2396" s="25" t="s">
        <v>160</v>
      </c>
      <c r="G2396" s="25" t="s">
        <v>28</v>
      </c>
      <c r="H2396" s="26">
        <v>2.5000000000000001E-3</v>
      </c>
      <c r="I2396" s="25" t="s">
        <v>33</v>
      </c>
      <c r="J2396" s="25" t="s">
        <v>208</v>
      </c>
      <c r="K2396" s="27" t="s">
        <v>34</v>
      </c>
      <c r="L2396" s="28">
        <v>0</v>
      </c>
      <c r="M2396" s="29">
        <v>0</v>
      </c>
      <c r="N2396" s="29">
        <v>0</v>
      </c>
      <c r="O2396" s="29">
        <v>0</v>
      </c>
      <c r="P2396" s="29">
        <v>0</v>
      </c>
      <c r="Q2396" s="29">
        <v>0</v>
      </c>
      <c r="R2396" s="29">
        <v>0</v>
      </c>
      <c r="S2396" s="29">
        <v>0</v>
      </c>
      <c r="T2396" s="29">
        <v>0</v>
      </c>
      <c r="U2396" s="29">
        <v>0</v>
      </c>
      <c r="V2396" s="29">
        <v>0</v>
      </c>
      <c r="W2396" s="30">
        <v>0</v>
      </c>
      <c r="X2396" s="67"/>
      <c r="Y2396" s="57">
        <v>0</v>
      </c>
      <c r="Z2396" s="58">
        <v>0</v>
      </c>
      <c r="AA2396" s="58">
        <v>0</v>
      </c>
      <c r="AB2396" s="58">
        <v>0</v>
      </c>
      <c r="AC2396" s="58">
        <v>0</v>
      </c>
      <c r="AD2396" s="58">
        <v>0</v>
      </c>
      <c r="AE2396" s="71">
        <v>0</v>
      </c>
      <c r="AF2396" s="56"/>
      <c r="AG2396" s="58">
        <v>0</v>
      </c>
      <c r="AH2396" s="71">
        <v>0</v>
      </c>
    </row>
    <row r="2397" spans="1:34" x14ac:dyDescent="0.35">
      <c r="A2397" s="31" t="s">
        <v>169</v>
      </c>
      <c r="B2397" s="32" t="s">
        <v>23</v>
      </c>
      <c r="C2397" s="32" t="s">
        <v>136</v>
      </c>
      <c r="D2397" s="32" t="s">
        <v>140</v>
      </c>
      <c r="E2397" s="32" t="s">
        <v>159</v>
      </c>
      <c r="F2397" s="32" t="s">
        <v>161</v>
      </c>
      <c r="G2397" s="32" t="s">
        <v>28</v>
      </c>
      <c r="H2397" s="33">
        <v>3.5500000000000002E-3</v>
      </c>
      <c r="I2397" s="32" t="s">
        <v>161</v>
      </c>
      <c r="J2397" s="32" t="s">
        <v>208</v>
      </c>
      <c r="K2397" s="34" t="s">
        <v>29</v>
      </c>
      <c r="L2397" s="35">
        <v>9.99</v>
      </c>
      <c r="M2397" s="36">
        <v>9.99</v>
      </c>
      <c r="N2397" s="36">
        <v>9.99</v>
      </c>
      <c r="O2397" s="36">
        <v>9.99</v>
      </c>
      <c r="P2397" s="36">
        <v>9.99</v>
      </c>
      <c r="Q2397" s="36">
        <v>9.99</v>
      </c>
      <c r="R2397" s="36">
        <v>9.99</v>
      </c>
      <c r="S2397" s="36">
        <v>9.99</v>
      </c>
      <c r="T2397" s="36">
        <v>9.99</v>
      </c>
      <c r="U2397" s="36">
        <v>8.85</v>
      </c>
      <c r="V2397" s="36">
        <v>8.85</v>
      </c>
      <c r="W2397" s="37">
        <v>9.36</v>
      </c>
      <c r="X2397" s="67"/>
      <c r="Y2397" s="60">
        <v>0</v>
      </c>
      <c r="Z2397" s="61">
        <v>0</v>
      </c>
      <c r="AA2397" s="61">
        <v>0</v>
      </c>
      <c r="AB2397" s="61">
        <v>0</v>
      </c>
      <c r="AC2397" s="61">
        <v>0</v>
      </c>
      <c r="AD2397" s="61">
        <v>0</v>
      </c>
      <c r="AE2397" s="69">
        <v>0</v>
      </c>
      <c r="AF2397" s="59"/>
      <c r="AG2397" s="61">
        <v>0.25</v>
      </c>
      <c r="AH2397" s="69">
        <v>0.25</v>
      </c>
    </row>
    <row r="2398" spans="1:34" x14ac:dyDescent="0.35">
      <c r="A2398" s="15" t="s">
        <v>169</v>
      </c>
      <c r="B2398" s="16" t="s">
        <v>23</v>
      </c>
      <c r="C2398" s="16" t="s">
        <v>136</v>
      </c>
      <c r="D2398" s="16" t="s">
        <v>140</v>
      </c>
      <c r="E2398" s="16" t="s">
        <v>159</v>
      </c>
      <c r="F2398" s="16" t="s">
        <v>161</v>
      </c>
      <c r="G2398" s="16" t="s">
        <v>28</v>
      </c>
      <c r="H2398" s="17">
        <v>3.5500000000000002E-3</v>
      </c>
      <c r="I2398" s="16" t="s">
        <v>161</v>
      </c>
      <c r="J2398" s="16" t="s">
        <v>209</v>
      </c>
      <c r="K2398" s="18" t="s">
        <v>30</v>
      </c>
      <c r="L2398" s="19">
        <v>1</v>
      </c>
      <c r="M2398" s="20">
        <v>1</v>
      </c>
      <c r="N2398" s="20">
        <v>1</v>
      </c>
      <c r="O2398" s="20">
        <v>1</v>
      </c>
      <c r="P2398" s="20">
        <v>1</v>
      </c>
      <c r="Q2398" s="20">
        <v>1</v>
      </c>
      <c r="R2398" s="20">
        <v>1</v>
      </c>
      <c r="S2398" s="20" t="s">
        <v>33</v>
      </c>
      <c r="T2398" s="20" t="s">
        <v>33</v>
      </c>
      <c r="U2398" s="20" t="s">
        <v>33</v>
      </c>
      <c r="V2398" s="20" t="s">
        <v>33</v>
      </c>
      <c r="W2398" s="21" t="s">
        <v>33</v>
      </c>
      <c r="X2398" s="67"/>
      <c r="Y2398" s="19">
        <v>0</v>
      </c>
      <c r="Z2398" s="20">
        <v>0</v>
      </c>
      <c r="AA2398" s="20">
        <v>0</v>
      </c>
      <c r="AB2398" s="20">
        <v>0</v>
      </c>
      <c r="AC2398" s="20">
        <v>0</v>
      </c>
      <c r="AD2398" s="20">
        <v>0</v>
      </c>
      <c r="AE2398" s="21">
        <v>0</v>
      </c>
      <c r="AF2398" s="55"/>
      <c r="AG2398" s="20" t="s">
        <v>33</v>
      </c>
      <c r="AH2398" s="21" t="s">
        <v>33</v>
      </c>
    </row>
    <row r="2399" spans="1:34" x14ac:dyDescent="0.35">
      <c r="A2399" s="15" t="s">
        <v>169</v>
      </c>
      <c r="B2399" s="16" t="s">
        <v>23</v>
      </c>
      <c r="C2399" s="16" t="s">
        <v>136</v>
      </c>
      <c r="D2399" s="16" t="s">
        <v>140</v>
      </c>
      <c r="E2399" s="16" t="s">
        <v>159</v>
      </c>
      <c r="F2399" s="16" t="s">
        <v>161</v>
      </c>
      <c r="G2399" s="16" t="s">
        <v>28</v>
      </c>
      <c r="H2399" s="17">
        <v>3.5500000000000002E-3</v>
      </c>
      <c r="I2399" s="16" t="s">
        <v>161</v>
      </c>
      <c r="J2399" s="16" t="s">
        <v>208</v>
      </c>
      <c r="K2399" s="18" t="s">
        <v>31</v>
      </c>
      <c r="L2399" s="22">
        <v>9.99</v>
      </c>
      <c r="M2399" s="23">
        <v>9.99</v>
      </c>
      <c r="N2399" s="23">
        <v>9.99</v>
      </c>
      <c r="O2399" s="23">
        <v>9.99</v>
      </c>
      <c r="P2399" s="23">
        <v>9.99</v>
      </c>
      <c r="Q2399" s="23">
        <v>9.99</v>
      </c>
      <c r="R2399" s="23">
        <v>9.99</v>
      </c>
      <c r="S2399" s="23">
        <v>9.99</v>
      </c>
      <c r="T2399" s="23">
        <v>9.99</v>
      </c>
      <c r="U2399" s="23">
        <v>8.85</v>
      </c>
      <c r="V2399" s="23">
        <v>8.85</v>
      </c>
      <c r="W2399" s="70">
        <v>9.36</v>
      </c>
      <c r="X2399" s="67"/>
      <c r="Y2399" s="22">
        <v>0</v>
      </c>
      <c r="Z2399" s="23">
        <v>0</v>
      </c>
      <c r="AA2399" s="23">
        <v>0</v>
      </c>
      <c r="AB2399" s="23">
        <v>0</v>
      </c>
      <c r="AC2399" s="23">
        <v>0</v>
      </c>
      <c r="AD2399" s="23">
        <v>0</v>
      </c>
      <c r="AE2399" s="70">
        <v>0</v>
      </c>
      <c r="AF2399" s="50"/>
      <c r="AG2399" s="76">
        <v>0.25</v>
      </c>
      <c r="AH2399" s="77">
        <v>0.25</v>
      </c>
    </row>
    <row r="2400" spans="1:34" x14ac:dyDescent="0.35">
      <c r="A2400" s="15" t="s">
        <v>169</v>
      </c>
      <c r="B2400" s="16" t="s">
        <v>23</v>
      </c>
      <c r="C2400" s="16" t="s">
        <v>136</v>
      </c>
      <c r="D2400" s="16" t="s">
        <v>140</v>
      </c>
      <c r="E2400" s="16" t="s">
        <v>159</v>
      </c>
      <c r="F2400" s="16" t="s">
        <v>161</v>
      </c>
      <c r="G2400" s="16" t="s">
        <v>28</v>
      </c>
      <c r="H2400" s="17">
        <v>3.5500000000000002E-3</v>
      </c>
      <c r="I2400" s="16" t="s">
        <v>161</v>
      </c>
      <c r="J2400" s="16" t="s">
        <v>209</v>
      </c>
      <c r="K2400" s="18" t="s">
        <v>32</v>
      </c>
      <c r="L2400" s="19">
        <v>1</v>
      </c>
      <c r="M2400" s="20">
        <v>1</v>
      </c>
      <c r="N2400" s="20">
        <v>1</v>
      </c>
      <c r="O2400" s="20">
        <v>1</v>
      </c>
      <c r="P2400" s="20">
        <v>1</v>
      </c>
      <c r="Q2400" s="20">
        <v>1</v>
      </c>
      <c r="R2400" s="20">
        <v>1</v>
      </c>
      <c r="S2400" s="20" t="s">
        <v>33</v>
      </c>
      <c r="T2400" s="20" t="s">
        <v>33</v>
      </c>
      <c r="U2400" s="20" t="s">
        <v>33</v>
      </c>
      <c r="V2400" s="20" t="s">
        <v>33</v>
      </c>
      <c r="W2400" s="21" t="s">
        <v>33</v>
      </c>
      <c r="X2400" s="67"/>
      <c r="Y2400" s="19">
        <v>0</v>
      </c>
      <c r="Z2400" s="20">
        <v>0</v>
      </c>
      <c r="AA2400" s="20">
        <v>0</v>
      </c>
      <c r="AB2400" s="20">
        <v>0</v>
      </c>
      <c r="AC2400" s="20">
        <v>0</v>
      </c>
      <c r="AD2400" s="20">
        <v>0</v>
      </c>
      <c r="AE2400" s="21">
        <v>0</v>
      </c>
      <c r="AF2400" s="55"/>
      <c r="AG2400" s="20" t="s">
        <v>33</v>
      </c>
      <c r="AH2400" s="21" t="s">
        <v>33</v>
      </c>
    </row>
    <row r="2401" spans="1:34" x14ac:dyDescent="0.35">
      <c r="A2401" s="24" t="s">
        <v>169</v>
      </c>
      <c r="B2401" s="25" t="s">
        <v>23</v>
      </c>
      <c r="C2401" s="25" t="s">
        <v>136</v>
      </c>
      <c r="D2401" s="25" t="s">
        <v>140</v>
      </c>
      <c r="E2401" s="25" t="s">
        <v>159</v>
      </c>
      <c r="F2401" s="25" t="s">
        <v>161</v>
      </c>
      <c r="G2401" s="25" t="s">
        <v>28</v>
      </c>
      <c r="H2401" s="26">
        <v>3.5500000000000002E-3</v>
      </c>
      <c r="I2401" s="25" t="s">
        <v>33</v>
      </c>
      <c r="J2401" s="25" t="s">
        <v>208</v>
      </c>
      <c r="K2401" s="27" t="s">
        <v>34</v>
      </c>
      <c r="L2401" s="28">
        <v>0</v>
      </c>
      <c r="M2401" s="29">
        <v>0</v>
      </c>
      <c r="N2401" s="29">
        <v>0</v>
      </c>
      <c r="O2401" s="29">
        <v>0</v>
      </c>
      <c r="P2401" s="29">
        <v>0</v>
      </c>
      <c r="Q2401" s="29">
        <v>0</v>
      </c>
      <c r="R2401" s="29">
        <v>0</v>
      </c>
      <c r="S2401" s="29">
        <v>0</v>
      </c>
      <c r="T2401" s="29">
        <v>0</v>
      </c>
      <c r="U2401" s="29">
        <v>0</v>
      </c>
      <c r="V2401" s="29">
        <v>0</v>
      </c>
      <c r="W2401" s="30">
        <v>0</v>
      </c>
      <c r="X2401" s="67"/>
      <c r="Y2401" s="57">
        <v>0</v>
      </c>
      <c r="Z2401" s="58">
        <v>0</v>
      </c>
      <c r="AA2401" s="58">
        <v>0</v>
      </c>
      <c r="AB2401" s="58">
        <v>0</v>
      </c>
      <c r="AC2401" s="58">
        <v>0</v>
      </c>
      <c r="AD2401" s="58">
        <v>0</v>
      </c>
      <c r="AE2401" s="71">
        <v>0</v>
      </c>
      <c r="AF2401" s="56"/>
      <c r="AG2401" s="58">
        <v>0</v>
      </c>
      <c r="AH2401" s="71">
        <v>0</v>
      </c>
    </row>
    <row r="2402" spans="1:34" x14ac:dyDescent="0.35">
      <c r="A2402" s="31" t="s">
        <v>169</v>
      </c>
      <c r="B2402" s="32" t="s">
        <v>23</v>
      </c>
      <c r="C2402" s="32" t="s">
        <v>24</v>
      </c>
      <c r="D2402" s="32" t="s">
        <v>25</v>
      </c>
      <c r="E2402" s="32" t="s">
        <v>26</v>
      </c>
      <c r="F2402" s="32" t="s">
        <v>193</v>
      </c>
      <c r="G2402" s="32" t="s">
        <v>28</v>
      </c>
      <c r="H2402" s="33">
        <v>2E-3</v>
      </c>
      <c r="I2402" s="32" t="s">
        <v>193</v>
      </c>
      <c r="J2402" s="32" t="s">
        <v>208</v>
      </c>
      <c r="K2402" s="34" t="s">
        <v>29</v>
      </c>
      <c r="L2402" s="35">
        <v>1.49</v>
      </c>
      <c r="M2402" s="36">
        <v>1.49</v>
      </c>
      <c r="N2402" s="36">
        <v>1.49</v>
      </c>
      <c r="O2402" s="36">
        <v>1.49</v>
      </c>
      <c r="P2402" s="36">
        <v>1.49</v>
      </c>
      <c r="Q2402" s="36">
        <v>1.49</v>
      </c>
      <c r="R2402" s="36">
        <v>1.49</v>
      </c>
      <c r="S2402" s="36">
        <v>1.49</v>
      </c>
      <c r="T2402" s="36">
        <v>1.49</v>
      </c>
      <c r="U2402" s="36">
        <v>1.24</v>
      </c>
      <c r="V2402" s="36">
        <v>1.24</v>
      </c>
      <c r="W2402" s="37">
        <v>1.42</v>
      </c>
      <c r="X2402" s="67"/>
      <c r="Y2402" s="60">
        <v>0</v>
      </c>
      <c r="Z2402" s="61">
        <v>0</v>
      </c>
      <c r="AA2402" s="61">
        <v>0</v>
      </c>
      <c r="AB2402" s="61">
        <v>0</v>
      </c>
      <c r="AC2402" s="61">
        <v>0</v>
      </c>
      <c r="AD2402" s="61">
        <v>0</v>
      </c>
      <c r="AE2402" s="69">
        <v>0</v>
      </c>
      <c r="AF2402" s="59"/>
      <c r="AG2402" s="61">
        <v>0.04</v>
      </c>
      <c r="AH2402" s="69">
        <v>0.04</v>
      </c>
    </row>
    <row r="2403" spans="1:34" x14ac:dyDescent="0.35">
      <c r="A2403" s="15" t="s">
        <v>169</v>
      </c>
      <c r="B2403" s="16" t="s">
        <v>23</v>
      </c>
      <c r="C2403" s="16" t="s">
        <v>24</v>
      </c>
      <c r="D2403" s="16" t="s">
        <v>25</v>
      </c>
      <c r="E2403" s="16" t="s">
        <v>26</v>
      </c>
      <c r="F2403" s="16" t="s">
        <v>193</v>
      </c>
      <c r="G2403" s="16" t="s">
        <v>28</v>
      </c>
      <c r="H2403" s="17">
        <v>2E-3</v>
      </c>
      <c r="I2403" s="16" t="s">
        <v>193</v>
      </c>
      <c r="J2403" s="16" t="s">
        <v>209</v>
      </c>
      <c r="K2403" s="18" t="s">
        <v>30</v>
      </c>
      <c r="L2403" s="19">
        <v>1</v>
      </c>
      <c r="M2403" s="20">
        <v>1</v>
      </c>
      <c r="N2403" s="20">
        <v>1</v>
      </c>
      <c r="O2403" s="20">
        <v>1</v>
      </c>
      <c r="P2403" s="20">
        <v>1</v>
      </c>
      <c r="Q2403" s="20">
        <v>1</v>
      </c>
      <c r="R2403" s="20">
        <v>1</v>
      </c>
      <c r="S2403" s="20" t="s">
        <v>33</v>
      </c>
      <c r="T2403" s="20" t="s">
        <v>33</v>
      </c>
      <c r="U2403" s="20" t="s">
        <v>33</v>
      </c>
      <c r="V2403" s="20" t="s">
        <v>33</v>
      </c>
      <c r="W2403" s="21" t="s">
        <v>33</v>
      </c>
      <c r="X2403" s="67"/>
      <c r="Y2403" s="19">
        <v>0</v>
      </c>
      <c r="Z2403" s="20">
        <v>0</v>
      </c>
      <c r="AA2403" s="20">
        <v>0</v>
      </c>
      <c r="AB2403" s="20">
        <v>0</v>
      </c>
      <c r="AC2403" s="20">
        <v>0</v>
      </c>
      <c r="AD2403" s="20">
        <v>0</v>
      </c>
      <c r="AE2403" s="21">
        <v>0</v>
      </c>
      <c r="AF2403" s="55"/>
      <c r="AG2403" s="20" t="s">
        <v>33</v>
      </c>
      <c r="AH2403" s="21" t="s">
        <v>33</v>
      </c>
    </row>
    <row r="2404" spans="1:34" x14ac:dyDescent="0.35">
      <c r="A2404" s="15" t="s">
        <v>169</v>
      </c>
      <c r="B2404" s="16" t="s">
        <v>23</v>
      </c>
      <c r="C2404" s="16" t="s">
        <v>24</v>
      </c>
      <c r="D2404" s="16" t="s">
        <v>25</v>
      </c>
      <c r="E2404" s="16" t="s">
        <v>26</v>
      </c>
      <c r="F2404" s="16" t="s">
        <v>193</v>
      </c>
      <c r="G2404" s="16" t="s">
        <v>28</v>
      </c>
      <c r="H2404" s="17">
        <v>2E-3</v>
      </c>
      <c r="I2404" s="16" t="s">
        <v>193</v>
      </c>
      <c r="J2404" s="16" t="s">
        <v>208</v>
      </c>
      <c r="K2404" s="18" t="s">
        <v>31</v>
      </c>
      <c r="L2404" s="78">
        <v>1.49</v>
      </c>
      <c r="M2404" s="76">
        <v>1.49</v>
      </c>
      <c r="N2404" s="76">
        <v>1.49</v>
      </c>
      <c r="O2404" s="76">
        <v>1.49</v>
      </c>
      <c r="P2404" s="76">
        <v>1.49</v>
      </c>
      <c r="Q2404" s="76">
        <v>1.49</v>
      </c>
      <c r="R2404" s="76">
        <v>1.49</v>
      </c>
      <c r="S2404" s="76">
        <v>1.49</v>
      </c>
      <c r="T2404" s="76">
        <v>1.49</v>
      </c>
      <c r="U2404" s="76">
        <v>1.24</v>
      </c>
      <c r="V2404" s="76">
        <v>1.24</v>
      </c>
      <c r="W2404" s="77">
        <v>1.42</v>
      </c>
      <c r="X2404" s="67"/>
      <c r="Y2404" s="78">
        <v>0</v>
      </c>
      <c r="Z2404" s="76">
        <v>0</v>
      </c>
      <c r="AA2404" s="76">
        <v>0</v>
      </c>
      <c r="AB2404" s="76">
        <v>0</v>
      </c>
      <c r="AC2404" s="76">
        <v>0</v>
      </c>
      <c r="AD2404" s="76">
        <v>0</v>
      </c>
      <c r="AE2404" s="77">
        <v>0</v>
      </c>
      <c r="AF2404" s="50"/>
      <c r="AG2404" s="76">
        <v>0.04</v>
      </c>
      <c r="AH2404" s="77">
        <v>0.04</v>
      </c>
    </row>
    <row r="2405" spans="1:34" x14ac:dyDescent="0.35">
      <c r="A2405" s="15" t="s">
        <v>169</v>
      </c>
      <c r="B2405" s="16" t="s">
        <v>23</v>
      </c>
      <c r="C2405" s="16" t="s">
        <v>24</v>
      </c>
      <c r="D2405" s="16" t="s">
        <v>25</v>
      </c>
      <c r="E2405" s="16" t="s">
        <v>26</v>
      </c>
      <c r="F2405" s="16" t="s">
        <v>193</v>
      </c>
      <c r="G2405" s="16" t="s">
        <v>28</v>
      </c>
      <c r="H2405" s="17">
        <v>2E-3</v>
      </c>
      <c r="I2405" s="16" t="s">
        <v>193</v>
      </c>
      <c r="J2405" s="16" t="s">
        <v>209</v>
      </c>
      <c r="K2405" s="18" t="s">
        <v>32</v>
      </c>
      <c r="L2405" s="19">
        <v>1</v>
      </c>
      <c r="M2405" s="20">
        <v>1</v>
      </c>
      <c r="N2405" s="20">
        <v>1</v>
      </c>
      <c r="O2405" s="20">
        <v>1</v>
      </c>
      <c r="P2405" s="20">
        <v>1</v>
      </c>
      <c r="Q2405" s="20">
        <v>1</v>
      </c>
      <c r="R2405" s="20">
        <v>1</v>
      </c>
      <c r="S2405" s="20" t="s">
        <v>33</v>
      </c>
      <c r="T2405" s="20" t="s">
        <v>33</v>
      </c>
      <c r="U2405" s="20" t="s">
        <v>33</v>
      </c>
      <c r="V2405" s="20" t="s">
        <v>33</v>
      </c>
      <c r="W2405" s="21" t="s">
        <v>33</v>
      </c>
      <c r="X2405" s="67"/>
      <c r="Y2405" s="19">
        <v>0</v>
      </c>
      <c r="Z2405" s="20">
        <v>0</v>
      </c>
      <c r="AA2405" s="20">
        <v>0</v>
      </c>
      <c r="AB2405" s="20">
        <v>0</v>
      </c>
      <c r="AC2405" s="20">
        <v>0</v>
      </c>
      <c r="AD2405" s="20">
        <v>0</v>
      </c>
      <c r="AE2405" s="21">
        <v>0</v>
      </c>
      <c r="AF2405" s="55"/>
      <c r="AG2405" s="20" t="s">
        <v>33</v>
      </c>
      <c r="AH2405" s="21" t="s">
        <v>33</v>
      </c>
    </row>
    <row r="2406" spans="1:34" x14ac:dyDescent="0.35">
      <c r="A2406" s="24" t="s">
        <v>169</v>
      </c>
      <c r="B2406" s="25" t="s">
        <v>23</v>
      </c>
      <c r="C2406" s="25" t="s">
        <v>24</v>
      </c>
      <c r="D2406" s="25" t="s">
        <v>25</v>
      </c>
      <c r="E2406" s="25" t="s">
        <v>26</v>
      </c>
      <c r="F2406" s="25" t="s">
        <v>193</v>
      </c>
      <c r="G2406" s="25" t="s">
        <v>28</v>
      </c>
      <c r="H2406" s="26">
        <v>2E-3</v>
      </c>
      <c r="I2406" s="25" t="s">
        <v>33</v>
      </c>
      <c r="J2406" s="25" t="s">
        <v>208</v>
      </c>
      <c r="K2406" s="27" t="s">
        <v>34</v>
      </c>
      <c r="L2406" s="28">
        <v>0</v>
      </c>
      <c r="M2406" s="29">
        <v>0</v>
      </c>
      <c r="N2406" s="29">
        <v>0</v>
      </c>
      <c r="O2406" s="29">
        <v>0</v>
      </c>
      <c r="P2406" s="29">
        <v>0</v>
      </c>
      <c r="Q2406" s="29">
        <v>0</v>
      </c>
      <c r="R2406" s="29">
        <v>0</v>
      </c>
      <c r="S2406" s="29">
        <v>0</v>
      </c>
      <c r="T2406" s="29">
        <v>0</v>
      </c>
      <c r="U2406" s="29">
        <v>0</v>
      </c>
      <c r="V2406" s="29">
        <v>0</v>
      </c>
      <c r="W2406" s="30">
        <v>0</v>
      </c>
      <c r="X2406" s="67"/>
      <c r="Y2406" s="57">
        <v>0</v>
      </c>
      <c r="Z2406" s="58">
        <v>0</v>
      </c>
      <c r="AA2406" s="58">
        <v>0</v>
      </c>
      <c r="AB2406" s="58">
        <v>0</v>
      </c>
      <c r="AC2406" s="58">
        <v>0</v>
      </c>
      <c r="AD2406" s="58">
        <v>0</v>
      </c>
      <c r="AE2406" s="71">
        <v>0</v>
      </c>
      <c r="AF2406" s="56"/>
      <c r="AG2406" s="58">
        <v>0</v>
      </c>
      <c r="AH2406" s="71">
        <v>0</v>
      </c>
    </row>
    <row r="2407" spans="1:34" x14ac:dyDescent="0.35">
      <c r="A2407" s="31" t="s">
        <v>169</v>
      </c>
      <c r="B2407" s="32" t="s">
        <v>23</v>
      </c>
      <c r="C2407" s="32" t="s">
        <v>24</v>
      </c>
      <c r="D2407" s="32" t="s">
        <v>55</v>
      </c>
      <c r="E2407" s="32" t="s">
        <v>26</v>
      </c>
      <c r="F2407" s="32" t="s">
        <v>194</v>
      </c>
      <c r="G2407" s="32" t="s">
        <v>28</v>
      </c>
      <c r="H2407" s="33">
        <v>3.4999999999999996E-3</v>
      </c>
      <c r="I2407" s="32" t="s">
        <v>194</v>
      </c>
      <c r="J2407" s="32" t="s">
        <v>208</v>
      </c>
      <c r="K2407" s="34" t="s">
        <v>29</v>
      </c>
      <c r="L2407" s="35">
        <v>2.4900000000000002</v>
      </c>
      <c r="M2407" s="36">
        <v>2.4900000000000002</v>
      </c>
      <c r="N2407" s="36">
        <v>2.4900000000000002</v>
      </c>
      <c r="O2407" s="36">
        <v>2.4900000000000002</v>
      </c>
      <c r="P2407" s="36">
        <v>2.4900000000000002</v>
      </c>
      <c r="Q2407" s="36">
        <v>2.4900000000000002</v>
      </c>
      <c r="R2407" s="36">
        <v>2.4900000000000002</v>
      </c>
      <c r="S2407" s="36">
        <v>2.39</v>
      </c>
      <c r="T2407" s="36">
        <v>2.39</v>
      </c>
      <c r="U2407" s="36">
        <v>2.08</v>
      </c>
      <c r="V2407" s="36">
        <v>2.08</v>
      </c>
      <c r="W2407" s="37">
        <v>2.27</v>
      </c>
      <c r="X2407" s="67"/>
      <c r="Y2407" s="60">
        <v>0</v>
      </c>
      <c r="Z2407" s="61">
        <v>0</v>
      </c>
      <c r="AA2407" s="61">
        <v>0</v>
      </c>
      <c r="AB2407" s="61">
        <v>0</v>
      </c>
      <c r="AC2407" s="61">
        <v>0</v>
      </c>
      <c r="AD2407" s="61">
        <v>0</v>
      </c>
      <c r="AE2407" s="69">
        <v>0</v>
      </c>
      <c r="AF2407" s="59"/>
      <c r="AG2407" s="61">
        <v>0.06</v>
      </c>
      <c r="AH2407" s="69">
        <v>0.06</v>
      </c>
    </row>
    <row r="2408" spans="1:34" x14ac:dyDescent="0.35">
      <c r="A2408" s="15" t="s">
        <v>169</v>
      </c>
      <c r="B2408" s="16" t="s">
        <v>23</v>
      </c>
      <c r="C2408" s="16" t="s">
        <v>24</v>
      </c>
      <c r="D2408" s="16" t="s">
        <v>55</v>
      </c>
      <c r="E2408" s="16" t="s">
        <v>26</v>
      </c>
      <c r="F2408" s="16" t="s">
        <v>194</v>
      </c>
      <c r="G2408" s="16" t="s">
        <v>28</v>
      </c>
      <c r="H2408" s="17">
        <v>3.4999999999999996E-3</v>
      </c>
      <c r="I2408" s="16" t="s">
        <v>194</v>
      </c>
      <c r="J2408" s="16" t="s">
        <v>209</v>
      </c>
      <c r="K2408" s="18" t="s">
        <v>30</v>
      </c>
      <c r="L2408" s="19">
        <v>1</v>
      </c>
      <c r="M2408" s="20">
        <v>1</v>
      </c>
      <c r="N2408" s="20">
        <v>1</v>
      </c>
      <c r="O2408" s="20">
        <v>1</v>
      </c>
      <c r="P2408" s="20">
        <v>1</v>
      </c>
      <c r="Q2408" s="20">
        <v>1</v>
      </c>
      <c r="R2408" s="20">
        <v>1</v>
      </c>
      <c r="S2408" s="20" t="s">
        <v>33</v>
      </c>
      <c r="T2408" s="20" t="s">
        <v>33</v>
      </c>
      <c r="U2408" s="20" t="s">
        <v>33</v>
      </c>
      <c r="V2408" s="20" t="s">
        <v>33</v>
      </c>
      <c r="W2408" s="21" t="s">
        <v>33</v>
      </c>
      <c r="X2408" s="67"/>
      <c r="Y2408" s="19">
        <v>0</v>
      </c>
      <c r="Z2408" s="20">
        <v>0</v>
      </c>
      <c r="AA2408" s="20">
        <v>0</v>
      </c>
      <c r="AB2408" s="20">
        <v>0</v>
      </c>
      <c r="AC2408" s="20">
        <v>0</v>
      </c>
      <c r="AD2408" s="20">
        <v>0</v>
      </c>
      <c r="AE2408" s="21">
        <v>0</v>
      </c>
      <c r="AF2408" s="55"/>
      <c r="AG2408" s="20" t="s">
        <v>33</v>
      </c>
      <c r="AH2408" s="21" t="s">
        <v>33</v>
      </c>
    </row>
    <row r="2409" spans="1:34" x14ac:dyDescent="0.35">
      <c r="A2409" s="15" t="s">
        <v>169</v>
      </c>
      <c r="B2409" s="16" t="s">
        <v>23</v>
      </c>
      <c r="C2409" s="16" t="s">
        <v>24</v>
      </c>
      <c r="D2409" s="16" t="s">
        <v>55</v>
      </c>
      <c r="E2409" s="16" t="s">
        <v>26</v>
      </c>
      <c r="F2409" s="16" t="s">
        <v>194</v>
      </c>
      <c r="G2409" s="16" t="s">
        <v>28</v>
      </c>
      <c r="H2409" s="17">
        <v>3.4999999999999996E-3</v>
      </c>
      <c r="I2409" s="16" t="s">
        <v>194</v>
      </c>
      <c r="J2409" s="16" t="s">
        <v>208</v>
      </c>
      <c r="K2409" s="18" t="s">
        <v>31</v>
      </c>
      <c r="L2409" s="78">
        <v>2.69</v>
      </c>
      <c r="M2409" s="76">
        <v>2.69</v>
      </c>
      <c r="N2409" s="76">
        <v>2.69</v>
      </c>
      <c r="O2409" s="76">
        <v>2.69</v>
      </c>
      <c r="P2409" s="76">
        <v>2.69</v>
      </c>
      <c r="Q2409" s="76">
        <v>2.69</v>
      </c>
      <c r="R2409" s="76">
        <v>2.69</v>
      </c>
      <c r="S2409" s="76">
        <v>2.39</v>
      </c>
      <c r="T2409" s="76">
        <v>2.39</v>
      </c>
      <c r="U2409" s="76">
        <v>2.2370682730923694</v>
      </c>
      <c r="V2409" s="76">
        <v>2.2370682730923694</v>
      </c>
      <c r="W2409" s="77">
        <v>2.27</v>
      </c>
      <c r="X2409" s="67"/>
      <c r="Y2409" s="78">
        <v>0</v>
      </c>
      <c r="Z2409" s="76">
        <v>0</v>
      </c>
      <c r="AA2409" s="76">
        <v>0</v>
      </c>
      <c r="AB2409" s="76">
        <v>0</v>
      </c>
      <c r="AC2409" s="76">
        <v>0</v>
      </c>
      <c r="AD2409" s="76">
        <v>0</v>
      </c>
      <c r="AE2409" s="77">
        <v>0</v>
      </c>
      <c r="AF2409" s="50"/>
      <c r="AG2409" s="76">
        <v>0.06</v>
      </c>
      <c r="AH2409" s="77">
        <v>0.06</v>
      </c>
    </row>
    <row r="2410" spans="1:34" x14ac:dyDescent="0.35">
      <c r="A2410" s="15" t="s">
        <v>169</v>
      </c>
      <c r="B2410" s="16" t="s">
        <v>23</v>
      </c>
      <c r="C2410" s="16" t="s">
        <v>24</v>
      </c>
      <c r="D2410" s="16" t="s">
        <v>55</v>
      </c>
      <c r="E2410" s="16" t="s">
        <v>26</v>
      </c>
      <c r="F2410" s="16" t="s">
        <v>194</v>
      </c>
      <c r="G2410" s="16" t="s">
        <v>28</v>
      </c>
      <c r="H2410" s="17">
        <v>3.4999999999999996E-3</v>
      </c>
      <c r="I2410" s="16" t="s">
        <v>194</v>
      </c>
      <c r="J2410" s="16" t="s">
        <v>209</v>
      </c>
      <c r="K2410" s="18" t="s">
        <v>32</v>
      </c>
      <c r="L2410" s="19">
        <v>1</v>
      </c>
      <c r="M2410" s="20">
        <v>1</v>
      </c>
      <c r="N2410" s="20">
        <v>1</v>
      </c>
      <c r="O2410" s="20">
        <v>1</v>
      </c>
      <c r="P2410" s="20">
        <v>1</v>
      </c>
      <c r="Q2410" s="20">
        <v>1</v>
      </c>
      <c r="R2410" s="20">
        <v>1</v>
      </c>
      <c r="S2410" s="20" t="s">
        <v>33</v>
      </c>
      <c r="T2410" s="20" t="s">
        <v>33</v>
      </c>
      <c r="U2410" s="20" t="s">
        <v>33</v>
      </c>
      <c r="V2410" s="20" t="s">
        <v>33</v>
      </c>
      <c r="W2410" s="21" t="s">
        <v>33</v>
      </c>
      <c r="X2410" s="67"/>
      <c r="Y2410" s="19">
        <v>0</v>
      </c>
      <c r="Z2410" s="20">
        <v>0</v>
      </c>
      <c r="AA2410" s="20">
        <v>0</v>
      </c>
      <c r="AB2410" s="20">
        <v>0</v>
      </c>
      <c r="AC2410" s="20">
        <v>0</v>
      </c>
      <c r="AD2410" s="20">
        <v>0</v>
      </c>
      <c r="AE2410" s="21">
        <v>0</v>
      </c>
      <c r="AF2410" s="55"/>
      <c r="AG2410" s="20" t="s">
        <v>33</v>
      </c>
      <c r="AH2410" s="21" t="s">
        <v>33</v>
      </c>
    </row>
    <row r="2411" spans="1:34" x14ac:dyDescent="0.35">
      <c r="A2411" s="24" t="s">
        <v>169</v>
      </c>
      <c r="B2411" s="25" t="s">
        <v>23</v>
      </c>
      <c r="C2411" s="25" t="s">
        <v>24</v>
      </c>
      <c r="D2411" s="25" t="s">
        <v>55</v>
      </c>
      <c r="E2411" s="25" t="s">
        <v>26</v>
      </c>
      <c r="F2411" s="25" t="s">
        <v>194</v>
      </c>
      <c r="G2411" s="25" t="s">
        <v>28</v>
      </c>
      <c r="H2411" s="26">
        <v>3.4999999999999996E-3</v>
      </c>
      <c r="I2411" s="25" t="s">
        <v>33</v>
      </c>
      <c r="J2411" s="25" t="s">
        <v>208</v>
      </c>
      <c r="K2411" s="27" t="s">
        <v>34</v>
      </c>
      <c r="L2411" s="28">
        <v>8.0321285140562138E-2</v>
      </c>
      <c r="M2411" s="29">
        <v>8.0321285140562138E-2</v>
      </c>
      <c r="N2411" s="29">
        <v>8.0321285140562138E-2</v>
      </c>
      <c r="O2411" s="29">
        <v>8.0321285140562138E-2</v>
      </c>
      <c r="P2411" s="29">
        <v>8.0321285140562138E-2</v>
      </c>
      <c r="Q2411" s="29">
        <v>8.0321285140562138E-2</v>
      </c>
      <c r="R2411" s="29">
        <v>8.0321285140562138E-2</v>
      </c>
      <c r="S2411" s="29">
        <v>0</v>
      </c>
      <c r="T2411" s="29">
        <v>0</v>
      </c>
      <c r="U2411" s="29">
        <v>7.5513592832869847E-2</v>
      </c>
      <c r="V2411" s="29">
        <v>7.5513592832869847E-2</v>
      </c>
      <c r="W2411" s="30">
        <v>0</v>
      </c>
      <c r="X2411" s="67"/>
      <c r="Y2411" s="57">
        <v>0</v>
      </c>
      <c r="Z2411" s="58">
        <v>0</v>
      </c>
      <c r="AA2411" s="58">
        <v>0</v>
      </c>
      <c r="AB2411" s="58">
        <v>0</v>
      </c>
      <c r="AC2411" s="58">
        <v>0</v>
      </c>
      <c r="AD2411" s="58">
        <v>0</v>
      </c>
      <c r="AE2411" s="71">
        <v>0</v>
      </c>
      <c r="AF2411" s="56"/>
      <c r="AG2411" s="58">
        <v>0</v>
      </c>
      <c r="AH2411" s="71">
        <v>0</v>
      </c>
    </row>
    <row r="2412" spans="1:34" x14ac:dyDescent="0.35">
      <c r="A2412" s="31" t="s">
        <v>169</v>
      </c>
      <c r="B2412" s="32" t="s">
        <v>23</v>
      </c>
      <c r="C2412" s="32" t="s">
        <v>24</v>
      </c>
      <c r="D2412" s="32" t="s">
        <v>77</v>
      </c>
      <c r="E2412" s="32" t="s">
        <v>78</v>
      </c>
      <c r="F2412" s="32" t="s">
        <v>195</v>
      </c>
      <c r="G2412" s="32" t="s">
        <v>80</v>
      </c>
      <c r="H2412" s="33">
        <v>0.01</v>
      </c>
      <c r="I2412" s="32" t="s">
        <v>195</v>
      </c>
      <c r="J2412" s="32" t="s">
        <v>208</v>
      </c>
      <c r="K2412" s="34" t="s">
        <v>29</v>
      </c>
      <c r="L2412" s="35">
        <v>3.99</v>
      </c>
      <c r="M2412" s="36">
        <v>3.99</v>
      </c>
      <c r="N2412" s="36">
        <v>3.99</v>
      </c>
      <c r="O2412" s="36">
        <v>3.99</v>
      </c>
      <c r="P2412" s="36">
        <v>3.99</v>
      </c>
      <c r="Q2412" s="36">
        <v>3.99</v>
      </c>
      <c r="R2412" s="36">
        <v>3.99</v>
      </c>
      <c r="S2412" s="36">
        <v>3.79</v>
      </c>
      <c r="T2412" s="36">
        <v>3.79</v>
      </c>
      <c r="U2412" s="36">
        <v>3.19</v>
      </c>
      <c r="V2412" s="36">
        <v>3.19</v>
      </c>
      <c r="W2412" s="37">
        <v>3.49</v>
      </c>
      <c r="X2412" s="67"/>
      <c r="Y2412" s="60">
        <v>0</v>
      </c>
      <c r="Z2412" s="61">
        <v>0</v>
      </c>
      <c r="AA2412" s="61">
        <v>0</v>
      </c>
      <c r="AB2412" s="61">
        <v>0</v>
      </c>
      <c r="AC2412" s="61">
        <v>0</v>
      </c>
      <c r="AD2412" s="61">
        <v>0</v>
      </c>
      <c r="AE2412" s="69">
        <v>0</v>
      </c>
      <c r="AF2412" s="59"/>
      <c r="AG2412" s="61">
        <v>0.1</v>
      </c>
      <c r="AH2412" s="69">
        <v>0.1</v>
      </c>
    </row>
    <row r="2413" spans="1:34" x14ac:dyDescent="0.35">
      <c r="A2413" s="15" t="s">
        <v>169</v>
      </c>
      <c r="B2413" s="16" t="s">
        <v>23</v>
      </c>
      <c r="C2413" s="16" t="s">
        <v>24</v>
      </c>
      <c r="D2413" s="16" t="s">
        <v>77</v>
      </c>
      <c r="E2413" s="16" t="s">
        <v>78</v>
      </c>
      <c r="F2413" s="16" t="s">
        <v>195</v>
      </c>
      <c r="G2413" s="16" t="s">
        <v>80</v>
      </c>
      <c r="H2413" s="17">
        <v>0.01</v>
      </c>
      <c r="I2413" s="16" t="s">
        <v>195</v>
      </c>
      <c r="J2413" s="16" t="s">
        <v>209</v>
      </c>
      <c r="K2413" s="18" t="s">
        <v>30</v>
      </c>
      <c r="L2413" s="19">
        <v>1</v>
      </c>
      <c r="M2413" s="20">
        <v>1</v>
      </c>
      <c r="N2413" s="20">
        <v>1</v>
      </c>
      <c r="O2413" s="20">
        <v>1</v>
      </c>
      <c r="P2413" s="20">
        <v>1</v>
      </c>
      <c r="Q2413" s="20">
        <v>1</v>
      </c>
      <c r="R2413" s="20">
        <v>1</v>
      </c>
      <c r="S2413" s="20" t="s">
        <v>33</v>
      </c>
      <c r="T2413" s="20" t="s">
        <v>33</v>
      </c>
      <c r="U2413" s="20" t="s">
        <v>33</v>
      </c>
      <c r="V2413" s="20" t="s">
        <v>33</v>
      </c>
      <c r="W2413" s="21" t="s">
        <v>33</v>
      </c>
      <c r="X2413" s="67"/>
      <c r="Y2413" s="19">
        <v>0</v>
      </c>
      <c r="Z2413" s="20">
        <v>0</v>
      </c>
      <c r="AA2413" s="20">
        <v>0</v>
      </c>
      <c r="AB2413" s="20">
        <v>0</v>
      </c>
      <c r="AC2413" s="20">
        <v>0</v>
      </c>
      <c r="AD2413" s="20">
        <v>0</v>
      </c>
      <c r="AE2413" s="21">
        <v>0</v>
      </c>
      <c r="AF2413" s="55"/>
      <c r="AG2413" s="20" t="s">
        <v>33</v>
      </c>
      <c r="AH2413" s="21" t="s">
        <v>33</v>
      </c>
    </row>
    <row r="2414" spans="1:34" x14ac:dyDescent="0.35">
      <c r="A2414" s="15" t="s">
        <v>169</v>
      </c>
      <c r="B2414" s="16" t="s">
        <v>23</v>
      </c>
      <c r="C2414" s="16" t="s">
        <v>24</v>
      </c>
      <c r="D2414" s="16" t="s">
        <v>77</v>
      </c>
      <c r="E2414" s="16" t="s">
        <v>78</v>
      </c>
      <c r="F2414" s="16" t="s">
        <v>195</v>
      </c>
      <c r="G2414" s="16" t="s">
        <v>80</v>
      </c>
      <c r="H2414" s="17">
        <v>0.01</v>
      </c>
      <c r="I2414" s="16" t="s">
        <v>195</v>
      </c>
      <c r="J2414" s="16" t="s">
        <v>208</v>
      </c>
      <c r="K2414" s="18" t="s">
        <v>31</v>
      </c>
      <c r="L2414" s="78">
        <v>3.99</v>
      </c>
      <c r="M2414" s="76">
        <v>3.99</v>
      </c>
      <c r="N2414" s="76">
        <v>3.99</v>
      </c>
      <c r="O2414" s="76">
        <v>3.99</v>
      </c>
      <c r="P2414" s="76">
        <v>3.99</v>
      </c>
      <c r="Q2414" s="76">
        <v>3.99</v>
      </c>
      <c r="R2414" s="76">
        <v>3.99</v>
      </c>
      <c r="S2414" s="76">
        <v>3.79</v>
      </c>
      <c r="T2414" s="76">
        <v>3.79</v>
      </c>
      <c r="U2414" s="76">
        <v>3.19</v>
      </c>
      <c r="V2414" s="76">
        <v>3.19</v>
      </c>
      <c r="W2414" s="77">
        <v>3.49</v>
      </c>
      <c r="X2414" s="67"/>
      <c r="Y2414" s="78">
        <v>0</v>
      </c>
      <c r="Z2414" s="76">
        <v>0</v>
      </c>
      <c r="AA2414" s="76">
        <v>0</v>
      </c>
      <c r="AB2414" s="76">
        <v>0</v>
      </c>
      <c r="AC2414" s="76">
        <v>0</v>
      </c>
      <c r="AD2414" s="76">
        <v>0</v>
      </c>
      <c r="AE2414" s="77">
        <v>0</v>
      </c>
      <c r="AF2414" s="50"/>
      <c r="AG2414" s="76">
        <v>0.1</v>
      </c>
      <c r="AH2414" s="77">
        <v>0.1</v>
      </c>
    </row>
    <row r="2415" spans="1:34" x14ac:dyDescent="0.35">
      <c r="A2415" s="15" t="s">
        <v>169</v>
      </c>
      <c r="B2415" s="16" t="s">
        <v>23</v>
      </c>
      <c r="C2415" s="16" t="s">
        <v>24</v>
      </c>
      <c r="D2415" s="16" t="s">
        <v>77</v>
      </c>
      <c r="E2415" s="16" t="s">
        <v>78</v>
      </c>
      <c r="F2415" s="16" t="s">
        <v>195</v>
      </c>
      <c r="G2415" s="16" t="s">
        <v>80</v>
      </c>
      <c r="H2415" s="17">
        <v>0.01</v>
      </c>
      <c r="I2415" s="16" t="s">
        <v>195</v>
      </c>
      <c r="J2415" s="16" t="s">
        <v>209</v>
      </c>
      <c r="K2415" s="18" t="s">
        <v>32</v>
      </c>
      <c r="L2415" s="19">
        <v>1</v>
      </c>
      <c r="M2415" s="20">
        <v>1</v>
      </c>
      <c r="N2415" s="20">
        <v>1</v>
      </c>
      <c r="O2415" s="20">
        <v>1</v>
      </c>
      <c r="P2415" s="20">
        <v>1</v>
      </c>
      <c r="Q2415" s="20">
        <v>1</v>
      </c>
      <c r="R2415" s="20">
        <v>1</v>
      </c>
      <c r="S2415" s="20" t="s">
        <v>33</v>
      </c>
      <c r="T2415" s="20" t="s">
        <v>33</v>
      </c>
      <c r="U2415" s="20" t="s">
        <v>33</v>
      </c>
      <c r="V2415" s="20" t="s">
        <v>33</v>
      </c>
      <c r="W2415" s="21" t="s">
        <v>33</v>
      </c>
      <c r="X2415" s="67"/>
      <c r="Y2415" s="19">
        <v>0</v>
      </c>
      <c r="Z2415" s="20">
        <v>0</v>
      </c>
      <c r="AA2415" s="20">
        <v>0</v>
      </c>
      <c r="AB2415" s="20">
        <v>0</v>
      </c>
      <c r="AC2415" s="20">
        <v>0</v>
      </c>
      <c r="AD2415" s="20">
        <v>0</v>
      </c>
      <c r="AE2415" s="21">
        <v>0</v>
      </c>
      <c r="AF2415" s="55"/>
      <c r="AG2415" s="20" t="s">
        <v>33</v>
      </c>
      <c r="AH2415" s="21" t="s">
        <v>33</v>
      </c>
    </row>
    <row r="2416" spans="1:34" x14ac:dyDescent="0.35">
      <c r="A2416" s="24" t="s">
        <v>169</v>
      </c>
      <c r="B2416" s="25" t="s">
        <v>23</v>
      </c>
      <c r="C2416" s="25" t="s">
        <v>24</v>
      </c>
      <c r="D2416" s="25" t="s">
        <v>77</v>
      </c>
      <c r="E2416" s="25" t="s">
        <v>78</v>
      </c>
      <c r="F2416" s="25" t="s">
        <v>195</v>
      </c>
      <c r="G2416" s="25" t="s">
        <v>80</v>
      </c>
      <c r="H2416" s="26">
        <v>0.01</v>
      </c>
      <c r="I2416" s="25" t="s">
        <v>33</v>
      </c>
      <c r="J2416" s="25" t="s">
        <v>208</v>
      </c>
      <c r="K2416" s="27" t="s">
        <v>34</v>
      </c>
      <c r="L2416" s="28">
        <v>0</v>
      </c>
      <c r="M2416" s="29">
        <v>0</v>
      </c>
      <c r="N2416" s="29">
        <v>0</v>
      </c>
      <c r="O2416" s="29">
        <v>0</v>
      </c>
      <c r="P2416" s="29">
        <v>0</v>
      </c>
      <c r="Q2416" s="29">
        <v>0</v>
      </c>
      <c r="R2416" s="29">
        <v>0</v>
      </c>
      <c r="S2416" s="29">
        <v>0</v>
      </c>
      <c r="T2416" s="29">
        <v>0</v>
      </c>
      <c r="U2416" s="29">
        <v>0</v>
      </c>
      <c r="V2416" s="29">
        <v>0</v>
      </c>
      <c r="W2416" s="30">
        <v>0</v>
      </c>
      <c r="X2416" s="67"/>
      <c r="Y2416" s="57">
        <v>0</v>
      </c>
      <c r="Z2416" s="58">
        <v>0</v>
      </c>
      <c r="AA2416" s="58">
        <v>0</v>
      </c>
      <c r="AB2416" s="58">
        <v>0</v>
      </c>
      <c r="AC2416" s="58">
        <v>0</v>
      </c>
      <c r="AD2416" s="58">
        <v>0</v>
      </c>
      <c r="AE2416" s="71">
        <v>0</v>
      </c>
      <c r="AF2416" s="56"/>
      <c r="AG2416" s="58">
        <v>0</v>
      </c>
      <c r="AH2416" s="71">
        <v>0</v>
      </c>
    </row>
    <row r="2417" spans="1:34" x14ac:dyDescent="0.35">
      <c r="A2417" s="31" t="s">
        <v>169</v>
      </c>
      <c r="B2417" s="32" t="s">
        <v>23</v>
      </c>
      <c r="C2417" s="32" t="s">
        <v>24</v>
      </c>
      <c r="D2417" s="32" t="s">
        <v>89</v>
      </c>
      <c r="E2417" s="32" t="s">
        <v>78</v>
      </c>
      <c r="F2417" s="32" t="s">
        <v>196</v>
      </c>
      <c r="G2417" s="32" t="s">
        <v>80</v>
      </c>
      <c r="H2417" s="33">
        <v>1.4999999999999999E-2</v>
      </c>
      <c r="I2417" s="32" t="s">
        <v>196</v>
      </c>
      <c r="J2417" s="32" t="s">
        <v>208</v>
      </c>
      <c r="K2417" s="34" t="s">
        <v>29</v>
      </c>
      <c r="L2417" s="35">
        <v>4.99</v>
      </c>
      <c r="M2417" s="36">
        <v>4.99</v>
      </c>
      <c r="N2417" s="36">
        <v>4.99</v>
      </c>
      <c r="O2417" s="36">
        <v>4.99</v>
      </c>
      <c r="P2417" s="36">
        <v>4.99</v>
      </c>
      <c r="Q2417" s="36">
        <v>4.99</v>
      </c>
      <c r="R2417" s="36">
        <v>4.99</v>
      </c>
      <c r="S2417" s="36">
        <v>4.79</v>
      </c>
      <c r="T2417" s="36">
        <v>4.79</v>
      </c>
      <c r="U2417" s="36">
        <v>3.99</v>
      </c>
      <c r="V2417" s="36">
        <v>3.99</v>
      </c>
      <c r="W2417" s="37">
        <v>4.3899999999999997</v>
      </c>
      <c r="X2417" s="67"/>
      <c r="Y2417" s="60">
        <v>4.79</v>
      </c>
      <c r="Z2417" s="61">
        <v>4.79</v>
      </c>
      <c r="AA2417" s="61">
        <v>4.79</v>
      </c>
      <c r="AB2417" s="61">
        <v>4.79</v>
      </c>
      <c r="AC2417" s="61">
        <v>4.79</v>
      </c>
      <c r="AD2417" s="61">
        <v>4.79</v>
      </c>
      <c r="AE2417" s="69">
        <v>4.79</v>
      </c>
      <c r="AF2417" s="59"/>
      <c r="AG2417" s="61">
        <v>0.12</v>
      </c>
      <c r="AH2417" s="69">
        <v>0.12</v>
      </c>
    </row>
    <row r="2418" spans="1:34" x14ac:dyDescent="0.35">
      <c r="A2418" s="15" t="s">
        <v>169</v>
      </c>
      <c r="B2418" s="16" t="s">
        <v>23</v>
      </c>
      <c r="C2418" s="16" t="s">
        <v>24</v>
      </c>
      <c r="D2418" s="16" t="s">
        <v>89</v>
      </c>
      <c r="E2418" s="16" t="s">
        <v>78</v>
      </c>
      <c r="F2418" s="16" t="s">
        <v>196</v>
      </c>
      <c r="G2418" s="16" t="s">
        <v>80</v>
      </c>
      <c r="H2418" s="17">
        <v>1.4999999999999999E-2</v>
      </c>
      <c r="I2418" s="16" t="s">
        <v>196</v>
      </c>
      <c r="J2418" s="16" t="s">
        <v>209</v>
      </c>
      <c r="K2418" s="18" t="s">
        <v>30</v>
      </c>
      <c r="L2418" s="19">
        <v>0.4</v>
      </c>
      <c r="M2418" s="20">
        <v>0.4</v>
      </c>
      <c r="N2418" s="20">
        <v>0.4</v>
      </c>
      <c r="O2418" s="20">
        <v>0.4</v>
      </c>
      <c r="P2418" s="20">
        <v>0.4</v>
      </c>
      <c r="Q2418" s="20">
        <v>0.4</v>
      </c>
      <c r="R2418" s="20">
        <v>0.4</v>
      </c>
      <c r="S2418" s="20" t="s">
        <v>33</v>
      </c>
      <c r="T2418" s="20" t="s">
        <v>33</v>
      </c>
      <c r="U2418" s="20" t="s">
        <v>33</v>
      </c>
      <c r="V2418" s="20" t="s">
        <v>33</v>
      </c>
      <c r="W2418" s="21" t="s">
        <v>33</v>
      </c>
      <c r="X2418" s="67"/>
      <c r="Y2418" s="19">
        <v>0.6</v>
      </c>
      <c r="Z2418" s="20">
        <v>0.6</v>
      </c>
      <c r="AA2418" s="20">
        <v>0.6</v>
      </c>
      <c r="AB2418" s="20">
        <v>0.6</v>
      </c>
      <c r="AC2418" s="20">
        <v>0.6</v>
      </c>
      <c r="AD2418" s="20">
        <v>0.6</v>
      </c>
      <c r="AE2418" s="21">
        <v>0.6</v>
      </c>
      <c r="AF2418" s="55"/>
      <c r="AG2418" s="20" t="s">
        <v>33</v>
      </c>
      <c r="AH2418" s="21" t="s">
        <v>33</v>
      </c>
    </row>
    <row r="2419" spans="1:34" x14ac:dyDescent="0.35">
      <c r="A2419" s="15" t="s">
        <v>169</v>
      </c>
      <c r="B2419" s="16" t="s">
        <v>23</v>
      </c>
      <c r="C2419" s="16" t="s">
        <v>24</v>
      </c>
      <c r="D2419" s="16" t="s">
        <v>89</v>
      </c>
      <c r="E2419" s="16" t="s">
        <v>78</v>
      </c>
      <c r="F2419" s="16" t="s">
        <v>196</v>
      </c>
      <c r="G2419" s="16" t="s">
        <v>80</v>
      </c>
      <c r="H2419" s="17">
        <v>1.4999999999999999E-2</v>
      </c>
      <c r="I2419" s="16" t="s">
        <v>196</v>
      </c>
      <c r="J2419" s="16" t="s">
        <v>208</v>
      </c>
      <c r="K2419" s="18" t="s">
        <v>31</v>
      </c>
      <c r="L2419" s="78">
        <v>4.99</v>
      </c>
      <c r="M2419" s="76">
        <v>4.99</v>
      </c>
      <c r="N2419" s="76">
        <v>4.99</v>
      </c>
      <c r="O2419" s="76">
        <v>4.99</v>
      </c>
      <c r="P2419" s="76">
        <v>4.99</v>
      </c>
      <c r="Q2419" s="76">
        <v>4.99</v>
      </c>
      <c r="R2419" s="76">
        <v>4.99</v>
      </c>
      <c r="S2419" s="76">
        <v>4.79</v>
      </c>
      <c r="T2419" s="76">
        <v>4.79</v>
      </c>
      <c r="U2419" s="76">
        <v>3.99</v>
      </c>
      <c r="V2419" s="76">
        <v>3.99</v>
      </c>
      <c r="W2419" s="77">
        <v>4.3899999999999997</v>
      </c>
      <c r="X2419" s="67"/>
      <c r="Y2419" s="78">
        <v>4.79</v>
      </c>
      <c r="Z2419" s="76">
        <v>4.79</v>
      </c>
      <c r="AA2419" s="76">
        <v>4.79</v>
      </c>
      <c r="AB2419" s="76">
        <v>4.79</v>
      </c>
      <c r="AC2419" s="76">
        <v>4.79</v>
      </c>
      <c r="AD2419" s="76">
        <v>4.79</v>
      </c>
      <c r="AE2419" s="77">
        <v>4.79</v>
      </c>
      <c r="AF2419" s="50"/>
      <c r="AG2419" s="76">
        <v>0.12</v>
      </c>
      <c r="AH2419" s="77">
        <v>0.12</v>
      </c>
    </row>
    <row r="2420" spans="1:34" x14ac:dyDescent="0.35">
      <c r="A2420" s="15" t="s">
        <v>169</v>
      </c>
      <c r="B2420" s="16" t="s">
        <v>23</v>
      </c>
      <c r="C2420" s="16" t="s">
        <v>24</v>
      </c>
      <c r="D2420" s="16" t="s">
        <v>89</v>
      </c>
      <c r="E2420" s="16" t="s">
        <v>78</v>
      </c>
      <c r="F2420" s="16" t="s">
        <v>196</v>
      </c>
      <c r="G2420" s="16" t="s">
        <v>80</v>
      </c>
      <c r="H2420" s="17">
        <v>1.4999999999999999E-2</v>
      </c>
      <c r="I2420" s="16" t="s">
        <v>196</v>
      </c>
      <c r="J2420" s="16" t="s">
        <v>209</v>
      </c>
      <c r="K2420" s="18" t="s">
        <v>32</v>
      </c>
      <c r="L2420" s="19">
        <v>1</v>
      </c>
      <c r="M2420" s="20">
        <v>1</v>
      </c>
      <c r="N2420" s="20">
        <v>1</v>
      </c>
      <c r="O2420" s="20">
        <v>1</v>
      </c>
      <c r="P2420" s="20">
        <v>1</v>
      </c>
      <c r="Q2420" s="20">
        <v>1</v>
      </c>
      <c r="R2420" s="20">
        <v>1</v>
      </c>
      <c r="S2420" s="20" t="s">
        <v>33</v>
      </c>
      <c r="T2420" s="20" t="s">
        <v>33</v>
      </c>
      <c r="U2420" s="20" t="s">
        <v>33</v>
      </c>
      <c r="V2420" s="20" t="s">
        <v>33</v>
      </c>
      <c r="W2420" s="21" t="s">
        <v>33</v>
      </c>
      <c r="X2420" s="67"/>
      <c r="Y2420" s="19">
        <v>0</v>
      </c>
      <c r="Z2420" s="20">
        <v>0</v>
      </c>
      <c r="AA2420" s="20">
        <v>0</v>
      </c>
      <c r="AB2420" s="20">
        <v>0</v>
      </c>
      <c r="AC2420" s="20">
        <v>0</v>
      </c>
      <c r="AD2420" s="20">
        <v>0</v>
      </c>
      <c r="AE2420" s="21">
        <v>0</v>
      </c>
      <c r="AF2420" s="55"/>
      <c r="AG2420" s="20" t="s">
        <v>33</v>
      </c>
      <c r="AH2420" s="21" t="s">
        <v>33</v>
      </c>
    </row>
    <row r="2421" spans="1:34" x14ac:dyDescent="0.35">
      <c r="A2421" s="24" t="s">
        <v>169</v>
      </c>
      <c r="B2421" s="25" t="s">
        <v>23</v>
      </c>
      <c r="C2421" s="25" t="s">
        <v>24</v>
      </c>
      <c r="D2421" s="25" t="s">
        <v>89</v>
      </c>
      <c r="E2421" s="25" t="s">
        <v>78</v>
      </c>
      <c r="F2421" s="25" t="s">
        <v>196</v>
      </c>
      <c r="G2421" s="25" t="s">
        <v>80</v>
      </c>
      <c r="H2421" s="26">
        <v>1.4999999999999999E-2</v>
      </c>
      <c r="I2421" s="25" t="s">
        <v>33</v>
      </c>
      <c r="J2421" s="25" t="s">
        <v>208</v>
      </c>
      <c r="K2421" s="27" t="s">
        <v>34</v>
      </c>
      <c r="L2421" s="28">
        <v>0</v>
      </c>
      <c r="M2421" s="29">
        <v>0</v>
      </c>
      <c r="N2421" s="29">
        <v>0</v>
      </c>
      <c r="O2421" s="29">
        <v>0</v>
      </c>
      <c r="P2421" s="29">
        <v>0</v>
      </c>
      <c r="Q2421" s="29">
        <v>0</v>
      </c>
      <c r="R2421" s="29">
        <v>0</v>
      </c>
      <c r="S2421" s="29">
        <v>0</v>
      </c>
      <c r="T2421" s="29">
        <v>0</v>
      </c>
      <c r="U2421" s="29">
        <v>0</v>
      </c>
      <c r="V2421" s="29">
        <v>0</v>
      </c>
      <c r="W2421" s="30">
        <v>0</v>
      </c>
      <c r="X2421" s="67"/>
      <c r="Y2421" s="57">
        <v>0</v>
      </c>
      <c r="Z2421" s="58">
        <v>0</v>
      </c>
      <c r="AA2421" s="58">
        <v>0</v>
      </c>
      <c r="AB2421" s="58">
        <v>0</v>
      </c>
      <c r="AC2421" s="58">
        <v>0</v>
      </c>
      <c r="AD2421" s="58">
        <v>0</v>
      </c>
      <c r="AE2421" s="71">
        <v>0</v>
      </c>
      <c r="AF2421" s="56"/>
      <c r="AG2421" s="58">
        <v>0</v>
      </c>
      <c r="AH2421" s="71">
        <v>0</v>
      </c>
    </row>
    <row r="2422" spans="1:34" x14ac:dyDescent="0.35">
      <c r="A2422" s="31" t="s">
        <v>169</v>
      </c>
      <c r="B2422" s="32" t="s">
        <v>23</v>
      </c>
      <c r="C2422" s="32" t="s">
        <v>24</v>
      </c>
      <c r="D2422" s="32" t="s">
        <v>93</v>
      </c>
      <c r="E2422" s="32" t="s">
        <v>78</v>
      </c>
      <c r="F2422" s="32" t="s">
        <v>197</v>
      </c>
      <c r="G2422" s="32" t="s">
        <v>95</v>
      </c>
      <c r="H2422" s="33">
        <v>0.02</v>
      </c>
      <c r="I2422" s="32" t="s">
        <v>197</v>
      </c>
      <c r="J2422" s="32" t="s">
        <v>208</v>
      </c>
      <c r="K2422" s="34" t="s">
        <v>29</v>
      </c>
      <c r="L2422" s="35">
        <v>7.19</v>
      </c>
      <c r="M2422" s="36">
        <v>7.19</v>
      </c>
      <c r="N2422" s="36">
        <v>7.19</v>
      </c>
      <c r="O2422" s="36">
        <v>7.19</v>
      </c>
      <c r="P2422" s="36">
        <v>7.19</v>
      </c>
      <c r="Q2422" s="36">
        <v>7.19</v>
      </c>
      <c r="R2422" s="36">
        <v>7.19</v>
      </c>
      <c r="S2422" s="36">
        <v>6.79</v>
      </c>
      <c r="T2422" s="36">
        <v>6.79</v>
      </c>
      <c r="U2422" s="36">
        <v>5.83</v>
      </c>
      <c r="V2422" s="36">
        <v>5.83</v>
      </c>
      <c r="W2422" s="37">
        <v>6.34</v>
      </c>
      <c r="X2422" s="67"/>
      <c r="Y2422" s="60">
        <v>6.79</v>
      </c>
      <c r="Z2422" s="61">
        <v>6.79</v>
      </c>
      <c r="AA2422" s="61">
        <v>6.79</v>
      </c>
      <c r="AB2422" s="61">
        <v>6.79</v>
      </c>
      <c r="AC2422" s="61">
        <v>6.79</v>
      </c>
      <c r="AD2422" s="61">
        <v>6.79</v>
      </c>
      <c r="AE2422" s="69">
        <v>6.79</v>
      </c>
      <c r="AF2422" s="59"/>
      <c r="AG2422" s="61">
        <v>0.17</v>
      </c>
      <c r="AH2422" s="69">
        <v>0.17</v>
      </c>
    </row>
    <row r="2423" spans="1:34" x14ac:dyDescent="0.35">
      <c r="A2423" s="15" t="s">
        <v>169</v>
      </c>
      <c r="B2423" s="16" t="s">
        <v>23</v>
      </c>
      <c r="C2423" s="16" t="s">
        <v>24</v>
      </c>
      <c r="D2423" s="16" t="s">
        <v>93</v>
      </c>
      <c r="E2423" s="16" t="s">
        <v>78</v>
      </c>
      <c r="F2423" s="16" t="s">
        <v>197</v>
      </c>
      <c r="G2423" s="16" t="s">
        <v>95</v>
      </c>
      <c r="H2423" s="17">
        <v>0.02</v>
      </c>
      <c r="I2423" s="16" t="s">
        <v>197</v>
      </c>
      <c r="J2423" s="16" t="s">
        <v>209</v>
      </c>
      <c r="K2423" s="18" t="s">
        <v>30</v>
      </c>
      <c r="L2423" s="19">
        <v>0.5</v>
      </c>
      <c r="M2423" s="20">
        <v>0.5</v>
      </c>
      <c r="N2423" s="20">
        <v>0.5</v>
      </c>
      <c r="O2423" s="20">
        <v>0.5</v>
      </c>
      <c r="P2423" s="20">
        <v>0.5</v>
      </c>
      <c r="Q2423" s="20">
        <v>0.5</v>
      </c>
      <c r="R2423" s="20">
        <v>0.5</v>
      </c>
      <c r="S2423" s="20" t="s">
        <v>33</v>
      </c>
      <c r="T2423" s="20" t="s">
        <v>33</v>
      </c>
      <c r="U2423" s="20" t="s">
        <v>33</v>
      </c>
      <c r="V2423" s="20" t="s">
        <v>33</v>
      </c>
      <c r="W2423" s="21" t="s">
        <v>33</v>
      </c>
      <c r="X2423" s="67"/>
      <c r="Y2423" s="19">
        <v>0.5</v>
      </c>
      <c r="Z2423" s="20">
        <v>0.5</v>
      </c>
      <c r="AA2423" s="20">
        <v>0.5</v>
      </c>
      <c r="AB2423" s="20">
        <v>0.5</v>
      </c>
      <c r="AC2423" s="20">
        <v>0.5</v>
      </c>
      <c r="AD2423" s="20">
        <v>0.5</v>
      </c>
      <c r="AE2423" s="21">
        <v>0.5</v>
      </c>
      <c r="AF2423" s="55"/>
      <c r="AG2423" s="20" t="s">
        <v>33</v>
      </c>
      <c r="AH2423" s="21" t="s">
        <v>33</v>
      </c>
    </row>
    <row r="2424" spans="1:34" x14ac:dyDescent="0.35">
      <c r="A2424" s="15" t="s">
        <v>169</v>
      </c>
      <c r="B2424" s="16" t="s">
        <v>23</v>
      </c>
      <c r="C2424" s="16" t="s">
        <v>24</v>
      </c>
      <c r="D2424" s="16" t="s">
        <v>93</v>
      </c>
      <c r="E2424" s="16" t="s">
        <v>78</v>
      </c>
      <c r="F2424" s="16" t="s">
        <v>197</v>
      </c>
      <c r="G2424" s="16" t="s">
        <v>95</v>
      </c>
      <c r="H2424" s="17">
        <v>0.02</v>
      </c>
      <c r="I2424" s="16" t="s">
        <v>197</v>
      </c>
      <c r="J2424" s="16" t="s">
        <v>208</v>
      </c>
      <c r="K2424" s="18" t="s">
        <v>31</v>
      </c>
      <c r="L2424" s="78">
        <v>7.69</v>
      </c>
      <c r="M2424" s="76">
        <v>7.69</v>
      </c>
      <c r="N2424" s="76">
        <v>7.69</v>
      </c>
      <c r="O2424" s="76">
        <v>7.69</v>
      </c>
      <c r="P2424" s="76">
        <v>7.69</v>
      </c>
      <c r="Q2424" s="76">
        <v>7.69</v>
      </c>
      <c r="R2424" s="76">
        <v>7.69</v>
      </c>
      <c r="S2424" s="76">
        <v>7.49</v>
      </c>
      <c r="T2424" s="76">
        <v>7.49</v>
      </c>
      <c r="U2424" s="76">
        <v>6.2354242002781648</v>
      </c>
      <c r="V2424" s="76">
        <v>6.2354242002781648</v>
      </c>
      <c r="W2424" s="77">
        <v>7.11</v>
      </c>
      <c r="X2424" s="67"/>
      <c r="Y2424" s="78">
        <v>7.29</v>
      </c>
      <c r="Z2424" s="76">
        <v>7.29</v>
      </c>
      <c r="AA2424" s="76">
        <v>7.29</v>
      </c>
      <c r="AB2424" s="76">
        <v>7.29</v>
      </c>
      <c r="AC2424" s="76">
        <v>7.29</v>
      </c>
      <c r="AD2424" s="76">
        <v>7.29</v>
      </c>
      <c r="AE2424" s="77">
        <v>7.29</v>
      </c>
      <c r="AF2424" s="50"/>
      <c r="AG2424" s="76">
        <v>0.19</v>
      </c>
      <c r="AH2424" s="77">
        <v>0.19</v>
      </c>
    </row>
    <row r="2425" spans="1:34" x14ac:dyDescent="0.35">
      <c r="A2425" s="15" t="s">
        <v>169</v>
      </c>
      <c r="B2425" s="16" t="s">
        <v>23</v>
      </c>
      <c r="C2425" s="16" t="s">
        <v>24</v>
      </c>
      <c r="D2425" s="16" t="s">
        <v>93</v>
      </c>
      <c r="E2425" s="16" t="s">
        <v>78</v>
      </c>
      <c r="F2425" s="16" t="s">
        <v>197</v>
      </c>
      <c r="G2425" s="16" t="s">
        <v>95</v>
      </c>
      <c r="H2425" s="17">
        <v>0.02</v>
      </c>
      <c r="I2425" s="16" t="s">
        <v>197</v>
      </c>
      <c r="J2425" s="16" t="s">
        <v>209</v>
      </c>
      <c r="K2425" s="18" t="s">
        <v>32</v>
      </c>
      <c r="L2425" s="19">
        <v>0.5</v>
      </c>
      <c r="M2425" s="20">
        <v>0.5</v>
      </c>
      <c r="N2425" s="20">
        <v>0.5</v>
      </c>
      <c r="O2425" s="20">
        <v>0.5</v>
      </c>
      <c r="P2425" s="20">
        <v>0.5</v>
      </c>
      <c r="Q2425" s="20">
        <v>0.5</v>
      </c>
      <c r="R2425" s="20">
        <v>0.5</v>
      </c>
      <c r="S2425" s="20" t="s">
        <v>33</v>
      </c>
      <c r="T2425" s="20" t="s">
        <v>33</v>
      </c>
      <c r="U2425" s="20" t="s">
        <v>33</v>
      </c>
      <c r="V2425" s="20" t="s">
        <v>33</v>
      </c>
      <c r="W2425" s="21" t="s">
        <v>33</v>
      </c>
      <c r="X2425" s="67"/>
      <c r="Y2425" s="19">
        <v>0.5</v>
      </c>
      <c r="Z2425" s="20">
        <v>0.5</v>
      </c>
      <c r="AA2425" s="20">
        <v>0.5</v>
      </c>
      <c r="AB2425" s="20">
        <v>0.5</v>
      </c>
      <c r="AC2425" s="20">
        <v>0.5</v>
      </c>
      <c r="AD2425" s="20">
        <v>0.5</v>
      </c>
      <c r="AE2425" s="21">
        <v>0.5</v>
      </c>
      <c r="AF2425" s="55"/>
      <c r="AG2425" s="20" t="s">
        <v>33</v>
      </c>
      <c r="AH2425" s="21" t="s">
        <v>33</v>
      </c>
    </row>
    <row r="2426" spans="1:34" x14ac:dyDescent="0.35">
      <c r="A2426" s="24" t="s">
        <v>169</v>
      </c>
      <c r="B2426" s="25" t="s">
        <v>23</v>
      </c>
      <c r="C2426" s="25" t="s">
        <v>24</v>
      </c>
      <c r="D2426" s="25" t="s">
        <v>93</v>
      </c>
      <c r="E2426" s="25" t="s">
        <v>78</v>
      </c>
      <c r="F2426" s="25" t="s">
        <v>197</v>
      </c>
      <c r="G2426" s="25" t="s">
        <v>95</v>
      </c>
      <c r="H2426" s="26">
        <v>0.02</v>
      </c>
      <c r="I2426" s="25" t="s">
        <v>33</v>
      </c>
      <c r="J2426" s="25" t="s">
        <v>208</v>
      </c>
      <c r="K2426" s="27" t="s">
        <v>34</v>
      </c>
      <c r="L2426" s="28">
        <v>6.9541029207232263E-2</v>
      </c>
      <c r="M2426" s="29">
        <v>6.9541029207232263E-2</v>
      </c>
      <c r="N2426" s="29">
        <v>6.9541029207232263E-2</v>
      </c>
      <c r="O2426" s="29">
        <v>6.9541029207232263E-2</v>
      </c>
      <c r="P2426" s="29">
        <v>6.9541029207232263E-2</v>
      </c>
      <c r="Q2426" s="29">
        <v>6.9541029207232263E-2</v>
      </c>
      <c r="R2426" s="29">
        <v>6.9541029207232263E-2</v>
      </c>
      <c r="S2426" s="29">
        <v>0.10309278350515472</v>
      </c>
      <c r="T2426" s="29">
        <v>0.10309278350515472</v>
      </c>
      <c r="U2426" s="29">
        <v>6.9541029207232263E-2</v>
      </c>
      <c r="V2426" s="29">
        <v>6.9541029207232263E-2</v>
      </c>
      <c r="W2426" s="30">
        <v>0.12145110410094651</v>
      </c>
      <c r="X2426" s="67"/>
      <c r="Y2426" s="57">
        <v>7.3637702503681846E-2</v>
      </c>
      <c r="Z2426" s="58">
        <v>7.3637702503681846E-2</v>
      </c>
      <c r="AA2426" s="58">
        <v>7.3637702503681846E-2</v>
      </c>
      <c r="AB2426" s="58">
        <v>7.3637702503681846E-2</v>
      </c>
      <c r="AC2426" s="58">
        <v>7.3637702503681846E-2</v>
      </c>
      <c r="AD2426" s="58">
        <v>7.3637702503681846E-2</v>
      </c>
      <c r="AE2426" s="71">
        <v>7.3637702503681846E-2</v>
      </c>
      <c r="AF2426" s="56"/>
      <c r="AG2426" s="58">
        <v>0</v>
      </c>
      <c r="AH2426" s="71">
        <v>0</v>
      </c>
    </row>
    <row r="2427" spans="1:34" x14ac:dyDescent="0.35">
      <c r="A2427" s="31" t="s">
        <v>169</v>
      </c>
      <c r="B2427" s="32" t="s">
        <v>23</v>
      </c>
      <c r="C2427" s="32" t="s">
        <v>24</v>
      </c>
      <c r="D2427" s="32" t="s">
        <v>199</v>
      </c>
      <c r="E2427" s="32" t="s">
        <v>78</v>
      </c>
      <c r="F2427" s="32" t="s">
        <v>200</v>
      </c>
      <c r="G2427" s="32" t="s">
        <v>80</v>
      </c>
      <c r="H2427" s="33">
        <v>2.5000000000000001E-2</v>
      </c>
      <c r="I2427" s="32" t="s">
        <v>200</v>
      </c>
      <c r="J2427" s="32" t="s">
        <v>208</v>
      </c>
      <c r="K2427" s="34" t="s">
        <v>29</v>
      </c>
      <c r="L2427" s="35">
        <v>8.69</v>
      </c>
      <c r="M2427" s="36">
        <v>8.69</v>
      </c>
      <c r="N2427" s="36">
        <v>8.69</v>
      </c>
      <c r="O2427" s="36">
        <v>8.69</v>
      </c>
      <c r="P2427" s="36">
        <v>8.69</v>
      </c>
      <c r="Q2427" s="36">
        <v>8.69</v>
      </c>
      <c r="R2427" s="36">
        <v>8.69</v>
      </c>
      <c r="S2427" s="36">
        <v>6.79</v>
      </c>
      <c r="T2427" s="36">
        <v>6.79</v>
      </c>
      <c r="U2427" s="36">
        <v>7.08</v>
      </c>
      <c r="V2427" s="36">
        <v>7.08</v>
      </c>
      <c r="W2427" s="37">
        <v>6.79</v>
      </c>
      <c r="X2427" s="67"/>
      <c r="Y2427" s="60">
        <v>0</v>
      </c>
      <c r="Z2427" s="61">
        <v>0</v>
      </c>
      <c r="AA2427" s="61">
        <v>0</v>
      </c>
      <c r="AB2427" s="61">
        <v>0</v>
      </c>
      <c r="AC2427" s="61">
        <v>0</v>
      </c>
      <c r="AD2427" s="61">
        <v>0</v>
      </c>
      <c r="AE2427" s="69">
        <v>0</v>
      </c>
      <c r="AF2427" s="59"/>
      <c r="AG2427" s="61">
        <v>0</v>
      </c>
      <c r="AH2427" s="69">
        <v>0</v>
      </c>
    </row>
    <row r="2428" spans="1:34" x14ac:dyDescent="0.35">
      <c r="A2428" s="15" t="s">
        <v>169</v>
      </c>
      <c r="B2428" s="16" t="s">
        <v>23</v>
      </c>
      <c r="C2428" s="16" t="s">
        <v>24</v>
      </c>
      <c r="D2428" s="16" t="s">
        <v>199</v>
      </c>
      <c r="E2428" s="16" t="s">
        <v>78</v>
      </c>
      <c r="F2428" s="16" t="s">
        <v>200</v>
      </c>
      <c r="G2428" s="16" t="s">
        <v>80</v>
      </c>
      <c r="H2428" s="17">
        <v>2.5000000000000001E-2</v>
      </c>
      <c r="I2428" s="16" t="s">
        <v>200</v>
      </c>
      <c r="J2428" s="16" t="s">
        <v>209</v>
      </c>
      <c r="K2428" s="18" t="s">
        <v>30</v>
      </c>
      <c r="L2428" s="19">
        <v>1</v>
      </c>
      <c r="M2428" s="20">
        <v>1</v>
      </c>
      <c r="N2428" s="20">
        <v>1</v>
      </c>
      <c r="O2428" s="20">
        <v>1</v>
      </c>
      <c r="P2428" s="20">
        <v>1</v>
      </c>
      <c r="Q2428" s="20">
        <v>1</v>
      </c>
      <c r="R2428" s="20">
        <v>1</v>
      </c>
      <c r="S2428" s="20" t="s">
        <v>33</v>
      </c>
      <c r="T2428" s="20" t="s">
        <v>33</v>
      </c>
      <c r="U2428" s="20" t="s">
        <v>33</v>
      </c>
      <c r="V2428" s="20" t="s">
        <v>33</v>
      </c>
      <c r="W2428" s="21" t="s">
        <v>33</v>
      </c>
      <c r="X2428" s="67"/>
      <c r="Y2428" s="19">
        <v>0</v>
      </c>
      <c r="Z2428" s="20">
        <v>0</v>
      </c>
      <c r="AA2428" s="20">
        <v>0</v>
      </c>
      <c r="AB2428" s="20">
        <v>0</v>
      </c>
      <c r="AC2428" s="20">
        <v>0</v>
      </c>
      <c r="AD2428" s="20">
        <v>0</v>
      </c>
      <c r="AE2428" s="21">
        <v>0</v>
      </c>
      <c r="AF2428" s="55"/>
      <c r="AG2428" s="20" t="s">
        <v>33</v>
      </c>
      <c r="AH2428" s="21" t="s">
        <v>33</v>
      </c>
    </row>
    <row r="2429" spans="1:34" x14ac:dyDescent="0.35">
      <c r="A2429" s="15" t="s">
        <v>169</v>
      </c>
      <c r="B2429" s="16" t="s">
        <v>23</v>
      </c>
      <c r="C2429" s="16" t="s">
        <v>24</v>
      </c>
      <c r="D2429" s="16" t="s">
        <v>199</v>
      </c>
      <c r="E2429" s="16" t="s">
        <v>78</v>
      </c>
      <c r="F2429" s="16" t="s">
        <v>200</v>
      </c>
      <c r="G2429" s="16" t="s">
        <v>80</v>
      </c>
      <c r="H2429" s="17">
        <v>2.5000000000000001E-2</v>
      </c>
      <c r="I2429" s="16" t="s">
        <v>200</v>
      </c>
      <c r="J2429" s="16" t="s">
        <v>208</v>
      </c>
      <c r="K2429" s="18" t="s">
        <v>31</v>
      </c>
      <c r="L2429" s="78">
        <v>8.69</v>
      </c>
      <c r="M2429" s="76">
        <v>8.69</v>
      </c>
      <c r="N2429" s="76">
        <v>8.69</v>
      </c>
      <c r="O2429" s="76">
        <v>8.69</v>
      </c>
      <c r="P2429" s="76">
        <v>8.69</v>
      </c>
      <c r="Q2429" s="76">
        <v>8.69</v>
      </c>
      <c r="R2429" s="76">
        <v>8.69</v>
      </c>
      <c r="S2429" s="76">
        <v>7.49</v>
      </c>
      <c r="T2429" s="76">
        <v>7.49</v>
      </c>
      <c r="U2429" s="76">
        <v>7.08</v>
      </c>
      <c r="V2429" s="76">
        <v>7.08</v>
      </c>
      <c r="W2429" s="77">
        <v>7.11</v>
      </c>
      <c r="X2429" s="67"/>
      <c r="Y2429" s="78">
        <v>0</v>
      </c>
      <c r="Z2429" s="76">
        <v>0</v>
      </c>
      <c r="AA2429" s="76">
        <v>0</v>
      </c>
      <c r="AB2429" s="76">
        <v>0</v>
      </c>
      <c r="AC2429" s="76">
        <v>0</v>
      </c>
      <c r="AD2429" s="76">
        <v>0</v>
      </c>
      <c r="AE2429" s="77">
        <v>0</v>
      </c>
      <c r="AF2429" s="50"/>
      <c r="AG2429" s="76">
        <v>0.19</v>
      </c>
      <c r="AH2429" s="77">
        <v>0.19</v>
      </c>
    </row>
    <row r="2430" spans="1:34" x14ac:dyDescent="0.35">
      <c r="A2430" s="15" t="s">
        <v>169</v>
      </c>
      <c r="B2430" s="16" t="s">
        <v>23</v>
      </c>
      <c r="C2430" s="16" t="s">
        <v>24</v>
      </c>
      <c r="D2430" s="16" t="s">
        <v>199</v>
      </c>
      <c r="E2430" s="16" t="s">
        <v>78</v>
      </c>
      <c r="F2430" s="16" t="s">
        <v>200</v>
      </c>
      <c r="G2430" s="16" t="s">
        <v>80</v>
      </c>
      <c r="H2430" s="17">
        <v>2.5000000000000001E-2</v>
      </c>
      <c r="I2430" s="16" t="s">
        <v>200</v>
      </c>
      <c r="J2430" s="16" t="s">
        <v>209</v>
      </c>
      <c r="K2430" s="18" t="s">
        <v>32</v>
      </c>
      <c r="L2430" s="19">
        <v>1</v>
      </c>
      <c r="M2430" s="20">
        <v>1</v>
      </c>
      <c r="N2430" s="20">
        <v>1</v>
      </c>
      <c r="O2430" s="20">
        <v>1</v>
      </c>
      <c r="P2430" s="20">
        <v>1</v>
      </c>
      <c r="Q2430" s="20">
        <v>1</v>
      </c>
      <c r="R2430" s="20">
        <v>1</v>
      </c>
      <c r="S2430" s="20" t="s">
        <v>33</v>
      </c>
      <c r="T2430" s="20" t="s">
        <v>33</v>
      </c>
      <c r="U2430" s="20" t="s">
        <v>33</v>
      </c>
      <c r="V2430" s="20" t="s">
        <v>33</v>
      </c>
      <c r="W2430" s="21" t="s">
        <v>33</v>
      </c>
      <c r="X2430" s="67"/>
      <c r="Y2430" s="19">
        <v>0</v>
      </c>
      <c r="Z2430" s="20">
        <v>0</v>
      </c>
      <c r="AA2430" s="20">
        <v>0</v>
      </c>
      <c r="AB2430" s="20">
        <v>0</v>
      </c>
      <c r="AC2430" s="20">
        <v>0</v>
      </c>
      <c r="AD2430" s="20">
        <v>0</v>
      </c>
      <c r="AE2430" s="21">
        <v>0</v>
      </c>
      <c r="AF2430" s="55"/>
      <c r="AG2430" s="20" t="s">
        <v>33</v>
      </c>
      <c r="AH2430" s="21" t="s">
        <v>33</v>
      </c>
    </row>
    <row r="2431" spans="1:34" x14ac:dyDescent="0.35">
      <c r="A2431" s="24" t="s">
        <v>169</v>
      </c>
      <c r="B2431" s="25" t="s">
        <v>23</v>
      </c>
      <c r="C2431" s="25" t="s">
        <v>24</v>
      </c>
      <c r="D2431" s="25" t="s">
        <v>199</v>
      </c>
      <c r="E2431" s="25" t="s">
        <v>78</v>
      </c>
      <c r="F2431" s="25" t="s">
        <v>200</v>
      </c>
      <c r="G2431" s="25" t="s">
        <v>80</v>
      </c>
      <c r="H2431" s="26">
        <v>2.5000000000000001E-2</v>
      </c>
      <c r="I2431" s="25" t="s">
        <v>33</v>
      </c>
      <c r="J2431" s="25" t="s">
        <v>208</v>
      </c>
      <c r="K2431" s="27" t="s">
        <v>34</v>
      </c>
      <c r="L2431" s="28">
        <v>0</v>
      </c>
      <c r="M2431" s="29">
        <v>0</v>
      </c>
      <c r="N2431" s="29">
        <v>0</v>
      </c>
      <c r="O2431" s="29">
        <v>0</v>
      </c>
      <c r="P2431" s="29">
        <v>0</v>
      </c>
      <c r="Q2431" s="29">
        <v>0</v>
      </c>
      <c r="R2431" s="29">
        <v>0</v>
      </c>
      <c r="S2431" s="29">
        <v>0.10309278350515472</v>
      </c>
      <c r="T2431" s="29">
        <v>0.10309278350515472</v>
      </c>
      <c r="U2431" s="29">
        <v>0</v>
      </c>
      <c r="V2431" s="29">
        <v>0</v>
      </c>
      <c r="W2431" s="30">
        <v>4.7128129602356461E-2</v>
      </c>
      <c r="X2431" s="67"/>
      <c r="Y2431" s="57">
        <v>0</v>
      </c>
      <c r="Z2431" s="58">
        <v>0</v>
      </c>
      <c r="AA2431" s="58">
        <v>0</v>
      </c>
      <c r="AB2431" s="58">
        <v>0</v>
      </c>
      <c r="AC2431" s="58">
        <v>0</v>
      </c>
      <c r="AD2431" s="58">
        <v>0</v>
      </c>
      <c r="AE2431" s="71">
        <v>0</v>
      </c>
      <c r="AF2431" s="56"/>
      <c r="AG2431" s="58">
        <v>0</v>
      </c>
      <c r="AH2431" s="71">
        <v>0</v>
      </c>
    </row>
    <row r="2432" spans="1:34" x14ac:dyDescent="0.35">
      <c r="A2432" s="31" t="s">
        <v>169</v>
      </c>
      <c r="B2432" s="32" t="s">
        <v>23</v>
      </c>
      <c r="C2432" s="32" t="s">
        <v>24</v>
      </c>
      <c r="D2432" s="32" t="s">
        <v>77</v>
      </c>
      <c r="E2432" s="32" t="s">
        <v>78</v>
      </c>
      <c r="F2432" s="32" t="s">
        <v>201</v>
      </c>
      <c r="G2432" s="32" t="s">
        <v>80</v>
      </c>
      <c r="H2432" s="33">
        <v>0.01</v>
      </c>
      <c r="I2432" s="32" t="s">
        <v>201</v>
      </c>
      <c r="J2432" s="32" t="s">
        <v>208</v>
      </c>
      <c r="K2432" s="34" t="s">
        <v>29</v>
      </c>
      <c r="L2432" s="35">
        <v>3.25</v>
      </c>
      <c r="M2432" s="36">
        <v>3.25</v>
      </c>
      <c r="N2432" s="36">
        <v>3.25</v>
      </c>
      <c r="O2432" s="36">
        <v>3.25</v>
      </c>
      <c r="P2432" s="36">
        <v>3.25</v>
      </c>
      <c r="Q2432" s="36">
        <v>3.25</v>
      </c>
      <c r="R2432" s="36">
        <v>3.25</v>
      </c>
      <c r="S2432" s="36">
        <v>3.25</v>
      </c>
      <c r="T2432" s="36">
        <v>3.25</v>
      </c>
      <c r="U2432" s="36">
        <v>2.7</v>
      </c>
      <c r="V2432" s="36">
        <v>2.7</v>
      </c>
      <c r="W2432" s="37">
        <v>3.1</v>
      </c>
      <c r="X2432" s="67"/>
      <c r="Y2432" s="60">
        <v>0</v>
      </c>
      <c r="Z2432" s="61">
        <v>0</v>
      </c>
      <c r="AA2432" s="61">
        <v>0</v>
      </c>
      <c r="AB2432" s="61">
        <v>0</v>
      </c>
      <c r="AC2432" s="61">
        <v>0</v>
      </c>
      <c r="AD2432" s="61">
        <v>0</v>
      </c>
      <c r="AE2432" s="69">
        <v>0</v>
      </c>
      <c r="AF2432" s="59"/>
      <c r="AG2432" s="61">
        <v>0</v>
      </c>
      <c r="AH2432" s="69">
        <v>0</v>
      </c>
    </row>
    <row r="2433" spans="1:34" x14ac:dyDescent="0.35">
      <c r="A2433" s="15" t="s">
        <v>169</v>
      </c>
      <c r="B2433" s="16" t="s">
        <v>23</v>
      </c>
      <c r="C2433" s="16" t="s">
        <v>24</v>
      </c>
      <c r="D2433" s="16" t="s">
        <v>77</v>
      </c>
      <c r="E2433" s="16" t="s">
        <v>78</v>
      </c>
      <c r="F2433" s="16" t="s">
        <v>201</v>
      </c>
      <c r="G2433" s="16" t="s">
        <v>80</v>
      </c>
      <c r="H2433" s="17">
        <v>0.01</v>
      </c>
      <c r="I2433" s="16" t="s">
        <v>201</v>
      </c>
      <c r="J2433" s="16" t="s">
        <v>209</v>
      </c>
      <c r="K2433" s="18" t="s">
        <v>30</v>
      </c>
      <c r="L2433" s="19">
        <v>1</v>
      </c>
      <c r="M2433" s="20">
        <v>1</v>
      </c>
      <c r="N2433" s="20">
        <v>1</v>
      </c>
      <c r="O2433" s="20">
        <v>1</v>
      </c>
      <c r="P2433" s="20">
        <v>1</v>
      </c>
      <c r="Q2433" s="20">
        <v>1</v>
      </c>
      <c r="R2433" s="20">
        <v>1</v>
      </c>
      <c r="S2433" s="20" t="s">
        <v>33</v>
      </c>
      <c r="T2433" s="20" t="s">
        <v>33</v>
      </c>
      <c r="U2433" s="20" t="s">
        <v>33</v>
      </c>
      <c r="V2433" s="20" t="s">
        <v>33</v>
      </c>
      <c r="W2433" s="21" t="s">
        <v>33</v>
      </c>
      <c r="X2433" s="67"/>
      <c r="Y2433" s="19">
        <v>0</v>
      </c>
      <c r="Z2433" s="20">
        <v>0</v>
      </c>
      <c r="AA2433" s="20">
        <v>0</v>
      </c>
      <c r="AB2433" s="20">
        <v>0</v>
      </c>
      <c r="AC2433" s="20">
        <v>0</v>
      </c>
      <c r="AD2433" s="20">
        <v>0</v>
      </c>
      <c r="AE2433" s="21">
        <v>0</v>
      </c>
      <c r="AF2433" s="55"/>
      <c r="AG2433" s="20" t="s">
        <v>33</v>
      </c>
      <c r="AH2433" s="21" t="s">
        <v>33</v>
      </c>
    </row>
    <row r="2434" spans="1:34" x14ac:dyDescent="0.35">
      <c r="A2434" s="15" t="s">
        <v>169</v>
      </c>
      <c r="B2434" s="16" t="s">
        <v>23</v>
      </c>
      <c r="C2434" s="16" t="s">
        <v>24</v>
      </c>
      <c r="D2434" s="16" t="s">
        <v>77</v>
      </c>
      <c r="E2434" s="16" t="s">
        <v>78</v>
      </c>
      <c r="F2434" s="16" t="s">
        <v>201</v>
      </c>
      <c r="G2434" s="16" t="s">
        <v>80</v>
      </c>
      <c r="H2434" s="17">
        <v>0.01</v>
      </c>
      <c r="I2434" s="16" t="s">
        <v>201</v>
      </c>
      <c r="J2434" s="16" t="s">
        <v>208</v>
      </c>
      <c r="K2434" s="18" t="s">
        <v>31</v>
      </c>
      <c r="L2434" s="82">
        <v>3.2450000000000001</v>
      </c>
      <c r="M2434" s="83">
        <v>3.2450000000000001</v>
      </c>
      <c r="N2434" s="83">
        <v>3.2450000000000001</v>
      </c>
      <c r="O2434" s="83">
        <v>3.2450000000000001</v>
      </c>
      <c r="P2434" s="83">
        <v>3.2450000000000001</v>
      </c>
      <c r="Q2434" s="83">
        <v>3.2450000000000001</v>
      </c>
      <c r="R2434" s="83">
        <v>3.2450000000000001</v>
      </c>
      <c r="S2434" s="83">
        <v>3.2450000000000001</v>
      </c>
      <c r="T2434" s="83">
        <v>3.2450000000000001</v>
      </c>
      <c r="U2434" s="83">
        <v>2.7041666666666671</v>
      </c>
      <c r="V2434" s="83">
        <v>2.7041666666666671</v>
      </c>
      <c r="W2434" s="84">
        <v>3.1037514318442154</v>
      </c>
      <c r="X2434" s="67"/>
      <c r="Y2434" s="82">
        <v>0</v>
      </c>
      <c r="Z2434" s="83">
        <v>0</v>
      </c>
      <c r="AA2434" s="83">
        <v>0</v>
      </c>
      <c r="AB2434" s="83">
        <v>0</v>
      </c>
      <c r="AC2434" s="83">
        <v>0</v>
      </c>
      <c r="AD2434" s="83">
        <v>0</v>
      </c>
      <c r="AE2434" s="84">
        <v>0</v>
      </c>
      <c r="AF2434" s="50"/>
      <c r="AG2434" s="76">
        <v>0.08</v>
      </c>
      <c r="AH2434" s="77">
        <v>0.08</v>
      </c>
    </row>
    <row r="2435" spans="1:34" x14ac:dyDescent="0.35">
      <c r="A2435" s="15" t="s">
        <v>169</v>
      </c>
      <c r="B2435" s="16" t="s">
        <v>23</v>
      </c>
      <c r="C2435" s="16" t="s">
        <v>24</v>
      </c>
      <c r="D2435" s="16" t="s">
        <v>77</v>
      </c>
      <c r="E2435" s="16" t="s">
        <v>78</v>
      </c>
      <c r="F2435" s="16" t="s">
        <v>201</v>
      </c>
      <c r="G2435" s="16" t="s">
        <v>80</v>
      </c>
      <c r="H2435" s="17">
        <v>0.01</v>
      </c>
      <c r="I2435" s="16" t="s">
        <v>201</v>
      </c>
      <c r="J2435" s="16" t="s">
        <v>209</v>
      </c>
      <c r="K2435" s="18" t="s">
        <v>32</v>
      </c>
      <c r="L2435" s="19">
        <v>1</v>
      </c>
      <c r="M2435" s="20">
        <v>1</v>
      </c>
      <c r="N2435" s="20">
        <v>1</v>
      </c>
      <c r="O2435" s="20">
        <v>1</v>
      </c>
      <c r="P2435" s="20">
        <v>1</v>
      </c>
      <c r="Q2435" s="20">
        <v>1</v>
      </c>
      <c r="R2435" s="20">
        <v>1</v>
      </c>
      <c r="S2435" s="20" t="s">
        <v>33</v>
      </c>
      <c r="T2435" s="20" t="s">
        <v>33</v>
      </c>
      <c r="U2435" s="20" t="s">
        <v>33</v>
      </c>
      <c r="V2435" s="20" t="s">
        <v>33</v>
      </c>
      <c r="W2435" s="21" t="s">
        <v>33</v>
      </c>
      <c r="X2435" s="67"/>
      <c r="Y2435" s="19">
        <v>0</v>
      </c>
      <c r="Z2435" s="20">
        <v>0</v>
      </c>
      <c r="AA2435" s="20">
        <v>0</v>
      </c>
      <c r="AB2435" s="20">
        <v>0</v>
      </c>
      <c r="AC2435" s="20">
        <v>0</v>
      </c>
      <c r="AD2435" s="20">
        <v>0</v>
      </c>
      <c r="AE2435" s="21">
        <v>0</v>
      </c>
      <c r="AF2435" s="55"/>
      <c r="AG2435" s="20" t="s">
        <v>33</v>
      </c>
      <c r="AH2435" s="21" t="s">
        <v>33</v>
      </c>
    </row>
    <row r="2436" spans="1:34" x14ac:dyDescent="0.35">
      <c r="A2436" s="24" t="s">
        <v>169</v>
      </c>
      <c r="B2436" s="25" t="s">
        <v>23</v>
      </c>
      <c r="C2436" s="25" t="s">
        <v>24</v>
      </c>
      <c r="D2436" s="25" t="s">
        <v>77</v>
      </c>
      <c r="E2436" s="25" t="s">
        <v>78</v>
      </c>
      <c r="F2436" s="25" t="s">
        <v>201</v>
      </c>
      <c r="G2436" s="25" t="s">
        <v>80</v>
      </c>
      <c r="H2436" s="26">
        <v>0.01</v>
      </c>
      <c r="I2436" s="25" t="s">
        <v>33</v>
      </c>
      <c r="J2436" s="25" t="s">
        <v>208</v>
      </c>
      <c r="K2436" s="27" t="s">
        <v>34</v>
      </c>
      <c r="L2436" s="28">
        <v>-1.5384615384614886E-3</v>
      </c>
      <c r="M2436" s="29">
        <v>-1.5384615384614886E-3</v>
      </c>
      <c r="N2436" s="29">
        <v>-1.5384615384614886E-3</v>
      </c>
      <c r="O2436" s="29">
        <v>-1.5384615384614886E-3</v>
      </c>
      <c r="P2436" s="29">
        <v>-1.5384615384614886E-3</v>
      </c>
      <c r="Q2436" s="29">
        <v>-1.5384615384614886E-3</v>
      </c>
      <c r="R2436" s="29">
        <v>-1.5384615384614886E-3</v>
      </c>
      <c r="S2436" s="29">
        <v>-1.5384615384614886E-3</v>
      </c>
      <c r="T2436" s="29">
        <v>-1.5384615384614886E-3</v>
      </c>
      <c r="U2436" s="29">
        <v>1.5432098765433278E-3</v>
      </c>
      <c r="V2436" s="29">
        <v>1.5432098765433278E-3</v>
      </c>
      <c r="W2436" s="30">
        <v>1.2101393045855779E-3</v>
      </c>
      <c r="X2436" s="67"/>
      <c r="Y2436" s="57">
        <v>0</v>
      </c>
      <c r="Z2436" s="58">
        <v>0</v>
      </c>
      <c r="AA2436" s="58">
        <v>0</v>
      </c>
      <c r="AB2436" s="58">
        <v>0</v>
      </c>
      <c r="AC2436" s="58">
        <v>0</v>
      </c>
      <c r="AD2436" s="58">
        <v>0</v>
      </c>
      <c r="AE2436" s="71">
        <v>0</v>
      </c>
      <c r="AF2436" s="56"/>
      <c r="AG2436" s="58">
        <v>0</v>
      </c>
      <c r="AH2436" s="71">
        <v>0</v>
      </c>
    </row>
    <row r="2437" spans="1:34" x14ac:dyDescent="0.35">
      <c r="A2437" s="31" t="s">
        <v>169</v>
      </c>
      <c r="B2437" s="32" t="s">
        <v>23</v>
      </c>
      <c r="C2437" s="32" t="s">
        <v>24</v>
      </c>
      <c r="D2437" s="32" t="s">
        <v>89</v>
      </c>
      <c r="E2437" s="32" t="s">
        <v>78</v>
      </c>
      <c r="F2437" s="32" t="s">
        <v>202</v>
      </c>
      <c r="G2437" s="32" t="s">
        <v>80</v>
      </c>
      <c r="H2437" s="33">
        <v>1.4999999999999999E-2</v>
      </c>
      <c r="I2437" s="32" t="s">
        <v>202</v>
      </c>
      <c r="J2437" s="32" t="s">
        <v>208</v>
      </c>
      <c r="K2437" s="34" t="s">
        <v>29</v>
      </c>
      <c r="L2437" s="35">
        <v>4.3899999999999997</v>
      </c>
      <c r="M2437" s="36">
        <v>4.3899999999999997</v>
      </c>
      <c r="N2437" s="36">
        <v>4.3899999999999997</v>
      </c>
      <c r="O2437" s="36">
        <v>4.3899999999999997</v>
      </c>
      <c r="P2437" s="36">
        <v>4.3899999999999997</v>
      </c>
      <c r="Q2437" s="36">
        <v>4.3899999999999997</v>
      </c>
      <c r="R2437" s="36">
        <v>4.3899999999999997</v>
      </c>
      <c r="S2437" s="36">
        <v>3.69</v>
      </c>
      <c r="T2437" s="36">
        <v>3.69</v>
      </c>
      <c r="U2437" s="36">
        <v>4.24</v>
      </c>
      <c r="V2437" s="36">
        <v>4.24</v>
      </c>
      <c r="W2437" s="37">
        <v>4.2699999999999996</v>
      </c>
      <c r="X2437" s="67"/>
      <c r="Y2437" s="60">
        <v>0</v>
      </c>
      <c r="Z2437" s="61">
        <v>0</v>
      </c>
      <c r="AA2437" s="61">
        <v>0</v>
      </c>
      <c r="AB2437" s="61">
        <v>0</v>
      </c>
      <c r="AC2437" s="61">
        <v>0</v>
      </c>
      <c r="AD2437" s="61">
        <v>0</v>
      </c>
      <c r="AE2437" s="69">
        <v>0</v>
      </c>
      <c r="AF2437" s="59"/>
      <c r="AG2437" s="61">
        <v>0</v>
      </c>
      <c r="AH2437" s="69">
        <v>0</v>
      </c>
    </row>
    <row r="2438" spans="1:34" x14ac:dyDescent="0.35">
      <c r="A2438" s="15" t="s">
        <v>169</v>
      </c>
      <c r="B2438" s="16" t="s">
        <v>23</v>
      </c>
      <c r="C2438" s="16" t="s">
        <v>24</v>
      </c>
      <c r="D2438" s="16" t="s">
        <v>89</v>
      </c>
      <c r="E2438" s="16" t="s">
        <v>78</v>
      </c>
      <c r="F2438" s="16" t="s">
        <v>202</v>
      </c>
      <c r="G2438" s="16" t="s">
        <v>80</v>
      </c>
      <c r="H2438" s="17">
        <v>1.4999999999999999E-2</v>
      </c>
      <c r="I2438" s="16" t="s">
        <v>202</v>
      </c>
      <c r="J2438" s="16" t="s">
        <v>209</v>
      </c>
      <c r="K2438" s="18" t="s">
        <v>30</v>
      </c>
      <c r="L2438" s="19">
        <v>1</v>
      </c>
      <c r="M2438" s="20">
        <v>1</v>
      </c>
      <c r="N2438" s="20">
        <v>1</v>
      </c>
      <c r="O2438" s="20">
        <v>1</v>
      </c>
      <c r="P2438" s="20">
        <v>1</v>
      </c>
      <c r="Q2438" s="20">
        <v>1</v>
      </c>
      <c r="R2438" s="20">
        <v>1</v>
      </c>
      <c r="S2438" s="20" t="s">
        <v>33</v>
      </c>
      <c r="T2438" s="20" t="s">
        <v>33</v>
      </c>
      <c r="U2438" s="20" t="s">
        <v>33</v>
      </c>
      <c r="V2438" s="20" t="s">
        <v>33</v>
      </c>
      <c r="W2438" s="21" t="s">
        <v>33</v>
      </c>
      <c r="X2438" s="67"/>
      <c r="Y2438" s="19">
        <v>0</v>
      </c>
      <c r="Z2438" s="20">
        <v>0</v>
      </c>
      <c r="AA2438" s="20">
        <v>0</v>
      </c>
      <c r="AB2438" s="20">
        <v>0</v>
      </c>
      <c r="AC2438" s="20">
        <v>0</v>
      </c>
      <c r="AD2438" s="20">
        <v>0</v>
      </c>
      <c r="AE2438" s="21">
        <v>0</v>
      </c>
      <c r="AF2438" s="55"/>
      <c r="AG2438" s="20" t="s">
        <v>33</v>
      </c>
      <c r="AH2438" s="21" t="s">
        <v>33</v>
      </c>
    </row>
    <row r="2439" spans="1:34" x14ac:dyDescent="0.35">
      <c r="A2439" s="15" t="s">
        <v>169</v>
      </c>
      <c r="B2439" s="16" t="s">
        <v>23</v>
      </c>
      <c r="C2439" s="16" t="s">
        <v>24</v>
      </c>
      <c r="D2439" s="16" t="s">
        <v>89</v>
      </c>
      <c r="E2439" s="16" t="s">
        <v>78</v>
      </c>
      <c r="F2439" s="16" t="s">
        <v>202</v>
      </c>
      <c r="G2439" s="16" t="s">
        <v>80</v>
      </c>
      <c r="H2439" s="17">
        <v>1.4999999999999999E-2</v>
      </c>
      <c r="I2439" s="16" t="s">
        <v>202</v>
      </c>
      <c r="J2439" s="16" t="s">
        <v>208</v>
      </c>
      <c r="K2439" s="18" t="s">
        <v>31</v>
      </c>
      <c r="L2439" s="78">
        <v>4.79</v>
      </c>
      <c r="M2439" s="76">
        <v>4.79</v>
      </c>
      <c r="N2439" s="76">
        <v>4.79</v>
      </c>
      <c r="O2439" s="76">
        <v>4.79</v>
      </c>
      <c r="P2439" s="76">
        <v>4.79</v>
      </c>
      <c r="Q2439" s="76">
        <v>4.79</v>
      </c>
      <c r="R2439" s="76">
        <v>4.79</v>
      </c>
      <c r="S2439" s="76">
        <v>4.09</v>
      </c>
      <c r="T2439" s="76">
        <v>4.09</v>
      </c>
      <c r="U2439" s="76">
        <v>4.6261566484517305</v>
      </c>
      <c r="V2439" s="76">
        <v>4.6261566484517305</v>
      </c>
      <c r="W2439" s="76">
        <v>4.74</v>
      </c>
      <c r="X2439" s="67"/>
      <c r="Y2439" s="78">
        <v>0</v>
      </c>
      <c r="Z2439" s="76">
        <v>0</v>
      </c>
      <c r="AA2439" s="76">
        <v>0</v>
      </c>
      <c r="AB2439" s="76">
        <v>0</v>
      </c>
      <c r="AC2439" s="76">
        <v>0</v>
      </c>
      <c r="AD2439" s="76">
        <v>0</v>
      </c>
      <c r="AE2439" s="77">
        <v>0</v>
      </c>
      <c r="AF2439" s="50"/>
      <c r="AG2439" s="76">
        <v>0.1</v>
      </c>
      <c r="AH2439" s="77">
        <v>0.1</v>
      </c>
    </row>
    <row r="2440" spans="1:34" x14ac:dyDescent="0.35">
      <c r="A2440" s="15" t="s">
        <v>169</v>
      </c>
      <c r="B2440" s="16" t="s">
        <v>23</v>
      </c>
      <c r="C2440" s="16" t="s">
        <v>24</v>
      </c>
      <c r="D2440" s="16" t="s">
        <v>89</v>
      </c>
      <c r="E2440" s="16" t="s">
        <v>78</v>
      </c>
      <c r="F2440" s="16" t="s">
        <v>202</v>
      </c>
      <c r="G2440" s="16" t="s">
        <v>80</v>
      </c>
      <c r="H2440" s="17">
        <v>1.4999999999999999E-2</v>
      </c>
      <c r="I2440" s="16" t="s">
        <v>202</v>
      </c>
      <c r="J2440" s="16" t="s">
        <v>209</v>
      </c>
      <c r="K2440" s="18" t="s">
        <v>32</v>
      </c>
      <c r="L2440" s="19">
        <v>1</v>
      </c>
      <c r="M2440" s="20">
        <v>1</v>
      </c>
      <c r="N2440" s="20">
        <v>1</v>
      </c>
      <c r="O2440" s="20">
        <v>1</v>
      </c>
      <c r="P2440" s="20">
        <v>1</v>
      </c>
      <c r="Q2440" s="20">
        <v>1</v>
      </c>
      <c r="R2440" s="20">
        <v>1</v>
      </c>
      <c r="S2440" s="20" t="s">
        <v>33</v>
      </c>
      <c r="T2440" s="20" t="s">
        <v>33</v>
      </c>
      <c r="U2440" s="20" t="s">
        <v>33</v>
      </c>
      <c r="V2440" s="20" t="s">
        <v>33</v>
      </c>
      <c r="W2440" s="21" t="s">
        <v>33</v>
      </c>
      <c r="X2440" s="67"/>
      <c r="Y2440" s="19">
        <v>0</v>
      </c>
      <c r="Z2440" s="20">
        <v>0</v>
      </c>
      <c r="AA2440" s="20">
        <v>0</v>
      </c>
      <c r="AB2440" s="20">
        <v>0</v>
      </c>
      <c r="AC2440" s="20">
        <v>0</v>
      </c>
      <c r="AD2440" s="20">
        <v>0</v>
      </c>
      <c r="AE2440" s="21">
        <v>0</v>
      </c>
      <c r="AF2440" s="55"/>
      <c r="AG2440" s="20" t="s">
        <v>33</v>
      </c>
      <c r="AH2440" s="21" t="s">
        <v>33</v>
      </c>
    </row>
    <row r="2441" spans="1:34" x14ac:dyDescent="0.35">
      <c r="A2441" s="24" t="s">
        <v>169</v>
      </c>
      <c r="B2441" s="25" t="s">
        <v>23</v>
      </c>
      <c r="C2441" s="25" t="s">
        <v>24</v>
      </c>
      <c r="D2441" s="25" t="s">
        <v>89</v>
      </c>
      <c r="E2441" s="25" t="s">
        <v>78</v>
      </c>
      <c r="F2441" s="25" t="s">
        <v>202</v>
      </c>
      <c r="G2441" s="25" t="s">
        <v>80</v>
      </c>
      <c r="H2441" s="26">
        <v>1.4999999999999999E-2</v>
      </c>
      <c r="I2441" s="25" t="s">
        <v>33</v>
      </c>
      <c r="J2441" s="25" t="s">
        <v>208</v>
      </c>
      <c r="K2441" s="27" t="s">
        <v>34</v>
      </c>
      <c r="L2441" s="28">
        <v>9.111617312072906E-2</v>
      </c>
      <c r="M2441" s="29">
        <v>9.111617312072906E-2</v>
      </c>
      <c r="N2441" s="29">
        <v>9.111617312072906E-2</v>
      </c>
      <c r="O2441" s="29">
        <v>9.111617312072906E-2</v>
      </c>
      <c r="P2441" s="29">
        <v>9.111617312072906E-2</v>
      </c>
      <c r="Q2441" s="29">
        <v>9.111617312072906E-2</v>
      </c>
      <c r="R2441" s="29">
        <v>9.111617312072906E-2</v>
      </c>
      <c r="S2441" s="29">
        <v>0.10840108401084003</v>
      </c>
      <c r="T2441" s="29">
        <v>0.10840108401084003</v>
      </c>
      <c r="U2441" s="29">
        <v>9.1074681238615618E-2</v>
      </c>
      <c r="V2441" s="29">
        <v>9.1074681238615618E-2</v>
      </c>
      <c r="W2441" s="30">
        <v>0.11007025761124134</v>
      </c>
      <c r="X2441" s="67"/>
      <c r="Y2441" s="57">
        <v>0</v>
      </c>
      <c r="Z2441" s="58">
        <v>0</v>
      </c>
      <c r="AA2441" s="58">
        <v>0</v>
      </c>
      <c r="AB2441" s="58">
        <v>0</v>
      </c>
      <c r="AC2441" s="58">
        <v>0</v>
      </c>
      <c r="AD2441" s="58">
        <v>0</v>
      </c>
      <c r="AE2441" s="71">
        <v>0</v>
      </c>
      <c r="AF2441" s="56"/>
      <c r="AG2441" s="58">
        <v>0</v>
      </c>
      <c r="AH2441" s="71">
        <v>0</v>
      </c>
    </row>
    <row r="2442" spans="1:34" x14ac:dyDescent="0.35">
      <c r="A2442" s="31" t="s">
        <v>169</v>
      </c>
      <c r="B2442" s="32" t="s">
        <v>23</v>
      </c>
      <c r="C2442" s="32" t="s">
        <v>24</v>
      </c>
      <c r="D2442" s="32" t="s">
        <v>93</v>
      </c>
      <c r="E2442" s="32" t="s">
        <v>78</v>
      </c>
      <c r="F2442" s="32" t="s">
        <v>203</v>
      </c>
      <c r="G2442" s="32" t="s">
        <v>80</v>
      </c>
      <c r="H2442" s="33">
        <v>0.02</v>
      </c>
      <c r="I2442" s="32" t="s">
        <v>203</v>
      </c>
      <c r="J2442" s="32" t="s">
        <v>208</v>
      </c>
      <c r="K2442" s="34" t="s">
        <v>29</v>
      </c>
      <c r="L2442" s="35">
        <v>6.99</v>
      </c>
      <c r="M2442" s="36">
        <v>6.99</v>
      </c>
      <c r="N2442" s="36">
        <v>6.99</v>
      </c>
      <c r="O2442" s="36">
        <v>6.99</v>
      </c>
      <c r="P2442" s="36">
        <v>6.99</v>
      </c>
      <c r="Q2442" s="36">
        <v>6.99</v>
      </c>
      <c r="R2442" s="36">
        <v>6.99</v>
      </c>
      <c r="S2442" s="36">
        <v>6.79</v>
      </c>
      <c r="T2442" s="36">
        <v>6.79</v>
      </c>
      <c r="U2442" s="36">
        <v>7.29</v>
      </c>
      <c r="V2442" s="36">
        <v>7.29</v>
      </c>
      <c r="W2442" s="37">
        <v>7.69</v>
      </c>
      <c r="X2442" s="67"/>
      <c r="Y2442" s="60">
        <v>0</v>
      </c>
      <c r="Z2442" s="61">
        <v>0</v>
      </c>
      <c r="AA2442" s="61">
        <v>0</v>
      </c>
      <c r="AB2442" s="61">
        <v>0</v>
      </c>
      <c r="AC2442" s="61">
        <v>0</v>
      </c>
      <c r="AD2442" s="61">
        <v>0</v>
      </c>
      <c r="AE2442" s="69">
        <v>0</v>
      </c>
      <c r="AF2442" s="59"/>
      <c r="AG2442" s="61">
        <v>0</v>
      </c>
      <c r="AH2442" s="69">
        <v>0</v>
      </c>
    </row>
    <row r="2443" spans="1:34" x14ac:dyDescent="0.35">
      <c r="A2443" s="15" t="s">
        <v>169</v>
      </c>
      <c r="B2443" s="16" t="s">
        <v>23</v>
      </c>
      <c r="C2443" s="16" t="s">
        <v>24</v>
      </c>
      <c r="D2443" s="16" t="s">
        <v>93</v>
      </c>
      <c r="E2443" s="16" t="s">
        <v>78</v>
      </c>
      <c r="F2443" s="16" t="s">
        <v>203</v>
      </c>
      <c r="G2443" s="16" t="s">
        <v>80</v>
      </c>
      <c r="H2443" s="17">
        <v>0.02</v>
      </c>
      <c r="I2443" s="16" t="s">
        <v>203</v>
      </c>
      <c r="J2443" s="16" t="s">
        <v>209</v>
      </c>
      <c r="K2443" s="18" t="s">
        <v>30</v>
      </c>
      <c r="L2443" s="19">
        <v>1</v>
      </c>
      <c r="M2443" s="20">
        <v>1</v>
      </c>
      <c r="N2443" s="20">
        <v>1</v>
      </c>
      <c r="O2443" s="20">
        <v>1</v>
      </c>
      <c r="P2443" s="20">
        <v>1</v>
      </c>
      <c r="Q2443" s="20">
        <v>1</v>
      </c>
      <c r="R2443" s="20">
        <v>1</v>
      </c>
      <c r="S2443" s="20" t="s">
        <v>33</v>
      </c>
      <c r="T2443" s="20" t="s">
        <v>33</v>
      </c>
      <c r="U2443" s="20" t="s">
        <v>33</v>
      </c>
      <c r="V2443" s="20" t="s">
        <v>33</v>
      </c>
      <c r="W2443" s="21" t="s">
        <v>33</v>
      </c>
      <c r="X2443" s="67"/>
      <c r="Y2443" s="19">
        <v>0</v>
      </c>
      <c r="Z2443" s="20">
        <v>0</v>
      </c>
      <c r="AA2443" s="20">
        <v>0</v>
      </c>
      <c r="AB2443" s="20">
        <v>0</v>
      </c>
      <c r="AC2443" s="20">
        <v>0</v>
      </c>
      <c r="AD2443" s="20">
        <v>0</v>
      </c>
      <c r="AE2443" s="21">
        <v>0</v>
      </c>
      <c r="AF2443" s="55"/>
      <c r="AG2443" s="20" t="s">
        <v>33</v>
      </c>
      <c r="AH2443" s="21" t="s">
        <v>33</v>
      </c>
    </row>
    <row r="2444" spans="1:34" x14ac:dyDescent="0.35">
      <c r="A2444" s="15" t="s">
        <v>169</v>
      </c>
      <c r="B2444" s="16" t="s">
        <v>23</v>
      </c>
      <c r="C2444" s="16" t="s">
        <v>24</v>
      </c>
      <c r="D2444" s="16" t="s">
        <v>93</v>
      </c>
      <c r="E2444" s="16" t="s">
        <v>78</v>
      </c>
      <c r="F2444" s="16" t="s">
        <v>203</v>
      </c>
      <c r="G2444" s="16" t="s">
        <v>80</v>
      </c>
      <c r="H2444" s="17">
        <v>0.02</v>
      </c>
      <c r="I2444" s="16" t="s">
        <v>203</v>
      </c>
      <c r="J2444" s="16" t="s">
        <v>208</v>
      </c>
      <c r="K2444" s="18" t="s">
        <v>31</v>
      </c>
      <c r="L2444" s="82">
        <v>6.99</v>
      </c>
      <c r="M2444" s="83">
        <v>6.99</v>
      </c>
      <c r="N2444" s="83">
        <v>6.99</v>
      </c>
      <c r="O2444" s="83">
        <v>6.99</v>
      </c>
      <c r="P2444" s="83">
        <v>6.99</v>
      </c>
      <c r="Q2444" s="83">
        <v>6.99</v>
      </c>
      <c r="R2444" s="83">
        <v>6.99</v>
      </c>
      <c r="S2444" s="83">
        <v>6.8900000000000006</v>
      </c>
      <c r="T2444" s="83">
        <v>6.8900000000000006</v>
      </c>
      <c r="U2444" s="83">
        <v>7.39</v>
      </c>
      <c r="V2444" s="83">
        <v>7.39</v>
      </c>
      <c r="W2444" s="83">
        <v>8.09</v>
      </c>
      <c r="X2444" s="67"/>
      <c r="Y2444" s="82">
        <v>0</v>
      </c>
      <c r="Z2444" s="83">
        <v>0</v>
      </c>
      <c r="AA2444" s="83">
        <v>0</v>
      </c>
      <c r="AB2444" s="83">
        <v>0</v>
      </c>
      <c r="AC2444" s="83">
        <v>0</v>
      </c>
      <c r="AD2444" s="83">
        <v>0</v>
      </c>
      <c r="AE2444" s="84">
        <v>0</v>
      </c>
      <c r="AF2444" s="50"/>
      <c r="AG2444" s="76">
        <v>0.17</v>
      </c>
      <c r="AH2444" s="77">
        <v>0.17</v>
      </c>
    </row>
    <row r="2445" spans="1:34" x14ac:dyDescent="0.35">
      <c r="A2445" s="15" t="s">
        <v>169</v>
      </c>
      <c r="B2445" s="16" t="s">
        <v>23</v>
      </c>
      <c r="C2445" s="16" t="s">
        <v>24</v>
      </c>
      <c r="D2445" s="16" t="s">
        <v>93</v>
      </c>
      <c r="E2445" s="16" t="s">
        <v>78</v>
      </c>
      <c r="F2445" s="16" t="s">
        <v>203</v>
      </c>
      <c r="G2445" s="16" t="s">
        <v>80</v>
      </c>
      <c r="H2445" s="17">
        <v>0.02</v>
      </c>
      <c r="I2445" s="16" t="s">
        <v>203</v>
      </c>
      <c r="J2445" s="16" t="s">
        <v>209</v>
      </c>
      <c r="K2445" s="18" t="s">
        <v>32</v>
      </c>
      <c r="L2445" s="19">
        <v>1</v>
      </c>
      <c r="M2445" s="20">
        <v>1</v>
      </c>
      <c r="N2445" s="20">
        <v>1</v>
      </c>
      <c r="O2445" s="20">
        <v>1</v>
      </c>
      <c r="P2445" s="20">
        <v>1</v>
      </c>
      <c r="Q2445" s="20">
        <v>1</v>
      </c>
      <c r="R2445" s="20">
        <v>1</v>
      </c>
      <c r="S2445" s="20" t="s">
        <v>33</v>
      </c>
      <c r="T2445" s="20" t="s">
        <v>33</v>
      </c>
      <c r="U2445" s="20" t="s">
        <v>33</v>
      </c>
      <c r="V2445" s="20" t="s">
        <v>33</v>
      </c>
      <c r="W2445" s="21" t="s">
        <v>33</v>
      </c>
      <c r="X2445" s="67"/>
      <c r="Y2445" s="19">
        <v>0</v>
      </c>
      <c r="Z2445" s="20">
        <v>0</v>
      </c>
      <c r="AA2445" s="20">
        <v>0</v>
      </c>
      <c r="AB2445" s="20">
        <v>0</v>
      </c>
      <c r="AC2445" s="20">
        <v>0</v>
      </c>
      <c r="AD2445" s="20">
        <v>0</v>
      </c>
      <c r="AE2445" s="21">
        <v>0</v>
      </c>
      <c r="AF2445" s="55"/>
      <c r="AG2445" s="20" t="s">
        <v>33</v>
      </c>
      <c r="AH2445" s="21" t="s">
        <v>33</v>
      </c>
    </row>
    <row r="2446" spans="1:34" x14ac:dyDescent="0.35">
      <c r="A2446" s="24" t="s">
        <v>169</v>
      </c>
      <c r="B2446" s="25" t="s">
        <v>23</v>
      </c>
      <c r="C2446" s="25" t="s">
        <v>24</v>
      </c>
      <c r="D2446" s="25" t="s">
        <v>93</v>
      </c>
      <c r="E2446" s="25" t="s">
        <v>78</v>
      </c>
      <c r="F2446" s="25" t="s">
        <v>203</v>
      </c>
      <c r="G2446" s="25" t="s">
        <v>80</v>
      </c>
      <c r="H2446" s="26">
        <v>0.02</v>
      </c>
      <c r="I2446" s="25" t="s">
        <v>33</v>
      </c>
      <c r="J2446" s="25" t="s">
        <v>208</v>
      </c>
      <c r="K2446" s="27" t="s">
        <v>34</v>
      </c>
      <c r="L2446" s="28">
        <v>0</v>
      </c>
      <c r="M2446" s="29">
        <v>0</v>
      </c>
      <c r="N2446" s="29">
        <v>0</v>
      </c>
      <c r="O2446" s="29">
        <v>0</v>
      </c>
      <c r="P2446" s="29">
        <v>0</v>
      </c>
      <c r="Q2446" s="29">
        <v>0</v>
      </c>
      <c r="R2446" s="29">
        <v>0</v>
      </c>
      <c r="S2446" s="29">
        <v>1.4727540500736547E-2</v>
      </c>
      <c r="T2446" s="29">
        <v>1.4727540500736547E-2</v>
      </c>
      <c r="U2446" s="29">
        <v>1.3717421124828544E-2</v>
      </c>
      <c r="V2446" s="29">
        <v>1.3717421124828544E-2</v>
      </c>
      <c r="W2446" s="30">
        <v>5.2015604681404426E-2</v>
      </c>
      <c r="X2446" s="67"/>
      <c r="Y2446" s="57">
        <v>0</v>
      </c>
      <c r="Z2446" s="58">
        <v>0</v>
      </c>
      <c r="AA2446" s="58">
        <v>0</v>
      </c>
      <c r="AB2446" s="58">
        <v>0</v>
      </c>
      <c r="AC2446" s="58">
        <v>0</v>
      </c>
      <c r="AD2446" s="58">
        <v>0</v>
      </c>
      <c r="AE2446" s="71">
        <v>0</v>
      </c>
      <c r="AF2446" s="56"/>
      <c r="AG2446" s="58">
        <v>0</v>
      </c>
      <c r="AH2446" s="71">
        <v>0</v>
      </c>
    </row>
    <row r="2447" spans="1:34" x14ac:dyDescent="0.35">
      <c r="A2447" s="31" t="s">
        <v>169</v>
      </c>
      <c r="B2447" s="32" t="s">
        <v>23</v>
      </c>
      <c r="C2447" s="32" t="s">
        <v>24</v>
      </c>
      <c r="D2447" s="32" t="s">
        <v>55</v>
      </c>
      <c r="E2447" s="32" t="s">
        <v>26</v>
      </c>
      <c r="F2447" s="32" t="s">
        <v>204</v>
      </c>
      <c r="G2447" s="32" t="s">
        <v>28</v>
      </c>
      <c r="H2447" s="33">
        <v>3.5000000000000001E-3</v>
      </c>
      <c r="I2447" s="32" t="s">
        <v>204</v>
      </c>
      <c r="J2447" s="32" t="s">
        <v>208</v>
      </c>
      <c r="K2447" s="34" t="s">
        <v>29</v>
      </c>
      <c r="L2447" s="35">
        <v>2.4900000000000002</v>
      </c>
      <c r="M2447" s="36">
        <v>2.4900000000000002</v>
      </c>
      <c r="N2447" s="36">
        <v>2.4900000000000002</v>
      </c>
      <c r="O2447" s="36">
        <v>2.4900000000000002</v>
      </c>
      <c r="P2447" s="36">
        <v>2.4900000000000002</v>
      </c>
      <c r="Q2447" s="36">
        <v>2.4900000000000002</v>
      </c>
      <c r="R2447" s="36">
        <v>2.4900000000000002</v>
      </c>
      <c r="S2447" s="36">
        <v>2.39</v>
      </c>
      <c r="T2447" s="36">
        <v>2.39</v>
      </c>
      <c r="U2447" s="36">
        <v>2.59</v>
      </c>
      <c r="V2447" s="36">
        <v>2.59</v>
      </c>
      <c r="W2447" s="37">
        <v>2.69</v>
      </c>
      <c r="X2447" s="67"/>
      <c r="Y2447" s="60">
        <v>0</v>
      </c>
      <c r="Z2447" s="61">
        <v>0</v>
      </c>
      <c r="AA2447" s="61">
        <v>0</v>
      </c>
      <c r="AB2447" s="61">
        <v>0</v>
      </c>
      <c r="AC2447" s="61">
        <v>0</v>
      </c>
      <c r="AD2447" s="61">
        <v>0</v>
      </c>
      <c r="AE2447" s="69">
        <v>0</v>
      </c>
      <c r="AF2447" s="59"/>
      <c r="AG2447" s="61">
        <v>0</v>
      </c>
      <c r="AH2447" s="69">
        <v>0</v>
      </c>
    </row>
    <row r="2448" spans="1:34" x14ac:dyDescent="0.35">
      <c r="A2448" s="15" t="s">
        <v>169</v>
      </c>
      <c r="B2448" s="16" t="s">
        <v>23</v>
      </c>
      <c r="C2448" s="16" t="s">
        <v>24</v>
      </c>
      <c r="D2448" s="16" t="s">
        <v>55</v>
      </c>
      <c r="E2448" s="16" t="s">
        <v>26</v>
      </c>
      <c r="F2448" s="16" t="s">
        <v>204</v>
      </c>
      <c r="G2448" s="16" t="s">
        <v>28</v>
      </c>
      <c r="H2448" s="17">
        <v>3.5000000000000001E-3</v>
      </c>
      <c r="I2448" s="16" t="s">
        <v>204</v>
      </c>
      <c r="J2448" s="16" t="s">
        <v>209</v>
      </c>
      <c r="K2448" s="18" t="s">
        <v>30</v>
      </c>
      <c r="L2448" s="19">
        <v>1</v>
      </c>
      <c r="M2448" s="20">
        <v>1</v>
      </c>
      <c r="N2448" s="20">
        <v>1</v>
      </c>
      <c r="O2448" s="20">
        <v>1</v>
      </c>
      <c r="P2448" s="20">
        <v>1</v>
      </c>
      <c r="Q2448" s="20">
        <v>1</v>
      </c>
      <c r="R2448" s="20">
        <v>1</v>
      </c>
      <c r="S2448" s="20" t="s">
        <v>33</v>
      </c>
      <c r="T2448" s="20" t="s">
        <v>33</v>
      </c>
      <c r="U2448" s="20" t="s">
        <v>33</v>
      </c>
      <c r="V2448" s="20" t="s">
        <v>33</v>
      </c>
      <c r="W2448" s="21" t="s">
        <v>33</v>
      </c>
      <c r="X2448" s="67"/>
      <c r="Y2448" s="19">
        <v>0</v>
      </c>
      <c r="Z2448" s="20">
        <v>0</v>
      </c>
      <c r="AA2448" s="20">
        <v>0</v>
      </c>
      <c r="AB2448" s="20">
        <v>0</v>
      </c>
      <c r="AC2448" s="20">
        <v>0</v>
      </c>
      <c r="AD2448" s="20">
        <v>0</v>
      </c>
      <c r="AE2448" s="21">
        <v>0</v>
      </c>
      <c r="AF2448" s="55"/>
      <c r="AG2448" s="20" t="s">
        <v>33</v>
      </c>
      <c r="AH2448" s="21" t="s">
        <v>33</v>
      </c>
    </row>
    <row r="2449" spans="1:34" x14ac:dyDescent="0.35">
      <c r="A2449" s="15" t="s">
        <v>169</v>
      </c>
      <c r="B2449" s="16" t="s">
        <v>23</v>
      </c>
      <c r="C2449" s="16" t="s">
        <v>24</v>
      </c>
      <c r="D2449" s="16" t="s">
        <v>55</v>
      </c>
      <c r="E2449" s="16" t="s">
        <v>26</v>
      </c>
      <c r="F2449" s="16" t="s">
        <v>204</v>
      </c>
      <c r="G2449" s="16" t="s">
        <v>28</v>
      </c>
      <c r="H2449" s="17">
        <v>3.5000000000000001E-3</v>
      </c>
      <c r="I2449" s="16" t="s">
        <v>204</v>
      </c>
      <c r="J2449" s="16" t="s">
        <v>208</v>
      </c>
      <c r="K2449" s="18" t="s">
        <v>31</v>
      </c>
      <c r="L2449" s="82">
        <v>2.5900000000000003</v>
      </c>
      <c r="M2449" s="83">
        <v>2.5900000000000003</v>
      </c>
      <c r="N2449" s="83">
        <v>2.5900000000000003</v>
      </c>
      <c r="O2449" s="83">
        <v>2.5900000000000003</v>
      </c>
      <c r="P2449" s="83">
        <v>2.5900000000000003</v>
      </c>
      <c r="Q2449" s="83">
        <v>2.5900000000000003</v>
      </c>
      <c r="R2449" s="83">
        <v>2.5900000000000003</v>
      </c>
      <c r="S2449" s="83">
        <v>2.4900000000000002</v>
      </c>
      <c r="T2449" s="83">
        <v>2.4900000000000002</v>
      </c>
      <c r="U2449" s="83">
        <v>2.6900000000000004</v>
      </c>
      <c r="V2449" s="83">
        <v>2.6900000000000004</v>
      </c>
      <c r="W2449" s="83">
        <v>2.7900000000000005</v>
      </c>
      <c r="X2449" s="67"/>
      <c r="Y2449" s="82">
        <v>0</v>
      </c>
      <c r="Z2449" s="83">
        <v>0</v>
      </c>
      <c r="AA2449" s="83">
        <v>0</v>
      </c>
      <c r="AB2449" s="83">
        <v>0</v>
      </c>
      <c r="AC2449" s="83">
        <v>0</v>
      </c>
      <c r="AD2449" s="83">
        <v>0</v>
      </c>
      <c r="AE2449" s="84">
        <v>0</v>
      </c>
      <c r="AF2449" s="50"/>
      <c r="AG2449" s="76">
        <v>0.06</v>
      </c>
      <c r="AH2449" s="77">
        <v>0.06</v>
      </c>
    </row>
    <row r="2450" spans="1:34" x14ac:dyDescent="0.35">
      <c r="A2450" s="15" t="s">
        <v>169</v>
      </c>
      <c r="B2450" s="16" t="s">
        <v>23</v>
      </c>
      <c r="C2450" s="16" t="s">
        <v>24</v>
      </c>
      <c r="D2450" s="16" t="s">
        <v>55</v>
      </c>
      <c r="E2450" s="16" t="s">
        <v>26</v>
      </c>
      <c r="F2450" s="16" t="s">
        <v>204</v>
      </c>
      <c r="G2450" s="16" t="s">
        <v>28</v>
      </c>
      <c r="H2450" s="17">
        <v>3.5000000000000001E-3</v>
      </c>
      <c r="I2450" s="16" t="s">
        <v>204</v>
      </c>
      <c r="J2450" s="16" t="s">
        <v>209</v>
      </c>
      <c r="K2450" s="18" t="s">
        <v>32</v>
      </c>
      <c r="L2450" s="19">
        <v>1</v>
      </c>
      <c r="M2450" s="20">
        <v>1</v>
      </c>
      <c r="N2450" s="20">
        <v>1</v>
      </c>
      <c r="O2450" s="20">
        <v>1</v>
      </c>
      <c r="P2450" s="20">
        <v>1</v>
      </c>
      <c r="Q2450" s="20">
        <v>1</v>
      </c>
      <c r="R2450" s="20">
        <v>1</v>
      </c>
      <c r="S2450" s="20" t="s">
        <v>33</v>
      </c>
      <c r="T2450" s="20" t="s">
        <v>33</v>
      </c>
      <c r="U2450" s="20" t="s">
        <v>33</v>
      </c>
      <c r="V2450" s="20" t="s">
        <v>33</v>
      </c>
      <c r="W2450" s="21" t="s">
        <v>33</v>
      </c>
      <c r="X2450" s="67"/>
      <c r="Y2450" s="19">
        <v>0</v>
      </c>
      <c r="Z2450" s="20">
        <v>0</v>
      </c>
      <c r="AA2450" s="20">
        <v>0</v>
      </c>
      <c r="AB2450" s="20">
        <v>0</v>
      </c>
      <c r="AC2450" s="20">
        <v>0</v>
      </c>
      <c r="AD2450" s="20">
        <v>0</v>
      </c>
      <c r="AE2450" s="21">
        <v>0</v>
      </c>
      <c r="AF2450" s="55"/>
      <c r="AG2450" s="20" t="s">
        <v>33</v>
      </c>
      <c r="AH2450" s="21" t="s">
        <v>33</v>
      </c>
    </row>
    <row r="2451" spans="1:34" x14ac:dyDescent="0.35">
      <c r="A2451" s="24" t="s">
        <v>169</v>
      </c>
      <c r="B2451" s="25" t="s">
        <v>23</v>
      </c>
      <c r="C2451" s="25" t="s">
        <v>24</v>
      </c>
      <c r="D2451" s="25" t="s">
        <v>55</v>
      </c>
      <c r="E2451" s="25" t="s">
        <v>26</v>
      </c>
      <c r="F2451" s="25" t="s">
        <v>204</v>
      </c>
      <c r="G2451" s="25" t="s">
        <v>28</v>
      </c>
      <c r="H2451" s="26">
        <v>3.5000000000000001E-3</v>
      </c>
      <c r="I2451" s="25" t="s">
        <v>33</v>
      </c>
      <c r="J2451" s="25" t="s">
        <v>208</v>
      </c>
      <c r="K2451" s="27" t="s">
        <v>34</v>
      </c>
      <c r="L2451" s="28">
        <v>4.016064257028118E-2</v>
      </c>
      <c r="M2451" s="29">
        <v>4.016064257028118E-2</v>
      </c>
      <c r="N2451" s="29">
        <v>4.016064257028118E-2</v>
      </c>
      <c r="O2451" s="29">
        <v>4.016064257028118E-2</v>
      </c>
      <c r="P2451" s="29">
        <v>4.016064257028118E-2</v>
      </c>
      <c r="Q2451" s="29">
        <v>4.016064257028118E-2</v>
      </c>
      <c r="R2451" s="29">
        <v>4.016064257028118E-2</v>
      </c>
      <c r="S2451" s="29">
        <v>4.1841004184100417E-2</v>
      </c>
      <c r="T2451" s="29">
        <v>4.1841004184100417E-2</v>
      </c>
      <c r="U2451" s="29">
        <v>3.8610038610038755E-2</v>
      </c>
      <c r="V2451" s="29">
        <v>3.8610038610038755E-2</v>
      </c>
      <c r="W2451" s="30">
        <v>3.7174721189591198E-2</v>
      </c>
      <c r="X2451" s="67"/>
      <c r="Y2451" s="57">
        <v>0</v>
      </c>
      <c r="Z2451" s="58">
        <v>0</v>
      </c>
      <c r="AA2451" s="58">
        <v>0</v>
      </c>
      <c r="AB2451" s="58">
        <v>0</v>
      </c>
      <c r="AC2451" s="58">
        <v>0</v>
      </c>
      <c r="AD2451" s="58">
        <v>0</v>
      </c>
      <c r="AE2451" s="71">
        <v>0</v>
      </c>
      <c r="AF2451" s="56"/>
      <c r="AG2451" s="58">
        <v>0</v>
      </c>
      <c r="AH2451" s="71">
        <v>0</v>
      </c>
    </row>
    <row r="2452" spans="1:34" x14ac:dyDescent="0.35">
      <c r="A2452" s="31" t="s">
        <v>169</v>
      </c>
      <c r="B2452" s="32" t="s">
        <v>23</v>
      </c>
      <c r="C2452" s="32" t="s">
        <v>136</v>
      </c>
      <c r="D2452" s="32" t="s">
        <v>205</v>
      </c>
      <c r="E2452" s="32" t="s">
        <v>159</v>
      </c>
      <c r="F2452" s="32" t="s">
        <v>206</v>
      </c>
      <c r="G2452" s="32" t="s">
        <v>28</v>
      </c>
      <c r="H2452" s="33">
        <v>4.7299999999999998E-3</v>
      </c>
      <c r="I2452" s="32" t="s">
        <v>206</v>
      </c>
      <c r="J2452" s="32" t="s">
        <v>208</v>
      </c>
      <c r="K2452" s="34" t="s">
        <v>29</v>
      </c>
      <c r="L2452" s="35">
        <v>14.99</v>
      </c>
      <c r="M2452" s="36">
        <v>14.99</v>
      </c>
      <c r="N2452" s="36">
        <v>14.99</v>
      </c>
      <c r="O2452" s="36">
        <v>14.99</v>
      </c>
      <c r="P2452" s="36">
        <v>14.99</v>
      </c>
      <c r="Q2452" s="36">
        <v>14.99</v>
      </c>
      <c r="R2452" s="36">
        <v>14.99</v>
      </c>
      <c r="S2452" s="36">
        <v>14.99</v>
      </c>
      <c r="T2452" s="36">
        <v>14.99</v>
      </c>
      <c r="U2452" s="36">
        <v>10.89</v>
      </c>
      <c r="V2452" s="36">
        <v>10.89</v>
      </c>
      <c r="W2452" s="37">
        <v>10.99</v>
      </c>
      <c r="X2452" s="67"/>
      <c r="Y2452" s="60">
        <v>0</v>
      </c>
      <c r="Z2452" s="61">
        <v>0</v>
      </c>
      <c r="AA2452" s="61">
        <v>0</v>
      </c>
      <c r="AB2452" s="61">
        <v>0</v>
      </c>
      <c r="AC2452" s="61">
        <v>0</v>
      </c>
      <c r="AD2452" s="61">
        <v>0</v>
      </c>
      <c r="AE2452" s="69">
        <v>0</v>
      </c>
      <c r="AF2452" s="59"/>
      <c r="AG2452" s="61">
        <v>0</v>
      </c>
      <c r="AH2452" s="69">
        <v>0</v>
      </c>
    </row>
    <row r="2453" spans="1:34" x14ac:dyDescent="0.35">
      <c r="A2453" s="15" t="s">
        <v>169</v>
      </c>
      <c r="B2453" s="16" t="s">
        <v>23</v>
      </c>
      <c r="C2453" s="16" t="s">
        <v>136</v>
      </c>
      <c r="D2453" s="16" t="s">
        <v>205</v>
      </c>
      <c r="E2453" s="16" t="s">
        <v>159</v>
      </c>
      <c r="F2453" s="16" t="s">
        <v>206</v>
      </c>
      <c r="G2453" s="16" t="s">
        <v>28</v>
      </c>
      <c r="H2453" s="17">
        <v>4.7299999999999998E-3</v>
      </c>
      <c r="I2453" s="16" t="s">
        <v>206</v>
      </c>
      <c r="J2453" s="16" t="s">
        <v>209</v>
      </c>
      <c r="K2453" s="18" t="s">
        <v>30</v>
      </c>
      <c r="L2453" s="19">
        <v>1</v>
      </c>
      <c r="M2453" s="20">
        <v>1</v>
      </c>
      <c r="N2453" s="20">
        <v>1</v>
      </c>
      <c r="O2453" s="20">
        <v>1</v>
      </c>
      <c r="P2453" s="20">
        <v>1</v>
      </c>
      <c r="Q2453" s="20">
        <v>1</v>
      </c>
      <c r="R2453" s="20">
        <v>1</v>
      </c>
      <c r="S2453" s="20" t="s">
        <v>33</v>
      </c>
      <c r="T2453" s="20" t="s">
        <v>33</v>
      </c>
      <c r="U2453" s="20" t="s">
        <v>33</v>
      </c>
      <c r="V2453" s="20" t="s">
        <v>33</v>
      </c>
      <c r="W2453" s="21" t="s">
        <v>33</v>
      </c>
      <c r="X2453" s="67"/>
      <c r="Y2453" s="19">
        <v>0</v>
      </c>
      <c r="Z2453" s="20">
        <v>0</v>
      </c>
      <c r="AA2453" s="20">
        <v>0</v>
      </c>
      <c r="AB2453" s="20">
        <v>0</v>
      </c>
      <c r="AC2453" s="20">
        <v>0</v>
      </c>
      <c r="AD2453" s="20">
        <v>0</v>
      </c>
      <c r="AE2453" s="21">
        <v>0</v>
      </c>
      <c r="AF2453" s="55"/>
      <c r="AG2453" s="20" t="s">
        <v>33</v>
      </c>
      <c r="AH2453" s="21" t="s">
        <v>33</v>
      </c>
    </row>
    <row r="2454" spans="1:34" x14ac:dyDescent="0.35">
      <c r="A2454" s="15" t="s">
        <v>169</v>
      </c>
      <c r="B2454" s="16" t="s">
        <v>23</v>
      </c>
      <c r="C2454" s="16" t="s">
        <v>136</v>
      </c>
      <c r="D2454" s="16" t="s">
        <v>205</v>
      </c>
      <c r="E2454" s="16" t="s">
        <v>159</v>
      </c>
      <c r="F2454" s="16" t="s">
        <v>206</v>
      </c>
      <c r="G2454" s="16" t="s">
        <v>28</v>
      </c>
      <c r="H2454" s="17">
        <v>4.7299999999999998E-3</v>
      </c>
      <c r="I2454" s="16" t="s">
        <v>206</v>
      </c>
      <c r="J2454" s="16" t="s">
        <v>208</v>
      </c>
      <c r="K2454" s="18" t="s">
        <v>31</v>
      </c>
      <c r="L2454" s="78">
        <v>14.99</v>
      </c>
      <c r="M2454" s="76">
        <v>14.99</v>
      </c>
      <c r="N2454" s="76">
        <v>14.99</v>
      </c>
      <c r="O2454" s="76">
        <v>14.99</v>
      </c>
      <c r="P2454" s="76">
        <v>14.99</v>
      </c>
      <c r="Q2454" s="76">
        <v>14.99</v>
      </c>
      <c r="R2454" s="76">
        <v>14.99</v>
      </c>
      <c r="S2454" s="76">
        <v>14.99</v>
      </c>
      <c r="T2454" s="76">
        <v>14.99</v>
      </c>
      <c r="U2454" s="76">
        <v>10.89</v>
      </c>
      <c r="V2454" s="76">
        <v>10.89</v>
      </c>
      <c r="W2454" s="77">
        <v>10.99</v>
      </c>
      <c r="X2454" s="67"/>
      <c r="Y2454" s="78">
        <v>0</v>
      </c>
      <c r="Z2454" s="76">
        <v>0</v>
      </c>
      <c r="AA2454" s="76">
        <v>0</v>
      </c>
      <c r="AB2454" s="76">
        <v>0</v>
      </c>
      <c r="AC2454" s="76">
        <v>0</v>
      </c>
      <c r="AD2454" s="76">
        <v>0</v>
      </c>
      <c r="AE2454" s="77">
        <v>0</v>
      </c>
      <c r="AF2454" s="50"/>
      <c r="AG2454" s="76">
        <v>0.38</v>
      </c>
      <c r="AH2454" s="77">
        <v>0.38</v>
      </c>
    </row>
    <row r="2455" spans="1:34" x14ac:dyDescent="0.35">
      <c r="A2455" s="15" t="s">
        <v>169</v>
      </c>
      <c r="B2455" s="16" t="s">
        <v>23</v>
      </c>
      <c r="C2455" s="16" t="s">
        <v>136</v>
      </c>
      <c r="D2455" s="16" t="s">
        <v>205</v>
      </c>
      <c r="E2455" s="16" t="s">
        <v>159</v>
      </c>
      <c r="F2455" s="16" t="s">
        <v>206</v>
      </c>
      <c r="G2455" s="16" t="s">
        <v>28</v>
      </c>
      <c r="H2455" s="17">
        <v>4.7299999999999998E-3</v>
      </c>
      <c r="I2455" s="16" t="s">
        <v>206</v>
      </c>
      <c r="J2455" s="16" t="s">
        <v>209</v>
      </c>
      <c r="K2455" s="18" t="s">
        <v>32</v>
      </c>
      <c r="L2455" s="19">
        <v>1</v>
      </c>
      <c r="M2455" s="20">
        <v>1</v>
      </c>
      <c r="N2455" s="20">
        <v>1</v>
      </c>
      <c r="O2455" s="20">
        <v>1</v>
      </c>
      <c r="P2455" s="20">
        <v>1</v>
      </c>
      <c r="Q2455" s="20">
        <v>1</v>
      </c>
      <c r="R2455" s="20">
        <v>1</v>
      </c>
      <c r="S2455" s="20" t="s">
        <v>33</v>
      </c>
      <c r="T2455" s="20" t="s">
        <v>33</v>
      </c>
      <c r="U2455" s="20" t="s">
        <v>33</v>
      </c>
      <c r="V2455" s="20" t="s">
        <v>33</v>
      </c>
      <c r="W2455" s="21" t="s">
        <v>33</v>
      </c>
      <c r="X2455" s="67"/>
      <c r="Y2455" s="19">
        <v>0</v>
      </c>
      <c r="Z2455" s="20">
        <v>0</v>
      </c>
      <c r="AA2455" s="20">
        <v>0</v>
      </c>
      <c r="AB2455" s="20">
        <v>0</v>
      </c>
      <c r="AC2455" s="20">
        <v>0</v>
      </c>
      <c r="AD2455" s="20">
        <v>0</v>
      </c>
      <c r="AE2455" s="21">
        <v>0</v>
      </c>
      <c r="AF2455" s="55"/>
      <c r="AG2455" s="20" t="s">
        <v>33</v>
      </c>
      <c r="AH2455" s="21" t="s">
        <v>33</v>
      </c>
    </row>
    <row r="2456" spans="1:34" x14ac:dyDescent="0.35">
      <c r="A2456" s="24" t="s">
        <v>169</v>
      </c>
      <c r="B2456" s="25" t="s">
        <v>23</v>
      </c>
      <c r="C2456" s="25" t="s">
        <v>136</v>
      </c>
      <c r="D2456" s="25" t="s">
        <v>205</v>
      </c>
      <c r="E2456" s="25" t="s">
        <v>159</v>
      </c>
      <c r="F2456" s="25" t="s">
        <v>206</v>
      </c>
      <c r="G2456" s="25" t="s">
        <v>28</v>
      </c>
      <c r="H2456" s="26">
        <v>4.7299999999999998E-3</v>
      </c>
      <c r="I2456" s="25" t="s">
        <v>33</v>
      </c>
      <c r="J2456" s="25" t="s">
        <v>208</v>
      </c>
      <c r="K2456" s="27" t="s">
        <v>34</v>
      </c>
      <c r="L2456" s="28">
        <v>0</v>
      </c>
      <c r="M2456" s="29">
        <v>0</v>
      </c>
      <c r="N2456" s="29">
        <v>0</v>
      </c>
      <c r="O2456" s="29">
        <v>0</v>
      </c>
      <c r="P2456" s="29">
        <v>0</v>
      </c>
      <c r="Q2456" s="29">
        <v>0</v>
      </c>
      <c r="R2456" s="29">
        <v>0</v>
      </c>
      <c r="S2456" s="29">
        <v>0</v>
      </c>
      <c r="T2456" s="29">
        <v>0</v>
      </c>
      <c r="U2456" s="29">
        <v>0</v>
      </c>
      <c r="V2456" s="29">
        <v>0</v>
      </c>
      <c r="W2456" s="30">
        <v>0</v>
      </c>
      <c r="X2456" s="67"/>
      <c r="Y2456" s="57">
        <v>0</v>
      </c>
      <c r="Z2456" s="58">
        <v>0</v>
      </c>
      <c r="AA2456" s="58">
        <v>0</v>
      </c>
      <c r="AB2456" s="58">
        <v>0</v>
      </c>
      <c r="AC2456" s="58">
        <v>0</v>
      </c>
      <c r="AD2456" s="58">
        <v>0</v>
      </c>
      <c r="AE2456" s="71">
        <v>0</v>
      </c>
      <c r="AF2456" s="56"/>
      <c r="AG2456" s="58">
        <v>0</v>
      </c>
      <c r="AH2456" s="71">
        <v>0</v>
      </c>
    </row>
    <row r="2457" spans="1:34" x14ac:dyDescent="0.35">
      <c r="A2457" s="31" t="s">
        <v>169</v>
      </c>
      <c r="B2457" s="32" t="s">
        <v>23</v>
      </c>
      <c r="C2457" s="32" t="s">
        <v>136</v>
      </c>
      <c r="D2457" s="32" t="s">
        <v>205</v>
      </c>
      <c r="E2457" s="32" t="s">
        <v>138</v>
      </c>
      <c r="F2457" s="32" t="s">
        <v>207</v>
      </c>
      <c r="G2457" s="32" t="s">
        <v>28</v>
      </c>
      <c r="H2457" s="33">
        <v>4.7299999999999998E-3</v>
      </c>
      <c r="I2457" s="32" t="s">
        <v>207</v>
      </c>
      <c r="J2457" s="32" t="s">
        <v>208</v>
      </c>
      <c r="K2457" s="34" t="s">
        <v>29</v>
      </c>
      <c r="L2457" s="35">
        <v>5.79</v>
      </c>
      <c r="M2457" s="36">
        <v>5.79</v>
      </c>
      <c r="N2457" s="36">
        <v>5.79</v>
      </c>
      <c r="O2457" s="36">
        <v>5.79</v>
      </c>
      <c r="P2457" s="36">
        <v>5.79</v>
      </c>
      <c r="Q2457" s="36">
        <v>5.79</v>
      </c>
      <c r="R2457" s="36">
        <v>5.79</v>
      </c>
      <c r="S2457" s="36">
        <v>5.39</v>
      </c>
      <c r="T2457" s="36">
        <v>5.39</v>
      </c>
      <c r="U2457" s="36">
        <v>4.1399999999999997</v>
      </c>
      <c r="V2457" s="36">
        <v>4.1399999999999997</v>
      </c>
      <c r="W2457" s="37">
        <v>4.1399999999999997</v>
      </c>
      <c r="X2457" s="67"/>
      <c r="Y2457" s="60">
        <v>0</v>
      </c>
      <c r="Z2457" s="61">
        <v>0</v>
      </c>
      <c r="AA2457" s="61">
        <v>0</v>
      </c>
      <c r="AB2457" s="61">
        <v>0</v>
      </c>
      <c r="AC2457" s="61">
        <v>0</v>
      </c>
      <c r="AD2457" s="61">
        <v>0</v>
      </c>
      <c r="AE2457" s="69">
        <v>0</v>
      </c>
      <c r="AF2457" s="59"/>
      <c r="AG2457" s="61">
        <v>0</v>
      </c>
      <c r="AH2457" s="69">
        <v>0</v>
      </c>
    </row>
    <row r="2458" spans="1:34" x14ac:dyDescent="0.35">
      <c r="A2458" s="15" t="s">
        <v>169</v>
      </c>
      <c r="B2458" s="16" t="s">
        <v>23</v>
      </c>
      <c r="C2458" s="16" t="s">
        <v>136</v>
      </c>
      <c r="D2458" s="16" t="s">
        <v>205</v>
      </c>
      <c r="E2458" s="16" t="s">
        <v>138</v>
      </c>
      <c r="F2458" s="16" t="s">
        <v>207</v>
      </c>
      <c r="G2458" s="16" t="s">
        <v>28</v>
      </c>
      <c r="H2458" s="17">
        <v>4.7299999999999998E-3</v>
      </c>
      <c r="I2458" s="16" t="s">
        <v>207</v>
      </c>
      <c r="J2458" s="16" t="s">
        <v>209</v>
      </c>
      <c r="K2458" s="18" t="s">
        <v>30</v>
      </c>
      <c r="L2458" s="19">
        <v>1</v>
      </c>
      <c r="M2458" s="20">
        <v>1</v>
      </c>
      <c r="N2458" s="20">
        <v>1</v>
      </c>
      <c r="O2458" s="20">
        <v>1</v>
      </c>
      <c r="P2458" s="20">
        <v>1</v>
      </c>
      <c r="Q2458" s="20">
        <v>1</v>
      </c>
      <c r="R2458" s="20">
        <v>1</v>
      </c>
      <c r="S2458" s="20" t="s">
        <v>33</v>
      </c>
      <c r="T2458" s="20" t="s">
        <v>33</v>
      </c>
      <c r="U2458" s="20" t="s">
        <v>33</v>
      </c>
      <c r="V2458" s="20" t="s">
        <v>33</v>
      </c>
      <c r="W2458" s="21" t="s">
        <v>33</v>
      </c>
      <c r="X2458" s="67"/>
      <c r="Y2458" s="19">
        <v>0</v>
      </c>
      <c r="Z2458" s="20">
        <v>0</v>
      </c>
      <c r="AA2458" s="20">
        <v>0</v>
      </c>
      <c r="AB2458" s="20">
        <v>0</v>
      </c>
      <c r="AC2458" s="20">
        <v>0</v>
      </c>
      <c r="AD2458" s="20">
        <v>0</v>
      </c>
      <c r="AE2458" s="21">
        <v>0</v>
      </c>
      <c r="AF2458" s="55"/>
      <c r="AG2458" s="20" t="s">
        <v>33</v>
      </c>
      <c r="AH2458" s="21" t="s">
        <v>33</v>
      </c>
    </row>
    <row r="2459" spans="1:34" x14ac:dyDescent="0.35">
      <c r="A2459" s="15" t="s">
        <v>169</v>
      </c>
      <c r="B2459" s="16" t="s">
        <v>23</v>
      </c>
      <c r="C2459" s="16" t="s">
        <v>136</v>
      </c>
      <c r="D2459" s="16" t="s">
        <v>205</v>
      </c>
      <c r="E2459" s="16" t="s">
        <v>138</v>
      </c>
      <c r="F2459" s="16" t="s">
        <v>207</v>
      </c>
      <c r="G2459" s="16" t="s">
        <v>28</v>
      </c>
      <c r="H2459" s="17">
        <v>4.7299999999999998E-3</v>
      </c>
      <c r="I2459" s="16" t="s">
        <v>207</v>
      </c>
      <c r="J2459" s="16" t="s">
        <v>208</v>
      </c>
      <c r="K2459" s="18" t="s">
        <v>31</v>
      </c>
      <c r="L2459" s="78">
        <v>5.79</v>
      </c>
      <c r="M2459" s="76">
        <v>5.79</v>
      </c>
      <c r="N2459" s="76">
        <v>5.79</v>
      </c>
      <c r="O2459" s="76">
        <v>5.79</v>
      </c>
      <c r="P2459" s="76">
        <v>5.79</v>
      </c>
      <c r="Q2459" s="76">
        <v>5.79</v>
      </c>
      <c r="R2459" s="76">
        <v>5.79</v>
      </c>
      <c r="S2459" s="76">
        <v>5.39</v>
      </c>
      <c r="T2459" s="76">
        <v>5.39</v>
      </c>
      <c r="U2459" s="76">
        <v>4.1399999999999997</v>
      </c>
      <c r="V2459" s="76">
        <v>4.1399999999999997</v>
      </c>
      <c r="W2459" s="77">
        <v>4.99</v>
      </c>
      <c r="X2459" s="67"/>
      <c r="Y2459" s="78">
        <v>0</v>
      </c>
      <c r="Z2459" s="76">
        <v>0</v>
      </c>
      <c r="AA2459" s="76">
        <v>0</v>
      </c>
      <c r="AB2459" s="76">
        <v>0</v>
      </c>
      <c r="AC2459" s="76">
        <v>0</v>
      </c>
      <c r="AD2459" s="76">
        <v>0</v>
      </c>
      <c r="AE2459" s="77">
        <v>0</v>
      </c>
      <c r="AF2459" s="50"/>
      <c r="AG2459" s="76">
        <v>0.14000000000000001</v>
      </c>
      <c r="AH2459" s="77">
        <v>0.14000000000000001</v>
      </c>
    </row>
    <row r="2460" spans="1:34" x14ac:dyDescent="0.35">
      <c r="A2460" s="15" t="s">
        <v>169</v>
      </c>
      <c r="B2460" s="16" t="s">
        <v>23</v>
      </c>
      <c r="C2460" s="16" t="s">
        <v>136</v>
      </c>
      <c r="D2460" s="16" t="s">
        <v>205</v>
      </c>
      <c r="E2460" s="16" t="s">
        <v>138</v>
      </c>
      <c r="F2460" s="16" t="s">
        <v>207</v>
      </c>
      <c r="G2460" s="16" t="s">
        <v>28</v>
      </c>
      <c r="H2460" s="17">
        <v>4.7299999999999998E-3</v>
      </c>
      <c r="I2460" s="16" t="s">
        <v>207</v>
      </c>
      <c r="J2460" s="16" t="s">
        <v>209</v>
      </c>
      <c r="K2460" s="18" t="s">
        <v>32</v>
      </c>
      <c r="L2460" s="19">
        <v>1</v>
      </c>
      <c r="M2460" s="20">
        <v>1</v>
      </c>
      <c r="N2460" s="20">
        <v>1</v>
      </c>
      <c r="O2460" s="20">
        <v>1</v>
      </c>
      <c r="P2460" s="20">
        <v>1</v>
      </c>
      <c r="Q2460" s="20">
        <v>1</v>
      </c>
      <c r="R2460" s="20">
        <v>1</v>
      </c>
      <c r="S2460" s="20" t="s">
        <v>33</v>
      </c>
      <c r="T2460" s="20" t="s">
        <v>33</v>
      </c>
      <c r="U2460" s="20" t="s">
        <v>33</v>
      </c>
      <c r="V2460" s="20" t="s">
        <v>33</v>
      </c>
      <c r="W2460" s="21" t="s">
        <v>33</v>
      </c>
      <c r="X2460" s="67"/>
      <c r="Y2460" s="19">
        <v>0</v>
      </c>
      <c r="Z2460" s="20">
        <v>0</v>
      </c>
      <c r="AA2460" s="20">
        <v>0</v>
      </c>
      <c r="AB2460" s="20">
        <v>0</v>
      </c>
      <c r="AC2460" s="20">
        <v>0</v>
      </c>
      <c r="AD2460" s="20">
        <v>0</v>
      </c>
      <c r="AE2460" s="21">
        <v>0</v>
      </c>
      <c r="AF2460" s="55"/>
      <c r="AG2460" s="20" t="s">
        <v>33</v>
      </c>
      <c r="AH2460" s="21" t="s">
        <v>33</v>
      </c>
    </row>
    <row r="2461" spans="1:34" x14ac:dyDescent="0.35">
      <c r="A2461" s="24" t="s">
        <v>169</v>
      </c>
      <c r="B2461" s="25" t="s">
        <v>23</v>
      </c>
      <c r="C2461" s="25" t="s">
        <v>136</v>
      </c>
      <c r="D2461" s="25" t="s">
        <v>205</v>
      </c>
      <c r="E2461" s="25" t="s">
        <v>138</v>
      </c>
      <c r="F2461" s="25" t="s">
        <v>207</v>
      </c>
      <c r="G2461" s="25" t="s">
        <v>28</v>
      </c>
      <c r="H2461" s="26">
        <v>4.7299999999999998E-3</v>
      </c>
      <c r="I2461" s="25" t="s">
        <v>33</v>
      </c>
      <c r="J2461" s="25" t="s">
        <v>208</v>
      </c>
      <c r="K2461" s="27" t="s">
        <v>34</v>
      </c>
      <c r="L2461" s="28">
        <v>0</v>
      </c>
      <c r="M2461" s="29">
        <v>0</v>
      </c>
      <c r="N2461" s="29">
        <v>0</v>
      </c>
      <c r="O2461" s="29">
        <v>0</v>
      </c>
      <c r="P2461" s="29">
        <v>0</v>
      </c>
      <c r="Q2461" s="29">
        <v>0</v>
      </c>
      <c r="R2461" s="29">
        <v>0</v>
      </c>
      <c r="S2461" s="29">
        <v>0</v>
      </c>
      <c r="T2461" s="29">
        <v>0</v>
      </c>
      <c r="U2461" s="29">
        <v>0</v>
      </c>
      <c r="V2461" s="29">
        <v>0</v>
      </c>
      <c r="W2461" s="30">
        <v>0.20531400966183599</v>
      </c>
      <c r="X2461" s="67"/>
      <c r="Y2461" s="57">
        <v>0</v>
      </c>
      <c r="Z2461" s="58">
        <v>0</v>
      </c>
      <c r="AA2461" s="58">
        <v>0</v>
      </c>
      <c r="AB2461" s="58">
        <v>0</v>
      </c>
      <c r="AC2461" s="58">
        <v>0</v>
      </c>
      <c r="AD2461" s="58">
        <v>0</v>
      </c>
      <c r="AE2461" s="71">
        <v>0</v>
      </c>
      <c r="AF2461" s="56"/>
      <c r="AG2461" s="58">
        <v>0</v>
      </c>
      <c r="AH2461" s="71">
        <v>0</v>
      </c>
    </row>
    <row r="2462" spans="1:34" x14ac:dyDescent="0.35">
      <c r="A2462" s="31" t="s">
        <v>169</v>
      </c>
      <c r="B2462" s="32" t="s">
        <v>23</v>
      </c>
      <c r="C2462" s="32" t="s">
        <v>162</v>
      </c>
      <c r="D2462" s="32" t="s">
        <v>162</v>
      </c>
      <c r="E2462" s="32" t="s">
        <v>162</v>
      </c>
      <c r="F2462" s="32" t="s">
        <v>163</v>
      </c>
      <c r="G2462" s="32" t="s">
        <v>162</v>
      </c>
      <c r="H2462" s="33">
        <v>1</v>
      </c>
      <c r="I2462" s="32" t="s">
        <v>163</v>
      </c>
      <c r="J2462" s="32" t="s">
        <v>208</v>
      </c>
      <c r="K2462" s="34" t="s">
        <v>29</v>
      </c>
      <c r="L2462" s="35">
        <v>0</v>
      </c>
      <c r="M2462" s="36">
        <v>0</v>
      </c>
      <c r="N2462" s="36">
        <v>0</v>
      </c>
      <c r="O2462" s="36">
        <v>0</v>
      </c>
      <c r="P2462" s="36">
        <v>0</v>
      </c>
      <c r="Q2462" s="36">
        <v>0</v>
      </c>
      <c r="R2462" s="36">
        <v>0</v>
      </c>
      <c r="S2462" s="36">
        <v>0</v>
      </c>
      <c r="T2462" s="36">
        <v>0</v>
      </c>
      <c r="U2462" s="36">
        <v>0</v>
      </c>
      <c r="V2462" s="36">
        <v>0</v>
      </c>
      <c r="W2462" s="37">
        <v>0</v>
      </c>
      <c r="X2462" s="67"/>
      <c r="Y2462" s="60">
        <v>0</v>
      </c>
      <c r="Z2462" s="61">
        <v>0</v>
      </c>
      <c r="AA2462" s="61">
        <v>0</v>
      </c>
      <c r="AB2462" s="61">
        <v>0</v>
      </c>
      <c r="AC2462" s="61">
        <v>0</v>
      </c>
      <c r="AD2462" s="61">
        <v>0</v>
      </c>
      <c r="AE2462" s="69">
        <v>0</v>
      </c>
      <c r="AF2462" s="59"/>
      <c r="AG2462" s="61">
        <v>0</v>
      </c>
      <c r="AH2462" s="69">
        <v>0</v>
      </c>
    </row>
    <row r="2463" spans="1:34" x14ac:dyDescent="0.35">
      <c r="A2463" s="15" t="s">
        <v>169</v>
      </c>
      <c r="B2463" s="16" t="s">
        <v>23</v>
      </c>
      <c r="C2463" s="16" t="s">
        <v>162</v>
      </c>
      <c r="D2463" s="16" t="s">
        <v>162</v>
      </c>
      <c r="E2463" s="16" t="s">
        <v>162</v>
      </c>
      <c r="F2463" s="16" t="s">
        <v>163</v>
      </c>
      <c r="G2463" s="16" t="s">
        <v>162</v>
      </c>
      <c r="H2463" s="17">
        <v>1</v>
      </c>
      <c r="I2463" s="16" t="s">
        <v>163</v>
      </c>
      <c r="J2463" s="16" t="s">
        <v>209</v>
      </c>
      <c r="K2463" s="18" t="s">
        <v>30</v>
      </c>
      <c r="L2463" s="19">
        <v>1</v>
      </c>
      <c r="M2463" s="20">
        <v>1</v>
      </c>
      <c r="N2463" s="20">
        <v>1</v>
      </c>
      <c r="O2463" s="20">
        <v>1</v>
      </c>
      <c r="P2463" s="20">
        <v>1</v>
      </c>
      <c r="Q2463" s="20">
        <v>1</v>
      </c>
      <c r="R2463" s="20">
        <v>1</v>
      </c>
      <c r="S2463" s="20" t="s">
        <v>33</v>
      </c>
      <c r="T2463" s="20" t="s">
        <v>33</v>
      </c>
      <c r="U2463" s="20" t="s">
        <v>33</v>
      </c>
      <c r="V2463" s="20" t="s">
        <v>33</v>
      </c>
      <c r="W2463" s="21" t="s">
        <v>33</v>
      </c>
      <c r="X2463" s="67"/>
      <c r="Y2463" s="19">
        <v>0</v>
      </c>
      <c r="Z2463" s="20">
        <v>0</v>
      </c>
      <c r="AA2463" s="20">
        <v>0</v>
      </c>
      <c r="AB2463" s="20">
        <v>0</v>
      </c>
      <c r="AC2463" s="20">
        <v>0</v>
      </c>
      <c r="AD2463" s="20">
        <v>0</v>
      </c>
      <c r="AE2463" s="21">
        <v>0</v>
      </c>
      <c r="AF2463" s="55"/>
      <c r="AG2463" s="20" t="s">
        <v>33</v>
      </c>
      <c r="AH2463" s="21" t="s">
        <v>33</v>
      </c>
    </row>
    <row r="2464" spans="1:34" x14ac:dyDescent="0.35">
      <c r="A2464" s="15" t="s">
        <v>169</v>
      </c>
      <c r="B2464" s="16" t="s">
        <v>23</v>
      </c>
      <c r="C2464" s="16" t="s">
        <v>162</v>
      </c>
      <c r="D2464" s="16" t="s">
        <v>162</v>
      </c>
      <c r="E2464" s="16" t="s">
        <v>162</v>
      </c>
      <c r="F2464" s="16" t="s">
        <v>163</v>
      </c>
      <c r="G2464" s="16" t="s">
        <v>162</v>
      </c>
      <c r="H2464" s="17">
        <v>1</v>
      </c>
      <c r="I2464" s="16" t="s">
        <v>163</v>
      </c>
      <c r="J2464" s="16" t="s">
        <v>208</v>
      </c>
      <c r="K2464" s="18" t="s">
        <v>31</v>
      </c>
      <c r="L2464" s="22">
        <v>0</v>
      </c>
      <c r="M2464" s="23">
        <v>0</v>
      </c>
      <c r="N2464" s="23">
        <v>0</v>
      </c>
      <c r="O2464" s="23">
        <v>0</v>
      </c>
      <c r="P2464" s="23">
        <v>0</v>
      </c>
      <c r="Q2464" s="23">
        <v>0</v>
      </c>
      <c r="R2464" s="23">
        <v>0</v>
      </c>
      <c r="S2464" s="23">
        <v>0</v>
      </c>
      <c r="T2464" s="23">
        <v>0</v>
      </c>
      <c r="U2464" s="23">
        <v>0</v>
      </c>
      <c r="V2464" s="23">
        <v>0</v>
      </c>
      <c r="W2464" s="70">
        <v>0</v>
      </c>
      <c r="X2464" s="67"/>
      <c r="Y2464" s="22">
        <v>0</v>
      </c>
      <c r="Z2464" s="23">
        <v>0</v>
      </c>
      <c r="AA2464" s="23">
        <v>0</v>
      </c>
      <c r="AB2464" s="23">
        <v>0</v>
      </c>
      <c r="AC2464" s="23">
        <v>0</v>
      </c>
      <c r="AD2464" s="23">
        <v>0</v>
      </c>
      <c r="AE2464" s="70">
        <v>0</v>
      </c>
      <c r="AF2464" s="50"/>
      <c r="AG2464" s="76">
        <v>0</v>
      </c>
      <c r="AH2464" s="77">
        <v>0</v>
      </c>
    </row>
    <row r="2465" spans="1:34" x14ac:dyDescent="0.35">
      <c r="A2465" s="15" t="s">
        <v>169</v>
      </c>
      <c r="B2465" s="16" t="s">
        <v>23</v>
      </c>
      <c r="C2465" s="16" t="s">
        <v>162</v>
      </c>
      <c r="D2465" s="16" t="s">
        <v>162</v>
      </c>
      <c r="E2465" s="16" t="s">
        <v>162</v>
      </c>
      <c r="F2465" s="16" t="s">
        <v>163</v>
      </c>
      <c r="G2465" s="16" t="s">
        <v>162</v>
      </c>
      <c r="H2465" s="17">
        <v>1</v>
      </c>
      <c r="I2465" s="16" t="s">
        <v>163</v>
      </c>
      <c r="J2465" s="16" t="s">
        <v>209</v>
      </c>
      <c r="K2465" s="18" t="s">
        <v>32</v>
      </c>
      <c r="L2465" s="19">
        <v>1</v>
      </c>
      <c r="M2465" s="20">
        <v>1</v>
      </c>
      <c r="N2465" s="20">
        <v>1</v>
      </c>
      <c r="O2465" s="20">
        <v>1</v>
      </c>
      <c r="P2465" s="20">
        <v>1</v>
      </c>
      <c r="Q2465" s="20">
        <v>1</v>
      </c>
      <c r="R2465" s="20">
        <v>1</v>
      </c>
      <c r="S2465" s="20" t="s">
        <v>33</v>
      </c>
      <c r="T2465" s="20" t="s">
        <v>33</v>
      </c>
      <c r="U2465" s="20" t="s">
        <v>33</v>
      </c>
      <c r="V2465" s="20" t="s">
        <v>33</v>
      </c>
      <c r="W2465" s="21" t="s">
        <v>33</v>
      </c>
      <c r="X2465" s="67"/>
      <c r="Y2465" s="19">
        <v>0</v>
      </c>
      <c r="Z2465" s="20">
        <v>0</v>
      </c>
      <c r="AA2465" s="20">
        <v>0</v>
      </c>
      <c r="AB2465" s="20">
        <v>0</v>
      </c>
      <c r="AC2465" s="20">
        <v>0</v>
      </c>
      <c r="AD2465" s="20">
        <v>0</v>
      </c>
      <c r="AE2465" s="21">
        <v>0</v>
      </c>
      <c r="AF2465" s="55"/>
      <c r="AG2465" s="20" t="s">
        <v>33</v>
      </c>
      <c r="AH2465" s="21" t="s">
        <v>33</v>
      </c>
    </row>
    <row r="2466" spans="1:34" x14ac:dyDescent="0.35">
      <c r="A2466" s="24" t="s">
        <v>169</v>
      </c>
      <c r="B2466" s="25" t="s">
        <v>23</v>
      </c>
      <c r="C2466" s="25" t="s">
        <v>162</v>
      </c>
      <c r="D2466" s="25" t="s">
        <v>162</v>
      </c>
      <c r="E2466" s="25" t="s">
        <v>162</v>
      </c>
      <c r="F2466" s="25" t="s">
        <v>163</v>
      </c>
      <c r="G2466" s="25" t="s">
        <v>162</v>
      </c>
      <c r="H2466" s="26">
        <v>1</v>
      </c>
      <c r="I2466" s="25" t="s">
        <v>33</v>
      </c>
      <c r="J2466" s="25" t="s">
        <v>208</v>
      </c>
      <c r="K2466" s="27" t="s">
        <v>34</v>
      </c>
      <c r="L2466" s="28">
        <v>0</v>
      </c>
      <c r="M2466" s="29">
        <v>0</v>
      </c>
      <c r="N2466" s="29">
        <v>0</v>
      </c>
      <c r="O2466" s="29">
        <v>0</v>
      </c>
      <c r="P2466" s="29">
        <v>0</v>
      </c>
      <c r="Q2466" s="29">
        <v>0</v>
      </c>
      <c r="R2466" s="29">
        <v>0</v>
      </c>
      <c r="S2466" s="29">
        <v>0</v>
      </c>
      <c r="T2466" s="29">
        <v>0</v>
      </c>
      <c r="U2466" s="29">
        <v>0</v>
      </c>
      <c r="V2466" s="29">
        <v>0</v>
      </c>
      <c r="W2466" s="30">
        <v>0</v>
      </c>
      <c r="X2466" s="67"/>
      <c r="Y2466" s="57">
        <v>0</v>
      </c>
      <c r="Z2466" s="58">
        <v>0</v>
      </c>
      <c r="AA2466" s="58">
        <v>0</v>
      </c>
      <c r="AB2466" s="58">
        <v>0</v>
      </c>
      <c r="AC2466" s="58">
        <v>0</v>
      </c>
      <c r="AD2466" s="58">
        <v>0</v>
      </c>
      <c r="AE2466" s="71">
        <v>0</v>
      </c>
      <c r="AF2466" s="56"/>
      <c r="AG2466" s="58">
        <v>0</v>
      </c>
      <c r="AH2466" s="71">
        <v>0</v>
      </c>
    </row>
    <row r="2467" spans="1:34" x14ac:dyDescent="0.35">
      <c r="A2467" s="31" t="s">
        <v>169</v>
      </c>
      <c r="B2467" s="32" t="s">
        <v>23</v>
      </c>
      <c r="C2467" s="32" t="s">
        <v>162</v>
      </c>
      <c r="D2467" s="32" t="s">
        <v>162</v>
      </c>
      <c r="E2467" s="32" t="s">
        <v>162</v>
      </c>
      <c r="F2467" s="32" t="s">
        <v>164</v>
      </c>
      <c r="G2467" s="32" t="s">
        <v>162</v>
      </c>
      <c r="H2467" s="33">
        <v>1</v>
      </c>
      <c r="I2467" s="32" t="s">
        <v>164</v>
      </c>
      <c r="J2467" s="32" t="s">
        <v>208</v>
      </c>
      <c r="K2467" s="34" t="s">
        <v>29</v>
      </c>
      <c r="L2467" s="35">
        <v>0</v>
      </c>
      <c r="M2467" s="36">
        <v>0</v>
      </c>
      <c r="N2467" s="36">
        <v>0</v>
      </c>
      <c r="O2467" s="36">
        <v>0</v>
      </c>
      <c r="P2467" s="36">
        <v>0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7">
        <v>0</v>
      </c>
      <c r="X2467" s="67"/>
      <c r="Y2467" s="60">
        <v>0</v>
      </c>
      <c r="Z2467" s="61">
        <v>0</v>
      </c>
      <c r="AA2467" s="61">
        <v>0</v>
      </c>
      <c r="AB2467" s="61">
        <v>0</v>
      </c>
      <c r="AC2467" s="61">
        <v>0</v>
      </c>
      <c r="AD2467" s="61">
        <v>0</v>
      </c>
      <c r="AE2467" s="69">
        <v>0</v>
      </c>
      <c r="AF2467" s="59"/>
      <c r="AG2467" s="61">
        <v>0</v>
      </c>
      <c r="AH2467" s="69">
        <v>0</v>
      </c>
    </row>
    <row r="2468" spans="1:34" x14ac:dyDescent="0.35">
      <c r="A2468" s="15" t="s">
        <v>169</v>
      </c>
      <c r="B2468" s="16" t="s">
        <v>23</v>
      </c>
      <c r="C2468" s="16" t="s">
        <v>162</v>
      </c>
      <c r="D2468" s="16" t="s">
        <v>162</v>
      </c>
      <c r="E2468" s="16" t="s">
        <v>162</v>
      </c>
      <c r="F2468" s="16" t="s">
        <v>164</v>
      </c>
      <c r="G2468" s="16" t="s">
        <v>162</v>
      </c>
      <c r="H2468" s="17">
        <v>1</v>
      </c>
      <c r="I2468" s="16" t="s">
        <v>164</v>
      </c>
      <c r="J2468" s="16" t="s">
        <v>209</v>
      </c>
      <c r="K2468" s="18" t="s">
        <v>30</v>
      </c>
      <c r="L2468" s="19">
        <v>1</v>
      </c>
      <c r="M2468" s="20">
        <v>1</v>
      </c>
      <c r="N2468" s="20">
        <v>1</v>
      </c>
      <c r="O2468" s="20">
        <v>1</v>
      </c>
      <c r="P2468" s="20">
        <v>1</v>
      </c>
      <c r="Q2468" s="20">
        <v>1</v>
      </c>
      <c r="R2468" s="20">
        <v>1</v>
      </c>
      <c r="S2468" s="20" t="s">
        <v>33</v>
      </c>
      <c r="T2468" s="20" t="s">
        <v>33</v>
      </c>
      <c r="U2468" s="20" t="s">
        <v>33</v>
      </c>
      <c r="V2468" s="20" t="s">
        <v>33</v>
      </c>
      <c r="W2468" s="21" t="s">
        <v>33</v>
      </c>
      <c r="X2468" s="67"/>
      <c r="Y2468" s="19">
        <v>0</v>
      </c>
      <c r="Z2468" s="20">
        <v>0</v>
      </c>
      <c r="AA2468" s="20">
        <v>0</v>
      </c>
      <c r="AB2468" s="20">
        <v>0</v>
      </c>
      <c r="AC2468" s="20">
        <v>0</v>
      </c>
      <c r="AD2468" s="20">
        <v>0</v>
      </c>
      <c r="AE2468" s="21">
        <v>0</v>
      </c>
      <c r="AF2468" s="55"/>
      <c r="AG2468" s="20" t="s">
        <v>33</v>
      </c>
      <c r="AH2468" s="21" t="s">
        <v>33</v>
      </c>
    </row>
    <row r="2469" spans="1:34" x14ac:dyDescent="0.35">
      <c r="A2469" s="15" t="s">
        <v>169</v>
      </c>
      <c r="B2469" s="16" t="s">
        <v>23</v>
      </c>
      <c r="C2469" s="16" t="s">
        <v>162</v>
      </c>
      <c r="D2469" s="16" t="s">
        <v>162</v>
      </c>
      <c r="E2469" s="16" t="s">
        <v>162</v>
      </c>
      <c r="F2469" s="16" t="s">
        <v>164</v>
      </c>
      <c r="G2469" s="16" t="s">
        <v>162</v>
      </c>
      <c r="H2469" s="17">
        <v>1</v>
      </c>
      <c r="I2469" s="16" t="s">
        <v>164</v>
      </c>
      <c r="J2469" s="16" t="s">
        <v>208</v>
      </c>
      <c r="K2469" s="18" t="s">
        <v>31</v>
      </c>
      <c r="L2469" s="22">
        <v>0</v>
      </c>
      <c r="M2469" s="23">
        <v>0</v>
      </c>
      <c r="N2469" s="23">
        <v>0</v>
      </c>
      <c r="O2469" s="23">
        <v>0</v>
      </c>
      <c r="P2469" s="23">
        <v>0</v>
      </c>
      <c r="Q2469" s="23">
        <v>0</v>
      </c>
      <c r="R2469" s="23">
        <v>0</v>
      </c>
      <c r="S2469" s="23">
        <v>0</v>
      </c>
      <c r="T2469" s="23">
        <v>0</v>
      </c>
      <c r="U2469" s="23">
        <v>0</v>
      </c>
      <c r="V2469" s="23">
        <v>0</v>
      </c>
      <c r="W2469" s="70">
        <v>0</v>
      </c>
      <c r="X2469" s="67"/>
      <c r="Y2469" s="22">
        <v>0</v>
      </c>
      <c r="Z2469" s="23">
        <v>0</v>
      </c>
      <c r="AA2469" s="23">
        <v>0</v>
      </c>
      <c r="AB2469" s="23">
        <v>0</v>
      </c>
      <c r="AC2469" s="23">
        <v>0</v>
      </c>
      <c r="AD2469" s="23">
        <v>0</v>
      </c>
      <c r="AE2469" s="70">
        <v>0</v>
      </c>
      <c r="AF2469" s="50"/>
      <c r="AG2469" s="76">
        <v>0</v>
      </c>
      <c r="AH2469" s="77">
        <v>0</v>
      </c>
    </row>
    <row r="2470" spans="1:34" x14ac:dyDescent="0.35">
      <c r="A2470" s="15" t="s">
        <v>169</v>
      </c>
      <c r="B2470" s="16" t="s">
        <v>23</v>
      </c>
      <c r="C2470" s="16" t="s">
        <v>162</v>
      </c>
      <c r="D2470" s="16" t="s">
        <v>162</v>
      </c>
      <c r="E2470" s="16" t="s">
        <v>162</v>
      </c>
      <c r="F2470" s="16" t="s">
        <v>164</v>
      </c>
      <c r="G2470" s="16" t="s">
        <v>162</v>
      </c>
      <c r="H2470" s="17">
        <v>1</v>
      </c>
      <c r="I2470" s="16" t="s">
        <v>164</v>
      </c>
      <c r="J2470" s="16" t="s">
        <v>209</v>
      </c>
      <c r="K2470" s="18" t="s">
        <v>32</v>
      </c>
      <c r="L2470" s="19">
        <v>1</v>
      </c>
      <c r="M2470" s="20">
        <v>1</v>
      </c>
      <c r="N2470" s="20">
        <v>1</v>
      </c>
      <c r="O2470" s="20">
        <v>1</v>
      </c>
      <c r="P2470" s="20">
        <v>1</v>
      </c>
      <c r="Q2470" s="20">
        <v>1</v>
      </c>
      <c r="R2470" s="20">
        <v>1</v>
      </c>
      <c r="S2470" s="20" t="s">
        <v>33</v>
      </c>
      <c r="T2470" s="20" t="s">
        <v>33</v>
      </c>
      <c r="U2470" s="20" t="s">
        <v>33</v>
      </c>
      <c r="V2470" s="20" t="s">
        <v>33</v>
      </c>
      <c r="W2470" s="21" t="s">
        <v>33</v>
      </c>
      <c r="X2470" s="67"/>
      <c r="Y2470" s="19">
        <v>0</v>
      </c>
      <c r="Z2470" s="20">
        <v>0</v>
      </c>
      <c r="AA2470" s="20">
        <v>0</v>
      </c>
      <c r="AB2470" s="20">
        <v>0</v>
      </c>
      <c r="AC2470" s="20">
        <v>0</v>
      </c>
      <c r="AD2470" s="20">
        <v>0</v>
      </c>
      <c r="AE2470" s="21">
        <v>0</v>
      </c>
      <c r="AF2470" s="55"/>
      <c r="AG2470" s="20" t="s">
        <v>33</v>
      </c>
      <c r="AH2470" s="21" t="s">
        <v>33</v>
      </c>
    </row>
    <row r="2471" spans="1:34" x14ac:dyDescent="0.35">
      <c r="A2471" s="24" t="s">
        <v>169</v>
      </c>
      <c r="B2471" s="25" t="s">
        <v>23</v>
      </c>
      <c r="C2471" s="25" t="s">
        <v>162</v>
      </c>
      <c r="D2471" s="25" t="s">
        <v>162</v>
      </c>
      <c r="E2471" s="25" t="s">
        <v>162</v>
      </c>
      <c r="F2471" s="25" t="s">
        <v>164</v>
      </c>
      <c r="G2471" s="25" t="s">
        <v>162</v>
      </c>
      <c r="H2471" s="26">
        <v>1</v>
      </c>
      <c r="I2471" s="25" t="s">
        <v>33</v>
      </c>
      <c r="J2471" s="25" t="s">
        <v>208</v>
      </c>
      <c r="K2471" s="27" t="s">
        <v>34</v>
      </c>
      <c r="L2471" s="28">
        <v>0</v>
      </c>
      <c r="M2471" s="29">
        <v>0</v>
      </c>
      <c r="N2471" s="29">
        <v>0</v>
      </c>
      <c r="O2471" s="29">
        <v>0</v>
      </c>
      <c r="P2471" s="29">
        <v>0</v>
      </c>
      <c r="Q2471" s="29">
        <v>0</v>
      </c>
      <c r="R2471" s="29">
        <v>0</v>
      </c>
      <c r="S2471" s="29">
        <v>0</v>
      </c>
      <c r="T2471" s="29">
        <v>0</v>
      </c>
      <c r="U2471" s="29">
        <v>0</v>
      </c>
      <c r="V2471" s="29">
        <v>0</v>
      </c>
      <c r="W2471" s="30">
        <v>0</v>
      </c>
      <c r="X2471" s="67"/>
      <c r="Y2471" s="57">
        <v>0</v>
      </c>
      <c r="Z2471" s="58">
        <v>0</v>
      </c>
      <c r="AA2471" s="58">
        <v>0</v>
      </c>
      <c r="AB2471" s="58">
        <v>0</v>
      </c>
      <c r="AC2471" s="58">
        <v>0</v>
      </c>
      <c r="AD2471" s="58">
        <v>0</v>
      </c>
      <c r="AE2471" s="71">
        <v>0</v>
      </c>
      <c r="AF2471" s="56"/>
      <c r="AG2471" s="58">
        <v>0</v>
      </c>
      <c r="AH2471" s="71">
        <v>0</v>
      </c>
    </row>
    <row r="2472" spans="1:34" x14ac:dyDescent="0.35">
      <c r="A2472" s="31" t="s">
        <v>169</v>
      </c>
      <c r="B2472" s="32" t="s">
        <v>23</v>
      </c>
      <c r="C2472" s="32" t="s">
        <v>162</v>
      </c>
      <c r="D2472" s="32" t="s">
        <v>162</v>
      </c>
      <c r="E2472" s="32" t="s">
        <v>162</v>
      </c>
      <c r="F2472" s="32" t="s">
        <v>165</v>
      </c>
      <c r="G2472" s="32" t="s">
        <v>162</v>
      </c>
      <c r="H2472" s="33">
        <v>1</v>
      </c>
      <c r="I2472" s="32" t="s">
        <v>165</v>
      </c>
      <c r="J2472" s="32" t="s">
        <v>208</v>
      </c>
      <c r="K2472" s="34" t="s">
        <v>29</v>
      </c>
      <c r="L2472" s="35">
        <v>0</v>
      </c>
      <c r="M2472" s="36">
        <v>0</v>
      </c>
      <c r="N2472" s="36">
        <v>0</v>
      </c>
      <c r="O2472" s="36">
        <v>0</v>
      </c>
      <c r="P2472" s="36">
        <v>0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7">
        <v>0</v>
      </c>
      <c r="X2472" s="67"/>
      <c r="Y2472" s="60">
        <v>0</v>
      </c>
      <c r="Z2472" s="61">
        <v>0</v>
      </c>
      <c r="AA2472" s="61">
        <v>0</v>
      </c>
      <c r="AB2472" s="61">
        <v>0</v>
      </c>
      <c r="AC2472" s="61">
        <v>0</v>
      </c>
      <c r="AD2472" s="61">
        <v>0</v>
      </c>
      <c r="AE2472" s="69">
        <v>0</v>
      </c>
      <c r="AF2472" s="59"/>
      <c r="AG2472" s="61">
        <v>0</v>
      </c>
      <c r="AH2472" s="69">
        <v>0</v>
      </c>
    </row>
    <row r="2473" spans="1:34" x14ac:dyDescent="0.35">
      <c r="A2473" s="15" t="s">
        <v>169</v>
      </c>
      <c r="B2473" s="16" t="s">
        <v>23</v>
      </c>
      <c r="C2473" s="16" t="s">
        <v>162</v>
      </c>
      <c r="D2473" s="16" t="s">
        <v>162</v>
      </c>
      <c r="E2473" s="16" t="s">
        <v>162</v>
      </c>
      <c r="F2473" s="16" t="s">
        <v>165</v>
      </c>
      <c r="G2473" s="16" t="s">
        <v>162</v>
      </c>
      <c r="H2473" s="17">
        <v>1</v>
      </c>
      <c r="I2473" s="16" t="s">
        <v>165</v>
      </c>
      <c r="J2473" s="16" t="s">
        <v>209</v>
      </c>
      <c r="K2473" s="18" t="s">
        <v>30</v>
      </c>
      <c r="L2473" s="19">
        <v>1</v>
      </c>
      <c r="M2473" s="20">
        <v>1</v>
      </c>
      <c r="N2473" s="20">
        <v>1</v>
      </c>
      <c r="O2473" s="20">
        <v>1</v>
      </c>
      <c r="P2473" s="20">
        <v>1</v>
      </c>
      <c r="Q2473" s="20">
        <v>1</v>
      </c>
      <c r="R2473" s="20">
        <v>1</v>
      </c>
      <c r="S2473" s="20" t="s">
        <v>33</v>
      </c>
      <c r="T2473" s="20" t="s">
        <v>33</v>
      </c>
      <c r="U2473" s="20" t="s">
        <v>33</v>
      </c>
      <c r="V2473" s="20" t="s">
        <v>33</v>
      </c>
      <c r="W2473" s="21" t="s">
        <v>33</v>
      </c>
      <c r="X2473" s="67"/>
      <c r="Y2473" s="19">
        <v>0</v>
      </c>
      <c r="Z2473" s="20">
        <v>0</v>
      </c>
      <c r="AA2473" s="20">
        <v>0</v>
      </c>
      <c r="AB2473" s="20">
        <v>0</v>
      </c>
      <c r="AC2473" s="20">
        <v>0</v>
      </c>
      <c r="AD2473" s="20">
        <v>0</v>
      </c>
      <c r="AE2473" s="21">
        <v>0</v>
      </c>
      <c r="AF2473" s="55"/>
      <c r="AG2473" s="20" t="s">
        <v>33</v>
      </c>
      <c r="AH2473" s="21" t="s">
        <v>33</v>
      </c>
    </row>
    <row r="2474" spans="1:34" x14ac:dyDescent="0.35">
      <c r="A2474" s="15" t="s">
        <v>169</v>
      </c>
      <c r="B2474" s="16" t="s">
        <v>23</v>
      </c>
      <c r="C2474" s="16" t="s">
        <v>162</v>
      </c>
      <c r="D2474" s="16" t="s">
        <v>162</v>
      </c>
      <c r="E2474" s="16" t="s">
        <v>162</v>
      </c>
      <c r="F2474" s="16" t="s">
        <v>165</v>
      </c>
      <c r="G2474" s="16" t="s">
        <v>162</v>
      </c>
      <c r="H2474" s="17">
        <v>1</v>
      </c>
      <c r="I2474" s="16" t="s">
        <v>165</v>
      </c>
      <c r="J2474" s="16" t="s">
        <v>208</v>
      </c>
      <c r="K2474" s="18" t="s">
        <v>31</v>
      </c>
      <c r="L2474" s="22">
        <v>0</v>
      </c>
      <c r="M2474" s="23">
        <v>0</v>
      </c>
      <c r="N2474" s="23">
        <v>0</v>
      </c>
      <c r="O2474" s="23">
        <v>0</v>
      </c>
      <c r="P2474" s="23">
        <v>0</v>
      </c>
      <c r="Q2474" s="23">
        <v>0</v>
      </c>
      <c r="R2474" s="23">
        <v>0</v>
      </c>
      <c r="S2474" s="23">
        <v>0</v>
      </c>
      <c r="T2474" s="23">
        <v>0</v>
      </c>
      <c r="U2474" s="23">
        <v>0</v>
      </c>
      <c r="V2474" s="23">
        <v>0</v>
      </c>
      <c r="W2474" s="70">
        <v>0</v>
      </c>
      <c r="X2474" s="67"/>
      <c r="Y2474" s="22">
        <v>0</v>
      </c>
      <c r="Z2474" s="23">
        <v>0</v>
      </c>
      <c r="AA2474" s="23">
        <v>0</v>
      </c>
      <c r="AB2474" s="23">
        <v>0</v>
      </c>
      <c r="AC2474" s="23">
        <v>0</v>
      </c>
      <c r="AD2474" s="23">
        <v>0</v>
      </c>
      <c r="AE2474" s="70">
        <v>0</v>
      </c>
      <c r="AF2474" s="50"/>
      <c r="AG2474" s="76">
        <v>0</v>
      </c>
      <c r="AH2474" s="77">
        <v>0</v>
      </c>
    </row>
    <row r="2475" spans="1:34" x14ac:dyDescent="0.35">
      <c r="A2475" s="15" t="s">
        <v>169</v>
      </c>
      <c r="B2475" s="16" t="s">
        <v>23</v>
      </c>
      <c r="C2475" s="16" t="s">
        <v>162</v>
      </c>
      <c r="D2475" s="16" t="s">
        <v>162</v>
      </c>
      <c r="E2475" s="16" t="s">
        <v>162</v>
      </c>
      <c r="F2475" s="16" t="s">
        <v>165</v>
      </c>
      <c r="G2475" s="16" t="s">
        <v>162</v>
      </c>
      <c r="H2475" s="17">
        <v>1</v>
      </c>
      <c r="I2475" s="16" t="s">
        <v>165</v>
      </c>
      <c r="J2475" s="16" t="s">
        <v>209</v>
      </c>
      <c r="K2475" s="18" t="s">
        <v>32</v>
      </c>
      <c r="L2475" s="19">
        <v>1</v>
      </c>
      <c r="M2475" s="20">
        <v>1</v>
      </c>
      <c r="N2475" s="20">
        <v>1</v>
      </c>
      <c r="O2475" s="20">
        <v>1</v>
      </c>
      <c r="P2475" s="20">
        <v>1</v>
      </c>
      <c r="Q2475" s="20">
        <v>1</v>
      </c>
      <c r="R2475" s="20">
        <v>1</v>
      </c>
      <c r="S2475" s="20" t="s">
        <v>33</v>
      </c>
      <c r="T2475" s="20" t="s">
        <v>33</v>
      </c>
      <c r="U2475" s="20" t="s">
        <v>33</v>
      </c>
      <c r="V2475" s="20" t="s">
        <v>33</v>
      </c>
      <c r="W2475" s="21" t="s">
        <v>33</v>
      </c>
      <c r="X2475" s="67"/>
      <c r="Y2475" s="62">
        <v>0</v>
      </c>
      <c r="Z2475" s="63">
        <v>0</v>
      </c>
      <c r="AA2475" s="63">
        <v>0</v>
      </c>
      <c r="AB2475" s="63">
        <v>0</v>
      </c>
      <c r="AC2475" s="63">
        <v>0</v>
      </c>
      <c r="AD2475" s="63">
        <v>0</v>
      </c>
      <c r="AE2475" s="73">
        <v>0</v>
      </c>
      <c r="AF2475" s="55"/>
      <c r="AG2475" s="63" t="s">
        <v>33</v>
      </c>
      <c r="AH2475" s="73" t="s">
        <v>33</v>
      </c>
    </row>
    <row r="2476" spans="1:34" ht="15" thickBot="1" x14ac:dyDescent="0.4">
      <c r="A2476" s="41" t="s">
        <v>169</v>
      </c>
      <c r="B2476" s="42" t="s">
        <v>23</v>
      </c>
      <c r="C2476" s="42" t="s">
        <v>162</v>
      </c>
      <c r="D2476" s="42" t="s">
        <v>162</v>
      </c>
      <c r="E2476" s="42" t="s">
        <v>162</v>
      </c>
      <c r="F2476" s="42" t="s">
        <v>165</v>
      </c>
      <c r="G2476" s="42" t="s">
        <v>162</v>
      </c>
      <c r="H2476" s="43">
        <v>1</v>
      </c>
      <c r="I2476" s="42" t="s">
        <v>33</v>
      </c>
      <c r="J2476" s="42" t="s">
        <v>208</v>
      </c>
      <c r="K2476" s="44" t="s">
        <v>34</v>
      </c>
      <c r="L2476" s="45">
        <v>0</v>
      </c>
      <c r="M2476" s="46">
        <v>0</v>
      </c>
      <c r="N2476" s="46">
        <v>0</v>
      </c>
      <c r="O2476" s="46">
        <v>0</v>
      </c>
      <c r="P2476" s="46">
        <v>0</v>
      </c>
      <c r="Q2476" s="46">
        <v>0</v>
      </c>
      <c r="R2476" s="46">
        <v>0</v>
      </c>
      <c r="S2476" s="46">
        <v>0</v>
      </c>
      <c r="T2476" s="46">
        <v>0</v>
      </c>
      <c r="U2476" s="46">
        <v>0</v>
      </c>
      <c r="V2476" s="46">
        <v>0</v>
      </c>
      <c r="W2476" s="47">
        <v>0</v>
      </c>
      <c r="X2476" s="67"/>
      <c r="Y2476" s="65">
        <v>0</v>
      </c>
      <c r="Z2476" s="66">
        <v>0</v>
      </c>
      <c r="AA2476" s="66">
        <v>0</v>
      </c>
      <c r="AB2476" s="66">
        <v>0</v>
      </c>
      <c r="AC2476" s="66">
        <v>0</v>
      </c>
      <c r="AD2476" s="66">
        <v>0</v>
      </c>
      <c r="AE2476" s="74">
        <v>0</v>
      </c>
      <c r="AF2476" s="64"/>
      <c r="AG2476" s="66">
        <v>0</v>
      </c>
      <c r="AH2476" s="74">
        <v>0</v>
      </c>
    </row>
    <row r="2477" spans="1:34" x14ac:dyDescent="0.35">
      <c r="A2477" s="8"/>
      <c r="B2477" s="9"/>
      <c r="C2477" s="9"/>
      <c r="D2477" s="9"/>
      <c r="E2477" s="9"/>
      <c r="F2477" s="9"/>
      <c r="G2477" s="9"/>
      <c r="H2477" s="10"/>
      <c r="I2477" s="9"/>
      <c r="J2477" s="11"/>
      <c r="K2477" s="12"/>
      <c r="L2477" s="13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4"/>
      <c r="X2477" s="67"/>
      <c r="Y2477" s="53"/>
      <c r="Z2477" s="54"/>
      <c r="AA2477" s="54"/>
      <c r="AB2477" s="54"/>
      <c r="AC2477" s="54"/>
      <c r="AD2477" s="54"/>
      <c r="AE2477" s="72"/>
      <c r="AF2477" s="52"/>
      <c r="AG2477" s="54"/>
      <c r="AH2477" s="72"/>
    </row>
    <row r="2478" spans="1:34" x14ac:dyDescent="0.35">
      <c r="A2478" s="15"/>
      <c r="B2478" s="16"/>
      <c r="C2478" s="16"/>
      <c r="D2478" s="16"/>
      <c r="E2478" s="16"/>
      <c r="F2478" s="16"/>
      <c r="G2478" s="16"/>
      <c r="H2478" s="17"/>
      <c r="I2478" s="16"/>
      <c r="J2478" s="16"/>
      <c r="K2478" s="18"/>
      <c r="L2478" s="19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1"/>
      <c r="X2478" s="67"/>
      <c r="Y2478" s="19"/>
      <c r="Z2478" s="20"/>
      <c r="AA2478" s="20"/>
      <c r="AB2478" s="20"/>
      <c r="AC2478" s="20"/>
      <c r="AD2478" s="20"/>
      <c r="AE2478" s="21"/>
      <c r="AF2478" s="55"/>
      <c r="AG2478" s="20"/>
      <c r="AH2478" s="21"/>
    </row>
    <row r="2479" spans="1:34" x14ac:dyDescent="0.35">
      <c r="A2479" s="15"/>
      <c r="B2479" s="16"/>
      <c r="C2479" s="16"/>
      <c r="D2479" s="16"/>
      <c r="E2479" s="16"/>
      <c r="F2479" s="16"/>
      <c r="G2479" s="16"/>
      <c r="H2479" s="17"/>
      <c r="I2479" s="16"/>
      <c r="J2479" s="16"/>
      <c r="K2479" s="18"/>
      <c r="L2479" s="22"/>
      <c r="M2479" s="23"/>
      <c r="N2479" s="23"/>
      <c r="O2479" s="23"/>
      <c r="P2479" s="23"/>
      <c r="Q2479" s="23"/>
      <c r="R2479" s="23"/>
      <c r="S2479" s="23"/>
      <c r="T2479" s="23"/>
      <c r="U2479" s="23"/>
      <c r="V2479" s="23"/>
      <c r="W2479" s="70"/>
      <c r="X2479" s="67"/>
      <c r="Y2479" s="22"/>
      <c r="Z2479" s="23"/>
      <c r="AA2479" s="23"/>
      <c r="AB2479" s="23"/>
      <c r="AC2479" s="23"/>
      <c r="AD2479" s="23"/>
      <c r="AE2479" s="70"/>
      <c r="AF2479" s="50"/>
      <c r="AG2479" s="23"/>
      <c r="AH2479" s="70"/>
    </row>
    <row r="2480" spans="1:34" x14ac:dyDescent="0.35">
      <c r="A2480" s="15"/>
      <c r="B2480" s="16"/>
      <c r="C2480" s="16"/>
      <c r="D2480" s="16"/>
      <c r="E2480" s="16"/>
      <c r="F2480" s="16"/>
      <c r="G2480" s="16"/>
      <c r="H2480" s="17"/>
      <c r="I2480" s="16"/>
      <c r="J2480" s="16"/>
      <c r="K2480" s="18"/>
      <c r="L2480" s="19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1"/>
      <c r="X2480" s="67"/>
      <c r="Y2480" s="19"/>
      <c r="Z2480" s="20"/>
      <c r="AA2480" s="20"/>
      <c r="AB2480" s="20"/>
      <c r="AC2480" s="20"/>
      <c r="AD2480" s="20"/>
      <c r="AE2480" s="21"/>
      <c r="AF2480" s="55"/>
      <c r="AG2480" s="20"/>
      <c r="AH2480" s="21"/>
    </row>
    <row r="2481" spans="1:34" x14ac:dyDescent="0.35">
      <c r="A2481" s="24"/>
      <c r="B2481" s="25"/>
      <c r="C2481" s="25"/>
      <c r="D2481" s="25"/>
      <c r="E2481" s="25"/>
      <c r="F2481" s="25"/>
      <c r="G2481" s="25"/>
      <c r="H2481" s="26"/>
      <c r="I2481" s="25"/>
      <c r="J2481" s="25"/>
      <c r="K2481" s="27"/>
      <c r="L2481" s="28"/>
      <c r="M2481" s="29"/>
      <c r="N2481" s="29"/>
      <c r="O2481" s="29"/>
      <c r="P2481" s="29"/>
      <c r="Q2481" s="29"/>
      <c r="R2481" s="29"/>
      <c r="S2481" s="29"/>
      <c r="T2481" s="29"/>
      <c r="U2481" s="29"/>
      <c r="V2481" s="29"/>
      <c r="W2481" s="30"/>
      <c r="X2481" s="67"/>
      <c r="Y2481" s="57"/>
      <c r="Z2481" s="58"/>
      <c r="AA2481" s="58"/>
      <c r="AB2481" s="58"/>
      <c r="AC2481" s="58"/>
      <c r="AD2481" s="58"/>
      <c r="AE2481" s="71"/>
      <c r="AF2481" s="56"/>
      <c r="AG2481" s="58"/>
      <c r="AH2481" s="71"/>
    </row>
    <row r="2482" spans="1:34" x14ac:dyDescent="0.35">
      <c r="A2482" s="31"/>
      <c r="B2482" s="32"/>
      <c r="C2482" s="32"/>
      <c r="D2482" s="32"/>
      <c r="E2482" s="32"/>
      <c r="F2482" s="32"/>
      <c r="G2482" s="32"/>
      <c r="H2482" s="33"/>
      <c r="I2482" s="32"/>
      <c r="J2482" s="32"/>
      <c r="K2482" s="34"/>
      <c r="L2482" s="35"/>
      <c r="M2482" s="36"/>
      <c r="N2482" s="36"/>
      <c r="O2482" s="36"/>
      <c r="P2482" s="36"/>
      <c r="Q2482" s="36"/>
      <c r="R2482" s="36"/>
      <c r="S2482" s="36"/>
      <c r="T2482" s="36"/>
      <c r="U2482" s="36"/>
      <c r="V2482" s="36"/>
      <c r="W2482" s="37"/>
      <c r="X2482" s="67"/>
      <c r="Y2482" s="60"/>
      <c r="Z2482" s="61"/>
      <c r="AA2482" s="61"/>
      <c r="AB2482" s="61"/>
      <c r="AC2482" s="61"/>
      <c r="AD2482" s="61"/>
      <c r="AE2482" s="69"/>
      <c r="AF2482" s="59"/>
      <c r="AG2482" s="61"/>
      <c r="AH2482" s="69"/>
    </row>
    <row r="2483" spans="1:34" x14ac:dyDescent="0.35">
      <c r="A2483" s="15"/>
      <c r="B2483" s="16"/>
      <c r="C2483" s="16"/>
      <c r="D2483" s="16"/>
      <c r="E2483" s="16"/>
      <c r="F2483" s="16"/>
      <c r="G2483" s="16"/>
      <c r="H2483" s="17"/>
      <c r="I2483" s="16"/>
      <c r="J2483" s="16"/>
      <c r="K2483" s="18"/>
      <c r="L2483" s="19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1"/>
      <c r="X2483" s="67"/>
      <c r="Y2483" s="19"/>
      <c r="Z2483" s="20"/>
      <c r="AA2483" s="20"/>
      <c r="AB2483" s="20"/>
      <c r="AC2483" s="20"/>
      <c r="AD2483" s="20"/>
      <c r="AE2483" s="21"/>
      <c r="AF2483" s="55"/>
      <c r="AG2483" s="20"/>
      <c r="AH2483" s="21"/>
    </row>
    <row r="2484" spans="1:34" x14ac:dyDescent="0.35">
      <c r="A2484" s="15"/>
      <c r="B2484" s="16"/>
      <c r="C2484" s="16"/>
      <c r="D2484" s="16"/>
      <c r="E2484" s="16"/>
      <c r="F2484" s="16"/>
      <c r="G2484" s="16"/>
      <c r="H2484" s="17"/>
      <c r="I2484" s="16"/>
      <c r="J2484" s="16"/>
      <c r="K2484" s="18"/>
      <c r="L2484" s="22"/>
      <c r="M2484" s="23"/>
      <c r="N2484" s="23"/>
      <c r="O2484" s="23"/>
      <c r="P2484" s="23"/>
      <c r="Q2484" s="23"/>
      <c r="R2484" s="23"/>
      <c r="S2484" s="23"/>
      <c r="T2484" s="23"/>
      <c r="U2484" s="23"/>
      <c r="V2484" s="23"/>
      <c r="W2484" s="70"/>
      <c r="X2484" s="67"/>
      <c r="Y2484" s="22"/>
      <c r="Z2484" s="23"/>
      <c r="AA2484" s="23"/>
      <c r="AB2484" s="23"/>
      <c r="AC2484" s="23"/>
      <c r="AD2484" s="23"/>
      <c r="AE2484" s="70"/>
      <c r="AF2484" s="50"/>
      <c r="AG2484" s="23"/>
      <c r="AH2484" s="70"/>
    </row>
    <row r="2485" spans="1:34" x14ac:dyDescent="0.35">
      <c r="A2485" s="15"/>
      <c r="B2485" s="16"/>
      <c r="C2485" s="16"/>
      <c r="D2485" s="16"/>
      <c r="E2485" s="16"/>
      <c r="F2485" s="16"/>
      <c r="G2485" s="16"/>
      <c r="H2485" s="17"/>
      <c r="I2485" s="16"/>
      <c r="J2485" s="16"/>
      <c r="K2485" s="18"/>
      <c r="L2485" s="19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1"/>
      <c r="X2485" s="67"/>
      <c r="Y2485" s="19"/>
      <c r="Z2485" s="20"/>
      <c r="AA2485" s="20"/>
      <c r="AB2485" s="20"/>
      <c r="AC2485" s="20"/>
      <c r="AD2485" s="20"/>
      <c r="AE2485" s="21"/>
      <c r="AF2485" s="55"/>
      <c r="AG2485" s="20"/>
      <c r="AH2485" s="21"/>
    </row>
    <row r="2486" spans="1:34" x14ac:dyDescent="0.35">
      <c r="A2486" s="24"/>
      <c r="B2486" s="25"/>
      <c r="C2486" s="25"/>
      <c r="D2486" s="25"/>
      <c r="E2486" s="25"/>
      <c r="F2486" s="25"/>
      <c r="G2486" s="25"/>
      <c r="H2486" s="26"/>
      <c r="I2486" s="25"/>
      <c r="J2486" s="25"/>
      <c r="K2486" s="27"/>
      <c r="L2486" s="28"/>
      <c r="M2486" s="29"/>
      <c r="N2486" s="29"/>
      <c r="O2486" s="29"/>
      <c r="P2486" s="29"/>
      <c r="Q2486" s="29"/>
      <c r="R2486" s="29"/>
      <c r="S2486" s="29"/>
      <c r="T2486" s="29"/>
      <c r="U2486" s="29"/>
      <c r="V2486" s="29"/>
      <c r="W2486" s="30"/>
      <c r="X2486" s="67"/>
      <c r="Y2486" s="57"/>
      <c r="Z2486" s="58"/>
      <c r="AA2486" s="58"/>
      <c r="AB2486" s="58"/>
      <c r="AC2486" s="58"/>
      <c r="AD2486" s="58"/>
      <c r="AE2486" s="71"/>
      <c r="AF2486" s="56"/>
      <c r="AG2486" s="58"/>
      <c r="AH2486" s="71"/>
    </row>
    <row r="2487" spans="1:34" x14ac:dyDescent="0.35">
      <c r="A2487" s="31"/>
      <c r="B2487" s="32"/>
      <c r="C2487" s="32"/>
      <c r="D2487" s="32"/>
      <c r="E2487" s="32"/>
      <c r="F2487" s="32"/>
      <c r="G2487" s="32"/>
      <c r="H2487" s="33"/>
      <c r="I2487" s="32"/>
      <c r="J2487" s="32"/>
      <c r="K2487" s="34"/>
      <c r="L2487" s="35"/>
      <c r="M2487" s="36"/>
      <c r="N2487" s="36"/>
      <c r="O2487" s="36"/>
      <c r="P2487" s="36"/>
      <c r="Q2487" s="36"/>
      <c r="R2487" s="36"/>
      <c r="S2487" s="36"/>
      <c r="T2487" s="36"/>
      <c r="U2487" s="36"/>
      <c r="V2487" s="36"/>
      <c r="W2487" s="37"/>
      <c r="X2487" s="67"/>
      <c r="Y2487" s="60"/>
      <c r="Z2487" s="61"/>
      <c r="AA2487" s="61"/>
      <c r="AB2487" s="61"/>
      <c r="AC2487" s="61"/>
      <c r="AD2487" s="61"/>
      <c r="AE2487" s="69"/>
      <c r="AF2487" s="59"/>
      <c r="AG2487" s="61"/>
      <c r="AH2487" s="69"/>
    </row>
    <row r="2488" spans="1:34" x14ac:dyDescent="0.35">
      <c r="A2488" s="15"/>
      <c r="B2488" s="16"/>
      <c r="C2488" s="16"/>
      <c r="D2488" s="16"/>
      <c r="E2488" s="16"/>
      <c r="F2488" s="16"/>
      <c r="G2488" s="16"/>
      <c r="H2488" s="17"/>
      <c r="I2488" s="16"/>
      <c r="J2488" s="16"/>
      <c r="K2488" s="18"/>
      <c r="L2488" s="19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1"/>
      <c r="X2488" s="67"/>
      <c r="Y2488" s="19"/>
      <c r="Z2488" s="20"/>
      <c r="AA2488" s="20"/>
      <c r="AB2488" s="20"/>
      <c r="AC2488" s="20"/>
      <c r="AD2488" s="20"/>
      <c r="AE2488" s="21"/>
      <c r="AF2488" s="55"/>
      <c r="AG2488" s="20"/>
      <c r="AH2488" s="21"/>
    </row>
    <row r="2489" spans="1:34" x14ac:dyDescent="0.35">
      <c r="A2489" s="15"/>
      <c r="B2489" s="16"/>
      <c r="C2489" s="16"/>
      <c r="D2489" s="16"/>
      <c r="E2489" s="16"/>
      <c r="F2489" s="16"/>
      <c r="G2489" s="16"/>
      <c r="H2489" s="17"/>
      <c r="I2489" s="16"/>
      <c r="J2489" s="16"/>
      <c r="K2489" s="18"/>
      <c r="L2489" s="22"/>
      <c r="M2489" s="23"/>
      <c r="N2489" s="23"/>
      <c r="O2489" s="23"/>
      <c r="P2489" s="23"/>
      <c r="Q2489" s="23"/>
      <c r="R2489" s="23"/>
      <c r="S2489" s="23"/>
      <c r="T2489" s="23"/>
      <c r="U2489" s="23"/>
      <c r="V2489" s="23"/>
      <c r="W2489" s="70"/>
      <c r="X2489" s="67"/>
      <c r="Y2489" s="22"/>
      <c r="Z2489" s="23"/>
      <c r="AA2489" s="23"/>
      <c r="AB2489" s="23"/>
      <c r="AC2489" s="23"/>
      <c r="AD2489" s="23"/>
      <c r="AE2489" s="70"/>
      <c r="AF2489" s="50"/>
      <c r="AG2489" s="23"/>
      <c r="AH2489" s="70"/>
    </row>
    <row r="2490" spans="1:34" x14ac:dyDescent="0.35">
      <c r="A2490" s="15"/>
      <c r="B2490" s="16"/>
      <c r="C2490" s="16"/>
      <c r="D2490" s="16"/>
      <c r="E2490" s="16"/>
      <c r="F2490" s="16"/>
      <c r="G2490" s="16"/>
      <c r="H2490" s="17"/>
      <c r="I2490" s="16"/>
      <c r="J2490" s="16"/>
      <c r="K2490" s="18"/>
      <c r="L2490" s="19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1"/>
      <c r="X2490" s="67"/>
      <c r="Y2490" s="19"/>
      <c r="Z2490" s="20"/>
      <c r="AA2490" s="20"/>
      <c r="AB2490" s="20"/>
      <c r="AC2490" s="20"/>
      <c r="AD2490" s="20"/>
      <c r="AE2490" s="21"/>
      <c r="AF2490" s="55"/>
      <c r="AG2490" s="20"/>
      <c r="AH2490" s="21"/>
    </row>
    <row r="2491" spans="1:34" x14ac:dyDescent="0.35">
      <c r="A2491" s="24"/>
      <c r="B2491" s="25"/>
      <c r="C2491" s="25"/>
      <c r="D2491" s="25"/>
      <c r="E2491" s="25"/>
      <c r="F2491" s="25"/>
      <c r="G2491" s="25"/>
      <c r="H2491" s="26"/>
      <c r="I2491" s="25"/>
      <c r="J2491" s="25"/>
      <c r="K2491" s="27"/>
      <c r="L2491" s="28"/>
      <c r="M2491" s="29"/>
      <c r="N2491" s="29"/>
      <c r="O2491" s="29"/>
      <c r="P2491" s="29"/>
      <c r="Q2491" s="29"/>
      <c r="R2491" s="29"/>
      <c r="S2491" s="29"/>
      <c r="T2491" s="29"/>
      <c r="U2491" s="29"/>
      <c r="V2491" s="29"/>
      <c r="W2491" s="30"/>
      <c r="X2491" s="67"/>
      <c r="Y2491" s="57"/>
      <c r="Z2491" s="58"/>
      <c r="AA2491" s="58"/>
      <c r="AB2491" s="58"/>
      <c r="AC2491" s="58"/>
      <c r="AD2491" s="58"/>
      <c r="AE2491" s="71"/>
      <c r="AF2491" s="56"/>
      <c r="AG2491" s="58"/>
      <c r="AH2491" s="71"/>
    </row>
    <row r="2492" spans="1:34" x14ac:dyDescent="0.35">
      <c r="A2492" s="31"/>
      <c r="B2492" s="32"/>
      <c r="C2492" s="32"/>
      <c r="D2492" s="32"/>
      <c r="E2492" s="32"/>
      <c r="F2492" s="32"/>
      <c r="G2492" s="32"/>
      <c r="H2492" s="33"/>
      <c r="I2492" s="32"/>
      <c r="J2492" s="32"/>
      <c r="K2492" s="34"/>
      <c r="L2492" s="35"/>
      <c r="M2492" s="36"/>
      <c r="N2492" s="36"/>
      <c r="O2492" s="36"/>
      <c r="P2492" s="36"/>
      <c r="Q2492" s="36"/>
      <c r="R2492" s="36"/>
      <c r="S2492" s="36"/>
      <c r="T2492" s="36"/>
      <c r="U2492" s="36"/>
      <c r="V2492" s="36"/>
      <c r="W2492" s="37"/>
      <c r="X2492" s="67"/>
      <c r="Y2492" s="60"/>
      <c r="Z2492" s="61"/>
      <c r="AA2492" s="61"/>
      <c r="AB2492" s="61"/>
      <c r="AC2492" s="61"/>
      <c r="AD2492" s="61"/>
      <c r="AE2492" s="69"/>
      <c r="AF2492" s="59"/>
      <c r="AG2492" s="61"/>
      <c r="AH2492" s="69"/>
    </row>
    <row r="2493" spans="1:34" x14ac:dyDescent="0.35">
      <c r="A2493" s="15"/>
      <c r="B2493" s="16"/>
      <c r="C2493" s="16"/>
      <c r="D2493" s="16"/>
      <c r="E2493" s="16"/>
      <c r="F2493" s="16"/>
      <c r="G2493" s="16"/>
      <c r="H2493" s="17"/>
      <c r="I2493" s="16"/>
      <c r="J2493" s="16"/>
      <c r="K2493" s="18"/>
      <c r="L2493" s="19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1"/>
      <c r="X2493" s="67"/>
      <c r="Y2493" s="19"/>
      <c r="Z2493" s="20"/>
      <c r="AA2493" s="20"/>
      <c r="AB2493" s="20"/>
      <c r="AC2493" s="20"/>
      <c r="AD2493" s="20"/>
      <c r="AE2493" s="21"/>
      <c r="AF2493" s="55"/>
      <c r="AG2493" s="20"/>
      <c r="AH2493" s="21"/>
    </row>
    <row r="2494" spans="1:34" x14ac:dyDescent="0.35">
      <c r="A2494" s="15"/>
      <c r="B2494" s="16"/>
      <c r="C2494" s="16"/>
      <c r="D2494" s="16"/>
      <c r="E2494" s="16"/>
      <c r="F2494" s="16"/>
      <c r="G2494" s="16"/>
      <c r="H2494" s="17"/>
      <c r="I2494" s="16"/>
      <c r="J2494" s="16"/>
      <c r="K2494" s="18"/>
      <c r="L2494" s="22"/>
      <c r="M2494" s="23"/>
      <c r="N2494" s="23"/>
      <c r="O2494" s="23"/>
      <c r="P2494" s="23"/>
      <c r="Q2494" s="23"/>
      <c r="R2494" s="23"/>
      <c r="S2494" s="23"/>
      <c r="T2494" s="23"/>
      <c r="U2494" s="23"/>
      <c r="V2494" s="23"/>
      <c r="W2494" s="70"/>
      <c r="X2494" s="67"/>
      <c r="Y2494" s="22"/>
      <c r="Z2494" s="23"/>
      <c r="AA2494" s="23"/>
      <c r="AB2494" s="23"/>
      <c r="AC2494" s="23"/>
      <c r="AD2494" s="23"/>
      <c r="AE2494" s="70"/>
      <c r="AF2494" s="50"/>
      <c r="AG2494" s="23"/>
      <c r="AH2494" s="70"/>
    </row>
    <row r="2495" spans="1:34" x14ac:dyDescent="0.35">
      <c r="A2495" s="15"/>
      <c r="B2495" s="16"/>
      <c r="C2495" s="16"/>
      <c r="D2495" s="16"/>
      <c r="E2495" s="16"/>
      <c r="F2495" s="16"/>
      <c r="G2495" s="16"/>
      <c r="H2495" s="17"/>
      <c r="I2495" s="16"/>
      <c r="J2495" s="16"/>
      <c r="K2495" s="18"/>
      <c r="L2495" s="19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1"/>
      <c r="X2495" s="67"/>
      <c r="Y2495" s="19"/>
      <c r="Z2495" s="20"/>
      <c r="AA2495" s="20"/>
      <c r="AB2495" s="20"/>
      <c r="AC2495" s="20"/>
      <c r="AD2495" s="20"/>
      <c r="AE2495" s="21"/>
      <c r="AF2495" s="55"/>
      <c r="AG2495" s="20"/>
      <c r="AH2495" s="21"/>
    </row>
    <row r="2496" spans="1:34" x14ac:dyDescent="0.35">
      <c r="A2496" s="24"/>
      <c r="B2496" s="25"/>
      <c r="C2496" s="25"/>
      <c r="D2496" s="25"/>
      <c r="E2496" s="25"/>
      <c r="F2496" s="25"/>
      <c r="G2496" s="25"/>
      <c r="H2496" s="26"/>
      <c r="I2496" s="25"/>
      <c r="J2496" s="25"/>
      <c r="K2496" s="27"/>
      <c r="L2496" s="28"/>
      <c r="M2496" s="29"/>
      <c r="N2496" s="29"/>
      <c r="O2496" s="29"/>
      <c r="P2496" s="29"/>
      <c r="Q2496" s="29"/>
      <c r="R2496" s="29"/>
      <c r="S2496" s="29"/>
      <c r="T2496" s="29"/>
      <c r="U2496" s="29"/>
      <c r="V2496" s="29"/>
      <c r="W2496" s="30"/>
      <c r="X2496" s="67"/>
      <c r="Y2496" s="57"/>
      <c r="Z2496" s="58"/>
      <c r="AA2496" s="58"/>
      <c r="AB2496" s="58"/>
      <c r="AC2496" s="58"/>
      <c r="AD2496" s="58"/>
      <c r="AE2496" s="71"/>
      <c r="AF2496" s="56"/>
      <c r="AG2496" s="58"/>
      <c r="AH2496" s="71"/>
    </row>
    <row r="2497" spans="1:34" x14ac:dyDescent="0.35">
      <c r="A2497" s="31"/>
      <c r="B2497" s="32"/>
      <c r="C2497" s="32"/>
      <c r="D2497" s="32"/>
      <c r="E2497" s="32"/>
      <c r="F2497" s="32"/>
      <c r="G2497" s="32"/>
      <c r="H2497" s="33"/>
      <c r="I2497" s="32"/>
      <c r="J2497" s="32"/>
      <c r="K2497" s="34"/>
      <c r="L2497" s="35"/>
      <c r="M2497" s="36"/>
      <c r="N2497" s="36"/>
      <c r="O2497" s="36"/>
      <c r="P2497" s="36"/>
      <c r="Q2497" s="36"/>
      <c r="R2497" s="36"/>
      <c r="S2497" s="36"/>
      <c r="T2497" s="36"/>
      <c r="U2497" s="36"/>
      <c r="V2497" s="36"/>
      <c r="W2497" s="37"/>
      <c r="X2497" s="67"/>
      <c r="Y2497" s="60"/>
      <c r="Z2497" s="61"/>
      <c r="AA2497" s="61"/>
      <c r="AB2497" s="61"/>
      <c r="AC2497" s="61"/>
      <c r="AD2497" s="61"/>
      <c r="AE2497" s="69"/>
      <c r="AF2497" s="59"/>
      <c r="AG2497" s="61"/>
      <c r="AH2497" s="69"/>
    </row>
    <row r="2498" spans="1:34" x14ac:dyDescent="0.35">
      <c r="A2498" s="15"/>
      <c r="B2498" s="16"/>
      <c r="C2498" s="16"/>
      <c r="D2498" s="16"/>
      <c r="E2498" s="16"/>
      <c r="F2498" s="16"/>
      <c r="G2498" s="16"/>
      <c r="H2498" s="17"/>
      <c r="I2498" s="16"/>
      <c r="J2498" s="16"/>
      <c r="K2498" s="18"/>
      <c r="L2498" s="19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1"/>
      <c r="X2498" s="67"/>
      <c r="Y2498" s="19"/>
      <c r="Z2498" s="20"/>
      <c r="AA2498" s="20"/>
      <c r="AB2498" s="20"/>
      <c r="AC2498" s="20"/>
      <c r="AD2498" s="20"/>
      <c r="AE2498" s="21"/>
      <c r="AF2498" s="55"/>
      <c r="AG2498" s="20"/>
      <c r="AH2498" s="21"/>
    </row>
    <row r="2499" spans="1:34" x14ac:dyDescent="0.35">
      <c r="A2499" s="15"/>
      <c r="B2499" s="16"/>
      <c r="C2499" s="16"/>
      <c r="D2499" s="16"/>
      <c r="E2499" s="16"/>
      <c r="F2499" s="16"/>
      <c r="G2499" s="16"/>
      <c r="H2499" s="17"/>
      <c r="I2499" s="16"/>
      <c r="J2499" s="16"/>
      <c r="K2499" s="18"/>
      <c r="L2499" s="22"/>
      <c r="M2499" s="23"/>
      <c r="N2499" s="23"/>
      <c r="O2499" s="23"/>
      <c r="P2499" s="23"/>
      <c r="Q2499" s="23"/>
      <c r="R2499" s="23"/>
      <c r="S2499" s="23"/>
      <c r="T2499" s="23"/>
      <c r="U2499" s="23"/>
      <c r="V2499" s="23"/>
      <c r="W2499" s="70"/>
      <c r="X2499" s="67"/>
      <c r="Y2499" s="22"/>
      <c r="Z2499" s="23"/>
      <c r="AA2499" s="23"/>
      <c r="AB2499" s="23"/>
      <c r="AC2499" s="23"/>
      <c r="AD2499" s="23"/>
      <c r="AE2499" s="70"/>
      <c r="AF2499" s="50"/>
      <c r="AG2499" s="23"/>
      <c r="AH2499" s="70"/>
    </row>
    <row r="2500" spans="1:34" x14ac:dyDescent="0.35">
      <c r="A2500" s="15"/>
      <c r="B2500" s="16"/>
      <c r="C2500" s="16"/>
      <c r="D2500" s="16"/>
      <c r="E2500" s="16"/>
      <c r="F2500" s="16"/>
      <c r="G2500" s="16"/>
      <c r="H2500" s="17"/>
      <c r="I2500" s="16"/>
      <c r="J2500" s="16"/>
      <c r="K2500" s="18"/>
      <c r="L2500" s="19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1"/>
      <c r="X2500" s="67"/>
      <c r="Y2500" s="19"/>
      <c r="Z2500" s="20"/>
      <c r="AA2500" s="20"/>
      <c r="AB2500" s="20"/>
      <c r="AC2500" s="20"/>
      <c r="AD2500" s="20"/>
      <c r="AE2500" s="21"/>
      <c r="AF2500" s="55"/>
      <c r="AG2500" s="20"/>
      <c r="AH2500" s="21"/>
    </row>
    <row r="2501" spans="1:34" x14ac:dyDescent="0.35">
      <c r="A2501" s="24"/>
      <c r="B2501" s="25"/>
      <c r="C2501" s="25"/>
      <c r="D2501" s="25"/>
      <c r="E2501" s="25"/>
      <c r="F2501" s="25"/>
      <c r="G2501" s="25"/>
      <c r="H2501" s="26"/>
      <c r="I2501" s="25"/>
      <c r="J2501" s="25"/>
      <c r="K2501" s="27"/>
      <c r="L2501" s="28"/>
      <c r="M2501" s="29"/>
      <c r="N2501" s="29"/>
      <c r="O2501" s="29"/>
      <c r="P2501" s="29"/>
      <c r="Q2501" s="29"/>
      <c r="R2501" s="29"/>
      <c r="S2501" s="29"/>
      <c r="T2501" s="29"/>
      <c r="U2501" s="29"/>
      <c r="V2501" s="29"/>
      <c r="W2501" s="30"/>
      <c r="X2501" s="67"/>
      <c r="Y2501" s="57"/>
      <c r="Z2501" s="58"/>
      <c r="AA2501" s="58"/>
      <c r="AB2501" s="58"/>
      <c r="AC2501" s="58"/>
      <c r="AD2501" s="58"/>
      <c r="AE2501" s="71"/>
      <c r="AF2501" s="56"/>
      <c r="AG2501" s="58"/>
      <c r="AH2501" s="71"/>
    </row>
    <row r="2502" spans="1:34" x14ac:dyDescent="0.35">
      <c r="A2502" s="31"/>
      <c r="B2502" s="32"/>
      <c r="C2502" s="32"/>
      <c r="D2502" s="32"/>
      <c r="E2502" s="32"/>
      <c r="F2502" s="32"/>
      <c r="G2502" s="32"/>
      <c r="H2502" s="33"/>
      <c r="I2502" s="32"/>
      <c r="J2502" s="32"/>
      <c r="K2502" s="34"/>
      <c r="L2502" s="35"/>
      <c r="M2502" s="36"/>
      <c r="N2502" s="36"/>
      <c r="O2502" s="36"/>
      <c r="P2502" s="36"/>
      <c r="Q2502" s="36"/>
      <c r="R2502" s="36"/>
      <c r="S2502" s="36"/>
      <c r="T2502" s="36"/>
      <c r="U2502" s="36"/>
      <c r="V2502" s="36"/>
      <c r="W2502" s="37"/>
      <c r="X2502" s="67"/>
      <c r="Y2502" s="60"/>
      <c r="Z2502" s="61"/>
      <c r="AA2502" s="61"/>
      <c r="AB2502" s="61"/>
      <c r="AC2502" s="61"/>
      <c r="AD2502" s="61"/>
      <c r="AE2502" s="69"/>
      <c r="AF2502" s="59"/>
      <c r="AG2502" s="61"/>
      <c r="AH2502" s="69"/>
    </row>
    <row r="2503" spans="1:34" x14ac:dyDescent="0.35">
      <c r="A2503" s="15"/>
      <c r="B2503" s="16"/>
      <c r="C2503" s="16"/>
      <c r="D2503" s="16"/>
      <c r="E2503" s="16"/>
      <c r="F2503" s="16"/>
      <c r="G2503" s="16"/>
      <c r="H2503" s="17"/>
      <c r="I2503" s="16"/>
      <c r="J2503" s="16"/>
      <c r="K2503" s="18"/>
      <c r="L2503" s="19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1"/>
      <c r="X2503" s="67"/>
      <c r="Y2503" s="19"/>
      <c r="Z2503" s="20"/>
      <c r="AA2503" s="20"/>
      <c r="AB2503" s="20"/>
      <c r="AC2503" s="20"/>
      <c r="AD2503" s="20"/>
      <c r="AE2503" s="21"/>
      <c r="AF2503" s="55"/>
      <c r="AG2503" s="20"/>
      <c r="AH2503" s="21"/>
    </row>
    <row r="2504" spans="1:34" x14ac:dyDescent="0.35">
      <c r="A2504" s="15"/>
      <c r="B2504" s="16"/>
      <c r="C2504" s="16"/>
      <c r="D2504" s="16"/>
      <c r="E2504" s="16"/>
      <c r="F2504" s="16"/>
      <c r="G2504" s="16"/>
      <c r="H2504" s="17"/>
      <c r="I2504" s="16"/>
      <c r="J2504" s="16"/>
      <c r="K2504" s="18"/>
      <c r="L2504" s="22"/>
      <c r="M2504" s="23"/>
      <c r="N2504" s="23"/>
      <c r="O2504" s="23"/>
      <c r="P2504" s="23"/>
      <c r="Q2504" s="23"/>
      <c r="R2504" s="23"/>
      <c r="S2504" s="23"/>
      <c r="T2504" s="23"/>
      <c r="U2504" s="23"/>
      <c r="V2504" s="23"/>
      <c r="W2504" s="70"/>
      <c r="X2504" s="67"/>
      <c r="Y2504" s="22"/>
      <c r="Z2504" s="23"/>
      <c r="AA2504" s="23"/>
      <c r="AB2504" s="23"/>
      <c r="AC2504" s="23"/>
      <c r="AD2504" s="23"/>
      <c r="AE2504" s="70"/>
      <c r="AF2504" s="50"/>
      <c r="AG2504" s="23"/>
      <c r="AH2504" s="70"/>
    </row>
    <row r="2505" spans="1:34" x14ac:dyDescent="0.35">
      <c r="A2505" s="15"/>
      <c r="B2505" s="16"/>
      <c r="C2505" s="16"/>
      <c r="D2505" s="16"/>
      <c r="E2505" s="16"/>
      <c r="F2505" s="16"/>
      <c r="G2505" s="16"/>
      <c r="H2505" s="17"/>
      <c r="I2505" s="16"/>
      <c r="J2505" s="16"/>
      <c r="K2505" s="18"/>
      <c r="L2505" s="19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1"/>
      <c r="X2505" s="67"/>
      <c r="Y2505" s="19"/>
      <c r="Z2505" s="20"/>
      <c r="AA2505" s="20"/>
      <c r="AB2505" s="20"/>
      <c r="AC2505" s="20"/>
      <c r="AD2505" s="20"/>
      <c r="AE2505" s="21"/>
      <c r="AF2505" s="55"/>
      <c r="AG2505" s="20"/>
      <c r="AH2505" s="21"/>
    </row>
    <row r="2506" spans="1:34" x14ac:dyDescent="0.35">
      <c r="A2506" s="24"/>
      <c r="B2506" s="25"/>
      <c r="C2506" s="25"/>
      <c r="D2506" s="25"/>
      <c r="E2506" s="25"/>
      <c r="F2506" s="25"/>
      <c r="G2506" s="25"/>
      <c r="H2506" s="26"/>
      <c r="I2506" s="25"/>
      <c r="J2506" s="25"/>
      <c r="K2506" s="27"/>
      <c r="L2506" s="28"/>
      <c r="M2506" s="29"/>
      <c r="N2506" s="29"/>
      <c r="O2506" s="29"/>
      <c r="P2506" s="29"/>
      <c r="Q2506" s="29"/>
      <c r="R2506" s="29"/>
      <c r="S2506" s="29"/>
      <c r="T2506" s="29"/>
      <c r="U2506" s="29"/>
      <c r="V2506" s="29"/>
      <c r="W2506" s="30"/>
      <c r="X2506" s="67"/>
      <c r="Y2506" s="57"/>
      <c r="Z2506" s="58"/>
      <c r="AA2506" s="58"/>
      <c r="AB2506" s="58"/>
      <c r="AC2506" s="58"/>
      <c r="AD2506" s="58"/>
      <c r="AE2506" s="71"/>
      <c r="AF2506" s="56"/>
      <c r="AG2506" s="58"/>
      <c r="AH2506" s="71"/>
    </row>
    <row r="2507" spans="1:34" x14ac:dyDescent="0.35">
      <c r="A2507" s="31"/>
      <c r="B2507" s="32"/>
      <c r="C2507" s="32"/>
      <c r="D2507" s="32"/>
      <c r="E2507" s="32"/>
      <c r="F2507" s="32"/>
      <c r="G2507" s="32"/>
      <c r="H2507" s="33"/>
      <c r="I2507" s="32"/>
      <c r="J2507" s="32"/>
      <c r="K2507" s="34"/>
      <c r="L2507" s="35"/>
      <c r="M2507" s="36"/>
      <c r="N2507" s="36"/>
      <c r="O2507" s="36"/>
      <c r="P2507" s="36"/>
      <c r="Q2507" s="36"/>
      <c r="R2507" s="36"/>
      <c r="S2507" s="36"/>
      <c r="T2507" s="36"/>
      <c r="U2507" s="36"/>
      <c r="V2507" s="36"/>
      <c r="W2507" s="37"/>
      <c r="X2507" s="67"/>
      <c r="Y2507" s="60"/>
      <c r="Z2507" s="61"/>
      <c r="AA2507" s="61"/>
      <c r="AB2507" s="61"/>
      <c r="AC2507" s="61"/>
      <c r="AD2507" s="61"/>
      <c r="AE2507" s="69"/>
      <c r="AF2507" s="59"/>
      <c r="AG2507" s="61"/>
      <c r="AH2507" s="69"/>
    </row>
    <row r="2508" spans="1:34" x14ac:dyDescent="0.35">
      <c r="A2508" s="15"/>
      <c r="B2508" s="16"/>
      <c r="C2508" s="16"/>
      <c r="D2508" s="16"/>
      <c r="E2508" s="16"/>
      <c r="F2508" s="16"/>
      <c r="G2508" s="16"/>
      <c r="H2508" s="17"/>
      <c r="I2508" s="16"/>
      <c r="J2508" s="16"/>
      <c r="K2508" s="18"/>
      <c r="L2508" s="19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1"/>
      <c r="X2508" s="67"/>
      <c r="Y2508" s="19"/>
      <c r="Z2508" s="20"/>
      <c r="AA2508" s="20"/>
      <c r="AB2508" s="20"/>
      <c r="AC2508" s="20"/>
      <c r="AD2508" s="20"/>
      <c r="AE2508" s="21"/>
      <c r="AF2508" s="55"/>
      <c r="AG2508" s="20"/>
      <c r="AH2508" s="21"/>
    </row>
    <row r="2509" spans="1:34" x14ac:dyDescent="0.35">
      <c r="A2509" s="15"/>
      <c r="B2509" s="16"/>
      <c r="C2509" s="16"/>
      <c r="D2509" s="16"/>
      <c r="E2509" s="16"/>
      <c r="F2509" s="16"/>
      <c r="G2509" s="16"/>
      <c r="H2509" s="17"/>
      <c r="I2509" s="16"/>
      <c r="J2509" s="16"/>
      <c r="K2509" s="18"/>
      <c r="L2509" s="22"/>
      <c r="M2509" s="23"/>
      <c r="N2509" s="23"/>
      <c r="O2509" s="23"/>
      <c r="P2509" s="23"/>
      <c r="Q2509" s="23"/>
      <c r="R2509" s="23"/>
      <c r="S2509" s="23"/>
      <c r="T2509" s="23"/>
      <c r="U2509" s="23"/>
      <c r="V2509" s="23"/>
      <c r="W2509" s="70"/>
      <c r="X2509" s="67"/>
      <c r="Y2509" s="22"/>
      <c r="Z2509" s="23"/>
      <c r="AA2509" s="23"/>
      <c r="AB2509" s="23"/>
      <c r="AC2509" s="23"/>
      <c r="AD2509" s="23"/>
      <c r="AE2509" s="70"/>
      <c r="AF2509" s="50"/>
      <c r="AG2509" s="23"/>
      <c r="AH2509" s="70"/>
    </row>
    <row r="2510" spans="1:34" x14ac:dyDescent="0.35">
      <c r="A2510" s="15"/>
      <c r="B2510" s="16"/>
      <c r="C2510" s="16"/>
      <c r="D2510" s="16"/>
      <c r="E2510" s="16"/>
      <c r="F2510" s="16"/>
      <c r="G2510" s="16"/>
      <c r="H2510" s="17"/>
      <c r="I2510" s="16"/>
      <c r="J2510" s="16"/>
      <c r="K2510" s="18"/>
      <c r="L2510" s="19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1"/>
      <c r="X2510" s="67"/>
      <c r="Y2510" s="19"/>
      <c r="Z2510" s="20"/>
      <c r="AA2510" s="20"/>
      <c r="AB2510" s="20"/>
      <c r="AC2510" s="20"/>
      <c r="AD2510" s="20"/>
      <c r="AE2510" s="21"/>
      <c r="AF2510" s="55"/>
      <c r="AG2510" s="20"/>
      <c r="AH2510" s="21"/>
    </row>
    <row r="2511" spans="1:34" x14ac:dyDescent="0.35">
      <c r="A2511" s="24"/>
      <c r="B2511" s="25"/>
      <c r="C2511" s="25"/>
      <c r="D2511" s="25"/>
      <c r="E2511" s="25"/>
      <c r="F2511" s="25"/>
      <c r="G2511" s="25"/>
      <c r="H2511" s="26"/>
      <c r="I2511" s="25"/>
      <c r="J2511" s="25"/>
      <c r="K2511" s="27"/>
      <c r="L2511" s="28"/>
      <c r="M2511" s="29"/>
      <c r="N2511" s="29"/>
      <c r="O2511" s="29"/>
      <c r="P2511" s="29"/>
      <c r="Q2511" s="29"/>
      <c r="R2511" s="29"/>
      <c r="S2511" s="29"/>
      <c r="T2511" s="29"/>
      <c r="U2511" s="29"/>
      <c r="V2511" s="29"/>
      <c r="W2511" s="30"/>
      <c r="X2511" s="67"/>
      <c r="Y2511" s="57"/>
      <c r="Z2511" s="58"/>
      <c r="AA2511" s="58"/>
      <c r="AB2511" s="58"/>
      <c r="AC2511" s="58"/>
      <c r="AD2511" s="58"/>
      <c r="AE2511" s="71"/>
      <c r="AF2511" s="56"/>
      <c r="AG2511" s="58"/>
      <c r="AH2511" s="71"/>
    </row>
    <row r="2512" spans="1:34" x14ac:dyDescent="0.35">
      <c r="A2512" s="31"/>
      <c r="B2512" s="32"/>
      <c r="C2512" s="32"/>
      <c r="D2512" s="32"/>
      <c r="E2512" s="32"/>
      <c r="F2512" s="32"/>
      <c r="G2512" s="32"/>
      <c r="H2512" s="33"/>
      <c r="I2512" s="32"/>
      <c r="J2512" s="32"/>
      <c r="K2512" s="34"/>
      <c r="L2512" s="35"/>
      <c r="M2512" s="36"/>
      <c r="N2512" s="36"/>
      <c r="O2512" s="36"/>
      <c r="P2512" s="36"/>
      <c r="Q2512" s="36"/>
      <c r="R2512" s="36"/>
      <c r="S2512" s="36"/>
      <c r="T2512" s="36"/>
      <c r="U2512" s="36"/>
      <c r="V2512" s="36"/>
      <c r="W2512" s="37"/>
      <c r="X2512" s="67"/>
      <c r="Y2512" s="60"/>
      <c r="Z2512" s="61"/>
      <c r="AA2512" s="61"/>
      <c r="AB2512" s="61"/>
      <c r="AC2512" s="61"/>
      <c r="AD2512" s="61"/>
      <c r="AE2512" s="69"/>
      <c r="AF2512" s="59"/>
      <c r="AG2512" s="61"/>
      <c r="AH2512" s="69"/>
    </row>
    <row r="2513" spans="1:34" x14ac:dyDescent="0.35">
      <c r="A2513" s="15"/>
      <c r="B2513" s="16"/>
      <c r="C2513" s="16"/>
      <c r="D2513" s="16"/>
      <c r="E2513" s="16"/>
      <c r="F2513" s="16"/>
      <c r="G2513" s="16"/>
      <c r="H2513" s="17"/>
      <c r="I2513" s="16"/>
      <c r="J2513" s="16"/>
      <c r="K2513" s="18"/>
      <c r="L2513" s="19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1"/>
      <c r="X2513" s="67"/>
      <c r="Y2513" s="19"/>
      <c r="Z2513" s="20"/>
      <c r="AA2513" s="20"/>
      <c r="AB2513" s="20"/>
      <c r="AC2513" s="20"/>
      <c r="AD2513" s="20"/>
      <c r="AE2513" s="21"/>
      <c r="AF2513" s="55"/>
      <c r="AG2513" s="20"/>
      <c r="AH2513" s="21"/>
    </row>
    <row r="2514" spans="1:34" x14ac:dyDescent="0.35">
      <c r="A2514" s="15"/>
      <c r="B2514" s="16"/>
      <c r="C2514" s="16"/>
      <c r="D2514" s="16"/>
      <c r="E2514" s="16"/>
      <c r="F2514" s="16"/>
      <c r="G2514" s="16"/>
      <c r="H2514" s="17"/>
      <c r="I2514" s="16"/>
      <c r="J2514" s="16"/>
      <c r="K2514" s="18"/>
      <c r="L2514" s="22"/>
      <c r="M2514" s="23"/>
      <c r="N2514" s="23"/>
      <c r="O2514" s="23"/>
      <c r="P2514" s="23"/>
      <c r="Q2514" s="23"/>
      <c r="R2514" s="23"/>
      <c r="S2514" s="23"/>
      <c r="T2514" s="23"/>
      <c r="U2514" s="23"/>
      <c r="V2514" s="23"/>
      <c r="W2514" s="70"/>
      <c r="X2514" s="67"/>
      <c r="Y2514" s="22"/>
      <c r="Z2514" s="23"/>
      <c r="AA2514" s="23"/>
      <c r="AB2514" s="23"/>
      <c r="AC2514" s="23"/>
      <c r="AD2514" s="23"/>
      <c r="AE2514" s="70"/>
      <c r="AF2514" s="50"/>
      <c r="AG2514" s="23"/>
      <c r="AH2514" s="70"/>
    </row>
    <row r="2515" spans="1:34" x14ac:dyDescent="0.35">
      <c r="A2515" s="15"/>
      <c r="B2515" s="16"/>
      <c r="C2515" s="16"/>
      <c r="D2515" s="16"/>
      <c r="E2515" s="16"/>
      <c r="F2515" s="16"/>
      <c r="G2515" s="16"/>
      <c r="H2515" s="17"/>
      <c r="I2515" s="16"/>
      <c r="J2515" s="16"/>
      <c r="K2515" s="18"/>
      <c r="L2515" s="19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1"/>
      <c r="X2515" s="67"/>
      <c r="Y2515" s="19"/>
      <c r="Z2515" s="20"/>
      <c r="AA2515" s="20"/>
      <c r="AB2515" s="20"/>
      <c r="AC2515" s="20"/>
      <c r="AD2515" s="20"/>
      <c r="AE2515" s="21"/>
      <c r="AF2515" s="55"/>
      <c r="AG2515" s="20"/>
      <c r="AH2515" s="21"/>
    </row>
    <row r="2516" spans="1:34" x14ac:dyDescent="0.35">
      <c r="A2516" s="24"/>
      <c r="B2516" s="25"/>
      <c r="C2516" s="25"/>
      <c r="D2516" s="25"/>
      <c r="E2516" s="25"/>
      <c r="F2516" s="25"/>
      <c r="G2516" s="25"/>
      <c r="H2516" s="26"/>
      <c r="I2516" s="25"/>
      <c r="J2516" s="25"/>
      <c r="K2516" s="27"/>
      <c r="L2516" s="28"/>
      <c r="M2516" s="29"/>
      <c r="N2516" s="29"/>
      <c r="O2516" s="29"/>
      <c r="P2516" s="29"/>
      <c r="Q2516" s="29"/>
      <c r="R2516" s="29"/>
      <c r="S2516" s="29"/>
      <c r="T2516" s="29"/>
      <c r="U2516" s="29"/>
      <c r="V2516" s="29"/>
      <c r="W2516" s="30"/>
      <c r="X2516" s="67"/>
      <c r="Y2516" s="57"/>
      <c r="Z2516" s="58"/>
      <c r="AA2516" s="58"/>
      <c r="AB2516" s="58"/>
      <c r="AC2516" s="58"/>
      <c r="AD2516" s="58"/>
      <c r="AE2516" s="71"/>
      <c r="AF2516" s="56"/>
      <c r="AG2516" s="58"/>
      <c r="AH2516" s="71"/>
    </row>
    <row r="2517" spans="1:34" x14ac:dyDescent="0.35">
      <c r="A2517" s="31"/>
      <c r="B2517" s="32"/>
      <c r="C2517" s="32"/>
      <c r="D2517" s="32"/>
      <c r="E2517" s="32"/>
      <c r="F2517" s="32"/>
      <c r="G2517" s="32"/>
      <c r="H2517" s="33"/>
      <c r="I2517" s="32"/>
      <c r="J2517" s="32"/>
      <c r="K2517" s="34"/>
      <c r="L2517" s="35"/>
      <c r="M2517" s="36"/>
      <c r="N2517" s="36"/>
      <c r="O2517" s="36"/>
      <c r="P2517" s="36"/>
      <c r="Q2517" s="36"/>
      <c r="R2517" s="36"/>
      <c r="S2517" s="36"/>
      <c r="T2517" s="36"/>
      <c r="U2517" s="36"/>
      <c r="V2517" s="36"/>
      <c r="W2517" s="37"/>
      <c r="X2517" s="67"/>
      <c r="Y2517" s="60"/>
      <c r="Z2517" s="61"/>
      <c r="AA2517" s="61"/>
      <c r="AB2517" s="61"/>
      <c r="AC2517" s="61"/>
      <c r="AD2517" s="61"/>
      <c r="AE2517" s="69"/>
      <c r="AF2517" s="59"/>
      <c r="AG2517" s="61"/>
      <c r="AH2517" s="69"/>
    </row>
    <row r="2518" spans="1:34" x14ac:dyDescent="0.35">
      <c r="A2518" s="15"/>
      <c r="B2518" s="16"/>
      <c r="C2518" s="16"/>
      <c r="D2518" s="16"/>
      <c r="E2518" s="16"/>
      <c r="F2518" s="16"/>
      <c r="G2518" s="16"/>
      <c r="H2518" s="17"/>
      <c r="I2518" s="16"/>
      <c r="J2518" s="16"/>
      <c r="K2518" s="18"/>
      <c r="L2518" s="19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1"/>
      <c r="X2518" s="67"/>
      <c r="Y2518" s="19"/>
      <c r="Z2518" s="20"/>
      <c r="AA2518" s="20"/>
      <c r="AB2518" s="20"/>
      <c r="AC2518" s="20"/>
      <c r="AD2518" s="20"/>
      <c r="AE2518" s="21"/>
      <c r="AF2518" s="55"/>
      <c r="AG2518" s="20"/>
      <c r="AH2518" s="21"/>
    </row>
    <row r="2519" spans="1:34" x14ac:dyDescent="0.35">
      <c r="A2519" s="15"/>
      <c r="B2519" s="16"/>
      <c r="C2519" s="16"/>
      <c r="D2519" s="16"/>
      <c r="E2519" s="16"/>
      <c r="F2519" s="16"/>
      <c r="G2519" s="16"/>
      <c r="H2519" s="17"/>
      <c r="I2519" s="16"/>
      <c r="J2519" s="16"/>
      <c r="K2519" s="18"/>
      <c r="L2519" s="22"/>
      <c r="M2519" s="23"/>
      <c r="N2519" s="23"/>
      <c r="O2519" s="23"/>
      <c r="P2519" s="23"/>
      <c r="Q2519" s="23"/>
      <c r="R2519" s="23"/>
      <c r="S2519" s="23"/>
      <c r="T2519" s="23"/>
      <c r="U2519" s="23"/>
      <c r="V2519" s="23"/>
      <c r="W2519" s="70"/>
      <c r="X2519" s="67"/>
      <c r="Y2519" s="22"/>
      <c r="Z2519" s="23"/>
      <c r="AA2519" s="23"/>
      <c r="AB2519" s="23"/>
      <c r="AC2519" s="23"/>
      <c r="AD2519" s="23"/>
      <c r="AE2519" s="70"/>
      <c r="AF2519" s="50"/>
      <c r="AG2519" s="23"/>
      <c r="AH2519" s="70"/>
    </row>
    <row r="2520" spans="1:34" x14ac:dyDescent="0.35">
      <c r="A2520" s="15"/>
      <c r="B2520" s="16"/>
      <c r="C2520" s="16"/>
      <c r="D2520" s="16"/>
      <c r="E2520" s="16"/>
      <c r="F2520" s="16"/>
      <c r="G2520" s="16"/>
      <c r="H2520" s="17"/>
      <c r="I2520" s="16"/>
      <c r="J2520" s="16"/>
      <c r="K2520" s="18"/>
      <c r="L2520" s="19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1"/>
      <c r="X2520" s="67"/>
      <c r="Y2520" s="19"/>
      <c r="Z2520" s="20"/>
      <c r="AA2520" s="20"/>
      <c r="AB2520" s="20"/>
      <c r="AC2520" s="20"/>
      <c r="AD2520" s="20"/>
      <c r="AE2520" s="21"/>
      <c r="AF2520" s="55"/>
      <c r="AG2520" s="20"/>
      <c r="AH2520" s="21"/>
    </row>
    <row r="2521" spans="1:34" x14ac:dyDescent="0.35">
      <c r="A2521" s="24"/>
      <c r="B2521" s="25"/>
      <c r="C2521" s="25"/>
      <c r="D2521" s="25"/>
      <c r="E2521" s="25"/>
      <c r="F2521" s="25"/>
      <c r="G2521" s="25"/>
      <c r="H2521" s="26"/>
      <c r="I2521" s="25"/>
      <c r="J2521" s="25"/>
      <c r="K2521" s="27"/>
      <c r="L2521" s="28"/>
      <c r="M2521" s="29"/>
      <c r="N2521" s="29"/>
      <c r="O2521" s="29"/>
      <c r="P2521" s="29"/>
      <c r="Q2521" s="29"/>
      <c r="R2521" s="29"/>
      <c r="S2521" s="29"/>
      <c r="T2521" s="29"/>
      <c r="U2521" s="29"/>
      <c r="V2521" s="29"/>
      <c r="W2521" s="30"/>
      <c r="X2521" s="67"/>
      <c r="Y2521" s="57"/>
      <c r="Z2521" s="58"/>
      <c r="AA2521" s="58"/>
      <c r="AB2521" s="58"/>
      <c r="AC2521" s="58"/>
      <c r="AD2521" s="58"/>
      <c r="AE2521" s="71"/>
      <c r="AF2521" s="56"/>
      <c r="AG2521" s="58"/>
      <c r="AH2521" s="71"/>
    </row>
    <row r="2522" spans="1:34" x14ac:dyDescent="0.35">
      <c r="A2522" s="31"/>
      <c r="B2522" s="32"/>
      <c r="C2522" s="32"/>
      <c r="D2522" s="32"/>
      <c r="E2522" s="32"/>
      <c r="F2522" s="32"/>
      <c r="G2522" s="32"/>
      <c r="H2522" s="33"/>
      <c r="I2522" s="32"/>
      <c r="J2522" s="32"/>
      <c r="K2522" s="34"/>
      <c r="L2522" s="35"/>
      <c r="M2522" s="36"/>
      <c r="N2522" s="36"/>
      <c r="O2522" s="36"/>
      <c r="P2522" s="36"/>
      <c r="Q2522" s="36"/>
      <c r="R2522" s="36"/>
      <c r="S2522" s="36"/>
      <c r="T2522" s="36"/>
      <c r="U2522" s="36"/>
      <c r="V2522" s="36"/>
      <c r="W2522" s="37"/>
      <c r="X2522" s="67"/>
      <c r="Y2522" s="60"/>
      <c r="Z2522" s="61"/>
      <c r="AA2522" s="61"/>
      <c r="AB2522" s="61"/>
      <c r="AC2522" s="61"/>
      <c r="AD2522" s="61"/>
      <c r="AE2522" s="69"/>
      <c r="AF2522" s="59"/>
      <c r="AG2522" s="61"/>
      <c r="AH2522" s="69"/>
    </row>
    <row r="2523" spans="1:34" x14ac:dyDescent="0.35">
      <c r="A2523" s="15"/>
      <c r="B2523" s="16"/>
      <c r="C2523" s="16"/>
      <c r="D2523" s="16"/>
      <c r="E2523" s="16"/>
      <c r="F2523" s="16"/>
      <c r="G2523" s="16"/>
      <c r="H2523" s="17"/>
      <c r="I2523" s="16"/>
      <c r="J2523" s="16"/>
      <c r="K2523" s="18"/>
      <c r="L2523" s="19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1"/>
      <c r="X2523" s="67"/>
      <c r="Y2523" s="19"/>
      <c r="Z2523" s="20"/>
      <c r="AA2523" s="20"/>
      <c r="AB2523" s="20"/>
      <c r="AC2523" s="20"/>
      <c r="AD2523" s="20"/>
      <c r="AE2523" s="21"/>
      <c r="AF2523" s="55"/>
      <c r="AG2523" s="20"/>
      <c r="AH2523" s="21"/>
    </row>
    <row r="2524" spans="1:34" x14ac:dyDescent="0.35">
      <c r="A2524" s="15"/>
      <c r="B2524" s="16"/>
      <c r="C2524" s="16"/>
      <c r="D2524" s="16"/>
      <c r="E2524" s="16"/>
      <c r="F2524" s="16"/>
      <c r="G2524" s="16"/>
      <c r="H2524" s="17"/>
      <c r="I2524" s="16"/>
      <c r="J2524" s="16"/>
      <c r="K2524" s="18"/>
      <c r="L2524" s="22"/>
      <c r="M2524" s="23"/>
      <c r="N2524" s="23"/>
      <c r="O2524" s="23"/>
      <c r="P2524" s="23"/>
      <c r="Q2524" s="23"/>
      <c r="R2524" s="23"/>
      <c r="S2524" s="23"/>
      <c r="T2524" s="23"/>
      <c r="U2524" s="23"/>
      <c r="V2524" s="23"/>
      <c r="W2524" s="70"/>
      <c r="X2524" s="67"/>
      <c r="Y2524" s="22"/>
      <c r="Z2524" s="23"/>
      <c r="AA2524" s="23"/>
      <c r="AB2524" s="23"/>
      <c r="AC2524" s="23"/>
      <c r="AD2524" s="23"/>
      <c r="AE2524" s="70"/>
      <c r="AF2524" s="50"/>
      <c r="AG2524" s="23"/>
      <c r="AH2524" s="70"/>
    </row>
    <row r="2525" spans="1:34" x14ac:dyDescent="0.35">
      <c r="A2525" s="15"/>
      <c r="B2525" s="16"/>
      <c r="C2525" s="16"/>
      <c r="D2525" s="16"/>
      <c r="E2525" s="16"/>
      <c r="F2525" s="16"/>
      <c r="G2525" s="16"/>
      <c r="H2525" s="17"/>
      <c r="I2525" s="16"/>
      <c r="J2525" s="16"/>
      <c r="K2525" s="18"/>
      <c r="L2525" s="19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1"/>
      <c r="X2525" s="67"/>
      <c r="Y2525" s="19"/>
      <c r="Z2525" s="20"/>
      <c r="AA2525" s="20"/>
      <c r="AB2525" s="20"/>
      <c r="AC2525" s="20"/>
      <c r="AD2525" s="20"/>
      <c r="AE2525" s="21"/>
      <c r="AF2525" s="55"/>
      <c r="AG2525" s="20"/>
      <c r="AH2525" s="21"/>
    </row>
    <row r="2526" spans="1:34" x14ac:dyDescent="0.35">
      <c r="A2526" s="24"/>
      <c r="B2526" s="25"/>
      <c r="C2526" s="25"/>
      <c r="D2526" s="25"/>
      <c r="E2526" s="25"/>
      <c r="F2526" s="25"/>
      <c r="G2526" s="25"/>
      <c r="H2526" s="26"/>
      <c r="I2526" s="25"/>
      <c r="J2526" s="25"/>
      <c r="K2526" s="27"/>
      <c r="L2526" s="28"/>
      <c r="M2526" s="29"/>
      <c r="N2526" s="29"/>
      <c r="O2526" s="29"/>
      <c r="P2526" s="29"/>
      <c r="Q2526" s="29"/>
      <c r="R2526" s="29"/>
      <c r="S2526" s="29"/>
      <c r="T2526" s="29"/>
      <c r="U2526" s="29"/>
      <c r="V2526" s="29"/>
      <c r="W2526" s="30"/>
      <c r="X2526" s="67"/>
      <c r="Y2526" s="57"/>
      <c r="Z2526" s="58"/>
      <c r="AA2526" s="58"/>
      <c r="AB2526" s="58"/>
      <c r="AC2526" s="58"/>
      <c r="AD2526" s="58"/>
      <c r="AE2526" s="71"/>
      <c r="AF2526" s="56"/>
      <c r="AG2526" s="58"/>
      <c r="AH2526" s="71"/>
    </row>
    <row r="2527" spans="1:34" x14ac:dyDescent="0.35">
      <c r="A2527" s="31"/>
      <c r="B2527" s="32"/>
      <c r="C2527" s="32"/>
      <c r="D2527" s="32"/>
      <c r="E2527" s="32"/>
      <c r="F2527" s="32"/>
      <c r="G2527" s="32"/>
      <c r="H2527" s="33"/>
      <c r="I2527" s="32"/>
      <c r="J2527" s="32"/>
      <c r="K2527" s="34"/>
      <c r="L2527" s="35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7"/>
      <c r="X2527" s="67"/>
      <c r="Y2527" s="60"/>
      <c r="Z2527" s="61"/>
      <c r="AA2527" s="61"/>
      <c r="AB2527" s="61"/>
      <c r="AC2527" s="61"/>
      <c r="AD2527" s="61"/>
      <c r="AE2527" s="69"/>
      <c r="AF2527" s="59"/>
      <c r="AG2527" s="61"/>
      <c r="AH2527" s="69"/>
    </row>
    <row r="2528" spans="1:34" x14ac:dyDescent="0.35">
      <c r="A2528" s="15"/>
      <c r="B2528" s="16"/>
      <c r="C2528" s="16"/>
      <c r="D2528" s="16"/>
      <c r="E2528" s="16"/>
      <c r="F2528" s="16"/>
      <c r="G2528" s="16"/>
      <c r="H2528" s="17"/>
      <c r="I2528" s="16"/>
      <c r="J2528" s="16"/>
      <c r="K2528" s="18"/>
      <c r="L2528" s="19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1"/>
      <c r="X2528" s="67"/>
      <c r="Y2528" s="19"/>
      <c r="Z2528" s="20"/>
      <c r="AA2528" s="20"/>
      <c r="AB2528" s="20"/>
      <c r="AC2528" s="20"/>
      <c r="AD2528" s="20"/>
      <c r="AE2528" s="21"/>
      <c r="AF2528" s="55"/>
      <c r="AG2528" s="20"/>
      <c r="AH2528" s="21"/>
    </row>
    <row r="2529" spans="1:34" x14ac:dyDescent="0.35">
      <c r="A2529" s="15"/>
      <c r="B2529" s="16"/>
      <c r="C2529" s="16"/>
      <c r="D2529" s="16"/>
      <c r="E2529" s="16"/>
      <c r="F2529" s="16"/>
      <c r="G2529" s="16"/>
      <c r="H2529" s="17"/>
      <c r="I2529" s="16"/>
      <c r="J2529" s="16"/>
      <c r="K2529" s="18"/>
      <c r="L2529" s="22"/>
      <c r="M2529" s="23"/>
      <c r="N2529" s="23"/>
      <c r="O2529" s="23"/>
      <c r="P2529" s="23"/>
      <c r="Q2529" s="23"/>
      <c r="R2529" s="23"/>
      <c r="S2529" s="23"/>
      <c r="T2529" s="23"/>
      <c r="U2529" s="23"/>
      <c r="V2529" s="23"/>
      <c r="W2529" s="70"/>
      <c r="X2529" s="67"/>
      <c r="Y2529" s="22"/>
      <c r="Z2529" s="23"/>
      <c r="AA2529" s="23"/>
      <c r="AB2529" s="23"/>
      <c r="AC2529" s="23"/>
      <c r="AD2529" s="23"/>
      <c r="AE2529" s="70"/>
      <c r="AF2529" s="50"/>
      <c r="AG2529" s="23"/>
      <c r="AH2529" s="70"/>
    </row>
    <row r="2530" spans="1:34" x14ac:dyDescent="0.35">
      <c r="A2530" s="15"/>
      <c r="B2530" s="16"/>
      <c r="C2530" s="16"/>
      <c r="D2530" s="16"/>
      <c r="E2530" s="16"/>
      <c r="F2530" s="16"/>
      <c r="G2530" s="16"/>
      <c r="H2530" s="17"/>
      <c r="I2530" s="16"/>
      <c r="J2530" s="16"/>
      <c r="K2530" s="18"/>
      <c r="L2530" s="19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1"/>
      <c r="X2530" s="67"/>
      <c r="Y2530" s="19"/>
      <c r="Z2530" s="20"/>
      <c r="AA2530" s="20"/>
      <c r="AB2530" s="20"/>
      <c r="AC2530" s="20"/>
      <c r="AD2530" s="20"/>
      <c r="AE2530" s="21"/>
      <c r="AF2530" s="55"/>
      <c r="AG2530" s="20"/>
      <c r="AH2530" s="21"/>
    </row>
    <row r="2531" spans="1:34" x14ac:dyDescent="0.35">
      <c r="A2531" s="24"/>
      <c r="B2531" s="25"/>
      <c r="C2531" s="25"/>
      <c r="D2531" s="25"/>
      <c r="E2531" s="25"/>
      <c r="F2531" s="25"/>
      <c r="G2531" s="25"/>
      <c r="H2531" s="26"/>
      <c r="I2531" s="25"/>
      <c r="J2531" s="25"/>
      <c r="K2531" s="27"/>
      <c r="L2531" s="28"/>
      <c r="M2531" s="29"/>
      <c r="N2531" s="29"/>
      <c r="O2531" s="29"/>
      <c r="P2531" s="29"/>
      <c r="Q2531" s="29"/>
      <c r="R2531" s="29"/>
      <c r="S2531" s="29"/>
      <c r="T2531" s="29"/>
      <c r="U2531" s="29"/>
      <c r="V2531" s="29"/>
      <c r="W2531" s="30"/>
      <c r="X2531" s="67"/>
      <c r="Y2531" s="57"/>
      <c r="Z2531" s="58"/>
      <c r="AA2531" s="58"/>
      <c r="AB2531" s="58"/>
      <c r="AC2531" s="58"/>
      <c r="AD2531" s="58"/>
      <c r="AE2531" s="71"/>
      <c r="AF2531" s="56"/>
      <c r="AG2531" s="58"/>
      <c r="AH2531" s="71"/>
    </row>
    <row r="2532" spans="1:34" x14ac:dyDescent="0.35">
      <c r="A2532" s="31"/>
      <c r="B2532" s="32"/>
      <c r="C2532" s="32"/>
      <c r="D2532" s="32"/>
      <c r="E2532" s="32"/>
      <c r="F2532" s="32"/>
      <c r="G2532" s="32"/>
      <c r="H2532" s="33"/>
      <c r="I2532" s="32"/>
      <c r="J2532" s="32"/>
      <c r="K2532" s="34"/>
      <c r="L2532" s="35"/>
      <c r="M2532" s="36"/>
      <c r="N2532" s="36"/>
      <c r="O2532" s="36"/>
      <c r="P2532" s="36"/>
      <c r="Q2532" s="36"/>
      <c r="R2532" s="36"/>
      <c r="S2532" s="36"/>
      <c r="T2532" s="36"/>
      <c r="U2532" s="36"/>
      <c r="V2532" s="36"/>
      <c r="W2532" s="37"/>
      <c r="X2532" s="67"/>
      <c r="Y2532" s="60"/>
      <c r="Z2532" s="61"/>
      <c r="AA2532" s="61"/>
      <c r="AB2532" s="61"/>
      <c r="AC2532" s="61"/>
      <c r="AD2532" s="61"/>
      <c r="AE2532" s="69"/>
      <c r="AF2532" s="59"/>
      <c r="AG2532" s="61"/>
      <c r="AH2532" s="69"/>
    </row>
    <row r="2533" spans="1:34" x14ac:dyDescent="0.35">
      <c r="A2533" s="15"/>
      <c r="B2533" s="16"/>
      <c r="C2533" s="16"/>
      <c r="D2533" s="16"/>
      <c r="E2533" s="16"/>
      <c r="F2533" s="16"/>
      <c r="G2533" s="16"/>
      <c r="H2533" s="17"/>
      <c r="I2533" s="16"/>
      <c r="J2533" s="16"/>
      <c r="K2533" s="18"/>
      <c r="L2533" s="19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1"/>
      <c r="X2533" s="67"/>
      <c r="Y2533" s="19"/>
      <c r="Z2533" s="20"/>
      <c r="AA2533" s="20"/>
      <c r="AB2533" s="20"/>
      <c r="AC2533" s="20"/>
      <c r="AD2533" s="20"/>
      <c r="AE2533" s="21"/>
      <c r="AF2533" s="55"/>
      <c r="AG2533" s="20"/>
      <c r="AH2533" s="21"/>
    </row>
    <row r="2534" spans="1:34" x14ac:dyDescent="0.35">
      <c r="A2534" s="15"/>
      <c r="B2534" s="16"/>
      <c r="C2534" s="16"/>
      <c r="D2534" s="16"/>
      <c r="E2534" s="16"/>
      <c r="F2534" s="16"/>
      <c r="G2534" s="16"/>
      <c r="H2534" s="17"/>
      <c r="I2534" s="16"/>
      <c r="J2534" s="16"/>
      <c r="K2534" s="18"/>
      <c r="L2534" s="22"/>
      <c r="M2534" s="23"/>
      <c r="N2534" s="23"/>
      <c r="O2534" s="23"/>
      <c r="P2534" s="23"/>
      <c r="Q2534" s="23"/>
      <c r="R2534" s="23"/>
      <c r="S2534" s="23"/>
      <c r="T2534" s="23"/>
      <c r="U2534" s="23"/>
      <c r="V2534" s="23"/>
      <c r="W2534" s="70"/>
      <c r="X2534" s="67"/>
      <c r="Y2534" s="22"/>
      <c r="Z2534" s="23"/>
      <c r="AA2534" s="23"/>
      <c r="AB2534" s="23"/>
      <c r="AC2534" s="23"/>
      <c r="AD2534" s="23"/>
      <c r="AE2534" s="70"/>
      <c r="AF2534" s="50"/>
      <c r="AG2534" s="23"/>
      <c r="AH2534" s="70"/>
    </row>
    <row r="2535" spans="1:34" x14ac:dyDescent="0.35">
      <c r="A2535" s="15"/>
      <c r="B2535" s="16"/>
      <c r="C2535" s="16"/>
      <c r="D2535" s="16"/>
      <c r="E2535" s="16"/>
      <c r="F2535" s="16"/>
      <c r="G2535" s="16"/>
      <c r="H2535" s="17"/>
      <c r="I2535" s="16"/>
      <c r="J2535" s="16"/>
      <c r="K2535" s="18"/>
      <c r="L2535" s="19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1"/>
      <c r="X2535" s="67"/>
      <c r="Y2535" s="19"/>
      <c r="Z2535" s="20"/>
      <c r="AA2535" s="20"/>
      <c r="AB2535" s="20"/>
      <c r="AC2535" s="20"/>
      <c r="AD2535" s="20"/>
      <c r="AE2535" s="21"/>
      <c r="AF2535" s="55"/>
      <c r="AG2535" s="20"/>
      <c r="AH2535" s="21"/>
    </row>
    <row r="2536" spans="1:34" x14ac:dyDescent="0.35">
      <c r="A2536" s="24"/>
      <c r="B2536" s="25"/>
      <c r="C2536" s="25"/>
      <c r="D2536" s="25"/>
      <c r="E2536" s="25"/>
      <c r="F2536" s="25"/>
      <c r="G2536" s="25"/>
      <c r="H2536" s="26"/>
      <c r="I2536" s="25"/>
      <c r="J2536" s="25"/>
      <c r="K2536" s="27"/>
      <c r="L2536" s="28"/>
      <c r="M2536" s="29"/>
      <c r="N2536" s="29"/>
      <c r="O2536" s="29"/>
      <c r="P2536" s="29"/>
      <c r="Q2536" s="29"/>
      <c r="R2536" s="29"/>
      <c r="S2536" s="29"/>
      <c r="T2536" s="29"/>
      <c r="U2536" s="29"/>
      <c r="V2536" s="29"/>
      <c r="W2536" s="30"/>
      <c r="X2536" s="67"/>
      <c r="Y2536" s="57"/>
      <c r="Z2536" s="58"/>
      <c r="AA2536" s="58"/>
      <c r="AB2536" s="58"/>
      <c r="AC2536" s="58"/>
      <c r="AD2536" s="58"/>
      <c r="AE2536" s="71"/>
      <c r="AF2536" s="56"/>
      <c r="AG2536" s="58"/>
      <c r="AH2536" s="71"/>
    </row>
    <row r="2537" spans="1:34" x14ac:dyDescent="0.35">
      <c r="A2537" s="31"/>
      <c r="B2537" s="32"/>
      <c r="C2537" s="32"/>
      <c r="D2537" s="32"/>
      <c r="E2537" s="32"/>
      <c r="F2537" s="32"/>
      <c r="G2537" s="32"/>
      <c r="H2537" s="33"/>
      <c r="I2537" s="32"/>
      <c r="J2537" s="32"/>
      <c r="K2537" s="34"/>
      <c r="L2537" s="35"/>
      <c r="M2537" s="36"/>
      <c r="N2537" s="36"/>
      <c r="O2537" s="36"/>
      <c r="P2537" s="36"/>
      <c r="Q2537" s="36"/>
      <c r="R2537" s="36"/>
      <c r="S2537" s="36"/>
      <c r="T2537" s="36"/>
      <c r="U2537" s="36"/>
      <c r="V2537" s="36"/>
      <c r="W2537" s="37"/>
      <c r="X2537" s="67"/>
      <c r="Y2537" s="60"/>
      <c r="Z2537" s="61"/>
      <c r="AA2537" s="61"/>
      <c r="AB2537" s="61"/>
      <c r="AC2537" s="61"/>
      <c r="AD2537" s="61"/>
      <c r="AE2537" s="69"/>
      <c r="AF2537" s="59"/>
      <c r="AG2537" s="61"/>
      <c r="AH2537" s="69"/>
    </row>
    <row r="2538" spans="1:34" x14ac:dyDescent="0.35">
      <c r="A2538" s="15"/>
      <c r="B2538" s="16"/>
      <c r="C2538" s="16"/>
      <c r="D2538" s="16"/>
      <c r="E2538" s="16"/>
      <c r="F2538" s="16"/>
      <c r="G2538" s="16"/>
      <c r="H2538" s="17"/>
      <c r="I2538" s="16"/>
      <c r="J2538" s="16"/>
      <c r="K2538" s="18"/>
      <c r="L2538" s="19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1"/>
      <c r="X2538" s="67"/>
      <c r="Y2538" s="19"/>
      <c r="Z2538" s="20"/>
      <c r="AA2538" s="20"/>
      <c r="AB2538" s="20"/>
      <c r="AC2538" s="20"/>
      <c r="AD2538" s="20"/>
      <c r="AE2538" s="21"/>
      <c r="AF2538" s="55"/>
      <c r="AG2538" s="20"/>
      <c r="AH2538" s="21"/>
    </row>
    <row r="2539" spans="1:34" x14ac:dyDescent="0.35">
      <c r="A2539" s="15"/>
      <c r="B2539" s="16"/>
      <c r="C2539" s="16"/>
      <c r="D2539" s="16"/>
      <c r="E2539" s="16"/>
      <c r="F2539" s="16"/>
      <c r="G2539" s="16"/>
      <c r="H2539" s="17"/>
      <c r="I2539" s="16"/>
      <c r="J2539" s="16"/>
      <c r="K2539" s="18"/>
      <c r="L2539" s="22"/>
      <c r="M2539" s="23"/>
      <c r="N2539" s="23"/>
      <c r="O2539" s="23"/>
      <c r="P2539" s="23"/>
      <c r="Q2539" s="23"/>
      <c r="R2539" s="23"/>
      <c r="S2539" s="23"/>
      <c r="T2539" s="23"/>
      <c r="U2539" s="23"/>
      <c r="V2539" s="23"/>
      <c r="W2539" s="70"/>
      <c r="X2539" s="67"/>
      <c r="Y2539" s="22"/>
      <c r="Z2539" s="23"/>
      <c r="AA2539" s="23"/>
      <c r="AB2539" s="23"/>
      <c r="AC2539" s="23"/>
      <c r="AD2539" s="23"/>
      <c r="AE2539" s="70"/>
      <c r="AF2539" s="50"/>
      <c r="AG2539" s="23"/>
      <c r="AH2539" s="70"/>
    </row>
    <row r="2540" spans="1:34" x14ac:dyDescent="0.35">
      <c r="A2540" s="15"/>
      <c r="B2540" s="16"/>
      <c r="C2540" s="16"/>
      <c r="D2540" s="16"/>
      <c r="E2540" s="16"/>
      <c r="F2540" s="16"/>
      <c r="G2540" s="16"/>
      <c r="H2540" s="17"/>
      <c r="I2540" s="16"/>
      <c r="J2540" s="16"/>
      <c r="K2540" s="18"/>
      <c r="L2540" s="19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1"/>
      <c r="X2540" s="67"/>
      <c r="Y2540" s="19"/>
      <c r="Z2540" s="20"/>
      <c r="AA2540" s="20"/>
      <c r="AB2540" s="20"/>
      <c r="AC2540" s="20"/>
      <c r="AD2540" s="20"/>
      <c r="AE2540" s="21"/>
      <c r="AF2540" s="55"/>
      <c r="AG2540" s="20"/>
      <c r="AH2540" s="21"/>
    </row>
    <row r="2541" spans="1:34" x14ac:dyDescent="0.35">
      <c r="A2541" s="24"/>
      <c r="B2541" s="25"/>
      <c r="C2541" s="25"/>
      <c r="D2541" s="25"/>
      <c r="E2541" s="25"/>
      <c r="F2541" s="25"/>
      <c r="G2541" s="25"/>
      <c r="H2541" s="26"/>
      <c r="I2541" s="25"/>
      <c r="J2541" s="25"/>
      <c r="K2541" s="27"/>
      <c r="L2541" s="28"/>
      <c r="M2541" s="29"/>
      <c r="N2541" s="29"/>
      <c r="O2541" s="29"/>
      <c r="P2541" s="29"/>
      <c r="Q2541" s="29"/>
      <c r="R2541" s="29"/>
      <c r="S2541" s="29"/>
      <c r="T2541" s="29"/>
      <c r="U2541" s="29"/>
      <c r="V2541" s="29"/>
      <c r="W2541" s="30"/>
      <c r="X2541" s="67"/>
      <c r="Y2541" s="57"/>
      <c r="Z2541" s="58"/>
      <c r="AA2541" s="58"/>
      <c r="AB2541" s="58"/>
      <c r="AC2541" s="58"/>
      <c r="AD2541" s="58"/>
      <c r="AE2541" s="71"/>
      <c r="AF2541" s="56"/>
      <c r="AG2541" s="58"/>
      <c r="AH2541" s="71"/>
    </row>
    <row r="2542" spans="1:34" x14ac:dyDescent="0.35">
      <c r="A2542" s="31"/>
      <c r="B2542" s="32"/>
      <c r="C2542" s="32"/>
      <c r="D2542" s="32"/>
      <c r="E2542" s="32"/>
      <c r="F2542" s="32"/>
      <c r="G2542" s="32"/>
      <c r="H2542" s="33"/>
      <c r="I2542" s="32"/>
      <c r="J2542" s="32"/>
      <c r="K2542" s="34"/>
      <c r="L2542" s="35"/>
      <c r="M2542" s="36"/>
      <c r="N2542" s="36"/>
      <c r="O2542" s="36"/>
      <c r="P2542" s="36"/>
      <c r="Q2542" s="36"/>
      <c r="R2542" s="36"/>
      <c r="S2542" s="36"/>
      <c r="T2542" s="36"/>
      <c r="U2542" s="36"/>
      <c r="V2542" s="36"/>
      <c r="W2542" s="37"/>
      <c r="X2542" s="67"/>
      <c r="Y2542" s="60"/>
      <c r="Z2542" s="61"/>
      <c r="AA2542" s="61"/>
      <c r="AB2542" s="61"/>
      <c r="AC2542" s="61"/>
      <c r="AD2542" s="61"/>
      <c r="AE2542" s="69"/>
      <c r="AF2542" s="59"/>
      <c r="AG2542" s="61"/>
      <c r="AH2542" s="69"/>
    </row>
    <row r="2543" spans="1:34" x14ac:dyDescent="0.35">
      <c r="A2543" s="15"/>
      <c r="B2543" s="16"/>
      <c r="C2543" s="16"/>
      <c r="D2543" s="16"/>
      <c r="E2543" s="16"/>
      <c r="F2543" s="16"/>
      <c r="G2543" s="16"/>
      <c r="H2543" s="17"/>
      <c r="I2543" s="16"/>
      <c r="J2543" s="16"/>
      <c r="K2543" s="18"/>
      <c r="L2543" s="19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1"/>
      <c r="X2543" s="67"/>
      <c r="Y2543" s="19"/>
      <c r="Z2543" s="20"/>
      <c r="AA2543" s="20"/>
      <c r="AB2543" s="20"/>
      <c r="AC2543" s="20"/>
      <c r="AD2543" s="20"/>
      <c r="AE2543" s="21"/>
      <c r="AF2543" s="55"/>
      <c r="AG2543" s="20"/>
      <c r="AH2543" s="21"/>
    </row>
    <row r="2544" spans="1:34" x14ac:dyDescent="0.35">
      <c r="A2544" s="15"/>
      <c r="B2544" s="16"/>
      <c r="C2544" s="16"/>
      <c r="D2544" s="16"/>
      <c r="E2544" s="16"/>
      <c r="F2544" s="16"/>
      <c r="G2544" s="16"/>
      <c r="H2544" s="17"/>
      <c r="I2544" s="16"/>
      <c r="J2544" s="16"/>
      <c r="K2544" s="18"/>
      <c r="L2544" s="22"/>
      <c r="M2544" s="23"/>
      <c r="N2544" s="23"/>
      <c r="O2544" s="23"/>
      <c r="P2544" s="23"/>
      <c r="Q2544" s="23"/>
      <c r="R2544" s="23"/>
      <c r="S2544" s="23"/>
      <c r="T2544" s="23"/>
      <c r="U2544" s="23"/>
      <c r="V2544" s="23"/>
      <c r="W2544" s="70"/>
      <c r="X2544" s="67"/>
      <c r="Y2544" s="22"/>
      <c r="Z2544" s="23"/>
      <c r="AA2544" s="23"/>
      <c r="AB2544" s="23"/>
      <c r="AC2544" s="23"/>
      <c r="AD2544" s="23"/>
      <c r="AE2544" s="70"/>
      <c r="AF2544" s="50"/>
      <c r="AG2544" s="23"/>
      <c r="AH2544" s="70"/>
    </row>
    <row r="2545" spans="1:34" x14ac:dyDescent="0.35">
      <c r="A2545" s="15"/>
      <c r="B2545" s="16"/>
      <c r="C2545" s="16"/>
      <c r="D2545" s="16"/>
      <c r="E2545" s="16"/>
      <c r="F2545" s="16"/>
      <c r="G2545" s="16"/>
      <c r="H2545" s="17"/>
      <c r="I2545" s="16"/>
      <c r="J2545" s="16"/>
      <c r="K2545" s="18"/>
      <c r="L2545" s="19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1"/>
      <c r="X2545" s="67"/>
      <c r="Y2545" s="19"/>
      <c r="Z2545" s="20"/>
      <c r="AA2545" s="20"/>
      <c r="AB2545" s="20"/>
      <c r="AC2545" s="20"/>
      <c r="AD2545" s="20"/>
      <c r="AE2545" s="21"/>
      <c r="AF2545" s="55"/>
      <c r="AG2545" s="20"/>
      <c r="AH2545" s="21"/>
    </row>
    <row r="2546" spans="1:34" x14ac:dyDescent="0.35">
      <c r="A2546" s="24"/>
      <c r="B2546" s="25"/>
      <c r="C2546" s="25"/>
      <c r="D2546" s="25"/>
      <c r="E2546" s="25"/>
      <c r="F2546" s="25"/>
      <c r="G2546" s="25"/>
      <c r="H2546" s="26"/>
      <c r="I2546" s="25"/>
      <c r="J2546" s="25"/>
      <c r="K2546" s="27"/>
      <c r="L2546" s="28"/>
      <c r="M2546" s="29"/>
      <c r="N2546" s="29"/>
      <c r="O2546" s="29"/>
      <c r="P2546" s="29"/>
      <c r="Q2546" s="29"/>
      <c r="R2546" s="29"/>
      <c r="S2546" s="29"/>
      <c r="T2546" s="29"/>
      <c r="U2546" s="29"/>
      <c r="V2546" s="29"/>
      <c r="W2546" s="30"/>
      <c r="X2546" s="67"/>
      <c r="Y2546" s="57"/>
      <c r="Z2546" s="58"/>
      <c r="AA2546" s="58"/>
      <c r="AB2546" s="58"/>
      <c r="AC2546" s="58"/>
      <c r="AD2546" s="58"/>
      <c r="AE2546" s="71"/>
      <c r="AF2546" s="56"/>
      <c r="AG2546" s="58"/>
      <c r="AH2546" s="71"/>
    </row>
    <row r="2547" spans="1:34" x14ac:dyDescent="0.35">
      <c r="A2547" s="31"/>
      <c r="B2547" s="32"/>
      <c r="C2547" s="32"/>
      <c r="D2547" s="32"/>
      <c r="E2547" s="32"/>
      <c r="F2547" s="32"/>
      <c r="G2547" s="32"/>
      <c r="H2547" s="33"/>
      <c r="I2547" s="32"/>
      <c r="J2547" s="32"/>
      <c r="K2547" s="34"/>
      <c r="L2547" s="35"/>
      <c r="M2547" s="36"/>
      <c r="N2547" s="36"/>
      <c r="O2547" s="36"/>
      <c r="P2547" s="36"/>
      <c r="Q2547" s="36"/>
      <c r="R2547" s="36"/>
      <c r="S2547" s="36"/>
      <c r="T2547" s="36"/>
      <c r="U2547" s="36"/>
      <c r="V2547" s="36"/>
      <c r="W2547" s="37"/>
      <c r="X2547" s="67"/>
      <c r="Y2547" s="60"/>
      <c r="Z2547" s="61"/>
      <c r="AA2547" s="61"/>
      <c r="AB2547" s="61"/>
      <c r="AC2547" s="61"/>
      <c r="AD2547" s="61"/>
      <c r="AE2547" s="69"/>
      <c r="AF2547" s="59"/>
      <c r="AG2547" s="61"/>
      <c r="AH2547" s="69"/>
    </row>
    <row r="2548" spans="1:34" x14ac:dyDescent="0.35">
      <c r="A2548" s="15"/>
      <c r="B2548" s="16"/>
      <c r="C2548" s="16"/>
      <c r="D2548" s="16"/>
      <c r="E2548" s="16"/>
      <c r="F2548" s="16"/>
      <c r="G2548" s="16"/>
      <c r="H2548" s="17"/>
      <c r="I2548" s="16"/>
      <c r="J2548" s="16"/>
      <c r="K2548" s="18"/>
      <c r="L2548" s="19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1"/>
      <c r="X2548" s="67"/>
      <c r="Y2548" s="19"/>
      <c r="Z2548" s="20"/>
      <c r="AA2548" s="20"/>
      <c r="AB2548" s="20"/>
      <c r="AC2548" s="20"/>
      <c r="AD2548" s="20"/>
      <c r="AE2548" s="21"/>
      <c r="AF2548" s="55"/>
      <c r="AG2548" s="20"/>
      <c r="AH2548" s="21"/>
    </row>
    <row r="2549" spans="1:34" x14ac:dyDescent="0.35">
      <c r="A2549" s="15"/>
      <c r="B2549" s="16"/>
      <c r="C2549" s="16"/>
      <c r="D2549" s="16"/>
      <c r="E2549" s="16"/>
      <c r="F2549" s="16"/>
      <c r="G2549" s="16"/>
      <c r="H2549" s="17"/>
      <c r="I2549" s="16"/>
      <c r="J2549" s="16"/>
      <c r="K2549" s="18"/>
      <c r="L2549" s="22"/>
      <c r="M2549" s="23"/>
      <c r="N2549" s="23"/>
      <c r="O2549" s="23"/>
      <c r="P2549" s="23"/>
      <c r="Q2549" s="23"/>
      <c r="R2549" s="23"/>
      <c r="S2549" s="23"/>
      <c r="T2549" s="23"/>
      <c r="U2549" s="23"/>
      <c r="V2549" s="23"/>
      <c r="W2549" s="70"/>
      <c r="X2549" s="67"/>
      <c r="Y2549" s="22"/>
      <c r="Z2549" s="23"/>
      <c r="AA2549" s="23"/>
      <c r="AB2549" s="23"/>
      <c r="AC2549" s="23"/>
      <c r="AD2549" s="23"/>
      <c r="AE2549" s="70"/>
      <c r="AF2549" s="50"/>
      <c r="AG2549" s="23"/>
      <c r="AH2549" s="70"/>
    </row>
    <row r="2550" spans="1:34" x14ac:dyDescent="0.35">
      <c r="A2550" s="15"/>
      <c r="B2550" s="16"/>
      <c r="C2550" s="16"/>
      <c r="D2550" s="16"/>
      <c r="E2550" s="16"/>
      <c r="F2550" s="16"/>
      <c r="G2550" s="16"/>
      <c r="H2550" s="17"/>
      <c r="I2550" s="16"/>
      <c r="J2550" s="16"/>
      <c r="K2550" s="18"/>
      <c r="L2550" s="19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1"/>
      <c r="X2550" s="67"/>
      <c r="Y2550" s="19"/>
      <c r="Z2550" s="20"/>
      <c r="AA2550" s="20"/>
      <c r="AB2550" s="20"/>
      <c r="AC2550" s="20"/>
      <c r="AD2550" s="20"/>
      <c r="AE2550" s="21"/>
      <c r="AF2550" s="55"/>
      <c r="AG2550" s="20"/>
      <c r="AH2550" s="21"/>
    </row>
    <row r="2551" spans="1:34" x14ac:dyDescent="0.35">
      <c r="A2551" s="24"/>
      <c r="B2551" s="25"/>
      <c r="C2551" s="25"/>
      <c r="D2551" s="25"/>
      <c r="E2551" s="25"/>
      <c r="F2551" s="25"/>
      <c r="G2551" s="25"/>
      <c r="H2551" s="26"/>
      <c r="I2551" s="25"/>
      <c r="J2551" s="25"/>
      <c r="K2551" s="27"/>
      <c r="L2551" s="28"/>
      <c r="M2551" s="29"/>
      <c r="N2551" s="29"/>
      <c r="O2551" s="29"/>
      <c r="P2551" s="29"/>
      <c r="Q2551" s="29"/>
      <c r="R2551" s="29"/>
      <c r="S2551" s="29"/>
      <c r="T2551" s="29"/>
      <c r="U2551" s="29"/>
      <c r="V2551" s="29"/>
      <c r="W2551" s="30"/>
      <c r="X2551" s="67"/>
      <c r="Y2551" s="57"/>
      <c r="Z2551" s="58"/>
      <c r="AA2551" s="58"/>
      <c r="AB2551" s="58"/>
      <c r="AC2551" s="58"/>
      <c r="AD2551" s="58"/>
      <c r="AE2551" s="71"/>
      <c r="AF2551" s="56"/>
      <c r="AG2551" s="58"/>
      <c r="AH2551" s="71"/>
    </row>
    <row r="2552" spans="1:34" x14ac:dyDescent="0.35">
      <c r="A2552" s="31"/>
      <c r="B2552" s="32"/>
      <c r="C2552" s="32"/>
      <c r="D2552" s="32"/>
      <c r="E2552" s="32"/>
      <c r="F2552" s="32"/>
      <c r="G2552" s="32"/>
      <c r="H2552" s="33"/>
      <c r="I2552" s="32"/>
      <c r="J2552" s="32"/>
      <c r="K2552" s="34"/>
      <c r="L2552" s="35"/>
      <c r="M2552" s="36"/>
      <c r="N2552" s="36"/>
      <c r="O2552" s="36"/>
      <c r="P2552" s="36"/>
      <c r="Q2552" s="36"/>
      <c r="R2552" s="36"/>
      <c r="S2552" s="36"/>
      <c r="T2552" s="36"/>
      <c r="U2552" s="36"/>
      <c r="V2552" s="36"/>
      <c r="W2552" s="37"/>
      <c r="X2552" s="67"/>
      <c r="Y2552" s="60"/>
      <c r="Z2552" s="61"/>
      <c r="AA2552" s="61"/>
      <c r="AB2552" s="61"/>
      <c r="AC2552" s="61"/>
      <c r="AD2552" s="61"/>
      <c r="AE2552" s="69"/>
      <c r="AF2552" s="59"/>
      <c r="AG2552" s="61"/>
      <c r="AH2552" s="69"/>
    </row>
    <row r="2553" spans="1:34" x14ac:dyDescent="0.35">
      <c r="A2553" s="15"/>
      <c r="B2553" s="16"/>
      <c r="C2553" s="16"/>
      <c r="D2553" s="16"/>
      <c r="E2553" s="16"/>
      <c r="F2553" s="16"/>
      <c r="G2553" s="16"/>
      <c r="H2553" s="17"/>
      <c r="I2553" s="16"/>
      <c r="J2553" s="16"/>
      <c r="K2553" s="18"/>
      <c r="L2553" s="19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1"/>
      <c r="X2553" s="67"/>
      <c r="Y2553" s="19"/>
      <c r="Z2553" s="20"/>
      <c r="AA2553" s="20"/>
      <c r="AB2553" s="20"/>
      <c r="AC2553" s="20"/>
      <c r="AD2553" s="20"/>
      <c r="AE2553" s="21"/>
      <c r="AF2553" s="55"/>
      <c r="AG2553" s="20"/>
      <c r="AH2553" s="21"/>
    </row>
    <row r="2554" spans="1:34" x14ac:dyDescent="0.35">
      <c r="A2554" s="15"/>
      <c r="B2554" s="16"/>
      <c r="C2554" s="16"/>
      <c r="D2554" s="16"/>
      <c r="E2554" s="16"/>
      <c r="F2554" s="16"/>
      <c r="G2554" s="16"/>
      <c r="H2554" s="17"/>
      <c r="I2554" s="16"/>
      <c r="J2554" s="16"/>
      <c r="K2554" s="18"/>
      <c r="L2554" s="22"/>
      <c r="M2554" s="23"/>
      <c r="N2554" s="23"/>
      <c r="O2554" s="23"/>
      <c r="P2554" s="23"/>
      <c r="Q2554" s="23"/>
      <c r="R2554" s="23"/>
      <c r="S2554" s="23"/>
      <c r="T2554" s="23"/>
      <c r="U2554" s="23"/>
      <c r="V2554" s="23"/>
      <c r="W2554" s="70"/>
      <c r="X2554" s="67"/>
      <c r="Y2554" s="22"/>
      <c r="Z2554" s="23"/>
      <c r="AA2554" s="23"/>
      <c r="AB2554" s="23"/>
      <c r="AC2554" s="23"/>
      <c r="AD2554" s="23"/>
      <c r="AE2554" s="70"/>
      <c r="AF2554" s="50"/>
      <c r="AG2554" s="23"/>
      <c r="AH2554" s="70"/>
    </row>
    <row r="2555" spans="1:34" x14ac:dyDescent="0.35">
      <c r="A2555" s="15"/>
      <c r="B2555" s="16"/>
      <c r="C2555" s="16"/>
      <c r="D2555" s="16"/>
      <c r="E2555" s="16"/>
      <c r="F2555" s="16"/>
      <c r="G2555" s="16"/>
      <c r="H2555" s="17"/>
      <c r="I2555" s="16"/>
      <c r="J2555" s="16"/>
      <c r="K2555" s="18"/>
      <c r="L2555" s="19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1"/>
      <c r="X2555" s="67"/>
      <c r="Y2555" s="19"/>
      <c r="Z2555" s="20"/>
      <c r="AA2555" s="20"/>
      <c r="AB2555" s="20"/>
      <c r="AC2555" s="20"/>
      <c r="AD2555" s="20"/>
      <c r="AE2555" s="21"/>
      <c r="AF2555" s="55"/>
      <c r="AG2555" s="20"/>
      <c r="AH2555" s="21"/>
    </row>
    <row r="2556" spans="1:34" x14ac:dyDescent="0.35">
      <c r="A2556" s="24"/>
      <c r="B2556" s="25"/>
      <c r="C2556" s="25"/>
      <c r="D2556" s="25"/>
      <c r="E2556" s="25"/>
      <c r="F2556" s="25"/>
      <c r="G2556" s="25"/>
      <c r="H2556" s="26"/>
      <c r="I2556" s="25"/>
      <c r="J2556" s="25"/>
      <c r="K2556" s="27"/>
      <c r="L2556" s="28"/>
      <c r="M2556" s="29"/>
      <c r="N2556" s="29"/>
      <c r="O2556" s="29"/>
      <c r="P2556" s="29"/>
      <c r="Q2556" s="29"/>
      <c r="R2556" s="29"/>
      <c r="S2556" s="29"/>
      <c r="T2556" s="29"/>
      <c r="U2556" s="29"/>
      <c r="V2556" s="29"/>
      <c r="W2556" s="30"/>
      <c r="X2556" s="67"/>
      <c r="Y2556" s="57"/>
      <c r="Z2556" s="58"/>
      <c r="AA2556" s="58"/>
      <c r="AB2556" s="58"/>
      <c r="AC2556" s="58"/>
      <c r="AD2556" s="58"/>
      <c r="AE2556" s="71"/>
      <c r="AF2556" s="56"/>
      <c r="AG2556" s="58"/>
      <c r="AH2556" s="71"/>
    </row>
    <row r="2557" spans="1:34" x14ac:dyDescent="0.35">
      <c r="A2557" s="31"/>
      <c r="B2557" s="32"/>
      <c r="C2557" s="32"/>
      <c r="D2557" s="32"/>
      <c r="E2557" s="32"/>
      <c r="F2557" s="32"/>
      <c r="G2557" s="32"/>
      <c r="H2557" s="33"/>
      <c r="I2557" s="32"/>
      <c r="J2557" s="32"/>
      <c r="K2557" s="34"/>
      <c r="L2557" s="35"/>
      <c r="M2557" s="36"/>
      <c r="N2557" s="36"/>
      <c r="O2557" s="36"/>
      <c r="P2557" s="36"/>
      <c r="Q2557" s="36"/>
      <c r="R2557" s="36"/>
      <c r="S2557" s="36"/>
      <c r="T2557" s="36"/>
      <c r="U2557" s="36"/>
      <c r="V2557" s="36"/>
      <c r="W2557" s="37"/>
      <c r="X2557" s="67"/>
      <c r="Y2557" s="60"/>
      <c r="Z2557" s="61"/>
      <c r="AA2557" s="61"/>
      <c r="AB2557" s="61"/>
      <c r="AC2557" s="61"/>
      <c r="AD2557" s="61"/>
      <c r="AE2557" s="69"/>
      <c r="AF2557" s="59"/>
      <c r="AG2557" s="61"/>
      <c r="AH2557" s="69"/>
    </row>
    <row r="2558" spans="1:34" x14ac:dyDescent="0.35">
      <c r="A2558" s="15"/>
      <c r="B2558" s="16"/>
      <c r="C2558" s="16"/>
      <c r="D2558" s="16"/>
      <c r="E2558" s="16"/>
      <c r="F2558" s="16"/>
      <c r="G2558" s="16"/>
      <c r="H2558" s="17"/>
      <c r="I2558" s="16"/>
      <c r="J2558" s="16"/>
      <c r="K2558" s="18"/>
      <c r="L2558" s="19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1"/>
      <c r="X2558" s="67"/>
      <c r="Y2558" s="19"/>
      <c r="Z2558" s="20"/>
      <c r="AA2558" s="20"/>
      <c r="AB2558" s="20"/>
      <c r="AC2558" s="20"/>
      <c r="AD2558" s="20"/>
      <c r="AE2558" s="21"/>
      <c r="AF2558" s="55"/>
      <c r="AG2558" s="20"/>
      <c r="AH2558" s="21"/>
    </row>
    <row r="2559" spans="1:34" x14ac:dyDescent="0.35">
      <c r="A2559" s="15"/>
      <c r="B2559" s="16"/>
      <c r="C2559" s="16"/>
      <c r="D2559" s="16"/>
      <c r="E2559" s="16"/>
      <c r="F2559" s="16"/>
      <c r="G2559" s="16"/>
      <c r="H2559" s="17"/>
      <c r="I2559" s="16"/>
      <c r="J2559" s="16"/>
      <c r="K2559" s="18"/>
      <c r="L2559" s="22"/>
      <c r="M2559" s="23"/>
      <c r="N2559" s="23"/>
      <c r="O2559" s="23"/>
      <c r="P2559" s="23"/>
      <c r="Q2559" s="23"/>
      <c r="R2559" s="23"/>
      <c r="S2559" s="23"/>
      <c r="T2559" s="23"/>
      <c r="U2559" s="23"/>
      <c r="V2559" s="23"/>
      <c r="W2559" s="70"/>
      <c r="X2559" s="67"/>
      <c r="Y2559" s="22"/>
      <c r="Z2559" s="23"/>
      <c r="AA2559" s="23"/>
      <c r="AB2559" s="23"/>
      <c r="AC2559" s="23"/>
      <c r="AD2559" s="23"/>
      <c r="AE2559" s="70"/>
      <c r="AF2559" s="50"/>
      <c r="AG2559" s="23"/>
      <c r="AH2559" s="70"/>
    </row>
    <row r="2560" spans="1:34" x14ac:dyDescent="0.35">
      <c r="A2560" s="15"/>
      <c r="B2560" s="16"/>
      <c r="C2560" s="16"/>
      <c r="D2560" s="16"/>
      <c r="E2560" s="16"/>
      <c r="F2560" s="16"/>
      <c r="G2560" s="16"/>
      <c r="H2560" s="17"/>
      <c r="I2560" s="16"/>
      <c r="J2560" s="16"/>
      <c r="K2560" s="18"/>
      <c r="L2560" s="19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1"/>
      <c r="X2560" s="67"/>
      <c r="Y2560" s="19"/>
      <c r="Z2560" s="20"/>
      <c r="AA2560" s="20"/>
      <c r="AB2560" s="20"/>
      <c r="AC2560" s="20"/>
      <c r="AD2560" s="20"/>
      <c r="AE2560" s="21"/>
      <c r="AF2560" s="55"/>
      <c r="AG2560" s="20"/>
      <c r="AH2560" s="21"/>
    </row>
    <row r="2561" spans="1:34" x14ac:dyDescent="0.35">
      <c r="A2561" s="24"/>
      <c r="B2561" s="25"/>
      <c r="C2561" s="25"/>
      <c r="D2561" s="25"/>
      <c r="E2561" s="25"/>
      <c r="F2561" s="25"/>
      <c r="G2561" s="25"/>
      <c r="H2561" s="26"/>
      <c r="I2561" s="25"/>
      <c r="J2561" s="25"/>
      <c r="K2561" s="27"/>
      <c r="L2561" s="28"/>
      <c r="M2561" s="29"/>
      <c r="N2561" s="29"/>
      <c r="O2561" s="29"/>
      <c r="P2561" s="29"/>
      <c r="Q2561" s="29"/>
      <c r="R2561" s="29"/>
      <c r="S2561" s="29"/>
      <c r="T2561" s="29"/>
      <c r="U2561" s="29"/>
      <c r="V2561" s="29"/>
      <c r="W2561" s="30"/>
      <c r="X2561" s="67"/>
      <c r="Y2561" s="57"/>
      <c r="Z2561" s="58"/>
      <c r="AA2561" s="58"/>
      <c r="AB2561" s="58"/>
      <c r="AC2561" s="58"/>
      <c r="AD2561" s="58"/>
      <c r="AE2561" s="71"/>
      <c r="AF2561" s="56"/>
      <c r="AG2561" s="58"/>
      <c r="AH2561" s="71"/>
    </row>
    <row r="2562" spans="1:34" x14ac:dyDescent="0.35">
      <c r="A2562" s="31"/>
      <c r="B2562" s="32"/>
      <c r="C2562" s="32"/>
      <c r="D2562" s="32"/>
      <c r="E2562" s="32"/>
      <c r="F2562" s="32"/>
      <c r="G2562" s="32"/>
      <c r="H2562" s="33"/>
      <c r="I2562" s="32"/>
      <c r="J2562" s="32"/>
      <c r="K2562" s="34"/>
      <c r="L2562" s="35"/>
      <c r="M2562" s="36"/>
      <c r="N2562" s="36"/>
      <c r="O2562" s="36"/>
      <c r="P2562" s="36"/>
      <c r="Q2562" s="36"/>
      <c r="R2562" s="36"/>
      <c r="S2562" s="36"/>
      <c r="T2562" s="36"/>
      <c r="U2562" s="36"/>
      <c r="V2562" s="36"/>
      <c r="W2562" s="37"/>
      <c r="X2562" s="67"/>
      <c r="Y2562" s="60"/>
      <c r="Z2562" s="61"/>
      <c r="AA2562" s="61"/>
      <c r="AB2562" s="61"/>
      <c r="AC2562" s="61"/>
      <c r="AD2562" s="61"/>
      <c r="AE2562" s="69"/>
      <c r="AF2562" s="59"/>
      <c r="AG2562" s="61"/>
      <c r="AH2562" s="69"/>
    </row>
    <row r="2563" spans="1:34" x14ac:dyDescent="0.35">
      <c r="A2563" s="15"/>
      <c r="B2563" s="16"/>
      <c r="C2563" s="16"/>
      <c r="D2563" s="16"/>
      <c r="E2563" s="16"/>
      <c r="F2563" s="16"/>
      <c r="G2563" s="16"/>
      <c r="H2563" s="17"/>
      <c r="I2563" s="16"/>
      <c r="J2563" s="16"/>
      <c r="K2563" s="18"/>
      <c r="L2563" s="19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1"/>
      <c r="X2563" s="67"/>
      <c r="Y2563" s="19"/>
      <c r="Z2563" s="20"/>
      <c r="AA2563" s="20"/>
      <c r="AB2563" s="20"/>
      <c r="AC2563" s="20"/>
      <c r="AD2563" s="20"/>
      <c r="AE2563" s="21"/>
      <c r="AF2563" s="55"/>
      <c r="AG2563" s="20"/>
      <c r="AH2563" s="21"/>
    </row>
    <row r="2564" spans="1:34" x14ac:dyDescent="0.35">
      <c r="A2564" s="15"/>
      <c r="B2564" s="16"/>
      <c r="C2564" s="16"/>
      <c r="D2564" s="16"/>
      <c r="E2564" s="16"/>
      <c r="F2564" s="16"/>
      <c r="G2564" s="16"/>
      <c r="H2564" s="17"/>
      <c r="I2564" s="16"/>
      <c r="J2564" s="16"/>
      <c r="K2564" s="18"/>
      <c r="L2564" s="22"/>
      <c r="M2564" s="23"/>
      <c r="N2564" s="23"/>
      <c r="O2564" s="23"/>
      <c r="P2564" s="23"/>
      <c r="Q2564" s="23"/>
      <c r="R2564" s="23"/>
      <c r="S2564" s="23"/>
      <c r="T2564" s="23"/>
      <c r="U2564" s="23"/>
      <c r="V2564" s="23"/>
      <c r="W2564" s="70"/>
      <c r="X2564" s="67"/>
      <c r="Y2564" s="22"/>
      <c r="Z2564" s="23"/>
      <c r="AA2564" s="23"/>
      <c r="AB2564" s="23"/>
      <c r="AC2564" s="23"/>
      <c r="AD2564" s="23"/>
      <c r="AE2564" s="70"/>
      <c r="AF2564" s="50"/>
      <c r="AG2564" s="23"/>
      <c r="AH2564" s="70"/>
    </row>
    <row r="2565" spans="1:34" x14ac:dyDescent="0.35">
      <c r="A2565" s="15"/>
      <c r="B2565" s="16"/>
      <c r="C2565" s="16"/>
      <c r="D2565" s="16"/>
      <c r="E2565" s="16"/>
      <c r="F2565" s="16"/>
      <c r="G2565" s="16"/>
      <c r="H2565" s="17"/>
      <c r="I2565" s="16"/>
      <c r="J2565" s="16"/>
      <c r="K2565" s="18"/>
      <c r="L2565" s="19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1"/>
      <c r="X2565" s="67"/>
      <c r="Y2565" s="19"/>
      <c r="Z2565" s="20"/>
      <c r="AA2565" s="20"/>
      <c r="AB2565" s="20"/>
      <c r="AC2565" s="20"/>
      <c r="AD2565" s="20"/>
      <c r="AE2565" s="21"/>
      <c r="AF2565" s="55"/>
      <c r="AG2565" s="20"/>
      <c r="AH2565" s="21"/>
    </row>
    <row r="2566" spans="1:34" x14ac:dyDescent="0.35">
      <c r="A2566" s="24"/>
      <c r="B2566" s="25"/>
      <c r="C2566" s="25"/>
      <c r="D2566" s="25"/>
      <c r="E2566" s="25"/>
      <c r="F2566" s="25"/>
      <c r="G2566" s="25"/>
      <c r="H2566" s="26"/>
      <c r="I2566" s="25"/>
      <c r="J2566" s="25"/>
      <c r="K2566" s="27"/>
      <c r="L2566" s="28"/>
      <c r="M2566" s="29"/>
      <c r="N2566" s="29"/>
      <c r="O2566" s="29"/>
      <c r="P2566" s="29"/>
      <c r="Q2566" s="29"/>
      <c r="R2566" s="29"/>
      <c r="S2566" s="29"/>
      <c r="T2566" s="29"/>
      <c r="U2566" s="29"/>
      <c r="V2566" s="29"/>
      <c r="W2566" s="30"/>
      <c r="X2566" s="67"/>
      <c r="Y2566" s="57"/>
      <c r="Z2566" s="58"/>
      <c r="AA2566" s="58"/>
      <c r="AB2566" s="58"/>
      <c r="AC2566" s="58"/>
      <c r="AD2566" s="58"/>
      <c r="AE2566" s="71"/>
      <c r="AF2566" s="56"/>
      <c r="AG2566" s="58"/>
      <c r="AH2566" s="71"/>
    </row>
    <row r="2567" spans="1:34" x14ac:dyDescent="0.35">
      <c r="A2567" s="31"/>
      <c r="B2567" s="32"/>
      <c r="C2567" s="32"/>
      <c r="D2567" s="32"/>
      <c r="E2567" s="32"/>
      <c r="F2567" s="32"/>
      <c r="G2567" s="32"/>
      <c r="H2567" s="33"/>
      <c r="I2567" s="32"/>
      <c r="J2567" s="32"/>
      <c r="K2567" s="34"/>
      <c r="L2567" s="35"/>
      <c r="M2567" s="36"/>
      <c r="N2567" s="36"/>
      <c r="O2567" s="36"/>
      <c r="P2567" s="36"/>
      <c r="Q2567" s="36"/>
      <c r="R2567" s="36"/>
      <c r="S2567" s="36"/>
      <c r="T2567" s="36"/>
      <c r="U2567" s="36"/>
      <c r="V2567" s="36"/>
      <c r="W2567" s="37"/>
      <c r="X2567" s="67"/>
      <c r="Y2567" s="60"/>
      <c r="Z2567" s="61"/>
      <c r="AA2567" s="61"/>
      <c r="AB2567" s="61"/>
      <c r="AC2567" s="61"/>
      <c r="AD2567" s="61"/>
      <c r="AE2567" s="69"/>
      <c r="AF2567" s="59"/>
      <c r="AG2567" s="61"/>
      <c r="AH2567" s="69"/>
    </row>
    <row r="2568" spans="1:34" x14ac:dyDescent="0.35">
      <c r="A2568" s="15"/>
      <c r="B2568" s="16"/>
      <c r="C2568" s="16"/>
      <c r="D2568" s="16"/>
      <c r="E2568" s="16"/>
      <c r="F2568" s="16"/>
      <c r="G2568" s="16"/>
      <c r="H2568" s="17"/>
      <c r="I2568" s="16"/>
      <c r="J2568" s="16"/>
      <c r="K2568" s="18"/>
      <c r="L2568" s="19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1"/>
      <c r="X2568" s="67"/>
      <c r="Y2568" s="19"/>
      <c r="Z2568" s="20"/>
      <c r="AA2568" s="20"/>
      <c r="AB2568" s="20"/>
      <c r="AC2568" s="20"/>
      <c r="AD2568" s="20"/>
      <c r="AE2568" s="21"/>
      <c r="AF2568" s="55"/>
      <c r="AG2568" s="20"/>
      <c r="AH2568" s="21"/>
    </row>
    <row r="2569" spans="1:34" x14ac:dyDescent="0.35">
      <c r="A2569" s="15"/>
      <c r="B2569" s="16"/>
      <c r="C2569" s="16"/>
      <c r="D2569" s="16"/>
      <c r="E2569" s="16"/>
      <c r="F2569" s="16"/>
      <c r="G2569" s="16"/>
      <c r="H2569" s="17"/>
      <c r="I2569" s="16"/>
      <c r="J2569" s="16"/>
      <c r="K2569" s="18"/>
      <c r="L2569" s="22"/>
      <c r="M2569" s="23"/>
      <c r="N2569" s="23"/>
      <c r="O2569" s="23"/>
      <c r="P2569" s="23"/>
      <c r="Q2569" s="23"/>
      <c r="R2569" s="23"/>
      <c r="S2569" s="23"/>
      <c r="T2569" s="23"/>
      <c r="U2569" s="23"/>
      <c r="V2569" s="23"/>
      <c r="W2569" s="70"/>
      <c r="X2569" s="67"/>
      <c r="Y2569" s="22"/>
      <c r="Z2569" s="23"/>
      <c r="AA2569" s="23"/>
      <c r="AB2569" s="23"/>
      <c r="AC2569" s="23"/>
      <c r="AD2569" s="23"/>
      <c r="AE2569" s="70"/>
      <c r="AF2569" s="50"/>
      <c r="AG2569" s="23"/>
      <c r="AH2569" s="70"/>
    </row>
    <row r="2570" spans="1:34" x14ac:dyDescent="0.35">
      <c r="A2570" s="15"/>
      <c r="B2570" s="16"/>
      <c r="C2570" s="16"/>
      <c r="D2570" s="16"/>
      <c r="E2570" s="16"/>
      <c r="F2570" s="16"/>
      <c r="G2570" s="16"/>
      <c r="H2570" s="17"/>
      <c r="I2570" s="16"/>
      <c r="J2570" s="16"/>
      <c r="K2570" s="18"/>
      <c r="L2570" s="19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1"/>
      <c r="X2570" s="67"/>
      <c r="Y2570" s="19"/>
      <c r="Z2570" s="20"/>
      <c r="AA2570" s="20"/>
      <c r="AB2570" s="20"/>
      <c r="AC2570" s="20"/>
      <c r="AD2570" s="20"/>
      <c r="AE2570" s="21"/>
      <c r="AF2570" s="55"/>
      <c r="AG2570" s="20"/>
      <c r="AH2570" s="21"/>
    </row>
    <row r="2571" spans="1:34" x14ac:dyDescent="0.35">
      <c r="A2571" s="24"/>
      <c r="B2571" s="25"/>
      <c r="C2571" s="25"/>
      <c r="D2571" s="25"/>
      <c r="E2571" s="25"/>
      <c r="F2571" s="25"/>
      <c r="G2571" s="25"/>
      <c r="H2571" s="26"/>
      <c r="I2571" s="25"/>
      <c r="J2571" s="25"/>
      <c r="K2571" s="27"/>
      <c r="L2571" s="28"/>
      <c r="M2571" s="29"/>
      <c r="N2571" s="29"/>
      <c r="O2571" s="29"/>
      <c r="P2571" s="29"/>
      <c r="Q2571" s="29"/>
      <c r="R2571" s="29"/>
      <c r="S2571" s="29"/>
      <c r="T2571" s="29"/>
      <c r="U2571" s="29"/>
      <c r="V2571" s="29"/>
      <c r="W2571" s="30"/>
      <c r="X2571" s="67"/>
      <c r="Y2571" s="57"/>
      <c r="Z2571" s="58"/>
      <c r="AA2571" s="58"/>
      <c r="AB2571" s="58"/>
      <c r="AC2571" s="58"/>
      <c r="AD2571" s="58"/>
      <c r="AE2571" s="71"/>
      <c r="AF2571" s="56"/>
      <c r="AG2571" s="58"/>
      <c r="AH2571" s="71"/>
    </row>
    <row r="2572" spans="1:34" x14ac:dyDescent="0.35">
      <c r="A2572" s="31"/>
      <c r="B2572" s="32"/>
      <c r="C2572" s="32"/>
      <c r="D2572" s="32"/>
      <c r="E2572" s="32"/>
      <c r="F2572" s="32"/>
      <c r="G2572" s="32"/>
      <c r="H2572" s="33"/>
      <c r="I2572" s="32"/>
      <c r="J2572" s="32"/>
      <c r="K2572" s="34"/>
      <c r="L2572" s="35"/>
      <c r="M2572" s="36"/>
      <c r="N2572" s="36"/>
      <c r="O2572" s="36"/>
      <c r="P2572" s="36"/>
      <c r="Q2572" s="36"/>
      <c r="R2572" s="36"/>
      <c r="S2572" s="36"/>
      <c r="T2572" s="36"/>
      <c r="U2572" s="36"/>
      <c r="V2572" s="36"/>
      <c r="W2572" s="37"/>
      <c r="X2572" s="67"/>
      <c r="Y2572" s="60"/>
      <c r="Z2572" s="61"/>
      <c r="AA2572" s="61"/>
      <c r="AB2572" s="61"/>
      <c r="AC2572" s="61"/>
      <c r="AD2572" s="61"/>
      <c r="AE2572" s="69"/>
      <c r="AF2572" s="59"/>
      <c r="AG2572" s="61"/>
      <c r="AH2572" s="69"/>
    </row>
    <row r="2573" spans="1:34" x14ac:dyDescent="0.35">
      <c r="A2573" s="15"/>
      <c r="B2573" s="16"/>
      <c r="C2573" s="16"/>
      <c r="D2573" s="16"/>
      <c r="E2573" s="16"/>
      <c r="F2573" s="16"/>
      <c r="G2573" s="16"/>
      <c r="H2573" s="17"/>
      <c r="I2573" s="16"/>
      <c r="J2573" s="16"/>
      <c r="K2573" s="18"/>
      <c r="L2573" s="19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1"/>
      <c r="X2573" s="67"/>
      <c r="Y2573" s="19"/>
      <c r="Z2573" s="20"/>
      <c r="AA2573" s="20"/>
      <c r="AB2573" s="20"/>
      <c r="AC2573" s="20"/>
      <c r="AD2573" s="20"/>
      <c r="AE2573" s="21"/>
      <c r="AF2573" s="55"/>
      <c r="AG2573" s="20"/>
      <c r="AH2573" s="21"/>
    </row>
    <row r="2574" spans="1:34" x14ac:dyDescent="0.35">
      <c r="A2574" s="15"/>
      <c r="B2574" s="16"/>
      <c r="C2574" s="16"/>
      <c r="D2574" s="16"/>
      <c r="E2574" s="16"/>
      <c r="F2574" s="16"/>
      <c r="G2574" s="16"/>
      <c r="H2574" s="17"/>
      <c r="I2574" s="16"/>
      <c r="J2574" s="16"/>
      <c r="K2574" s="18"/>
      <c r="L2574" s="22"/>
      <c r="M2574" s="23"/>
      <c r="N2574" s="23"/>
      <c r="O2574" s="23"/>
      <c r="P2574" s="23"/>
      <c r="Q2574" s="23"/>
      <c r="R2574" s="23"/>
      <c r="S2574" s="23"/>
      <c r="T2574" s="23"/>
      <c r="U2574" s="23"/>
      <c r="V2574" s="23"/>
      <c r="W2574" s="70"/>
      <c r="X2574" s="67"/>
      <c r="Y2574" s="22"/>
      <c r="Z2574" s="23"/>
      <c r="AA2574" s="23"/>
      <c r="AB2574" s="23"/>
      <c r="AC2574" s="23"/>
      <c r="AD2574" s="23"/>
      <c r="AE2574" s="70"/>
      <c r="AF2574" s="50"/>
      <c r="AG2574" s="23"/>
      <c r="AH2574" s="70"/>
    </row>
    <row r="2575" spans="1:34" x14ac:dyDescent="0.35">
      <c r="A2575" s="15"/>
      <c r="B2575" s="16"/>
      <c r="C2575" s="16"/>
      <c r="D2575" s="16"/>
      <c r="E2575" s="16"/>
      <c r="F2575" s="16"/>
      <c r="G2575" s="16"/>
      <c r="H2575" s="17"/>
      <c r="I2575" s="16"/>
      <c r="J2575" s="16"/>
      <c r="K2575" s="18"/>
      <c r="L2575" s="19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1"/>
      <c r="X2575" s="67"/>
      <c r="Y2575" s="19"/>
      <c r="Z2575" s="20"/>
      <c r="AA2575" s="20"/>
      <c r="AB2575" s="20"/>
      <c r="AC2575" s="20"/>
      <c r="AD2575" s="20"/>
      <c r="AE2575" s="21"/>
      <c r="AF2575" s="55"/>
      <c r="AG2575" s="20"/>
      <c r="AH2575" s="21"/>
    </row>
    <row r="2576" spans="1:34" x14ac:dyDescent="0.35">
      <c r="A2576" s="24"/>
      <c r="B2576" s="25"/>
      <c r="C2576" s="25"/>
      <c r="D2576" s="25"/>
      <c r="E2576" s="25"/>
      <c r="F2576" s="25"/>
      <c r="G2576" s="25"/>
      <c r="H2576" s="26"/>
      <c r="I2576" s="25"/>
      <c r="J2576" s="25"/>
      <c r="K2576" s="27"/>
      <c r="L2576" s="28"/>
      <c r="M2576" s="29"/>
      <c r="N2576" s="29"/>
      <c r="O2576" s="29"/>
      <c r="P2576" s="29"/>
      <c r="Q2576" s="29"/>
      <c r="R2576" s="29"/>
      <c r="S2576" s="29"/>
      <c r="T2576" s="29"/>
      <c r="U2576" s="29"/>
      <c r="V2576" s="29"/>
      <c r="W2576" s="30"/>
      <c r="X2576" s="67"/>
      <c r="Y2576" s="57"/>
      <c r="Z2576" s="58"/>
      <c r="AA2576" s="58"/>
      <c r="AB2576" s="58"/>
      <c r="AC2576" s="58"/>
      <c r="AD2576" s="58"/>
      <c r="AE2576" s="71"/>
      <c r="AF2576" s="56"/>
      <c r="AG2576" s="58"/>
      <c r="AH2576" s="71"/>
    </row>
    <row r="2577" spans="1:34" x14ac:dyDescent="0.35">
      <c r="A2577" s="31"/>
      <c r="B2577" s="32"/>
      <c r="C2577" s="32"/>
      <c r="D2577" s="32"/>
      <c r="E2577" s="32"/>
      <c r="F2577" s="32"/>
      <c r="G2577" s="32"/>
      <c r="H2577" s="33"/>
      <c r="I2577" s="32"/>
      <c r="J2577" s="32"/>
      <c r="K2577" s="34"/>
      <c r="L2577" s="35"/>
      <c r="M2577" s="36"/>
      <c r="N2577" s="36"/>
      <c r="O2577" s="36"/>
      <c r="P2577" s="36"/>
      <c r="Q2577" s="36"/>
      <c r="R2577" s="36"/>
      <c r="S2577" s="36"/>
      <c r="T2577" s="36"/>
      <c r="U2577" s="36"/>
      <c r="V2577" s="36"/>
      <c r="W2577" s="37"/>
      <c r="X2577" s="67"/>
      <c r="Y2577" s="60"/>
      <c r="Z2577" s="61"/>
      <c r="AA2577" s="61"/>
      <c r="AB2577" s="61"/>
      <c r="AC2577" s="61"/>
      <c r="AD2577" s="61"/>
      <c r="AE2577" s="69"/>
      <c r="AF2577" s="59"/>
      <c r="AG2577" s="61"/>
      <c r="AH2577" s="69"/>
    </row>
    <row r="2578" spans="1:34" x14ac:dyDescent="0.35">
      <c r="A2578" s="15"/>
      <c r="B2578" s="16"/>
      <c r="C2578" s="16"/>
      <c r="D2578" s="16"/>
      <c r="E2578" s="16"/>
      <c r="F2578" s="16"/>
      <c r="G2578" s="16"/>
      <c r="H2578" s="17"/>
      <c r="I2578" s="16"/>
      <c r="J2578" s="16"/>
      <c r="K2578" s="18"/>
      <c r="L2578" s="19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1"/>
      <c r="X2578" s="67"/>
      <c r="Y2578" s="19"/>
      <c r="Z2578" s="20"/>
      <c r="AA2578" s="20"/>
      <c r="AB2578" s="20"/>
      <c r="AC2578" s="20"/>
      <c r="AD2578" s="20"/>
      <c r="AE2578" s="21"/>
      <c r="AF2578" s="55"/>
      <c r="AG2578" s="20"/>
      <c r="AH2578" s="21"/>
    </row>
    <row r="2579" spans="1:34" x14ac:dyDescent="0.35">
      <c r="A2579" s="15"/>
      <c r="B2579" s="16"/>
      <c r="C2579" s="16"/>
      <c r="D2579" s="16"/>
      <c r="E2579" s="16"/>
      <c r="F2579" s="16"/>
      <c r="G2579" s="16"/>
      <c r="H2579" s="17"/>
      <c r="I2579" s="16"/>
      <c r="J2579" s="16"/>
      <c r="K2579" s="18"/>
      <c r="L2579" s="22"/>
      <c r="M2579" s="23"/>
      <c r="N2579" s="23"/>
      <c r="O2579" s="23"/>
      <c r="P2579" s="23"/>
      <c r="Q2579" s="23"/>
      <c r="R2579" s="23"/>
      <c r="S2579" s="23"/>
      <c r="T2579" s="23"/>
      <c r="U2579" s="23"/>
      <c r="V2579" s="23"/>
      <c r="W2579" s="70"/>
      <c r="X2579" s="67"/>
      <c r="Y2579" s="22"/>
      <c r="Z2579" s="23"/>
      <c r="AA2579" s="23"/>
      <c r="AB2579" s="23"/>
      <c r="AC2579" s="23"/>
      <c r="AD2579" s="23"/>
      <c r="AE2579" s="70"/>
      <c r="AF2579" s="50"/>
      <c r="AG2579" s="23"/>
      <c r="AH2579" s="70"/>
    </row>
    <row r="2580" spans="1:34" x14ac:dyDescent="0.35">
      <c r="A2580" s="15"/>
      <c r="B2580" s="16"/>
      <c r="C2580" s="16"/>
      <c r="D2580" s="16"/>
      <c r="E2580" s="16"/>
      <c r="F2580" s="16"/>
      <c r="G2580" s="16"/>
      <c r="H2580" s="17"/>
      <c r="I2580" s="16"/>
      <c r="J2580" s="16"/>
      <c r="K2580" s="18"/>
      <c r="L2580" s="19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1"/>
      <c r="X2580" s="67"/>
      <c r="Y2580" s="19"/>
      <c r="Z2580" s="20"/>
      <c r="AA2580" s="20"/>
      <c r="AB2580" s="20"/>
      <c r="AC2580" s="20"/>
      <c r="AD2580" s="20"/>
      <c r="AE2580" s="21"/>
      <c r="AF2580" s="55"/>
      <c r="AG2580" s="20"/>
      <c r="AH2580" s="21"/>
    </row>
    <row r="2581" spans="1:34" x14ac:dyDescent="0.35">
      <c r="A2581" s="24"/>
      <c r="B2581" s="25"/>
      <c r="C2581" s="25"/>
      <c r="D2581" s="25"/>
      <c r="E2581" s="25"/>
      <c r="F2581" s="25"/>
      <c r="G2581" s="25"/>
      <c r="H2581" s="26"/>
      <c r="I2581" s="25"/>
      <c r="J2581" s="25"/>
      <c r="K2581" s="27"/>
      <c r="L2581" s="28"/>
      <c r="M2581" s="29"/>
      <c r="N2581" s="29"/>
      <c r="O2581" s="29"/>
      <c r="P2581" s="29"/>
      <c r="Q2581" s="29"/>
      <c r="R2581" s="29"/>
      <c r="S2581" s="29"/>
      <c r="T2581" s="29"/>
      <c r="U2581" s="29"/>
      <c r="V2581" s="29"/>
      <c r="W2581" s="30"/>
      <c r="X2581" s="67"/>
      <c r="Y2581" s="57"/>
      <c r="Z2581" s="58"/>
      <c r="AA2581" s="58"/>
      <c r="AB2581" s="58"/>
      <c r="AC2581" s="58"/>
      <c r="AD2581" s="58"/>
      <c r="AE2581" s="71"/>
      <c r="AF2581" s="56"/>
      <c r="AG2581" s="58"/>
      <c r="AH2581" s="71"/>
    </row>
    <row r="2582" spans="1:34" x14ac:dyDescent="0.35">
      <c r="A2582" s="31"/>
      <c r="B2582" s="32"/>
      <c r="C2582" s="32"/>
      <c r="D2582" s="32"/>
      <c r="E2582" s="32"/>
      <c r="F2582" s="32"/>
      <c r="G2582" s="32"/>
      <c r="H2582" s="33"/>
      <c r="I2582" s="32"/>
      <c r="J2582" s="32"/>
      <c r="K2582" s="34"/>
      <c r="L2582" s="35"/>
      <c r="M2582" s="36"/>
      <c r="N2582" s="36"/>
      <c r="O2582" s="36"/>
      <c r="P2582" s="36"/>
      <c r="Q2582" s="36"/>
      <c r="R2582" s="36"/>
      <c r="S2582" s="36"/>
      <c r="T2582" s="36"/>
      <c r="U2582" s="36"/>
      <c r="V2582" s="36"/>
      <c r="W2582" s="37"/>
      <c r="X2582" s="67"/>
      <c r="Y2582" s="60"/>
      <c r="Z2582" s="61"/>
      <c r="AA2582" s="61"/>
      <c r="AB2582" s="61"/>
      <c r="AC2582" s="61"/>
      <c r="AD2582" s="61"/>
      <c r="AE2582" s="69"/>
      <c r="AF2582" s="59"/>
      <c r="AG2582" s="61"/>
      <c r="AH2582" s="69"/>
    </row>
    <row r="2583" spans="1:34" x14ac:dyDescent="0.35">
      <c r="A2583" s="15"/>
      <c r="B2583" s="16"/>
      <c r="C2583" s="16"/>
      <c r="D2583" s="16"/>
      <c r="E2583" s="16"/>
      <c r="F2583" s="16"/>
      <c r="G2583" s="16"/>
      <c r="H2583" s="17"/>
      <c r="I2583" s="16"/>
      <c r="J2583" s="16"/>
      <c r="K2583" s="18"/>
      <c r="L2583" s="19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1"/>
      <c r="X2583" s="67"/>
      <c r="Y2583" s="19"/>
      <c r="Z2583" s="20"/>
      <c r="AA2583" s="20"/>
      <c r="AB2583" s="20"/>
      <c r="AC2583" s="20"/>
      <c r="AD2583" s="20"/>
      <c r="AE2583" s="21"/>
      <c r="AF2583" s="55"/>
      <c r="AG2583" s="20"/>
      <c r="AH2583" s="21"/>
    </row>
    <row r="2584" spans="1:34" x14ac:dyDescent="0.35">
      <c r="A2584" s="15"/>
      <c r="B2584" s="16"/>
      <c r="C2584" s="16"/>
      <c r="D2584" s="16"/>
      <c r="E2584" s="16"/>
      <c r="F2584" s="16"/>
      <c r="G2584" s="16"/>
      <c r="H2584" s="17"/>
      <c r="I2584" s="16"/>
      <c r="J2584" s="16"/>
      <c r="K2584" s="18"/>
      <c r="L2584" s="22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/>
      <c r="W2584" s="70"/>
      <c r="X2584" s="67"/>
      <c r="Y2584" s="22"/>
      <c r="Z2584" s="23"/>
      <c r="AA2584" s="23"/>
      <c r="AB2584" s="23"/>
      <c r="AC2584" s="23"/>
      <c r="AD2584" s="23"/>
      <c r="AE2584" s="70"/>
      <c r="AF2584" s="50"/>
      <c r="AG2584" s="23"/>
      <c r="AH2584" s="70"/>
    </row>
    <row r="2585" spans="1:34" x14ac:dyDescent="0.35">
      <c r="A2585" s="15"/>
      <c r="B2585" s="16"/>
      <c r="C2585" s="16"/>
      <c r="D2585" s="16"/>
      <c r="E2585" s="16"/>
      <c r="F2585" s="16"/>
      <c r="G2585" s="16"/>
      <c r="H2585" s="17"/>
      <c r="I2585" s="16"/>
      <c r="J2585" s="16"/>
      <c r="K2585" s="18"/>
      <c r="L2585" s="19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1"/>
      <c r="X2585" s="67"/>
      <c r="Y2585" s="19"/>
      <c r="Z2585" s="20"/>
      <c r="AA2585" s="20"/>
      <c r="AB2585" s="20"/>
      <c r="AC2585" s="20"/>
      <c r="AD2585" s="20"/>
      <c r="AE2585" s="21"/>
      <c r="AF2585" s="55"/>
      <c r="AG2585" s="20"/>
      <c r="AH2585" s="21"/>
    </row>
    <row r="2586" spans="1:34" x14ac:dyDescent="0.35">
      <c r="A2586" s="24"/>
      <c r="B2586" s="25"/>
      <c r="C2586" s="25"/>
      <c r="D2586" s="25"/>
      <c r="E2586" s="25"/>
      <c r="F2586" s="25"/>
      <c r="G2586" s="25"/>
      <c r="H2586" s="26"/>
      <c r="I2586" s="25"/>
      <c r="J2586" s="25"/>
      <c r="K2586" s="27"/>
      <c r="L2586" s="28"/>
      <c r="M2586" s="29"/>
      <c r="N2586" s="29"/>
      <c r="O2586" s="29"/>
      <c r="P2586" s="29"/>
      <c r="Q2586" s="29"/>
      <c r="R2586" s="29"/>
      <c r="S2586" s="29"/>
      <c r="T2586" s="29"/>
      <c r="U2586" s="29"/>
      <c r="V2586" s="29"/>
      <c r="W2586" s="30"/>
      <c r="X2586" s="67"/>
      <c r="Y2586" s="57"/>
      <c r="Z2586" s="58"/>
      <c r="AA2586" s="58"/>
      <c r="AB2586" s="58"/>
      <c r="AC2586" s="58"/>
      <c r="AD2586" s="58"/>
      <c r="AE2586" s="71"/>
      <c r="AF2586" s="56"/>
      <c r="AG2586" s="58"/>
      <c r="AH2586" s="71"/>
    </row>
    <row r="2587" spans="1:34" x14ac:dyDescent="0.35">
      <c r="A2587" s="31"/>
      <c r="B2587" s="32"/>
      <c r="C2587" s="32"/>
      <c r="D2587" s="32"/>
      <c r="E2587" s="32"/>
      <c r="F2587" s="32"/>
      <c r="G2587" s="32"/>
      <c r="H2587" s="33"/>
      <c r="I2587" s="32"/>
      <c r="J2587" s="32"/>
      <c r="K2587" s="34"/>
      <c r="L2587" s="35"/>
      <c r="M2587" s="36"/>
      <c r="N2587" s="36"/>
      <c r="O2587" s="36"/>
      <c r="P2587" s="36"/>
      <c r="Q2587" s="36"/>
      <c r="R2587" s="36"/>
      <c r="S2587" s="36"/>
      <c r="T2587" s="36"/>
      <c r="U2587" s="36"/>
      <c r="V2587" s="36"/>
      <c r="W2587" s="37"/>
      <c r="X2587" s="67"/>
      <c r="Y2587" s="60"/>
      <c r="Z2587" s="61"/>
      <c r="AA2587" s="61"/>
      <c r="AB2587" s="61"/>
      <c r="AC2587" s="61"/>
      <c r="AD2587" s="61"/>
      <c r="AE2587" s="69"/>
      <c r="AF2587" s="59"/>
      <c r="AG2587" s="61"/>
      <c r="AH2587" s="69"/>
    </row>
    <row r="2588" spans="1:34" x14ac:dyDescent="0.35">
      <c r="A2588" s="15"/>
      <c r="B2588" s="16"/>
      <c r="C2588" s="16"/>
      <c r="D2588" s="16"/>
      <c r="E2588" s="16"/>
      <c r="F2588" s="16"/>
      <c r="G2588" s="16"/>
      <c r="H2588" s="17"/>
      <c r="I2588" s="16"/>
      <c r="J2588" s="16"/>
      <c r="K2588" s="18"/>
      <c r="L2588" s="19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1"/>
      <c r="X2588" s="67"/>
      <c r="Y2588" s="19"/>
      <c r="Z2588" s="20"/>
      <c r="AA2588" s="20"/>
      <c r="AB2588" s="20"/>
      <c r="AC2588" s="20"/>
      <c r="AD2588" s="20"/>
      <c r="AE2588" s="21"/>
      <c r="AF2588" s="55"/>
      <c r="AG2588" s="20"/>
      <c r="AH2588" s="21"/>
    </row>
    <row r="2589" spans="1:34" x14ac:dyDescent="0.35">
      <c r="A2589" s="15"/>
      <c r="B2589" s="16"/>
      <c r="C2589" s="16"/>
      <c r="D2589" s="16"/>
      <c r="E2589" s="16"/>
      <c r="F2589" s="16"/>
      <c r="G2589" s="16"/>
      <c r="H2589" s="17"/>
      <c r="I2589" s="16"/>
      <c r="J2589" s="16"/>
      <c r="K2589" s="18"/>
      <c r="L2589" s="22"/>
      <c r="M2589" s="23"/>
      <c r="N2589" s="23"/>
      <c r="O2589" s="23"/>
      <c r="P2589" s="23"/>
      <c r="Q2589" s="23"/>
      <c r="R2589" s="23"/>
      <c r="S2589" s="23"/>
      <c r="T2589" s="23"/>
      <c r="U2589" s="23"/>
      <c r="V2589" s="23"/>
      <c r="W2589" s="70"/>
      <c r="X2589" s="67"/>
      <c r="Y2589" s="22"/>
      <c r="Z2589" s="23"/>
      <c r="AA2589" s="23"/>
      <c r="AB2589" s="23"/>
      <c r="AC2589" s="23"/>
      <c r="AD2589" s="23"/>
      <c r="AE2589" s="70"/>
      <c r="AF2589" s="50"/>
      <c r="AG2589" s="23"/>
      <c r="AH2589" s="70"/>
    </row>
    <row r="2590" spans="1:34" x14ac:dyDescent="0.35">
      <c r="A2590" s="15"/>
      <c r="B2590" s="16"/>
      <c r="C2590" s="16"/>
      <c r="D2590" s="16"/>
      <c r="E2590" s="16"/>
      <c r="F2590" s="16"/>
      <c r="G2590" s="16"/>
      <c r="H2590" s="17"/>
      <c r="I2590" s="16"/>
      <c r="J2590" s="16"/>
      <c r="K2590" s="18"/>
      <c r="L2590" s="19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1"/>
      <c r="X2590" s="67"/>
      <c r="Y2590" s="19"/>
      <c r="Z2590" s="20"/>
      <c r="AA2590" s="20"/>
      <c r="AB2590" s="20"/>
      <c r="AC2590" s="20"/>
      <c r="AD2590" s="20"/>
      <c r="AE2590" s="21"/>
      <c r="AF2590" s="55"/>
      <c r="AG2590" s="20"/>
      <c r="AH2590" s="21"/>
    </row>
    <row r="2591" spans="1:34" x14ac:dyDescent="0.35">
      <c r="A2591" s="24"/>
      <c r="B2591" s="25"/>
      <c r="C2591" s="25"/>
      <c r="D2591" s="25"/>
      <c r="E2591" s="25"/>
      <c r="F2591" s="25"/>
      <c r="G2591" s="25"/>
      <c r="H2591" s="26"/>
      <c r="I2591" s="25"/>
      <c r="J2591" s="25"/>
      <c r="K2591" s="27"/>
      <c r="L2591" s="28"/>
      <c r="M2591" s="29"/>
      <c r="N2591" s="29"/>
      <c r="O2591" s="29"/>
      <c r="P2591" s="29"/>
      <c r="Q2591" s="29"/>
      <c r="R2591" s="29"/>
      <c r="S2591" s="29"/>
      <c r="T2591" s="29"/>
      <c r="U2591" s="29"/>
      <c r="V2591" s="29"/>
      <c r="W2591" s="30"/>
      <c r="X2591" s="67"/>
      <c r="Y2591" s="57"/>
      <c r="Z2591" s="58"/>
      <c r="AA2591" s="58"/>
      <c r="AB2591" s="58"/>
      <c r="AC2591" s="58"/>
      <c r="AD2591" s="58"/>
      <c r="AE2591" s="71"/>
      <c r="AF2591" s="56"/>
      <c r="AG2591" s="58"/>
      <c r="AH2591" s="71"/>
    </row>
    <row r="2592" spans="1:34" x14ac:dyDescent="0.35">
      <c r="A2592" s="31"/>
      <c r="B2592" s="32"/>
      <c r="C2592" s="32"/>
      <c r="D2592" s="32"/>
      <c r="E2592" s="32"/>
      <c r="F2592" s="32"/>
      <c r="G2592" s="32"/>
      <c r="H2592" s="33"/>
      <c r="I2592" s="32"/>
      <c r="J2592" s="32"/>
      <c r="K2592" s="34"/>
      <c r="L2592" s="35"/>
      <c r="M2592" s="36"/>
      <c r="N2592" s="36"/>
      <c r="O2592" s="36"/>
      <c r="P2592" s="36"/>
      <c r="Q2592" s="36"/>
      <c r="R2592" s="36"/>
      <c r="S2592" s="36"/>
      <c r="T2592" s="36"/>
      <c r="U2592" s="36"/>
      <c r="V2592" s="36"/>
      <c r="W2592" s="37"/>
      <c r="X2592" s="67"/>
      <c r="Y2592" s="60"/>
      <c r="Z2592" s="61"/>
      <c r="AA2592" s="61"/>
      <c r="AB2592" s="61"/>
      <c r="AC2592" s="61"/>
      <c r="AD2592" s="61"/>
      <c r="AE2592" s="69"/>
      <c r="AF2592" s="59"/>
      <c r="AG2592" s="61"/>
      <c r="AH2592" s="69"/>
    </row>
    <row r="2593" spans="1:34" x14ac:dyDescent="0.35">
      <c r="A2593" s="15"/>
      <c r="B2593" s="16"/>
      <c r="C2593" s="16"/>
      <c r="D2593" s="16"/>
      <c r="E2593" s="16"/>
      <c r="F2593" s="16"/>
      <c r="G2593" s="16"/>
      <c r="H2593" s="17"/>
      <c r="I2593" s="16"/>
      <c r="J2593" s="16"/>
      <c r="K2593" s="18"/>
      <c r="L2593" s="19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1"/>
      <c r="X2593" s="67"/>
      <c r="Y2593" s="19"/>
      <c r="Z2593" s="20"/>
      <c r="AA2593" s="20"/>
      <c r="AB2593" s="20"/>
      <c r="AC2593" s="20"/>
      <c r="AD2593" s="20"/>
      <c r="AE2593" s="21"/>
      <c r="AF2593" s="55"/>
      <c r="AG2593" s="20"/>
      <c r="AH2593" s="21"/>
    </row>
    <row r="2594" spans="1:34" x14ac:dyDescent="0.35">
      <c r="A2594" s="15"/>
      <c r="B2594" s="16"/>
      <c r="C2594" s="16"/>
      <c r="D2594" s="16"/>
      <c r="E2594" s="16"/>
      <c r="F2594" s="16"/>
      <c r="G2594" s="16"/>
      <c r="H2594" s="17"/>
      <c r="I2594" s="16"/>
      <c r="J2594" s="16"/>
      <c r="K2594" s="18"/>
      <c r="L2594" s="22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/>
      <c r="W2594" s="70"/>
      <c r="X2594" s="67"/>
      <c r="Y2594" s="22"/>
      <c r="Z2594" s="23"/>
      <c r="AA2594" s="23"/>
      <c r="AB2594" s="23"/>
      <c r="AC2594" s="23"/>
      <c r="AD2594" s="23"/>
      <c r="AE2594" s="70"/>
      <c r="AF2594" s="50"/>
      <c r="AG2594" s="23"/>
      <c r="AH2594" s="70"/>
    </row>
    <row r="2595" spans="1:34" x14ac:dyDescent="0.35">
      <c r="A2595" s="15"/>
      <c r="B2595" s="16"/>
      <c r="C2595" s="16"/>
      <c r="D2595" s="16"/>
      <c r="E2595" s="16"/>
      <c r="F2595" s="16"/>
      <c r="G2595" s="16"/>
      <c r="H2595" s="17"/>
      <c r="I2595" s="16"/>
      <c r="J2595" s="16"/>
      <c r="K2595" s="18"/>
      <c r="L2595" s="19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1"/>
      <c r="X2595" s="67"/>
      <c r="Y2595" s="19"/>
      <c r="Z2595" s="20"/>
      <c r="AA2595" s="20"/>
      <c r="AB2595" s="20"/>
      <c r="AC2595" s="20"/>
      <c r="AD2595" s="20"/>
      <c r="AE2595" s="21"/>
      <c r="AF2595" s="55"/>
      <c r="AG2595" s="20"/>
      <c r="AH2595" s="21"/>
    </row>
    <row r="2596" spans="1:34" x14ac:dyDescent="0.35">
      <c r="A2596" s="24"/>
      <c r="B2596" s="25"/>
      <c r="C2596" s="25"/>
      <c r="D2596" s="25"/>
      <c r="E2596" s="25"/>
      <c r="F2596" s="25"/>
      <c r="G2596" s="25"/>
      <c r="H2596" s="26"/>
      <c r="I2596" s="25"/>
      <c r="J2596" s="25"/>
      <c r="K2596" s="27"/>
      <c r="L2596" s="28"/>
      <c r="M2596" s="29"/>
      <c r="N2596" s="29"/>
      <c r="O2596" s="29"/>
      <c r="P2596" s="29"/>
      <c r="Q2596" s="29"/>
      <c r="R2596" s="29"/>
      <c r="S2596" s="29"/>
      <c r="T2596" s="29"/>
      <c r="U2596" s="29"/>
      <c r="V2596" s="29"/>
      <c r="W2596" s="30"/>
      <c r="X2596" s="67"/>
      <c r="Y2596" s="57"/>
      <c r="Z2596" s="58"/>
      <c r="AA2596" s="58"/>
      <c r="AB2596" s="58"/>
      <c r="AC2596" s="58"/>
      <c r="AD2596" s="58"/>
      <c r="AE2596" s="71"/>
      <c r="AF2596" s="56"/>
      <c r="AG2596" s="58"/>
      <c r="AH2596" s="71"/>
    </row>
    <row r="2597" spans="1:34" x14ac:dyDescent="0.35">
      <c r="A2597" s="31"/>
      <c r="B2597" s="32"/>
      <c r="C2597" s="32"/>
      <c r="D2597" s="32"/>
      <c r="E2597" s="32"/>
      <c r="F2597" s="32"/>
      <c r="G2597" s="32"/>
      <c r="H2597" s="33"/>
      <c r="I2597" s="32"/>
      <c r="J2597" s="32"/>
      <c r="K2597" s="34"/>
      <c r="L2597" s="35"/>
      <c r="M2597" s="36"/>
      <c r="N2597" s="36"/>
      <c r="O2597" s="36"/>
      <c r="P2597" s="36"/>
      <c r="Q2597" s="36"/>
      <c r="R2597" s="36"/>
      <c r="S2597" s="36"/>
      <c r="T2597" s="36"/>
      <c r="U2597" s="36"/>
      <c r="V2597" s="36"/>
      <c r="W2597" s="37"/>
      <c r="X2597" s="67"/>
      <c r="Y2597" s="60"/>
      <c r="Z2597" s="61"/>
      <c r="AA2597" s="61"/>
      <c r="AB2597" s="61"/>
      <c r="AC2597" s="61"/>
      <c r="AD2597" s="61"/>
      <c r="AE2597" s="69"/>
      <c r="AF2597" s="59"/>
      <c r="AG2597" s="61"/>
      <c r="AH2597" s="69"/>
    </row>
    <row r="2598" spans="1:34" x14ac:dyDescent="0.35">
      <c r="A2598" s="15"/>
      <c r="B2598" s="16"/>
      <c r="C2598" s="16"/>
      <c r="D2598" s="16"/>
      <c r="E2598" s="16"/>
      <c r="F2598" s="16"/>
      <c r="G2598" s="16"/>
      <c r="H2598" s="17"/>
      <c r="I2598" s="16"/>
      <c r="J2598" s="16"/>
      <c r="K2598" s="18"/>
      <c r="L2598" s="19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1"/>
      <c r="X2598" s="67"/>
      <c r="Y2598" s="19"/>
      <c r="Z2598" s="20"/>
      <c r="AA2598" s="20"/>
      <c r="AB2598" s="20"/>
      <c r="AC2598" s="20"/>
      <c r="AD2598" s="20"/>
      <c r="AE2598" s="21"/>
      <c r="AF2598" s="55"/>
      <c r="AG2598" s="20"/>
      <c r="AH2598" s="21"/>
    </row>
    <row r="2599" spans="1:34" x14ac:dyDescent="0.35">
      <c r="A2599" s="15"/>
      <c r="B2599" s="16"/>
      <c r="C2599" s="16"/>
      <c r="D2599" s="16"/>
      <c r="E2599" s="16"/>
      <c r="F2599" s="16"/>
      <c r="G2599" s="16"/>
      <c r="H2599" s="17"/>
      <c r="I2599" s="16"/>
      <c r="J2599" s="16"/>
      <c r="K2599" s="18"/>
      <c r="L2599" s="22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/>
      <c r="W2599" s="70"/>
      <c r="X2599" s="67"/>
      <c r="Y2599" s="22"/>
      <c r="Z2599" s="23"/>
      <c r="AA2599" s="23"/>
      <c r="AB2599" s="23"/>
      <c r="AC2599" s="23"/>
      <c r="AD2599" s="23"/>
      <c r="AE2599" s="70"/>
      <c r="AF2599" s="50"/>
      <c r="AG2599" s="23"/>
      <c r="AH2599" s="70"/>
    </row>
    <row r="2600" spans="1:34" x14ac:dyDescent="0.35">
      <c r="A2600" s="15"/>
      <c r="B2600" s="16"/>
      <c r="C2600" s="16"/>
      <c r="D2600" s="16"/>
      <c r="E2600" s="16"/>
      <c r="F2600" s="16"/>
      <c r="G2600" s="16"/>
      <c r="H2600" s="17"/>
      <c r="I2600" s="16"/>
      <c r="J2600" s="16"/>
      <c r="K2600" s="18"/>
      <c r="L2600" s="19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1"/>
      <c r="X2600" s="67"/>
      <c r="Y2600" s="19"/>
      <c r="Z2600" s="20"/>
      <c r="AA2600" s="20"/>
      <c r="AB2600" s="20"/>
      <c r="AC2600" s="20"/>
      <c r="AD2600" s="20"/>
      <c r="AE2600" s="21"/>
      <c r="AF2600" s="55"/>
      <c r="AG2600" s="20"/>
      <c r="AH2600" s="21"/>
    </row>
    <row r="2601" spans="1:34" x14ac:dyDescent="0.35">
      <c r="A2601" s="24"/>
      <c r="B2601" s="25"/>
      <c r="C2601" s="25"/>
      <c r="D2601" s="25"/>
      <c r="E2601" s="25"/>
      <c r="F2601" s="25"/>
      <c r="G2601" s="25"/>
      <c r="H2601" s="26"/>
      <c r="I2601" s="25"/>
      <c r="J2601" s="25"/>
      <c r="K2601" s="27"/>
      <c r="L2601" s="28"/>
      <c r="M2601" s="29"/>
      <c r="N2601" s="29"/>
      <c r="O2601" s="29"/>
      <c r="P2601" s="29"/>
      <c r="Q2601" s="29"/>
      <c r="R2601" s="29"/>
      <c r="S2601" s="29"/>
      <c r="T2601" s="29"/>
      <c r="U2601" s="29"/>
      <c r="V2601" s="29"/>
      <c r="W2601" s="30"/>
      <c r="X2601" s="67"/>
      <c r="Y2601" s="57"/>
      <c r="Z2601" s="58"/>
      <c r="AA2601" s="58"/>
      <c r="AB2601" s="58"/>
      <c r="AC2601" s="58"/>
      <c r="AD2601" s="58"/>
      <c r="AE2601" s="71"/>
      <c r="AF2601" s="56"/>
      <c r="AG2601" s="58"/>
      <c r="AH2601" s="71"/>
    </row>
    <row r="2602" spans="1:34" x14ac:dyDescent="0.35">
      <c r="A2602" s="31"/>
      <c r="B2602" s="32"/>
      <c r="C2602" s="32"/>
      <c r="D2602" s="32"/>
      <c r="E2602" s="32"/>
      <c r="F2602" s="32"/>
      <c r="G2602" s="32"/>
      <c r="H2602" s="33"/>
      <c r="I2602" s="32"/>
      <c r="J2602" s="32"/>
      <c r="K2602" s="34"/>
      <c r="L2602" s="35"/>
      <c r="M2602" s="36"/>
      <c r="N2602" s="36"/>
      <c r="O2602" s="36"/>
      <c r="P2602" s="36"/>
      <c r="Q2602" s="36"/>
      <c r="R2602" s="36"/>
      <c r="S2602" s="36"/>
      <c r="T2602" s="36"/>
      <c r="U2602" s="36"/>
      <c r="V2602" s="36"/>
      <c r="W2602" s="37"/>
      <c r="X2602" s="67"/>
      <c r="Y2602" s="60"/>
      <c r="Z2602" s="61"/>
      <c r="AA2602" s="61"/>
      <c r="AB2602" s="61"/>
      <c r="AC2602" s="61"/>
      <c r="AD2602" s="61"/>
      <c r="AE2602" s="69"/>
      <c r="AF2602" s="59"/>
      <c r="AG2602" s="61"/>
      <c r="AH2602" s="69"/>
    </row>
    <row r="2603" spans="1:34" x14ac:dyDescent="0.35">
      <c r="A2603" s="15"/>
      <c r="B2603" s="16"/>
      <c r="C2603" s="16"/>
      <c r="D2603" s="16"/>
      <c r="E2603" s="16"/>
      <c r="F2603" s="16"/>
      <c r="G2603" s="16"/>
      <c r="H2603" s="17"/>
      <c r="I2603" s="16"/>
      <c r="J2603" s="16"/>
      <c r="K2603" s="18"/>
      <c r="L2603" s="19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1"/>
      <c r="X2603" s="67"/>
      <c r="Y2603" s="19"/>
      <c r="Z2603" s="20"/>
      <c r="AA2603" s="20"/>
      <c r="AB2603" s="20"/>
      <c r="AC2603" s="20"/>
      <c r="AD2603" s="20"/>
      <c r="AE2603" s="21"/>
      <c r="AF2603" s="55"/>
      <c r="AG2603" s="20"/>
      <c r="AH2603" s="21"/>
    </row>
    <row r="2604" spans="1:34" x14ac:dyDescent="0.35">
      <c r="A2604" s="15"/>
      <c r="B2604" s="16"/>
      <c r="C2604" s="16"/>
      <c r="D2604" s="16"/>
      <c r="E2604" s="16"/>
      <c r="F2604" s="16"/>
      <c r="G2604" s="16"/>
      <c r="H2604" s="17"/>
      <c r="I2604" s="16"/>
      <c r="J2604" s="16"/>
      <c r="K2604" s="18"/>
      <c r="L2604" s="22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70"/>
      <c r="X2604" s="67"/>
      <c r="Y2604" s="22"/>
      <c r="Z2604" s="23"/>
      <c r="AA2604" s="23"/>
      <c r="AB2604" s="23"/>
      <c r="AC2604" s="23"/>
      <c r="AD2604" s="23"/>
      <c r="AE2604" s="70"/>
      <c r="AF2604" s="50"/>
      <c r="AG2604" s="23"/>
      <c r="AH2604" s="70"/>
    </row>
    <row r="2605" spans="1:34" x14ac:dyDescent="0.35">
      <c r="A2605" s="15"/>
      <c r="B2605" s="16"/>
      <c r="C2605" s="16"/>
      <c r="D2605" s="16"/>
      <c r="E2605" s="16"/>
      <c r="F2605" s="16"/>
      <c r="G2605" s="16"/>
      <c r="H2605" s="17"/>
      <c r="I2605" s="16"/>
      <c r="J2605" s="16"/>
      <c r="K2605" s="18"/>
      <c r="L2605" s="19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1"/>
      <c r="X2605" s="67"/>
      <c r="Y2605" s="19"/>
      <c r="Z2605" s="20"/>
      <c r="AA2605" s="20"/>
      <c r="AB2605" s="20"/>
      <c r="AC2605" s="20"/>
      <c r="AD2605" s="20"/>
      <c r="AE2605" s="21"/>
      <c r="AF2605" s="55"/>
      <c r="AG2605" s="20"/>
      <c r="AH2605" s="21"/>
    </row>
    <row r="2606" spans="1:34" x14ac:dyDescent="0.35">
      <c r="A2606" s="24"/>
      <c r="B2606" s="25"/>
      <c r="C2606" s="25"/>
      <c r="D2606" s="25"/>
      <c r="E2606" s="25"/>
      <c r="F2606" s="25"/>
      <c r="G2606" s="25"/>
      <c r="H2606" s="26"/>
      <c r="I2606" s="25"/>
      <c r="J2606" s="25"/>
      <c r="K2606" s="27"/>
      <c r="L2606" s="28"/>
      <c r="M2606" s="29"/>
      <c r="N2606" s="29"/>
      <c r="O2606" s="29"/>
      <c r="P2606" s="29"/>
      <c r="Q2606" s="29"/>
      <c r="R2606" s="29"/>
      <c r="S2606" s="29"/>
      <c r="T2606" s="29"/>
      <c r="U2606" s="29"/>
      <c r="V2606" s="29"/>
      <c r="W2606" s="30"/>
      <c r="X2606" s="67"/>
      <c r="Y2606" s="57"/>
      <c r="Z2606" s="58"/>
      <c r="AA2606" s="58"/>
      <c r="AB2606" s="58"/>
      <c r="AC2606" s="58"/>
      <c r="AD2606" s="58"/>
      <c r="AE2606" s="71"/>
      <c r="AF2606" s="56"/>
      <c r="AG2606" s="58"/>
      <c r="AH2606" s="71"/>
    </row>
    <row r="2607" spans="1:34" x14ac:dyDescent="0.35">
      <c r="A2607" s="31"/>
      <c r="B2607" s="32"/>
      <c r="C2607" s="32"/>
      <c r="D2607" s="32"/>
      <c r="E2607" s="32"/>
      <c r="F2607" s="32"/>
      <c r="G2607" s="32"/>
      <c r="H2607" s="33"/>
      <c r="I2607" s="32"/>
      <c r="J2607" s="32"/>
      <c r="K2607" s="34"/>
      <c r="L2607" s="35"/>
      <c r="M2607" s="36"/>
      <c r="N2607" s="36"/>
      <c r="O2607" s="36"/>
      <c r="P2607" s="36"/>
      <c r="Q2607" s="36"/>
      <c r="R2607" s="36"/>
      <c r="S2607" s="36"/>
      <c r="T2607" s="36"/>
      <c r="U2607" s="36"/>
      <c r="V2607" s="36"/>
      <c r="W2607" s="37"/>
      <c r="X2607" s="67"/>
      <c r="Y2607" s="60"/>
      <c r="Z2607" s="61"/>
      <c r="AA2607" s="61"/>
      <c r="AB2607" s="61"/>
      <c r="AC2607" s="61"/>
      <c r="AD2607" s="61"/>
      <c r="AE2607" s="69"/>
      <c r="AF2607" s="59"/>
      <c r="AG2607" s="61"/>
      <c r="AH2607" s="69"/>
    </row>
    <row r="2608" spans="1:34" x14ac:dyDescent="0.35">
      <c r="A2608" s="15"/>
      <c r="B2608" s="16"/>
      <c r="C2608" s="16"/>
      <c r="D2608" s="16"/>
      <c r="E2608" s="16"/>
      <c r="F2608" s="16"/>
      <c r="G2608" s="16"/>
      <c r="H2608" s="17"/>
      <c r="I2608" s="16"/>
      <c r="J2608" s="16"/>
      <c r="K2608" s="18"/>
      <c r="L2608" s="19"/>
      <c r="M2608" s="20"/>
      <c r="N2608" s="20"/>
      <c r="O2608" s="20"/>
      <c r="P2608" s="20"/>
      <c r="Q2608" s="20"/>
      <c r="R2608" s="20"/>
      <c r="S2608" s="20"/>
      <c r="T2608" s="20"/>
      <c r="U2608" s="20"/>
      <c r="V2608" s="20"/>
      <c r="W2608" s="21"/>
      <c r="X2608" s="67"/>
      <c r="Y2608" s="19"/>
      <c r="Z2608" s="20"/>
      <c r="AA2608" s="20"/>
      <c r="AB2608" s="20"/>
      <c r="AC2608" s="20"/>
      <c r="AD2608" s="20"/>
      <c r="AE2608" s="21"/>
      <c r="AF2608" s="55"/>
      <c r="AG2608" s="20"/>
      <c r="AH2608" s="21"/>
    </row>
    <row r="2609" spans="1:34" x14ac:dyDescent="0.35">
      <c r="A2609" s="15"/>
      <c r="B2609" s="16"/>
      <c r="C2609" s="16"/>
      <c r="D2609" s="16"/>
      <c r="E2609" s="16"/>
      <c r="F2609" s="16"/>
      <c r="G2609" s="16"/>
      <c r="H2609" s="17"/>
      <c r="I2609" s="16"/>
      <c r="J2609" s="16"/>
      <c r="K2609" s="18"/>
      <c r="L2609" s="22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70"/>
      <c r="X2609" s="67"/>
      <c r="Y2609" s="22"/>
      <c r="Z2609" s="23"/>
      <c r="AA2609" s="23"/>
      <c r="AB2609" s="23"/>
      <c r="AC2609" s="23"/>
      <c r="AD2609" s="23"/>
      <c r="AE2609" s="70"/>
      <c r="AF2609" s="50"/>
      <c r="AG2609" s="23"/>
      <c r="AH2609" s="70"/>
    </row>
    <row r="2610" spans="1:34" x14ac:dyDescent="0.35">
      <c r="A2610" s="15"/>
      <c r="B2610" s="16"/>
      <c r="C2610" s="16"/>
      <c r="D2610" s="16"/>
      <c r="E2610" s="16"/>
      <c r="F2610" s="16"/>
      <c r="G2610" s="16"/>
      <c r="H2610" s="17"/>
      <c r="I2610" s="16"/>
      <c r="J2610" s="16"/>
      <c r="K2610" s="18"/>
      <c r="L2610" s="19"/>
      <c r="M2610" s="20"/>
      <c r="N2610" s="20"/>
      <c r="O2610" s="20"/>
      <c r="P2610" s="20"/>
      <c r="Q2610" s="20"/>
      <c r="R2610" s="20"/>
      <c r="S2610" s="20"/>
      <c r="T2610" s="20"/>
      <c r="U2610" s="20"/>
      <c r="V2610" s="20"/>
      <c r="W2610" s="21"/>
      <c r="X2610" s="67"/>
      <c r="Y2610" s="19"/>
      <c r="Z2610" s="20"/>
      <c r="AA2610" s="20"/>
      <c r="AB2610" s="20"/>
      <c r="AC2610" s="20"/>
      <c r="AD2610" s="20"/>
      <c r="AE2610" s="21"/>
      <c r="AF2610" s="55"/>
      <c r="AG2610" s="20"/>
      <c r="AH2610" s="21"/>
    </row>
    <row r="2611" spans="1:34" x14ac:dyDescent="0.35">
      <c r="A2611" s="24"/>
      <c r="B2611" s="25"/>
      <c r="C2611" s="25"/>
      <c r="D2611" s="25"/>
      <c r="E2611" s="25"/>
      <c r="F2611" s="25"/>
      <c r="G2611" s="25"/>
      <c r="H2611" s="26"/>
      <c r="I2611" s="25"/>
      <c r="J2611" s="25"/>
      <c r="K2611" s="27"/>
      <c r="L2611" s="28"/>
      <c r="M2611" s="29"/>
      <c r="N2611" s="29"/>
      <c r="O2611" s="29"/>
      <c r="P2611" s="29"/>
      <c r="Q2611" s="29"/>
      <c r="R2611" s="29"/>
      <c r="S2611" s="29"/>
      <c r="T2611" s="29"/>
      <c r="U2611" s="29"/>
      <c r="V2611" s="29"/>
      <c r="W2611" s="30"/>
      <c r="X2611" s="67"/>
      <c r="Y2611" s="57"/>
      <c r="Z2611" s="58"/>
      <c r="AA2611" s="58"/>
      <c r="AB2611" s="58"/>
      <c r="AC2611" s="58"/>
      <c r="AD2611" s="58"/>
      <c r="AE2611" s="71"/>
      <c r="AF2611" s="56"/>
      <c r="AG2611" s="58"/>
      <c r="AH2611" s="71"/>
    </row>
    <row r="2612" spans="1:34" x14ac:dyDescent="0.35">
      <c r="A2612" s="31"/>
      <c r="B2612" s="32"/>
      <c r="C2612" s="32"/>
      <c r="D2612" s="32"/>
      <c r="E2612" s="32"/>
      <c r="F2612" s="32"/>
      <c r="G2612" s="32"/>
      <c r="H2612" s="33"/>
      <c r="I2612" s="32"/>
      <c r="J2612" s="32"/>
      <c r="K2612" s="34"/>
      <c r="L2612" s="35"/>
      <c r="M2612" s="36"/>
      <c r="N2612" s="36"/>
      <c r="O2612" s="36"/>
      <c r="P2612" s="36"/>
      <c r="Q2612" s="36"/>
      <c r="R2612" s="36"/>
      <c r="S2612" s="36"/>
      <c r="T2612" s="36"/>
      <c r="U2612" s="36"/>
      <c r="V2612" s="36"/>
      <c r="W2612" s="37"/>
      <c r="X2612" s="67"/>
      <c r="Y2612" s="60"/>
      <c r="Z2612" s="61"/>
      <c r="AA2612" s="61"/>
      <c r="AB2612" s="61"/>
      <c r="AC2612" s="61"/>
      <c r="AD2612" s="61"/>
      <c r="AE2612" s="69"/>
      <c r="AF2612" s="59"/>
      <c r="AG2612" s="61"/>
      <c r="AH2612" s="69"/>
    </row>
    <row r="2613" spans="1:34" x14ac:dyDescent="0.35">
      <c r="A2613" s="15"/>
      <c r="B2613" s="16"/>
      <c r="C2613" s="16"/>
      <c r="D2613" s="16"/>
      <c r="E2613" s="16"/>
      <c r="F2613" s="16"/>
      <c r="G2613" s="16"/>
      <c r="H2613" s="17"/>
      <c r="I2613" s="16"/>
      <c r="J2613" s="16"/>
      <c r="K2613" s="18"/>
      <c r="L2613" s="19"/>
      <c r="M2613" s="20"/>
      <c r="N2613" s="20"/>
      <c r="O2613" s="20"/>
      <c r="P2613" s="20"/>
      <c r="Q2613" s="20"/>
      <c r="R2613" s="20"/>
      <c r="S2613" s="20"/>
      <c r="T2613" s="20"/>
      <c r="U2613" s="20"/>
      <c r="V2613" s="20"/>
      <c r="W2613" s="21"/>
      <c r="X2613" s="67"/>
      <c r="Y2613" s="19"/>
      <c r="Z2613" s="20"/>
      <c r="AA2613" s="20"/>
      <c r="AB2613" s="20"/>
      <c r="AC2613" s="20"/>
      <c r="AD2613" s="20"/>
      <c r="AE2613" s="21"/>
      <c r="AF2613" s="55"/>
      <c r="AG2613" s="20"/>
      <c r="AH2613" s="21"/>
    </row>
    <row r="2614" spans="1:34" x14ac:dyDescent="0.35">
      <c r="A2614" s="15"/>
      <c r="B2614" s="16"/>
      <c r="C2614" s="16"/>
      <c r="D2614" s="16"/>
      <c r="E2614" s="16"/>
      <c r="F2614" s="16"/>
      <c r="G2614" s="16"/>
      <c r="H2614" s="17"/>
      <c r="I2614" s="16"/>
      <c r="J2614" s="16"/>
      <c r="K2614" s="18"/>
      <c r="L2614" s="22"/>
      <c r="M2614" s="23"/>
      <c r="N2614" s="23"/>
      <c r="O2614" s="23"/>
      <c r="P2614" s="23"/>
      <c r="Q2614" s="23"/>
      <c r="R2614" s="23"/>
      <c r="S2614" s="23"/>
      <c r="T2614" s="23"/>
      <c r="U2614" s="23"/>
      <c r="V2614" s="23"/>
      <c r="W2614" s="70"/>
      <c r="X2614" s="67"/>
      <c r="Y2614" s="22"/>
      <c r="Z2614" s="23"/>
      <c r="AA2614" s="23"/>
      <c r="AB2614" s="23"/>
      <c r="AC2614" s="23"/>
      <c r="AD2614" s="23"/>
      <c r="AE2614" s="70"/>
      <c r="AF2614" s="50"/>
      <c r="AG2614" s="23"/>
      <c r="AH2614" s="70"/>
    </row>
    <row r="2615" spans="1:34" x14ac:dyDescent="0.35">
      <c r="A2615" s="15"/>
      <c r="B2615" s="16"/>
      <c r="C2615" s="16"/>
      <c r="D2615" s="16"/>
      <c r="E2615" s="16"/>
      <c r="F2615" s="16"/>
      <c r="G2615" s="16"/>
      <c r="H2615" s="17"/>
      <c r="I2615" s="16"/>
      <c r="J2615" s="16"/>
      <c r="K2615" s="18"/>
      <c r="L2615" s="19"/>
      <c r="M2615" s="20"/>
      <c r="N2615" s="20"/>
      <c r="O2615" s="20"/>
      <c r="P2615" s="20"/>
      <c r="Q2615" s="20"/>
      <c r="R2615" s="20"/>
      <c r="S2615" s="20"/>
      <c r="T2615" s="20"/>
      <c r="U2615" s="20"/>
      <c r="V2615" s="20"/>
      <c r="W2615" s="21"/>
      <c r="X2615" s="67"/>
      <c r="Y2615" s="19"/>
      <c r="Z2615" s="20"/>
      <c r="AA2615" s="20"/>
      <c r="AB2615" s="20"/>
      <c r="AC2615" s="20"/>
      <c r="AD2615" s="20"/>
      <c r="AE2615" s="21"/>
      <c r="AF2615" s="55"/>
      <c r="AG2615" s="20"/>
      <c r="AH2615" s="21"/>
    </row>
    <row r="2616" spans="1:34" x14ac:dyDescent="0.35">
      <c r="A2616" s="24"/>
      <c r="B2616" s="25"/>
      <c r="C2616" s="25"/>
      <c r="D2616" s="25"/>
      <c r="E2616" s="25"/>
      <c r="F2616" s="25"/>
      <c r="G2616" s="25"/>
      <c r="H2616" s="26"/>
      <c r="I2616" s="25"/>
      <c r="J2616" s="25"/>
      <c r="K2616" s="27"/>
      <c r="L2616" s="28"/>
      <c r="M2616" s="29"/>
      <c r="N2616" s="29"/>
      <c r="O2616" s="29"/>
      <c r="P2616" s="29"/>
      <c r="Q2616" s="29"/>
      <c r="R2616" s="29"/>
      <c r="S2616" s="29"/>
      <c r="T2616" s="29"/>
      <c r="U2616" s="29"/>
      <c r="V2616" s="29"/>
      <c r="W2616" s="30"/>
      <c r="X2616" s="67"/>
      <c r="Y2616" s="57"/>
      <c r="Z2616" s="58"/>
      <c r="AA2616" s="58"/>
      <c r="AB2616" s="58"/>
      <c r="AC2616" s="58"/>
      <c r="AD2616" s="58"/>
      <c r="AE2616" s="71"/>
      <c r="AF2616" s="56"/>
      <c r="AG2616" s="58"/>
      <c r="AH2616" s="71"/>
    </row>
    <row r="2617" spans="1:34" x14ac:dyDescent="0.35">
      <c r="A2617" s="31"/>
      <c r="B2617" s="32"/>
      <c r="C2617" s="32"/>
      <c r="D2617" s="32"/>
      <c r="E2617" s="32"/>
      <c r="F2617" s="32"/>
      <c r="G2617" s="32"/>
      <c r="H2617" s="33"/>
      <c r="I2617" s="32"/>
      <c r="J2617" s="32"/>
      <c r="K2617" s="34"/>
      <c r="L2617" s="35"/>
      <c r="M2617" s="36"/>
      <c r="N2617" s="36"/>
      <c r="O2617" s="36"/>
      <c r="P2617" s="36"/>
      <c r="Q2617" s="36"/>
      <c r="R2617" s="36"/>
      <c r="S2617" s="36"/>
      <c r="T2617" s="36"/>
      <c r="U2617" s="36"/>
      <c r="V2617" s="36"/>
      <c r="W2617" s="37"/>
      <c r="X2617" s="67"/>
      <c r="Y2617" s="60"/>
      <c r="Z2617" s="61"/>
      <c r="AA2617" s="61"/>
      <c r="AB2617" s="61"/>
      <c r="AC2617" s="61"/>
      <c r="AD2617" s="61"/>
      <c r="AE2617" s="69"/>
      <c r="AF2617" s="59"/>
      <c r="AG2617" s="61"/>
      <c r="AH2617" s="69"/>
    </row>
    <row r="2618" spans="1:34" x14ac:dyDescent="0.35">
      <c r="A2618" s="15"/>
      <c r="B2618" s="16"/>
      <c r="C2618" s="16"/>
      <c r="D2618" s="16"/>
      <c r="E2618" s="16"/>
      <c r="F2618" s="16"/>
      <c r="G2618" s="16"/>
      <c r="H2618" s="17"/>
      <c r="I2618" s="16"/>
      <c r="J2618" s="16"/>
      <c r="K2618" s="18"/>
      <c r="L2618" s="19"/>
      <c r="M2618" s="20"/>
      <c r="N2618" s="20"/>
      <c r="O2618" s="20"/>
      <c r="P2618" s="20"/>
      <c r="Q2618" s="20"/>
      <c r="R2618" s="20"/>
      <c r="S2618" s="20"/>
      <c r="T2618" s="20"/>
      <c r="U2618" s="20"/>
      <c r="V2618" s="20"/>
      <c r="W2618" s="21"/>
      <c r="X2618" s="67"/>
      <c r="Y2618" s="19"/>
      <c r="Z2618" s="20"/>
      <c r="AA2618" s="20"/>
      <c r="AB2618" s="20"/>
      <c r="AC2618" s="20"/>
      <c r="AD2618" s="20"/>
      <c r="AE2618" s="21"/>
      <c r="AF2618" s="55"/>
      <c r="AG2618" s="20"/>
      <c r="AH2618" s="21"/>
    </row>
    <row r="2619" spans="1:34" x14ac:dyDescent="0.35">
      <c r="A2619" s="15"/>
      <c r="B2619" s="16"/>
      <c r="C2619" s="16"/>
      <c r="D2619" s="16"/>
      <c r="E2619" s="16"/>
      <c r="F2619" s="16"/>
      <c r="G2619" s="16"/>
      <c r="H2619" s="17"/>
      <c r="I2619" s="16"/>
      <c r="J2619" s="16"/>
      <c r="K2619" s="18"/>
      <c r="L2619" s="22"/>
      <c r="M2619" s="23"/>
      <c r="N2619" s="23"/>
      <c r="O2619" s="23"/>
      <c r="P2619" s="23"/>
      <c r="Q2619" s="23"/>
      <c r="R2619" s="23"/>
      <c r="S2619" s="23"/>
      <c r="T2619" s="23"/>
      <c r="U2619" s="23"/>
      <c r="V2619" s="23"/>
      <c r="W2619" s="70"/>
      <c r="X2619" s="67"/>
      <c r="Y2619" s="22"/>
      <c r="Z2619" s="23"/>
      <c r="AA2619" s="23"/>
      <c r="AB2619" s="23"/>
      <c r="AC2619" s="23"/>
      <c r="AD2619" s="23"/>
      <c r="AE2619" s="70"/>
      <c r="AF2619" s="50"/>
      <c r="AG2619" s="23"/>
      <c r="AH2619" s="70"/>
    </row>
    <row r="2620" spans="1:34" x14ac:dyDescent="0.35">
      <c r="A2620" s="15"/>
      <c r="B2620" s="16"/>
      <c r="C2620" s="16"/>
      <c r="D2620" s="16"/>
      <c r="E2620" s="16"/>
      <c r="F2620" s="16"/>
      <c r="G2620" s="16"/>
      <c r="H2620" s="17"/>
      <c r="I2620" s="16"/>
      <c r="J2620" s="16"/>
      <c r="K2620" s="18"/>
      <c r="L2620" s="19"/>
      <c r="M2620" s="20"/>
      <c r="N2620" s="20"/>
      <c r="O2620" s="20"/>
      <c r="P2620" s="20"/>
      <c r="Q2620" s="20"/>
      <c r="R2620" s="20"/>
      <c r="S2620" s="20"/>
      <c r="T2620" s="20"/>
      <c r="U2620" s="20"/>
      <c r="V2620" s="20"/>
      <c r="W2620" s="21"/>
      <c r="X2620" s="67"/>
      <c r="Y2620" s="19"/>
      <c r="Z2620" s="20"/>
      <c r="AA2620" s="20"/>
      <c r="AB2620" s="20"/>
      <c r="AC2620" s="20"/>
      <c r="AD2620" s="20"/>
      <c r="AE2620" s="21"/>
      <c r="AF2620" s="55"/>
      <c r="AG2620" s="20"/>
      <c r="AH2620" s="21"/>
    </row>
    <row r="2621" spans="1:34" x14ac:dyDescent="0.35">
      <c r="A2621" s="24"/>
      <c r="B2621" s="25"/>
      <c r="C2621" s="25"/>
      <c r="D2621" s="25"/>
      <c r="E2621" s="25"/>
      <c r="F2621" s="25"/>
      <c r="G2621" s="25"/>
      <c r="H2621" s="26"/>
      <c r="I2621" s="25"/>
      <c r="J2621" s="25"/>
      <c r="K2621" s="27"/>
      <c r="L2621" s="28"/>
      <c r="M2621" s="29"/>
      <c r="N2621" s="29"/>
      <c r="O2621" s="29"/>
      <c r="P2621" s="29"/>
      <c r="Q2621" s="29"/>
      <c r="R2621" s="29"/>
      <c r="S2621" s="29"/>
      <c r="T2621" s="29"/>
      <c r="U2621" s="29"/>
      <c r="V2621" s="29"/>
      <c r="W2621" s="30"/>
      <c r="X2621" s="67"/>
      <c r="Y2621" s="57"/>
      <c r="Z2621" s="58"/>
      <c r="AA2621" s="58"/>
      <c r="AB2621" s="58"/>
      <c r="AC2621" s="58"/>
      <c r="AD2621" s="58"/>
      <c r="AE2621" s="71"/>
      <c r="AF2621" s="56"/>
      <c r="AG2621" s="58"/>
      <c r="AH2621" s="71"/>
    </row>
    <row r="2622" spans="1:34" x14ac:dyDescent="0.35">
      <c r="A2622" s="31"/>
      <c r="B2622" s="32"/>
      <c r="C2622" s="32"/>
      <c r="D2622" s="32"/>
      <c r="E2622" s="32"/>
      <c r="F2622" s="32"/>
      <c r="G2622" s="32"/>
      <c r="H2622" s="33"/>
      <c r="I2622" s="32"/>
      <c r="J2622" s="32"/>
      <c r="K2622" s="34"/>
      <c r="L2622" s="35"/>
      <c r="M2622" s="36"/>
      <c r="N2622" s="36"/>
      <c r="O2622" s="36"/>
      <c r="P2622" s="36"/>
      <c r="Q2622" s="36"/>
      <c r="R2622" s="36"/>
      <c r="S2622" s="36"/>
      <c r="T2622" s="36"/>
      <c r="U2622" s="36"/>
      <c r="V2622" s="36"/>
      <c r="W2622" s="37"/>
      <c r="X2622" s="67"/>
      <c r="Y2622" s="60"/>
      <c r="Z2622" s="61"/>
      <c r="AA2622" s="61"/>
      <c r="AB2622" s="61"/>
      <c r="AC2622" s="61"/>
      <c r="AD2622" s="61"/>
      <c r="AE2622" s="69"/>
      <c r="AF2622" s="59"/>
      <c r="AG2622" s="61"/>
      <c r="AH2622" s="69"/>
    </row>
    <row r="2623" spans="1:34" x14ac:dyDescent="0.35">
      <c r="A2623" s="15"/>
      <c r="B2623" s="16"/>
      <c r="C2623" s="16"/>
      <c r="D2623" s="16"/>
      <c r="E2623" s="16"/>
      <c r="F2623" s="16"/>
      <c r="G2623" s="16"/>
      <c r="H2623" s="17"/>
      <c r="I2623" s="16"/>
      <c r="J2623" s="16"/>
      <c r="K2623" s="18"/>
      <c r="L2623" s="19"/>
      <c r="M2623" s="20"/>
      <c r="N2623" s="20"/>
      <c r="O2623" s="20"/>
      <c r="P2623" s="20"/>
      <c r="Q2623" s="20"/>
      <c r="R2623" s="20"/>
      <c r="S2623" s="20"/>
      <c r="T2623" s="20"/>
      <c r="U2623" s="20"/>
      <c r="V2623" s="20"/>
      <c r="W2623" s="21"/>
      <c r="X2623" s="67"/>
      <c r="Y2623" s="19"/>
      <c r="Z2623" s="20"/>
      <c r="AA2623" s="20"/>
      <c r="AB2623" s="20"/>
      <c r="AC2623" s="20"/>
      <c r="AD2623" s="20"/>
      <c r="AE2623" s="21"/>
      <c r="AF2623" s="55"/>
      <c r="AG2623" s="20"/>
      <c r="AH2623" s="21"/>
    </row>
    <row r="2624" spans="1:34" x14ac:dyDescent="0.35">
      <c r="A2624" s="15"/>
      <c r="B2624" s="16"/>
      <c r="C2624" s="16"/>
      <c r="D2624" s="16"/>
      <c r="E2624" s="16"/>
      <c r="F2624" s="16"/>
      <c r="G2624" s="16"/>
      <c r="H2624" s="17"/>
      <c r="I2624" s="16"/>
      <c r="J2624" s="16"/>
      <c r="K2624" s="18"/>
      <c r="L2624" s="22"/>
      <c r="M2624" s="23"/>
      <c r="N2624" s="23"/>
      <c r="O2624" s="23"/>
      <c r="P2624" s="23"/>
      <c r="Q2624" s="23"/>
      <c r="R2624" s="23"/>
      <c r="S2624" s="23"/>
      <c r="T2624" s="23"/>
      <c r="U2624" s="23"/>
      <c r="V2624" s="23"/>
      <c r="W2624" s="70"/>
      <c r="X2624" s="67"/>
      <c r="Y2624" s="22"/>
      <c r="Z2624" s="23"/>
      <c r="AA2624" s="23"/>
      <c r="AB2624" s="23"/>
      <c r="AC2624" s="23"/>
      <c r="AD2624" s="23"/>
      <c r="AE2624" s="70"/>
      <c r="AF2624" s="50"/>
      <c r="AG2624" s="23"/>
      <c r="AH2624" s="70"/>
    </row>
    <row r="2625" spans="1:34" x14ac:dyDescent="0.35">
      <c r="A2625" s="15"/>
      <c r="B2625" s="16"/>
      <c r="C2625" s="16"/>
      <c r="D2625" s="16"/>
      <c r="E2625" s="16"/>
      <c r="F2625" s="16"/>
      <c r="G2625" s="16"/>
      <c r="H2625" s="17"/>
      <c r="I2625" s="16"/>
      <c r="J2625" s="16"/>
      <c r="K2625" s="18"/>
      <c r="L2625" s="19"/>
      <c r="M2625" s="20"/>
      <c r="N2625" s="20"/>
      <c r="O2625" s="20"/>
      <c r="P2625" s="20"/>
      <c r="Q2625" s="20"/>
      <c r="R2625" s="20"/>
      <c r="S2625" s="20"/>
      <c r="T2625" s="20"/>
      <c r="U2625" s="20"/>
      <c r="V2625" s="20"/>
      <c r="W2625" s="21"/>
      <c r="X2625" s="67"/>
      <c r="Y2625" s="19"/>
      <c r="Z2625" s="20"/>
      <c r="AA2625" s="20"/>
      <c r="AB2625" s="20"/>
      <c r="AC2625" s="20"/>
      <c r="AD2625" s="20"/>
      <c r="AE2625" s="21"/>
      <c r="AF2625" s="55"/>
      <c r="AG2625" s="20"/>
      <c r="AH2625" s="21"/>
    </row>
    <row r="2626" spans="1:34" x14ac:dyDescent="0.35">
      <c r="A2626" s="24"/>
      <c r="B2626" s="25"/>
      <c r="C2626" s="25"/>
      <c r="D2626" s="25"/>
      <c r="E2626" s="25"/>
      <c r="F2626" s="25"/>
      <c r="G2626" s="25"/>
      <c r="H2626" s="26"/>
      <c r="I2626" s="25"/>
      <c r="J2626" s="25"/>
      <c r="K2626" s="27"/>
      <c r="L2626" s="28"/>
      <c r="M2626" s="29"/>
      <c r="N2626" s="29"/>
      <c r="O2626" s="29"/>
      <c r="P2626" s="29"/>
      <c r="Q2626" s="29"/>
      <c r="R2626" s="29"/>
      <c r="S2626" s="29"/>
      <c r="T2626" s="29"/>
      <c r="U2626" s="29"/>
      <c r="V2626" s="29"/>
      <c r="W2626" s="30"/>
      <c r="X2626" s="67"/>
      <c r="Y2626" s="57"/>
      <c r="Z2626" s="58"/>
      <c r="AA2626" s="58"/>
      <c r="AB2626" s="58"/>
      <c r="AC2626" s="58"/>
      <c r="AD2626" s="58"/>
      <c r="AE2626" s="71"/>
      <c r="AF2626" s="56"/>
      <c r="AG2626" s="58"/>
      <c r="AH2626" s="71"/>
    </row>
    <row r="2627" spans="1:34" x14ac:dyDescent="0.35">
      <c r="A2627" s="31"/>
      <c r="B2627" s="32"/>
      <c r="C2627" s="32"/>
      <c r="D2627" s="32"/>
      <c r="E2627" s="32"/>
      <c r="F2627" s="32"/>
      <c r="G2627" s="32"/>
      <c r="H2627" s="33"/>
      <c r="I2627" s="32"/>
      <c r="J2627" s="32"/>
      <c r="K2627" s="34"/>
      <c r="L2627" s="35"/>
      <c r="M2627" s="36"/>
      <c r="N2627" s="36"/>
      <c r="O2627" s="36"/>
      <c r="P2627" s="36"/>
      <c r="Q2627" s="36"/>
      <c r="R2627" s="36"/>
      <c r="S2627" s="36"/>
      <c r="T2627" s="36"/>
      <c r="U2627" s="36"/>
      <c r="V2627" s="36"/>
      <c r="W2627" s="37"/>
      <c r="X2627" s="67"/>
      <c r="Y2627" s="60"/>
      <c r="Z2627" s="61"/>
      <c r="AA2627" s="61"/>
      <c r="AB2627" s="61"/>
      <c r="AC2627" s="61"/>
      <c r="AD2627" s="61"/>
      <c r="AE2627" s="69"/>
      <c r="AF2627" s="59"/>
      <c r="AG2627" s="61"/>
      <c r="AH2627" s="69"/>
    </row>
    <row r="2628" spans="1:34" x14ac:dyDescent="0.35">
      <c r="A2628" s="15"/>
      <c r="B2628" s="16"/>
      <c r="C2628" s="16"/>
      <c r="D2628" s="16"/>
      <c r="E2628" s="16"/>
      <c r="F2628" s="16"/>
      <c r="G2628" s="16"/>
      <c r="H2628" s="17"/>
      <c r="I2628" s="16"/>
      <c r="J2628" s="16"/>
      <c r="K2628" s="18"/>
      <c r="L2628" s="19"/>
      <c r="M2628" s="20"/>
      <c r="N2628" s="20"/>
      <c r="O2628" s="20"/>
      <c r="P2628" s="20"/>
      <c r="Q2628" s="20"/>
      <c r="R2628" s="20"/>
      <c r="S2628" s="20"/>
      <c r="T2628" s="20"/>
      <c r="U2628" s="20"/>
      <c r="V2628" s="20"/>
      <c r="W2628" s="21"/>
      <c r="X2628" s="67"/>
      <c r="Y2628" s="19"/>
      <c r="Z2628" s="20"/>
      <c r="AA2628" s="20"/>
      <c r="AB2628" s="20"/>
      <c r="AC2628" s="20"/>
      <c r="AD2628" s="20"/>
      <c r="AE2628" s="21"/>
      <c r="AF2628" s="55"/>
      <c r="AG2628" s="20"/>
      <c r="AH2628" s="21"/>
    </row>
    <row r="2629" spans="1:34" x14ac:dyDescent="0.35">
      <c r="A2629" s="15"/>
      <c r="B2629" s="16"/>
      <c r="C2629" s="16"/>
      <c r="D2629" s="16"/>
      <c r="E2629" s="16"/>
      <c r="F2629" s="16"/>
      <c r="G2629" s="16"/>
      <c r="H2629" s="17"/>
      <c r="I2629" s="16"/>
      <c r="J2629" s="16"/>
      <c r="K2629" s="18"/>
      <c r="L2629" s="22"/>
      <c r="M2629" s="23"/>
      <c r="N2629" s="23"/>
      <c r="O2629" s="23"/>
      <c r="P2629" s="23"/>
      <c r="Q2629" s="23"/>
      <c r="R2629" s="23"/>
      <c r="S2629" s="23"/>
      <c r="T2629" s="23"/>
      <c r="U2629" s="23"/>
      <c r="V2629" s="23"/>
      <c r="W2629" s="70"/>
      <c r="X2629" s="67"/>
      <c r="Y2629" s="22"/>
      <c r="Z2629" s="23"/>
      <c r="AA2629" s="23"/>
      <c r="AB2629" s="23"/>
      <c r="AC2629" s="23"/>
      <c r="AD2629" s="23"/>
      <c r="AE2629" s="70"/>
      <c r="AF2629" s="50"/>
      <c r="AG2629" s="23"/>
      <c r="AH2629" s="70"/>
    </row>
    <row r="2630" spans="1:34" x14ac:dyDescent="0.35">
      <c r="A2630" s="15"/>
      <c r="B2630" s="16"/>
      <c r="C2630" s="16"/>
      <c r="D2630" s="16"/>
      <c r="E2630" s="16"/>
      <c r="F2630" s="16"/>
      <c r="G2630" s="16"/>
      <c r="H2630" s="17"/>
      <c r="I2630" s="16"/>
      <c r="J2630" s="16"/>
      <c r="K2630" s="18"/>
      <c r="L2630" s="19"/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1"/>
      <c r="X2630" s="67"/>
      <c r="Y2630" s="19"/>
      <c r="Z2630" s="20"/>
      <c r="AA2630" s="20"/>
      <c r="AB2630" s="20"/>
      <c r="AC2630" s="20"/>
      <c r="AD2630" s="20"/>
      <c r="AE2630" s="21"/>
      <c r="AF2630" s="55"/>
      <c r="AG2630" s="20"/>
      <c r="AH2630" s="21"/>
    </row>
    <row r="2631" spans="1:34" x14ac:dyDescent="0.35">
      <c r="A2631" s="24"/>
      <c r="B2631" s="25"/>
      <c r="C2631" s="25"/>
      <c r="D2631" s="25"/>
      <c r="E2631" s="25"/>
      <c r="F2631" s="25"/>
      <c r="G2631" s="25"/>
      <c r="H2631" s="26"/>
      <c r="I2631" s="25"/>
      <c r="J2631" s="25"/>
      <c r="K2631" s="27"/>
      <c r="L2631" s="28"/>
      <c r="M2631" s="29"/>
      <c r="N2631" s="29"/>
      <c r="O2631" s="29"/>
      <c r="P2631" s="29"/>
      <c r="Q2631" s="29"/>
      <c r="R2631" s="29"/>
      <c r="S2631" s="29"/>
      <c r="T2631" s="29"/>
      <c r="U2631" s="29"/>
      <c r="V2631" s="29"/>
      <c r="W2631" s="30"/>
      <c r="X2631" s="67"/>
      <c r="Y2631" s="57"/>
      <c r="Z2631" s="58"/>
      <c r="AA2631" s="58"/>
      <c r="AB2631" s="58"/>
      <c r="AC2631" s="58"/>
      <c r="AD2631" s="58"/>
      <c r="AE2631" s="71"/>
      <c r="AF2631" s="56"/>
      <c r="AG2631" s="58"/>
      <c r="AH2631" s="71"/>
    </row>
    <row r="2632" spans="1:34" x14ac:dyDescent="0.35">
      <c r="A2632" s="31"/>
      <c r="B2632" s="32"/>
      <c r="C2632" s="32"/>
      <c r="D2632" s="32"/>
      <c r="E2632" s="32"/>
      <c r="F2632" s="32"/>
      <c r="G2632" s="32"/>
      <c r="H2632" s="33"/>
      <c r="I2632" s="32"/>
      <c r="J2632" s="32"/>
      <c r="K2632" s="34"/>
      <c r="L2632" s="35"/>
      <c r="M2632" s="36"/>
      <c r="N2632" s="36"/>
      <c r="O2632" s="36"/>
      <c r="P2632" s="36"/>
      <c r="Q2632" s="36"/>
      <c r="R2632" s="36"/>
      <c r="S2632" s="36"/>
      <c r="T2632" s="36"/>
      <c r="U2632" s="36"/>
      <c r="V2632" s="36"/>
      <c r="W2632" s="37"/>
      <c r="X2632" s="67"/>
      <c r="Y2632" s="60"/>
      <c r="Z2632" s="61"/>
      <c r="AA2632" s="61"/>
      <c r="AB2632" s="61"/>
      <c r="AC2632" s="61"/>
      <c r="AD2632" s="61"/>
      <c r="AE2632" s="69"/>
      <c r="AF2632" s="59"/>
      <c r="AG2632" s="61"/>
      <c r="AH2632" s="69"/>
    </row>
    <row r="2633" spans="1:34" x14ac:dyDescent="0.35">
      <c r="A2633" s="15"/>
      <c r="B2633" s="16"/>
      <c r="C2633" s="16"/>
      <c r="D2633" s="16"/>
      <c r="E2633" s="16"/>
      <c r="F2633" s="16"/>
      <c r="G2633" s="16"/>
      <c r="H2633" s="17"/>
      <c r="I2633" s="16"/>
      <c r="J2633" s="16"/>
      <c r="K2633" s="18"/>
      <c r="L2633" s="19"/>
      <c r="M2633" s="20"/>
      <c r="N2633" s="20"/>
      <c r="O2633" s="20"/>
      <c r="P2633" s="20"/>
      <c r="Q2633" s="20"/>
      <c r="R2633" s="20"/>
      <c r="S2633" s="20"/>
      <c r="T2633" s="20"/>
      <c r="U2633" s="20"/>
      <c r="V2633" s="20"/>
      <c r="W2633" s="21"/>
      <c r="X2633" s="67"/>
      <c r="Y2633" s="19"/>
      <c r="Z2633" s="20"/>
      <c r="AA2633" s="20"/>
      <c r="AB2633" s="20"/>
      <c r="AC2633" s="20"/>
      <c r="AD2633" s="20"/>
      <c r="AE2633" s="21"/>
      <c r="AF2633" s="55"/>
      <c r="AG2633" s="20"/>
      <c r="AH2633" s="21"/>
    </row>
    <row r="2634" spans="1:34" x14ac:dyDescent="0.35">
      <c r="A2634" s="15"/>
      <c r="B2634" s="16"/>
      <c r="C2634" s="16"/>
      <c r="D2634" s="16"/>
      <c r="E2634" s="16"/>
      <c r="F2634" s="16"/>
      <c r="G2634" s="16"/>
      <c r="H2634" s="17"/>
      <c r="I2634" s="16"/>
      <c r="J2634" s="16"/>
      <c r="K2634" s="18"/>
      <c r="L2634" s="22"/>
      <c r="M2634" s="23"/>
      <c r="N2634" s="23"/>
      <c r="O2634" s="23"/>
      <c r="P2634" s="23"/>
      <c r="Q2634" s="23"/>
      <c r="R2634" s="23"/>
      <c r="S2634" s="23"/>
      <c r="T2634" s="23"/>
      <c r="U2634" s="23"/>
      <c r="V2634" s="23"/>
      <c r="W2634" s="70"/>
      <c r="X2634" s="67"/>
      <c r="Y2634" s="22"/>
      <c r="Z2634" s="23"/>
      <c r="AA2634" s="23"/>
      <c r="AB2634" s="23"/>
      <c r="AC2634" s="23"/>
      <c r="AD2634" s="23"/>
      <c r="AE2634" s="70"/>
      <c r="AF2634" s="50"/>
      <c r="AG2634" s="23"/>
      <c r="AH2634" s="70"/>
    </row>
    <row r="2635" spans="1:34" x14ac:dyDescent="0.35">
      <c r="A2635" s="15"/>
      <c r="B2635" s="16"/>
      <c r="C2635" s="16"/>
      <c r="D2635" s="16"/>
      <c r="E2635" s="16"/>
      <c r="F2635" s="16"/>
      <c r="G2635" s="16"/>
      <c r="H2635" s="17"/>
      <c r="I2635" s="16"/>
      <c r="J2635" s="16"/>
      <c r="K2635" s="18"/>
      <c r="L2635" s="19"/>
      <c r="M2635" s="20"/>
      <c r="N2635" s="20"/>
      <c r="O2635" s="20"/>
      <c r="P2635" s="20"/>
      <c r="Q2635" s="20"/>
      <c r="R2635" s="20"/>
      <c r="S2635" s="20"/>
      <c r="T2635" s="20"/>
      <c r="U2635" s="20"/>
      <c r="V2635" s="20"/>
      <c r="W2635" s="21"/>
      <c r="X2635" s="67"/>
      <c r="Y2635" s="19"/>
      <c r="Z2635" s="20"/>
      <c r="AA2635" s="20"/>
      <c r="AB2635" s="20"/>
      <c r="AC2635" s="20"/>
      <c r="AD2635" s="20"/>
      <c r="AE2635" s="21"/>
      <c r="AF2635" s="55"/>
      <c r="AG2635" s="20"/>
      <c r="AH2635" s="21"/>
    </row>
    <row r="2636" spans="1:34" x14ac:dyDescent="0.35">
      <c r="A2636" s="24"/>
      <c r="B2636" s="25"/>
      <c r="C2636" s="25"/>
      <c r="D2636" s="25"/>
      <c r="E2636" s="25"/>
      <c r="F2636" s="25"/>
      <c r="G2636" s="25"/>
      <c r="H2636" s="26"/>
      <c r="I2636" s="25"/>
      <c r="J2636" s="25"/>
      <c r="K2636" s="27"/>
      <c r="L2636" s="28"/>
      <c r="M2636" s="29"/>
      <c r="N2636" s="29"/>
      <c r="O2636" s="29"/>
      <c r="P2636" s="29"/>
      <c r="Q2636" s="29"/>
      <c r="R2636" s="29"/>
      <c r="S2636" s="29"/>
      <c r="T2636" s="29"/>
      <c r="U2636" s="29"/>
      <c r="V2636" s="29"/>
      <c r="W2636" s="30"/>
      <c r="X2636" s="67"/>
      <c r="Y2636" s="57"/>
      <c r="Z2636" s="58"/>
      <c r="AA2636" s="58"/>
      <c r="AB2636" s="58"/>
      <c r="AC2636" s="58"/>
      <c r="AD2636" s="58"/>
      <c r="AE2636" s="71"/>
      <c r="AF2636" s="56"/>
      <c r="AG2636" s="58"/>
      <c r="AH2636" s="71"/>
    </row>
    <row r="2637" spans="1:34" x14ac:dyDescent="0.35">
      <c r="A2637" s="31"/>
      <c r="B2637" s="32"/>
      <c r="C2637" s="32"/>
      <c r="D2637" s="32"/>
      <c r="E2637" s="32"/>
      <c r="F2637" s="32"/>
      <c r="G2637" s="32"/>
      <c r="H2637" s="33"/>
      <c r="I2637" s="32"/>
      <c r="J2637" s="32"/>
      <c r="K2637" s="34"/>
      <c r="L2637" s="35"/>
      <c r="M2637" s="36"/>
      <c r="N2637" s="36"/>
      <c r="O2637" s="36"/>
      <c r="P2637" s="36"/>
      <c r="Q2637" s="36"/>
      <c r="R2637" s="36"/>
      <c r="S2637" s="36"/>
      <c r="T2637" s="36"/>
      <c r="U2637" s="36"/>
      <c r="V2637" s="36"/>
      <c r="W2637" s="37"/>
      <c r="X2637" s="67"/>
      <c r="Y2637" s="60"/>
      <c r="Z2637" s="61"/>
      <c r="AA2637" s="61"/>
      <c r="AB2637" s="61"/>
      <c r="AC2637" s="61"/>
      <c r="AD2637" s="61"/>
      <c r="AE2637" s="69"/>
      <c r="AF2637" s="59"/>
      <c r="AG2637" s="61"/>
      <c r="AH2637" s="69"/>
    </row>
    <row r="2638" spans="1:34" x14ac:dyDescent="0.35">
      <c r="A2638" s="15"/>
      <c r="B2638" s="16"/>
      <c r="C2638" s="16"/>
      <c r="D2638" s="16"/>
      <c r="E2638" s="16"/>
      <c r="F2638" s="16"/>
      <c r="G2638" s="16"/>
      <c r="H2638" s="17"/>
      <c r="I2638" s="16"/>
      <c r="J2638" s="16"/>
      <c r="K2638" s="18"/>
      <c r="L2638" s="19"/>
      <c r="M2638" s="20"/>
      <c r="N2638" s="20"/>
      <c r="O2638" s="20"/>
      <c r="P2638" s="20"/>
      <c r="Q2638" s="20"/>
      <c r="R2638" s="20"/>
      <c r="S2638" s="20"/>
      <c r="T2638" s="20"/>
      <c r="U2638" s="20"/>
      <c r="V2638" s="20"/>
      <c r="W2638" s="21"/>
      <c r="X2638" s="67"/>
      <c r="Y2638" s="19"/>
      <c r="Z2638" s="20"/>
      <c r="AA2638" s="20"/>
      <c r="AB2638" s="20"/>
      <c r="AC2638" s="20"/>
      <c r="AD2638" s="20"/>
      <c r="AE2638" s="21"/>
      <c r="AF2638" s="55"/>
      <c r="AG2638" s="20"/>
      <c r="AH2638" s="21"/>
    </row>
    <row r="2639" spans="1:34" x14ac:dyDescent="0.35">
      <c r="A2639" s="15"/>
      <c r="B2639" s="16"/>
      <c r="C2639" s="16"/>
      <c r="D2639" s="16"/>
      <c r="E2639" s="16"/>
      <c r="F2639" s="16"/>
      <c r="G2639" s="16"/>
      <c r="H2639" s="17"/>
      <c r="I2639" s="16"/>
      <c r="J2639" s="16"/>
      <c r="K2639" s="18"/>
      <c r="L2639" s="22"/>
      <c r="M2639" s="23"/>
      <c r="N2639" s="23"/>
      <c r="O2639" s="23"/>
      <c r="P2639" s="23"/>
      <c r="Q2639" s="23"/>
      <c r="R2639" s="23"/>
      <c r="S2639" s="23"/>
      <c r="T2639" s="23"/>
      <c r="U2639" s="23"/>
      <c r="V2639" s="23"/>
      <c r="W2639" s="70"/>
      <c r="X2639" s="67"/>
      <c r="Y2639" s="22"/>
      <c r="Z2639" s="23"/>
      <c r="AA2639" s="23"/>
      <c r="AB2639" s="23"/>
      <c r="AC2639" s="23"/>
      <c r="AD2639" s="23"/>
      <c r="AE2639" s="70"/>
      <c r="AF2639" s="50"/>
      <c r="AG2639" s="23"/>
      <c r="AH2639" s="70"/>
    </row>
    <row r="2640" spans="1:34" x14ac:dyDescent="0.35">
      <c r="A2640" s="15"/>
      <c r="B2640" s="16"/>
      <c r="C2640" s="16"/>
      <c r="D2640" s="16"/>
      <c r="E2640" s="16"/>
      <c r="F2640" s="16"/>
      <c r="G2640" s="16"/>
      <c r="H2640" s="17"/>
      <c r="I2640" s="16"/>
      <c r="J2640" s="16"/>
      <c r="K2640" s="18"/>
      <c r="L2640" s="19"/>
      <c r="M2640" s="20"/>
      <c r="N2640" s="20"/>
      <c r="O2640" s="20"/>
      <c r="P2640" s="20"/>
      <c r="Q2640" s="20"/>
      <c r="R2640" s="20"/>
      <c r="S2640" s="20"/>
      <c r="T2640" s="20"/>
      <c r="U2640" s="20"/>
      <c r="V2640" s="20"/>
      <c r="W2640" s="21"/>
      <c r="X2640" s="67"/>
      <c r="Y2640" s="19"/>
      <c r="Z2640" s="20"/>
      <c r="AA2640" s="20"/>
      <c r="AB2640" s="20"/>
      <c r="AC2640" s="20"/>
      <c r="AD2640" s="20"/>
      <c r="AE2640" s="21"/>
      <c r="AF2640" s="55"/>
      <c r="AG2640" s="20"/>
      <c r="AH2640" s="21"/>
    </row>
    <row r="2641" spans="1:34" x14ac:dyDescent="0.35">
      <c r="A2641" s="24"/>
      <c r="B2641" s="25"/>
      <c r="C2641" s="25"/>
      <c r="D2641" s="25"/>
      <c r="E2641" s="25"/>
      <c r="F2641" s="25"/>
      <c r="G2641" s="25"/>
      <c r="H2641" s="26"/>
      <c r="I2641" s="25"/>
      <c r="J2641" s="25"/>
      <c r="K2641" s="27"/>
      <c r="L2641" s="28"/>
      <c r="M2641" s="29"/>
      <c r="N2641" s="29"/>
      <c r="O2641" s="29"/>
      <c r="P2641" s="29"/>
      <c r="Q2641" s="29"/>
      <c r="R2641" s="29"/>
      <c r="S2641" s="29"/>
      <c r="T2641" s="29"/>
      <c r="U2641" s="29"/>
      <c r="V2641" s="29"/>
      <c r="W2641" s="30"/>
      <c r="X2641" s="67"/>
      <c r="Y2641" s="57"/>
      <c r="Z2641" s="58"/>
      <c r="AA2641" s="58"/>
      <c r="AB2641" s="58"/>
      <c r="AC2641" s="58"/>
      <c r="AD2641" s="58"/>
      <c r="AE2641" s="71"/>
      <c r="AF2641" s="56"/>
      <c r="AG2641" s="58"/>
      <c r="AH2641" s="71"/>
    </row>
    <row r="2642" spans="1:34" x14ac:dyDescent="0.35">
      <c r="A2642" s="31"/>
      <c r="B2642" s="32"/>
      <c r="C2642" s="32"/>
      <c r="D2642" s="32"/>
      <c r="E2642" s="32"/>
      <c r="F2642" s="32"/>
      <c r="G2642" s="32"/>
      <c r="H2642" s="33"/>
      <c r="I2642" s="32"/>
      <c r="J2642" s="32"/>
      <c r="K2642" s="34"/>
      <c r="L2642" s="35"/>
      <c r="M2642" s="36"/>
      <c r="N2642" s="36"/>
      <c r="O2642" s="36"/>
      <c r="P2642" s="36"/>
      <c r="Q2642" s="36"/>
      <c r="R2642" s="36"/>
      <c r="S2642" s="36"/>
      <c r="T2642" s="36"/>
      <c r="U2642" s="36"/>
      <c r="V2642" s="36"/>
      <c r="W2642" s="37"/>
      <c r="X2642" s="67"/>
      <c r="Y2642" s="60"/>
      <c r="Z2642" s="61"/>
      <c r="AA2642" s="61"/>
      <c r="AB2642" s="61"/>
      <c r="AC2642" s="61"/>
      <c r="AD2642" s="61"/>
      <c r="AE2642" s="69"/>
      <c r="AF2642" s="59"/>
      <c r="AG2642" s="61"/>
      <c r="AH2642" s="69"/>
    </row>
    <row r="2643" spans="1:34" x14ac:dyDescent="0.35">
      <c r="A2643" s="15"/>
      <c r="B2643" s="16"/>
      <c r="C2643" s="16"/>
      <c r="D2643" s="16"/>
      <c r="E2643" s="16"/>
      <c r="F2643" s="16"/>
      <c r="G2643" s="16"/>
      <c r="H2643" s="17"/>
      <c r="I2643" s="16"/>
      <c r="J2643" s="16"/>
      <c r="K2643" s="18"/>
      <c r="L2643" s="19"/>
      <c r="M2643" s="20"/>
      <c r="N2643" s="20"/>
      <c r="O2643" s="20"/>
      <c r="P2643" s="20"/>
      <c r="Q2643" s="20"/>
      <c r="R2643" s="20"/>
      <c r="S2643" s="20"/>
      <c r="T2643" s="20"/>
      <c r="U2643" s="20"/>
      <c r="V2643" s="20"/>
      <c r="W2643" s="21"/>
      <c r="X2643" s="67"/>
      <c r="Y2643" s="19"/>
      <c r="Z2643" s="20"/>
      <c r="AA2643" s="20"/>
      <c r="AB2643" s="20"/>
      <c r="AC2643" s="20"/>
      <c r="AD2643" s="20"/>
      <c r="AE2643" s="21"/>
      <c r="AF2643" s="55"/>
      <c r="AG2643" s="20"/>
      <c r="AH2643" s="21"/>
    </row>
    <row r="2644" spans="1:34" x14ac:dyDescent="0.35">
      <c r="A2644" s="15"/>
      <c r="B2644" s="16"/>
      <c r="C2644" s="16"/>
      <c r="D2644" s="16"/>
      <c r="E2644" s="16"/>
      <c r="F2644" s="16"/>
      <c r="G2644" s="16"/>
      <c r="H2644" s="17"/>
      <c r="I2644" s="16"/>
      <c r="J2644" s="16"/>
      <c r="K2644" s="18"/>
      <c r="L2644" s="22"/>
      <c r="M2644" s="23"/>
      <c r="N2644" s="23"/>
      <c r="O2644" s="23"/>
      <c r="P2644" s="23"/>
      <c r="Q2644" s="23"/>
      <c r="R2644" s="23"/>
      <c r="S2644" s="23"/>
      <c r="T2644" s="23"/>
      <c r="U2644" s="23"/>
      <c r="V2644" s="23"/>
      <c r="W2644" s="70"/>
      <c r="X2644" s="67"/>
      <c r="Y2644" s="22"/>
      <c r="Z2644" s="23"/>
      <c r="AA2644" s="23"/>
      <c r="AB2644" s="23"/>
      <c r="AC2644" s="23"/>
      <c r="AD2644" s="23"/>
      <c r="AE2644" s="70"/>
      <c r="AF2644" s="50"/>
      <c r="AG2644" s="23"/>
      <c r="AH2644" s="70"/>
    </row>
    <row r="2645" spans="1:34" x14ac:dyDescent="0.35">
      <c r="A2645" s="15"/>
      <c r="B2645" s="16"/>
      <c r="C2645" s="16"/>
      <c r="D2645" s="16"/>
      <c r="E2645" s="16"/>
      <c r="F2645" s="16"/>
      <c r="G2645" s="16"/>
      <c r="H2645" s="17"/>
      <c r="I2645" s="16"/>
      <c r="J2645" s="16"/>
      <c r="K2645" s="18"/>
      <c r="L2645" s="19"/>
      <c r="M2645" s="20"/>
      <c r="N2645" s="20"/>
      <c r="O2645" s="20"/>
      <c r="P2645" s="20"/>
      <c r="Q2645" s="20"/>
      <c r="R2645" s="20"/>
      <c r="S2645" s="20"/>
      <c r="T2645" s="20"/>
      <c r="U2645" s="20"/>
      <c r="V2645" s="20"/>
      <c r="W2645" s="21"/>
      <c r="X2645" s="67"/>
      <c r="Y2645" s="19"/>
      <c r="Z2645" s="20"/>
      <c r="AA2645" s="20"/>
      <c r="AB2645" s="20"/>
      <c r="AC2645" s="20"/>
      <c r="AD2645" s="20"/>
      <c r="AE2645" s="21"/>
      <c r="AF2645" s="55"/>
      <c r="AG2645" s="20"/>
      <c r="AH2645" s="21"/>
    </row>
    <row r="2646" spans="1:34" x14ac:dyDescent="0.35">
      <c r="A2646" s="24"/>
      <c r="B2646" s="25"/>
      <c r="C2646" s="25"/>
      <c r="D2646" s="25"/>
      <c r="E2646" s="25"/>
      <c r="F2646" s="25"/>
      <c r="G2646" s="25"/>
      <c r="H2646" s="26"/>
      <c r="I2646" s="25"/>
      <c r="J2646" s="25"/>
      <c r="K2646" s="27"/>
      <c r="L2646" s="28"/>
      <c r="M2646" s="29"/>
      <c r="N2646" s="29"/>
      <c r="O2646" s="29"/>
      <c r="P2646" s="29"/>
      <c r="Q2646" s="29"/>
      <c r="R2646" s="29"/>
      <c r="S2646" s="29"/>
      <c r="T2646" s="29"/>
      <c r="U2646" s="29"/>
      <c r="V2646" s="29"/>
      <c r="W2646" s="30"/>
      <c r="X2646" s="67"/>
      <c r="Y2646" s="57"/>
      <c r="Z2646" s="58"/>
      <c r="AA2646" s="58"/>
      <c r="AB2646" s="58"/>
      <c r="AC2646" s="58"/>
      <c r="AD2646" s="58"/>
      <c r="AE2646" s="71"/>
      <c r="AF2646" s="56"/>
      <c r="AG2646" s="58"/>
      <c r="AH2646" s="71"/>
    </row>
    <row r="2647" spans="1:34" x14ac:dyDescent="0.35">
      <c r="A2647" s="31"/>
      <c r="B2647" s="32"/>
      <c r="C2647" s="32"/>
      <c r="D2647" s="32"/>
      <c r="E2647" s="32"/>
      <c r="F2647" s="32"/>
      <c r="G2647" s="32"/>
      <c r="H2647" s="33"/>
      <c r="I2647" s="32"/>
      <c r="J2647" s="32"/>
      <c r="K2647" s="34"/>
      <c r="L2647" s="35"/>
      <c r="M2647" s="36"/>
      <c r="N2647" s="36"/>
      <c r="O2647" s="36"/>
      <c r="P2647" s="36"/>
      <c r="Q2647" s="36"/>
      <c r="R2647" s="36"/>
      <c r="S2647" s="36"/>
      <c r="T2647" s="36"/>
      <c r="U2647" s="36"/>
      <c r="V2647" s="36"/>
      <c r="W2647" s="37"/>
      <c r="X2647" s="67"/>
      <c r="Y2647" s="60"/>
      <c r="Z2647" s="61"/>
      <c r="AA2647" s="61"/>
      <c r="AB2647" s="61"/>
      <c r="AC2647" s="61"/>
      <c r="AD2647" s="61"/>
      <c r="AE2647" s="69"/>
      <c r="AF2647" s="59"/>
      <c r="AG2647" s="61"/>
      <c r="AH2647" s="69"/>
    </row>
    <row r="2648" spans="1:34" x14ac:dyDescent="0.35">
      <c r="A2648" s="15"/>
      <c r="B2648" s="16"/>
      <c r="C2648" s="16"/>
      <c r="D2648" s="16"/>
      <c r="E2648" s="16"/>
      <c r="F2648" s="16"/>
      <c r="G2648" s="16"/>
      <c r="H2648" s="17"/>
      <c r="I2648" s="16"/>
      <c r="J2648" s="16"/>
      <c r="K2648" s="18"/>
      <c r="L2648" s="19"/>
      <c r="M2648" s="20"/>
      <c r="N2648" s="20"/>
      <c r="O2648" s="20"/>
      <c r="P2648" s="20"/>
      <c r="Q2648" s="20"/>
      <c r="R2648" s="20"/>
      <c r="S2648" s="20"/>
      <c r="T2648" s="20"/>
      <c r="U2648" s="20"/>
      <c r="V2648" s="20"/>
      <c r="W2648" s="21"/>
      <c r="X2648" s="67"/>
      <c r="Y2648" s="19"/>
      <c r="Z2648" s="20"/>
      <c r="AA2648" s="20"/>
      <c r="AB2648" s="20"/>
      <c r="AC2648" s="20"/>
      <c r="AD2648" s="20"/>
      <c r="AE2648" s="21"/>
      <c r="AF2648" s="55"/>
      <c r="AG2648" s="20"/>
      <c r="AH2648" s="21"/>
    </row>
    <row r="2649" spans="1:34" x14ac:dyDescent="0.35">
      <c r="A2649" s="15"/>
      <c r="B2649" s="16"/>
      <c r="C2649" s="16"/>
      <c r="D2649" s="16"/>
      <c r="E2649" s="16"/>
      <c r="F2649" s="16"/>
      <c r="G2649" s="16"/>
      <c r="H2649" s="17"/>
      <c r="I2649" s="16"/>
      <c r="J2649" s="16"/>
      <c r="K2649" s="18"/>
      <c r="L2649" s="22"/>
      <c r="M2649" s="23"/>
      <c r="N2649" s="23"/>
      <c r="O2649" s="23"/>
      <c r="P2649" s="23"/>
      <c r="Q2649" s="23"/>
      <c r="R2649" s="23"/>
      <c r="S2649" s="23"/>
      <c r="T2649" s="23"/>
      <c r="U2649" s="23"/>
      <c r="V2649" s="23"/>
      <c r="W2649" s="70"/>
      <c r="X2649" s="67"/>
      <c r="Y2649" s="22"/>
      <c r="Z2649" s="23"/>
      <c r="AA2649" s="23"/>
      <c r="AB2649" s="23"/>
      <c r="AC2649" s="23"/>
      <c r="AD2649" s="23"/>
      <c r="AE2649" s="70"/>
      <c r="AF2649" s="50"/>
      <c r="AG2649" s="23"/>
      <c r="AH2649" s="70"/>
    </row>
    <row r="2650" spans="1:34" x14ac:dyDescent="0.35">
      <c r="A2650" s="15"/>
      <c r="B2650" s="16"/>
      <c r="C2650" s="16"/>
      <c r="D2650" s="16"/>
      <c r="E2650" s="16"/>
      <c r="F2650" s="16"/>
      <c r="G2650" s="16"/>
      <c r="H2650" s="17"/>
      <c r="I2650" s="16"/>
      <c r="J2650" s="16"/>
      <c r="K2650" s="18"/>
      <c r="L2650" s="19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1"/>
      <c r="X2650" s="67"/>
      <c r="Y2650" s="19"/>
      <c r="Z2650" s="20"/>
      <c r="AA2650" s="20"/>
      <c r="AB2650" s="20"/>
      <c r="AC2650" s="20"/>
      <c r="AD2650" s="20"/>
      <c r="AE2650" s="21"/>
      <c r="AF2650" s="55"/>
      <c r="AG2650" s="20"/>
      <c r="AH2650" s="21"/>
    </row>
    <row r="2651" spans="1:34" x14ac:dyDescent="0.35">
      <c r="A2651" s="24"/>
      <c r="B2651" s="25"/>
      <c r="C2651" s="25"/>
      <c r="D2651" s="25"/>
      <c r="E2651" s="25"/>
      <c r="F2651" s="25"/>
      <c r="G2651" s="25"/>
      <c r="H2651" s="26"/>
      <c r="I2651" s="25"/>
      <c r="J2651" s="25"/>
      <c r="K2651" s="27"/>
      <c r="L2651" s="28"/>
      <c r="M2651" s="29"/>
      <c r="N2651" s="29"/>
      <c r="O2651" s="29"/>
      <c r="P2651" s="29"/>
      <c r="Q2651" s="29"/>
      <c r="R2651" s="29"/>
      <c r="S2651" s="29"/>
      <c r="T2651" s="29"/>
      <c r="U2651" s="29"/>
      <c r="V2651" s="29"/>
      <c r="W2651" s="30"/>
      <c r="X2651" s="67"/>
      <c r="Y2651" s="57"/>
      <c r="Z2651" s="58"/>
      <c r="AA2651" s="58"/>
      <c r="AB2651" s="58"/>
      <c r="AC2651" s="58"/>
      <c r="AD2651" s="58"/>
      <c r="AE2651" s="71"/>
      <c r="AF2651" s="56"/>
      <c r="AG2651" s="58"/>
      <c r="AH2651" s="71"/>
    </row>
    <row r="2652" spans="1:34" x14ac:dyDescent="0.35">
      <c r="A2652" s="31"/>
      <c r="B2652" s="32"/>
      <c r="C2652" s="32"/>
      <c r="D2652" s="32"/>
      <c r="E2652" s="32"/>
      <c r="F2652" s="32"/>
      <c r="G2652" s="32"/>
      <c r="H2652" s="33"/>
      <c r="I2652" s="32"/>
      <c r="J2652" s="32"/>
      <c r="K2652" s="34"/>
      <c r="L2652" s="35"/>
      <c r="M2652" s="36"/>
      <c r="N2652" s="36"/>
      <c r="O2652" s="36"/>
      <c r="P2652" s="36"/>
      <c r="Q2652" s="36"/>
      <c r="R2652" s="36"/>
      <c r="S2652" s="36"/>
      <c r="T2652" s="36"/>
      <c r="U2652" s="36"/>
      <c r="V2652" s="36"/>
      <c r="W2652" s="37"/>
      <c r="X2652" s="67"/>
      <c r="Y2652" s="60"/>
      <c r="Z2652" s="61"/>
      <c r="AA2652" s="61"/>
      <c r="AB2652" s="61"/>
      <c r="AC2652" s="61"/>
      <c r="AD2652" s="61"/>
      <c r="AE2652" s="69"/>
      <c r="AF2652" s="59"/>
      <c r="AG2652" s="61"/>
      <c r="AH2652" s="69"/>
    </row>
    <row r="2653" spans="1:34" x14ac:dyDescent="0.35">
      <c r="A2653" s="15"/>
      <c r="B2653" s="16"/>
      <c r="C2653" s="16"/>
      <c r="D2653" s="16"/>
      <c r="E2653" s="16"/>
      <c r="F2653" s="16"/>
      <c r="G2653" s="16"/>
      <c r="H2653" s="17"/>
      <c r="I2653" s="16"/>
      <c r="J2653" s="16"/>
      <c r="K2653" s="18"/>
      <c r="L2653" s="19"/>
      <c r="M2653" s="20"/>
      <c r="N2653" s="20"/>
      <c r="O2653" s="20"/>
      <c r="P2653" s="20"/>
      <c r="Q2653" s="20"/>
      <c r="R2653" s="20"/>
      <c r="S2653" s="20"/>
      <c r="T2653" s="20"/>
      <c r="U2653" s="20"/>
      <c r="V2653" s="20"/>
      <c r="W2653" s="21"/>
      <c r="X2653" s="67"/>
      <c r="Y2653" s="19"/>
      <c r="Z2653" s="20"/>
      <c r="AA2653" s="20"/>
      <c r="AB2653" s="20"/>
      <c r="AC2653" s="20"/>
      <c r="AD2653" s="20"/>
      <c r="AE2653" s="21"/>
      <c r="AF2653" s="55"/>
      <c r="AG2653" s="20"/>
      <c r="AH2653" s="21"/>
    </row>
    <row r="2654" spans="1:34" x14ac:dyDescent="0.35">
      <c r="A2654" s="15"/>
      <c r="B2654" s="16"/>
      <c r="C2654" s="16"/>
      <c r="D2654" s="16"/>
      <c r="E2654" s="16"/>
      <c r="F2654" s="16"/>
      <c r="G2654" s="16"/>
      <c r="H2654" s="17"/>
      <c r="I2654" s="16"/>
      <c r="J2654" s="16"/>
      <c r="K2654" s="18"/>
      <c r="L2654" s="22"/>
      <c r="M2654" s="23"/>
      <c r="N2654" s="23"/>
      <c r="O2654" s="23"/>
      <c r="P2654" s="23"/>
      <c r="Q2654" s="23"/>
      <c r="R2654" s="23"/>
      <c r="S2654" s="23"/>
      <c r="T2654" s="23"/>
      <c r="U2654" s="23"/>
      <c r="V2654" s="23"/>
      <c r="W2654" s="70"/>
      <c r="X2654" s="67"/>
      <c r="Y2654" s="22"/>
      <c r="Z2654" s="23"/>
      <c r="AA2654" s="23"/>
      <c r="AB2654" s="23"/>
      <c r="AC2654" s="23"/>
      <c r="AD2654" s="23"/>
      <c r="AE2654" s="70"/>
      <c r="AF2654" s="50"/>
      <c r="AG2654" s="23"/>
      <c r="AH2654" s="70"/>
    </row>
    <row r="2655" spans="1:34" x14ac:dyDescent="0.35">
      <c r="A2655" s="15"/>
      <c r="B2655" s="16"/>
      <c r="C2655" s="16"/>
      <c r="D2655" s="16"/>
      <c r="E2655" s="16"/>
      <c r="F2655" s="16"/>
      <c r="G2655" s="16"/>
      <c r="H2655" s="17"/>
      <c r="I2655" s="16"/>
      <c r="J2655" s="16"/>
      <c r="K2655" s="18"/>
      <c r="L2655" s="19"/>
      <c r="M2655" s="20"/>
      <c r="N2655" s="20"/>
      <c r="O2655" s="20"/>
      <c r="P2655" s="20"/>
      <c r="Q2655" s="20"/>
      <c r="R2655" s="20"/>
      <c r="S2655" s="20"/>
      <c r="T2655" s="20"/>
      <c r="U2655" s="20"/>
      <c r="V2655" s="20"/>
      <c r="W2655" s="21"/>
      <c r="X2655" s="67"/>
      <c r="Y2655" s="19"/>
      <c r="Z2655" s="20"/>
      <c r="AA2655" s="20"/>
      <c r="AB2655" s="20"/>
      <c r="AC2655" s="20"/>
      <c r="AD2655" s="20"/>
      <c r="AE2655" s="21"/>
      <c r="AF2655" s="55"/>
      <c r="AG2655" s="20"/>
      <c r="AH2655" s="21"/>
    </row>
    <row r="2656" spans="1:34" x14ac:dyDescent="0.35">
      <c r="A2656" s="24"/>
      <c r="B2656" s="25"/>
      <c r="C2656" s="25"/>
      <c r="D2656" s="25"/>
      <c r="E2656" s="25"/>
      <c r="F2656" s="25"/>
      <c r="G2656" s="25"/>
      <c r="H2656" s="26"/>
      <c r="I2656" s="25"/>
      <c r="J2656" s="25"/>
      <c r="K2656" s="27"/>
      <c r="L2656" s="28"/>
      <c r="M2656" s="29"/>
      <c r="N2656" s="29"/>
      <c r="O2656" s="29"/>
      <c r="P2656" s="29"/>
      <c r="Q2656" s="29"/>
      <c r="R2656" s="29"/>
      <c r="S2656" s="29"/>
      <c r="T2656" s="29"/>
      <c r="U2656" s="29"/>
      <c r="V2656" s="29"/>
      <c r="W2656" s="30"/>
      <c r="X2656" s="67"/>
      <c r="Y2656" s="57"/>
      <c r="Z2656" s="58"/>
      <c r="AA2656" s="58"/>
      <c r="AB2656" s="58"/>
      <c r="AC2656" s="58"/>
      <c r="AD2656" s="58"/>
      <c r="AE2656" s="71"/>
      <c r="AF2656" s="56"/>
      <c r="AG2656" s="58"/>
      <c r="AH2656" s="71"/>
    </row>
    <row r="2657" spans="1:34" x14ac:dyDescent="0.35">
      <c r="A2657" s="31"/>
      <c r="B2657" s="32"/>
      <c r="C2657" s="32"/>
      <c r="D2657" s="32"/>
      <c r="E2657" s="32"/>
      <c r="F2657" s="32"/>
      <c r="G2657" s="32"/>
      <c r="H2657" s="33"/>
      <c r="I2657" s="32"/>
      <c r="J2657" s="32"/>
      <c r="K2657" s="34"/>
      <c r="L2657" s="35"/>
      <c r="M2657" s="36"/>
      <c r="N2657" s="36"/>
      <c r="O2657" s="36"/>
      <c r="P2657" s="36"/>
      <c r="Q2657" s="36"/>
      <c r="R2657" s="36"/>
      <c r="S2657" s="36"/>
      <c r="T2657" s="36"/>
      <c r="U2657" s="36"/>
      <c r="V2657" s="36"/>
      <c r="W2657" s="37"/>
      <c r="X2657" s="67"/>
      <c r="Y2657" s="60"/>
      <c r="Z2657" s="61"/>
      <c r="AA2657" s="61"/>
      <c r="AB2657" s="61"/>
      <c r="AC2657" s="61"/>
      <c r="AD2657" s="61"/>
      <c r="AE2657" s="69"/>
      <c r="AF2657" s="59"/>
      <c r="AG2657" s="61"/>
      <c r="AH2657" s="69"/>
    </row>
    <row r="2658" spans="1:34" x14ac:dyDescent="0.35">
      <c r="A2658" s="15"/>
      <c r="B2658" s="16"/>
      <c r="C2658" s="16"/>
      <c r="D2658" s="16"/>
      <c r="E2658" s="16"/>
      <c r="F2658" s="16"/>
      <c r="G2658" s="16"/>
      <c r="H2658" s="17"/>
      <c r="I2658" s="16"/>
      <c r="J2658" s="16"/>
      <c r="K2658" s="18"/>
      <c r="L2658" s="19"/>
      <c r="M2658" s="20"/>
      <c r="N2658" s="20"/>
      <c r="O2658" s="20"/>
      <c r="P2658" s="20"/>
      <c r="Q2658" s="20"/>
      <c r="R2658" s="20"/>
      <c r="S2658" s="20"/>
      <c r="T2658" s="20"/>
      <c r="U2658" s="20"/>
      <c r="V2658" s="20"/>
      <c r="W2658" s="21"/>
      <c r="X2658" s="67"/>
      <c r="Y2658" s="19"/>
      <c r="Z2658" s="20"/>
      <c r="AA2658" s="20"/>
      <c r="AB2658" s="20"/>
      <c r="AC2658" s="20"/>
      <c r="AD2658" s="20"/>
      <c r="AE2658" s="21"/>
      <c r="AF2658" s="55"/>
      <c r="AG2658" s="20"/>
      <c r="AH2658" s="21"/>
    </row>
    <row r="2659" spans="1:34" x14ac:dyDescent="0.35">
      <c r="A2659" s="15"/>
      <c r="B2659" s="16"/>
      <c r="C2659" s="16"/>
      <c r="D2659" s="16"/>
      <c r="E2659" s="16"/>
      <c r="F2659" s="16"/>
      <c r="G2659" s="16"/>
      <c r="H2659" s="17"/>
      <c r="I2659" s="16"/>
      <c r="J2659" s="16"/>
      <c r="K2659" s="18"/>
      <c r="L2659" s="22"/>
      <c r="M2659" s="23"/>
      <c r="N2659" s="23"/>
      <c r="O2659" s="23"/>
      <c r="P2659" s="23"/>
      <c r="Q2659" s="23"/>
      <c r="R2659" s="23"/>
      <c r="S2659" s="23"/>
      <c r="T2659" s="23"/>
      <c r="U2659" s="23"/>
      <c r="V2659" s="23"/>
      <c r="W2659" s="70"/>
      <c r="X2659" s="67"/>
      <c r="Y2659" s="22"/>
      <c r="Z2659" s="23"/>
      <c r="AA2659" s="23"/>
      <c r="AB2659" s="23"/>
      <c r="AC2659" s="23"/>
      <c r="AD2659" s="23"/>
      <c r="AE2659" s="70"/>
      <c r="AF2659" s="50"/>
      <c r="AG2659" s="23"/>
      <c r="AH2659" s="70"/>
    </row>
    <row r="2660" spans="1:34" x14ac:dyDescent="0.35">
      <c r="A2660" s="15"/>
      <c r="B2660" s="16"/>
      <c r="C2660" s="16"/>
      <c r="D2660" s="16"/>
      <c r="E2660" s="16"/>
      <c r="F2660" s="16"/>
      <c r="G2660" s="16"/>
      <c r="H2660" s="17"/>
      <c r="I2660" s="16"/>
      <c r="J2660" s="16"/>
      <c r="K2660" s="18"/>
      <c r="L2660" s="19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1"/>
      <c r="X2660" s="67"/>
      <c r="Y2660" s="19"/>
      <c r="Z2660" s="20"/>
      <c r="AA2660" s="20"/>
      <c r="AB2660" s="20"/>
      <c r="AC2660" s="20"/>
      <c r="AD2660" s="20"/>
      <c r="AE2660" s="21"/>
      <c r="AF2660" s="55"/>
      <c r="AG2660" s="20"/>
      <c r="AH2660" s="21"/>
    </row>
    <row r="2661" spans="1:34" x14ac:dyDescent="0.35">
      <c r="A2661" s="24"/>
      <c r="B2661" s="25"/>
      <c r="C2661" s="25"/>
      <c r="D2661" s="25"/>
      <c r="E2661" s="25"/>
      <c r="F2661" s="25"/>
      <c r="G2661" s="25"/>
      <c r="H2661" s="26"/>
      <c r="I2661" s="25"/>
      <c r="J2661" s="25"/>
      <c r="K2661" s="27"/>
      <c r="L2661" s="28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30"/>
      <c r="X2661" s="67"/>
      <c r="Y2661" s="57"/>
      <c r="Z2661" s="58"/>
      <c r="AA2661" s="58"/>
      <c r="AB2661" s="58"/>
      <c r="AC2661" s="58"/>
      <c r="AD2661" s="58"/>
      <c r="AE2661" s="71"/>
      <c r="AF2661" s="56"/>
      <c r="AG2661" s="58"/>
      <c r="AH2661" s="71"/>
    </row>
    <row r="2662" spans="1:34" x14ac:dyDescent="0.35">
      <c r="A2662" s="31"/>
      <c r="B2662" s="32"/>
      <c r="C2662" s="32"/>
      <c r="D2662" s="32"/>
      <c r="E2662" s="32"/>
      <c r="F2662" s="32"/>
      <c r="G2662" s="32"/>
      <c r="H2662" s="33"/>
      <c r="I2662" s="32"/>
      <c r="J2662" s="32"/>
      <c r="K2662" s="34"/>
      <c r="L2662" s="35"/>
      <c r="M2662" s="36"/>
      <c r="N2662" s="36"/>
      <c r="O2662" s="36"/>
      <c r="P2662" s="36"/>
      <c r="Q2662" s="36"/>
      <c r="R2662" s="36"/>
      <c r="S2662" s="36"/>
      <c r="T2662" s="36"/>
      <c r="U2662" s="36"/>
      <c r="V2662" s="36"/>
      <c r="W2662" s="37"/>
      <c r="X2662" s="67"/>
      <c r="Y2662" s="60"/>
      <c r="Z2662" s="61"/>
      <c r="AA2662" s="61"/>
      <c r="AB2662" s="61"/>
      <c r="AC2662" s="61"/>
      <c r="AD2662" s="61"/>
      <c r="AE2662" s="69"/>
      <c r="AF2662" s="59"/>
      <c r="AG2662" s="61"/>
      <c r="AH2662" s="69"/>
    </row>
    <row r="2663" spans="1:34" x14ac:dyDescent="0.35">
      <c r="A2663" s="15"/>
      <c r="B2663" s="16"/>
      <c r="C2663" s="16"/>
      <c r="D2663" s="16"/>
      <c r="E2663" s="16"/>
      <c r="F2663" s="16"/>
      <c r="G2663" s="16"/>
      <c r="H2663" s="17"/>
      <c r="I2663" s="16"/>
      <c r="J2663" s="16"/>
      <c r="K2663" s="18"/>
      <c r="L2663" s="19"/>
      <c r="M2663" s="20"/>
      <c r="N2663" s="20"/>
      <c r="O2663" s="20"/>
      <c r="P2663" s="20"/>
      <c r="Q2663" s="20"/>
      <c r="R2663" s="20"/>
      <c r="S2663" s="20"/>
      <c r="T2663" s="20"/>
      <c r="U2663" s="20"/>
      <c r="V2663" s="20"/>
      <c r="W2663" s="21"/>
      <c r="X2663" s="67"/>
      <c r="Y2663" s="19"/>
      <c r="Z2663" s="20"/>
      <c r="AA2663" s="20"/>
      <c r="AB2663" s="20"/>
      <c r="AC2663" s="20"/>
      <c r="AD2663" s="20"/>
      <c r="AE2663" s="21"/>
      <c r="AF2663" s="55"/>
      <c r="AG2663" s="20"/>
      <c r="AH2663" s="21"/>
    </row>
    <row r="2664" spans="1:34" x14ac:dyDescent="0.35">
      <c r="A2664" s="15"/>
      <c r="B2664" s="16"/>
      <c r="C2664" s="16"/>
      <c r="D2664" s="16"/>
      <c r="E2664" s="16"/>
      <c r="F2664" s="16"/>
      <c r="G2664" s="16"/>
      <c r="H2664" s="17"/>
      <c r="I2664" s="16"/>
      <c r="J2664" s="16"/>
      <c r="K2664" s="18"/>
      <c r="L2664" s="22"/>
      <c r="M2664" s="23"/>
      <c r="N2664" s="23"/>
      <c r="O2664" s="23"/>
      <c r="P2664" s="23"/>
      <c r="Q2664" s="23"/>
      <c r="R2664" s="23"/>
      <c r="S2664" s="23"/>
      <c r="T2664" s="23"/>
      <c r="U2664" s="23"/>
      <c r="V2664" s="23"/>
      <c r="W2664" s="70"/>
      <c r="X2664" s="67"/>
      <c r="Y2664" s="22"/>
      <c r="Z2664" s="23"/>
      <c r="AA2664" s="23"/>
      <c r="AB2664" s="23"/>
      <c r="AC2664" s="23"/>
      <c r="AD2664" s="23"/>
      <c r="AE2664" s="70"/>
      <c r="AF2664" s="50"/>
      <c r="AG2664" s="23"/>
      <c r="AH2664" s="70"/>
    </row>
    <row r="2665" spans="1:34" x14ac:dyDescent="0.35">
      <c r="A2665" s="15"/>
      <c r="B2665" s="16"/>
      <c r="C2665" s="16"/>
      <c r="D2665" s="16"/>
      <c r="E2665" s="16"/>
      <c r="F2665" s="16"/>
      <c r="G2665" s="16"/>
      <c r="H2665" s="17"/>
      <c r="I2665" s="16"/>
      <c r="J2665" s="16"/>
      <c r="K2665" s="18"/>
      <c r="L2665" s="19"/>
      <c r="M2665" s="20"/>
      <c r="N2665" s="20"/>
      <c r="O2665" s="20"/>
      <c r="P2665" s="20"/>
      <c r="Q2665" s="20"/>
      <c r="R2665" s="20"/>
      <c r="S2665" s="20"/>
      <c r="T2665" s="20"/>
      <c r="U2665" s="20"/>
      <c r="V2665" s="20"/>
      <c r="W2665" s="21"/>
      <c r="X2665" s="67"/>
      <c r="Y2665" s="19"/>
      <c r="Z2665" s="20"/>
      <c r="AA2665" s="20"/>
      <c r="AB2665" s="20"/>
      <c r="AC2665" s="20"/>
      <c r="AD2665" s="20"/>
      <c r="AE2665" s="21"/>
      <c r="AF2665" s="55"/>
      <c r="AG2665" s="20"/>
      <c r="AH2665" s="21"/>
    </row>
    <row r="2666" spans="1:34" x14ac:dyDescent="0.35">
      <c r="A2666" s="24"/>
      <c r="B2666" s="25"/>
      <c r="C2666" s="25"/>
      <c r="D2666" s="25"/>
      <c r="E2666" s="25"/>
      <c r="F2666" s="25"/>
      <c r="G2666" s="25"/>
      <c r="H2666" s="26"/>
      <c r="I2666" s="25"/>
      <c r="J2666" s="25"/>
      <c r="K2666" s="27"/>
      <c r="L2666" s="28"/>
      <c r="M2666" s="29"/>
      <c r="N2666" s="29"/>
      <c r="O2666" s="29"/>
      <c r="P2666" s="29"/>
      <c r="Q2666" s="29"/>
      <c r="R2666" s="29"/>
      <c r="S2666" s="29"/>
      <c r="T2666" s="29"/>
      <c r="U2666" s="29"/>
      <c r="V2666" s="29"/>
      <c r="W2666" s="30"/>
      <c r="X2666" s="67"/>
      <c r="Y2666" s="57"/>
      <c r="Z2666" s="58"/>
      <c r="AA2666" s="58"/>
      <c r="AB2666" s="58"/>
      <c r="AC2666" s="58"/>
      <c r="AD2666" s="58"/>
      <c r="AE2666" s="71"/>
      <c r="AF2666" s="56"/>
      <c r="AG2666" s="58"/>
      <c r="AH2666" s="71"/>
    </row>
    <row r="2667" spans="1:34" x14ac:dyDescent="0.35">
      <c r="A2667" s="31"/>
      <c r="B2667" s="32"/>
      <c r="C2667" s="32"/>
      <c r="D2667" s="32"/>
      <c r="E2667" s="32"/>
      <c r="F2667" s="32"/>
      <c r="G2667" s="32"/>
      <c r="H2667" s="33"/>
      <c r="I2667" s="32"/>
      <c r="J2667" s="32"/>
      <c r="K2667" s="34"/>
      <c r="L2667" s="35"/>
      <c r="M2667" s="36"/>
      <c r="N2667" s="36"/>
      <c r="O2667" s="36"/>
      <c r="P2667" s="36"/>
      <c r="Q2667" s="36"/>
      <c r="R2667" s="36"/>
      <c r="S2667" s="36"/>
      <c r="T2667" s="36"/>
      <c r="U2667" s="36"/>
      <c r="V2667" s="36"/>
      <c r="W2667" s="37"/>
      <c r="X2667" s="67"/>
      <c r="Y2667" s="60"/>
      <c r="Z2667" s="61"/>
      <c r="AA2667" s="61"/>
      <c r="AB2667" s="61"/>
      <c r="AC2667" s="61"/>
      <c r="AD2667" s="61"/>
      <c r="AE2667" s="69"/>
      <c r="AF2667" s="59"/>
      <c r="AG2667" s="61"/>
      <c r="AH2667" s="69"/>
    </row>
    <row r="2668" spans="1:34" x14ac:dyDescent="0.35">
      <c r="A2668" s="15"/>
      <c r="B2668" s="16"/>
      <c r="C2668" s="16"/>
      <c r="D2668" s="16"/>
      <c r="E2668" s="16"/>
      <c r="F2668" s="16"/>
      <c r="G2668" s="16"/>
      <c r="H2668" s="17"/>
      <c r="I2668" s="16"/>
      <c r="J2668" s="16"/>
      <c r="K2668" s="18"/>
      <c r="L2668" s="19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1"/>
      <c r="X2668" s="67"/>
      <c r="Y2668" s="19"/>
      <c r="Z2668" s="20"/>
      <c r="AA2668" s="20"/>
      <c r="AB2668" s="20"/>
      <c r="AC2668" s="20"/>
      <c r="AD2668" s="20"/>
      <c r="AE2668" s="21"/>
      <c r="AF2668" s="55"/>
      <c r="AG2668" s="20"/>
      <c r="AH2668" s="21"/>
    </row>
    <row r="2669" spans="1:34" x14ac:dyDescent="0.35">
      <c r="A2669" s="15"/>
      <c r="B2669" s="16"/>
      <c r="C2669" s="16"/>
      <c r="D2669" s="16"/>
      <c r="E2669" s="16"/>
      <c r="F2669" s="16"/>
      <c r="G2669" s="16"/>
      <c r="H2669" s="17"/>
      <c r="I2669" s="16"/>
      <c r="J2669" s="16"/>
      <c r="K2669" s="18"/>
      <c r="L2669" s="22"/>
      <c r="M2669" s="23"/>
      <c r="N2669" s="23"/>
      <c r="O2669" s="23"/>
      <c r="P2669" s="23"/>
      <c r="Q2669" s="23"/>
      <c r="R2669" s="23"/>
      <c r="S2669" s="23"/>
      <c r="T2669" s="23"/>
      <c r="U2669" s="23"/>
      <c r="V2669" s="23"/>
      <c r="W2669" s="70"/>
      <c r="X2669" s="67"/>
      <c r="Y2669" s="22"/>
      <c r="Z2669" s="23"/>
      <c r="AA2669" s="23"/>
      <c r="AB2669" s="23"/>
      <c r="AC2669" s="23"/>
      <c r="AD2669" s="23"/>
      <c r="AE2669" s="70"/>
      <c r="AF2669" s="50"/>
      <c r="AG2669" s="23"/>
      <c r="AH2669" s="70"/>
    </row>
    <row r="2670" spans="1:34" x14ac:dyDescent="0.35">
      <c r="A2670" s="15"/>
      <c r="B2670" s="16"/>
      <c r="C2670" s="16"/>
      <c r="D2670" s="16"/>
      <c r="E2670" s="16"/>
      <c r="F2670" s="16"/>
      <c r="G2670" s="16"/>
      <c r="H2670" s="17"/>
      <c r="I2670" s="16"/>
      <c r="J2670" s="16"/>
      <c r="K2670" s="18"/>
      <c r="L2670" s="19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1"/>
      <c r="X2670" s="67"/>
      <c r="Y2670" s="19"/>
      <c r="Z2670" s="20"/>
      <c r="AA2670" s="20"/>
      <c r="AB2670" s="20"/>
      <c r="AC2670" s="20"/>
      <c r="AD2670" s="20"/>
      <c r="AE2670" s="21"/>
      <c r="AF2670" s="55"/>
      <c r="AG2670" s="20"/>
      <c r="AH2670" s="21"/>
    </row>
    <row r="2671" spans="1:34" x14ac:dyDescent="0.35">
      <c r="A2671" s="24"/>
      <c r="B2671" s="25"/>
      <c r="C2671" s="25"/>
      <c r="D2671" s="25"/>
      <c r="E2671" s="25"/>
      <c r="F2671" s="25"/>
      <c r="G2671" s="25"/>
      <c r="H2671" s="26"/>
      <c r="I2671" s="25"/>
      <c r="J2671" s="25"/>
      <c r="K2671" s="27"/>
      <c r="L2671" s="28"/>
      <c r="M2671" s="29"/>
      <c r="N2671" s="29"/>
      <c r="O2671" s="29"/>
      <c r="P2671" s="29"/>
      <c r="Q2671" s="29"/>
      <c r="R2671" s="29"/>
      <c r="S2671" s="29"/>
      <c r="T2671" s="29"/>
      <c r="U2671" s="29"/>
      <c r="V2671" s="29"/>
      <c r="W2671" s="30"/>
      <c r="X2671" s="67"/>
      <c r="Y2671" s="57"/>
      <c r="Z2671" s="58"/>
      <c r="AA2671" s="58"/>
      <c r="AB2671" s="58"/>
      <c r="AC2671" s="58"/>
      <c r="AD2671" s="58"/>
      <c r="AE2671" s="71"/>
      <c r="AF2671" s="56"/>
      <c r="AG2671" s="58"/>
      <c r="AH2671" s="71"/>
    </row>
    <row r="2672" spans="1:34" x14ac:dyDescent="0.35">
      <c r="A2672" s="31"/>
      <c r="B2672" s="32"/>
      <c r="C2672" s="32"/>
      <c r="D2672" s="32"/>
      <c r="E2672" s="32"/>
      <c r="F2672" s="32"/>
      <c r="G2672" s="32"/>
      <c r="H2672" s="33"/>
      <c r="I2672" s="32"/>
      <c r="J2672" s="32"/>
      <c r="K2672" s="34"/>
      <c r="L2672" s="35"/>
      <c r="M2672" s="36"/>
      <c r="N2672" s="36"/>
      <c r="O2672" s="36"/>
      <c r="P2672" s="36"/>
      <c r="Q2672" s="36"/>
      <c r="R2672" s="36"/>
      <c r="S2672" s="36"/>
      <c r="T2672" s="36"/>
      <c r="U2672" s="36"/>
      <c r="V2672" s="36"/>
      <c r="W2672" s="37"/>
      <c r="X2672" s="67"/>
      <c r="Y2672" s="60"/>
      <c r="Z2672" s="61"/>
      <c r="AA2672" s="61"/>
      <c r="AB2672" s="61"/>
      <c r="AC2672" s="61"/>
      <c r="AD2672" s="61"/>
      <c r="AE2672" s="69"/>
      <c r="AF2672" s="59"/>
      <c r="AG2672" s="61"/>
      <c r="AH2672" s="69"/>
    </row>
    <row r="2673" spans="1:34" x14ac:dyDescent="0.35">
      <c r="A2673" s="15"/>
      <c r="B2673" s="16"/>
      <c r="C2673" s="16"/>
      <c r="D2673" s="16"/>
      <c r="E2673" s="16"/>
      <c r="F2673" s="16"/>
      <c r="G2673" s="16"/>
      <c r="H2673" s="17"/>
      <c r="I2673" s="16"/>
      <c r="J2673" s="16"/>
      <c r="K2673" s="18"/>
      <c r="L2673" s="19"/>
      <c r="M2673" s="20"/>
      <c r="N2673" s="20"/>
      <c r="O2673" s="20"/>
      <c r="P2673" s="20"/>
      <c r="Q2673" s="20"/>
      <c r="R2673" s="20"/>
      <c r="S2673" s="20"/>
      <c r="T2673" s="20"/>
      <c r="U2673" s="20"/>
      <c r="V2673" s="20"/>
      <c r="W2673" s="21"/>
      <c r="X2673" s="67"/>
      <c r="Y2673" s="19"/>
      <c r="Z2673" s="20"/>
      <c r="AA2673" s="20"/>
      <c r="AB2673" s="20"/>
      <c r="AC2673" s="20"/>
      <c r="AD2673" s="20"/>
      <c r="AE2673" s="21"/>
      <c r="AF2673" s="55"/>
      <c r="AG2673" s="20"/>
      <c r="AH2673" s="21"/>
    </row>
    <row r="2674" spans="1:34" x14ac:dyDescent="0.35">
      <c r="A2674" s="15"/>
      <c r="B2674" s="16"/>
      <c r="C2674" s="16"/>
      <c r="D2674" s="16"/>
      <c r="E2674" s="16"/>
      <c r="F2674" s="16"/>
      <c r="G2674" s="16"/>
      <c r="H2674" s="17"/>
      <c r="I2674" s="16"/>
      <c r="J2674" s="16"/>
      <c r="K2674" s="18"/>
      <c r="L2674" s="22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/>
      <c r="W2674" s="70"/>
      <c r="X2674" s="67"/>
      <c r="Y2674" s="22"/>
      <c r="Z2674" s="23"/>
      <c r="AA2674" s="23"/>
      <c r="AB2674" s="23"/>
      <c r="AC2674" s="23"/>
      <c r="AD2674" s="23"/>
      <c r="AE2674" s="70"/>
      <c r="AF2674" s="50"/>
      <c r="AG2674" s="23"/>
      <c r="AH2674" s="70"/>
    </row>
    <row r="2675" spans="1:34" x14ac:dyDescent="0.35">
      <c r="A2675" s="15"/>
      <c r="B2675" s="16"/>
      <c r="C2675" s="16"/>
      <c r="D2675" s="16"/>
      <c r="E2675" s="16"/>
      <c r="F2675" s="16"/>
      <c r="G2675" s="16"/>
      <c r="H2675" s="17"/>
      <c r="I2675" s="16"/>
      <c r="J2675" s="16"/>
      <c r="K2675" s="18"/>
      <c r="L2675" s="19"/>
      <c r="M2675" s="20"/>
      <c r="N2675" s="20"/>
      <c r="O2675" s="20"/>
      <c r="P2675" s="20"/>
      <c r="Q2675" s="20"/>
      <c r="R2675" s="20"/>
      <c r="S2675" s="20"/>
      <c r="T2675" s="20"/>
      <c r="U2675" s="20"/>
      <c r="V2675" s="20"/>
      <c r="W2675" s="21"/>
      <c r="X2675" s="67"/>
      <c r="Y2675" s="19"/>
      <c r="Z2675" s="20"/>
      <c r="AA2675" s="20"/>
      <c r="AB2675" s="20"/>
      <c r="AC2675" s="20"/>
      <c r="AD2675" s="20"/>
      <c r="AE2675" s="21"/>
      <c r="AF2675" s="55"/>
      <c r="AG2675" s="20"/>
      <c r="AH2675" s="21"/>
    </row>
    <row r="2676" spans="1:34" x14ac:dyDescent="0.35">
      <c r="A2676" s="24"/>
      <c r="B2676" s="25"/>
      <c r="C2676" s="25"/>
      <c r="D2676" s="25"/>
      <c r="E2676" s="25"/>
      <c r="F2676" s="25"/>
      <c r="G2676" s="25"/>
      <c r="H2676" s="26"/>
      <c r="I2676" s="25"/>
      <c r="J2676" s="25"/>
      <c r="K2676" s="27"/>
      <c r="L2676" s="28"/>
      <c r="M2676" s="29"/>
      <c r="N2676" s="29"/>
      <c r="O2676" s="29"/>
      <c r="P2676" s="29"/>
      <c r="Q2676" s="29"/>
      <c r="R2676" s="29"/>
      <c r="S2676" s="29"/>
      <c r="T2676" s="29"/>
      <c r="U2676" s="29"/>
      <c r="V2676" s="29"/>
      <c r="W2676" s="30"/>
      <c r="X2676" s="67"/>
      <c r="Y2676" s="57"/>
      <c r="Z2676" s="58"/>
      <c r="AA2676" s="58"/>
      <c r="AB2676" s="58"/>
      <c r="AC2676" s="58"/>
      <c r="AD2676" s="58"/>
      <c r="AE2676" s="71"/>
      <c r="AF2676" s="56"/>
      <c r="AG2676" s="58"/>
      <c r="AH2676" s="71"/>
    </row>
    <row r="2677" spans="1:34" x14ac:dyDescent="0.35">
      <c r="A2677" s="31"/>
      <c r="B2677" s="32"/>
      <c r="C2677" s="32"/>
      <c r="D2677" s="32"/>
      <c r="E2677" s="32"/>
      <c r="F2677" s="32"/>
      <c r="G2677" s="32"/>
      <c r="H2677" s="33"/>
      <c r="I2677" s="32"/>
      <c r="J2677" s="32"/>
      <c r="K2677" s="34"/>
      <c r="L2677" s="35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7"/>
      <c r="X2677" s="67"/>
      <c r="Y2677" s="60"/>
      <c r="Z2677" s="61"/>
      <c r="AA2677" s="61"/>
      <c r="AB2677" s="61"/>
      <c r="AC2677" s="61"/>
      <c r="AD2677" s="61"/>
      <c r="AE2677" s="69"/>
      <c r="AF2677" s="59"/>
      <c r="AG2677" s="61"/>
      <c r="AH2677" s="69"/>
    </row>
    <row r="2678" spans="1:34" x14ac:dyDescent="0.35">
      <c r="A2678" s="15"/>
      <c r="B2678" s="16"/>
      <c r="C2678" s="16"/>
      <c r="D2678" s="16"/>
      <c r="E2678" s="16"/>
      <c r="F2678" s="16"/>
      <c r="G2678" s="16"/>
      <c r="H2678" s="17"/>
      <c r="I2678" s="16"/>
      <c r="J2678" s="16"/>
      <c r="K2678" s="18"/>
      <c r="L2678" s="19"/>
      <c r="M2678" s="20"/>
      <c r="N2678" s="20"/>
      <c r="O2678" s="20"/>
      <c r="P2678" s="20"/>
      <c r="Q2678" s="20"/>
      <c r="R2678" s="20"/>
      <c r="S2678" s="20"/>
      <c r="T2678" s="20"/>
      <c r="U2678" s="20"/>
      <c r="V2678" s="20"/>
      <c r="W2678" s="21"/>
      <c r="X2678" s="67"/>
      <c r="Y2678" s="19"/>
      <c r="Z2678" s="20"/>
      <c r="AA2678" s="20"/>
      <c r="AB2678" s="20"/>
      <c r="AC2678" s="20"/>
      <c r="AD2678" s="20"/>
      <c r="AE2678" s="21"/>
      <c r="AF2678" s="55"/>
      <c r="AG2678" s="20"/>
      <c r="AH2678" s="21"/>
    </row>
    <row r="2679" spans="1:34" x14ac:dyDescent="0.35">
      <c r="A2679" s="15"/>
      <c r="B2679" s="16"/>
      <c r="C2679" s="16"/>
      <c r="D2679" s="16"/>
      <c r="E2679" s="16"/>
      <c r="F2679" s="16"/>
      <c r="G2679" s="16"/>
      <c r="H2679" s="17"/>
      <c r="I2679" s="16"/>
      <c r="J2679" s="16"/>
      <c r="K2679" s="18"/>
      <c r="L2679" s="22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/>
      <c r="W2679" s="70"/>
      <c r="X2679" s="67"/>
      <c r="Y2679" s="22"/>
      <c r="Z2679" s="23"/>
      <c r="AA2679" s="23"/>
      <c r="AB2679" s="23"/>
      <c r="AC2679" s="23"/>
      <c r="AD2679" s="23"/>
      <c r="AE2679" s="70"/>
      <c r="AF2679" s="50"/>
      <c r="AG2679" s="23"/>
      <c r="AH2679" s="70"/>
    </row>
    <row r="2680" spans="1:34" x14ac:dyDescent="0.35">
      <c r="A2680" s="15"/>
      <c r="B2680" s="16"/>
      <c r="C2680" s="16"/>
      <c r="D2680" s="16"/>
      <c r="E2680" s="16"/>
      <c r="F2680" s="16"/>
      <c r="G2680" s="16"/>
      <c r="H2680" s="17"/>
      <c r="I2680" s="16"/>
      <c r="J2680" s="16"/>
      <c r="K2680" s="18"/>
      <c r="L2680" s="19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1"/>
      <c r="X2680" s="67"/>
      <c r="Y2680" s="19"/>
      <c r="Z2680" s="20"/>
      <c r="AA2680" s="20"/>
      <c r="AB2680" s="20"/>
      <c r="AC2680" s="20"/>
      <c r="AD2680" s="20"/>
      <c r="AE2680" s="21"/>
      <c r="AF2680" s="55"/>
      <c r="AG2680" s="20"/>
      <c r="AH2680" s="21"/>
    </row>
    <row r="2681" spans="1:34" x14ac:dyDescent="0.35">
      <c r="A2681" s="24"/>
      <c r="B2681" s="25"/>
      <c r="C2681" s="25"/>
      <c r="D2681" s="25"/>
      <c r="E2681" s="25"/>
      <c r="F2681" s="25"/>
      <c r="G2681" s="25"/>
      <c r="H2681" s="26"/>
      <c r="I2681" s="25"/>
      <c r="J2681" s="25"/>
      <c r="K2681" s="27"/>
      <c r="L2681" s="28"/>
      <c r="M2681" s="29"/>
      <c r="N2681" s="29"/>
      <c r="O2681" s="29"/>
      <c r="P2681" s="29"/>
      <c r="Q2681" s="29"/>
      <c r="R2681" s="29"/>
      <c r="S2681" s="29"/>
      <c r="T2681" s="29"/>
      <c r="U2681" s="29"/>
      <c r="V2681" s="29"/>
      <c r="W2681" s="30"/>
      <c r="X2681" s="67"/>
      <c r="Y2681" s="57"/>
      <c r="Z2681" s="58"/>
      <c r="AA2681" s="58"/>
      <c r="AB2681" s="58"/>
      <c r="AC2681" s="58"/>
      <c r="AD2681" s="58"/>
      <c r="AE2681" s="71"/>
      <c r="AF2681" s="56"/>
      <c r="AG2681" s="58"/>
      <c r="AH2681" s="71"/>
    </row>
    <row r="2682" spans="1:34" x14ac:dyDescent="0.35">
      <c r="A2682" s="31"/>
      <c r="B2682" s="32"/>
      <c r="C2682" s="32"/>
      <c r="D2682" s="32"/>
      <c r="E2682" s="32"/>
      <c r="F2682" s="32"/>
      <c r="G2682" s="32"/>
      <c r="H2682" s="33"/>
      <c r="I2682" s="32"/>
      <c r="J2682" s="36"/>
      <c r="K2682" s="34"/>
      <c r="L2682" s="35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7"/>
      <c r="X2682" s="67"/>
      <c r="Y2682" s="60"/>
      <c r="Z2682" s="61"/>
      <c r="AA2682" s="61"/>
      <c r="AB2682" s="61"/>
      <c r="AC2682" s="61"/>
      <c r="AD2682" s="61"/>
      <c r="AE2682" s="69"/>
      <c r="AF2682" s="59"/>
      <c r="AG2682" s="61"/>
      <c r="AH2682" s="69"/>
    </row>
    <row r="2683" spans="1:34" x14ac:dyDescent="0.35">
      <c r="A2683" s="15"/>
      <c r="B2683" s="16"/>
      <c r="C2683" s="16"/>
      <c r="D2683" s="16"/>
      <c r="E2683" s="16"/>
      <c r="F2683" s="16"/>
      <c r="G2683" s="16"/>
      <c r="H2683" s="17"/>
      <c r="I2683" s="16"/>
      <c r="J2683" s="16"/>
      <c r="K2683" s="18"/>
      <c r="L2683" s="19"/>
      <c r="M2683" s="20"/>
      <c r="N2683" s="20"/>
      <c r="O2683" s="20"/>
      <c r="P2683" s="20"/>
      <c r="Q2683" s="20"/>
      <c r="R2683" s="20"/>
      <c r="S2683" s="20"/>
      <c r="T2683" s="20"/>
      <c r="U2683" s="20"/>
      <c r="V2683" s="20"/>
      <c r="W2683" s="21"/>
      <c r="X2683" s="67"/>
      <c r="Y2683" s="19"/>
      <c r="Z2683" s="20"/>
      <c r="AA2683" s="20"/>
      <c r="AB2683" s="20"/>
      <c r="AC2683" s="20"/>
      <c r="AD2683" s="20"/>
      <c r="AE2683" s="21"/>
      <c r="AF2683" s="55"/>
      <c r="AG2683" s="20"/>
      <c r="AH2683" s="21"/>
    </row>
    <row r="2684" spans="1:34" x14ac:dyDescent="0.35">
      <c r="A2684" s="15"/>
      <c r="B2684" s="16"/>
      <c r="C2684" s="16"/>
      <c r="D2684" s="16"/>
      <c r="E2684" s="16"/>
      <c r="F2684" s="16"/>
      <c r="G2684" s="16"/>
      <c r="H2684" s="17"/>
      <c r="I2684" s="16"/>
      <c r="J2684" s="16"/>
      <c r="K2684" s="18"/>
      <c r="L2684" s="22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/>
      <c r="W2684" s="70"/>
      <c r="X2684" s="67"/>
      <c r="Y2684" s="22"/>
      <c r="Z2684" s="23"/>
      <c r="AA2684" s="23"/>
      <c r="AB2684" s="23"/>
      <c r="AC2684" s="23"/>
      <c r="AD2684" s="23"/>
      <c r="AE2684" s="70"/>
      <c r="AF2684" s="50"/>
      <c r="AG2684" s="23"/>
      <c r="AH2684" s="70"/>
    </row>
    <row r="2685" spans="1:34" x14ac:dyDescent="0.35">
      <c r="A2685" s="15"/>
      <c r="B2685" s="16"/>
      <c r="C2685" s="16"/>
      <c r="D2685" s="16"/>
      <c r="E2685" s="16"/>
      <c r="F2685" s="16"/>
      <c r="G2685" s="16"/>
      <c r="H2685" s="17"/>
      <c r="I2685" s="16"/>
      <c r="J2685" s="16"/>
      <c r="K2685" s="18"/>
      <c r="L2685" s="19"/>
      <c r="M2685" s="20"/>
      <c r="N2685" s="20"/>
      <c r="O2685" s="20"/>
      <c r="P2685" s="20"/>
      <c r="Q2685" s="20"/>
      <c r="R2685" s="20"/>
      <c r="S2685" s="20"/>
      <c r="T2685" s="20"/>
      <c r="U2685" s="20"/>
      <c r="V2685" s="20"/>
      <c r="W2685" s="21"/>
      <c r="X2685" s="67"/>
      <c r="Y2685" s="19"/>
      <c r="Z2685" s="20"/>
      <c r="AA2685" s="20"/>
      <c r="AB2685" s="20"/>
      <c r="AC2685" s="20"/>
      <c r="AD2685" s="20"/>
      <c r="AE2685" s="21"/>
      <c r="AF2685" s="55"/>
      <c r="AG2685" s="20"/>
      <c r="AH2685" s="21"/>
    </row>
    <row r="2686" spans="1:34" x14ac:dyDescent="0.35">
      <c r="A2686" s="24"/>
      <c r="B2686" s="25"/>
      <c r="C2686" s="25"/>
      <c r="D2686" s="25"/>
      <c r="E2686" s="25"/>
      <c r="F2686" s="25"/>
      <c r="G2686" s="25"/>
      <c r="H2686" s="26"/>
      <c r="I2686" s="25"/>
      <c r="J2686" s="25"/>
      <c r="K2686" s="27"/>
      <c r="L2686" s="28"/>
      <c r="M2686" s="29"/>
      <c r="N2686" s="29"/>
      <c r="O2686" s="29"/>
      <c r="P2686" s="29"/>
      <c r="Q2686" s="29"/>
      <c r="R2686" s="29"/>
      <c r="S2686" s="29"/>
      <c r="T2686" s="29"/>
      <c r="U2686" s="29"/>
      <c r="V2686" s="29"/>
      <c r="W2686" s="30"/>
      <c r="X2686" s="67"/>
      <c r="Y2686" s="57"/>
      <c r="Z2686" s="58"/>
      <c r="AA2686" s="58"/>
      <c r="AB2686" s="58"/>
      <c r="AC2686" s="58"/>
      <c r="AD2686" s="58"/>
      <c r="AE2686" s="71"/>
      <c r="AF2686" s="56"/>
      <c r="AG2686" s="58"/>
      <c r="AH2686" s="71"/>
    </row>
    <row r="2687" spans="1:34" x14ac:dyDescent="0.35">
      <c r="A2687" s="31"/>
      <c r="B2687" s="32"/>
      <c r="C2687" s="32"/>
      <c r="D2687" s="32"/>
      <c r="E2687" s="32"/>
      <c r="F2687" s="32"/>
      <c r="G2687" s="32"/>
      <c r="H2687" s="33"/>
      <c r="I2687" s="32"/>
      <c r="J2687" s="32"/>
      <c r="K2687" s="34"/>
      <c r="L2687" s="35"/>
      <c r="M2687" s="36"/>
      <c r="N2687" s="36"/>
      <c r="O2687" s="36"/>
      <c r="P2687" s="36"/>
      <c r="Q2687" s="36"/>
      <c r="R2687" s="36"/>
      <c r="S2687" s="36"/>
      <c r="T2687" s="36"/>
      <c r="U2687" s="36"/>
      <c r="V2687" s="36"/>
      <c r="W2687" s="37"/>
      <c r="X2687" s="67"/>
      <c r="Y2687" s="60"/>
      <c r="Z2687" s="61"/>
      <c r="AA2687" s="61"/>
      <c r="AB2687" s="61"/>
      <c r="AC2687" s="61"/>
      <c r="AD2687" s="61"/>
      <c r="AE2687" s="69"/>
      <c r="AF2687" s="59"/>
      <c r="AG2687" s="61"/>
      <c r="AH2687" s="69"/>
    </row>
    <row r="2688" spans="1:34" x14ac:dyDescent="0.35">
      <c r="A2688" s="15"/>
      <c r="B2688" s="16"/>
      <c r="C2688" s="16"/>
      <c r="D2688" s="16"/>
      <c r="E2688" s="16"/>
      <c r="F2688" s="16"/>
      <c r="G2688" s="16"/>
      <c r="H2688" s="17"/>
      <c r="I2688" s="16"/>
      <c r="J2688" s="16"/>
      <c r="K2688" s="18"/>
      <c r="L2688" s="19"/>
      <c r="M2688" s="20"/>
      <c r="N2688" s="20"/>
      <c r="O2688" s="20"/>
      <c r="P2688" s="20"/>
      <c r="Q2688" s="20"/>
      <c r="R2688" s="20"/>
      <c r="S2688" s="20"/>
      <c r="T2688" s="20"/>
      <c r="U2688" s="20"/>
      <c r="V2688" s="20"/>
      <c r="W2688" s="21"/>
      <c r="X2688" s="67"/>
      <c r="Y2688" s="19"/>
      <c r="Z2688" s="20"/>
      <c r="AA2688" s="20"/>
      <c r="AB2688" s="20"/>
      <c r="AC2688" s="20"/>
      <c r="AD2688" s="20"/>
      <c r="AE2688" s="21"/>
      <c r="AF2688" s="55"/>
      <c r="AG2688" s="20"/>
      <c r="AH2688" s="21"/>
    </row>
    <row r="2689" spans="1:34" x14ac:dyDescent="0.35">
      <c r="A2689" s="15"/>
      <c r="B2689" s="16"/>
      <c r="C2689" s="16"/>
      <c r="D2689" s="16"/>
      <c r="E2689" s="16"/>
      <c r="F2689" s="16"/>
      <c r="G2689" s="16"/>
      <c r="H2689" s="17"/>
      <c r="I2689" s="16"/>
      <c r="J2689" s="16"/>
      <c r="K2689" s="18"/>
      <c r="L2689" s="22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/>
      <c r="W2689" s="70"/>
      <c r="X2689" s="67"/>
      <c r="Y2689" s="22"/>
      <c r="Z2689" s="23"/>
      <c r="AA2689" s="23"/>
      <c r="AB2689" s="23"/>
      <c r="AC2689" s="23"/>
      <c r="AD2689" s="23"/>
      <c r="AE2689" s="70"/>
      <c r="AF2689" s="50"/>
      <c r="AG2689" s="23"/>
      <c r="AH2689" s="70"/>
    </row>
    <row r="2690" spans="1:34" x14ac:dyDescent="0.35">
      <c r="A2690" s="15"/>
      <c r="B2690" s="16"/>
      <c r="C2690" s="16"/>
      <c r="D2690" s="16"/>
      <c r="E2690" s="16"/>
      <c r="F2690" s="16"/>
      <c r="G2690" s="16"/>
      <c r="H2690" s="17"/>
      <c r="I2690" s="16"/>
      <c r="J2690" s="16"/>
      <c r="K2690" s="18"/>
      <c r="L2690" s="19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1"/>
      <c r="X2690" s="67"/>
      <c r="Y2690" s="19"/>
      <c r="Z2690" s="20"/>
      <c r="AA2690" s="20"/>
      <c r="AB2690" s="20"/>
      <c r="AC2690" s="20"/>
      <c r="AD2690" s="20"/>
      <c r="AE2690" s="21"/>
      <c r="AF2690" s="55"/>
      <c r="AG2690" s="20"/>
      <c r="AH2690" s="21"/>
    </row>
    <row r="2691" spans="1:34" x14ac:dyDescent="0.35">
      <c r="A2691" s="24"/>
      <c r="B2691" s="25"/>
      <c r="C2691" s="25"/>
      <c r="D2691" s="25"/>
      <c r="E2691" s="25"/>
      <c r="F2691" s="25"/>
      <c r="G2691" s="25"/>
      <c r="H2691" s="26"/>
      <c r="I2691" s="25"/>
      <c r="J2691" s="25"/>
      <c r="K2691" s="27"/>
      <c r="L2691" s="28"/>
      <c r="M2691" s="29"/>
      <c r="N2691" s="29"/>
      <c r="O2691" s="29"/>
      <c r="P2691" s="29"/>
      <c r="Q2691" s="29"/>
      <c r="R2691" s="29"/>
      <c r="S2691" s="29"/>
      <c r="T2691" s="29"/>
      <c r="U2691" s="29"/>
      <c r="V2691" s="29"/>
      <c r="W2691" s="30"/>
      <c r="X2691" s="67"/>
      <c r="Y2691" s="57"/>
      <c r="Z2691" s="58"/>
      <c r="AA2691" s="58"/>
      <c r="AB2691" s="58"/>
      <c r="AC2691" s="58"/>
      <c r="AD2691" s="58"/>
      <c r="AE2691" s="71"/>
      <c r="AF2691" s="56"/>
      <c r="AG2691" s="58"/>
      <c r="AH2691" s="71"/>
    </row>
    <row r="2692" spans="1:34" x14ac:dyDescent="0.35">
      <c r="A2692" s="31"/>
      <c r="B2692" s="32"/>
      <c r="C2692" s="32"/>
      <c r="D2692" s="32"/>
      <c r="E2692" s="32"/>
      <c r="F2692" s="32"/>
      <c r="G2692" s="32"/>
      <c r="H2692" s="33"/>
      <c r="I2692" s="32"/>
      <c r="J2692" s="32"/>
      <c r="K2692" s="34"/>
      <c r="L2692" s="35"/>
      <c r="M2692" s="36"/>
      <c r="N2692" s="36"/>
      <c r="O2692" s="36"/>
      <c r="P2692" s="36"/>
      <c r="Q2692" s="36"/>
      <c r="R2692" s="36"/>
      <c r="S2692" s="36"/>
      <c r="T2692" s="36"/>
      <c r="U2692" s="36"/>
      <c r="V2692" s="36"/>
      <c r="W2692" s="37"/>
      <c r="X2692" s="67"/>
      <c r="Y2692" s="60"/>
      <c r="Z2692" s="61"/>
      <c r="AA2692" s="61"/>
      <c r="AB2692" s="61"/>
      <c r="AC2692" s="61"/>
      <c r="AD2692" s="61"/>
      <c r="AE2692" s="69"/>
      <c r="AF2692" s="59"/>
      <c r="AG2692" s="61"/>
      <c r="AH2692" s="69"/>
    </row>
    <row r="2693" spans="1:34" x14ac:dyDescent="0.35">
      <c r="A2693" s="15"/>
      <c r="B2693" s="16"/>
      <c r="C2693" s="16"/>
      <c r="D2693" s="16"/>
      <c r="E2693" s="16"/>
      <c r="F2693" s="16"/>
      <c r="G2693" s="16"/>
      <c r="H2693" s="17"/>
      <c r="I2693" s="16"/>
      <c r="J2693" s="16"/>
      <c r="K2693" s="18"/>
      <c r="L2693" s="19"/>
      <c r="M2693" s="20"/>
      <c r="N2693" s="20"/>
      <c r="O2693" s="20"/>
      <c r="P2693" s="20"/>
      <c r="Q2693" s="20"/>
      <c r="R2693" s="20"/>
      <c r="S2693" s="20"/>
      <c r="T2693" s="20"/>
      <c r="U2693" s="20"/>
      <c r="V2693" s="20"/>
      <c r="W2693" s="21"/>
      <c r="X2693" s="67"/>
      <c r="Y2693" s="19"/>
      <c r="Z2693" s="20"/>
      <c r="AA2693" s="20"/>
      <c r="AB2693" s="20"/>
      <c r="AC2693" s="20"/>
      <c r="AD2693" s="20"/>
      <c r="AE2693" s="21"/>
      <c r="AF2693" s="55"/>
      <c r="AG2693" s="20"/>
      <c r="AH2693" s="21"/>
    </row>
    <row r="2694" spans="1:34" x14ac:dyDescent="0.35">
      <c r="A2694" s="15"/>
      <c r="B2694" s="16"/>
      <c r="C2694" s="16"/>
      <c r="D2694" s="16"/>
      <c r="E2694" s="16"/>
      <c r="F2694" s="16"/>
      <c r="G2694" s="16"/>
      <c r="H2694" s="17"/>
      <c r="I2694" s="16"/>
      <c r="J2694" s="16"/>
      <c r="K2694" s="18"/>
      <c r="L2694" s="22"/>
      <c r="M2694" s="23"/>
      <c r="N2694" s="23"/>
      <c r="O2694" s="23"/>
      <c r="P2694" s="23"/>
      <c r="Q2694" s="23"/>
      <c r="R2694" s="23"/>
      <c r="S2694" s="23"/>
      <c r="T2694" s="23"/>
      <c r="U2694" s="23"/>
      <c r="V2694" s="23"/>
      <c r="W2694" s="70"/>
      <c r="X2694" s="67"/>
      <c r="Y2694" s="22"/>
      <c r="Z2694" s="23"/>
      <c r="AA2694" s="23"/>
      <c r="AB2694" s="23"/>
      <c r="AC2694" s="23"/>
      <c r="AD2694" s="23"/>
      <c r="AE2694" s="70"/>
      <c r="AF2694" s="50"/>
      <c r="AG2694" s="23"/>
      <c r="AH2694" s="70"/>
    </row>
    <row r="2695" spans="1:34" x14ac:dyDescent="0.35">
      <c r="A2695" s="15"/>
      <c r="B2695" s="16"/>
      <c r="C2695" s="16"/>
      <c r="D2695" s="16"/>
      <c r="E2695" s="16"/>
      <c r="F2695" s="16"/>
      <c r="G2695" s="16"/>
      <c r="H2695" s="17"/>
      <c r="I2695" s="16"/>
      <c r="J2695" s="16"/>
      <c r="K2695" s="18"/>
      <c r="L2695" s="19"/>
      <c r="M2695" s="20"/>
      <c r="N2695" s="20"/>
      <c r="O2695" s="20"/>
      <c r="P2695" s="20"/>
      <c r="Q2695" s="20"/>
      <c r="R2695" s="20"/>
      <c r="S2695" s="20"/>
      <c r="T2695" s="20"/>
      <c r="U2695" s="20"/>
      <c r="V2695" s="20"/>
      <c r="W2695" s="21"/>
      <c r="X2695" s="67"/>
      <c r="Y2695" s="19"/>
      <c r="Z2695" s="20"/>
      <c r="AA2695" s="20"/>
      <c r="AB2695" s="20"/>
      <c r="AC2695" s="20"/>
      <c r="AD2695" s="20"/>
      <c r="AE2695" s="21"/>
      <c r="AF2695" s="55"/>
      <c r="AG2695" s="20"/>
      <c r="AH2695" s="21"/>
    </row>
    <row r="2696" spans="1:34" x14ac:dyDescent="0.35">
      <c r="A2696" s="24"/>
      <c r="B2696" s="25"/>
      <c r="C2696" s="25"/>
      <c r="D2696" s="25"/>
      <c r="E2696" s="25"/>
      <c r="F2696" s="25"/>
      <c r="G2696" s="25"/>
      <c r="H2696" s="26"/>
      <c r="I2696" s="25"/>
      <c r="J2696" s="25"/>
      <c r="K2696" s="27"/>
      <c r="L2696" s="28"/>
      <c r="M2696" s="29"/>
      <c r="N2696" s="29"/>
      <c r="O2696" s="29"/>
      <c r="P2696" s="29"/>
      <c r="Q2696" s="29"/>
      <c r="R2696" s="29"/>
      <c r="S2696" s="29"/>
      <c r="T2696" s="29"/>
      <c r="U2696" s="29"/>
      <c r="V2696" s="29"/>
      <c r="W2696" s="30"/>
      <c r="X2696" s="67"/>
      <c r="Y2696" s="57"/>
      <c r="Z2696" s="58"/>
      <c r="AA2696" s="58"/>
      <c r="AB2696" s="58"/>
      <c r="AC2696" s="58"/>
      <c r="AD2696" s="58"/>
      <c r="AE2696" s="71"/>
      <c r="AF2696" s="56"/>
      <c r="AG2696" s="58"/>
      <c r="AH2696" s="71"/>
    </row>
    <row r="2697" spans="1:34" x14ac:dyDescent="0.35">
      <c r="A2697" s="31"/>
      <c r="B2697" s="32"/>
      <c r="C2697" s="32"/>
      <c r="D2697" s="32"/>
      <c r="E2697" s="32"/>
      <c r="F2697" s="32"/>
      <c r="G2697" s="32"/>
      <c r="H2697" s="33"/>
      <c r="I2697" s="32"/>
      <c r="J2697" s="32"/>
      <c r="K2697" s="34"/>
      <c r="L2697" s="35"/>
      <c r="M2697" s="36"/>
      <c r="N2697" s="36"/>
      <c r="O2697" s="36"/>
      <c r="P2697" s="36"/>
      <c r="Q2697" s="36"/>
      <c r="R2697" s="36"/>
      <c r="S2697" s="36"/>
      <c r="T2697" s="36"/>
      <c r="U2697" s="36"/>
      <c r="V2697" s="36"/>
      <c r="W2697" s="37"/>
      <c r="X2697" s="67"/>
      <c r="Y2697" s="60"/>
      <c r="Z2697" s="61"/>
      <c r="AA2697" s="61"/>
      <c r="AB2697" s="61"/>
      <c r="AC2697" s="61"/>
      <c r="AD2697" s="61"/>
      <c r="AE2697" s="69"/>
      <c r="AF2697" s="59"/>
      <c r="AG2697" s="61"/>
      <c r="AH2697" s="69"/>
    </row>
    <row r="2698" spans="1:34" x14ac:dyDescent="0.35">
      <c r="A2698" s="15"/>
      <c r="B2698" s="16"/>
      <c r="C2698" s="16"/>
      <c r="D2698" s="16"/>
      <c r="E2698" s="16"/>
      <c r="F2698" s="16"/>
      <c r="G2698" s="16"/>
      <c r="H2698" s="17"/>
      <c r="I2698" s="16"/>
      <c r="J2698" s="16"/>
      <c r="K2698" s="18"/>
      <c r="L2698" s="19"/>
      <c r="M2698" s="20"/>
      <c r="N2698" s="20"/>
      <c r="O2698" s="20"/>
      <c r="P2698" s="20"/>
      <c r="Q2698" s="20"/>
      <c r="R2698" s="20"/>
      <c r="S2698" s="20"/>
      <c r="T2698" s="20"/>
      <c r="U2698" s="20"/>
      <c r="V2698" s="20"/>
      <c r="W2698" s="21"/>
      <c r="X2698" s="67"/>
      <c r="Y2698" s="19"/>
      <c r="Z2698" s="20"/>
      <c r="AA2698" s="20"/>
      <c r="AB2698" s="20"/>
      <c r="AC2698" s="20"/>
      <c r="AD2698" s="20"/>
      <c r="AE2698" s="21"/>
      <c r="AF2698" s="55"/>
      <c r="AG2698" s="20"/>
      <c r="AH2698" s="21"/>
    </row>
    <row r="2699" spans="1:34" x14ac:dyDescent="0.35">
      <c r="A2699" s="15"/>
      <c r="B2699" s="16"/>
      <c r="C2699" s="16"/>
      <c r="D2699" s="16"/>
      <c r="E2699" s="16"/>
      <c r="F2699" s="16"/>
      <c r="G2699" s="16"/>
      <c r="H2699" s="17"/>
      <c r="I2699" s="16"/>
      <c r="J2699" s="16"/>
      <c r="K2699" s="18"/>
      <c r="L2699" s="22"/>
      <c r="M2699" s="23"/>
      <c r="N2699" s="23"/>
      <c r="O2699" s="23"/>
      <c r="P2699" s="23"/>
      <c r="Q2699" s="23"/>
      <c r="R2699" s="23"/>
      <c r="S2699" s="23"/>
      <c r="T2699" s="23"/>
      <c r="U2699" s="23"/>
      <c r="V2699" s="23"/>
      <c r="W2699" s="70"/>
      <c r="X2699" s="67"/>
      <c r="Y2699" s="22"/>
      <c r="Z2699" s="23"/>
      <c r="AA2699" s="23"/>
      <c r="AB2699" s="23"/>
      <c r="AC2699" s="23"/>
      <c r="AD2699" s="23"/>
      <c r="AE2699" s="70"/>
      <c r="AF2699" s="50"/>
      <c r="AG2699" s="23"/>
      <c r="AH2699" s="70"/>
    </row>
    <row r="2700" spans="1:34" x14ac:dyDescent="0.35">
      <c r="A2700" s="15"/>
      <c r="B2700" s="16"/>
      <c r="C2700" s="16"/>
      <c r="D2700" s="16"/>
      <c r="E2700" s="16"/>
      <c r="F2700" s="16"/>
      <c r="G2700" s="16"/>
      <c r="H2700" s="17"/>
      <c r="I2700" s="16"/>
      <c r="J2700" s="16"/>
      <c r="K2700" s="18"/>
      <c r="L2700" s="19"/>
      <c r="M2700" s="20"/>
      <c r="N2700" s="20"/>
      <c r="O2700" s="20"/>
      <c r="P2700" s="20"/>
      <c r="Q2700" s="20"/>
      <c r="R2700" s="20"/>
      <c r="S2700" s="20"/>
      <c r="T2700" s="20"/>
      <c r="U2700" s="20"/>
      <c r="V2700" s="20"/>
      <c r="W2700" s="21"/>
      <c r="X2700" s="67"/>
      <c r="Y2700" s="19"/>
      <c r="Z2700" s="20"/>
      <c r="AA2700" s="20"/>
      <c r="AB2700" s="20"/>
      <c r="AC2700" s="20"/>
      <c r="AD2700" s="20"/>
      <c r="AE2700" s="21"/>
      <c r="AF2700" s="55"/>
      <c r="AG2700" s="20"/>
      <c r="AH2700" s="21"/>
    </row>
    <row r="2701" spans="1:34" x14ac:dyDescent="0.35">
      <c r="A2701" s="24"/>
      <c r="B2701" s="25"/>
      <c r="C2701" s="25"/>
      <c r="D2701" s="25"/>
      <c r="E2701" s="25"/>
      <c r="F2701" s="25"/>
      <c r="G2701" s="25"/>
      <c r="H2701" s="26"/>
      <c r="I2701" s="25"/>
      <c r="J2701" s="25"/>
      <c r="K2701" s="27"/>
      <c r="L2701" s="28"/>
      <c r="M2701" s="29"/>
      <c r="N2701" s="29"/>
      <c r="O2701" s="29"/>
      <c r="P2701" s="29"/>
      <c r="Q2701" s="29"/>
      <c r="R2701" s="29"/>
      <c r="S2701" s="29"/>
      <c r="T2701" s="29"/>
      <c r="U2701" s="29"/>
      <c r="V2701" s="29"/>
      <c r="W2701" s="30"/>
      <c r="X2701" s="67"/>
      <c r="Y2701" s="57"/>
      <c r="Z2701" s="58"/>
      <c r="AA2701" s="58"/>
      <c r="AB2701" s="58"/>
      <c r="AC2701" s="58"/>
      <c r="AD2701" s="58"/>
      <c r="AE2701" s="71"/>
      <c r="AF2701" s="56"/>
      <c r="AG2701" s="58"/>
      <c r="AH2701" s="71"/>
    </row>
    <row r="2702" spans="1:34" x14ac:dyDescent="0.35">
      <c r="A2702" s="31"/>
      <c r="B2702" s="32"/>
      <c r="C2702" s="32"/>
      <c r="D2702" s="32"/>
      <c r="E2702" s="32"/>
      <c r="F2702" s="32"/>
      <c r="G2702" s="32"/>
      <c r="H2702" s="33"/>
      <c r="I2702" s="32"/>
      <c r="J2702" s="32"/>
      <c r="K2702" s="34"/>
      <c r="L2702" s="35"/>
      <c r="M2702" s="36"/>
      <c r="N2702" s="36"/>
      <c r="O2702" s="36"/>
      <c r="P2702" s="36"/>
      <c r="Q2702" s="36"/>
      <c r="R2702" s="36"/>
      <c r="S2702" s="36"/>
      <c r="T2702" s="36"/>
      <c r="U2702" s="36"/>
      <c r="V2702" s="36"/>
      <c r="W2702" s="37"/>
      <c r="X2702" s="67"/>
      <c r="Y2702" s="60"/>
      <c r="Z2702" s="61"/>
      <c r="AA2702" s="61"/>
      <c r="AB2702" s="61"/>
      <c r="AC2702" s="61"/>
      <c r="AD2702" s="61"/>
      <c r="AE2702" s="69"/>
      <c r="AF2702" s="59"/>
      <c r="AG2702" s="61"/>
      <c r="AH2702" s="69"/>
    </row>
    <row r="2703" spans="1:34" x14ac:dyDescent="0.35">
      <c r="A2703" s="15"/>
      <c r="B2703" s="16"/>
      <c r="C2703" s="16"/>
      <c r="D2703" s="16"/>
      <c r="E2703" s="16"/>
      <c r="F2703" s="16"/>
      <c r="G2703" s="16"/>
      <c r="H2703" s="17"/>
      <c r="I2703" s="16"/>
      <c r="J2703" s="16"/>
      <c r="K2703" s="18"/>
      <c r="L2703" s="19"/>
      <c r="M2703" s="20"/>
      <c r="N2703" s="20"/>
      <c r="O2703" s="20"/>
      <c r="P2703" s="20"/>
      <c r="Q2703" s="20"/>
      <c r="R2703" s="20"/>
      <c r="S2703" s="20"/>
      <c r="T2703" s="20"/>
      <c r="U2703" s="20"/>
      <c r="V2703" s="20"/>
      <c r="W2703" s="21"/>
      <c r="X2703" s="67"/>
      <c r="Y2703" s="19"/>
      <c r="Z2703" s="20"/>
      <c r="AA2703" s="20"/>
      <c r="AB2703" s="20"/>
      <c r="AC2703" s="20"/>
      <c r="AD2703" s="20"/>
      <c r="AE2703" s="21"/>
      <c r="AF2703" s="55"/>
      <c r="AG2703" s="20"/>
      <c r="AH2703" s="21"/>
    </row>
    <row r="2704" spans="1:34" x14ac:dyDescent="0.35">
      <c r="A2704" s="15"/>
      <c r="B2704" s="16"/>
      <c r="C2704" s="16"/>
      <c r="D2704" s="16"/>
      <c r="E2704" s="16"/>
      <c r="F2704" s="16"/>
      <c r="G2704" s="16"/>
      <c r="H2704" s="17"/>
      <c r="I2704" s="16"/>
      <c r="J2704" s="16"/>
      <c r="K2704" s="18"/>
      <c r="L2704" s="22"/>
      <c r="M2704" s="23"/>
      <c r="N2704" s="23"/>
      <c r="O2704" s="23"/>
      <c r="P2704" s="23"/>
      <c r="Q2704" s="23"/>
      <c r="R2704" s="23"/>
      <c r="S2704" s="23"/>
      <c r="T2704" s="23"/>
      <c r="U2704" s="23"/>
      <c r="V2704" s="23"/>
      <c r="W2704" s="70"/>
      <c r="X2704" s="67"/>
      <c r="Y2704" s="22"/>
      <c r="Z2704" s="23"/>
      <c r="AA2704" s="23"/>
      <c r="AB2704" s="23"/>
      <c r="AC2704" s="23"/>
      <c r="AD2704" s="23"/>
      <c r="AE2704" s="70"/>
      <c r="AF2704" s="50"/>
      <c r="AG2704" s="23"/>
      <c r="AH2704" s="70"/>
    </row>
    <row r="2705" spans="1:34" x14ac:dyDescent="0.35">
      <c r="A2705" s="15"/>
      <c r="B2705" s="16"/>
      <c r="C2705" s="16"/>
      <c r="D2705" s="16"/>
      <c r="E2705" s="16"/>
      <c r="F2705" s="16"/>
      <c r="G2705" s="16"/>
      <c r="H2705" s="17"/>
      <c r="I2705" s="16"/>
      <c r="J2705" s="16"/>
      <c r="K2705" s="18"/>
      <c r="L2705" s="19"/>
      <c r="M2705" s="20"/>
      <c r="N2705" s="20"/>
      <c r="O2705" s="20"/>
      <c r="P2705" s="20"/>
      <c r="Q2705" s="20"/>
      <c r="R2705" s="20"/>
      <c r="S2705" s="20"/>
      <c r="T2705" s="20"/>
      <c r="U2705" s="20"/>
      <c r="V2705" s="20"/>
      <c r="W2705" s="21"/>
      <c r="X2705" s="67"/>
      <c r="Y2705" s="19"/>
      <c r="Z2705" s="20"/>
      <c r="AA2705" s="20"/>
      <c r="AB2705" s="20"/>
      <c r="AC2705" s="20"/>
      <c r="AD2705" s="20"/>
      <c r="AE2705" s="21"/>
      <c r="AF2705" s="55"/>
      <c r="AG2705" s="20"/>
      <c r="AH2705" s="21"/>
    </row>
    <row r="2706" spans="1:34" x14ac:dyDescent="0.35">
      <c r="A2706" s="24"/>
      <c r="B2706" s="25"/>
      <c r="C2706" s="25"/>
      <c r="D2706" s="25"/>
      <c r="E2706" s="25"/>
      <c r="F2706" s="25"/>
      <c r="G2706" s="25"/>
      <c r="H2706" s="26"/>
      <c r="I2706" s="25"/>
      <c r="J2706" s="25"/>
      <c r="K2706" s="27"/>
      <c r="L2706" s="28"/>
      <c r="M2706" s="29"/>
      <c r="N2706" s="29"/>
      <c r="O2706" s="29"/>
      <c r="P2706" s="29"/>
      <c r="Q2706" s="29"/>
      <c r="R2706" s="29"/>
      <c r="S2706" s="29"/>
      <c r="T2706" s="29"/>
      <c r="U2706" s="29"/>
      <c r="V2706" s="29"/>
      <c r="W2706" s="30"/>
      <c r="X2706" s="67"/>
      <c r="Y2706" s="57"/>
      <c r="Z2706" s="58"/>
      <c r="AA2706" s="58"/>
      <c r="AB2706" s="58"/>
      <c r="AC2706" s="58"/>
      <c r="AD2706" s="58"/>
      <c r="AE2706" s="71"/>
      <c r="AF2706" s="56"/>
      <c r="AG2706" s="58"/>
      <c r="AH2706" s="71"/>
    </row>
    <row r="2707" spans="1:34" x14ac:dyDescent="0.35">
      <c r="A2707" s="31"/>
      <c r="B2707" s="32"/>
      <c r="C2707" s="32"/>
      <c r="D2707" s="32"/>
      <c r="E2707" s="32"/>
      <c r="F2707" s="32"/>
      <c r="G2707" s="32"/>
      <c r="H2707" s="33"/>
      <c r="I2707" s="32"/>
      <c r="J2707" s="32"/>
      <c r="K2707" s="34"/>
      <c r="L2707" s="35"/>
      <c r="M2707" s="36"/>
      <c r="N2707" s="36"/>
      <c r="O2707" s="36"/>
      <c r="P2707" s="36"/>
      <c r="Q2707" s="36"/>
      <c r="R2707" s="36"/>
      <c r="S2707" s="36"/>
      <c r="T2707" s="36"/>
      <c r="U2707" s="36"/>
      <c r="V2707" s="36"/>
      <c r="W2707" s="37"/>
      <c r="X2707" s="67"/>
      <c r="Y2707" s="60"/>
      <c r="Z2707" s="61"/>
      <c r="AA2707" s="61"/>
      <c r="AB2707" s="61"/>
      <c r="AC2707" s="61"/>
      <c r="AD2707" s="61"/>
      <c r="AE2707" s="69"/>
      <c r="AF2707" s="59"/>
      <c r="AG2707" s="61"/>
      <c r="AH2707" s="69"/>
    </row>
    <row r="2708" spans="1:34" x14ac:dyDescent="0.35">
      <c r="A2708" s="15"/>
      <c r="B2708" s="16"/>
      <c r="C2708" s="16"/>
      <c r="D2708" s="16"/>
      <c r="E2708" s="16"/>
      <c r="F2708" s="16"/>
      <c r="G2708" s="16"/>
      <c r="H2708" s="17"/>
      <c r="I2708" s="16"/>
      <c r="J2708" s="16"/>
      <c r="K2708" s="18"/>
      <c r="L2708" s="19"/>
      <c r="M2708" s="20"/>
      <c r="N2708" s="20"/>
      <c r="O2708" s="20"/>
      <c r="P2708" s="20"/>
      <c r="Q2708" s="20"/>
      <c r="R2708" s="20"/>
      <c r="S2708" s="20"/>
      <c r="T2708" s="20"/>
      <c r="U2708" s="20"/>
      <c r="V2708" s="20"/>
      <c r="W2708" s="21"/>
      <c r="X2708" s="67"/>
      <c r="Y2708" s="19"/>
      <c r="Z2708" s="20"/>
      <c r="AA2708" s="20"/>
      <c r="AB2708" s="20"/>
      <c r="AC2708" s="20"/>
      <c r="AD2708" s="20"/>
      <c r="AE2708" s="21"/>
      <c r="AF2708" s="55"/>
      <c r="AG2708" s="20"/>
      <c r="AH2708" s="21"/>
    </row>
    <row r="2709" spans="1:34" x14ac:dyDescent="0.35">
      <c r="A2709" s="15"/>
      <c r="B2709" s="16"/>
      <c r="C2709" s="16"/>
      <c r="D2709" s="16"/>
      <c r="E2709" s="16"/>
      <c r="F2709" s="16"/>
      <c r="G2709" s="16"/>
      <c r="H2709" s="17"/>
      <c r="I2709" s="16"/>
      <c r="J2709" s="16"/>
      <c r="K2709" s="18"/>
      <c r="L2709" s="22"/>
      <c r="M2709" s="23"/>
      <c r="N2709" s="23"/>
      <c r="O2709" s="23"/>
      <c r="P2709" s="23"/>
      <c r="Q2709" s="23"/>
      <c r="R2709" s="23"/>
      <c r="S2709" s="23"/>
      <c r="T2709" s="23"/>
      <c r="U2709" s="23"/>
      <c r="V2709" s="23"/>
      <c r="W2709" s="70"/>
      <c r="X2709" s="67"/>
      <c r="Y2709" s="22"/>
      <c r="Z2709" s="23"/>
      <c r="AA2709" s="23"/>
      <c r="AB2709" s="23"/>
      <c r="AC2709" s="23"/>
      <c r="AD2709" s="23"/>
      <c r="AE2709" s="70"/>
      <c r="AF2709" s="50"/>
      <c r="AG2709" s="23"/>
      <c r="AH2709" s="70"/>
    </row>
    <row r="2710" spans="1:34" x14ac:dyDescent="0.35">
      <c r="A2710" s="15"/>
      <c r="B2710" s="16"/>
      <c r="C2710" s="16"/>
      <c r="D2710" s="16"/>
      <c r="E2710" s="16"/>
      <c r="F2710" s="16"/>
      <c r="G2710" s="16"/>
      <c r="H2710" s="17"/>
      <c r="I2710" s="16"/>
      <c r="J2710" s="16"/>
      <c r="K2710" s="18"/>
      <c r="L2710" s="19"/>
      <c r="M2710" s="20"/>
      <c r="N2710" s="20"/>
      <c r="O2710" s="20"/>
      <c r="P2710" s="20"/>
      <c r="Q2710" s="20"/>
      <c r="R2710" s="20"/>
      <c r="S2710" s="20"/>
      <c r="T2710" s="20"/>
      <c r="U2710" s="20"/>
      <c r="V2710" s="20"/>
      <c r="W2710" s="21"/>
      <c r="X2710" s="67"/>
      <c r="Y2710" s="19"/>
      <c r="Z2710" s="20"/>
      <c r="AA2710" s="20"/>
      <c r="AB2710" s="20"/>
      <c r="AC2710" s="20"/>
      <c r="AD2710" s="20"/>
      <c r="AE2710" s="21"/>
      <c r="AF2710" s="55"/>
      <c r="AG2710" s="20"/>
      <c r="AH2710" s="21"/>
    </row>
    <row r="2711" spans="1:34" x14ac:dyDescent="0.35">
      <c r="A2711" s="24"/>
      <c r="B2711" s="25"/>
      <c r="C2711" s="25"/>
      <c r="D2711" s="25"/>
      <c r="E2711" s="25"/>
      <c r="F2711" s="25"/>
      <c r="G2711" s="25"/>
      <c r="H2711" s="26"/>
      <c r="I2711" s="25"/>
      <c r="J2711" s="25"/>
      <c r="K2711" s="27"/>
      <c r="L2711" s="28"/>
      <c r="M2711" s="29"/>
      <c r="N2711" s="29"/>
      <c r="O2711" s="29"/>
      <c r="P2711" s="29"/>
      <c r="Q2711" s="29"/>
      <c r="R2711" s="29"/>
      <c r="S2711" s="29"/>
      <c r="T2711" s="29"/>
      <c r="U2711" s="29"/>
      <c r="V2711" s="29"/>
      <c r="W2711" s="30"/>
      <c r="X2711" s="67"/>
      <c r="Y2711" s="57"/>
      <c r="Z2711" s="58"/>
      <c r="AA2711" s="58"/>
      <c r="AB2711" s="58"/>
      <c r="AC2711" s="58"/>
      <c r="AD2711" s="58"/>
      <c r="AE2711" s="71"/>
      <c r="AF2711" s="56"/>
      <c r="AG2711" s="58"/>
      <c r="AH2711" s="71"/>
    </row>
    <row r="2712" spans="1:34" x14ac:dyDescent="0.35">
      <c r="A2712" s="31"/>
      <c r="B2712" s="32"/>
      <c r="C2712" s="32"/>
      <c r="D2712" s="32"/>
      <c r="E2712" s="32"/>
      <c r="F2712" s="32"/>
      <c r="G2712" s="32"/>
      <c r="H2712" s="33"/>
      <c r="I2712" s="32"/>
      <c r="J2712" s="32"/>
      <c r="K2712" s="34"/>
      <c r="L2712" s="35"/>
      <c r="M2712" s="36"/>
      <c r="N2712" s="36"/>
      <c r="O2712" s="36"/>
      <c r="P2712" s="36"/>
      <c r="Q2712" s="36"/>
      <c r="R2712" s="36"/>
      <c r="S2712" s="36"/>
      <c r="T2712" s="36"/>
      <c r="U2712" s="36"/>
      <c r="V2712" s="36"/>
      <c r="W2712" s="37"/>
      <c r="X2712" s="67"/>
      <c r="Y2712" s="60"/>
      <c r="Z2712" s="61"/>
      <c r="AA2712" s="61"/>
      <c r="AB2712" s="61"/>
      <c r="AC2712" s="61"/>
      <c r="AD2712" s="61"/>
      <c r="AE2712" s="69"/>
      <c r="AF2712" s="59"/>
      <c r="AG2712" s="61"/>
      <c r="AH2712" s="69"/>
    </row>
    <row r="2713" spans="1:34" x14ac:dyDescent="0.35">
      <c r="A2713" s="15"/>
      <c r="B2713" s="16"/>
      <c r="C2713" s="16"/>
      <c r="D2713" s="16"/>
      <c r="E2713" s="16"/>
      <c r="F2713" s="16"/>
      <c r="G2713" s="16"/>
      <c r="H2713" s="17"/>
      <c r="I2713" s="16"/>
      <c r="J2713" s="16"/>
      <c r="K2713" s="18"/>
      <c r="L2713" s="19"/>
      <c r="M2713" s="20"/>
      <c r="N2713" s="20"/>
      <c r="O2713" s="20"/>
      <c r="P2713" s="20"/>
      <c r="Q2713" s="20"/>
      <c r="R2713" s="20"/>
      <c r="S2713" s="20"/>
      <c r="T2713" s="20"/>
      <c r="U2713" s="20"/>
      <c r="V2713" s="20"/>
      <c r="W2713" s="21"/>
      <c r="X2713" s="67"/>
      <c r="Y2713" s="19"/>
      <c r="Z2713" s="20"/>
      <c r="AA2713" s="20"/>
      <c r="AB2713" s="20"/>
      <c r="AC2713" s="20"/>
      <c r="AD2713" s="20"/>
      <c r="AE2713" s="21"/>
      <c r="AF2713" s="55"/>
      <c r="AG2713" s="20"/>
      <c r="AH2713" s="21"/>
    </row>
    <row r="2714" spans="1:34" x14ac:dyDescent="0.35">
      <c r="A2714" s="15"/>
      <c r="B2714" s="16"/>
      <c r="C2714" s="16"/>
      <c r="D2714" s="16"/>
      <c r="E2714" s="16"/>
      <c r="F2714" s="16"/>
      <c r="G2714" s="16"/>
      <c r="H2714" s="17"/>
      <c r="I2714" s="16"/>
      <c r="J2714" s="16"/>
      <c r="K2714" s="18"/>
      <c r="L2714" s="22"/>
      <c r="M2714" s="23"/>
      <c r="N2714" s="23"/>
      <c r="O2714" s="23"/>
      <c r="P2714" s="23"/>
      <c r="Q2714" s="23"/>
      <c r="R2714" s="23"/>
      <c r="S2714" s="23"/>
      <c r="T2714" s="23"/>
      <c r="U2714" s="23"/>
      <c r="V2714" s="23"/>
      <c r="W2714" s="70"/>
      <c r="X2714" s="67"/>
      <c r="Y2714" s="22"/>
      <c r="Z2714" s="23"/>
      <c r="AA2714" s="23"/>
      <c r="AB2714" s="23"/>
      <c r="AC2714" s="23"/>
      <c r="AD2714" s="23"/>
      <c r="AE2714" s="70"/>
      <c r="AF2714" s="50"/>
      <c r="AG2714" s="23"/>
      <c r="AH2714" s="70"/>
    </row>
    <row r="2715" spans="1:34" x14ac:dyDescent="0.35">
      <c r="A2715" s="15"/>
      <c r="B2715" s="16"/>
      <c r="C2715" s="16"/>
      <c r="D2715" s="16"/>
      <c r="E2715" s="16"/>
      <c r="F2715" s="16"/>
      <c r="G2715" s="16"/>
      <c r="H2715" s="17"/>
      <c r="I2715" s="16"/>
      <c r="J2715" s="16"/>
      <c r="K2715" s="18"/>
      <c r="L2715" s="19"/>
      <c r="M2715" s="20"/>
      <c r="N2715" s="20"/>
      <c r="O2715" s="20"/>
      <c r="P2715" s="20"/>
      <c r="Q2715" s="20"/>
      <c r="R2715" s="20"/>
      <c r="S2715" s="20"/>
      <c r="T2715" s="20"/>
      <c r="U2715" s="20"/>
      <c r="V2715" s="20"/>
      <c r="W2715" s="21"/>
      <c r="X2715" s="67"/>
      <c r="Y2715" s="19"/>
      <c r="Z2715" s="20"/>
      <c r="AA2715" s="20"/>
      <c r="AB2715" s="20"/>
      <c r="AC2715" s="20"/>
      <c r="AD2715" s="20"/>
      <c r="AE2715" s="21"/>
      <c r="AF2715" s="55"/>
      <c r="AG2715" s="20"/>
      <c r="AH2715" s="21"/>
    </row>
    <row r="2716" spans="1:34" x14ac:dyDescent="0.35">
      <c r="A2716" s="24"/>
      <c r="B2716" s="25"/>
      <c r="C2716" s="25"/>
      <c r="D2716" s="25"/>
      <c r="E2716" s="25"/>
      <c r="F2716" s="25"/>
      <c r="G2716" s="25"/>
      <c r="H2716" s="26"/>
      <c r="I2716" s="25"/>
      <c r="J2716" s="25"/>
      <c r="K2716" s="27"/>
      <c r="L2716" s="28"/>
      <c r="M2716" s="29"/>
      <c r="N2716" s="29"/>
      <c r="O2716" s="29"/>
      <c r="P2716" s="29"/>
      <c r="Q2716" s="29"/>
      <c r="R2716" s="29"/>
      <c r="S2716" s="29"/>
      <c r="T2716" s="29"/>
      <c r="U2716" s="29"/>
      <c r="V2716" s="29"/>
      <c r="W2716" s="30"/>
      <c r="X2716" s="67"/>
      <c r="Y2716" s="57"/>
      <c r="Z2716" s="58"/>
      <c r="AA2716" s="58"/>
      <c r="AB2716" s="58"/>
      <c r="AC2716" s="58"/>
      <c r="AD2716" s="58"/>
      <c r="AE2716" s="71"/>
      <c r="AF2716" s="56"/>
      <c r="AG2716" s="58"/>
      <c r="AH2716" s="71"/>
    </row>
    <row r="2717" spans="1:34" x14ac:dyDescent="0.35">
      <c r="A2717" s="31"/>
      <c r="B2717" s="32"/>
      <c r="C2717" s="32"/>
      <c r="D2717" s="32"/>
      <c r="E2717" s="32"/>
      <c r="F2717" s="32"/>
      <c r="G2717" s="32"/>
      <c r="H2717" s="33"/>
      <c r="I2717" s="32"/>
      <c r="J2717" s="32"/>
      <c r="K2717" s="34"/>
      <c r="L2717" s="35"/>
      <c r="M2717" s="36"/>
      <c r="N2717" s="36"/>
      <c r="O2717" s="36"/>
      <c r="P2717" s="36"/>
      <c r="Q2717" s="36"/>
      <c r="R2717" s="36"/>
      <c r="S2717" s="36"/>
      <c r="T2717" s="36"/>
      <c r="U2717" s="36"/>
      <c r="V2717" s="36"/>
      <c r="W2717" s="37"/>
      <c r="X2717" s="67"/>
      <c r="Y2717" s="60"/>
      <c r="Z2717" s="61"/>
      <c r="AA2717" s="61"/>
      <c r="AB2717" s="61"/>
      <c r="AC2717" s="61"/>
      <c r="AD2717" s="61"/>
      <c r="AE2717" s="69"/>
      <c r="AF2717" s="59"/>
      <c r="AG2717" s="61"/>
      <c r="AH2717" s="69"/>
    </row>
    <row r="2718" spans="1:34" x14ac:dyDescent="0.35">
      <c r="A2718" s="15"/>
      <c r="B2718" s="16"/>
      <c r="C2718" s="16"/>
      <c r="D2718" s="16"/>
      <c r="E2718" s="16"/>
      <c r="F2718" s="16"/>
      <c r="G2718" s="16"/>
      <c r="H2718" s="17"/>
      <c r="I2718" s="16"/>
      <c r="J2718" s="16"/>
      <c r="K2718" s="18"/>
      <c r="L2718" s="19"/>
      <c r="M2718" s="20"/>
      <c r="N2718" s="20"/>
      <c r="O2718" s="20"/>
      <c r="P2718" s="20"/>
      <c r="Q2718" s="20"/>
      <c r="R2718" s="20"/>
      <c r="S2718" s="20"/>
      <c r="T2718" s="20"/>
      <c r="U2718" s="20"/>
      <c r="V2718" s="20"/>
      <c r="W2718" s="21"/>
      <c r="X2718" s="67"/>
      <c r="Y2718" s="19"/>
      <c r="Z2718" s="20"/>
      <c r="AA2718" s="20"/>
      <c r="AB2718" s="20"/>
      <c r="AC2718" s="20"/>
      <c r="AD2718" s="20"/>
      <c r="AE2718" s="21"/>
      <c r="AF2718" s="55"/>
      <c r="AG2718" s="20"/>
      <c r="AH2718" s="21"/>
    </row>
    <row r="2719" spans="1:34" x14ac:dyDescent="0.35">
      <c r="A2719" s="15"/>
      <c r="B2719" s="16"/>
      <c r="C2719" s="16"/>
      <c r="D2719" s="16"/>
      <c r="E2719" s="16"/>
      <c r="F2719" s="16"/>
      <c r="G2719" s="16"/>
      <c r="H2719" s="17"/>
      <c r="I2719" s="16"/>
      <c r="J2719" s="16"/>
      <c r="K2719" s="18"/>
      <c r="L2719" s="22"/>
      <c r="M2719" s="23"/>
      <c r="N2719" s="23"/>
      <c r="O2719" s="23"/>
      <c r="P2719" s="23"/>
      <c r="Q2719" s="23"/>
      <c r="R2719" s="23"/>
      <c r="S2719" s="23"/>
      <c r="T2719" s="23"/>
      <c r="U2719" s="23"/>
      <c r="V2719" s="23"/>
      <c r="W2719" s="70"/>
      <c r="X2719" s="67"/>
      <c r="Y2719" s="22"/>
      <c r="Z2719" s="23"/>
      <c r="AA2719" s="23"/>
      <c r="AB2719" s="23"/>
      <c r="AC2719" s="23"/>
      <c r="AD2719" s="23"/>
      <c r="AE2719" s="70"/>
      <c r="AF2719" s="50"/>
      <c r="AG2719" s="23"/>
      <c r="AH2719" s="70"/>
    </row>
    <row r="2720" spans="1:34" x14ac:dyDescent="0.35">
      <c r="A2720" s="15"/>
      <c r="B2720" s="16"/>
      <c r="C2720" s="16"/>
      <c r="D2720" s="16"/>
      <c r="E2720" s="16"/>
      <c r="F2720" s="16"/>
      <c r="G2720" s="16"/>
      <c r="H2720" s="17"/>
      <c r="I2720" s="16"/>
      <c r="J2720" s="16"/>
      <c r="K2720" s="18"/>
      <c r="L2720" s="19"/>
      <c r="M2720" s="20"/>
      <c r="N2720" s="20"/>
      <c r="O2720" s="20"/>
      <c r="P2720" s="20"/>
      <c r="Q2720" s="20"/>
      <c r="R2720" s="20"/>
      <c r="S2720" s="20"/>
      <c r="T2720" s="20"/>
      <c r="U2720" s="20"/>
      <c r="V2720" s="20"/>
      <c r="W2720" s="21"/>
      <c r="X2720" s="67"/>
      <c r="Y2720" s="19"/>
      <c r="Z2720" s="20"/>
      <c r="AA2720" s="20"/>
      <c r="AB2720" s="20"/>
      <c r="AC2720" s="20"/>
      <c r="AD2720" s="20"/>
      <c r="AE2720" s="21"/>
      <c r="AF2720" s="55"/>
      <c r="AG2720" s="20"/>
      <c r="AH2720" s="21"/>
    </row>
    <row r="2721" spans="1:34" x14ac:dyDescent="0.35">
      <c r="A2721" s="24"/>
      <c r="B2721" s="25"/>
      <c r="C2721" s="25"/>
      <c r="D2721" s="25"/>
      <c r="E2721" s="25"/>
      <c r="F2721" s="25"/>
      <c r="G2721" s="25"/>
      <c r="H2721" s="26"/>
      <c r="I2721" s="25"/>
      <c r="J2721" s="25"/>
      <c r="K2721" s="27"/>
      <c r="L2721" s="28"/>
      <c r="M2721" s="29"/>
      <c r="N2721" s="29"/>
      <c r="O2721" s="29"/>
      <c r="P2721" s="29"/>
      <c r="Q2721" s="29"/>
      <c r="R2721" s="29"/>
      <c r="S2721" s="29"/>
      <c r="T2721" s="29"/>
      <c r="U2721" s="29"/>
      <c r="V2721" s="29"/>
      <c r="W2721" s="30"/>
      <c r="X2721" s="67"/>
      <c r="Y2721" s="57"/>
      <c r="Z2721" s="58"/>
      <c r="AA2721" s="58"/>
      <c r="AB2721" s="58"/>
      <c r="AC2721" s="58"/>
      <c r="AD2721" s="58"/>
      <c r="AE2721" s="71"/>
      <c r="AF2721" s="56"/>
      <c r="AG2721" s="58"/>
      <c r="AH2721" s="71"/>
    </row>
    <row r="2722" spans="1:34" x14ac:dyDescent="0.35">
      <c r="A2722" s="31"/>
      <c r="B2722" s="32"/>
      <c r="C2722" s="32"/>
      <c r="D2722" s="32"/>
      <c r="E2722" s="32"/>
      <c r="F2722" s="32"/>
      <c r="G2722" s="32"/>
      <c r="H2722" s="33"/>
      <c r="I2722" s="32"/>
      <c r="J2722" s="32"/>
      <c r="K2722" s="34"/>
      <c r="L2722" s="35"/>
      <c r="M2722" s="36"/>
      <c r="N2722" s="36"/>
      <c r="O2722" s="36"/>
      <c r="P2722" s="36"/>
      <c r="Q2722" s="36"/>
      <c r="R2722" s="36"/>
      <c r="S2722" s="36"/>
      <c r="T2722" s="36"/>
      <c r="U2722" s="36"/>
      <c r="V2722" s="36"/>
      <c r="W2722" s="37"/>
      <c r="X2722" s="67"/>
      <c r="Y2722" s="60"/>
      <c r="Z2722" s="61"/>
      <c r="AA2722" s="61"/>
      <c r="AB2722" s="61"/>
      <c r="AC2722" s="61"/>
      <c r="AD2722" s="61"/>
      <c r="AE2722" s="69"/>
      <c r="AF2722" s="59"/>
      <c r="AG2722" s="61"/>
      <c r="AH2722" s="69"/>
    </row>
    <row r="2723" spans="1:34" x14ac:dyDescent="0.35">
      <c r="A2723" s="15"/>
      <c r="B2723" s="16"/>
      <c r="C2723" s="16"/>
      <c r="D2723" s="16"/>
      <c r="E2723" s="16"/>
      <c r="F2723" s="16"/>
      <c r="G2723" s="16"/>
      <c r="H2723" s="17"/>
      <c r="I2723" s="16"/>
      <c r="J2723" s="16"/>
      <c r="K2723" s="18"/>
      <c r="L2723" s="19"/>
      <c r="M2723" s="20"/>
      <c r="N2723" s="20"/>
      <c r="O2723" s="20"/>
      <c r="P2723" s="20"/>
      <c r="Q2723" s="20"/>
      <c r="R2723" s="20"/>
      <c r="S2723" s="20"/>
      <c r="T2723" s="20"/>
      <c r="U2723" s="20"/>
      <c r="V2723" s="20"/>
      <c r="W2723" s="21"/>
      <c r="X2723" s="67"/>
      <c r="Y2723" s="19"/>
      <c r="Z2723" s="20"/>
      <c r="AA2723" s="20"/>
      <c r="AB2723" s="20"/>
      <c r="AC2723" s="20"/>
      <c r="AD2723" s="20"/>
      <c r="AE2723" s="21"/>
      <c r="AF2723" s="55"/>
      <c r="AG2723" s="20"/>
      <c r="AH2723" s="21"/>
    </row>
    <row r="2724" spans="1:34" x14ac:dyDescent="0.35">
      <c r="A2724" s="15"/>
      <c r="B2724" s="16"/>
      <c r="C2724" s="16"/>
      <c r="D2724" s="16"/>
      <c r="E2724" s="16"/>
      <c r="F2724" s="16"/>
      <c r="G2724" s="16"/>
      <c r="H2724" s="17"/>
      <c r="I2724" s="16"/>
      <c r="J2724" s="16"/>
      <c r="K2724" s="18"/>
      <c r="L2724" s="22"/>
      <c r="M2724" s="23"/>
      <c r="N2724" s="23"/>
      <c r="O2724" s="23"/>
      <c r="P2724" s="23"/>
      <c r="Q2724" s="23"/>
      <c r="R2724" s="23"/>
      <c r="S2724" s="23"/>
      <c r="T2724" s="23"/>
      <c r="U2724" s="23"/>
      <c r="V2724" s="23"/>
      <c r="W2724" s="70"/>
      <c r="X2724" s="67"/>
      <c r="Y2724" s="22"/>
      <c r="Z2724" s="23"/>
      <c r="AA2724" s="23"/>
      <c r="AB2724" s="23"/>
      <c r="AC2724" s="23"/>
      <c r="AD2724" s="23"/>
      <c r="AE2724" s="70"/>
      <c r="AF2724" s="50"/>
      <c r="AG2724" s="23"/>
      <c r="AH2724" s="70"/>
    </row>
    <row r="2725" spans="1:34" x14ac:dyDescent="0.35">
      <c r="A2725" s="15"/>
      <c r="B2725" s="16"/>
      <c r="C2725" s="16"/>
      <c r="D2725" s="16"/>
      <c r="E2725" s="16"/>
      <c r="F2725" s="16"/>
      <c r="G2725" s="16"/>
      <c r="H2725" s="17"/>
      <c r="I2725" s="16"/>
      <c r="J2725" s="16"/>
      <c r="K2725" s="18"/>
      <c r="L2725" s="19"/>
      <c r="M2725" s="20"/>
      <c r="N2725" s="20"/>
      <c r="O2725" s="20"/>
      <c r="P2725" s="20"/>
      <c r="Q2725" s="20"/>
      <c r="R2725" s="20"/>
      <c r="S2725" s="20"/>
      <c r="T2725" s="20"/>
      <c r="U2725" s="20"/>
      <c r="V2725" s="20"/>
      <c r="W2725" s="21"/>
      <c r="X2725" s="67"/>
      <c r="Y2725" s="19"/>
      <c r="Z2725" s="20"/>
      <c r="AA2725" s="20"/>
      <c r="AB2725" s="20"/>
      <c r="AC2725" s="20"/>
      <c r="AD2725" s="20"/>
      <c r="AE2725" s="21"/>
      <c r="AF2725" s="55"/>
      <c r="AG2725" s="20"/>
      <c r="AH2725" s="21"/>
    </row>
    <row r="2726" spans="1:34" x14ac:dyDescent="0.35">
      <c r="A2726" s="24"/>
      <c r="B2726" s="25"/>
      <c r="C2726" s="25"/>
      <c r="D2726" s="25"/>
      <c r="E2726" s="25"/>
      <c r="F2726" s="25"/>
      <c r="G2726" s="25"/>
      <c r="H2726" s="26"/>
      <c r="I2726" s="25"/>
      <c r="J2726" s="25"/>
      <c r="K2726" s="27"/>
      <c r="L2726" s="28"/>
      <c r="M2726" s="29"/>
      <c r="N2726" s="29"/>
      <c r="O2726" s="29"/>
      <c r="P2726" s="29"/>
      <c r="Q2726" s="29"/>
      <c r="R2726" s="29"/>
      <c r="S2726" s="29"/>
      <c r="T2726" s="29"/>
      <c r="U2726" s="29"/>
      <c r="V2726" s="29"/>
      <c r="W2726" s="30"/>
      <c r="X2726" s="67"/>
      <c r="Y2726" s="57"/>
      <c r="Z2726" s="58"/>
      <c r="AA2726" s="58"/>
      <c r="AB2726" s="58"/>
      <c r="AC2726" s="58"/>
      <c r="AD2726" s="58"/>
      <c r="AE2726" s="71"/>
      <c r="AF2726" s="56"/>
      <c r="AG2726" s="58"/>
      <c r="AH2726" s="71"/>
    </row>
    <row r="2727" spans="1:34" x14ac:dyDescent="0.35">
      <c r="A2727" s="31"/>
      <c r="B2727" s="32"/>
      <c r="C2727" s="32"/>
      <c r="D2727" s="32"/>
      <c r="E2727" s="32"/>
      <c r="F2727" s="32"/>
      <c r="G2727" s="32"/>
      <c r="H2727" s="33"/>
      <c r="I2727" s="32"/>
      <c r="J2727" s="32"/>
      <c r="K2727" s="34"/>
      <c r="L2727" s="35"/>
      <c r="M2727" s="36"/>
      <c r="N2727" s="36"/>
      <c r="O2727" s="36"/>
      <c r="P2727" s="36"/>
      <c r="Q2727" s="36"/>
      <c r="R2727" s="36"/>
      <c r="S2727" s="36"/>
      <c r="T2727" s="36"/>
      <c r="U2727" s="36"/>
      <c r="V2727" s="36"/>
      <c r="W2727" s="37"/>
      <c r="X2727" s="67"/>
      <c r="Y2727" s="60"/>
      <c r="Z2727" s="61"/>
      <c r="AA2727" s="61"/>
      <c r="AB2727" s="61"/>
      <c r="AC2727" s="61"/>
      <c r="AD2727" s="61"/>
      <c r="AE2727" s="69"/>
      <c r="AF2727" s="59"/>
      <c r="AG2727" s="61"/>
      <c r="AH2727" s="69"/>
    </row>
    <row r="2728" spans="1:34" x14ac:dyDescent="0.35">
      <c r="A2728" s="15"/>
      <c r="B2728" s="16"/>
      <c r="C2728" s="16"/>
      <c r="D2728" s="16"/>
      <c r="E2728" s="16"/>
      <c r="F2728" s="16"/>
      <c r="G2728" s="16"/>
      <c r="H2728" s="17"/>
      <c r="I2728" s="16"/>
      <c r="J2728" s="16"/>
      <c r="K2728" s="18"/>
      <c r="L2728" s="19"/>
      <c r="M2728" s="20"/>
      <c r="N2728" s="20"/>
      <c r="O2728" s="20"/>
      <c r="P2728" s="20"/>
      <c r="Q2728" s="20"/>
      <c r="R2728" s="20"/>
      <c r="S2728" s="20"/>
      <c r="T2728" s="20"/>
      <c r="U2728" s="20"/>
      <c r="V2728" s="20"/>
      <c r="W2728" s="21"/>
      <c r="X2728" s="67"/>
      <c r="Y2728" s="19"/>
      <c r="Z2728" s="20"/>
      <c r="AA2728" s="20"/>
      <c r="AB2728" s="20"/>
      <c r="AC2728" s="20"/>
      <c r="AD2728" s="20"/>
      <c r="AE2728" s="21"/>
      <c r="AF2728" s="55"/>
      <c r="AG2728" s="20"/>
      <c r="AH2728" s="21"/>
    </row>
    <row r="2729" spans="1:34" x14ac:dyDescent="0.35">
      <c r="A2729" s="15"/>
      <c r="B2729" s="16"/>
      <c r="C2729" s="16"/>
      <c r="D2729" s="16"/>
      <c r="E2729" s="16"/>
      <c r="F2729" s="16"/>
      <c r="G2729" s="16"/>
      <c r="H2729" s="17"/>
      <c r="I2729" s="16"/>
      <c r="J2729" s="16"/>
      <c r="K2729" s="18"/>
      <c r="L2729" s="22"/>
      <c r="M2729" s="23"/>
      <c r="N2729" s="23"/>
      <c r="O2729" s="23"/>
      <c r="P2729" s="23"/>
      <c r="Q2729" s="23"/>
      <c r="R2729" s="23"/>
      <c r="S2729" s="23"/>
      <c r="T2729" s="23"/>
      <c r="U2729" s="23"/>
      <c r="V2729" s="23"/>
      <c r="W2729" s="70"/>
      <c r="X2729" s="67"/>
      <c r="Y2729" s="22"/>
      <c r="Z2729" s="23"/>
      <c r="AA2729" s="23"/>
      <c r="AB2729" s="23"/>
      <c r="AC2729" s="23"/>
      <c r="AD2729" s="23"/>
      <c r="AE2729" s="70"/>
      <c r="AF2729" s="50"/>
      <c r="AG2729" s="23"/>
      <c r="AH2729" s="70"/>
    </row>
    <row r="2730" spans="1:34" x14ac:dyDescent="0.35">
      <c r="A2730" s="15"/>
      <c r="B2730" s="16"/>
      <c r="C2730" s="16"/>
      <c r="D2730" s="16"/>
      <c r="E2730" s="16"/>
      <c r="F2730" s="16"/>
      <c r="G2730" s="16"/>
      <c r="H2730" s="17"/>
      <c r="I2730" s="16"/>
      <c r="J2730" s="16"/>
      <c r="K2730" s="18"/>
      <c r="L2730" s="19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1"/>
      <c r="X2730" s="67"/>
      <c r="Y2730" s="19"/>
      <c r="Z2730" s="20"/>
      <c r="AA2730" s="20"/>
      <c r="AB2730" s="20"/>
      <c r="AC2730" s="20"/>
      <c r="AD2730" s="20"/>
      <c r="AE2730" s="21"/>
      <c r="AF2730" s="55"/>
      <c r="AG2730" s="20"/>
      <c r="AH2730" s="21"/>
    </row>
    <row r="2731" spans="1:34" x14ac:dyDescent="0.35">
      <c r="A2731" s="24"/>
      <c r="B2731" s="25"/>
      <c r="C2731" s="25"/>
      <c r="D2731" s="25"/>
      <c r="E2731" s="25"/>
      <c r="F2731" s="25"/>
      <c r="G2731" s="25"/>
      <c r="H2731" s="26"/>
      <c r="I2731" s="25"/>
      <c r="J2731" s="25"/>
      <c r="K2731" s="27"/>
      <c r="L2731" s="28"/>
      <c r="M2731" s="29"/>
      <c r="N2731" s="29"/>
      <c r="O2731" s="29"/>
      <c r="P2731" s="29"/>
      <c r="Q2731" s="29"/>
      <c r="R2731" s="29"/>
      <c r="S2731" s="29"/>
      <c r="T2731" s="29"/>
      <c r="U2731" s="29"/>
      <c r="V2731" s="29"/>
      <c r="W2731" s="30"/>
      <c r="X2731" s="67"/>
      <c r="Y2731" s="57"/>
      <c r="Z2731" s="58"/>
      <c r="AA2731" s="58"/>
      <c r="AB2731" s="58"/>
      <c r="AC2731" s="58"/>
      <c r="AD2731" s="58"/>
      <c r="AE2731" s="71"/>
      <c r="AF2731" s="56"/>
      <c r="AG2731" s="58"/>
      <c r="AH2731" s="71"/>
    </row>
    <row r="2732" spans="1:34" x14ac:dyDescent="0.35">
      <c r="A2732" s="31"/>
      <c r="B2732" s="32"/>
      <c r="C2732" s="32"/>
      <c r="D2732" s="32"/>
      <c r="E2732" s="32"/>
      <c r="F2732" s="32"/>
      <c r="G2732" s="32"/>
      <c r="H2732" s="33"/>
      <c r="I2732" s="32"/>
      <c r="J2732" s="32"/>
      <c r="K2732" s="34"/>
      <c r="L2732" s="35"/>
      <c r="M2732" s="36"/>
      <c r="N2732" s="36"/>
      <c r="O2732" s="36"/>
      <c r="P2732" s="36"/>
      <c r="Q2732" s="36"/>
      <c r="R2732" s="36"/>
      <c r="S2732" s="36"/>
      <c r="T2732" s="36"/>
      <c r="U2732" s="36"/>
      <c r="V2732" s="36"/>
      <c r="W2732" s="37"/>
      <c r="X2732" s="67"/>
      <c r="Y2732" s="60"/>
      <c r="Z2732" s="61"/>
      <c r="AA2732" s="61"/>
      <c r="AB2732" s="61"/>
      <c r="AC2732" s="61"/>
      <c r="AD2732" s="61"/>
      <c r="AE2732" s="69"/>
      <c r="AF2732" s="59"/>
      <c r="AG2732" s="61"/>
      <c r="AH2732" s="69"/>
    </row>
    <row r="2733" spans="1:34" x14ac:dyDescent="0.35">
      <c r="A2733" s="15"/>
      <c r="B2733" s="16"/>
      <c r="C2733" s="16"/>
      <c r="D2733" s="16"/>
      <c r="E2733" s="16"/>
      <c r="F2733" s="16"/>
      <c r="G2733" s="16"/>
      <c r="H2733" s="17"/>
      <c r="I2733" s="16"/>
      <c r="J2733" s="16"/>
      <c r="K2733" s="18"/>
      <c r="L2733" s="19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1"/>
      <c r="X2733" s="67"/>
      <c r="Y2733" s="19"/>
      <c r="Z2733" s="20"/>
      <c r="AA2733" s="20"/>
      <c r="AB2733" s="20"/>
      <c r="AC2733" s="20"/>
      <c r="AD2733" s="20"/>
      <c r="AE2733" s="21"/>
      <c r="AF2733" s="55"/>
      <c r="AG2733" s="20"/>
      <c r="AH2733" s="21"/>
    </row>
    <row r="2734" spans="1:34" x14ac:dyDescent="0.35">
      <c r="A2734" s="15"/>
      <c r="B2734" s="16"/>
      <c r="C2734" s="16"/>
      <c r="D2734" s="16"/>
      <c r="E2734" s="16"/>
      <c r="F2734" s="16"/>
      <c r="G2734" s="16"/>
      <c r="H2734" s="17"/>
      <c r="I2734" s="16"/>
      <c r="J2734" s="16"/>
      <c r="K2734" s="18"/>
      <c r="L2734" s="22"/>
      <c r="M2734" s="23"/>
      <c r="N2734" s="23"/>
      <c r="O2734" s="23"/>
      <c r="P2734" s="23"/>
      <c r="Q2734" s="23"/>
      <c r="R2734" s="23"/>
      <c r="S2734" s="23"/>
      <c r="T2734" s="23"/>
      <c r="U2734" s="23"/>
      <c r="V2734" s="23"/>
      <c r="W2734" s="70"/>
      <c r="X2734" s="67"/>
      <c r="Y2734" s="22"/>
      <c r="Z2734" s="23"/>
      <c r="AA2734" s="23"/>
      <c r="AB2734" s="23"/>
      <c r="AC2734" s="23"/>
      <c r="AD2734" s="23"/>
      <c r="AE2734" s="70"/>
      <c r="AF2734" s="50"/>
      <c r="AG2734" s="23"/>
      <c r="AH2734" s="70"/>
    </row>
    <row r="2735" spans="1:34" x14ac:dyDescent="0.35">
      <c r="A2735" s="15"/>
      <c r="B2735" s="16"/>
      <c r="C2735" s="16"/>
      <c r="D2735" s="16"/>
      <c r="E2735" s="16"/>
      <c r="F2735" s="16"/>
      <c r="G2735" s="16"/>
      <c r="H2735" s="17"/>
      <c r="I2735" s="16"/>
      <c r="J2735" s="16"/>
      <c r="K2735" s="18"/>
      <c r="L2735" s="19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1"/>
      <c r="X2735" s="67"/>
      <c r="Y2735" s="19"/>
      <c r="Z2735" s="20"/>
      <c r="AA2735" s="20"/>
      <c r="AB2735" s="20"/>
      <c r="AC2735" s="20"/>
      <c r="AD2735" s="20"/>
      <c r="AE2735" s="21"/>
      <c r="AF2735" s="55"/>
      <c r="AG2735" s="20"/>
      <c r="AH2735" s="21"/>
    </row>
    <row r="2736" spans="1:34" x14ac:dyDescent="0.35">
      <c r="A2736" s="24"/>
      <c r="B2736" s="25"/>
      <c r="C2736" s="25"/>
      <c r="D2736" s="25"/>
      <c r="E2736" s="25"/>
      <c r="F2736" s="25"/>
      <c r="G2736" s="25"/>
      <c r="H2736" s="26"/>
      <c r="I2736" s="25"/>
      <c r="J2736" s="25"/>
      <c r="K2736" s="27"/>
      <c r="L2736" s="28"/>
      <c r="M2736" s="29"/>
      <c r="N2736" s="29"/>
      <c r="O2736" s="29"/>
      <c r="P2736" s="29"/>
      <c r="Q2736" s="29"/>
      <c r="R2736" s="29"/>
      <c r="S2736" s="29"/>
      <c r="T2736" s="29"/>
      <c r="U2736" s="29"/>
      <c r="V2736" s="29"/>
      <c r="W2736" s="30"/>
      <c r="X2736" s="67"/>
      <c r="Y2736" s="57"/>
      <c r="Z2736" s="58"/>
      <c r="AA2736" s="58"/>
      <c r="AB2736" s="58"/>
      <c r="AC2736" s="58"/>
      <c r="AD2736" s="58"/>
      <c r="AE2736" s="71"/>
      <c r="AF2736" s="56"/>
      <c r="AG2736" s="58"/>
      <c r="AH2736" s="71"/>
    </row>
    <row r="2737" spans="1:34" x14ac:dyDescent="0.35">
      <c r="A2737" s="31"/>
      <c r="B2737" s="32"/>
      <c r="C2737" s="32"/>
      <c r="D2737" s="32"/>
      <c r="E2737" s="32"/>
      <c r="F2737" s="32"/>
      <c r="G2737" s="32"/>
      <c r="H2737" s="33"/>
      <c r="I2737" s="32"/>
      <c r="J2737" s="32"/>
      <c r="K2737" s="34"/>
      <c r="L2737" s="35"/>
      <c r="M2737" s="36"/>
      <c r="N2737" s="36"/>
      <c r="O2737" s="36"/>
      <c r="P2737" s="36"/>
      <c r="Q2737" s="36"/>
      <c r="R2737" s="36"/>
      <c r="S2737" s="36"/>
      <c r="T2737" s="36"/>
      <c r="U2737" s="36"/>
      <c r="V2737" s="36"/>
      <c r="W2737" s="37"/>
      <c r="X2737" s="67"/>
      <c r="Y2737" s="60"/>
      <c r="Z2737" s="61"/>
      <c r="AA2737" s="61"/>
      <c r="AB2737" s="61"/>
      <c r="AC2737" s="61"/>
      <c r="AD2737" s="61"/>
      <c r="AE2737" s="69"/>
      <c r="AF2737" s="59"/>
      <c r="AG2737" s="61"/>
      <c r="AH2737" s="69"/>
    </row>
    <row r="2738" spans="1:34" x14ac:dyDescent="0.35">
      <c r="A2738" s="15"/>
      <c r="B2738" s="16"/>
      <c r="C2738" s="16"/>
      <c r="D2738" s="16"/>
      <c r="E2738" s="16"/>
      <c r="F2738" s="16"/>
      <c r="G2738" s="16"/>
      <c r="H2738" s="17"/>
      <c r="I2738" s="16"/>
      <c r="J2738" s="16"/>
      <c r="K2738" s="18"/>
      <c r="L2738" s="19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1"/>
      <c r="X2738" s="67"/>
      <c r="Y2738" s="19"/>
      <c r="Z2738" s="20"/>
      <c r="AA2738" s="20"/>
      <c r="AB2738" s="20"/>
      <c r="AC2738" s="20"/>
      <c r="AD2738" s="20"/>
      <c r="AE2738" s="21"/>
      <c r="AF2738" s="55"/>
      <c r="AG2738" s="20"/>
      <c r="AH2738" s="21"/>
    </row>
    <row r="2739" spans="1:34" x14ac:dyDescent="0.35">
      <c r="A2739" s="15"/>
      <c r="B2739" s="16"/>
      <c r="C2739" s="16"/>
      <c r="D2739" s="16"/>
      <c r="E2739" s="16"/>
      <c r="F2739" s="16"/>
      <c r="G2739" s="16"/>
      <c r="H2739" s="17"/>
      <c r="I2739" s="16"/>
      <c r="J2739" s="16"/>
      <c r="K2739" s="18"/>
      <c r="L2739" s="22"/>
      <c r="M2739" s="23"/>
      <c r="N2739" s="23"/>
      <c r="O2739" s="23"/>
      <c r="P2739" s="23"/>
      <c r="Q2739" s="23"/>
      <c r="R2739" s="23"/>
      <c r="S2739" s="23"/>
      <c r="T2739" s="23"/>
      <c r="U2739" s="23"/>
      <c r="V2739" s="23"/>
      <c r="W2739" s="70"/>
      <c r="X2739" s="67"/>
      <c r="Y2739" s="22"/>
      <c r="Z2739" s="23"/>
      <c r="AA2739" s="23"/>
      <c r="AB2739" s="23"/>
      <c r="AC2739" s="23"/>
      <c r="AD2739" s="23"/>
      <c r="AE2739" s="70"/>
      <c r="AF2739" s="50"/>
      <c r="AG2739" s="23"/>
      <c r="AH2739" s="70"/>
    </row>
    <row r="2740" spans="1:34" x14ac:dyDescent="0.35">
      <c r="A2740" s="15"/>
      <c r="B2740" s="16"/>
      <c r="C2740" s="16"/>
      <c r="D2740" s="16"/>
      <c r="E2740" s="16"/>
      <c r="F2740" s="16"/>
      <c r="G2740" s="16"/>
      <c r="H2740" s="17"/>
      <c r="I2740" s="16"/>
      <c r="J2740" s="16"/>
      <c r="K2740" s="18"/>
      <c r="L2740" s="19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1"/>
      <c r="X2740" s="67"/>
      <c r="Y2740" s="19"/>
      <c r="Z2740" s="20"/>
      <c r="AA2740" s="20"/>
      <c r="AB2740" s="20"/>
      <c r="AC2740" s="20"/>
      <c r="AD2740" s="20"/>
      <c r="AE2740" s="21"/>
      <c r="AF2740" s="55"/>
      <c r="AG2740" s="20"/>
      <c r="AH2740" s="21"/>
    </row>
    <row r="2741" spans="1:34" x14ac:dyDescent="0.35">
      <c r="A2741" s="24"/>
      <c r="B2741" s="25"/>
      <c r="C2741" s="25"/>
      <c r="D2741" s="25"/>
      <c r="E2741" s="25"/>
      <c r="F2741" s="25"/>
      <c r="G2741" s="25"/>
      <c r="H2741" s="26"/>
      <c r="I2741" s="25"/>
      <c r="J2741" s="25"/>
      <c r="K2741" s="27"/>
      <c r="L2741" s="28"/>
      <c r="M2741" s="29"/>
      <c r="N2741" s="29"/>
      <c r="O2741" s="29"/>
      <c r="P2741" s="29"/>
      <c r="Q2741" s="29"/>
      <c r="R2741" s="29"/>
      <c r="S2741" s="29"/>
      <c r="T2741" s="29"/>
      <c r="U2741" s="29"/>
      <c r="V2741" s="29"/>
      <c r="W2741" s="30"/>
      <c r="X2741" s="67"/>
      <c r="Y2741" s="57"/>
      <c r="Z2741" s="58"/>
      <c r="AA2741" s="58"/>
      <c r="AB2741" s="58"/>
      <c r="AC2741" s="58"/>
      <c r="AD2741" s="58"/>
      <c r="AE2741" s="71"/>
      <c r="AF2741" s="56"/>
      <c r="AG2741" s="58"/>
      <c r="AH2741" s="71"/>
    </row>
    <row r="2742" spans="1:34" x14ac:dyDescent="0.35">
      <c r="A2742" s="31"/>
      <c r="B2742" s="32"/>
      <c r="C2742" s="32"/>
      <c r="D2742" s="32"/>
      <c r="E2742" s="32"/>
      <c r="F2742" s="32"/>
      <c r="G2742" s="32"/>
      <c r="H2742" s="33"/>
      <c r="I2742" s="32"/>
      <c r="J2742" s="32"/>
      <c r="K2742" s="34"/>
      <c r="L2742" s="35"/>
      <c r="M2742" s="36"/>
      <c r="N2742" s="36"/>
      <c r="O2742" s="36"/>
      <c r="P2742" s="36"/>
      <c r="Q2742" s="36"/>
      <c r="R2742" s="36"/>
      <c r="S2742" s="36"/>
      <c r="T2742" s="36"/>
      <c r="U2742" s="36"/>
      <c r="V2742" s="36"/>
      <c r="W2742" s="37"/>
      <c r="X2742" s="67"/>
      <c r="Y2742" s="60"/>
      <c r="Z2742" s="61"/>
      <c r="AA2742" s="61"/>
      <c r="AB2742" s="61"/>
      <c r="AC2742" s="61"/>
      <c r="AD2742" s="61"/>
      <c r="AE2742" s="69"/>
      <c r="AF2742" s="59"/>
      <c r="AG2742" s="61"/>
      <c r="AH2742" s="69"/>
    </row>
    <row r="2743" spans="1:34" x14ac:dyDescent="0.35">
      <c r="A2743" s="15"/>
      <c r="B2743" s="16"/>
      <c r="C2743" s="16"/>
      <c r="D2743" s="16"/>
      <c r="E2743" s="16"/>
      <c r="F2743" s="16"/>
      <c r="G2743" s="16"/>
      <c r="H2743" s="17"/>
      <c r="I2743" s="16"/>
      <c r="J2743" s="16"/>
      <c r="K2743" s="18"/>
      <c r="L2743" s="19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1"/>
      <c r="X2743" s="67"/>
      <c r="Y2743" s="19"/>
      <c r="Z2743" s="20"/>
      <c r="AA2743" s="20"/>
      <c r="AB2743" s="20"/>
      <c r="AC2743" s="20"/>
      <c r="AD2743" s="20"/>
      <c r="AE2743" s="21"/>
      <c r="AF2743" s="55"/>
      <c r="AG2743" s="20"/>
      <c r="AH2743" s="21"/>
    </row>
    <row r="2744" spans="1:34" x14ac:dyDescent="0.35">
      <c r="A2744" s="15"/>
      <c r="B2744" s="16"/>
      <c r="C2744" s="16"/>
      <c r="D2744" s="16"/>
      <c r="E2744" s="16"/>
      <c r="F2744" s="16"/>
      <c r="G2744" s="16"/>
      <c r="H2744" s="17"/>
      <c r="I2744" s="16"/>
      <c r="J2744" s="16"/>
      <c r="K2744" s="18"/>
      <c r="L2744" s="22"/>
      <c r="M2744" s="23"/>
      <c r="N2744" s="23"/>
      <c r="O2744" s="23"/>
      <c r="P2744" s="23"/>
      <c r="Q2744" s="23"/>
      <c r="R2744" s="23"/>
      <c r="S2744" s="23"/>
      <c r="T2744" s="23"/>
      <c r="U2744" s="23"/>
      <c r="V2744" s="23"/>
      <c r="W2744" s="70"/>
      <c r="X2744" s="67"/>
      <c r="Y2744" s="22"/>
      <c r="Z2744" s="23"/>
      <c r="AA2744" s="23"/>
      <c r="AB2744" s="23"/>
      <c r="AC2744" s="23"/>
      <c r="AD2744" s="23"/>
      <c r="AE2744" s="70"/>
      <c r="AF2744" s="50"/>
      <c r="AG2744" s="23"/>
      <c r="AH2744" s="70"/>
    </row>
    <row r="2745" spans="1:34" x14ac:dyDescent="0.35">
      <c r="A2745" s="15"/>
      <c r="B2745" s="16"/>
      <c r="C2745" s="16"/>
      <c r="D2745" s="16"/>
      <c r="E2745" s="16"/>
      <c r="F2745" s="16"/>
      <c r="G2745" s="16"/>
      <c r="H2745" s="17"/>
      <c r="I2745" s="16"/>
      <c r="J2745" s="16"/>
      <c r="K2745" s="18"/>
      <c r="L2745" s="19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1"/>
      <c r="X2745" s="67"/>
      <c r="Y2745" s="19"/>
      <c r="Z2745" s="20"/>
      <c r="AA2745" s="20"/>
      <c r="AB2745" s="20"/>
      <c r="AC2745" s="20"/>
      <c r="AD2745" s="20"/>
      <c r="AE2745" s="21"/>
      <c r="AF2745" s="55"/>
      <c r="AG2745" s="20"/>
      <c r="AH2745" s="21"/>
    </row>
    <row r="2746" spans="1:34" x14ac:dyDescent="0.35">
      <c r="A2746" s="24"/>
      <c r="B2746" s="25"/>
      <c r="C2746" s="25"/>
      <c r="D2746" s="25"/>
      <c r="E2746" s="25"/>
      <c r="F2746" s="25"/>
      <c r="G2746" s="25"/>
      <c r="H2746" s="26"/>
      <c r="I2746" s="25"/>
      <c r="J2746" s="25"/>
      <c r="K2746" s="27"/>
      <c r="L2746" s="28"/>
      <c r="M2746" s="29"/>
      <c r="N2746" s="29"/>
      <c r="O2746" s="29"/>
      <c r="P2746" s="29"/>
      <c r="Q2746" s="29"/>
      <c r="R2746" s="29"/>
      <c r="S2746" s="29"/>
      <c r="T2746" s="29"/>
      <c r="U2746" s="29"/>
      <c r="V2746" s="29"/>
      <c r="W2746" s="30"/>
      <c r="X2746" s="67"/>
      <c r="Y2746" s="57"/>
      <c r="Z2746" s="58"/>
      <c r="AA2746" s="58"/>
      <c r="AB2746" s="58"/>
      <c r="AC2746" s="58"/>
      <c r="AD2746" s="58"/>
      <c r="AE2746" s="71"/>
      <c r="AF2746" s="56"/>
      <c r="AG2746" s="58"/>
      <c r="AH2746" s="71"/>
    </row>
    <row r="2747" spans="1:34" x14ac:dyDescent="0.35">
      <c r="A2747" s="31"/>
      <c r="B2747" s="32"/>
      <c r="C2747" s="32"/>
      <c r="D2747" s="32"/>
      <c r="E2747" s="32"/>
      <c r="F2747" s="32"/>
      <c r="G2747" s="32"/>
      <c r="H2747" s="33"/>
      <c r="I2747" s="32"/>
      <c r="J2747" s="32"/>
      <c r="K2747" s="34"/>
      <c r="L2747" s="35"/>
      <c r="M2747" s="36"/>
      <c r="N2747" s="36"/>
      <c r="O2747" s="36"/>
      <c r="P2747" s="36"/>
      <c r="Q2747" s="36"/>
      <c r="R2747" s="36"/>
      <c r="S2747" s="36"/>
      <c r="T2747" s="36"/>
      <c r="U2747" s="36"/>
      <c r="V2747" s="36"/>
      <c r="W2747" s="37"/>
      <c r="X2747" s="67"/>
      <c r="Y2747" s="60"/>
      <c r="Z2747" s="61"/>
      <c r="AA2747" s="61"/>
      <c r="AB2747" s="61"/>
      <c r="AC2747" s="61"/>
      <c r="AD2747" s="61"/>
      <c r="AE2747" s="69"/>
      <c r="AF2747" s="59"/>
      <c r="AG2747" s="61"/>
      <c r="AH2747" s="69"/>
    </row>
    <row r="2748" spans="1:34" x14ac:dyDescent="0.35">
      <c r="A2748" s="15"/>
      <c r="B2748" s="16"/>
      <c r="C2748" s="16"/>
      <c r="D2748" s="16"/>
      <c r="E2748" s="16"/>
      <c r="F2748" s="16"/>
      <c r="G2748" s="16"/>
      <c r="H2748" s="17"/>
      <c r="I2748" s="16"/>
      <c r="J2748" s="16"/>
      <c r="K2748" s="18"/>
      <c r="L2748" s="19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1"/>
      <c r="X2748" s="67"/>
      <c r="Y2748" s="19"/>
      <c r="Z2748" s="20"/>
      <c r="AA2748" s="20"/>
      <c r="AB2748" s="20"/>
      <c r="AC2748" s="20"/>
      <c r="AD2748" s="20"/>
      <c r="AE2748" s="21"/>
      <c r="AF2748" s="55"/>
      <c r="AG2748" s="20"/>
      <c r="AH2748" s="21"/>
    </row>
    <row r="2749" spans="1:34" x14ac:dyDescent="0.35">
      <c r="A2749" s="15"/>
      <c r="B2749" s="16"/>
      <c r="C2749" s="16"/>
      <c r="D2749" s="16"/>
      <c r="E2749" s="16"/>
      <c r="F2749" s="16"/>
      <c r="G2749" s="16"/>
      <c r="H2749" s="17"/>
      <c r="I2749" s="16"/>
      <c r="J2749" s="16"/>
      <c r="K2749" s="18"/>
      <c r="L2749" s="22"/>
      <c r="M2749" s="23"/>
      <c r="N2749" s="23"/>
      <c r="O2749" s="23"/>
      <c r="P2749" s="23"/>
      <c r="Q2749" s="23"/>
      <c r="R2749" s="23"/>
      <c r="S2749" s="23"/>
      <c r="T2749" s="23"/>
      <c r="U2749" s="23"/>
      <c r="V2749" s="23"/>
      <c r="W2749" s="70"/>
      <c r="X2749" s="67"/>
      <c r="Y2749" s="22"/>
      <c r="Z2749" s="23"/>
      <c r="AA2749" s="23"/>
      <c r="AB2749" s="23"/>
      <c r="AC2749" s="23"/>
      <c r="AD2749" s="23"/>
      <c r="AE2749" s="70"/>
      <c r="AF2749" s="50"/>
      <c r="AG2749" s="23"/>
      <c r="AH2749" s="70"/>
    </row>
    <row r="2750" spans="1:34" x14ac:dyDescent="0.35">
      <c r="A2750" s="15"/>
      <c r="B2750" s="16"/>
      <c r="C2750" s="16"/>
      <c r="D2750" s="16"/>
      <c r="E2750" s="16"/>
      <c r="F2750" s="16"/>
      <c r="G2750" s="16"/>
      <c r="H2750" s="17"/>
      <c r="I2750" s="16"/>
      <c r="J2750" s="16"/>
      <c r="K2750" s="18"/>
      <c r="L2750" s="19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1"/>
      <c r="X2750" s="67"/>
      <c r="Y2750" s="19"/>
      <c r="Z2750" s="20"/>
      <c r="AA2750" s="20"/>
      <c r="AB2750" s="20"/>
      <c r="AC2750" s="20"/>
      <c r="AD2750" s="20"/>
      <c r="AE2750" s="21"/>
      <c r="AF2750" s="55"/>
      <c r="AG2750" s="20"/>
      <c r="AH2750" s="21"/>
    </row>
    <row r="2751" spans="1:34" x14ac:dyDescent="0.35">
      <c r="A2751" s="24"/>
      <c r="B2751" s="25"/>
      <c r="C2751" s="25"/>
      <c r="D2751" s="25"/>
      <c r="E2751" s="25"/>
      <c r="F2751" s="25"/>
      <c r="G2751" s="25"/>
      <c r="H2751" s="26"/>
      <c r="I2751" s="25"/>
      <c r="J2751" s="25"/>
      <c r="K2751" s="27"/>
      <c r="L2751" s="28"/>
      <c r="M2751" s="29"/>
      <c r="N2751" s="29"/>
      <c r="O2751" s="29"/>
      <c r="P2751" s="29"/>
      <c r="Q2751" s="29"/>
      <c r="R2751" s="29"/>
      <c r="S2751" s="29"/>
      <c r="T2751" s="29"/>
      <c r="U2751" s="29"/>
      <c r="V2751" s="29"/>
      <c r="W2751" s="30"/>
      <c r="X2751" s="67"/>
      <c r="Y2751" s="57"/>
      <c r="Z2751" s="58"/>
      <c r="AA2751" s="58"/>
      <c r="AB2751" s="58"/>
      <c r="AC2751" s="58"/>
      <c r="AD2751" s="58"/>
      <c r="AE2751" s="71"/>
      <c r="AF2751" s="56"/>
      <c r="AG2751" s="58"/>
      <c r="AH2751" s="71"/>
    </row>
    <row r="2752" spans="1:34" x14ac:dyDescent="0.35">
      <c r="A2752" s="31"/>
      <c r="B2752" s="32"/>
      <c r="C2752" s="32"/>
      <c r="D2752" s="32"/>
      <c r="E2752" s="32"/>
      <c r="F2752" s="32"/>
      <c r="G2752" s="32"/>
      <c r="H2752" s="33"/>
      <c r="I2752" s="32"/>
      <c r="J2752" s="32"/>
      <c r="K2752" s="34"/>
      <c r="L2752" s="35"/>
      <c r="M2752" s="36"/>
      <c r="N2752" s="36"/>
      <c r="O2752" s="36"/>
      <c r="P2752" s="36"/>
      <c r="Q2752" s="36"/>
      <c r="R2752" s="36"/>
      <c r="S2752" s="36"/>
      <c r="T2752" s="36"/>
      <c r="U2752" s="36"/>
      <c r="V2752" s="36"/>
      <c r="W2752" s="37"/>
      <c r="X2752" s="67"/>
      <c r="Y2752" s="60"/>
      <c r="Z2752" s="61"/>
      <c r="AA2752" s="61"/>
      <c r="AB2752" s="61"/>
      <c r="AC2752" s="61"/>
      <c r="AD2752" s="61"/>
      <c r="AE2752" s="69"/>
      <c r="AF2752" s="59"/>
      <c r="AG2752" s="61"/>
      <c r="AH2752" s="69"/>
    </row>
    <row r="2753" spans="1:34" x14ac:dyDescent="0.35">
      <c r="A2753" s="15"/>
      <c r="B2753" s="16"/>
      <c r="C2753" s="16"/>
      <c r="D2753" s="16"/>
      <c r="E2753" s="16"/>
      <c r="F2753" s="16"/>
      <c r="G2753" s="16"/>
      <c r="H2753" s="17"/>
      <c r="I2753" s="16"/>
      <c r="J2753" s="16"/>
      <c r="K2753" s="18"/>
      <c r="L2753" s="19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1"/>
      <c r="X2753" s="67"/>
      <c r="Y2753" s="19"/>
      <c r="Z2753" s="20"/>
      <c r="AA2753" s="20"/>
      <c r="AB2753" s="20"/>
      <c r="AC2753" s="20"/>
      <c r="AD2753" s="20"/>
      <c r="AE2753" s="21"/>
      <c r="AF2753" s="55"/>
      <c r="AG2753" s="20"/>
      <c r="AH2753" s="21"/>
    </row>
    <row r="2754" spans="1:34" x14ac:dyDescent="0.35">
      <c r="A2754" s="15"/>
      <c r="B2754" s="16"/>
      <c r="C2754" s="16"/>
      <c r="D2754" s="16"/>
      <c r="E2754" s="16"/>
      <c r="F2754" s="16"/>
      <c r="G2754" s="16"/>
      <c r="H2754" s="17"/>
      <c r="I2754" s="16"/>
      <c r="J2754" s="16"/>
      <c r="K2754" s="18"/>
      <c r="L2754" s="22"/>
      <c r="M2754" s="23"/>
      <c r="N2754" s="23"/>
      <c r="O2754" s="23"/>
      <c r="P2754" s="23"/>
      <c r="Q2754" s="23"/>
      <c r="R2754" s="23"/>
      <c r="S2754" s="23"/>
      <c r="T2754" s="23"/>
      <c r="U2754" s="23"/>
      <c r="V2754" s="23"/>
      <c r="W2754" s="70"/>
      <c r="X2754" s="67"/>
      <c r="Y2754" s="22"/>
      <c r="Z2754" s="23"/>
      <c r="AA2754" s="23"/>
      <c r="AB2754" s="23"/>
      <c r="AC2754" s="23"/>
      <c r="AD2754" s="23"/>
      <c r="AE2754" s="70"/>
      <c r="AF2754" s="50"/>
      <c r="AG2754" s="23"/>
      <c r="AH2754" s="70"/>
    </row>
    <row r="2755" spans="1:34" x14ac:dyDescent="0.35">
      <c r="A2755" s="15"/>
      <c r="B2755" s="16"/>
      <c r="C2755" s="16"/>
      <c r="D2755" s="16"/>
      <c r="E2755" s="16"/>
      <c r="F2755" s="16"/>
      <c r="G2755" s="16"/>
      <c r="H2755" s="17"/>
      <c r="I2755" s="16"/>
      <c r="J2755" s="16"/>
      <c r="K2755" s="18"/>
      <c r="L2755" s="19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1"/>
      <c r="X2755" s="67"/>
      <c r="Y2755" s="19"/>
      <c r="Z2755" s="20"/>
      <c r="AA2755" s="20"/>
      <c r="AB2755" s="20"/>
      <c r="AC2755" s="20"/>
      <c r="AD2755" s="20"/>
      <c r="AE2755" s="21"/>
      <c r="AF2755" s="55"/>
      <c r="AG2755" s="20"/>
      <c r="AH2755" s="21"/>
    </row>
    <row r="2756" spans="1:34" x14ac:dyDescent="0.35">
      <c r="A2756" s="24"/>
      <c r="B2756" s="25"/>
      <c r="C2756" s="25"/>
      <c r="D2756" s="25"/>
      <c r="E2756" s="25"/>
      <c r="F2756" s="25"/>
      <c r="G2756" s="25"/>
      <c r="H2756" s="26"/>
      <c r="I2756" s="25"/>
      <c r="J2756" s="25"/>
      <c r="K2756" s="27"/>
      <c r="L2756" s="28"/>
      <c r="M2756" s="29"/>
      <c r="N2756" s="29"/>
      <c r="O2756" s="29"/>
      <c r="P2756" s="29"/>
      <c r="Q2756" s="29"/>
      <c r="R2756" s="29"/>
      <c r="S2756" s="29"/>
      <c r="T2756" s="29"/>
      <c r="U2756" s="29"/>
      <c r="V2756" s="29"/>
      <c r="W2756" s="30"/>
      <c r="X2756" s="67"/>
      <c r="Y2756" s="57"/>
      <c r="Z2756" s="58"/>
      <c r="AA2756" s="58"/>
      <c r="AB2756" s="58"/>
      <c r="AC2756" s="58"/>
      <c r="AD2756" s="58"/>
      <c r="AE2756" s="71"/>
      <c r="AF2756" s="56"/>
      <c r="AG2756" s="58"/>
      <c r="AH2756" s="71"/>
    </row>
    <row r="2757" spans="1:34" x14ac:dyDescent="0.35">
      <c r="A2757" s="31"/>
      <c r="B2757" s="32"/>
      <c r="C2757" s="32"/>
      <c r="D2757" s="32"/>
      <c r="E2757" s="32"/>
      <c r="F2757" s="32"/>
      <c r="G2757" s="32"/>
      <c r="H2757" s="33"/>
      <c r="I2757" s="32"/>
      <c r="J2757" s="32"/>
      <c r="K2757" s="34"/>
      <c r="L2757" s="35"/>
      <c r="M2757" s="36"/>
      <c r="N2757" s="36"/>
      <c r="O2757" s="36"/>
      <c r="P2757" s="36"/>
      <c r="Q2757" s="36"/>
      <c r="R2757" s="36"/>
      <c r="S2757" s="36"/>
      <c r="T2757" s="36"/>
      <c r="U2757" s="36"/>
      <c r="V2757" s="36"/>
      <c r="W2757" s="37"/>
      <c r="X2757" s="67"/>
      <c r="Y2757" s="60"/>
      <c r="Z2757" s="61"/>
      <c r="AA2757" s="61"/>
      <c r="AB2757" s="61"/>
      <c r="AC2757" s="61"/>
      <c r="AD2757" s="61"/>
      <c r="AE2757" s="69"/>
      <c r="AF2757" s="59"/>
      <c r="AG2757" s="61"/>
      <c r="AH2757" s="69"/>
    </row>
    <row r="2758" spans="1:34" x14ac:dyDescent="0.35">
      <c r="A2758" s="15"/>
      <c r="B2758" s="16"/>
      <c r="C2758" s="16"/>
      <c r="D2758" s="16"/>
      <c r="E2758" s="16"/>
      <c r="F2758" s="16"/>
      <c r="G2758" s="16"/>
      <c r="H2758" s="17"/>
      <c r="I2758" s="16"/>
      <c r="J2758" s="16"/>
      <c r="K2758" s="18"/>
      <c r="L2758" s="19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1"/>
      <c r="X2758" s="67"/>
      <c r="Y2758" s="19"/>
      <c r="Z2758" s="20"/>
      <c r="AA2758" s="20"/>
      <c r="AB2758" s="20"/>
      <c r="AC2758" s="20"/>
      <c r="AD2758" s="20"/>
      <c r="AE2758" s="21"/>
      <c r="AF2758" s="55"/>
      <c r="AG2758" s="20"/>
      <c r="AH2758" s="21"/>
    </row>
    <row r="2759" spans="1:34" x14ac:dyDescent="0.35">
      <c r="A2759" s="15"/>
      <c r="B2759" s="16"/>
      <c r="C2759" s="16"/>
      <c r="D2759" s="16"/>
      <c r="E2759" s="16"/>
      <c r="F2759" s="16"/>
      <c r="G2759" s="16"/>
      <c r="H2759" s="17"/>
      <c r="I2759" s="16"/>
      <c r="J2759" s="16"/>
      <c r="K2759" s="18"/>
      <c r="L2759" s="22"/>
      <c r="M2759" s="23"/>
      <c r="N2759" s="23"/>
      <c r="O2759" s="23"/>
      <c r="P2759" s="23"/>
      <c r="Q2759" s="23"/>
      <c r="R2759" s="23"/>
      <c r="S2759" s="23"/>
      <c r="T2759" s="23"/>
      <c r="U2759" s="23"/>
      <c r="V2759" s="23"/>
      <c r="W2759" s="70"/>
      <c r="X2759" s="67"/>
      <c r="Y2759" s="22"/>
      <c r="Z2759" s="23"/>
      <c r="AA2759" s="23"/>
      <c r="AB2759" s="23"/>
      <c r="AC2759" s="23"/>
      <c r="AD2759" s="23"/>
      <c r="AE2759" s="70"/>
      <c r="AF2759" s="50"/>
      <c r="AG2759" s="23"/>
      <c r="AH2759" s="70"/>
    </row>
    <row r="2760" spans="1:34" x14ac:dyDescent="0.35">
      <c r="A2760" s="15"/>
      <c r="B2760" s="16"/>
      <c r="C2760" s="16"/>
      <c r="D2760" s="16"/>
      <c r="E2760" s="16"/>
      <c r="F2760" s="16"/>
      <c r="G2760" s="16"/>
      <c r="H2760" s="17"/>
      <c r="I2760" s="16"/>
      <c r="J2760" s="16"/>
      <c r="K2760" s="18"/>
      <c r="L2760" s="19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1"/>
      <c r="X2760" s="67"/>
      <c r="Y2760" s="19"/>
      <c r="Z2760" s="20"/>
      <c r="AA2760" s="20"/>
      <c r="AB2760" s="20"/>
      <c r="AC2760" s="20"/>
      <c r="AD2760" s="20"/>
      <c r="AE2760" s="21"/>
      <c r="AF2760" s="55"/>
      <c r="AG2760" s="20"/>
      <c r="AH2760" s="21"/>
    </row>
    <row r="2761" spans="1:34" x14ac:dyDescent="0.35">
      <c r="A2761" s="24"/>
      <c r="B2761" s="25"/>
      <c r="C2761" s="25"/>
      <c r="D2761" s="25"/>
      <c r="E2761" s="25"/>
      <c r="F2761" s="25"/>
      <c r="G2761" s="25"/>
      <c r="H2761" s="26"/>
      <c r="I2761" s="25"/>
      <c r="J2761" s="25"/>
      <c r="K2761" s="27"/>
      <c r="L2761" s="28"/>
      <c r="M2761" s="29"/>
      <c r="N2761" s="29"/>
      <c r="O2761" s="29"/>
      <c r="P2761" s="29"/>
      <c r="Q2761" s="29"/>
      <c r="R2761" s="29"/>
      <c r="S2761" s="29"/>
      <c r="T2761" s="29"/>
      <c r="U2761" s="29"/>
      <c r="V2761" s="29"/>
      <c r="W2761" s="30"/>
      <c r="X2761" s="67"/>
      <c r="Y2761" s="57"/>
      <c r="Z2761" s="58"/>
      <c r="AA2761" s="58"/>
      <c r="AB2761" s="58"/>
      <c r="AC2761" s="58"/>
      <c r="AD2761" s="58"/>
      <c r="AE2761" s="71"/>
      <c r="AF2761" s="56"/>
      <c r="AG2761" s="58"/>
      <c r="AH2761" s="71"/>
    </row>
    <row r="2762" spans="1:34" x14ac:dyDescent="0.35">
      <c r="A2762" s="31"/>
      <c r="B2762" s="32"/>
      <c r="C2762" s="32"/>
      <c r="D2762" s="32"/>
      <c r="E2762" s="32"/>
      <c r="F2762" s="32"/>
      <c r="G2762" s="32"/>
      <c r="H2762" s="33"/>
      <c r="I2762" s="32"/>
      <c r="J2762" s="32"/>
      <c r="K2762" s="34"/>
      <c r="L2762" s="35"/>
      <c r="M2762" s="36"/>
      <c r="N2762" s="36"/>
      <c r="O2762" s="36"/>
      <c r="P2762" s="36"/>
      <c r="Q2762" s="36"/>
      <c r="R2762" s="36"/>
      <c r="S2762" s="36"/>
      <c r="T2762" s="36"/>
      <c r="U2762" s="36"/>
      <c r="V2762" s="36"/>
      <c r="W2762" s="37"/>
      <c r="X2762" s="67"/>
      <c r="Y2762" s="60"/>
      <c r="Z2762" s="61"/>
      <c r="AA2762" s="61"/>
      <c r="AB2762" s="61"/>
      <c r="AC2762" s="61"/>
      <c r="AD2762" s="61"/>
      <c r="AE2762" s="69"/>
      <c r="AF2762" s="59"/>
      <c r="AG2762" s="61"/>
      <c r="AH2762" s="69"/>
    </row>
    <row r="2763" spans="1:34" x14ac:dyDescent="0.35">
      <c r="A2763" s="15"/>
      <c r="B2763" s="16"/>
      <c r="C2763" s="16"/>
      <c r="D2763" s="16"/>
      <c r="E2763" s="16"/>
      <c r="F2763" s="16"/>
      <c r="G2763" s="16"/>
      <c r="H2763" s="17"/>
      <c r="I2763" s="16"/>
      <c r="J2763" s="16"/>
      <c r="K2763" s="18"/>
      <c r="L2763" s="19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1"/>
      <c r="X2763" s="67"/>
      <c r="Y2763" s="19"/>
      <c r="Z2763" s="20"/>
      <c r="AA2763" s="20"/>
      <c r="AB2763" s="20"/>
      <c r="AC2763" s="20"/>
      <c r="AD2763" s="20"/>
      <c r="AE2763" s="21"/>
      <c r="AF2763" s="55"/>
      <c r="AG2763" s="20"/>
      <c r="AH2763" s="21"/>
    </row>
    <row r="2764" spans="1:34" x14ac:dyDescent="0.35">
      <c r="A2764" s="15"/>
      <c r="B2764" s="16"/>
      <c r="C2764" s="16"/>
      <c r="D2764" s="16"/>
      <c r="E2764" s="16"/>
      <c r="F2764" s="16"/>
      <c r="G2764" s="16"/>
      <c r="H2764" s="17"/>
      <c r="I2764" s="16"/>
      <c r="J2764" s="16"/>
      <c r="K2764" s="18"/>
      <c r="L2764" s="22"/>
      <c r="M2764" s="23"/>
      <c r="N2764" s="23"/>
      <c r="O2764" s="23"/>
      <c r="P2764" s="23"/>
      <c r="Q2764" s="23"/>
      <c r="R2764" s="23"/>
      <c r="S2764" s="23"/>
      <c r="T2764" s="23"/>
      <c r="U2764" s="23"/>
      <c r="V2764" s="23"/>
      <c r="W2764" s="70"/>
      <c r="X2764" s="67"/>
      <c r="Y2764" s="22"/>
      <c r="Z2764" s="23"/>
      <c r="AA2764" s="23"/>
      <c r="AB2764" s="23"/>
      <c r="AC2764" s="23"/>
      <c r="AD2764" s="23"/>
      <c r="AE2764" s="70"/>
      <c r="AF2764" s="50"/>
      <c r="AG2764" s="23"/>
      <c r="AH2764" s="70"/>
    </row>
    <row r="2765" spans="1:34" x14ac:dyDescent="0.35">
      <c r="A2765" s="15"/>
      <c r="B2765" s="16"/>
      <c r="C2765" s="16"/>
      <c r="D2765" s="16"/>
      <c r="E2765" s="16"/>
      <c r="F2765" s="16"/>
      <c r="G2765" s="16"/>
      <c r="H2765" s="17"/>
      <c r="I2765" s="16"/>
      <c r="J2765" s="16"/>
      <c r="K2765" s="18"/>
      <c r="L2765" s="19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1"/>
      <c r="X2765" s="67"/>
      <c r="Y2765" s="19"/>
      <c r="Z2765" s="20"/>
      <c r="AA2765" s="20"/>
      <c r="AB2765" s="20"/>
      <c r="AC2765" s="20"/>
      <c r="AD2765" s="20"/>
      <c r="AE2765" s="21"/>
      <c r="AF2765" s="55"/>
      <c r="AG2765" s="20"/>
      <c r="AH2765" s="21"/>
    </row>
    <row r="2766" spans="1:34" x14ac:dyDescent="0.35">
      <c r="A2766" s="24"/>
      <c r="B2766" s="25"/>
      <c r="C2766" s="25"/>
      <c r="D2766" s="25"/>
      <c r="E2766" s="25"/>
      <c r="F2766" s="25"/>
      <c r="G2766" s="25"/>
      <c r="H2766" s="26"/>
      <c r="I2766" s="25"/>
      <c r="J2766" s="25"/>
      <c r="K2766" s="27"/>
      <c r="L2766" s="28"/>
      <c r="M2766" s="29"/>
      <c r="N2766" s="29"/>
      <c r="O2766" s="29"/>
      <c r="P2766" s="29"/>
      <c r="Q2766" s="29"/>
      <c r="R2766" s="29"/>
      <c r="S2766" s="29"/>
      <c r="T2766" s="29"/>
      <c r="U2766" s="29"/>
      <c r="V2766" s="29"/>
      <c r="W2766" s="30"/>
      <c r="X2766" s="67"/>
      <c r="Y2766" s="57"/>
      <c r="Z2766" s="58"/>
      <c r="AA2766" s="58"/>
      <c r="AB2766" s="58"/>
      <c r="AC2766" s="58"/>
      <c r="AD2766" s="58"/>
      <c r="AE2766" s="71"/>
      <c r="AF2766" s="56"/>
      <c r="AG2766" s="58"/>
      <c r="AH2766" s="71"/>
    </row>
    <row r="2767" spans="1:34" x14ac:dyDescent="0.35">
      <c r="A2767" s="31"/>
      <c r="B2767" s="32"/>
      <c r="C2767" s="32"/>
      <c r="D2767" s="32"/>
      <c r="E2767" s="32"/>
      <c r="F2767" s="32"/>
      <c r="G2767" s="32"/>
      <c r="H2767" s="33"/>
      <c r="I2767" s="32"/>
      <c r="J2767" s="32"/>
      <c r="K2767" s="34"/>
      <c r="L2767" s="35"/>
      <c r="M2767" s="36"/>
      <c r="N2767" s="36"/>
      <c r="O2767" s="36"/>
      <c r="P2767" s="36"/>
      <c r="Q2767" s="36"/>
      <c r="R2767" s="36"/>
      <c r="S2767" s="36"/>
      <c r="T2767" s="36"/>
      <c r="U2767" s="36"/>
      <c r="V2767" s="36"/>
      <c r="W2767" s="37"/>
      <c r="X2767" s="67"/>
      <c r="Y2767" s="60"/>
      <c r="Z2767" s="61"/>
      <c r="AA2767" s="61"/>
      <c r="AB2767" s="61"/>
      <c r="AC2767" s="61"/>
      <c r="AD2767" s="61"/>
      <c r="AE2767" s="69"/>
      <c r="AF2767" s="59"/>
      <c r="AG2767" s="61"/>
      <c r="AH2767" s="69"/>
    </row>
    <row r="2768" spans="1:34" x14ac:dyDescent="0.35">
      <c r="A2768" s="15"/>
      <c r="B2768" s="16"/>
      <c r="C2768" s="16"/>
      <c r="D2768" s="16"/>
      <c r="E2768" s="16"/>
      <c r="F2768" s="16"/>
      <c r="G2768" s="16"/>
      <c r="H2768" s="17"/>
      <c r="I2768" s="16"/>
      <c r="J2768" s="16"/>
      <c r="K2768" s="18"/>
      <c r="L2768" s="19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1"/>
      <c r="X2768" s="67"/>
      <c r="Y2768" s="19"/>
      <c r="Z2768" s="20"/>
      <c r="AA2768" s="20"/>
      <c r="AB2768" s="20"/>
      <c r="AC2768" s="20"/>
      <c r="AD2768" s="20"/>
      <c r="AE2768" s="21"/>
      <c r="AF2768" s="55"/>
      <c r="AG2768" s="20"/>
      <c r="AH2768" s="21"/>
    </row>
    <row r="2769" spans="1:34" x14ac:dyDescent="0.35">
      <c r="A2769" s="15"/>
      <c r="B2769" s="16"/>
      <c r="C2769" s="16"/>
      <c r="D2769" s="16"/>
      <c r="E2769" s="16"/>
      <c r="F2769" s="16"/>
      <c r="G2769" s="16"/>
      <c r="H2769" s="17"/>
      <c r="I2769" s="16"/>
      <c r="J2769" s="16"/>
      <c r="K2769" s="18"/>
      <c r="L2769" s="22"/>
      <c r="M2769" s="23"/>
      <c r="N2769" s="23"/>
      <c r="O2769" s="23"/>
      <c r="P2769" s="23"/>
      <c r="Q2769" s="23"/>
      <c r="R2769" s="23"/>
      <c r="S2769" s="23"/>
      <c r="T2769" s="23"/>
      <c r="U2769" s="23"/>
      <c r="V2769" s="23"/>
      <c r="W2769" s="70"/>
      <c r="X2769" s="67"/>
      <c r="Y2769" s="22"/>
      <c r="Z2769" s="23"/>
      <c r="AA2769" s="23"/>
      <c r="AB2769" s="23"/>
      <c r="AC2769" s="23"/>
      <c r="AD2769" s="23"/>
      <c r="AE2769" s="70"/>
      <c r="AF2769" s="50"/>
      <c r="AG2769" s="23"/>
      <c r="AH2769" s="70"/>
    </row>
    <row r="2770" spans="1:34" x14ac:dyDescent="0.35">
      <c r="A2770" s="15"/>
      <c r="B2770" s="16"/>
      <c r="C2770" s="16"/>
      <c r="D2770" s="16"/>
      <c r="E2770" s="16"/>
      <c r="F2770" s="16"/>
      <c r="G2770" s="16"/>
      <c r="H2770" s="17"/>
      <c r="I2770" s="16"/>
      <c r="J2770" s="16"/>
      <c r="K2770" s="18"/>
      <c r="L2770" s="19"/>
      <c r="M2770" s="20"/>
      <c r="N2770" s="20"/>
      <c r="O2770" s="20"/>
      <c r="P2770" s="20"/>
      <c r="Q2770" s="20"/>
      <c r="R2770" s="20"/>
      <c r="S2770" s="20"/>
      <c r="T2770" s="20"/>
      <c r="U2770" s="20"/>
      <c r="V2770" s="20"/>
      <c r="W2770" s="21"/>
      <c r="X2770" s="67"/>
      <c r="Y2770" s="19"/>
      <c r="Z2770" s="20"/>
      <c r="AA2770" s="20"/>
      <c r="AB2770" s="20"/>
      <c r="AC2770" s="20"/>
      <c r="AD2770" s="20"/>
      <c r="AE2770" s="21"/>
      <c r="AF2770" s="55"/>
      <c r="AG2770" s="20"/>
      <c r="AH2770" s="21"/>
    </row>
    <row r="2771" spans="1:34" x14ac:dyDescent="0.35">
      <c r="A2771" s="24"/>
      <c r="B2771" s="25"/>
      <c r="C2771" s="25"/>
      <c r="D2771" s="25"/>
      <c r="E2771" s="25"/>
      <c r="F2771" s="25"/>
      <c r="G2771" s="25"/>
      <c r="H2771" s="26"/>
      <c r="I2771" s="25"/>
      <c r="J2771" s="25"/>
      <c r="K2771" s="27"/>
      <c r="L2771" s="28"/>
      <c r="M2771" s="29"/>
      <c r="N2771" s="29"/>
      <c r="O2771" s="29"/>
      <c r="P2771" s="29"/>
      <c r="Q2771" s="29"/>
      <c r="R2771" s="29"/>
      <c r="S2771" s="29"/>
      <c r="T2771" s="29"/>
      <c r="U2771" s="29"/>
      <c r="V2771" s="29"/>
      <c r="W2771" s="30"/>
      <c r="X2771" s="67"/>
      <c r="Y2771" s="57"/>
      <c r="Z2771" s="58"/>
      <c r="AA2771" s="58"/>
      <c r="AB2771" s="58"/>
      <c r="AC2771" s="58"/>
      <c r="AD2771" s="58"/>
      <c r="AE2771" s="71"/>
      <c r="AF2771" s="56"/>
      <c r="AG2771" s="58"/>
      <c r="AH2771" s="71"/>
    </row>
    <row r="2772" spans="1:34" x14ac:dyDescent="0.35">
      <c r="A2772" s="31"/>
      <c r="B2772" s="32"/>
      <c r="C2772" s="32"/>
      <c r="D2772" s="32"/>
      <c r="E2772" s="32"/>
      <c r="F2772" s="32"/>
      <c r="G2772" s="32"/>
      <c r="H2772" s="33"/>
      <c r="I2772" s="32"/>
      <c r="J2772" s="32"/>
      <c r="K2772" s="34"/>
      <c r="L2772" s="35"/>
      <c r="M2772" s="36"/>
      <c r="N2772" s="36"/>
      <c r="O2772" s="36"/>
      <c r="P2772" s="36"/>
      <c r="Q2772" s="36"/>
      <c r="R2772" s="36"/>
      <c r="S2772" s="36"/>
      <c r="T2772" s="36"/>
      <c r="U2772" s="36"/>
      <c r="V2772" s="36"/>
      <c r="W2772" s="37"/>
      <c r="X2772" s="67"/>
      <c r="Y2772" s="60"/>
      <c r="Z2772" s="61"/>
      <c r="AA2772" s="61"/>
      <c r="AB2772" s="61"/>
      <c r="AC2772" s="61"/>
      <c r="AD2772" s="61"/>
      <c r="AE2772" s="69"/>
      <c r="AF2772" s="59"/>
      <c r="AG2772" s="61"/>
      <c r="AH2772" s="69"/>
    </row>
    <row r="2773" spans="1:34" x14ac:dyDescent="0.35">
      <c r="A2773" s="15"/>
      <c r="B2773" s="16"/>
      <c r="C2773" s="16"/>
      <c r="D2773" s="16"/>
      <c r="E2773" s="16"/>
      <c r="F2773" s="16"/>
      <c r="G2773" s="16"/>
      <c r="H2773" s="17"/>
      <c r="I2773" s="16"/>
      <c r="J2773" s="16"/>
      <c r="K2773" s="18"/>
      <c r="L2773" s="19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1"/>
      <c r="X2773" s="67"/>
      <c r="Y2773" s="19"/>
      <c r="Z2773" s="20"/>
      <c r="AA2773" s="20"/>
      <c r="AB2773" s="20"/>
      <c r="AC2773" s="20"/>
      <c r="AD2773" s="20"/>
      <c r="AE2773" s="21"/>
      <c r="AF2773" s="55"/>
      <c r="AG2773" s="20"/>
      <c r="AH2773" s="21"/>
    </row>
    <row r="2774" spans="1:34" x14ac:dyDescent="0.35">
      <c r="A2774" s="15"/>
      <c r="B2774" s="16"/>
      <c r="C2774" s="16"/>
      <c r="D2774" s="16"/>
      <c r="E2774" s="16"/>
      <c r="F2774" s="16"/>
      <c r="G2774" s="16"/>
      <c r="H2774" s="17"/>
      <c r="I2774" s="16"/>
      <c r="J2774" s="16"/>
      <c r="K2774" s="18"/>
      <c r="L2774" s="22"/>
      <c r="M2774" s="23"/>
      <c r="N2774" s="23"/>
      <c r="O2774" s="23"/>
      <c r="P2774" s="23"/>
      <c r="Q2774" s="23"/>
      <c r="R2774" s="23"/>
      <c r="S2774" s="23"/>
      <c r="T2774" s="23"/>
      <c r="U2774" s="23"/>
      <c r="V2774" s="23"/>
      <c r="W2774" s="70"/>
      <c r="X2774" s="67"/>
      <c r="Y2774" s="22"/>
      <c r="Z2774" s="23"/>
      <c r="AA2774" s="23"/>
      <c r="AB2774" s="23"/>
      <c r="AC2774" s="23"/>
      <c r="AD2774" s="23"/>
      <c r="AE2774" s="70"/>
      <c r="AF2774" s="50"/>
      <c r="AG2774" s="23"/>
      <c r="AH2774" s="70"/>
    </row>
    <row r="2775" spans="1:34" x14ac:dyDescent="0.35">
      <c r="A2775" s="15"/>
      <c r="B2775" s="16"/>
      <c r="C2775" s="16"/>
      <c r="D2775" s="16"/>
      <c r="E2775" s="16"/>
      <c r="F2775" s="16"/>
      <c r="G2775" s="16"/>
      <c r="H2775" s="17"/>
      <c r="I2775" s="16"/>
      <c r="J2775" s="16"/>
      <c r="K2775" s="18"/>
      <c r="L2775" s="19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1"/>
      <c r="X2775" s="67"/>
      <c r="Y2775" s="19"/>
      <c r="Z2775" s="20"/>
      <c r="AA2775" s="20"/>
      <c r="AB2775" s="20"/>
      <c r="AC2775" s="20"/>
      <c r="AD2775" s="20"/>
      <c r="AE2775" s="21"/>
      <c r="AF2775" s="55"/>
      <c r="AG2775" s="20"/>
      <c r="AH2775" s="21"/>
    </row>
    <row r="2776" spans="1:34" x14ac:dyDescent="0.35">
      <c r="A2776" s="24"/>
      <c r="B2776" s="25"/>
      <c r="C2776" s="25"/>
      <c r="D2776" s="25"/>
      <c r="E2776" s="25"/>
      <c r="F2776" s="25"/>
      <c r="G2776" s="25"/>
      <c r="H2776" s="26"/>
      <c r="I2776" s="25"/>
      <c r="J2776" s="25"/>
      <c r="K2776" s="27"/>
      <c r="L2776" s="28"/>
      <c r="M2776" s="29"/>
      <c r="N2776" s="29"/>
      <c r="O2776" s="29"/>
      <c r="P2776" s="29"/>
      <c r="Q2776" s="29"/>
      <c r="R2776" s="29"/>
      <c r="S2776" s="29"/>
      <c r="T2776" s="29"/>
      <c r="U2776" s="29"/>
      <c r="V2776" s="29"/>
      <c r="W2776" s="30"/>
      <c r="X2776" s="67"/>
      <c r="Y2776" s="57"/>
      <c r="Z2776" s="58"/>
      <c r="AA2776" s="58"/>
      <c r="AB2776" s="58"/>
      <c r="AC2776" s="58"/>
      <c r="AD2776" s="58"/>
      <c r="AE2776" s="71"/>
      <c r="AF2776" s="56"/>
      <c r="AG2776" s="58"/>
      <c r="AH2776" s="71"/>
    </row>
    <row r="2777" spans="1:34" x14ac:dyDescent="0.35">
      <c r="A2777" s="31"/>
      <c r="B2777" s="32"/>
      <c r="C2777" s="32"/>
      <c r="D2777" s="32"/>
      <c r="E2777" s="32"/>
      <c r="F2777" s="32"/>
      <c r="G2777" s="32"/>
      <c r="H2777" s="33"/>
      <c r="I2777" s="32"/>
      <c r="J2777" s="32"/>
      <c r="K2777" s="34"/>
      <c r="L2777" s="35"/>
      <c r="M2777" s="36"/>
      <c r="N2777" s="36"/>
      <c r="O2777" s="36"/>
      <c r="P2777" s="36"/>
      <c r="Q2777" s="36"/>
      <c r="R2777" s="36"/>
      <c r="S2777" s="36"/>
      <c r="T2777" s="36"/>
      <c r="U2777" s="36"/>
      <c r="V2777" s="36"/>
      <c r="W2777" s="37"/>
      <c r="X2777" s="67"/>
      <c r="Y2777" s="60"/>
      <c r="Z2777" s="61"/>
      <c r="AA2777" s="61"/>
      <c r="AB2777" s="61"/>
      <c r="AC2777" s="61"/>
      <c r="AD2777" s="61"/>
      <c r="AE2777" s="69"/>
      <c r="AF2777" s="59"/>
      <c r="AG2777" s="61"/>
      <c r="AH2777" s="69"/>
    </row>
    <row r="2778" spans="1:34" x14ac:dyDescent="0.35">
      <c r="A2778" s="15"/>
      <c r="B2778" s="16"/>
      <c r="C2778" s="16"/>
      <c r="D2778" s="16"/>
      <c r="E2778" s="16"/>
      <c r="F2778" s="16"/>
      <c r="G2778" s="16"/>
      <c r="H2778" s="17"/>
      <c r="I2778" s="16"/>
      <c r="J2778" s="16"/>
      <c r="K2778" s="18"/>
      <c r="L2778" s="19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1"/>
      <c r="X2778" s="67"/>
      <c r="Y2778" s="19"/>
      <c r="Z2778" s="20"/>
      <c r="AA2778" s="20"/>
      <c r="AB2778" s="20"/>
      <c r="AC2778" s="20"/>
      <c r="AD2778" s="20"/>
      <c r="AE2778" s="21"/>
      <c r="AF2778" s="55"/>
      <c r="AG2778" s="20"/>
      <c r="AH2778" s="21"/>
    </row>
    <row r="2779" spans="1:34" x14ac:dyDescent="0.35">
      <c r="A2779" s="15"/>
      <c r="B2779" s="16"/>
      <c r="C2779" s="16"/>
      <c r="D2779" s="16"/>
      <c r="E2779" s="16"/>
      <c r="F2779" s="16"/>
      <c r="G2779" s="16"/>
      <c r="H2779" s="17"/>
      <c r="I2779" s="16"/>
      <c r="J2779" s="16"/>
      <c r="K2779" s="18"/>
      <c r="L2779" s="22"/>
      <c r="M2779" s="23"/>
      <c r="N2779" s="23"/>
      <c r="O2779" s="23"/>
      <c r="P2779" s="23"/>
      <c r="Q2779" s="23"/>
      <c r="R2779" s="23"/>
      <c r="S2779" s="23"/>
      <c r="T2779" s="23"/>
      <c r="U2779" s="23"/>
      <c r="V2779" s="23"/>
      <c r="W2779" s="70"/>
      <c r="X2779" s="67"/>
      <c r="Y2779" s="22"/>
      <c r="Z2779" s="23"/>
      <c r="AA2779" s="23"/>
      <c r="AB2779" s="23"/>
      <c r="AC2779" s="23"/>
      <c r="AD2779" s="23"/>
      <c r="AE2779" s="70"/>
      <c r="AF2779" s="50"/>
      <c r="AG2779" s="23"/>
      <c r="AH2779" s="70"/>
    </row>
    <row r="2780" spans="1:34" x14ac:dyDescent="0.35">
      <c r="A2780" s="15"/>
      <c r="B2780" s="16"/>
      <c r="C2780" s="16"/>
      <c r="D2780" s="16"/>
      <c r="E2780" s="16"/>
      <c r="F2780" s="16"/>
      <c r="G2780" s="16"/>
      <c r="H2780" s="17"/>
      <c r="I2780" s="16"/>
      <c r="J2780" s="16"/>
      <c r="K2780" s="18"/>
      <c r="L2780" s="19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1"/>
      <c r="X2780" s="67"/>
      <c r="Y2780" s="19"/>
      <c r="Z2780" s="20"/>
      <c r="AA2780" s="20"/>
      <c r="AB2780" s="20"/>
      <c r="AC2780" s="20"/>
      <c r="AD2780" s="20"/>
      <c r="AE2780" s="21"/>
      <c r="AF2780" s="55"/>
      <c r="AG2780" s="20"/>
      <c r="AH2780" s="21"/>
    </row>
    <row r="2781" spans="1:34" x14ac:dyDescent="0.35">
      <c r="A2781" s="24"/>
      <c r="B2781" s="25"/>
      <c r="C2781" s="25"/>
      <c r="D2781" s="25"/>
      <c r="E2781" s="25"/>
      <c r="F2781" s="25"/>
      <c r="G2781" s="25"/>
      <c r="H2781" s="26"/>
      <c r="I2781" s="25"/>
      <c r="J2781" s="25"/>
      <c r="K2781" s="27"/>
      <c r="L2781" s="28"/>
      <c r="M2781" s="29"/>
      <c r="N2781" s="29"/>
      <c r="O2781" s="29"/>
      <c r="P2781" s="29"/>
      <c r="Q2781" s="29"/>
      <c r="R2781" s="29"/>
      <c r="S2781" s="29"/>
      <c r="T2781" s="29"/>
      <c r="U2781" s="29"/>
      <c r="V2781" s="29"/>
      <c r="W2781" s="30"/>
      <c r="X2781" s="67"/>
      <c r="Y2781" s="57"/>
      <c r="Z2781" s="58"/>
      <c r="AA2781" s="58"/>
      <c r="AB2781" s="58"/>
      <c r="AC2781" s="58"/>
      <c r="AD2781" s="58"/>
      <c r="AE2781" s="71"/>
      <c r="AF2781" s="56"/>
      <c r="AG2781" s="58"/>
      <c r="AH2781" s="71"/>
    </row>
    <row r="2782" spans="1:34" x14ac:dyDescent="0.35">
      <c r="A2782" s="31"/>
      <c r="B2782" s="32"/>
      <c r="C2782" s="32"/>
      <c r="D2782" s="32"/>
      <c r="E2782" s="32"/>
      <c r="F2782" s="32"/>
      <c r="G2782" s="32"/>
      <c r="H2782" s="33"/>
      <c r="I2782" s="32"/>
      <c r="J2782" s="32"/>
      <c r="K2782" s="34"/>
      <c r="L2782" s="35"/>
      <c r="M2782" s="36"/>
      <c r="N2782" s="36"/>
      <c r="O2782" s="36"/>
      <c r="P2782" s="36"/>
      <c r="Q2782" s="36"/>
      <c r="R2782" s="36"/>
      <c r="S2782" s="36"/>
      <c r="T2782" s="36"/>
      <c r="U2782" s="36"/>
      <c r="V2782" s="36"/>
      <c r="W2782" s="37"/>
      <c r="X2782" s="67"/>
      <c r="Y2782" s="60"/>
      <c r="Z2782" s="61"/>
      <c r="AA2782" s="61"/>
      <c r="AB2782" s="61"/>
      <c r="AC2782" s="61"/>
      <c r="AD2782" s="61"/>
      <c r="AE2782" s="69"/>
      <c r="AF2782" s="59"/>
      <c r="AG2782" s="61"/>
      <c r="AH2782" s="69"/>
    </row>
    <row r="2783" spans="1:34" x14ac:dyDescent="0.35">
      <c r="A2783" s="15"/>
      <c r="B2783" s="16"/>
      <c r="C2783" s="16"/>
      <c r="D2783" s="16"/>
      <c r="E2783" s="16"/>
      <c r="F2783" s="16"/>
      <c r="G2783" s="16"/>
      <c r="H2783" s="17"/>
      <c r="I2783" s="16"/>
      <c r="J2783" s="16"/>
      <c r="K2783" s="18"/>
      <c r="L2783" s="19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1"/>
      <c r="X2783" s="67"/>
      <c r="Y2783" s="19"/>
      <c r="Z2783" s="20"/>
      <c r="AA2783" s="20"/>
      <c r="AB2783" s="20"/>
      <c r="AC2783" s="20"/>
      <c r="AD2783" s="20"/>
      <c r="AE2783" s="21"/>
      <c r="AF2783" s="55"/>
      <c r="AG2783" s="20"/>
      <c r="AH2783" s="21"/>
    </row>
    <row r="2784" spans="1:34" x14ac:dyDescent="0.35">
      <c r="A2784" s="15"/>
      <c r="B2784" s="16"/>
      <c r="C2784" s="16"/>
      <c r="D2784" s="16"/>
      <c r="E2784" s="16"/>
      <c r="F2784" s="16"/>
      <c r="G2784" s="16"/>
      <c r="H2784" s="17"/>
      <c r="I2784" s="16"/>
      <c r="J2784" s="16"/>
      <c r="K2784" s="18"/>
      <c r="L2784" s="22"/>
      <c r="M2784" s="23"/>
      <c r="N2784" s="23"/>
      <c r="O2784" s="23"/>
      <c r="P2784" s="23"/>
      <c r="Q2784" s="23"/>
      <c r="R2784" s="23"/>
      <c r="S2784" s="23"/>
      <c r="T2784" s="23"/>
      <c r="U2784" s="23"/>
      <c r="V2784" s="23"/>
      <c r="W2784" s="70"/>
      <c r="X2784" s="67"/>
      <c r="Y2784" s="22"/>
      <c r="Z2784" s="23"/>
      <c r="AA2784" s="23"/>
      <c r="AB2784" s="23"/>
      <c r="AC2784" s="23"/>
      <c r="AD2784" s="23"/>
      <c r="AE2784" s="70"/>
      <c r="AF2784" s="50"/>
      <c r="AG2784" s="23"/>
      <c r="AH2784" s="70"/>
    </row>
    <row r="2785" spans="1:34" x14ac:dyDescent="0.35">
      <c r="A2785" s="15"/>
      <c r="B2785" s="16"/>
      <c r="C2785" s="16"/>
      <c r="D2785" s="16"/>
      <c r="E2785" s="16"/>
      <c r="F2785" s="16"/>
      <c r="G2785" s="16"/>
      <c r="H2785" s="17"/>
      <c r="I2785" s="16"/>
      <c r="J2785" s="16"/>
      <c r="K2785" s="18"/>
      <c r="L2785" s="19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1"/>
      <c r="X2785" s="67"/>
      <c r="Y2785" s="19"/>
      <c r="Z2785" s="20"/>
      <c r="AA2785" s="20"/>
      <c r="AB2785" s="20"/>
      <c r="AC2785" s="20"/>
      <c r="AD2785" s="20"/>
      <c r="AE2785" s="21"/>
      <c r="AF2785" s="55"/>
      <c r="AG2785" s="20"/>
      <c r="AH2785" s="21"/>
    </row>
    <row r="2786" spans="1:34" x14ac:dyDescent="0.35">
      <c r="A2786" s="24"/>
      <c r="B2786" s="25"/>
      <c r="C2786" s="25"/>
      <c r="D2786" s="25"/>
      <c r="E2786" s="25"/>
      <c r="F2786" s="25"/>
      <c r="G2786" s="25"/>
      <c r="H2786" s="26"/>
      <c r="I2786" s="25"/>
      <c r="J2786" s="25"/>
      <c r="K2786" s="27"/>
      <c r="L2786" s="28"/>
      <c r="M2786" s="29"/>
      <c r="N2786" s="29"/>
      <c r="O2786" s="29"/>
      <c r="P2786" s="29"/>
      <c r="Q2786" s="29"/>
      <c r="R2786" s="29"/>
      <c r="S2786" s="29"/>
      <c r="T2786" s="29"/>
      <c r="U2786" s="29"/>
      <c r="V2786" s="29"/>
      <c r="W2786" s="30"/>
      <c r="X2786" s="67"/>
      <c r="Y2786" s="57"/>
      <c r="Z2786" s="58"/>
      <c r="AA2786" s="58"/>
      <c r="AB2786" s="58"/>
      <c r="AC2786" s="58"/>
      <c r="AD2786" s="58"/>
      <c r="AE2786" s="71"/>
      <c r="AF2786" s="56"/>
      <c r="AG2786" s="58"/>
      <c r="AH2786" s="71"/>
    </row>
    <row r="2787" spans="1:34" x14ac:dyDescent="0.35">
      <c r="A2787" s="31"/>
      <c r="B2787" s="32"/>
      <c r="C2787" s="32"/>
      <c r="D2787" s="32"/>
      <c r="E2787" s="32"/>
      <c r="F2787" s="32"/>
      <c r="G2787" s="32"/>
      <c r="H2787" s="33"/>
      <c r="I2787" s="32"/>
      <c r="J2787" s="32"/>
      <c r="K2787" s="34"/>
      <c r="L2787" s="35"/>
      <c r="M2787" s="36"/>
      <c r="N2787" s="36"/>
      <c r="O2787" s="36"/>
      <c r="P2787" s="36"/>
      <c r="Q2787" s="36"/>
      <c r="R2787" s="36"/>
      <c r="S2787" s="36"/>
      <c r="T2787" s="36"/>
      <c r="U2787" s="36"/>
      <c r="V2787" s="36"/>
      <c r="W2787" s="37"/>
      <c r="X2787" s="67"/>
      <c r="Y2787" s="60"/>
      <c r="Z2787" s="61"/>
      <c r="AA2787" s="61"/>
      <c r="AB2787" s="61"/>
      <c r="AC2787" s="61"/>
      <c r="AD2787" s="61"/>
      <c r="AE2787" s="69"/>
      <c r="AF2787" s="59"/>
      <c r="AG2787" s="61"/>
      <c r="AH2787" s="69"/>
    </row>
    <row r="2788" spans="1:34" x14ac:dyDescent="0.35">
      <c r="A2788" s="15"/>
      <c r="B2788" s="16"/>
      <c r="C2788" s="16"/>
      <c r="D2788" s="16"/>
      <c r="E2788" s="16"/>
      <c r="F2788" s="16"/>
      <c r="G2788" s="16"/>
      <c r="H2788" s="17"/>
      <c r="I2788" s="16"/>
      <c r="J2788" s="16"/>
      <c r="K2788" s="18"/>
      <c r="L2788" s="19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1"/>
      <c r="X2788" s="67"/>
      <c r="Y2788" s="19"/>
      <c r="Z2788" s="20"/>
      <c r="AA2788" s="20"/>
      <c r="AB2788" s="20"/>
      <c r="AC2788" s="20"/>
      <c r="AD2788" s="20"/>
      <c r="AE2788" s="21"/>
      <c r="AF2788" s="55"/>
      <c r="AG2788" s="20"/>
      <c r="AH2788" s="21"/>
    </row>
    <row r="2789" spans="1:34" x14ac:dyDescent="0.35">
      <c r="A2789" s="15"/>
      <c r="B2789" s="16"/>
      <c r="C2789" s="16"/>
      <c r="D2789" s="16"/>
      <c r="E2789" s="16"/>
      <c r="F2789" s="16"/>
      <c r="G2789" s="16"/>
      <c r="H2789" s="17"/>
      <c r="I2789" s="16"/>
      <c r="J2789" s="16"/>
      <c r="K2789" s="18"/>
      <c r="L2789" s="22"/>
      <c r="M2789" s="23"/>
      <c r="N2789" s="23"/>
      <c r="O2789" s="23"/>
      <c r="P2789" s="23"/>
      <c r="Q2789" s="23"/>
      <c r="R2789" s="23"/>
      <c r="S2789" s="23"/>
      <c r="T2789" s="23"/>
      <c r="U2789" s="23"/>
      <c r="V2789" s="23"/>
      <c r="W2789" s="70"/>
      <c r="X2789" s="67"/>
      <c r="Y2789" s="22"/>
      <c r="Z2789" s="23"/>
      <c r="AA2789" s="23"/>
      <c r="AB2789" s="23"/>
      <c r="AC2789" s="23"/>
      <c r="AD2789" s="23"/>
      <c r="AE2789" s="70"/>
      <c r="AF2789" s="50"/>
      <c r="AG2789" s="23"/>
      <c r="AH2789" s="70"/>
    </row>
    <row r="2790" spans="1:34" x14ac:dyDescent="0.35">
      <c r="A2790" s="15"/>
      <c r="B2790" s="16"/>
      <c r="C2790" s="16"/>
      <c r="D2790" s="16"/>
      <c r="E2790" s="16"/>
      <c r="F2790" s="16"/>
      <c r="G2790" s="16"/>
      <c r="H2790" s="17"/>
      <c r="I2790" s="16"/>
      <c r="J2790" s="16"/>
      <c r="K2790" s="18"/>
      <c r="L2790" s="19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1"/>
      <c r="X2790" s="67"/>
      <c r="Y2790" s="19"/>
      <c r="Z2790" s="20"/>
      <c r="AA2790" s="20"/>
      <c r="AB2790" s="20"/>
      <c r="AC2790" s="20"/>
      <c r="AD2790" s="20"/>
      <c r="AE2790" s="21"/>
      <c r="AF2790" s="55"/>
      <c r="AG2790" s="20"/>
      <c r="AH2790" s="21"/>
    </row>
    <row r="2791" spans="1:34" x14ac:dyDescent="0.35">
      <c r="A2791" s="24"/>
      <c r="B2791" s="25"/>
      <c r="C2791" s="25"/>
      <c r="D2791" s="25"/>
      <c r="E2791" s="25"/>
      <c r="F2791" s="25"/>
      <c r="G2791" s="25"/>
      <c r="H2791" s="26"/>
      <c r="I2791" s="25"/>
      <c r="J2791" s="25"/>
      <c r="K2791" s="27"/>
      <c r="L2791" s="28"/>
      <c r="M2791" s="29"/>
      <c r="N2791" s="29"/>
      <c r="O2791" s="29"/>
      <c r="P2791" s="29"/>
      <c r="Q2791" s="29"/>
      <c r="R2791" s="29"/>
      <c r="S2791" s="29"/>
      <c r="T2791" s="29"/>
      <c r="U2791" s="29"/>
      <c r="V2791" s="29"/>
      <c r="W2791" s="30"/>
      <c r="X2791" s="67"/>
      <c r="Y2791" s="57"/>
      <c r="Z2791" s="58"/>
      <c r="AA2791" s="58"/>
      <c r="AB2791" s="58"/>
      <c r="AC2791" s="58"/>
      <c r="AD2791" s="58"/>
      <c r="AE2791" s="71"/>
      <c r="AF2791" s="56"/>
      <c r="AG2791" s="58"/>
      <c r="AH2791" s="71"/>
    </row>
    <row r="2792" spans="1:34" x14ac:dyDescent="0.35">
      <c r="A2792" s="31"/>
      <c r="B2792" s="32"/>
      <c r="C2792" s="32"/>
      <c r="D2792" s="32"/>
      <c r="E2792" s="32"/>
      <c r="F2792" s="32"/>
      <c r="G2792" s="32"/>
      <c r="H2792" s="33"/>
      <c r="I2792" s="32"/>
      <c r="J2792" s="32"/>
      <c r="K2792" s="34"/>
      <c r="L2792" s="35"/>
      <c r="M2792" s="36"/>
      <c r="N2792" s="36"/>
      <c r="O2792" s="36"/>
      <c r="P2792" s="36"/>
      <c r="Q2792" s="36"/>
      <c r="R2792" s="36"/>
      <c r="S2792" s="36"/>
      <c r="T2792" s="36"/>
      <c r="U2792" s="36"/>
      <c r="V2792" s="36"/>
      <c r="W2792" s="37"/>
      <c r="X2792" s="67"/>
      <c r="Y2792" s="60"/>
      <c r="Z2792" s="61"/>
      <c r="AA2792" s="61"/>
      <c r="AB2792" s="61"/>
      <c r="AC2792" s="61"/>
      <c r="AD2792" s="61"/>
      <c r="AE2792" s="69"/>
      <c r="AF2792" s="59"/>
      <c r="AG2792" s="61"/>
      <c r="AH2792" s="69"/>
    </row>
    <row r="2793" spans="1:34" x14ac:dyDescent="0.35">
      <c r="A2793" s="15"/>
      <c r="B2793" s="16"/>
      <c r="C2793" s="16"/>
      <c r="D2793" s="16"/>
      <c r="E2793" s="16"/>
      <c r="F2793" s="16"/>
      <c r="G2793" s="16"/>
      <c r="H2793" s="17"/>
      <c r="I2793" s="16"/>
      <c r="J2793" s="16"/>
      <c r="K2793" s="18"/>
      <c r="L2793" s="19"/>
      <c r="M2793" s="20"/>
      <c r="N2793" s="20"/>
      <c r="O2793" s="20"/>
      <c r="P2793" s="20"/>
      <c r="Q2793" s="20"/>
      <c r="R2793" s="20"/>
      <c r="S2793" s="20"/>
      <c r="T2793" s="20"/>
      <c r="U2793" s="20"/>
      <c r="V2793" s="20"/>
      <c r="W2793" s="21"/>
      <c r="X2793" s="67"/>
      <c r="Y2793" s="19"/>
      <c r="Z2793" s="20"/>
      <c r="AA2793" s="20"/>
      <c r="AB2793" s="20"/>
      <c r="AC2793" s="20"/>
      <c r="AD2793" s="20"/>
      <c r="AE2793" s="21"/>
      <c r="AF2793" s="55"/>
      <c r="AG2793" s="20"/>
      <c r="AH2793" s="21"/>
    </row>
    <row r="2794" spans="1:34" x14ac:dyDescent="0.35">
      <c r="A2794" s="15"/>
      <c r="B2794" s="16"/>
      <c r="C2794" s="16"/>
      <c r="D2794" s="16"/>
      <c r="E2794" s="16"/>
      <c r="F2794" s="16"/>
      <c r="G2794" s="16"/>
      <c r="H2794" s="17"/>
      <c r="I2794" s="16"/>
      <c r="J2794" s="16"/>
      <c r="K2794" s="18"/>
      <c r="L2794" s="22"/>
      <c r="M2794" s="23"/>
      <c r="N2794" s="23"/>
      <c r="O2794" s="23"/>
      <c r="P2794" s="23"/>
      <c r="Q2794" s="23"/>
      <c r="R2794" s="23"/>
      <c r="S2794" s="23"/>
      <c r="T2794" s="23"/>
      <c r="U2794" s="23"/>
      <c r="V2794" s="23"/>
      <c r="W2794" s="70"/>
      <c r="X2794" s="67"/>
      <c r="Y2794" s="22"/>
      <c r="Z2794" s="23"/>
      <c r="AA2794" s="23"/>
      <c r="AB2794" s="23"/>
      <c r="AC2794" s="23"/>
      <c r="AD2794" s="23"/>
      <c r="AE2794" s="70"/>
      <c r="AF2794" s="50"/>
      <c r="AG2794" s="23"/>
      <c r="AH2794" s="70"/>
    </row>
    <row r="2795" spans="1:34" x14ac:dyDescent="0.35">
      <c r="A2795" s="15"/>
      <c r="B2795" s="16"/>
      <c r="C2795" s="16"/>
      <c r="D2795" s="16"/>
      <c r="E2795" s="16"/>
      <c r="F2795" s="16"/>
      <c r="G2795" s="16"/>
      <c r="H2795" s="17"/>
      <c r="I2795" s="16"/>
      <c r="J2795" s="16"/>
      <c r="K2795" s="18"/>
      <c r="L2795" s="19"/>
      <c r="M2795" s="20"/>
      <c r="N2795" s="20"/>
      <c r="O2795" s="20"/>
      <c r="P2795" s="20"/>
      <c r="Q2795" s="20"/>
      <c r="R2795" s="20"/>
      <c r="S2795" s="20"/>
      <c r="T2795" s="20"/>
      <c r="U2795" s="20"/>
      <c r="V2795" s="20"/>
      <c r="W2795" s="21"/>
      <c r="X2795" s="67"/>
      <c r="Y2795" s="19"/>
      <c r="Z2795" s="20"/>
      <c r="AA2795" s="20"/>
      <c r="AB2795" s="20"/>
      <c r="AC2795" s="20"/>
      <c r="AD2795" s="20"/>
      <c r="AE2795" s="21"/>
      <c r="AF2795" s="55"/>
      <c r="AG2795" s="20"/>
      <c r="AH2795" s="21"/>
    </row>
    <row r="2796" spans="1:34" x14ac:dyDescent="0.35">
      <c r="A2796" s="24"/>
      <c r="B2796" s="25"/>
      <c r="C2796" s="25"/>
      <c r="D2796" s="25"/>
      <c r="E2796" s="25"/>
      <c r="F2796" s="25"/>
      <c r="G2796" s="25"/>
      <c r="H2796" s="26"/>
      <c r="I2796" s="25"/>
      <c r="J2796" s="25"/>
      <c r="K2796" s="27"/>
      <c r="L2796" s="28"/>
      <c r="M2796" s="29"/>
      <c r="N2796" s="29"/>
      <c r="O2796" s="29"/>
      <c r="P2796" s="29"/>
      <c r="Q2796" s="29"/>
      <c r="R2796" s="29"/>
      <c r="S2796" s="29"/>
      <c r="T2796" s="29"/>
      <c r="U2796" s="29"/>
      <c r="V2796" s="29"/>
      <c r="W2796" s="30"/>
      <c r="X2796" s="67"/>
      <c r="Y2796" s="57"/>
      <c r="Z2796" s="58"/>
      <c r="AA2796" s="58"/>
      <c r="AB2796" s="58"/>
      <c r="AC2796" s="58"/>
      <c r="AD2796" s="58"/>
      <c r="AE2796" s="71"/>
      <c r="AF2796" s="56"/>
      <c r="AG2796" s="58"/>
      <c r="AH2796" s="71"/>
    </row>
    <row r="2797" spans="1:34" x14ac:dyDescent="0.35">
      <c r="A2797" s="31"/>
      <c r="B2797" s="32"/>
      <c r="C2797" s="32"/>
      <c r="D2797" s="32"/>
      <c r="E2797" s="32"/>
      <c r="F2797" s="32"/>
      <c r="G2797" s="32"/>
      <c r="H2797" s="33"/>
      <c r="I2797" s="32"/>
      <c r="J2797" s="32"/>
      <c r="K2797" s="34"/>
      <c r="L2797" s="35"/>
      <c r="M2797" s="36"/>
      <c r="N2797" s="36"/>
      <c r="O2797" s="36"/>
      <c r="P2797" s="36"/>
      <c r="Q2797" s="36"/>
      <c r="R2797" s="36"/>
      <c r="S2797" s="36"/>
      <c r="T2797" s="36"/>
      <c r="U2797" s="36"/>
      <c r="V2797" s="36"/>
      <c r="W2797" s="37"/>
      <c r="X2797" s="67"/>
      <c r="Y2797" s="60"/>
      <c r="Z2797" s="61"/>
      <c r="AA2797" s="61"/>
      <c r="AB2797" s="61"/>
      <c r="AC2797" s="61"/>
      <c r="AD2797" s="61"/>
      <c r="AE2797" s="69"/>
      <c r="AF2797" s="59"/>
      <c r="AG2797" s="61"/>
      <c r="AH2797" s="69"/>
    </row>
    <row r="2798" spans="1:34" x14ac:dyDescent="0.35">
      <c r="A2798" s="15"/>
      <c r="B2798" s="16"/>
      <c r="C2798" s="16"/>
      <c r="D2798" s="16"/>
      <c r="E2798" s="16"/>
      <c r="F2798" s="16"/>
      <c r="G2798" s="16"/>
      <c r="H2798" s="17"/>
      <c r="I2798" s="16"/>
      <c r="J2798" s="16"/>
      <c r="K2798" s="18"/>
      <c r="L2798" s="19"/>
      <c r="M2798" s="20"/>
      <c r="N2798" s="20"/>
      <c r="O2798" s="20"/>
      <c r="P2798" s="20"/>
      <c r="Q2798" s="20"/>
      <c r="R2798" s="20"/>
      <c r="S2798" s="20"/>
      <c r="T2798" s="20"/>
      <c r="U2798" s="20"/>
      <c r="V2798" s="20"/>
      <c r="W2798" s="21"/>
      <c r="X2798" s="67"/>
      <c r="Y2798" s="19"/>
      <c r="Z2798" s="20"/>
      <c r="AA2798" s="20"/>
      <c r="AB2798" s="20"/>
      <c r="AC2798" s="20"/>
      <c r="AD2798" s="20"/>
      <c r="AE2798" s="21"/>
      <c r="AF2798" s="55"/>
      <c r="AG2798" s="20"/>
      <c r="AH2798" s="21"/>
    </row>
    <row r="2799" spans="1:34" x14ac:dyDescent="0.35">
      <c r="A2799" s="15"/>
      <c r="B2799" s="16"/>
      <c r="C2799" s="16"/>
      <c r="D2799" s="16"/>
      <c r="E2799" s="16"/>
      <c r="F2799" s="16"/>
      <c r="G2799" s="16"/>
      <c r="H2799" s="17"/>
      <c r="I2799" s="16"/>
      <c r="J2799" s="16"/>
      <c r="K2799" s="18"/>
      <c r="L2799" s="22"/>
      <c r="M2799" s="23"/>
      <c r="N2799" s="23"/>
      <c r="O2799" s="23"/>
      <c r="P2799" s="23"/>
      <c r="Q2799" s="23"/>
      <c r="R2799" s="23"/>
      <c r="S2799" s="23"/>
      <c r="T2799" s="23"/>
      <c r="U2799" s="23"/>
      <c r="V2799" s="23"/>
      <c r="W2799" s="70"/>
      <c r="X2799" s="67"/>
      <c r="Y2799" s="22"/>
      <c r="Z2799" s="23"/>
      <c r="AA2799" s="23"/>
      <c r="AB2799" s="23"/>
      <c r="AC2799" s="23"/>
      <c r="AD2799" s="23"/>
      <c r="AE2799" s="70"/>
      <c r="AF2799" s="50"/>
      <c r="AG2799" s="23"/>
      <c r="AH2799" s="70"/>
    </row>
    <row r="2800" spans="1:34" x14ac:dyDescent="0.35">
      <c r="A2800" s="15"/>
      <c r="B2800" s="16"/>
      <c r="C2800" s="16"/>
      <c r="D2800" s="16"/>
      <c r="E2800" s="16"/>
      <c r="F2800" s="16"/>
      <c r="G2800" s="16"/>
      <c r="H2800" s="17"/>
      <c r="I2800" s="16"/>
      <c r="J2800" s="16"/>
      <c r="K2800" s="18"/>
      <c r="L2800" s="19"/>
      <c r="M2800" s="20"/>
      <c r="N2800" s="20"/>
      <c r="O2800" s="20"/>
      <c r="P2800" s="20"/>
      <c r="Q2800" s="20"/>
      <c r="R2800" s="20"/>
      <c r="S2800" s="20"/>
      <c r="T2800" s="20"/>
      <c r="U2800" s="20"/>
      <c r="V2800" s="20"/>
      <c r="W2800" s="21"/>
      <c r="X2800" s="67"/>
      <c r="Y2800" s="19"/>
      <c r="Z2800" s="20"/>
      <c r="AA2800" s="20"/>
      <c r="AB2800" s="20"/>
      <c r="AC2800" s="20"/>
      <c r="AD2800" s="20"/>
      <c r="AE2800" s="21"/>
      <c r="AF2800" s="55"/>
      <c r="AG2800" s="20"/>
      <c r="AH2800" s="21"/>
    </row>
    <row r="2801" spans="1:34" x14ac:dyDescent="0.35">
      <c r="A2801" s="24"/>
      <c r="B2801" s="25"/>
      <c r="C2801" s="25"/>
      <c r="D2801" s="25"/>
      <c r="E2801" s="25"/>
      <c r="F2801" s="25"/>
      <c r="G2801" s="25"/>
      <c r="H2801" s="26"/>
      <c r="I2801" s="25"/>
      <c r="J2801" s="25"/>
      <c r="K2801" s="27"/>
      <c r="L2801" s="28"/>
      <c r="M2801" s="29"/>
      <c r="N2801" s="29"/>
      <c r="O2801" s="29"/>
      <c r="P2801" s="29"/>
      <c r="Q2801" s="29"/>
      <c r="R2801" s="29"/>
      <c r="S2801" s="29"/>
      <c r="T2801" s="29"/>
      <c r="U2801" s="29"/>
      <c r="V2801" s="29"/>
      <c r="W2801" s="30"/>
      <c r="X2801" s="67"/>
      <c r="Y2801" s="57"/>
      <c r="Z2801" s="58"/>
      <c r="AA2801" s="58"/>
      <c r="AB2801" s="58"/>
      <c r="AC2801" s="58"/>
      <c r="AD2801" s="58"/>
      <c r="AE2801" s="71"/>
      <c r="AF2801" s="56"/>
      <c r="AG2801" s="58"/>
      <c r="AH2801" s="71"/>
    </row>
    <row r="2802" spans="1:34" x14ac:dyDescent="0.35">
      <c r="A2802" s="31"/>
      <c r="B2802" s="32"/>
      <c r="C2802" s="32"/>
      <c r="D2802" s="32"/>
      <c r="E2802" s="32"/>
      <c r="F2802" s="32"/>
      <c r="G2802" s="32"/>
      <c r="H2802" s="33"/>
      <c r="I2802" s="32"/>
      <c r="J2802" s="32"/>
      <c r="K2802" s="34"/>
      <c r="L2802" s="35"/>
      <c r="M2802" s="36"/>
      <c r="N2802" s="36"/>
      <c r="O2802" s="36"/>
      <c r="P2802" s="36"/>
      <c r="Q2802" s="36"/>
      <c r="R2802" s="36"/>
      <c r="S2802" s="36"/>
      <c r="T2802" s="36"/>
      <c r="U2802" s="36"/>
      <c r="V2802" s="36"/>
      <c r="W2802" s="37"/>
      <c r="X2802" s="67"/>
      <c r="Y2802" s="60"/>
      <c r="Z2802" s="61"/>
      <c r="AA2802" s="61"/>
      <c r="AB2802" s="61"/>
      <c r="AC2802" s="61"/>
      <c r="AD2802" s="61"/>
      <c r="AE2802" s="69"/>
      <c r="AF2802" s="59"/>
      <c r="AG2802" s="61"/>
      <c r="AH2802" s="69"/>
    </row>
    <row r="2803" spans="1:34" x14ac:dyDescent="0.35">
      <c r="A2803" s="15"/>
      <c r="B2803" s="16"/>
      <c r="C2803" s="16"/>
      <c r="D2803" s="16"/>
      <c r="E2803" s="16"/>
      <c r="F2803" s="16"/>
      <c r="G2803" s="16"/>
      <c r="H2803" s="17"/>
      <c r="I2803" s="16"/>
      <c r="J2803" s="16"/>
      <c r="K2803" s="18"/>
      <c r="L2803" s="19"/>
      <c r="M2803" s="20"/>
      <c r="N2803" s="20"/>
      <c r="O2803" s="20"/>
      <c r="P2803" s="20"/>
      <c r="Q2803" s="20"/>
      <c r="R2803" s="20"/>
      <c r="S2803" s="20"/>
      <c r="T2803" s="20"/>
      <c r="U2803" s="20"/>
      <c r="V2803" s="20"/>
      <c r="W2803" s="21"/>
      <c r="X2803" s="67"/>
      <c r="Y2803" s="19"/>
      <c r="Z2803" s="20"/>
      <c r="AA2803" s="20"/>
      <c r="AB2803" s="20"/>
      <c r="AC2803" s="20"/>
      <c r="AD2803" s="20"/>
      <c r="AE2803" s="21"/>
      <c r="AF2803" s="55"/>
      <c r="AG2803" s="20"/>
      <c r="AH2803" s="21"/>
    </row>
    <row r="2804" spans="1:34" x14ac:dyDescent="0.35">
      <c r="A2804" s="15"/>
      <c r="B2804" s="16"/>
      <c r="C2804" s="16"/>
      <c r="D2804" s="16"/>
      <c r="E2804" s="16"/>
      <c r="F2804" s="16"/>
      <c r="G2804" s="16"/>
      <c r="H2804" s="17"/>
      <c r="I2804" s="16"/>
      <c r="J2804" s="16"/>
      <c r="K2804" s="18"/>
      <c r="L2804" s="22"/>
      <c r="M2804" s="23"/>
      <c r="N2804" s="23"/>
      <c r="O2804" s="23"/>
      <c r="P2804" s="23"/>
      <c r="Q2804" s="23"/>
      <c r="R2804" s="23"/>
      <c r="S2804" s="23"/>
      <c r="T2804" s="23"/>
      <c r="U2804" s="23"/>
      <c r="V2804" s="23"/>
      <c r="W2804" s="70"/>
      <c r="X2804" s="67"/>
      <c r="Y2804" s="22"/>
      <c r="Z2804" s="23"/>
      <c r="AA2804" s="23"/>
      <c r="AB2804" s="23"/>
      <c r="AC2804" s="23"/>
      <c r="AD2804" s="23"/>
      <c r="AE2804" s="70"/>
      <c r="AF2804" s="50"/>
      <c r="AG2804" s="23"/>
      <c r="AH2804" s="70"/>
    </row>
    <row r="2805" spans="1:34" x14ac:dyDescent="0.35">
      <c r="A2805" s="15"/>
      <c r="B2805" s="16"/>
      <c r="C2805" s="16"/>
      <c r="D2805" s="16"/>
      <c r="E2805" s="16"/>
      <c r="F2805" s="16"/>
      <c r="G2805" s="16"/>
      <c r="H2805" s="17"/>
      <c r="I2805" s="16"/>
      <c r="J2805" s="16"/>
      <c r="K2805" s="18"/>
      <c r="L2805" s="19"/>
      <c r="M2805" s="20"/>
      <c r="N2805" s="20"/>
      <c r="O2805" s="20"/>
      <c r="P2805" s="20"/>
      <c r="Q2805" s="20"/>
      <c r="R2805" s="20"/>
      <c r="S2805" s="20"/>
      <c r="T2805" s="20"/>
      <c r="U2805" s="20"/>
      <c r="V2805" s="20"/>
      <c r="W2805" s="21"/>
      <c r="X2805" s="67"/>
      <c r="Y2805" s="19"/>
      <c r="Z2805" s="20"/>
      <c r="AA2805" s="20"/>
      <c r="AB2805" s="20"/>
      <c r="AC2805" s="20"/>
      <c r="AD2805" s="20"/>
      <c r="AE2805" s="21"/>
      <c r="AF2805" s="55"/>
      <c r="AG2805" s="20"/>
      <c r="AH2805" s="21"/>
    </row>
    <row r="2806" spans="1:34" x14ac:dyDescent="0.35">
      <c r="A2806" s="24"/>
      <c r="B2806" s="25"/>
      <c r="C2806" s="25"/>
      <c r="D2806" s="25"/>
      <c r="E2806" s="25"/>
      <c r="F2806" s="25"/>
      <c r="G2806" s="25"/>
      <c r="H2806" s="26"/>
      <c r="I2806" s="25"/>
      <c r="J2806" s="25"/>
      <c r="K2806" s="27"/>
      <c r="L2806" s="28"/>
      <c r="M2806" s="29"/>
      <c r="N2806" s="29"/>
      <c r="O2806" s="29"/>
      <c r="P2806" s="29"/>
      <c r="Q2806" s="29"/>
      <c r="R2806" s="29"/>
      <c r="S2806" s="29"/>
      <c r="T2806" s="29"/>
      <c r="U2806" s="29"/>
      <c r="V2806" s="29"/>
      <c r="W2806" s="30"/>
      <c r="X2806" s="67"/>
      <c r="Y2806" s="57"/>
      <c r="Z2806" s="58"/>
      <c r="AA2806" s="58"/>
      <c r="AB2806" s="58"/>
      <c r="AC2806" s="58"/>
      <c r="AD2806" s="58"/>
      <c r="AE2806" s="71"/>
      <c r="AF2806" s="56"/>
      <c r="AG2806" s="58"/>
      <c r="AH2806" s="71"/>
    </row>
    <row r="2807" spans="1:34" x14ac:dyDescent="0.35">
      <c r="A2807" s="31"/>
      <c r="B2807" s="32"/>
      <c r="C2807" s="32"/>
      <c r="D2807" s="32"/>
      <c r="E2807" s="32"/>
      <c r="F2807" s="32"/>
      <c r="G2807" s="32"/>
      <c r="H2807" s="33"/>
      <c r="I2807" s="32"/>
      <c r="J2807" s="32"/>
      <c r="K2807" s="34"/>
      <c r="L2807" s="35"/>
      <c r="M2807" s="36"/>
      <c r="N2807" s="36"/>
      <c r="O2807" s="36"/>
      <c r="P2807" s="36"/>
      <c r="Q2807" s="36"/>
      <c r="R2807" s="36"/>
      <c r="S2807" s="36"/>
      <c r="T2807" s="36"/>
      <c r="U2807" s="36"/>
      <c r="V2807" s="36"/>
      <c r="W2807" s="37"/>
      <c r="X2807" s="67"/>
      <c r="Y2807" s="60"/>
      <c r="Z2807" s="61"/>
      <c r="AA2807" s="61"/>
      <c r="AB2807" s="61"/>
      <c r="AC2807" s="61"/>
      <c r="AD2807" s="61"/>
      <c r="AE2807" s="69"/>
      <c r="AF2807" s="59"/>
      <c r="AG2807" s="61"/>
      <c r="AH2807" s="69"/>
    </row>
    <row r="2808" spans="1:34" x14ac:dyDescent="0.35">
      <c r="A2808" s="15"/>
      <c r="B2808" s="16"/>
      <c r="C2808" s="16"/>
      <c r="D2808" s="16"/>
      <c r="E2808" s="16"/>
      <c r="F2808" s="16"/>
      <c r="G2808" s="16"/>
      <c r="H2808" s="17"/>
      <c r="I2808" s="16"/>
      <c r="J2808" s="16"/>
      <c r="K2808" s="18"/>
      <c r="L2808" s="19"/>
      <c r="M2808" s="20"/>
      <c r="N2808" s="20"/>
      <c r="O2808" s="20"/>
      <c r="P2808" s="20"/>
      <c r="Q2808" s="20"/>
      <c r="R2808" s="20"/>
      <c r="S2808" s="20"/>
      <c r="T2808" s="20"/>
      <c r="U2808" s="20"/>
      <c r="V2808" s="20"/>
      <c r="W2808" s="21"/>
      <c r="X2808" s="67"/>
      <c r="Y2808" s="19"/>
      <c r="Z2808" s="20"/>
      <c r="AA2808" s="20"/>
      <c r="AB2808" s="20"/>
      <c r="AC2808" s="20"/>
      <c r="AD2808" s="20"/>
      <c r="AE2808" s="21"/>
      <c r="AF2808" s="55"/>
      <c r="AG2808" s="20"/>
      <c r="AH2808" s="21"/>
    </row>
    <row r="2809" spans="1:34" x14ac:dyDescent="0.35">
      <c r="A2809" s="15"/>
      <c r="B2809" s="16"/>
      <c r="C2809" s="16"/>
      <c r="D2809" s="16"/>
      <c r="E2809" s="16"/>
      <c r="F2809" s="16"/>
      <c r="G2809" s="16"/>
      <c r="H2809" s="17"/>
      <c r="I2809" s="16"/>
      <c r="J2809" s="16"/>
      <c r="K2809" s="18"/>
      <c r="L2809" s="22"/>
      <c r="M2809" s="23"/>
      <c r="N2809" s="23"/>
      <c r="O2809" s="23"/>
      <c r="P2809" s="23"/>
      <c r="Q2809" s="23"/>
      <c r="R2809" s="23"/>
      <c r="S2809" s="23"/>
      <c r="T2809" s="23"/>
      <c r="U2809" s="23"/>
      <c r="V2809" s="23"/>
      <c r="W2809" s="70"/>
      <c r="X2809" s="67"/>
      <c r="Y2809" s="22"/>
      <c r="Z2809" s="23"/>
      <c r="AA2809" s="23"/>
      <c r="AB2809" s="23"/>
      <c r="AC2809" s="23"/>
      <c r="AD2809" s="23"/>
      <c r="AE2809" s="70"/>
      <c r="AF2809" s="50"/>
      <c r="AG2809" s="23"/>
      <c r="AH2809" s="70"/>
    </row>
    <row r="2810" spans="1:34" x14ac:dyDescent="0.35">
      <c r="A2810" s="15"/>
      <c r="B2810" s="16"/>
      <c r="C2810" s="16"/>
      <c r="D2810" s="16"/>
      <c r="E2810" s="16"/>
      <c r="F2810" s="16"/>
      <c r="G2810" s="16"/>
      <c r="H2810" s="17"/>
      <c r="I2810" s="16"/>
      <c r="J2810" s="16"/>
      <c r="K2810" s="18"/>
      <c r="L2810" s="19"/>
      <c r="M2810" s="20"/>
      <c r="N2810" s="20"/>
      <c r="O2810" s="20"/>
      <c r="P2810" s="20"/>
      <c r="Q2810" s="20"/>
      <c r="R2810" s="20"/>
      <c r="S2810" s="20"/>
      <c r="T2810" s="20"/>
      <c r="U2810" s="20"/>
      <c r="V2810" s="20"/>
      <c r="W2810" s="21"/>
      <c r="X2810" s="67"/>
      <c r="Y2810" s="19"/>
      <c r="Z2810" s="20"/>
      <c r="AA2810" s="20"/>
      <c r="AB2810" s="20"/>
      <c r="AC2810" s="20"/>
      <c r="AD2810" s="20"/>
      <c r="AE2810" s="21"/>
      <c r="AF2810" s="55"/>
      <c r="AG2810" s="20"/>
      <c r="AH2810" s="21"/>
    </row>
    <row r="2811" spans="1:34" x14ac:dyDescent="0.35">
      <c r="A2811" s="24"/>
      <c r="B2811" s="25"/>
      <c r="C2811" s="25"/>
      <c r="D2811" s="25"/>
      <c r="E2811" s="25"/>
      <c r="F2811" s="25"/>
      <c r="G2811" s="25"/>
      <c r="H2811" s="26"/>
      <c r="I2811" s="25"/>
      <c r="J2811" s="25"/>
      <c r="K2811" s="27"/>
      <c r="L2811" s="28"/>
      <c r="M2811" s="29"/>
      <c r="N2811" s="29"/>
      <c r="O2811" s="29"/>
      <c r="P2811" s="29"/>
      <c r="Q2811" s="29"/>
      <c r="R2811" s="29"/>
      <c r="S2811" s="29"/>
      <c r="T2811" s="29"/>
      <c r="U2811" s="29"/>
      <c r="V2811" s="29"/>
      <c r="W2811" s="30"/>
      <c r="X2811" s="67"/>
      <c r="Y2811" s="57"/>
      <c r="Z2811" s="58"/>
      <c r="AA2811" s="58"/>
      <c r="AB2811" s="58"/>
      <c r="AC2811" s="58"/>
      <c r="AD2811" s="58"/>
      <c r="AE2811" s="71"/>
      <c r="AF2811" s="56"/>
      <c r="AG2811" s="58"/>
      <c r="AH2811" s="71"/>
    </row>
    <row r="2812" spans="1:34" x14ac:dyDescent="0.35">
      <c r="A2812" s="31"/>
      <c r="B2812" s="32"/>
      <c r="C2812" s="32"/>
      <c r="D2812" s="32"/>
      <c r="E2812" s="32"/>
      <c r="F2812" s="32"/>
      <c r="G2812" s="32"/>
      <c r="H2812" s="33"/>
      <c r="I2812" s="32"/>
      <c r="J2812" s="32"/>
      <c r="K2812" s="34"/>
      <c r="L2812" s="35"/>
      <c r="M2812" s="36"/>
      <c r="N2812" s="36"/>
      <c r="O2812" s="36"/>
      <c r="P2812" s="36"/>
      <c r="Q2812" s="36"/>
      <c r="R2812" s="36"/>
      <c r="S2812" s="36"/>
      <c r="T2812" s="36"/>
      <c r="U2812" s="36"/>
      <c r="V2812" s="36"/>
      <c r="W2812" s="37"/>
      <c r="X2812" s="67"/>
      <c r="Y2812" s="60"/>
      <c r="Z2812" s="61"/>
      <c r="AA2812" s="61"/>
      <c r="AB2812" s="61"/>
      <c r="AC2812" s="61"/>
      <c r="AD2812" s="61"/>
      <c r="AE2812" s="69"/>
      <c r="AF2812" s="59"/>
      <c r="AG2812" s="61"/>
      <c r="AH2812" s="69"/>
    </row>
    <row r="2813" spans="1:34" x14ac:dyDescent="0.35">
      <c r="A2813" s="15"/>
      <c r="B2813" s="16"/>
      <c r="C2813" s="16"/>
      <c r="D2813" s="16"/>
      <c r="E2813" s="16"/>
      <c r="F2813" s="16"/>
      <c r="G2813" s="16"/>
      <c r="H2813" s="17"/>
      <c r="I2813" s="16"/>
      <c r="J2813" s="16"/>
      <c r="K2813" s="18"/>
      <c r="L2813" s="19"/>
      <c r="M2813" s="20"/>
      <c r="N2813" s="20"/>
      <c r="O2813" s="20"/>
      <c r="P2813" s="20"/>
      <c r="Q2813" s="20"/>
      <c r="R2813" s="20"/>
      <c r="S2813" s="20"/>
      <c r="T2813" s="20"/>
      <c r="U2813" s="20"/>
      <c r="V2813" s="20"/>
      <c r="W2813" s="21"/>
      <c r="X2813" s="67"/>
      <c r="Y2813" s="19"/>
      <c r="Z2813" s="20"/>
      <c r="AA2813" s="20"/>
      <c r="AB2813" s="20"/>
      <c r="AC2813" s="20"/>
      <c r="AD2813" s="20"/>
      <c r="AE2813" s="21"/>
      <c r="AF2813" s="55"/>
      <c r="AG2813" s="20"/>
      <c r="AH2813" s="21"/>
    </row>
    <row r="2814" spans="1:34" x14ac:dyDescent="0.35">
      <c r="A2814" s="15"/>
      <c r="B2814" s="16"/>
      <c r="C2814" s="16"/>
      <c r="D2814" s="16"/>
      <c r="E2814" s="16"/>
      <c r="F2814" s="16"/>
      <c r="G2814" s="16"/>
      <c r="H2814" s="17"/>
      <c r="I2814" s="16"/>
      <c r="J2814" s="16"/>
      <c r="K2814" s="18"/>
      <c r="L2814" s="22"/>
      <c r="M2814" s="23"/>
      <c r="N2814" s="23"/>
      <c r="O2814" s="23"/>
      <c r="P2814" s="23"/>
      <c r="Q2814" s="23"/>
      <c r="R2814" s="23"/>
      <c r="S2814" s="23"/>
      <c r="T2814" s="23"/>
      <c r="U2814" s="23"/>
      <c r="V2814" s="23"/>
      <c r="W2814" s="70"/>
      <c r="X2814" s="67"/>
      <c r="Y2814" s="22"/>
      <c r="Z2814" s="23"/>
      <c r="AA2814" s="23"/>
      <c r="AB2814" s="23"/>
      <c r="AC2814" s="23"/>
      <c r="AD2814" s="23"/>
      <c r="AE2814" s="70"/>
      <c r="AF2814" s="50"/>
      <c r="AG2814" s="23"/>
      <c r="AH2814" s="70"/>
    </row>
    <row r="2815" spans="1:34" x14ac:dyDescent="0.35">
      <c r="A2815" s="15"/>
      <c r="B2815" s="16"/>
      <c r="C2815" s="16"/>
      <c r="D2815" s="16"/>
      <c r="E2815" s="16"/>
      <c r="F2815" s="16"/>
      <c r="G2815" s="16"/>
      <c r="H2815" s="17"/>
      <c r="I2815" s="16"/>
      <c r="J2815" s="16"/>
      <c r="K2815" s="18"/>
      <c r="L2815" s="19"/>
      <c r="M2815" s="20"/>
      <c r="N2815" s="20"/>
      <c r="O2815" s="20"/>
      <c r="P2815" s="20"/>
      <c r="Q2815" s="20"/>
      <c r="R2815" s="20"/>
      <c r="S2815" s="20"/>
      <c r="T2815" s="20"/>
      <c r="U2815" s="20"/>
      <c r="V2815" s="20"/>
      <c r="W2815" s="21"/>
      <c r="X2815" s="67"/>
      <c r="Y2815" s="19"/>
      <c r="Z2815" s="20"/>
      <c r="AA2815" s="20"/>
      <c r="AB2815" s="20"/>
      <c r="AC2815" s="20"/>
      <c r="AD2815" s="20"/>
      <c r="AE2815" s="21"/>
      <c r="AF2815" s="55"/>
      <c r="AG2815" s="20"/>
      <c r="AH2815" s="21"/>
    </row>
    <row r="2816" spans="1:34" x14ac:dyDescent="0.35">
      <c r="A2816" s="24"/>
      <c r="B2816" s="25"/>
      <c r="C2816" s="25"/>
      <c r="D2816" s="25"/>
      <c r="E2816" s="25"/>
      <c r="F2816" s="25"/>
      <c r="G2816" s="25"/>
      <c r="H2816" s="26"/>
      <c r="I2816" s="25"/>
      <c r="J2816" s="25"/>
      <c r="K2816" s="27"/>
      <c r="L2816" s="28"/>
      <c r="M2816" s="29"/>
      <c r="N2816" s="29"/>
      <c r="O2816" s="29"/>
      <c r="P2816" s="29"/>
      <c r="Q2816" s="29"/>
      <c r="R2816" s="29"/>
      <c r="S2816" s="29"/>
      <c r="T2816" s="29"/>
      <c r="U2816" s="29"/>
      <c r="V2816" s="29"/>
      <c r="W2816" s="30"/>
      <c r="X2816" s="67"/>
      <c r="Y2816" s="57"/>
      <c r="Z2816" s="58"/>
      <c r="AA2816" s="58"/>
      <c r="AB2816" s="58"/>
      <c r="AC2816" s="58"/>
      <c r="AD2816" s="58"/>
      <c r="AE2816" s="71"/>
      <c r="AF2816" s="56"/>
      <c r="AG2816" s="58"/>
      <c r="AH2816" s="71"/>
    </row>
    <row r="2817" spans="1:34" x14ac:dyDescent="0.35">
      <c r="A2817" s="31"/>
      <c r="B2817" s="32"/>
      <c r="C2817" s="32"/>
      <c r="D2817" s="32"/>
      <c r="E2817" s="32"/>
      <c r="F2817" s="32"/>
      <c r="G2817" s="32"/>
      <c r="H2817" s="33"/>
      <c r="I2817" s="32"/>
      <c r="J2817" s="32"/>
      <c r="K2817" s="34"/>
      <c r="L2817" s="35"/>
      <c r="M2817" s="36"/>
      <c r="N2817" s="36"/>
      <c r="O2817" s="36"/>
      <c r="P2817" s="36"/>
      <c r="Q2817" s="36"/>
      <c r="R2817" s="36"/>
      <c r="S2817" s="36"/>
      <c r="T2817" s="36"/>
      <c r="U2817" s="36"/>
      <c r="V2817" s="36"/>
      <c r="W2817" s="37"/>
      <c r="X2817" s="67"/>
      <c r="Y2817" s="60"/>
      <c r="Z2817" s="61"/>
      <c r="AA2817" s="61"/>
      <c r="AB2817" s="61"/>
      <c r="AC2817" s="61"/>
      <c r="AD2817" s="61"/>
      <c r="AE2817" s="69"/>
      <c r="AF2817" s="59"/>
      <c r="AG2817" s="61"/>
      <c r="AH2817" s="69"/>
    </row>
    <row r="2818" spans="1:34" x14ac:dyDescent="0.35">
      <c r="A2818" s="15"/>
      <c r="B2818" s="16"/>
      <c r="C2818" s="16"/>
      <c r="D2818" s="16"/>
      <c r="E2818" s="16"/>
      <c r="F2818" s="16"/>
      <c r="G2818" s="16"/>
      <c r="H2818" s="17"/>
      <c r="I2818" s="16"/>
      <c r="J2818" s="16"/>
      <c r="K2818" s="18"/>
      <c r="L2818" s="19"/>
      <c r="M2818" s="20"/>
      <c r="N2818" s="20"/>
      <c r="O2818" s="20"/>
      <c r="P2818" s="20"/>
      <c r="Q2818" s="20"/>
      <c r="R2818" s="20"/>
      <c r="S2818" s="20"/>
      <c r="T2818" s="20"/>
      <c r="U2818" s="20"/>
      <c r="V2818" s="20"/>
      <c r="W2818" s="21"/>
      <c r="X2818" s="67"/>
      <c r="Y2818" s="19"/>
      <c r="Z2818" s="20"/>
      <c r="AA2818" s="20"/>
      <c r="AB2818" s="20"/>
      <c r="AC2818" s="20"/>
      <c r="AD2818" s="20"/>
      <c r="AE2818" s="21"/>
      <c r="AF2818" s="55"/>
      <c r="AG2818" s="20"/>
      <c r="AH2818" s="21"/>
    </row>
    <row r="2819" spans="1:34" x14ac:dyDescent="0.35">
      <c r="A2819" s="15"/>
      <c r="B2819" s="16"/>
      <c r="C2819" s="16"/>
      <c r="D2819" s="16"/>
      <c r="E2819" s="16"/>
      <c r="F2819" s="16"/>
      <c r="G2819" s="16"/>
      <c r="H2819" s="17"/>
      <c r="I2819" s="16"/>
      <c r="J2819" s="16"/>
      <c r="K2819" s="18"/>
      <c r="L2819" s="22"/>
      <c r="M2819" s="23"/>
      <c r="N2819" s="23"/>
      <c r="O2819" s="23"/>
      <c r="P2819" s="23"/>
      <c r="Q2819" s="23"/>
      <c r="R2819" s="23"/>
      <c r="S2819" s="23"/>
      <c r="T2819" s="23"/>
      <c r="U2819" s="23"/>
      <c r="V2819" s="23"/>
      <c r="W2819" s="70"/>
      <c r="X2819" s="67"/>
      <c r="Y2819" s="22"/>
      <c r="Z2819" s="23"/>
      <c r="AA2819" s="23"/>
      <c r="AB2819" s="23"/>
      <c r="AC2819" s="23"/>
      <c r="AD2819" s="23"/>
      <c r="AE2819" s="70"/>
      <c r="AF2819" s="50"/>
      <c r="AG2819" s="23"/>
      <c r="AH2819" s="70"/>
    </row>
    <row r="2820" spans="1:34" x14ac:dyDescent="0.35">
      <c r="A2820" s="15"/>
      <c r="B2820" s="16"/>
      <c r="C2820" s="16"/>
      <c r="D2820" s="16"/>
      <c r="E2820" s="16"/>
      <c r="F2820" s="16"/>
      <c r="G2820" s="16"/>
      <c r="H2820" s="17"/>
      <c r="I2820" s="16"/>
      <c r="J2820" s="16"/>
      <c r="K2820" s="18"/>
      <c r="L2820" s="19"/>
      <c r="M2820" s="20"/>
      <c r="N2820" s="20"/>
      <c r="O2820" s="20"/>
      <c r="P2820" s="20"/>
      <c r="Q2820" s="20"/>
      <c r="R2820" s="20"/>
      <c r="S2820" s="20"/>
      <c r="T2820" s="20"/>
      <c r="U2820" s="20"/>
      <c r="V2820" s="20"/>
      <c r="W2820" s="21"/>
      <c r="X2820" s="67"/>
      <c r="Y2820" s="19"/>
      <c r="Z2820" s="20"/>
      <c r="AA2820" s="20"/>
      <c r="AB2820" s="20"/>
      <c r="AC2820" s="20"/>
      <c r="AD2820" s="20"/>
      <c r="AE2820" s="21"/>
      <c r="AF2820" s="55"/>
      <c r="AG2820" s="20"/>
      <c r="AH2820" s="21"/>
    </row>
    <row r="2821" spans="1:34" x14ac:dyDescent="0.35">
      <c r="A2821" s="24"/>
      <c r="B2821" s="25"/>
      <c r="C2821" s="25"/>
      <c r="D2821" s="25"/>
      <c r="E2821" s="25"/>
      <c r="F2821" s="25"/>
      <c r="G2821" s="25"/>
      <c r="H2821" s="26"/>
      <c r="I2821" s="25"/>
      <c r="J2821" s="25"/>
      <c r="K2821" s="27"/>
      <c r="L2821" s="28"/>
      <c r="M2821" s="29"/>
      <c r="N2821" s="29"/>
      <c r="O2821" s="29"/>
      <c r="P2821" s="29"/>
      <c r="Q2821" s="29"/>
      <c r="R2821" s="29"/>
      <c r="S2821" s="29"/>
      <c r="T2821" s="29"/>
      <c r="U2821" s="29"/>
      <c r="V2821" s="29"/>
      <c r="W2821" s="30"/>
      <c r="X2821" s="67"/>
      <c r="Y2821" s="57"/>
      <c r="Z2821" s="58"/>
      <c r="AA2821" s="58"/>
      <c r="AB2821" s="58"/>
      <c r="AC2821" s="58"/>
      <c r="AD2821" s="58"/>
      <c r="AE2821" s="71"/>
      <c r="AF2821" s="56"/>
      <c r="AG2821" s="58"/>
      <c r="AH2821" s="71"/>
    </row>
    <row r="2822" spans="1:34" x14ac:dyDescent="0.35">
      <c r="A2822" s="31"/>
      <c r="B2822" s="32"/>
      <c r="C2822" s="32"/>
      <c r="D2822" s="32"/>
      <c r="E2822" s="32"/>
      <c r="F2822" s="32"/>
      <c r="G2822" s="32"/>
      <c r="H2822" s="33"/>
      <c r="I2822" s="32"/>
      <c r="J2822" s="32"/>
      <c r="K2822" s="34"/>
      <c r="L2822" s="35"/>
      <c r="M2822" s="36"/>
      <c r="N2822" s="36"/>
      <c r="O2822" s="36"/>
      <c r="P2822" s="36"/>
      <c r="Q2822" s="36"/>
      <c r="R2822" s="36"/>
      <c r="S2822" s="36"/>
      <c r="T2822" s="36"/>
      <c r="U2822" s="36"/>
      <c r="V2822" s="36"/>
      <c r="W2822" s="37"/>
      <c r="X2822" s="67"/>
      <c r="Y2822" s="60"/>
      <c r="Z2822" s="61"/>
      <c r="AA2822" s="61"/>
      <c r="AB2822" s="61"/>
      <c r="AC2822" s="61"/>
      <c r="AD2822" s="61"/>
      <c r="AE2822" s="69"/>
      <c r="AF2822" s="59"/>
      <c r="AG2822" s="61"/>
      <c r="AH2822" s="69"/>
    </row>
    <row r="2823" spans="1:34" x14ac:dyDescent="0.35">
      <c r="A2823" s="15"/>
      <c r="B2823" s="16"/>
      <c r="C2823" s="16"/>
      <c r="D2823" s="16"/>
      <c r="E2823" s="16"/>
      <c r="F2823" s="16"/>
      <c r="G2823" s="16"/>
      <c r="H2823" s="17"/>
      <c r="I2823" s="16"/>
      <c r="J2823" s="16"/>
      <c r="K2823" s="18"/>
      <c r="L2823" s="19"/>
      <c r="M2823" s="20"/>
      <c r="N2823" s="20"/>
      <c r="O2823" s="20"/>
      <c r="P2823" s="20"/>
      <c r="Q2823" s="20"/>
      <c r="R2823" s="20"/>
      <c r="S2823" s="20"/>
      <c r="T2823" s="20"/>
      <c r="U2823" s="20"/>
      <c r="V2823" s="20"/>
      <c r="W2823" s="21"/>
      <c r="X2823" s="67"/>
      <c r="Y2823" s="19"/>
      <c r="Z2823" s="20"/>
      <c r="AA2823" s="20"/>
      <c r="AB2823" s="20"/>
      <c r="AC2823" s="20"/>
      <c r="AD2823" s="20"/>
      <c r="AE2823" s="21"/>
      <c r="AF2823" s="55"/>
      <c r="AG2823" s="20"/>
      <c r="AH2823" s="21"/>
    </row>
    <row r="2824" spans="1:34" x14ac:dyDescent="0.35">
      <c r="A2824" s="15"/>
      <c r="B2824" s="16"/>
      <c r="C2824" s="16"/>
      <c r="D2824" s="16"/>
      <c r="E2824" s="16"/>
      <c r="F2824" s="16"/>
      <c r="G2824" s="16"/>
      <c r="H2824" s="17"/>
      <c r="I2824" s="16"/>
      <c r="J2824" s="16"/>
      <c r="K2824" s="18"/>
      <c r="L2824" s="22"/>
      <c r="M2824" s="23"/>
      <c r="N2824" s="23"/>
      <c r="O2824" s="23"/>
      <c r="P2824" s="23"/>
      <c r="Q2824" s="23"/>
      <c r="R2824" s="23"/>
      <c r="S2824" s="23"/>
      <c r="T2824" s="23"/>
      <c r="U2824" s="23"/>
      <c r="V2824" s="23"/>
      <c r="W2824" s="70"/>
      <c r="X2824" s="67"/>
      <c r="Y2824" s="22"/>
      <c r="Z2824" s="23"/>
      <c r="AA2824" s="23"/>
      <c r="AB2824" s="23"/>
      <c r="AC2824" s="23"/>
      <c r="AD2824" s="23"/>
      <c r="AE2824" s="70"/>
      <c r="AF2824" s="50"/>
      <c r="AG2824" s="23"/>
      <c r="AH2824" s="70"/>
    </row>
    <row r="2825" spans="1:34" x14ac:dyDescent="0.35">
      <c r="A2825" s="15"/>
      <c r="B2825" s="16"/>
      <c r="C2825" s="16"/>
      <c r="D2825" s="16"/>
      <c r="E2825" s="16"/>
      <c r="F2825" s="16"/>
      <c r="G2825" s="16"/>
      <c r="H2825" s="17"/>
      <c r="I2825" s="16"/>
      <c r="J2825" s="16"/>
      <c r="K2825" s="18"/>
      <c r="L2825" s="19"/>
      <c r="M2825" s="20"/>
      <c r="N2825" s="20"/>
      <c r="O2825" s="20"/>
      <c r="P2825" s="20"/>
      <c r="Q2825" s="20"/>
      <c r="R2825" s="20"/>
      <c r="S2825" s="20"/>
      <c r="T2825" s="20"/>
      <c r="U2825" s="20"/>
      <c r="V2825" s="20"/>
      <c r="W2825" s="21"/>
      <c r="X2825" s="67"/>
      <c r="Y2825" s="19"/>
      <c r="Z2825" s="20"/>
      <c r="AA2825" s="20"/>
      <c r="AB2825" s="20"/>
      <c r="AC2825" s="20"/>
      <c r="AD2825" s="20"/>
      <c r="AE2825" s="21"/>
      <c r="AF2825" s="55"/>
      <c r="AG2825" s="20"/>
      <c r="AH2825" s="21"/>
    </row>
    <row r="2826" spans="1:34" x14ac:dyDescent="0.35">
      <c r="A2826" s="24"/>
      <c r="B2826" s="25"/>
      <c r="C2826" s="25"/>
      <c r="D2826" s="25"/>
      <c r="E2826" s="25"/>
      <c r="F2826" s="25"/>
      <c r="G2826" s="25"/>
      <c r="H2826" s="26"/>
      <c r="I2826" s="25"/>
      <c r="J2826" s="25"/>
      <c r="K2826" s="27"/>
      <c r="L2826" s="28"/>
      <c r="M2826" s="29"/>
      <c r="N2826" s="29"/>
      <c r="O2826" s="29"/>
      <c r="P2826" s="29"/>
      <c r="Q2826" s="29"/>
      <c r="R2826" s="29"/>
      <c r="S2826" s="29"/>
      <c r="T2826" s="29"/>
      <c r="U2826" s="29"/>
      <c r="V2826" s="29"/>
      <c r="W2826" s="30"/>
      <c r="X2826" s="67"/>
      <c r="Y2826" s="57"/>
      <c r="Z2826" s="58"/>
      <c r="AA2826" s="58"/>
      <c r="AB2826" s="58"/>
      <c r="AC2826" s="58"/>
      <c r="AD2826" s="58"/>
      <c r="AE2826" s="71"/>
      <c r="AF2826" s="56"/>
      <c r="AG2826" s="58"/>
      <c r="AH2826" s="71"/>
    </row>
    <row r="2827" spans="1:34" x14ac:dyDescent="0.35">
      <c r="A2827" s="31"/>
      <c r="B2827" s="32"/>
      <c r="C2827" s="32"/>
      <c r="D2827" s="32"/>
      <c r="E2827" s="32"/>
      <c r="F2827" s="32"/>
      <c r="G2827" s="32"/>
      <c r="H2827" s="33"/>
      <c r="I2827" s="32"/>
      <c r="J2827" s="32"/>
      <c r="K2827" s="34"/>
      <c r="L2827" s="35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7"/>
      <c r="X2827" s="67"/>
      <c r="Y2827" s="60"/>
      <c r="Z2827" s="61"/>
      <c r="AA2827" s="61"/>
      <c r="AB2827" s="61"/>
      <c r="AC2827" s="61"/>
      <c r="AD2827" s="61"/>
      <c r="AE2827" s="69"/>
      <c r="AF2827" s="59"/>
      <c r="AG2827" s="61"/>
      <c r="AH2827" s="69"/>
    </row>
    <row r="2828" spans="1:34" x14ac:dyDescent="0.35">
      <c r="A2828" s="15"/>
      <c r="B2828" s="16"/>
      <c r="C2828" s="16"/>
      <c r="D2828" s="16"/>
      <c r="E2828" s="16"/>
      <c r="F2828" s="16"/>
      <c r="G2828" s="16"/>
      <c r="H2828" s="17"/>
      <c r="I2828" s="16"/>
      <c r="J2828" s="16"/>
      <c r="K2828" s="18"/>
      <c r="L2828" s="19"/>
      <c r="M2828" s="20"/>
      <c r="N2828" s="20"/>
      <c r="O2828" s="20"/>
      <c r="P2828" s="20"/>
      <c r="Q2828" s="20"/>
      <c r="R2828" s="20"/>
      <c r="S2828" s="20"/>
      <c r="T2828" s="20"/>
      <c r="U2828" s="20"/>
      <c r="V2828" s="20"/>
      <c r="W2828" s="21"/>
      <c r="X2828" s="67"/>
      <c r="Y2828" s="19"/>
      <c r="Z2828" s="20"/>
      <c r="AA2828" s="20"/>
      <c r="AB2828" s="20"/>
      <c r="AC2828" s="20"/>
      <c r="AD2828" s="20"/>
      <c r="AE2828" s="21"/>
      <c r="AF2828" s="55"/>
      <c r="AG2828" s="20"/>
      <c r="AH2828" s="21"/>
    </row>
    <row r="2829" spans="1:34" x14ac:dyDescent="0.35">
      <c r="A2829" s="15"/>
      <c r="B2829" s="16"/>
      <c r="C2829" s="16"/>
      <c r="D2829" s="16"/>
      <c r="E2829" s="16"/>
      <c r="F2829" s="16"/>
      <c r="G2829" s="16"/>
      <c r="H2829" s="17"/>
      <c r="I2829" s="16"/>
      <c r="J2829" s="16"/>
      <c r="K2829" s="18"/>
      <c r="L2829" s="22"/>
      <c r="M2829" s="23"/>
      <c r="N2829" s="23"/>
      <c r="O2829" s="23"/>
      <c r="P2829" s="23"/>
      <c r="Q2829" s="23"/>
      <c r="R2829" s="23"/>
      <c r="S2829" s="23"/>
      <c r="T2829" s="23"/>
      <c r="U2829" s="23"/>
      <c r="V2829" s="23"/>
      <c r="W2829" s="70"/>
      <c r="X2829" s="67"/>
      <c r="Y2829" s="22"/>
      <c r="Z2829" s="23"/>
      <c r="AA2829" s="23"/>
      <c r="AB2829" s="23"/>
      <c r="AC2829" s="23"/>
      <c r="AD2829" s="23"/>
      <c r="AE2829" s="70"/>
      <c r="AF2829" s="50"/>
      <c r="AG2829" s="23"/>
      <c r="AH2829" s="70"/>
    </row>
    <row r="2830" spans="1:34" x14ac:dyDescent="0.35">
      <c r="A2830" s="15"/>
      <c r="B2830" s="16"/>
      <c r="C2830" s="16"/>
      <c r="D2830" s="16"/>
      <c r="E2830" s="16"/>
      <c r="F2830" s="16"/>
      <c r="G2830" s="16"/>
      <c r="H2830" s="17"/>
      <c r="I2830" s="16"/>
      <c r="J2830" s="16"/>
      <c r="K2830" s="18"/>
      <c r="L2830" s="19"/>
      <c r="M2830" s="20"/>
      <c r="N2830" s="20"/>
      <c r="O2830" s="20"/>
      <c r="P2830" s="20"/>
      <c r="Q2830" s="20"/>
      <c r="R2830" s="20"/>
      <c r="S2830" s="20"/>
      <c r="T2830" s="20"/>
      <c r="U2830" s="20"/>
      <c r="V2830" s="20"/>
      <c r="W2830" s="21"/>
      <c r="X2830" s="67"/>
      <c r="Y2830" s="19"/>
      <c r="Z2830" s="20"/>
      <c r="AA2830" s="20"/>
      <c r="AB2830" s="20"/>
      <c r="AC2830" s="20"/>
      <c r="AD2830" s="20"/>
      <c r="AE2830" s="21"/>
      <c r="AF2830" s="55"/>
      <c r="AG2830" s="20"/>
      <c r="AH2830" s="21"/>
    </row>
    <row r="2831" spans="1:34" x14ac:dyDescent="0.35">
      <c r="A2831" s="24"/>
      <c r="B2831" s="25"/>
      <c r="C2831" s="25"/>
      <c r="D2831" s="25"/>
      <c r="E2831" s="25"/>
      <c r="F2831" s="25"/>
      <c r="G2831" s="25"/>
      <c r="H2831" s="26"/>
      <c r="I2831" s="25"/>
      <c r="J2831" s="25"/>
      <c r="K2831" s="27"/>
      <c r="L2831" s="28"/>
      <c r="M2831" s="29"/>
      <c r="N2831" s="29"/>
      <c r="O2831" s="29"/>
      <c r="P2831" s="29"/>
      <c r="Q2831" s="29"/>
      <c r="R2831" s="29"/>
      <c r="S2831" s="29"/>
      <c r="T2831" s="29"/>
      <c r="U2831" s="29"/>
      <c r="V2831" s="29"/>
      <c r="W2831" s="30"/>
      <c r="X2831" s="67"/>
      <c r="Y2831" s="57"/>
      <c r="Z2831" s="58"/>
      <c r="AA2831" s="58"/>
      <c r="AB2831" s="58"/>
      <c r="AC2831" s="58"/>
      <c r="AD2831" s="58"/>
      <c r="AE2831" s="71"/>
      <c r="AF2831" s="56"/>
      <c r="AG2831" s="58"/>
      <c r="AH2831" s="71"/>
    </row>
    <row r="2832" spans="1:34" x14ac:dyDescent="0.35">
      <c r="A2832" s="31"/>
      <c r="B2832" s="32"/>
      <c r="C2832" s="32"/>
      <c r="D2832" s="32"/>
      <c r="E2832" s="32"/>
      <c r="F2832" s="32"/>
      <c r="G2832" s="32"/>
      <c r="H2832" s="33"/>
      <c r="I2832" s="32"/>
      <c r="J2832" s="32"/>
      <c r="K2832" s="34"/>
      <c r="L2832" s="35"/>
      <c r="M2832" s="36"/>
      <c r="N2832" s="36"/>
      <c r="O2832" s="36"/>
      <c r="P2832" s="36"/>
      <c r="Q2832" s="36"/>
      <c r="R2832" s="36"/>
      <c r="S2832" s="36"/>
      <c r="T2832" s="36"/>
      <c r="U2832" s="36"/>
      <c r="V2832" s="36"/>
      <c r="W2832" s="37"/>
      <c r="X2832" s="67"/>
      <c r="Y2832" s="60"/>
      <c r="Z2832" s="61"/>
      <c r="AA2832" s="61"/>
      <c r="AB2832" s="61"/>
      <c r="AC2832" s="61"/>
      <c r="AD2832" s="61"/>
      <c r="AE2832" s="69"/>
      <c r="AF2832" s="59"/>
      <c r="AG2832" s="61"/>
      <c r="AH2832" s="69"/>
    </row>
    <row r="2833" spans="1:34" x14ac:dyDescent="0.35">
      <c r="A2833" s="15"/>
      <c r="B2833" s="16"/>
      <c r="C2833" s="16"/>
      <c r="D2833" s="16"/>
      <c r="E2833" s="16"/>
      <c r="F2833" s="16"/>
      <c r="G2833" s="16"/>
      <c r="H2833" s="17"/>
      <c r="I2833" s="16"/>
      <c r="J2833" s="16"/>
      <c r="K2833" s="18"/>
      <c r="L2833" s="19"/>
      <c r="M2833" s="20"/>
      <c r="N2833" s="20"/>
      <c r="O2833" s="20"/>
      <c r="P2833" s="20"/>
      <c r="Q2833" s="20"/>
      <c r="R2833" s="20"/>
      <c r="S2833" s="20"/>
      <c r="T2833" s="20"/>
      <c r="U2833" s="20"/>
      <c r="V2833" s="20"/>
      <c r="W2833" s="21"/>
      <c r="X2833" s="67"/>
      <c r="Y2833" s="19"/>
      <c r="Z2833" s="20"/>
      <c r="AA2833" s="20"/>
      <c r="AB2833" s="20"/>
      <c r="AC2833" s="20"/>
      <c r="AD2833" s="20"/>
      <c r="AE2833" s="21"/>
      <c r="AF2833" s="55"/>
      <c r="AG2833" s="20"/>
      <c r="AH2833" s="21"/>
    </row>
    <row r="2834" spans="1:34" x14ac:dyDescent="0.35">
      <c r="A2834" s="15"/>
      <c r="B2834" s="16"/>
      <c r="C2834" s="16"/>
      <c r="D2834" s="16"/>
      <c r="E2834" s="16"/>
      <c r="F2834" s="16"/>
      <c r="G2834" s="16"/>
      <c r="H2834" s="17"/>
      <c r="I2834" s="16"/>
      <c r="J2834" s="16"/>
      <c r="K2834" s="18"/>
      <c r="L2834" s="22"/>
      <c r="M2834" s="23"/>
      <c r="N2834" s="23"/>
      <c r="O2834" s="23"/>
      <c r="P2834" s="23"/>
      <c r="Q2834" s="23"/>
      <c r="R2834" s="23"/>
      <c r="S2834" s="23"/>
      <c r="T2834" s="23"/>
      <c r="U2834" s="23"/>
      <c r="V2834" s="23"/>
      <c r="W2834" s="70"/>
      <c r="X2834" s="67"/>
      <c r="Y2834" s="22"/>
      <c r="Z2834" s="23"/>
      <c r="AA2834" s="23"/>
      <c r="AB2834" s="23"/>
      <c r="AC2834" s="23"/>
      <c r="AD2834" s="23"/>
      <c r="AE2834" s="70"/>
      <c r="AF2834" s="50"/>
      <c r="AG2834" s="23"/>
      <c r="AH2834" s="70"/>
    </row>
    <row r="2835" spans="1:34" x14ac:dyDescent="0.35">
      <c r="A2835" s="15"/>
      <c r="B2835" s="16"/>
      <c r="C2835" s="16"/>
      <c r="D2835" s="16"/>
      <c r="E2835" s="16"/>
      <c r="F2835" s="16"/>
      <c r="G2835" s="16"/>
      <c r="H2835" s="17"/>
      <c r="I2835" s="16"/>
      <c r="J2835" s="16"/>
      <c r="K2835" s="18"/>
      <c r="L2835" s="19"/>
      <c r="M2835" s="20"/>
      <c r="N2835" s="20"/>
      <c r="O2835" s="20"/>
      <c r="P2835" s="20"/>
      <c r="Q2835" s="20"/>
      <c r="R2835" s="20"/>
      <c r="S2835" s="20"/>
      <c r="T2835" s="20"/>
      <c r="U2835" s="20"/>
      <c r="V2835" s="20"/>
      <c r="W2835" s="21"/>
      <c r="X2835" s="67"/>
      <c r="Y2835" s="19"/>
      <c r="Z2835" s="20"/>
      <c r="AA2835" s="20"/>
      <c r="AB2835" s="20"/>
      <c r="AC2835" s="20"/>
      <c r="AD2835" s="20"/>
      <c r="AE2835" s="21"/>
      <c r="AF2835" s="55"/>
      <c r="AG2835" s="20"/>
      <c r="AH2835" s="21"/>
    </row>
    <row r="2836" spans="1:34" x14ac:dyDescent="0.35">
      <c r="A2836" s="24"/>
      <c r="B2836" s="25"/>
      <c r="C2836" s="25"/>
      <c r="D2836" s="25"/>
      <c r="E2836" s="25"/>
      <c r="F2836" s="25"/>
      <c r="G2836" s="25"/>
      <c r="H2836" s="26"/>
      <c r="I2836" s="25"/>
      <c r="J2836" s="25"/>
      <c r="K2836" s="27"/>
      <c r="L2836" s="28"/>
      <c r="M2836" s="29"/>
      <c r="N2836" s="29"/>
      <c r="O2836" s="29"/>
      <c r="P2836" s="29"/>
      <c r="Q2836" s="29"/>
      <c r="R2836" s="29"/>
      <c r="S2836" s="29"/>
      <c r="T2836" s="29"/>
      <c r="U2836" s="29"/>
      <c r="V2836" s="29"/>
      <c r="W2836" s="30"/>
      <c r="X2836" s="67"/>
      <c r="Y2836" s="57"/>
      <c r="Z2836" s="58"/>
      <c r="AA2836" s="58"/>
      <c r="AB2836" s="58"/>
      <c r="AC2836" s="58"/>
      <c r="AD2836" s="58"/>
      <c r="AE2836" s="71"/>
      <c r="AF2836" s="56"/>
      <c r="AG2836" s="58"/>
      <c r="AH2836" s="71"/>
    </row>
    <row r="2837" spans="1:34" x14ac:dyDescent="0.35">
      <c r="A2837" s="31"/>
      <c r="B2837" s="32"/>
      <c r="C2837" s="32"/>
      <c r="D2837" s="32"/>
      <c r="E2837" s="32"/>
      <c r="F2837" s="32"/>
      <c r="G2837" s="32"/>
      <c r="H2837" s="33"/>
      <c r="I2837" s="32"/>
      <c r="J2837" s="32"/>
      <c r="K2837" s="34"/>
      <c r="L2837" s="35"/>
      <c r="M2837" s="36"/>
      <c r="N2837" s="36"/>
      <c r="O2837" s="36"/>
      <c r="P2837" s="36"/>
      <c r="Q2837" s="36"/>
      <c r="R2837" s="36"/>
      <c r="S2837" s="36"/>
      <c r="T2837" s="36"/>
      <c r="U2837" s="36"/>
      <c r="V2837" s="36"/>
      <c r="W2837" s="37"/>
      <c r="X2837" s="67"/>
      <c r="Y2837" s="60"/>
      <c r="Z2837" s="61"/>
      <c r="AA2837" s="61"/>
      <c r="AB2837" s="61"/>
      <c r="AC2837" s="61"/>
      <c r="AD2837" s="61"/>
      <c r="AE2837" s="69"/>
      <c r="AF2837" s="59"/>
      <c r="AG2837" s="61"/>
      <c r="AH2837" s="69"/>
    </row>
    <row r="2838" spans="1:34" x14ac:dyDescent="0.35">
      <c r="A2838" s="15"/>
      <c r="B2838" s="16"/>
      <c r="C2838" s="16"/>
      <c r="D2838" s="16"/>
      <c r="E2838" s="16"/>
      <c r="F2838" s="16"/>
      <c r="G2838" s="16"/>
      <c r="H2838" s="17"/>
      <c r="I2838" s="16"/>
      <c r="J2838" s="16"/>
      <c r="K2838" s="18"/>
      <c r="L2838" s="19"/>
      <c r="M2838" s="20"/>
      <c r="N2838" s="20"/>
      <c r="O2838" s="20"/>
      <c r="P2838" s="20"/>
      <c r="Q2838" s="20"/>
      <c r="R2838" s="20"/>
      <c r="S2838" s="20"/>
      <c r="T2838" s="20"/>
      <c r="U2838" s="20"/>
      <c r="V2838" s="20"/>
      <c r="W2838" s="21"/>
      <c r="X2838" s="67"/>
      <c r="Y2838" s="19"/>
      <c r="Z2838" s="20"/>
      <c r="AA2838" s="20"/>
      <c r="AB2838" s="20"/>
      <c r="AC2838" s="20"/>
      <c r="AD2838" s="20"/>
      <c r="AE2838" s="21"/>
      <c r="AF2838" s="55"/>
      <c r="AG2838" s="20"/>
      <c r="AH2838" s="21"/>
    </row>
    <row r="2839" spans="1:34" x14ac:dyDescent="0.35">
      <c r="A2839" s="15"/>
      <c r="B2839" s="16"/>
      <c r="C2839" s="16"/>
      <c r="D2839" s="16"/>
      <c r="E2839" s="16"/>
      <c r="F2839" s="16"/>
      <c r="G2839" s="16"/>
      <c r="H2839" s="17"/>
      <c r="I2839" s="16"/>
      <c r="J2839" s="16"/>
      <c r="K2839" s="18"/>
      <c r="L2839" s="22"/>
      <c r="M2839" s="23"/>
      <c r="N2839" s="23"/>
      <c r="O2839" s="23"/>
      <c r="P2839" s="23"/>
      <c r="Q2839" s="23"/>
      <c r="R2839" s="23"/>
      <c r="S2839" s="23"/>
      <c r="T2839" s="23"/>
      <c r="U2839" s="23"/>
      <c r="V2839" s="23"/>
      <c r="W2839" s="70"/>
      <c r="X2839" s="67"/>
      <c r="Y2839" s="22"/>
      <c r="Z2839" s="23"/>
      <c r="AA2839" s="23"/>
      <c r="AB2839" s="23"/>
      <c r="AC2839" s="23"/>
      <c r="AD2839" s="23"/>
      <c r="AE2839" s="70"/>
      <c r="AF2839" s="50"/>
      <c r="AG2839" s="23"/>
      <c r="AH2839" s="70"/>
    </row>
    <row r="2840" spans="1:34" x14ac:dyDescent="0.35">
      <c r="A2840" s="15"/>
      <c r="B2840" s="16"/>
      <c r="C2840" s="16"/>
      <c r="D2840" s="16"/>
      <c r="E2840" s="16"/>
      <c r="F2840" s="16"/>
      <c r="G2840" s="16"/>
      <c r="H2840" s="17"/>
      <c r="I2840" s="16"/>
      <c r="J2840" s="16"/>
      <c r="K2840" s="18"/>
      <c r="L2840" s="19"/>
      <c r="M2840" s="20"/>
      <c r="N2840" s="20"/>
      <c r="O2840" s="20"/>
      <c r="P2840" s="20"/>
      <c r="Q2840" s="20"/>
      <c r="R2840" s="20"/>
      <c r="S2840" s="20"/>
      <c r="T2840" s="20"/>
      <c r="U2840" s="20"/>
      <c r="V2840" s="20"/>
      <c r="W2840" s="21"/>
      <c r="X2840" s="67"/>
      <c r="Y2840" s="19"/>
      <c r="Z2840" s="20"/>
      <c r="AA2840" s="20"/>
      <c r="AB2840" s="20"/>
      <c r="AC2840" s="20"/>
      <c r="AD2840" s="20"/>
      <c r="AE2840" s="21"/>
      <c r="AF2840" s="55"/>
      <c r="AG2840" s="20"/>
      <c r="AH2840" s="21"/>
    </row>
    <row r="2841" spans="1:34" x14ac:dyDescent="0.35">
      <c r="A2841" s="24"/>
      <c r="B2841" s="25"/>
      <c r="C2841" s="25"/>
      <c r="D2841" s="25"/>
      <c r="E2841" s="25"/>
      <c r="F2841" s="25"/>
      <c r="G2841" s="25"/>
      <c r="H2841" s="26"/>
      <c r="I2841" s="25"/>
      <c r="J2841" s="25"/>
      <c r="K2841" s="27"/>
      <c r="L2841" s="28"/>
      <c r="M2841" s="29"/>
      <c r="N2841" s="29"/>
      <c r="O2841" s="29"/>
      <c r="P2841" s="29"/>
      <c r="Q2841" s="29"/>
      <c r="R2841" s="29"/>
      <c r="S2841" s="29"/>
      <c r="T2841" s="29"/>
      <c r="U2841" s="29"/>
      <c r="V2841" s="29"/>
      <c r="W2841" s="30"/>
      <c r="X2841" s="67"/>
      <c r="Y2841" s="57"/>
      <c r="Z2841" s="58"/>
      <c r="AA2841" s="58"/>
      <c r="AB2841" s="58"/>
      <c r="AC2841" s="58"/>
      <c r="AD2841" s="58"/>
      <c r="AE2841" s="71"/>
      <c r="AF2841" s="56"/>
      <c r="AG2841" s="58"/>
      <c r="AH2841" s="71"/>
    </row>
    <row r="2842" spans="1:34" x14ac:dyDescent="0.35">
      <c r="A2842" s="31"/>
      <c r="B2842" s="32"/>
      <c r="C2842" s="32"/>
      <c r="D2842" s="32"/>
      <c r="E2842" s="32"/>
      <c r="F2842" s="32"/>
      <c r="G2842" s="32"/>
      <c r="H2842" s="33"/>
      <c r="I2842" s="32"/>
      <c r="J2842" s="32"/>
      <c r="K2842" s="34"/>
      <c r="L2842" s="35"/>
      <c r="M2842" s="36"/>
      <c r="N2842" s="36"/>
      <c r="O2842" s="36"/>
      <c r="P2842" s="36"/>
      <c r="Q2842" s="36"/>
      <c r="R2842" s="36"/>
      <c r="S2842" s="36"/>
      <c r="T2842" s="36"/>
      <c r="U2842" s="36"/>
      <c r="V2842" s="36"/>
      <c r="W2842" s="37"/>
      <c r="X2842" s="67"/>
      <c r="Y2842" s="60"/>
      <c r="Z2842" s="61"/>
      <c r="AA2842" s="61"/>
      <c r="AB2842" s="61"/>
      <c r="AC2842" s="61"/>
      <c r="AD2842" s="61"/>
      <c r="AE2842" s="69"/>
      <c r="AF2842" s="59"/>
      <c r="AG2842" s="61"/>
      <c r="AH2842" s="69"/>
    </row>
    <row r="2843" spans="1:34" x14ac:dyDescent="0.35">
      <c r="A2843" s="15"/>
      <c r="B2843" s="16"/>
      <c r="C2843" s="16"/>
      <c r="D2843" s="16"/>
      <c r="E2843" s="16"/>
      <c r="F2843" s="16"/>
      <c r="G2843" s="16"/>
      <c r="H2843" s="17"/>
      <c r="I2843" s="16"/>
      <c r="J2843" s="16"/>
      <c r="K2843" s="18"/>
      <c r="L2843" s="19"/>
      <c r="M2843" s="20"/>
      <c r="N2843" s="20"/>
      <c r="O2843" s="20"/>
      <c r="P2843" s="20"/>
      <c r="Q2843" s="20"/>
      <c r="R2843" s="20"/>
      <c r="S2843" s="20"/>
      <c r="T2843" s="20"/>
      <c r="U2843" s="20"/>
      <c r="V2843" s="20"/>
      <c r="W2843" s="21"/>
      <c r="X2843" s="67"/>
      <c r="Y2843" s="19"/>
      <c r="Z2843" s="20"/>
      <c r="AA2843" s="20"/>
      <c r="AB2843" s="20"/>
      <c r="AC2843" s="20"/>
      <c r="AD2843" s="20"/>
      <c r="AE2843" s="21"/>
      <c r="AF2843" s="55"/>
      <c r="AG2843" s="20"/>
      <c r="AH2843" s="21"/>
    </row>
    <row r="2844" spans="1:34" x14ac:dyDescent="0.35">
      <c r="A2844" s="15"/>
      <c r="B2844" s="16"/>
      <c r="C2844" s="16"/>
      <c r="D2844" s="16"/>
      <c r="E2844" s="16"/>
      <c r="F2844" s="16"/>
      <c r="G2844" s="16"/>
      <c r="H2844" s="17"/>
      <c r="I2844" s="16"/>
      <c r="J2844" s="16"/>
      <c r="K2844" s="18"/>
      <c r="L2844" s="22"/>
      <c r="M2844" s="23"/>
      <c r="N2844" s="23"/>
      <c r="O2844" s="23"/>
      <c r="P2844" s="23"/>
      <c r="Q2844" s="23"/>
      <c r="R2844" s="23"/>
      <c r="S2844" s="23"/>
      <c r="T2844" s="23"/>
      <c r="U2844" s="23"/>
      <c r="V2844" s="23"/>
      <c r="W2844" s="70"/>
      <c r="X2844" s="67"/>
      <c r="Y2844" s="22"/>
      <c r="Z2844" s="23"/>
      <c r="AA2844" s="23"/>
      <c r="AB2844" s="23"/>
      <c r="AC2844" s="23"/>
      <c r="AD2844" s="23"/>
      <c r="AE2844" s="70"/>
      <c r="AF2844" s="50"/>
      <c r="AG2844" s="23"/>
      <c r="AH2844" s="70"/>
    </row>
    <row r="2845" spans="1:34" x14ac:dyDescent="0.35">
      <c r="A2845" s="15"/>
      <c r="B2845" s="16"/>
      <c r="C2845" s="16"/>
      <c r="D2845" s="16"/>
      <c r="E2845" s="16"/>
      <c r="F2845" s="16"/>
      <c r="G2845" s="16"/>
      <c r="H2845" s="17"/>
      <c r="I2845" s="16"/>
      <c r="J2845" s="16"/>
      <c r="K2845" s="18"/>
      <c r="L2845" s="19"/>
      <c r="M2845" s="20"/>
      <c r="N2845" s="20"/>
      <c r="O2845" s="20"/>
      <c r="P2845" s="20"/>
      <c r="Q2845" s="20"/>
      <c r="R2845" s="20"/>
      <c r="S2845" s="20"/>
      <c r="T2845" s="20"/>
      <c r="U2845" s="20"/>
      <c r="V2845" s="20"/>
      <c r="W2845" s="21"/>
      <c r="X2845" s="67"/>
      <c r="Y2845" s="19"/>
      <c r="Z2845" s="20"/>
      <c r="AA2845" s="20"/>
      <c r="AB2845" s="20"/>
      <c r="AC2845" s="20"/>
      <c r="AD2845" s="20"/>
      <c r="AE2845" s="21"/>
      <c r="AF2845" s="55"/>
      <c r="AG2845" s="20"/>
      <c r="AH2845" s="21"/>
    </row>
    <row r="2846" spans="1:34" x14ac:dyDescent="0.35">
      <c r="A2846" s="24"/>
      <c r="B2846" s="25"/>
      <c r="C2846" s="25"/>
      <c r="D2846" s="25"/>
      <c r="E2846" s="25"/>
      <c r="F2846" s="25"/>
      <c r="G2846" s="25"/>
      <c r="H2846" s="26"/>
      <c r="I2846" s="25"/>
      <c r="J2846" s="25"/>
      <c r="K2846" s="27"/>
      <c r="L2846" s="28"/>
      <c r="M2846" s="29"/>
      <c r="N2846" s="29"/>
      <c r="O2846" s="29"/>
      <c r="P2846" s="29"/>
      <c r="Q2846" s="29"/>
      <c r="R2846" s="29"/>
      <c r="S2846" s="29"/>
      <c r="T2846" s="29"/>
      <c r="U2846" s="29"/>
      <c r="V2846" s="29"/>
      <c r="W2846" s="30"/>
      <c r="X2846" s="67"/>
      <c r="Y2846" s="57"/>
      <c r="Z2846" s="58"/>
      <c r="AA2846" s="58"/>
      <c r="AB2846" s="58"/>
      <c r="AC2846" s="58"/>
      <c r="AD2846" s="58"/>
      <c r="AE2846" s="71"/>
      <c r="AF2846" s="56"/>
      <c r="AG2846" s="58"/>
      <c r="AH2846" s="71"/>
    </row>
    <row r="2847" spans="1:34" x14ac:dyDescent="0.35">
      <c r="A2847" s="31"/>
      <c r="B2847" s="32"/>
      <c r="C2847" s="32"/>
      <c r="D2847" s="32"/>
      <c r="E2847" s="32"/>
      <c r="F2847" s="32"/>
      <c r="G2847" s="32"/>
      <c r="H2847" s="33"/>
      <c r="I2847" s="32"/>
      <c r="J2847" s="32"/>
      <c r="K2847" s="34"/>
      <c r="L2847" s="35"/>
      <c r="M2847" s="36"/>
      <c r="N2847" s="36"/>
      <c r="O2847" s="36"/>
      <c r="P2847" s="36"/>
      <c r="Q2847" s="36"/>
      <c r="R2847" s="36"/>
      <c r="S2847" s="36"/>
      <c r="T2847" s="36"/>
      <c r="U2847" s="36"/>
      <c r="V2847" s="36"/>
      <c r="W2847" s="37"/>
      <c r="X2847" s="67"/>
      <c r="Y2847" s="60"/>
      <c r="Z2847" s="61"/>
      <c r="AA2847" s="61"/>
      <c r="AB2847" s="61"/>
      <c r="AC2847" s="61"/>
      <c r="AD2847" s="61"/>
      <c r="AE2847" s="69"/>
      <c r="AF2847" s="59"/>
      <c r="AG2847" s="61"/>
      <c r="AH2847" s="69"/>
    </row>
    <row r="2848" spans="1:34" x14ac:dyDescent="0.35">
      <c r="A2848" s="15"/>
      <c r="B2848" s="16"/>
      <c r="C2848" s="16"/>
      <c r="D2848" s="16"/>
      <c r="E2848" s="16"/>
      <c r="F2848" s="16"/>
      <c r="G2848" s="16"/>
      <c r="H2848" s="17"/>
      <c r="I2848" s="16"/>
      <c r="J2848" s="16"/>
      <c r="K2848" s="18"/>
      <c r="L2848" s="19"/>
      <c r="M2848" s="20"/>
      <c r="N2848" s="20"/>
      <c r="O2848" s="20"/>
      <c r="P2848" s="20"/>
      <c r="Q2848" s="20"/>
      <c r="R2848" s="20"/>
      <c r="S2848" s="20"/>
      <c r="T2848" s="20"/>
      <c r="U2848" s="20"/>
      <c r="V2848" s="20"/>
      <c r="W2848" s="21"/>
      <c r="X2848" s="67"/>
      <c r="Y2848" s="19"/>
      <c r="Z2848" s="20"/>
      <c r="AA2848" s="20"/>
      <c r="AB2848" s="20"/>
      <c r="AC2848" s="20"/>
      <c r="AD2848" s="20"/>
      <c r="AE2848" s="21"/>
      <c r="AF2848" s="55"/>
      <c r="AG2848" s="20"/>
      <c r="AH2848" s="21"/>
    </row>
    <row r="2849" spans="1:34" x14ac:dyDescent="0.35">
      <c r="A2849" s="15"/>
      <c r="B2849" s="16"/>
      <c r="C2849" s="16"/>
      <c r="D2849" s="16"/>
      <c r="E2849" s="16"/>
      <c r="F2849" s="16"/>
      <c r="G2849" s="16"/>
      <c r="H2849" s="17"/>
      <c r="I2849" s="16"/>
      <c r="J2849" s="16"/>
      <c r="K2849" s="18"/>
      <c r="L2849" s="22"/>
      <c r="M2849" s="23"/>
      <c r="N2849" s="23"/>
      <c r="O2849" s="23"/>
      <c r="P2849" s="23"/>
      <c r="Q2849" s="23"/>
      <c r="R2849" s="23"/>
      <c r="S2849" s="23"/>
      <c r="T2849" s="23"/>
      <c r="U2849" s="23"/>
      <c r="V2849" s="23"/>
      <c r="W2849" s="70"/>
      <c r="X2849" s="67"/>
      <c r="Y2849" s="22"/>
      <c r="Z2849" s="23"/>
      <c r="AA2849" s="23"/>
      <c r="AB2849" s="23"/>
      <c r="AC2849" s="23"/>
      <c r="AD2849" s="23"/>
      <c r="AE2849" s="70"/>
      <c r="AF2849" s="50"/>
      <c r="AG2849" s="23"/>
      <c r="AH2849" s="70"/>
    </row>
    <row r="2850" spans="1:34" x14ac:dyDescent="0.35">
      <c r="A2850" s="15"/>
      <c r="B2850" s="16"/>
      <c r="C2850" s="16"/>
      <c r="D2850" s="16"/>
      <c r="E2850" s="16"/>
      <c r="F2850" s="16"/>
      <c r="G2850" s="16"/>
      <c r="H2850" s="17"/>
      <c r="I2850" s="16"/>
      <c r="J2850" s="16"/>
      <c r="K2850" s="18"/>
      <c r="L2850" s="19"/>
      <c r="M2850" s="20"/>
      <c r="N2850" s="20"/>
      <c r="O2850" s="20"/>
      <c r="P2850" s="20"/>
      <c r="Q2850" s="20"/>
      <c r="R2850" s="20"/>
      <c r="S2850" s="20"/>
      <c r="T2850" s="20"/>
      <c r="U2850" s="20"/>
      <c r="V2850" s="20"/>
      <c r="W2850" s="21"/>
      <c r="X2850" s="67"/>
      <c r="Y2850" s="19"/>
      <c r="Z2850" s="20"/>
      <c r="AA2850" s="20"/>
      <c r="AB2850" s="20"/>
      <c r="AC2850" s="20"/>
      <c r="AD2850" s="20"/>
      <c r="AE2850" s="21"/>
      <c r="AF2850" s="55"/>
      <c r="AG2850" s="20"/>
      <c r="AH2850" s="21"/>
    </row>
    <row r="2851" spans="1:34" x14ac:dyDescent="0.35">
      <c r="A2851" s="24"/>
      <c r="B2851" s="25"/>
      <c r="C2851" s="25"/>
      <c r="D2851" s="25"/>
      <c r="E2851" s="25"/>
      <c r="F2851" s="25"/>
      <c r="G2851" s="25"/>
      <c r="H2851" s="26"/>
      <c r="I2851" s="25"/>
      <c r="J2851" s="25"/>
      <c r="K2851" s="27"/>
      <c r="L2851" s="28"/>
      <c r="M2851" s="29"/>
      <c r="N2851" s="29"/>
      <c r="O2851" s="29"/>
      <c r="P2851" s="29"/>
      <c r="Q2851" s="29"/>
      <c r="R2851" s="29"/>
      <c r="S2851" s="29"/>
      <c r="T2851" s="29"/>
      <c r="U2851" s="29"/>
      <c r="V2851" s="29"/>
      <c r="W2851" s="30"/>
      <c r="X2851" s="67"/>
      <c r="Y2851" s="57"/>
      <c r="Z2851" s="58"/>
      <c r="AA2851" s="58"/>
      <c r="AB2851" s="58"/>
      <c r="AC2851" s="58"/>
      <c r="AD2851" s="58"/>
      <c r="AE2851" s="71"/>
      <c r="AF2851" s="56"/>
      <c r="AG2851" s="58"/>
      <c r="AH2851" s="71"/>
    </row>
    <row r="2852" spans="1:34" x14ac:dyDescent="0.35">
      <c r="A2852" s="31"/>
      <c r="B2852" s="32"/>
      <c r="C2852" s="32"/>
      <c r="D2852" s="32"/>
      <c r="E2852" s="32"/>
      <c r="F2852" s="32"/>
      <c r="G2852" s="32"/>
      <c r="H2852" s="33"/>
      <c r="I2852" s="32"/>
      <c r="J2852" s="32"/>
      <c r="K2852" s="34"/>
      <c r="L2852" s="35"/>
      <c r="M2852" s="36"/>
      <c r="N2852" s="36"/>
      <c r="O2852" s="36"/>
      <c r="P2852" s="36"/>
      <c r="Q2852" s="36"/>
      <c r="R2852" s="36"/>
      <c r="S2852" s="36"/>
      <c r="T2852" s="36"/>
      <c r="U2852" s="36"/>
      <c r="V2852" s="36"/>
      <c r="W2852" s="37"/>
      <c r="X2852" s="67"/>
      <c r="Y2852" s="60"/>
      <c r="Z2852" s="61"/>
      <c r="AA2852" s="61"/>
      <c r="AB2852" s="61"/>
      <c r="AC2852" s="61"/>
      <c r="AD2852" s="61"/>
      <c r="AE2852" s="69"/>
      <c r="AF2852" s="59"/>
      <c r="AG2852" s="61"/>
      <c r="AH2852" s="69"/>
    </row>
    <row r="2853" spans="1:34" x14ac:dyDescent="0.35">
      <c r="A2853" s="15"/>
      <c r="B2853" s="16"/>
      <c r="C2853" s="16"/>
      <c r="D2853" s="16"/>
      <c r="E2853" s="16"/>
      <c r="F2853" s="16"/>
      <c r="G2853" s="16"/>
      <c r="H2853" s="17"/>
      <c r="I2853" s="16"/>
      <c r="J2853" s="16"/>
      <c r="K2853" s="18"/>
      <c r="L2853" s="19"/>
      <c r="M2853" s="20"/>
      <c r="N2853" s="20"/>
      <c r="O2853" s="20"/>
      <c r="P2853" s="20"/>
      <c r="Q2853" s="20"/>
      <c r="R2853" s="20"/>
      <c r="S2853" s="20"/>
      <c r="T2853" s="20"/>
      <c r="U2853" s="20"/>
      <c r="V2853" s="20"/>
      <c r="W2853" s="21"/>
      <c r="X2853" s="67"/>
      <c r="Y2853" s="19"/>
      <c r="Z2853" s="20"/>
      <c r="AA2853" s="20"/>
      <c r="AB2853" s="20"/>
      <c r="AC2853" s="20"/>
      <c r="AD2853" s="20"/>
      <c r="AE2853" s="21"/>
      <c r="AF2853" s="55"/>
      <c r="AG2853" s="20"/>
      <c r="AH2853" s="21"/>
    </row>
    <row r="2854" spans="1:34" x14ac:dyDescent="0.35">
      <c r="A2854" s="15"/>
      <c r="B2854" s="16"/>
      <c r="C2854" s="16"/>
      <c r="D2854" s="16"/>
      <c r="E2854" s="16"/>
      <c r="F2854" s="16"/>
      <c r="G2854" s="16"/>
      <c r="H2854" s="17"/>
      <c r="I2854" s="16"/>
      <c r="J2854" s="16"/>
      <c r="K2854" s="18"/>
      <c r="L2854" s="22"/>
      <c r="M2854" s="23"/>
      <c r="N2854" s="23"/>
      <c r="O2854" s="23"/>
      <c r="P2854" s="23"/>
      <c r="Q2854" s="23"/>
      <c r="R2854" s="23"/>
      <c r="S2854" s="23"/>
      <c r="T2854" s="23"/>
      <c r="U2854" s="23"/>
      <c r="V2854" s="23"/>
      <c r="W2854" s="70"/>
      <c r="X2854" s="67"/>
      <c r="Y2854" s="22"/>
      <c r="Z2854" s="23"/>
      <c r="AA2854" s="23"/>
      <c r="AB2854" s="23"/>
      <c r="AC2854" s="23"/>
      <c r="AD2854" s="23"/>
      <c r="AE2854" s="70"/>
      <c r="AF2854" s="50"/>
      <c r="AG2854" s="23"/>
      <c r="AH2854" s="70"/>
    </row>
    <row r="2855" spans="1:34" x14ac:dyDescent="0.35">
      <c r="A2855" s="15"/>
      <c r="B2855" s="16"/>
      <c r="C2855" s="16"/>
      <c r="D2855" s="16"/>
      <c r="E2855" s="16"/>
      <c r="F2855" s="16"/>
      <c r="G2855" s="16"/>
      <c r="H2855" s="17"/>
      <c r="I2855" s="16"/>
      <c r="J2855" s="16"/>
      <c r="K2855" s="18"/>
      <c r="L2855" s="19"/>
      <c r="M2855" s="20"/>
      <c r="N2855" s="20"/>
      <c r="O2855" s="20"/>
      <c r="P2855" s="20"/>
      <c r="Q2855" s="20"/>
      <c r="R2855" s="20"/>
      <c r="S2855" s="20"/>
      <c r="T2855" s="20"/>
      <c r="U2855" s="20"/>
      <c r="V2855" s="20"/>
      <c r="W2855" s="21"/>
      <c r="X2855" s="67"/>
      <c r="Y2855" s="19"/>
      <c r="Z2855" s="20"/>
      <c r="AA2855" s="20"/>
      <c r="AB2855" s="20"/>
      <c r="AC2855" s="20"/>
      <c r="AD2855" s="20"/>
      <c r="AE2855" s="21"/>
      <c r="AF2855" s="55"/>
      <c r="AG2855" s="20"/>
      <c r="AH2855" s="21"/>
    </row>
    <row r="2856" spans="1:34" x14ac:dyDescent="0.35">
      <c r="A2856" s="24"/>
      <c r="B2856" s="25"/>
      <c r="C2856" s="25"/>
      <c r="D2856" s="25"/>
      <c r="E2856" s="25"/>
      <c r="F2856" s="25"/>
      <c r="G2856" s="25"/>
      <c r="H2856" s="26"/>
      <c r="I2856" s="25"/>
      <c r="J2856" s="25"/>
      <c r="K2856" s="27"/>
      <c r="L2856" s="28"/>
      <c r="M2856" s="29"/>
      <c r="N2856" s="29"/>
      <c r="O2856" s="29"/>
      <c r="P2856" s="29"/>
      <c r="Q2856" s="29"/>
      <c r="R2856" s="29"/>
      <c r="S2856" s="29"/>
      <c r="T2856" s="29"/>
      <c r="U2856" s="29"/>
      <c r="V2856" s="29"/>
      <c r="W2856" s="30"/>
      <c r="X2856" s="67"/>
      <c r="Y2856" s="57"/>
      <c r="Z2856" s="58"/>
      <c r="AA2856" s="58"/>
      <c r="AB2856" s="58"/>
      <c r="AC2856" s="58"/>
      <c r="AD2856" s="58"/>
      <c r="AE2856" s="71"/>
      <c r="AF2856" s="56"/>
      <c r="AG2856" s="58"/>
      <c r="AH2856" s="71"/>
    </row>
    <row r="2857" spans="1:34" x14ac:dyDescent="0.35">
      <c r="A2857" s="31"/>
      <c r="B2857" s="32"/>
      <c r="C2857" s="32"/>
      <c r="D2857" s="32"/>
      <c r="E2857" s="32"/>
      <c r="F2857" s="32"/>
      <c r="G2857" s="32"/>
      <c r="H2857" s="33"/>
      <c r="I2857" s="32"/>
      <c r="J2857" s="32"/>
      <c r="K2857" s="34"/>
      <c r="L2857" s="35"/>
      <c r="M2857" s="36"/>
      <c r="N2857" s="36"/>
      <c r="O2857" s="36"/>
      <c r="P2857" s="36"/>
      <c r="Q2857" s="36"/>
      <c r="R2857" s="36"/>
      <c r="S2857" s="36"/>
      <c r="T2857" s="36"/>
      <c r="U2857" s="36"/>
      <c r="V2857" s="36"/>
      <c r="W2857" s="37"/>
      <c r="X2857" s="67"/>
      <c r="Y2857" s="60"/>
      <c r="Z2857" s="61"/>
      <c r="AA2857" s="61"/>
      <c r="AB2857" s="61"/>
      <c r="AC2857" s="61"/>
      <c r="AD2857" s="61"/>
      <c r="AE2857" s="69"/>
      <c r="AF2857" s="59"/>
      <c r="AG2857" s="61"/>
      <c r="AH2857" s="69"/>
    </row>
    <row r="2858" spans="1:34" x14ac:dyDescent="0.35">
      <c r="A2858" s="15"/>
      <c r="B2858" s="16"/>
      <c r="C2858" s="16"/>
      <c r="D2858" s="16"/>
      <c r="E2858" s="16"/>
      <c r="F2858" s="16"/>
      <c r="G2858" s="16"/>
      <c r="H2858" s="17"/>
      <c r="I2858" s="16"/>
      <c r="J2858" s="16"/>
      <c r="K2858" s="18"/>
      <c r="L2858" s="19"/>
      <c r="M2858" s="20"/>
      <c r="N2858" s="20"/>
      <c r="O2858" s="20"/>
      <c r="P2858" s="20"/>
      <c r="Q2858" s="20"/>
      <c r="R2858" s="20"/>
      <c r="S2858" s="20"/>
      <c r="T2858" s="20"/>
      <c r="U2858" s="20"/>
      <c r="V2858" s="20"/>
      <c r="W2858" s="21"/>
      <c r="X2858" s="67"/>
      <c r="Y2858" s="19"/>
      <c r="Z2858" s="20"/>
      <c r="AA2858" s="20"/>
      <c r="AB2858" s="20"/>
      <c r="AC2858" s="20"/>
      <c r="AD2858" s="20"/>
      <c r="AE2858" s="21"/>
      <c r="AF2858" s="55"/>
      <c r="AG2858" s="20"/>
      <c r="AH2858" s="21"/>
    </row>
    <row r="2859" spans="1:34" x14ac:dyDescent="0.35">
      <c r="A2859" s="15"/>
      <c r="B2859" s="16"/>
      <c r="C2859" s="16"/>
      <c r="D2859" s="16"/>
      <c r="E2859" s="16"/>
      <c r="F2859" s="16"/>
      <c r="G2859" s="16"/>
      <c r="H2859" s="17"/>
      <c r="I2859" s="16"/>
      <c r="J2859" s="16"/>
      <c r="K2859" s="18"/>
      <c r="L2859" s="22"/>
      <c r="M2859" s="23"/>
      <c r="N2859" s="23"/>
      <c r="O2859" s="23"/>
      <c r="P2859" s="23"/>
      <c r="Q2859" s="23"/>
      <c r="R2859" s="23"/>
      <c r="S2859" s="23"/>
      <c r="T2859" s="23"/>
      <c r="U2859" s="23"/>
      <c r="V2859" s="23"/>
      <c r="W2859" s="70"/>
      <c r="X2859" s="67"/>
      <c r="Y2859" s="22"/>
      <c r="Z2859" s="23"/>
      <c r="AA2859" s="23"/>
      <c r="AB2859" s="23"/>
      <c r="AC2859" s="23"/>
      <c r="AD2859" s="23"/>
      <c r="AE2859" s="70"/>
      <c r="AF2859" s="50"/>
      <c r="AG2859" s="23"/>
      <c r="AH2859" s="70"/>
    </row>
    <row r="2860" spans="1:34" x14ac:dyDescent="0.35">
      <c r="A2860" s="15"/>
      <c r="B2860" s="16"/>
      <c r="C2860" s="16"/>
      <c r="D2860" s="16"/>
      <c r="E2860" s="16"/>
      <c r="F2860" s="16"/>
      <c r="G2860" s="16"/>
      <c r="H2860" s="17"/>
      <c r="I2860" s="16"/>
      <c r="J2860" s="16"/>
      <c r="K2860" s="18"/>
      <c r="L2860" s="19"/>
      <c r="M2860" s="20"/>
      <c r="N2860" s="20"/>
      <c r="O2860" s="20"/>
      <c r="P2860" s="20"/>
      <c r="Q2860" s="20"/>
      <c r="R2860" s="20"/>
      <c r="S2860" s="20"/>
      <c r="T2860" s="20"/>
      <c r="U2860" s="20"/>
      <c r="V2860" s="20"/>
      <c r="W2860" s="21"/>
      <c r="X2860" s="67"/>
      <c r="Y2860" s="19"/>
      <c r="Z2860" s="20"/>
      <c r="AA2860" s="20"/>
      <c r="AB2860" s="20"/>
      <c r="AC2860" s="20"/>
      <c r="AD2860" s="20"/>
      <c r="AE2860" s="21"/>
      <c r="AF2860" s="55"/>
      <c r="AG2860" s="20"/>
      <c r="AH2860" s="21"/>
    </row>
    <row r="2861" spans="1:34" x14ac:dyDescent="0.35">
      <c r="A2861" s="24"/>
      <c r="B2861" s="25"/>
      <c r="C2861" s="25"/>
      <c r="D2861" s="25"/>
      <c r="E2861" s="25"/>
      <c r="F2861" s="25"/>
      <c r="G2861" s="25"/>
      <c r="H2861" s="26"/>
      <c r="I2861" s="25"/>
      <c r="J2861" s="25"/>
      <c r="K2861" s="27"/>
      <c r="L2861" s="28"/>
      <c r="M2861" s="29"/>
      <c r="N2861" s="29"/>
      <c r="O2861" s="29"/>
      <c r="P2861" s="29"/>
      <c r="Q2861" s="29"/>
      <c r="R2861" s="29"/>
      <c r="S2861" s="29"/>
      <c r="T2861" s="29"/>
      <c r="U2861" s="29"/>
      <c r="V2861" s="29"/>
      <c r="W2861" s="30"/>
      <c r="X2861" s="67"/>
      <c r="Y2861" s="57"/>
      <c r="Z2861" s="58"/>
      <c r="AA2861" s="58"/>
      <c r="AB2861" s="58"/>
      <c r="AC2861" s="58"/>
      <c r="AD2861" s="58"/>
      <c r="AE2861" s="71"/>
      <c r="AF2861" s="56"/>
      <c r="AG2861" s="58"/>
      <c r="AH2861" s="71"/>
    </row>
    <row r="2862" spans="1:34" x14ac:dyDescent="0.35">
      <c r="A2862" s="31"/>
      <c r="B2862" s="32"/>
      <c r="C2862" s="32"/>
      <c r="D2862" s="32"/>
      <c r="E2862" s="32"/>
      <c r="F2862" s="32"/>
      <c r="G2862" s="32"/>
      <c r="H2862" s="33"/>
      <c r="I2862" s="32"/>
      <c r="J2862" s="32"/>
      <c r="K2862" s="34"/>
      <c r="L2862" s="35"/>
      <c r="M2862" s="36"/>
      <c r="N2862" s="36"/>
      <c r="O2862" s="36"/>
      <c r="P2862" s="36"/>
      <c r="Q2862" s="36"/>
      <c r="R2862" s="36"/>
      <c r="S2862" s="36"/>
      <c r="T2862" s="36"/>
      <c r="U2862" s="36"/>
      <c r="V2862" s="36"/>
      <c r="W2862" s="37"/>
      <c r="X2862" s="67"/>
      <c r="Y2862" s="60"/>
      <c r="Z2862" s="61"/>
      <c r="AA2862" s="61"/>
      <c r="AB2862" s="61"/>
      <c r="AC2862" s="61"/>
      <c r="AD2862" s="61"/>
      <c r="AE2862" s="69"/>
      <c r="AF2862" s="59"/>
      <c r="AG2862" s="61"/>
      <c r="AH2862" s="69"/>
    </row>
    <row r="2863" spans="1:34" x14ac:dyDescent="0.35">
      <c r="A2863" s="15"/>
      <c r="B2863" s="16"/>
      <c r="C2863" s="16"/>
      <c r="D2863" s="16"/>
      <c r="E2863" s="16"/>
      <c r="F2863" s="16"/>
      <c r="G2863" s="16"/>
      <c r="H2863" s="17"/>
      <c r="I2863" s="16"/>
      <c r="J2863" s="16"/>
      <c r="K2863" s="18"/>
      <c r="L2863" s="19"/>
      <c r="M2863" s="20"/>
      <c r="N2863" s="20"/>
      <c r="O2863" s="20"/>
      <c r="P2863" s="20"/>
      <c r="Q2863" s="20"/>
      <c r="R2863" s="20"/>
      <c r="S2863" s="20"/>
      <c r="T2863" s="20"/>
      <c r="U2863" s="20"/>
      <c r="V2863" s="20"/>
      <c r="W2863" s="21"/>
      <c r="X2863" s="67"/>
      <c r="Y2863" s="19"/>
      <c r="Z2863" s="20"/>
      <c r="AA2863" s="20"/>
      <c r="AB2863" s="20"/>
      <c r="AC2863" s="20"/>
      <c r="AD2863" s="20"/>
      <c r="AE2863" s="21"/>
      <c r="AF2863" s="55"/>
      <c r="AG2863" s="20"/>
      <c r="AH2863" s="21"/>
    </row>
    <row r="2864" spans="1:34" x14ac:dyDescent="0.35">
      <c r="A2864" s="15"/>
      <c r="B2864" s="16"/>
      <c r="C2864" s="16"/>
      <c r="D2864" s="16"/>
      <c r="E2864" s="16"/>
      <c r="F2864" s="16"/>
      <c r="G2864" s="16"/>
      <c r="H2864" s="17"/>
      <c r="I2864" s="16"/>
      <c r="J2864" s="16"/>
      <c r="K2864" s="18"/>
      <c r="L2864" s="22"/>
      <c r="M2864" s="23"/>
      <c r="N2864" s="23"/>
      <c r="O2864" s="23"/>
      <c r="P2864" s="23"/>
      <c r="Q2864" s="23"/>
      <c r="R2864" s="23"/>
      <c r="S2864" s="23"/>
      <c r="T2864" s="23"/>
      <c r="U2864" s="23"/>
      <c r="V2864" s="23"/>
      <c r="W2864" s="70"/>
      <c r="X2864" s="67"/>
      <c r="Y2864" s="22"/>
      <c r="Z2864" s="23"/>
      <c r="AA2864" s="23"/>
      <c r="AB2864" s="23"/>
      <c r="AC2864" s="23"/>
      <c r="AD2864" s="23"/>
      <c r="AE2864" s="70"/>
      <c r="AF2864" s="50"/>
      <c r="AG2864" s="23"/>
      <c r="AH2864" s="70"/>
    </row>
    <row r="2865" spans="1:34" x14ac:dyDescent="0.35">
      <c r="A2865" s="15"/>
      <c r="B2865" s="16"/>
      <c r="C2865" s="16"/>
      <c r="D2865" s="16"/>
      <c r="E2865" s="16"/>
      <c r="F2865" s="16"/>
      <c r="G2865" s="16"/>
      <c r="H2865" s="17"/>
      <c r="I2865" s="16"/>
      <c r="J2865" s="16"/>
      <c r="K2865" s="18"/>
      <c r="L2865" s="19"/>
      <c r="M2865" s="20"/>
      <c r="N2865" s="20"/>
      <c r="O2865" s="20"/>
      <c r="P2865" s="20"/>
      <c r="Q2865" s="20"/>
      <c r="R2865" s="20"/>
      <c r="S2865" s="20"/>
      <c r="T2865" s="20"/>
      <c r="U2865" s="20"/>
      <c r="V2865" s="20"/>
      <c r="W2865" s="21"/>
      <c r="X2865" s="67"/>
      <c r="Y2865" s="19"/>
      <c r="Z2865" s="20"/>
      <c r="AA2865" s="20"/>
      <c r="AB2865" s="20"/>
      <c r="AC2865" s="20"/>
      <c r="AD2865" s="20"/>
      <c r="AE2865" s="21"/>
      <c r="AF2865" s="55"/>
      <c r="AG2865" s="20"/>
      <c r="AH2865" s="21"/>
    </row>
    <row r="2866" spans="1:34" x14ac:dyDescent="0.35">
      <c r="A2866" s="24"/>
      <c r="B2866" s="25"/>
      <c r="C2866" s="25"/>
      <c r="D2866" s="25"/>
      <c r="E2866" s="25"/>
      <c r="F2866" s="25"/>
      <c r="G2866" s="25"/>
      <c r="H2866" s="26"/>
      <c r="I2866" s="25"/>
      <c r="J2866" s="25"/>
      <c r="K2866" s="27"/>
      <c r="L2866" s="28"/>
      <c r="M2866" s="29"/>
      <c r="N2866" s="29"/>
      <c r="O2866" s="29"/>
      <c r="P2866" s="29"/>
      <c r="Q2866" s="29"/>
      <c r="R2866" s="29"/>
      <c r="S2866" s="29"/>
      <c r="T2866" s="29"/>
      <c r="U2866" s="29"/>
      <c r="V2866" s="29"/>
      <c r="W2866" s="30"/>
      <c r="X2866" s="67"/>
      <c r="Y2866" s="57"/>
      <c r="Z2866" s="58"/>
      <c r="AA2866" s="58"/>
      <c r="AB2866" s="58"/>
      <c r="AC2866" s="58"/>
      <c r="AD2866" s="58"/>
      <c r="AE2866" s="71"/>
      <c r="AF2866" s="56"/>
      <c r="AG2866" s="58"/>
      <c r="AH2866" s="71"/>
    </row>
    <row r="2867" spans="1:34" x14ac:dyDescent="0.35">
      <c r="A2867" s="31"/>
      <c r="B2867" s="32"/>
      <c r="C2867" s="32"/>
      <c r="D2867" s="32"/>
      <c r="E2867" s="32"/>
      <c r="F2867" s="32"/>
      <c r="G2867" s="32"/>
      <c r="H2867" s="33"/>
      <c r="I2867" s="32"/>
      <c r="J2867" s="32"/>
      <c r="K2867" s="34"/>
      <c r="L2867" s="35"/>
      <c r="M2867" s="36"/>
      <c r="N2867" s="36"/>
      <c r="O2867" s="36"/>
      <c r="P2867" s="36"/>
      <c r="Q2867" s="36"/>
      <c r="R2867" s="36"/>
      <c r="S2867" s="36"/>
      <c r="T2867" s="36"/>
      <c r="U2867" s="36"/>
      <c r="V2867" s="36"/>
      <c r="W2867" s="37"/>
      <c r="X2867" s="67"/>
      <c r="Y2867" s="60"/>
      <c r="Z2867" s="61"/>
      <c r="AA2867" s="61"/>
      <c r="AB2867" s="61"/>
      <c r="AC2867" s="61"/>
      <c r="AD2867" s="61"/>
      <c r="AE2867" s="69"/>
      <c r="AF2867" s="59"/>
      <c r="AG2867" s="61"/>
      <c r="AH2867" s="69"/>
    </row>
    <row r="2868" spans="1:34" x14ac:dyDescent="0.35">
      <c r="A2868" s="15"/>
      <c r="B2868" s="16"/>
      <c r="C2868" s="16"/>
      <c r="D2868" s="16"/>
      <c r="E2868" s="16"/>
      <c r="F2868" s="16"/>
      <c r="G2868" s="16"/>
      <c r="H2868" s="17"/>
      <c r="I2868" s="16"/>
      <c r="J2868" s="16"/>
      <c r="K2868" s="18"/>
      <c r="L2868" s="19"/>
      <c r="M2868" s="20"/>
      <c r="N2868" s="20"/>
      <c r="O2868" s="20"/>
      <c r="P2868" s="20"/>
      <c r="Q2868" s="20"/>
      <c r="R2868" s="20"/>
      <c r="S2868" s="20"/>
      <c r="T2868" s="20"/>
      <c r="U2868" s="20"/>
      <c r="V2868" s="20"/>
      <c r="W2868" s="21"/>
      <c r="X2868" s="67"/>
      <c r="Y2868" s="19"/>
      <c r="Z2868" s="20"/>
      <c r="AA2868" s="20"/>
      <c r="AB2868" s="20"/>
      <c r="AC2868" s="20"/>
      <c r="AD2868" s="20"/>
      <c r="AE2868" s="21"/>
      <c r="AF2868" s="55"/>
      <c r="AG2868" s="20"/>
      <c r="AH2868" s="21"/>
    </row>
    <row r="2869" spans="1:34" x14ac:dyDescent="0.35">
      <c r="A2869" s="15"/>
      <c r="B2869" s="16"/>
      <c r="C2869" s="16"/>
      <c r="D2869" s="16"/>
      <c r="E2869" s="16"/>
      <c r="F2869" s="16"/>
      <c r="G2869" s="16"/>
      <c r="H2869" s="17"/>
      <c r="I2869" s="16"/>
      <c r="J2869" s="16"/>
      <c r="K2869" s="18"/>
      <c r="L2869" s="22"/>
      <c r="M2869" s="23"/>
      <c r="N2869" s="23"/>
      <c r="O2869" s="23"/>
      <c r="P2869" s="23"/>
      <c r="Q2869" s="23"/>
      <c r="R2869" s="23"/>
      <c r="S2869" s="23"/>
      <c r="T2869" s="23"/>
      <c r="U2869" s="23"/>
      <c r="V2869" s="23"/>
      <c r="W2869" s="70"/>
      <c r="X2869" s="67"/>
      <c r="Y2869" s="22"/>
      <c r="Z2869" s="23"/>
      <c r="AA2869" s="23"/>
      <c r="AB2869" s="23"/>
      <c r="AC2869" s="23"/>
      <c r="AD2869" s="23"/>
      <c r="AE2869" s="70"/>
      <c r="AF2869" s="50"/>
      <c r="AG2869" s="23"/>
      <c r="AH2869" s="70"/>
    </row>
    <row r="2870" spans="1:34" x14ac:dyDescent="0.35">
      <c r="A2870" s="15"/>
      <c r="B2870" s="16"/>
      <c r="C2870" s="16"/>
      <c r="D2870" s="16"/>
      <c r="E2870" s="16"/>
      <c r="F2870" s="16"/>
      <c r="G2870" s="16"/>
      <c r="H2870" s="17"/>
      <c r="I2870" s="16"/>
      <c r="J2870" s="16"/>
      <c r="K2870" s="18"/>
      <c r="L2870" s="19"/>
      <c r="M2870" s="20"/>
      <c r="N2870" s="20"/>
      <c r="O2870" s="20"/>
      <c r="P2870" s="20"/>
      <c r="Q2870" s="20"/>
      <c r="R2870" s="20"/>
      <c r="S2870" s="20"/>
      <c r="T2870" s="20"/>
      <c r="U2870" s="20"/>
      <c r="V2870" s="20"/>
      <c r="W2870" s="21"/>
      <c r="X2870" s="67"/>
      <c r="Y2870" s="19"/>
      <c r="Z2870" s="20"/>
      <c r="AA2870" s="20"/>
      <c r="AB2870" s="20"/>
      <c r="AC2870" s="20"/>
      <c r="AD2870" s="20"/>
      <c r="AE2870" s="21"/>
      <c r="AF2870" s="55"/>
      <c r="AG2870" s="20"/>
      <c r="AH2870" s="21"/>
    </row>
    <row r="2871" spans="1:34" x14ac:dyDescent="0.35">
      <c r="A2871" s="24"/>
      <c r="B2871" s="25"/>
      <c r="C2871" s="25"/>
      <c r="D2871" s="25"/>
      <c r="E2871" s="25"/>
      <c r="F2871" s="25"/>
      <c r="G2871" s="25"/>
      <c r="H2871" s="26"/>
      <c r="I2871" s="25"/>
      <c r="J2871" s="25"/>
      <c r="K2871" s="27"/>
      <c r="L2871" s="28"/>
      <c r="M2871" s="29"/>
      <c r="N2871" s="29"/>
      <c r="O2871" s="29"/>
      <c r="P2871" s="29"/>
      <c r="Q2871" s="29"/>
      <c r="R2871" s="29"/>
      <c r="S2871" s="29"/>
      <c r="T2871" s="29"/>
      <c r="U2871" s="29"/>
      <c r="V2871" s="29"/>
      <c r="W2871" s="30"/>
      <c r="X2871" s="67"/>
      <c r="Y2871" s="57"/>
      <c r="Z2871" s="58"/>
      <c r="AA2871" s="58"/>
      <c r="AB2871" s="58"/>
      <c r="AC2871" s="58"/>
      <c r="AD2871" s="58"/>
      <c r="AE2871" s="71"/>
      <c r="AF2871" s="56"/>
      <c r="AG2871" s="58"/>
      <c r="AH2871" s="71"/>
    </row>
    <row r="2872" spans="1:34" x14ac:dyDescent="0.35">
      <c r="A2872" s="31"/>
      <c r="B2872" s="32"/>
      <c r="C2872" s="32"/>
      <c r="D2872" s="32"/>
      <c r="E2872" s="32"/>
      <c r="F2872" s="32"/>
      <c r="G2872" s="32"/>
      <c r="H2872" s="33"/>
      <c r="I2872" s="32"/>
      <c r="J2872" s="32"/>
      <c r="K2872" s="34"/>
      <c r="L2872" s="35"/>
      <c r="M2872" s="36"/>
      <c r="N2872" s="36"/>
      <c r="O2872" s="36"/>
      <c r="P2872" s="36"/>
      <c r="Q2872" s="36"/>
      <c r="R2872" s="36"/>
      <c r="S2872" s="36"/>
      <c r="T2872" s="36"/>
      <c r="U2872" s="36"/>
      <c r="V2872" s="36"/>
      <c r="W2872" s="37"/>
      <c r="X2872" s="67"/>
      <c r="Y2872" s="60"/>
      <c r="Z2872" s="61"/>
      <c r="AA2872" s="61"/>
      <c r="AB2872" s="61"/>
      <c r="AC2872" s="61"/>
      <c r="AD2872" s="61"/>
      <c r="AE2872" s="69"/>
      <c r="AF2872" s="59"/>
      <c r="AG2872" s="61"/>
      <c r="AH2872" s="69"/>
    </row>
    <row r="2873" spans="1:34" x14ac:dyDescent="0.35">
      <c r="A2873" s="15"/>
      <c r="B2873" s="16"/>
      <c r="C2873" s="16"/>
      <c r="D2873" s="16"/>
      <c r="E2873" s="16"/>
      <c r="F2873" s="16"/>
      <c r="G2873" s="16"/>
      <c r="H2873" s="17"/>
      <c r="I2873" s="16"/>
      <c r="J2873" s="16"/>
      <c r="K2873" s="18"/>
      <c r="L2873" s="19"/>
      <c r="M2873" s="20"/>
      <c r="N2873" s="20"/>
      <c r="O2873" s="20"/>
      <c r="P2873" s="20"/>
      <c r="Q2873" s="20"/>
      <c r="R2873" s="20"/>
      <c r="S2873" s="20"/>
      <c r="T2873" s="20"/>
      <c r="U2873" s="20"/>
      <c r="V2873" s="20"/>
      <c r="W2873" s="21"/>
      <c r="X2873" s="67"/>
      <c r="Y2873" s="19"/>
      <c r="Z2873" s="20"/>
      <c r="AA2873" s="20"/>
      <c r="AB2873" s="20"/>
      <c r="AC2873" s="20"/>
      <c r="AD2873" s="20"/>
      <c r="AE2873" s="21"/>
      <c r="AF2873" s="55"/>
      <c r="AG2873" s="20"/>
      <c r="AH2873" s="21"/>
    </row>
    <row r="2874" spans="1:34" x14ac:dyDescent="0.35">
      <c r="A2874" s="15"/>
      <c r="B2874" s="16"/>
      <c r="C2874" s="16"/>
      <c r="D2874" s="16"/>
      <c r="E2874" s="16"/>
      <c r="F2874" s="16"/>
      <c r="G2874" s="16"/>
      <c r="H2874" s="17"/>
      <c r="I2874" s="16"/>
      <c r="J2874" s="16"/>
      <c r="K2874" s="18"/>
      <c r="L2874" s="22"/>
      <c r="M2874" s="23"/>
      <c r="N2874" s="23"/>
      <c r="O2874" s="23"/>
      <c r="P2874" s="23"/>
      <c r="Q2874" s="23"/>
      <c r="R2874" s="23"/>
      <c r="S2874" s="23"/>
      <c r="T2874" s="23"/>
      <c r="U2874" s="23"/>
      <c r="V2874" s="23"/>
      <c r="W2874" s="70"/>
      <c r="X2874" s="67"/>
      <c r="Y2874" s="22"/>
      <c r="Z2874" s="23"/>
      <c r="AA2874" s="23"/>
      <c r="AB2874" s="23"/>
      <c r="AC2874" s="23"/>
      <c r="AD2874" s="23"/>
      <c r="AE2874" s="70"/>
      <c r="AF2874" s="50"/>
      <c r="AG2874" s="23"/>
      <c r="AH2874" s="70"/>
    </row>
    <row r="2875" spans="1:34" x14ac:dyDescent="0.35">
      <c r="A2875" s="15"/>
      <c r="B2875" s="16"/>
      <c r="C2875" s="16"/>
      <c r="D2875" s="16"/>
      <c r="E2875" s="16"/>
      <c r="F2875" s="16"/>
      <c r="G2875" s="16"/>
      <c r="H2875" s="17"/>
      <c r="I2875" s="16"/>
      <c r="J2875" s="16"/>
      <c r="K2875" s="18"/>
      <c r="L2875" s="19"/>
      <c r="M2875" s="20"/>
      <c r="N2875" s="20"/>
      <c r="O2875" s="20"/>
      <c r="P2875" s="20"/>
      <c r="Q2875" s="20"/>
      <c r="R2875" s="20"/>
      <c r="S2875" s="20"/>
      <c r="T2875" s="20"/>
      <c r="U2875" s="20"/>
      <c r="V2875" s="20"/>
      <c r="W2875" s="21"/>
      <c r="X2875" s="67"/>
      <c r="Y2875" s="19"/>
      <c r="Z2875" s="20"/>
      <c r="AA2875" s="20"/>
      <c r="AB2875" s="20"/>
      <c r="AC2875" s="20"/>
      <c r="AD2875" s="20"/>
      <c r="AE2875" s="21"/>
      <c r="AF2875" s="55"/>
      <c r="AG2875" s="20"/>
      <c r="AH2875" s="21"/>
    </row>
    <row r="2876" spans="1:34" x14ac:dyDescent="0.35">
      <c r="A2876" s="24"/>
      <c r="B2876" s="25"/>
      <c r="C2876" s="25"/>
      <c r="D2876" s="25"/>
      <c r="E2876" s="25"/>
      <c r="F2876" s="25"/>
      <c r="G2876" s="25"/>
      <c r="H2876" s="26"/>
      <c r="I2876" s="25"/>
      <c r="J2876" s="25"/>
      <c r="K2876" s="27"/>
      <c r="L2876" s="28"/>
      <c r="M2876" s="29"/>
      <c r="N2876" s="29"/>
      <c r="O2876" s="29"/>
      <c r="P2876" s="29"/>
      <c r="Q2876" s="29"/>
      <c r="R2876" s="29"/>
      <c r="S2876" s="29"/>
      <c r="T2876" s="29"/>
      <c r="U2876" s="29"/>
      <c r="V2876" s="29"/>
      <c r="W2876" s="30"/>
      <c r="X2876" s="67"/>
      <c r="Y2876" s="57"/>
      <c r="Z2876" s="58"/>
      <c r="AA2876" s="58"/>
      <c r="AB2876" s="58"/>
      <c r="AC2876" s="58"/>
      <c r="AD2876" s="58"/>
      <c r="AE2876" s="71"/>
      <c r="AF2876" s="56"/>
      <c r="AG2876" s="58"/>
      <c r="AH2876" s="71"/>
    </row>
    <row r="2877" spans="1:34" x14ac:dyDescent="0.35">
      <c r="A2877" s="31"/>
      <c r="B2877" s="32"/>
      <c r="C2877" s="32"/>
      <c r="D2877" s="32"/>
      <c r="E2877" s="32"/>
      <c r="F2877" s="32"/>
      <c r="G2877" s="32"/>
      <c r="H2877" s="33"/>
      <c r="I2877" s="32"/>
      <c r="J2877" s="32"/>
      <c r="K2877" s="34"/>
      <c r="L2877" s="35"/>
      <c r="M2877" s="36"/>
      <c r="N2877" s="36"/>
      <c r="O2877" s="36"/>
      <c r="P2877" s="36"/>
      <c r="Q2877" s="36"/>
      <c r="R2877" s="36"/>
      <c r="S2877" s="36"/>
      <c r="T2877" s="36"/>
      <c r="U2877" s="36"/>
      <c r="V2877" s="36"/>
      <c r="W2877" s="37"/>
      <c r="X2877" s="67"/>
      <c r="Y2877" s="60"/>
      <c r="Z2877" s="61"/>
      <c r="AA2877" s="61"/>
      <c r="AB2877" s="61"/>
      <c r="AC2877" s="61"/>
      <c r="AD2877" s="61"/>
      <c r="AE2877" s="69"/>
      <c r="AF2877" s="68"/>
      <c r="AG2877" s="61"/>
      <c r="AH2877" s="69"/>
    </row>
    <row r="2878" spans="1:34" x14ac:dyDescent="0.35">
      <c r="A2878" s="15"/>
      <c r="B2878" s="16"/>
      <c r="C2878" s="16"/>
      <c r="D2878" s="16"/>
      <c r="E2878" s="16"/>
      <c r="F2878" s="16"/>
      <c r="G2878" s="16"/>
      <c r="H2878" s="17"/>
      <c r="I2878" s="16"/>
      <c r="J2878" s="16"/>
      <c r="K2878" s="18"/>
      <c r="L2878" s="19"/>
      <c r="M2878" s="20"/>
      <c r="N2878" s="20"/>
      <c r="O2878" s="20"/>
      <c r="P2878" s="20"/>
      <c r="Q2878" s="20"/>
      <c r="R2878" s="20"/>
      <c r="S2878" s="20"/>
      <c r="T2878" s="20"/>
      <c r="U2878" s="20"/>
      <c r="V2878" s="20"/>
      <c r="W2878" s="21"/>
      <c r="X2878" s="67"/>
      <c r="Y2878" s="19"/>
      <c r="Z2878" s="20"/>
      <c r="AA2878" s="20"/>
      <c r="AB2878" s="20"/>
      <c r="AC2878" s="20"/>
      <c r="AD2878" s="20"/>
      <c r="AE2878" s="21"/>
      <c r="AF2878" s="68"/>
      <c r="AG2878" s="20"/>
      <c r="AH2878" s="21"/>
    </row>
    <row r="2879" spans="1:34" x14ac:dyDescent="0.35">
      <c r="A2879" s="15"/>
      <c r="B2879" s="16"/>
      <c r="C2879" s="16"/>
      <c r="D2879" s="16"/>
      <c r="E2879" s="16"/>
      <c r="F2879" s="16"/>
      <c r="G2879" s="16"/>
      <c r="H2879" s="17"/>
      <c r="I2879" s="16"/>
      <c r="J2879" s="16"/>
      <c r="K2879" s="18"/>
      <c r="L2879" s="22"/>
      <c r="M2879" s="23"/>
      <c r="N2879" s="23"/>
      <c r="O2879" s="23"/>
      <c r="P2879" s="23"/>
      <c r="Q2879" s="23"/>
      <c r="R2879" s="23"/>
      <c r="S2879" s="23"/>
      <c r="T2879" s="23"/>
      <c r="U2879" s="23"/>
      <c r="V2879" s="23"/>
      <c r="W2879" s="70"/>
      <c r="X2879" s="67"/>
      <c r="Y2879" s="22"/>
      <c r="Z2879" s="23"/>
      <c r="AA2879" s="23"/>
      <c r="AB2879" s="23"/>
      <c r="AC2879" s="23"/>
      <c r="AD2879" s="23"/>
      <c r="AE2879" s="70"/>
      <c r="AF2879" s="68"/>
      <c r="AG2879" s="23"/>
      <c r="AH2879" s="70"/>
    </row>
    <row r="2880" spans="1:34" x14ac:dyDescent="0.35">
      <c r="A2880" s="15"/>
      <c r="B2880" s="16"/>
      <c r="C2880" s="16"/>
      <c r="D2880" s="16"/>
      <c r="E2880" s="16"/>
      <c r="F2880" s="16"/>
      <c r="G2880" s="16"/>
      <c r="H2880" s="17"/>
      <c r="I2880" s="16"/>
      <c r="J2880" s="16"/>
      <c r="K2880" s="18"/>
      <c r="L2880" s="19"/>
      <c r="M2880" s="20"/>
      <c r="N2880" s="20"/>
      <c r="O2880" s="20"/>
      <c r="P2880" s="20"/>
      <c r="Q2880" s="20"/>
      <c r="R2880" s="20"/>
      <c r="S2880" s="20"/>
      <c r="T2880" s="20"/>
      <c r="U2880" s="20"/>
      <c r="V2880" s="20"/>
      <c r="W2880" s="21"/>
      <c r="X2880" s="67"/>
      <c r="Y2880" s="19"/>
      <c r="Z2880" s="20"/>
      <c r="AA2880" s="20"/>
      <c r="AB2880" s="20"/>
      <c r="AC2880" s="20"/>
      <c r="AD2880" s="20"/>
      <c r="AE2880" s="21"/>
      <c r="AF2880" s="68"/>
      <c r="AG2880" s="20"/>
      <c r="AH2880" s="21"/>
    </row>
    <row r="2881" spans="1:34" x14ac:dyDescent="0.35">
      <c r="A2881" s="24"/>
      <c r="B2881" s="25"/>
      <c r="C2881" s="25"/>
      <c r="D2881" s="25"/>
      <c r="E2881" s="25"/>
      <c r="F2881" s="25"/>
      <c r="G2881" s="25"/>
      <c r="H2881" s="26"/>
      <c r="I2881" s="25"/>
      <c r="J2881" s="25"/>
      <c r="K2881" s="27"/>
      <c r="L2881" s="28"/>
      <c r="M2881" s="29"/>
      <c r="N2881" s="29"/>
      <c r="O2881" s="29"/>
      <c r="P2881" s="29"/>
      <c r="Q2881" s="29"/>
      <c r="R2881" s="29"/>
      <c r="S2881" s="29"/>
      <c r="T2881" s="29"/>
      <c r="U2881" s="29"/>
      <c r="V2881" s="29"/>
      <c r="W2881" s="30"/>
      <c r="X2881" s="67"/>
      <c r="Y2881" s="57"/>
      <c r="Z2881" s="58"/>
      <c r="AA2881" s="58"/>
      <c r="AB2881" s="58"/>
      <c r="AC2881" s="58"/>
      <c r="AD2881" s="58"/>
      <c r="AE2881" s="71"/>
      <c r="AF2881" s="68"/>
      <c r="AG2881" s="58"/>
      <c r="AH2881" s="71"/>
    </row>
    <row r="2882" spans="1:34" x14ac:dyDescent="0.35">
      <c r="A2882" s="31"/>
      <c r="B2882" s="32"/>
      <c r="C2882" s="32"/>
      <c r="D2882" s="32"/>
      <c r="E2882" s="32"/>
      <c r="F2882" s="32"/>
      <c r="G2882" s="32"/>
      <c r="H2882" s="33"/>
      <c r="I2882" s="32"/>
      <c r="J2882" s="32"/>
      <c r="K2882" s="34"/>
      <c r="L2882" s="35"/>
      <c r="M2882" s="36"/>
      <c r="N2882" s="36"/>
      <c r="O2882" s="36"/>
      <c r="P2882" s="36"/>
      <c r="Q2882" s="36"/>
      <c r="R2882" s="36"/>
      <c r="S2882" s="36"/>
      <c r="T2882" s="36"/>
      <c r="U2882" s="36"/>
      <c r="V2882" s="36"/>
      <c r="W2882" s="37"/>
      <c r="X2882" s="67"/>
      <c r="Y2882" s="60"/>
      <c r="Z2882" s="61"/>
      <c r="AA2882" s="61"/>
      <c r="AB2882" s="61"/>
      <c r="AC2882" s="61"/>
      <c r="AD2882" s="61"/>
      <c r="AE2882" s="69"/>
      <c r="AF2882" s="59"/>
      <c r="AG2882" s="61"/>
      <c r="AH2882" s="69"/>
    </row>
    <row r="2883" spans="1:34" x14ac:dyDescent="0.35">
      <c r="A2883" s="15"/>
      <c r="B2883" s="16"/>
      <c r="C2883" s="16"/>
      <c r="D2883" s="16"/>
      <c r="E2883" s="16"/>
      <c r="F2883" s="16"/>
      <c r="G2883" s="16"/>
      <c r="H2883" s="17"/>
      <c r="I2883" s="16"/>
      <c r="J2883" s="16"/>
      <c r="K2883" s="18"/>
      <c r="L2883" s="19"/>
      <c r="M2883" s="20"/>
      <c r="N2883" s="20"/>
      <c r="O2883" s="20"/>
      <c r="P2883" s="20"/>
      <c r="Q2883" s="20"/>
      <c r="R2883" s="20"/>
      <c r="S2883" s="20"/>
      <c r="T2883" s="20"/>
      <c r="U2883" s="20"/>
      <c r="V2883" s="20"/>
      <c r="W2883" s="21"/>
      <c r="X2883" s="67"/>
      <c r="Y2883" s="19"/>
      <c r="Z2883" s="20"/>
      <c r="AA2883" s="20"/>
      <c r="AB2883" s="20"/>
      <c r="AC2883" s="20"/>
      <c r="AD2883" s="20"/>
      <c r="AE2883" s="21"/>
      <c r="AF2883" s="55"/>
      <c r="AG2883" s="20"/>
      <c r="AH2883" s="21"/>
    </row>
    <row r="2884" spans="1:34" x14ac:dyDescent="0.35">
      <c r="A2884" s="15"/>
      <c r="B2884" s="16"/>
      <c r="C2884" s="16"/>
      <c r="D2884" s="16"/>
      <c r="E2884" s="16"/>
      <c r="F2884" s="16"/>
      <c r="G2884" s="16"/>
      <c r="H2884" s="17"/>
      <c r="I2884" s="16"/>
      <c r="J2884" s="16"/>
      <c r="K2884" s="18"/>
      <c r="L2884" s="22"/>
      <c r="M2884" s="23"/>
      <c r="N2884" s="23"/>
      <c r="O2884" s="23"/>
      <c r="P2884" s="23"/>
      <c r="Q2884" s="23"/>
      <c r="R2884" s="23"/>
      <c r="S2884" s="23"/>
      <c r="T2884" s="23"/>
      <c r="U2884" s="23"/>
      <c r="V2884" s="23"/>
      <c r="W2884" s="70"/>
      <c r="X2884" s="67"/>
      <c r="Y2884" s="22"/>
      <c r="Z2884" s="23"/>
      <c r="AA2884" s="23"/>
      <c r="AB2884" s="23"/>
      <c r="AC2884" s="23"/>
      <c r="AD2884" s="23"/>
      <c r="AE2884" s="70"/>
      <c r="AF2884" s="50"/>
      <c r="AG2884" s="23"/>
      <c r="AH2884" s="70"/>
    </row>
    <row r="2885" spans="1:34" x14ac:dyDescent="0.35">
      <c r="A2885" s="15"/>
      <c r="B2885" s="16"/>
      <c r="C2885" s="16"/>
      <c r="D2885" s="16"/>
      <c r="E2885" s="16"/>
      <c r="F2885" s="16"/>
      <c r="G2885" s="16"/>
      <c r="H2885" s="17"/>
      <c r="I2885" s="16"/>
      <c r="J2885" s="16"/>
      <c r="K2885" s="18"/>
      <c r="L2885" s="19"/>
      <c r="M2885" s="20"/>
      <c r="N2885" s="20"/>
      <c r="O2885" s="20"/>
      <c r="P2885" s="20"/>
      <c r="Q2885" s="20"/>
      <c r="R2885" s="20"/>
      <c r="S2885" s="20"/>
      <c r="T2885" s="20"/>
      <c r="U2885" s="20"/>
      <c r="V2885" s="20"/>
      <c r="W2885" s="21"/>
      <c r="X2885" s="67"/>
      <c r="Y2885" s="19"/>
      <c r="Z2885" s="20"/>
      <c r="AA2885" s="20"/>
      <c r="AB2885" s="20"/>
      <c r="AC2885" s="20"/>
      <c r="AD2885" s="20"/>
      <c r="AE2885" s="21"/>
      <c r="AF2885" s="55"/>
      <c r="AG2885" s="20"/>
      <c r="AH2885" s="21"/>
    </row>
    <row r="2886" spans="1:34" x14ac:dyDescent="0.35">
      <c r="A2886" s="24"/>
      <c r="B2886" s="25"/>
      <c r="C2886" s="25"/>
      <c r="D2886" s="25"/>
      <c r="E2886" s="25"/>
      <c r="F2886" s="25"/>
      <c r="G2886" s="25"/>
      <c r="H2886" s="26"/>
      <c r="I2886" s="25"/>
      <c r="J2886" s="25"/>
      <c r="K2886" s="27"/>
      <c r="L2886" s="28"/>
      <c r="M2886" s="29"/>
      <c r="N2886" s="29"/>
      <c r="O2886" s="29"/>
      <c r="P2886" s="29"/>
      <c r="Q2886" s="29"/>
      <c r="R2886" s="29"/>
      <c r="S2886" s="29"/>
      <c r="T2886" s="29"/>
      <c r="U2886" s="29"/>
      <c r="V2886" s="29"/>
      <c r="W2886" s="30"/>
      <c r="X2886" s="67"/>
      <c r="Y2886" s="57"/>
      <c r="Z2886" s="58"/>
      <c r="AA2886" s="58"/>
      <c r="AB2886" s="58"/>
      <c r="AC2886" s="58"/>
      <c r="AD2886" s="58"/>
      <c r="AE2886" s="71"/>
      <c r="AF2886" s="56"/>
      <c r="AG2886" s="58"/>
      <c r="AH2886" s="71"/>
    </row>
    <row r="2887" spans="1:34" x14ac:dyDescent="0.35">
      <c r="A2887" s="31"/>
      <c r="B2887" s="32"/>
      <c r="C2887" s="32"/>
      <c r="D2887" s="32"/>
      <c r="E2887" s="32"/>
      <c r="F2887" s="32"/>
      <c r="G2887" s="32"/>
      <c r="H2887" s="33"/>
      <c r="I2887" s="32"/>
      <c r="J2887" s="32"/>
      <c r="K2887" s="34"/>
      <c r="L2887" s="35"/>
      <c r="M2887" s="36"/>
      <c r="N2887" s="36"/>
      <c r="O2887" s="36"/>
      <c r="P2887" s="36"/>
      <c r="Q2887" s="36"/>
      <c r="R2887" s="36"/>
      <c r="S2887" s="36"/>
      <c r="T2887" s="36"/>
      <c r="U2887" s="36"/>
      <c r="V2887" s="36"/>
      <c r="W2887" s="37"/>
      <c r="X2887" s="67"/>
      <c r="Y2887" s="60"/>
      <c r="Z2887" s="61"/>
      <c r="AA2887" s="61"/>
      <c r="AB2887" s="61"/>
      <c r="AC2887" s="61"/>
      <c r="AD2887" s="61"/>
      <c r="AE2887" s="69"/>
      <c r="AF2887" s="59"/>
      <c r="AG2887" s="61"/>
      <c r="AH2887" s="69"/>
    </row>
    <row r="2888" spans="1:34" x14ac:dyDescent="0.35">
      <c r="A2888" s="15"/>
      <c r="B2888" s="16"/>
      <c r="C2888" s="16"/>
      <c r="D2888" s="16"/>
      <c r="E2888" s="16"/>
      <c r="F2888" s="16"/>
      <c r="G2888" s="16"/>
      <c r="H2888" s="17"/>
      <c r="I2888" s="16"/>
      <c r="J2888" s="16"/>
      <c r="K2888" s="18"/>
      <c r="L2888" s="19"/>
      <c r="M2888" s="20"/>
      <c r="N2888" s="20"/>
      <c r="O2888" s="20"/>
      <c r="P2888" s="20"/>
      <c r="Q2888" s="20"/>
      <c r="R2888" s="20"/>
      <c r="S2888" s="20"/>
      <c r="T2888" s="20"/>
      <c r="U2888" s="20"/>
      <c r="V2888" s="20"/>
      <c r="W2888" s="21"/>
      <c r="X2888" s="67"/>
      <c r="Y2888" s="19"/>
      <c r="Z2888" s="20"/>
      <c r="AA2888" s="20"/>
      <c r="AB2888" s="20"/>
      <c r="AC2888" s="20"/>
      <c r="AD2888" s="20"/>
      <c r="AE2888" s="21"/>
      <c r="AF2888" s="55"/>
      <c r="AG2888" s="20"/>
      <c r="AH2888" s="21"/>
    </row>
    <row r="2889" spans="1:34" x14ac:dyDescent="0.35">
      <c r="A2889" s="15"/>
      <c r="B2889" s="16"/>
      <c r="C2889" s="16"/>
      <c r="D2889" s="16"/>
      <c r="E2889" s="16"/>
      <c r="F2889" s="16"/>
      <c r="G2889" s="16"/>
      <c r="H2889" s="17"/>
      <c r="I2889" s="16"/>
      <c r="J2889" s="16"/>
      <c r="K2889" s="18"/>
      <c r="L2889" s="22"/>
      <c r="M2889" s="23"/>
      <c r="N2889" s="23"/>
      <c r="O2889" s="23"/>
      <c r="P2889" s="23"/>
      <c r="Q2889" s="23"/>
      <c r="R2889" s="23"/>
      <c r="S2889" s="23"/>
      <c r="T2889" s="23"/>
      <c r="U2889" s="23"/>
      <c r="V2889" s="23"/>
      <c r="W2889" s="70"/>
      <c r="X2889" s="67"/>
      <c r="Y2889" s="22"/>
      <c r="Z2889" s="23"/>
      <c r="AA2889" s="23"/>
      <c r="AB2889" s="23"/>
      <c r="AC2889" s="23"/>
      <c r="AD2889" s="23"/>
      <c r="AE2889" s="70"/>
      <c r="AF2889" s="50"/>
      <c r="AG2889" s="23"/>
      <c r="AH2889" s="70"/>
    </row>
    <row r="2890" spans="1:34" x14ac:dyDescent="0.35">
      <c r="A2890" s="15"/>
      <c r="B2890" s="16"/>
      <c r="C2890" s="16"/>
      <c r="D2890" s="16"/>
      <c r="E2890" s="16"/>
      <c r="F2890" s="16"/>
      <c r="G2890" s="16"/>
      <c r="H2890" s="17"/>
      <c r="I2890" s="16"/>
      <c r="J2890" s="16"/>
      <c r="K2890" s="18"/>
      <c r="L2890" s="19"/>
      <c r="M2890" s="20"/>
      <c r="N2890" s="20"/>
      <c r="O2890" s="20"/>
      <c r="P2890" s="20"/>
      <c r="Q2890" s="20"/>
      <c r="R2890" s="20"/>
      <c r="S2890" s="20"/>
      <c r="T2890" s="20"/>
      <c r="U2890" s="20"/>
      <c r="V2890" s="20"/>
      <c r="W2890" s="21"/>
      <c r="X2890" s="67"/>
      <c r="Y2890" s="19"/>
      <c r="Z2890" s="20"/>
      <c r="AA2890" s="20"/>
      <c r="AB2890" s="20"/>
      <c r="AC2890" s="20"/>
      <c r="AD2890" s="20"/>
      <c r="AE2890" s="21"/>
      <c r="AF2890" s="55"/>
      <c r="AG2890" s="20"/>
      <c r="AH2890" s="21"/>
    </row>
    <row r="2891" spans="1:34" x14ac:dyDescent="0.35">
      <c r="A2891" s="24"/>
      <c r="B2891" s="25"/>
      <c r="C2891" s="25"/>
      <c r="D2891" s="25"/>
      <c r="E2891" s="25"/>
      <c r="F2891" s="25"/>
      <c r="G2891" s="25"/>
      <c r="H2891" s="26"/>
      <c r="I2891" s="25"/>
      <c r="J2891" s="25"/>
      <c r="K2891" s="27"/>
      <c r="L2891" s="28"/>
      <c r="M2891" s="29"/>
      <c r="N2891" s="29"/>
      <c r="O2891" s="29"/>
      <c r="P2891" s="29"/>
      <c r="Q2891" s="29"/>
      <c r="R2891" s="29"/>
      <c r="S2891" s="29"/>
      <c r="T2891" s="29"/>
      <c r="U2891" s="29"/>
      <c r="V2891" s="29"/>
      <c r="W2891" s="30"/>
      <c r="X2891" s="67"/>
      <c r="Y2891" s="57"/>
      <c r="Z2891" s="58"/>
      <c r="AA2891" s="58"/>
      <c r="AB2891" s="58"/>
      <c r="AC2891" s="58"/>
      <c r="AD2891" s="58"/>
      <c r="AE2891" s="71"/>
      <c r="AF2891" s="56"/>
      <c r="AG2891" s="58"/>
      <c r="AH2891" s="71"/>
    </row>
    <row r="2892" spans="1:34" x14ac:dyDescent="0.35">
      <c r="A2892" s="31"/>
      <c r="B2892" s="32"/>
      <c r="C2892" s="32"/>
      <c r="D2892" s="32"/>
      <c r="E2892" s="32"/>
      <c r="F2892" s="32"/>
      <c r="G2892" s="32"/>
      <c r="H2892" s="33"/>
      <c r="I2892" s="32"/>
      <c r="J2892" s="32"/>
      <c r="K2892" s="34"/>
      <c r="L2892" s="35"/>
      <c r="M2892" s="36"/>
      <c r="N2892" s="36"/>
      <c r="O2892" s="36"/>
      <c r="P2892" s="36"/>
      <c r="Q2892" s="36"/>
      <c r="R2892" s="36"/>
      <c r="S2892" s="36"/>
      <c r="T2892" s="36"/>
      <c r="U2892" s="36"/>
      <c r="V2892" s="36"/>
      <c r="W2892" s="37"/>
      <c r="X2892" s="67"/>
      <c r="Y2892" s="60"/>
      <c r="Z2892" s="61"/>
      <c r="AA2892" s="61"/>
      <c r="AB2892" s="61"/>
      <c r="AC2892" s="61"/>
      <c r="AD2892" s="61"/>
      <c r="AE2892" s="69"/>
      <c r="AF2892" s="59"/>
      <c r="AG2892" s="61"/>
      <c r="AH2892" s="69"/>
    </row>
    <row r="2893" spans="1:34" x14ac:dyDescent="0.35">
      <c r="A2893" s="15"/>
      <c r="B2893" s="16"/>
      <c r="C2893" s="16"/>
      <c r="D2893" s="16"/>
      <c r="E2893" s="16"/>
      <c r="F2893" s="16"/>
      <c r="G2893" s="16"/>
      <c r="H2893" s="17"/>
      <c r="I2893" s="16"/>
      <c r="J2893" s="16"/>
      <c r="K2893" s="18"/>
      <c r="L2893" s="19"/>
      <c r="M2893" s="20"/>
      <c r="N2893" s="20"/>
      <c r="O2893" s="20"/>
      <c r="P2893" s="20"/>
      <c r="Q2893" s="20"/>
      <c r="R2893" s="20"/>
      <c r="S2893" s="20"/>
      <c r="T2893" s="20"/>
      <c r="U2893" s="20"/>
      <c r="V2893" s="20"/>
      <c r="W2893" s="21"/>
      <c r="X2893" s="67"/>
      <c r="Y2893" s="19"/>
      <c r="Z2893" s="20"/>
      <c r="AA2893" s="20"/>
      <c r="AB2893" s="20"/>
      <c r="AC2893" s="20"/>
      <c r="AD2893" s="20"/>
      <c r="AE2893" s="21"/>
      <c r="AF2893" s="55"/>
      <c r="AG2893" s="20"/>
      <c r="AH2893" s="21"/>
    </row>
    <row r="2894" spans="1:34" x14ac:dyDescent="0.35">
      <c r="A2894" s="15"/>
      <c r="B2894" s="16"/>
      <c r="C2894" s="16"/>
      <c r="D2894" s="16"/>
      <c r="E2894" s="16"/>
      <c r="F2894" s="16"/>
      <c r="G2894" s="16"/>
      <c r="H2894" s="17"/>
      <c r="I2894" s="16"/>
      <c r="J2894" s="16"/>
      <c r="K2894" s="18"/>
      <c r="L2894" s="22"/>
      <c r="M2894" s="23"/>
      <c r="N2894" s="23"/>
      <c r="O2894" s="23"/>
      <c r="P2894" s="23"/>
      <c r="Q2894" s="23"/>
      <c r="R2894" s="23"/>
      <c r="S2894" s="23"/>
      <c r="T2894" s="23"/>
      <c r="U2894" s="23"/>
      <c r="V2894" s="23"/>
      <c r="W2894" s="70"/>
      <c r="X2894" s="67"/>
      <c r="Y2894" s="22"/>
      <c r="Z2894" s="23"/>
      <c r="AA2894" s="23"/>
      <c r="AB2894" s="23"/>
      <c r="AC2894" s="23"/>
      <c r="AD2894" s="23"/>
      <c r="AE2894" s="70"/>
      <c r="AF2894" s="50"/>
      <c r="AG2894" s="23"/>
      <c r="AH2894" s="70"/>
    </row>
    <row r="2895" spans="1:34" x14ac:dyDescent="0.35">
      <c r="A2895" s="15"/>
      <c r="B2895" s="16"/>
      <c r="C2895" s="16"/>
      <c r="D2895" s="16"/>
      <c r="E2895" s="16"/>
      <c r="F2895" s="16"/>
      <c r="G2895" s="16"/>
      <c r="H2895" s="17"/>
      <c r="I2895" s="16"/>
      <c r="J2895" s="16"/>
      <c r="K2895" s="18"/>
      <c r="L2895" s="19"/>
      <c r="M2895" s="20"/>
      <c r="N2895" s="20"/>
      <c r="O2895" s="20"/>
      <c r="P2895" s="20"/>
      <c r="Q2895" s="20"/>
      <c r="R2895" s="20"/>
      <c r="S2895" s="20"/>
      <c r="T2895" s="20"/>
      <c r="U2895" s="20"/>
      <c r="V2895" s="20"/>
      <c r="W2895" s="21"/>
      <c r="X2895" s="67"/>
      <c r="Y2895" s="19"/>
      <c r="Z2895" s="20"/>
      <c r="AA2895" s="20"/>
      <c r="AB2895" s="20"/>
      <c r="AC2895" s="20"/>
      <c r="AD2895" s="20"/>
      <c r="AE2895" s="21"/>
      <c r="AF2895" s="55"/>
      <c r="AG2895" s="20"/>
      <c r="AH2895" s="21"/>
    </row>
    <row r="2896" spans="1:34" x14ac:dyDescent="0.35">
      <c r="A2896" s="24"/>
      <c r="B2896" s="25"/>
      <c r="C2896" s="25"/>
      <c r="D2896" s="25"/>
      <c r="E2896" s="25"/>
      <c r="F2896" s="25"/>
      <c r="G2896" s="25"/>
      <c r="H2896" s="26"/>
      <c r="I2896" s="25"/>
      <c r="J2896" s="25"/>
      <c r="K2896" s="27"/>
      <c r="L2896" s="28"/>
      <c r="M2896" s="29"/>
      <c r="N2896" s="29"/>
      <c r="O2896" s="29"/>
      <c r="P2896" s="29"/>
      <c r="Q2896" s="29"/>
      <c r="R2896" s="29"/>
      <c r="S2896" s="29"/>
      <c r="T2896" s="29"/>
      <c r="U2896" s="29"/>
      <c r="V2896" s="29"/>
      <c r="W2896" s="30"/>
      <c r="X2896" s="67"/>
      <c r="Y2896" s="57"/>
      <c r="Z2896" s="58"/>
      <c r="AA2896" s="58"/>
      <c r="AB2896" s="58"/>
      <c r="AC2896" s="58"/>
      <c r="AD2896" s="58"/>
      <c r="AE2896" s="71"/>
      <c r="AF2896" s="56"/>
      <c r="AG2896" s="58"/>
      <c r="AH2896" s="71"/>
    </row>
    <row r="2897" spans="1:34" x14ac:dyDescent="0.35">
      <c r="A2897" s="31"/>
      <c r="B2897" s="32"/>
      <c r="C2897" s="32"/>
      <c r="D2897" s="32"/>
      <c r="E2897" s="32"/>
      <c r="F2897" s="32"/>
      <c r="G2897" s="32"/>
      <c r="H2897" s="33"/>
      <c r="I2897" s="32"/>
      <c r="J2897" s="32"/>
      <c r="K2897" s="34"/>
      <c r="L2897" s="35"/>
      <c r="M2897" s="36"/>
      <c r="N2897" s="36"/>
      <c r="O2897" s="36"/>
      <c r="P2897" s="36"/>
      <c r="Q2897" s="36"/>
      <c r="R2897" s="36"/>
      <c r="S2897" s="36"/>
      <c r="T2897" s="36"/>
      <c r="U2897" s="36"/>
      <c r="V2897" s="36"/>
      <c r="W2897" s="37"/>
      <c r="X2897" s="67"/>
      <c r="Y2897" s="60"/>
      <c r="Z2897" s="61"/>
      <c r="AA2897" s="61"/>
      <c r="AB2897" s="61"/>
      <c r="AC2897" s="61"/>
      <c r="AD2897" s="61"/>
      <c r="AE2897" s="69"/>
      <c r="AF2897" s="59"/>
      <c r="AG2897" s="61"/>
      <c r="AH2897" s="69"/>
    </row>
    <row r="2898" spans="1:34" x14ac:dyDescent="0.35">
      <c r="A2898" s="15"/>
      <c r="B2898" s="16"/>
      <c r="C2898" s="16"/>
      <c r="D2898" s="16"/>
      <c r="E2898" s="16"/>
      <c r="F2898" s="16"/>
      <c r="G2898" s="16"/>
      <c r="H2898" s="17"/>
      <c r="I2898" s="16"/>
      <c r="J2898" s="16"/>
      <c r="K2898" s="18"/>
      <c r="L2898" s="19"/>
      <c r="M2898" s="20"/>
      <c r="N2898" s="20"/>
      <c r="O2898" s="20"/>
      <c r="P2898" s="20"/>
      <c r="Q2898" s="20"/>
      <c r="R2898" s="20"/>
      <c r="S2898" s="20"/>
      <c r="T2898" s="20"/>
      <c r="U2898" s="20"/>
      <c r="V2898" s="20"/>
      <c r="W2898" s="21"/>
      <c r="X2898" s="67"/>
      <c r="Y2898" s="19"/>
      <c r="Z2898" s="20"/>
      <c r="AA2898" s="20"/>
      <c r="AB2898" s="20"/>
      <c r="AC2898" s="20"/>
      <c r="AD2898" s="20"/>
      <c r="AE2898" s="21"/>
      <c r="AF2898" s="55"/>
      <c r="AG2898" s="20"/>
      <c r="AH2898" s="21"/>
    </row>
    <row r="2899" spans="1:34" x14ac:dyDescent="0.35">
      <c r="A2899" s="15"/>
      <c r="B2899" s="16"/>
      <c r="C2899" s="16"/>
      <c r="D2899" s="16"/>
      <c r="E2899" s="16"/>
      <c r="F2899" s="16"/>
      <c r="G2899" s="16"/>
      <c r="H2899" s="17"/>
      <c r="I2899" s="16"/>
      <c r="J2899" s="16"/>
      <c r="K2899" s="18"/>
      <c r="L2899" s="22"/>
      <c r="M2899" s="23"/>
      <c r="N2899" s="23"/>
      <c r="O2899" s="23"/>
      <c r="P2899" s="23"/>
      <c r="Q2899" s="23"/>
      <c r="R2899" s="23"/>
      <c r="S2899" s="23"/>
      <c r="T2899" s="23"/>
      <c r="U2899" s="23"/>
      <c r="V2899" s="23"/>
      <c r="W2899" s="70"/>
      <c r="X2899" s="67"/>
      <c r="Y2899" s="22"/>
      <c r="Z2899" s="23"/>
      <c r="AA2899" s="23"/>
      <c r="AB2899" s="23"/>
      <c r="AC2899" s="23"/>
      <c r="AD2899" s="23"/>
      <c r="AE2899" s="70"/>
      <c r="AF2899" s="50"/>
      <c r="AG2899" s="23"/>
      <c r="AH2899" s="70"/>
    </row>
    <row r="2900" spans="1:34" x14ac:dyDescent="0.35">
      <c r="A2900" s="15"/>
      <c r="B2900" s="16"/>
      <c r="C2900" s="16"/>
      <c r="D2900" s="16"/>
      <c r="E2900" s="16"/>
      <c r="F2900" s="16"/>
      <c r="G2900" s="16"/>
      <c r="H2900" s="17"/>
      <c r="I2900" s="16"/>
      <c r="J2900" s="16"/>
      <c r="K2900" s="18"/>
      <c r="L2900" s="19"/>
      <c r="M2900" s="20"/>
      <c r="N2900" s="20"/>
      <c r="O2900" s="20"/>
      <c r="P2900" s="20"/>
      <c r="Q2900" s="20"/>
      <c r="R2900" s="20"/>
      <c r="S2900" s="20"/>
      <c r="T2900" s="20"/>
      <c r="U2900" s="20"/>
      <c r="V2900" s="20"/>
      <c r="W2900" s="21"/>
      <c r="X2900" s="67"/>
      <c r="Y2900" s="19"/>
      <c r="Z2900" s="20"/>
      <c r="AA2900" s="20"/>
      <c r="AB2900" s="20"/>
      <c r="AC2900" s="20"/>
      <c r="AD2900" s="20"/>
      <c r="AE2900" s="21"/>
      <c r="AF2900" s="55"/>
      <c r="AG2900" s="20"/>
      <c r="AH2900" s="21"/>
    </row>
    <row r="2901" spans="1:34" x14ac:dyDescent="0.35">
      <c r="A2901" s="24"/>
      <c r="B2901" s="25"/>
      <c r="C2901" s="25"/>
      <c r="D2901" s="25"/>
      <c r="E2901" s="25"/>
      <c r="F2901" s="25"/>
      <c r="G2901" s="25"/>
      <c r="H2901" s="26"/>
      <c r="I2901" s="25"/>
      <c r="J2901" s="25"/>
      <c r="K2901" s="27"/>
      <c r="L2901" s="28"/>
      <c r="M2901" s="29"/>
      <c r="N2901" s="29"/>
      <c r="O2901" s="29"/>
      <c r="P2901" s="29"/>
      <c r="Q2901" s="29"/>
      <c r="R2901" s="29"/>
      <c r="S2901" s="29"/>
      <c r="T2901" s="29"/>
      <c r="U2901" s="29"/>
      <c r="V2901" s="29"/>
      <c r="W2901" s="30"/>
      <c r="X2901" s="67"/>
      <c r="Y2901" s="57"/>
      <c r="Z2901" s="58"/>
      <c r="AA2901" s="58"/>
      <c r="AB2901" s="58"/>
      <c r="AC2901" s="58"/>
      <c r="AD2901" s="58"/>
      <c r="AE2901" s="71"/>
      <c r="AF2901" s="56"/>
      <c r="AG2901" s="58"/>
      <c r="AH2901" s="71"/>
    </row>
    <row r="2902" spans="1:34" x14ac:dyDescent="0.35">
      <c r="A2902" s="31"/>
      <c r="B2902" s="32"/>
      <c r="C2902" s="32"/>
      <c r="D2902" s="32"/>
      <c r="E2902" s="32"/>
      <c r="F2902" s="32"/>
      <c r="G2902" s="32"/>
      <c r="H2902" s="33"/>
      <c r="I2902" s="32"/>
      <c r="J2902" s="32"/>
      <c r="K2902" s="34"/>
      <c r="L2902" s="35"/>
      <c r="M2902" s="36"/>
      <c r="N2902" s="36"/>
      <c r="O2902" s="36"/>
      <c r="P2902" s="36"/>
      <c r="Q2902" s="36"/>
      <c r="R2902" s="36"/>
      <c r="S2902" s="36"/>
      <c r="T2902" s="36"/>
      <c r="U2902" s="36"/>
      <c r="V2902" s="36"/>
      <c r="W2902" s="37"/>
      <c r="X2902" s="67"/>
      <c r="Y2902" s="60"/>
      <c r="Z2902" s="61"/>
      <c r="AA2902" s="61"/>
      <c r="AB2902" s="61"/>
      <c r="AC2902" s="61"/>
      <c r="AD2902" s="61"/>
      <c r="AE2902" s="69"/>
      <c r="AF2902" s="59"/>
      <c r="AG2902" s="61"/>
      <c r="AH2902" s="69"/>
    </row>
    <row r="2903" spans="1:34" x14ac:dyDescent="0.35">
      <c r="A2903" s="15"/>
      <c r="B2903" s="16"/>
      <c r="C2903" s="16"/>
      <c r="D2903" s="16"/>
      <c r="E2903" s="16"/>
      <c r="F2903" s="16"/>
      <c r="G2903" s="16"/>
      <c r="H2903" s="17"/>
      <c r="I2903" s="16"/>
      <c r="J2903" s="16"/>
      <c r="K2903" s="18"/>
      <c r="L2903" s="19"/>
      <c r="M2903" s="20"/>
      <c r="N2903" s="20"/>
      <c r="O2903" s="20"/>
      <c r="P2903" s="20"/>
      <c r="Q2903" s="20"/>
      <c r="R2903" s="20"/>
      <c r="S2903" s="20"/>
      <c r="T2903" s="20"/>
      <c r="U2903" s="20"/>
      <c r="V2903" s="20"/>
      <c r="W2903" s="21"/>
      <c r="X2903" s="67"/>
      <c r="Y2903" s="19"/>
      <c r="Z2903" s="20"/>
      <c r="AA2903" s="20"/>
      <c r="AB2903" s="20"/>
      <c r="AC2903" s="20"/>
      <c r="AD2903" s="20"/>
      <c r="AE2903" s="21"/>
      <c r="AF2903" s="55"/>
      <c r="AG2903" s="20"/>
      <c r="AH2903" s="21"/>
    </row>
    <row r="2904" spans="1:34" x14ac:dyDescent="0.35">
      <c r="A2904" s="15"/>
      <c r="B2904" s="16"/>
      <c r="C2904" s="16"/>
      <c r="D2904" s="16"/>
      <c r="E2904" s="16"/>
      <c r="F2904" s="16"/>
      <c r="G2904" s="16"/>
      <c r="H2904" s="17"/>
      <c r="I2904" s="16"/>
      <c r="J2904" s="16"/>
      <c r="K2904" s="18"/>
      <c r="L2904" s="22"/>
      <c r="M2904" s="23"/>
      <c r="N2904" s="23"/>
      <c r="O2904" s="23"/>
      <c r="P2904" s="23"/>
      <c r="Q2904" s="23"/>
      <c r="R2904" s="23"/>
      <c r="S2904" s="23"/>
      <c r="T2904" s="23"/>
      <c r="U2904" s="23"/>
      <c r="V2904" s="23"/>
      <c r="W2904" s="70"/>
      <c r="X2904" s="67"/>
      <c r="Y2904" s="22"/>
      <c r="Z2904" s="23"/>
      <c r="AA2904" s="23"/>
      <c r="AB2904" s="23"/>
      <c r="AC2904" s="23"/>
      <c r="AD2904" s="23"/>
      <c r="AE2904" s="70"/>
      <c r="AF2904" s="50"/>
      <c r="AG2904" s="23"/>
      <c r="AH2904" s="70"/>
    </row>
    <row r="2905" spans="1:34" x14ac:dyDescent="0.35">
      <c r="A2905" s="15"/>
      <c r="B2905" s="16"/>
      <c r="C2905" s="16"/>
      <c r="D2905" s="16"/>
      <c r="E2905" s="16"/>
      <c r="F2905" s="16"/>
      <c r="G2905" s="16"/>
      <c r="H2905" s="17"/>
      <c r="I2905" s="16"/>
      <c r="J2905" s="16"/>
      <c r="K2905" s="18"/>
      <c r="L2905" s="19"/>
      <c r="M2905" s="20"/>
      <c r="N2905" s="20"/>
      <c r="O2905" s="20"/>
      <c r="P2905" s="20"/>
      <c r="Q2905" s="20"/>
      <c r="R2905" s="20"/>
      <c r="S2905" s="20"/>
      <c r="T2905" s="20"/>
      <c r="U2905" s="20"/>
      <c r="V2905" s="20"/>
      <c r="W2905" s="21"/>
      <c r="X2905" s="67"/>
      <c r="Y2905" s="19"/>
      <c r="Z2905" s="20"/>
      <c r="AA2905" s="20"/>
      <c r="AB2905" s="20"/>
      <c r="AC2905" s="20"/>
      <c r="AD2905" s="20"/>
      <c r="AE2905" s="21"/>
      <c r="AF2905" s="55"/>
      <c r="AG2905" s="20"/>
      <c r="AH2905" s="21"/>
    </row>
    <row r="2906" spans="1:34" x14ac:dyDescent="0.35">
      <c r="A2906" s="24"/>
      <c r="B2906" s="25"/>
      <c r="C2906" s="25"/>
      <c r="D2906" s="25"/>
      <c r="E2906" s="25"/>
      <c r="F2906" s="25"/>
      <c r="G2906" s="25"/>
      <c r="H2906" s="26"/>
      <c r="I2906" s="25"/>
      <c r="J2906" s="25"/>
      <c r="K2906" s="27"/>
      <c r="L2906" s="28"/>
      <c r="M2906" s="29"/>
      <c r="N2906" s="29"/>
      <c r="O2906" s="29"/>
      <c r="P2906" s="29"/>
      <c r="Q2906" s="29"/>
      <c r="R2906" s="29"/>
      <c r="S2906" s="29"/>
      <c r="T2906" s="29"/>
      <c r="U2906" s="29"/>
      <c r="V2906" s="29"/>
      <c r="W2906" s="30"/>
      <c r="X2906" s="67"/>
      <c r="Y2906" s="57"/>
      <c r="Z2906" s="58"/>
      <c r="AA2906" s="58"/>
      <c r="AB2906" s="58"/>
      <c r="AC2906" s="58"/>
      <c r="AD2906" s="58"/>
      <c r="AE2906" s="71"/>
      <c r="AF2906" s="56"/>
      <c r="AG2906" s="58"/>
      <c r="AH2906" s="71"/>
    </row>
    <row r="2907" spans="1:34" x14ac:dyDescent="0.35">
      <c r="A2907" s="31"/>
      <c r="B2907" s="32"/>
      <c r="C2907" s="32"/>
      <c r="D2907" s="32"/>
      <c r="E2907" s="32"/>
      <c r="F2907" s="32"/>
      <c r="G2907" s="32"/>
      <c r="H2907" s="33"/>
      <c r="I2907" s="32"/>
      <c r="J2907" s="32"/>
      <c r="K2907" s="34"/>
      <c r="L2907" s="35"/>
      <c r="M2907" s="36"/>
      <c r="N2907" s="36"/>
      <c r="O2907" s="36"/>
      <c r="P2907" s="36"/>
      <c r="Q2907" s="36"/>
      <c r="R2907" s="36"/>
      <c r="S2907" s="36"/>
      <c r="T2907" s="36"/>
      <c r="U2907" s="36"/>
      <c r="V2907" s="36"/>
      <c r="W2907" s="37"/>
      <c r="X2907" s="67"/>
      <c r="Y2907" s="60"/>
      <c r="Z2907" s="61"/>
      <c r="AA2907" s="61"/>
      <c r="AB2907" s="61"/>
      <c r="AC2907" s="61"/>
      <c r="AD2907" s="61"/>
      <c r="AE2907" s="69"/>
      <c r="AF2907" s="59"/>
      <c r="AG2907" s="61"/>
      <c r="AH2907" s="69"/>
    </row>
    <row r="2908" spans="1:34" x14ac:dyDescent="0.35">
      <c r="A2908" s="15"/>
      <c r="B2908" s="16"/>
      <c r="C2908" s="16"/>
      <c r="D2908" s="16"/>
      <c r="E2908" s="16"/>
      <c r="F2908" s="16"/>
      <c r="G2908" s="16"/>
      <c r="H2908" s="17"/>
      <c r="I2908" s="16"/>
      <c r="J2908" s="16"/>
      <c r="K2908" s="18"/>
      <c r="L2908" s="19"/>
      <c r="M2908" s="20"/>
      <c r="N2908" s="20"/>
      <c r="O2908" s="20"/>
      <c r="P2908" s="20"/>
      <c r="Q2908" s="20"/>
      <c r="R2908" s="20"/>
      <c r="S2908" s="20"/>
      <c r="T2908" s="20"/>
      <c r="U2908" s="20"/>
      <c r="V2908" s="20"/>
      <c r="W2908" s="21"/>
      <c r="X2908" s="67"/>
      <c r="Y2908" s="19"/>
      <c r="Z2908" s="20"/>
      <c r="AA2908" s="20"/>
      <c r="AB2908" s="20"/>
      <c r="AC2908" s="20"/>
      <c r="AD2908" s="20"/>
      <c r="AE2908" s="21"/>
      <c r="AF2908" s="55"/>
      <c r="AG2908" s="20"/>
      <c r="AH2908" s="21"/>
    </row>
    <row r="2909" spans="1:34" x14ac:dyDescent="0.35">
      <c r="A2909" s="15"/>
      <c r="B2909" s="16"/>
      <c r="C2909" s="16"/>
      <c r="D2909" s="16"/>
      <c r="E2909" s="16"/>
      <c r="F2909" s="16"/>
      <c r="G2909" s="16"/>
      <c r="H2909" s="17"/>
      <c r="I2909" s="16"/>
      <c r="J2909" s="16"/>
      <c r="K2909" s="18"/>
      <c r="L2909" s="22"/>
      <c r="M2909" s="23"/>
      <c r="N2909" s="23"/>
      <c r="O2909" s="23"/>
      <c r="P2909" s="23"/>
      <c r="Q2909" s="23"/>
      <c r="R2909" s="23"/>
      <c r="S2909" s="23"/>
      <c r="T2909" s="23"/>
      <c r="U2909" s="23"/>
      <c r="V2909" s="23"/>
      <c r="W2909" s="70"/>
      <c r="X2909" s="67"/>
      <c r="Y2909" s="22"/>
      <c r="Z2909" s="23"/>
      <c r="AA2909" s="23"/>
      <c r="AB2909" s="23"/>
      <c r="AC2909" s="23"/>
      <c r="AD2909" s="23"/>
      <c r="AE2909" s="70"/>
      <c r="AF2909" s="50"/>
      <c r="AG2909" s="23"/>
      <c r="AH2909" s="70"/>
    </row>
    <row r="2910" spans="1:34" x14ac:dyDescent="0.35">
      <c r="A2910" s="15"/>
      <c r="B2910" s="16"/>
      <c r="C2910" s="16"/>
      <c r="D2910" s="16"/>
      <c r="E2910" s="16"/>
      <c r="F2910" s="16"/>
      <c r="G2910" s="16"/>
      <c r="H2910" s="17"/>
      <c r="I2910" s="16"/>
      <c r="J2910" s="16"/>
      <c r="K2910" s="18"/>
      <c r="L2910" s="19"/>
      <c r="M2910" s="20"/>
      <c r="N2910" s="20"/>
      <c r="O2910" s="20"/>
      <c r="P2910" s="20"/>
      <c r="Q2910" s="20"/>
      <c r="R2910" s="20"/>
      <c r="S2910" s="20"/>
      <c r="T2910" s="20"/>
      <c r="U2910" s="20"/>
      <c r="V2910" s="20"/>
      <c r="W2910" s="21"/>
      <c r="X2910" s="67"/>
      <c r="Y2910" s="19"/>
      <c r="Z2910" s="20"/>
      <c r="AA2910" s="20"/>
      <c r="AB2910" s="20"/>
      <c r="AC2910" s="20"/>
      <c r="AD2910" s="20"/>
      <c r="AE2910" s="21"/>
      <c r="AF2910" s="55"/>
      <c r="AG2910" s="20"/>
      <c r="AH2910" s="21"/>
    </row>
    <row r="2911" spans="1:34" x14ac:dyDescent="0.35">
      <c r="A2911" s="24"/>
      <c r="B2911" s="25"/>
      <c r="C2911" s="25"/>
      <c r="D2911" s="25"/>
      <c r="E2911" s="25"/>
      <c r="F2911" s="25"/>
      <c r="G2911" s="25"/>
      <c r="H2911" s="26"/>
      <c r="I2911" s="25"/>
      <c r="J2911" s="25"/>
      <c r="K2911" s="27"/>
      <c r="L2911" s="28"/>
      <c r="M2911" s="29"/>
      <c r="N2911" s="29"/>
      <c r="O2911" s="29"/>
      <c r="P2911" s="29"/>
      <c r="Q2911" s="29"/>
      <c r="R2911" s="29"/>
      <c r="S2911" s="29"/>
      <c r="T2911" s="29"/>
      <c r="U2911" s="29"/>
      <c r="V2911" s="29"/>
      <c r="W2911" s="30"/>
      <c r="X2911" s="67"/>
      <c r="Y2911" s="57"/>
      <c r="Z2911" s="58"/>
      <c r="AA2911" s="58"/>
      <c r="AB2911" s="58"/>
      <c r="AC2911" s="58"/>
      <c r="AD2911" s="58"/>
      <c r="AE2911" s="71"/>
      <c r="AF2911" s="56"/>
      <c r="AG2911" s="58"/>
      <c r="AH2911" s="71"/>
    </row>
    <row r="2912" spans="1:34" x14ac:dyDescent="0.35">
      <c r="A2912" s="31"/>
      <c r="B2912" s="32"/>
      <c r="C2912" s="32"/>
      <c r="D2912" s="32"/>
      <c r="E2912" s="32"/>
      <c r="F2912" s="32"/>
      <c r="G2912" s="32"/>
      <c r="H2912" s="33"/>
      <c r="I2912" s="32"/>
      <c r="J2912" s="32"/>
      <c r="K2912" s="34"/>
      <c r="L2912" s="35"/>
      <c r="M2912" s="36"/>
      <c r="N2912" s="36"/>
      <c r="O2912" s="36"/>
      <c r="P2912" s="36"/>
      <c r="Q2912" s="36"/>
      <c r="R2912" s="36"/>
      <c r="S2912" s="36"/>
      <c r="T2912" s="36"/>
      <c r="U2912" s="36"/>
      <c r="V2912" s="36"/>
      <c r="W2912" s="37"/>
      <c r="X2912" s="67"/>
      <c r="Y2912" s="60"/>
      <c r="Z2912" s="61"/>
      <c r="AA2912" s="61"/>
      <c r="AB2912" s="61"/>
      <c r="AC2912" s="61"/>
      <c r="AD2912" s="61"/>
      <c r="AE2912" s="69"/>
      <c r="AF2912" s="59"/>
      <c r="AG2912" s="61"/>
      <c r="AH2912" s="69"/>
    </row>
    <row r="2913" spans="1:34" x14ac:dyDescent="0.35">
      <c r="A2913" s="15"/>
      <c r="B2913" s="16"/>
      <c r="C2913" s="16"/>
      <c r="D2913" s="16"/>
      <c r="E2913" s="16"/>
      <c r="F2913" s="16"/>
      <c r="G2913" s="16"/>
      <c r="H2913" s="17"/>
      <c r="I2913" s="16"/>
      <c r="J2913" s="16"/>
      <c r="K2913" s="18"/>
      <c r="L2913" s="19"/>
      <c r="M2913" s="20"/>
      <c r="N2913" s="20"/>
      <c r="O2913" s="20"/>
      <c r="P2913" s="20"/>
      <c r="Q2913" s="20"/>
      <c r="R2913" s="20"/>
      <c r="S2913" s="20"/>
      <c r="T2913" s="20"/>
      <c r="U2913" s="20"/>
      <c r="V2913" s="20"/>
      <c r="W2913" s="21"/>
      <c r="X2913" s="67"/>
      <c r="Y2913" s="19"/>
      <c r="Z2913" s="20"/>
      <c r="AA2913" s="20"/>
      <c r="AB2913" s="20"/>
      <c r="AC2913" s="20"/>
      <c r="AD2913" s="20"/>
      <c r="AE2913" s="21"/>
      <c r="AF2913" s="55"/>
      <c r="AG2913" s="20"/>
      <c r="AH2913" s="21"/>
    </row>
    <row r="2914" spans="1:34" x14ac:dyDescent="0.35">
      <c r="A2914" s="15"/>
      <c r="B2914" s="16"/>
      <c r="C2914" s="16"/>
      <c r="D2914" s="16"/>
      <c r="E2914" s="16"/>
      <c r="F2914" s="16"/>
      <c r="G2914" s="16"/>
      <c r="H2914" s="17"/>
      <c r="I2914" s="16"/>
      <c r="J2914" s="16"/>
      <c r="K2914" s="18"/>
      <c r="L2914" s="22"/>
      <c r="M2914" s="23"/>
      <c r="N2914" s="23"/>
      <c r="O2914" s="23"/>
      <c r="P2914" s="23"/>
      <c r="Q2914" s="23"/>
      <c r="R2914" s="23"/>
      <c r="S2914" s="23"/>
      <c r="T2914" s="23"/>
      <c r="U2914" s="23"/>
      <c r="V2914" s="23"/>
      <c r="W2914" s="70"/>
      <c r="X2914" s="67"/>
      <c r="Y2914" s="22"/>
      <c r="Z2914" s="23"/>
      <c r="AA2914" s="23"/>
      <c r="AB2914" s="23"/>
      <c r="AC2914" s="23"/>
      <c r="AD2914" s="23"/>
      <c r="AE2914" s="70"/>
      <c r="AF2914" s="50"/>
      <c r="AG2914" s="23"/>
      <c r="AH2914" s="70"/>
    </row>
    <row r="2915" spans="1:34" x14ac:dyDescent="0.35">
      <c r="A2915" s="15"/>
      <c r="B2915" s="16"/>
      <c r="C2915" s="16"/>
      <c r="D2915" s="16"/>
      <c r="E2915" s="16"/>
      <c r="F2915" s="16"/>
      <c r="G2915" s="16"/>
      <c r="H2915" s="17"/>
      <c r="I2915" s="16"/>
      <c r="J2915" s="16"/>
      <c r="K2915" s="18"/>
      <c r="L2915" s="19"/>
      <c r="M2915" s="20"/>
      <c r="N2915" s="20"/>
      <c r="O2915" s="20"/>
      <c r="P2915" s="20"/>
      <c r="Q2915" s="20"/>
      <c r="R2915" s="20"/>
      <c r="S2915" s="20"/>
      <c r="T2915" s="20"/>
      <c r="U2915" s="20"/>
      <c r="V2915" s="20"/>
      <c r="W2915" s="21"/>
      <c r="X2915" s="67"/>
      <c r="Y2915" s="19"/>
      <c r="Z2915" s="20"/>
      <c r="AA2915" s="20"/>
      <c r="AB2915" s="20"/>
      <c r="AC2915" s="20"/>
      <c r="AD2915" s="20"/>
      <c r="AE2915" s="21"/>
      <c r="AF2915" s="55"/>
      <c r="AG2915" s="20"/>
      <c r="AH2915" s="21"/>
    </row>
    <row r="2916" spans="1:34" x14ac:dyDescent="0.35">
      <c r="A2916" s="24"/>
      <c r="B2916" s="25"/>
      <c r="C2916" s="25"/>
      <c r="D2916" s="25"/>
      <c r="E2916" s="25"/>
      <c r="F2916" s="25"/>
      <c r="G2916" s="25"/>
      <c r="H2916" s="26"/>
      <c r="I2916" s="25"/>
      <c r="J2916" s="25"/>
      <c r="K2916" s="27"/>
      <c r="L2916" s="28"/>
      <c r="M2916" s="29"/>
      <c r="N2916" s="29"/>
      <c r="O2916" s="29"/>
      <c r="P2916" s="29"/>
      <c r="Q2916" s="29"/>
      <c r="R2916" s="29"/>
      <c r="S2916" s="29"/>
      <c r="T2916" s="29"/>
      <c r="U2916" s="29"/>
      <c r="V2916" s="29"/>
      <c r="W2916" s="30"/>
      <c r="X2916" s="67"/>
      <c r="Y2916" s="57"/>
      <c r="Z2916" s="58"/>
      <c r="AA2916" s="58"/>
      <c r="AB2916" s="58"/>
      <c r="AC2916" s="58"/>
      <c r="AD2916" s="58"/>
      <c r="AE2916" s="71"/>
      <c r="AF2916" s="56"/>
      <c r="AG2916" s="58"/>
      <c r="AH2916" s="71"/>
    </row>
    <row r="2917" spans="1:34" x14ac:dyDescent="0.35">
      <c r="A2917" s="31"/>
      <c r="B2917" s="32"/>
      <c r="C2917" s="32"/>
      <c r="D2917" s="32"/>
      <c r="E2917" s="32"/>
      <c r="F2917" s="32"/>
      <c r="G2917" s="32"/>
      <c r="H2917" s="33"/>
      <c r="I2917" s="32"/>
      <c r="J2917" s="32"/>
      <c r="K2917" s="34"/>
      <c r="L2917" s="35"/>
      <c r="M2917" s="36"/>
      <c r="N2917" s="36"/>
      <c r="O2917" s="36"/>
      <c r="P2917" s="36"/>
      <c r="Q2917" s="36"/>
      <c r="R2917" s="36"/>
      <c r="S2917" s="36"/>
      <c r="T2917" s="36"/>
      <c r="U2917" s="36"/>
      <c r="V2917" s="36"/>
      <c r="W2917" s="37"/>
      <c r="X2917" s="67"/>
      <c r="Y2917" s="60"/>
      <c r="Z2917" s="61"/>
      <c r="AA2917" s="61"/>
      <c r="AB2917" s="61"/>
      <c r="AC2917" s="61"/>
      <c r="AD2917" s="61"/>
      <c r="AE2917" s="69"/>
      <c r="AF2917" s="59"/>
      <c r="AG2917" s="61"/>
      <c r="AH2917" s="69"/>
    </row>
    <row r="2918" spans="1:34" x14ac:dyDescent="0.35">
      <c r="A2918" s="15"/>
      <c r="B2918" s="16"/>
      <c r="C2918" s="16"/>
      <c r="D2918" s="16"/>
      <c r="E2918" s="16"/>
      <c r="F2918" s="16"/>
      <c r="G2918" s="16"/>
      <c r="H2918" s="17"/>
      <c r="I2918" s="16"/>
      <c r="J2918" s="16"/>
      <c r="K2918" s="18"/>
      <c r="L2918" s="19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1"/>
      <c r="X2918" s="67"/>
      <c r="Y2918" s="19"/>
      <c r="Z2918" s="20"/>
      <c r="AA2918" s="20"/>
      <c r="AB2918" s="20"/>
      <c r="AC2918" s="20"/>
      <c r="AD2918" s="20"/>
      <c r="AE2918" s="21"/>
      <c r="AF2918" s="55"/>
      <c r="AG2918" s="20"/>
      <c r="AH2918" s="21"/>
    </row>
    <row r="2919" spans="1:34" x14ac:dyDescent="0.35">
      <c r="A2919" s="15"/>
      <c r="B2919" s="16"/>
      <c r="C2919" s="16"/>
      <c r="D2919" s="16"/>
      <c r="E2919" s="16"/>
      <c r="F2919" s="16"/>
      <c r="G2919" s="16"/>
      <c r="H2919" s="17"/>
      <c r="I2919" s="16"/>
      <c r="J2919" s="16"/>
      <c r="K2919" s="18"/>
      <c r="L2919" s="22"/>
      <c r="M2919" s="23"/>
      <c r="N2919" s="23"/>
      <c r="O2919" s="23"/>
      <c r="P2919" s="23"/>
      <c r="Q2919" s="23"/>
      <c r="R2919" s="23"/>
      <c r="S2919" s="23"/>
      <c r="T2919" s="23"/>
      <c r="U2919" s="23"/>
      <c r="V2919" s="23"/>
      <c r="W2919" s="70"/>
      <c r="X2919" s="67"/>
      <c r="Y2919" s="22"/>
      <c r="Z2919" s="23"/>
      <c r="AA2919" s="23"/>
      <c r="AB2919" s="23"/>
      <c r="AC2919" s="23"/>
      <c r="AD2919" s="23"/>
      <c r="AE2919" s="70"/>
      <c r="AF2919" s="50"/>
      <c r="AG2919" s="23"/>
      <c r="AH2919" s="70"/>
    </row>
    <row r="2920" spans="1:34" x14ac:dyDescent="0.35">
      <c r="A2920" s="15"/>
      <c r="B2920" s="16"/>
      <c r="C2920" s="16"/>
      <c r="D2920" s="16"/>
      <c r="E2920" s="16"/>
      <c r="F2920" s="16"/>
      <c r="G2920" s="16"/>
      <c r="H2920" s="17"/>
      <c r="I2920" s="16"/>
      <c r="J2920" s="16"/>
      <c r="K2920" s="18"/>
      <c r="L2920" s="19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1"/>
      <c r="X2920" s="67"/>
      <c r="Y2920" s="19"/>
      <c r="Z2920" s="20"/>
      <c r="AA2920" s="20"/>
      <c r="AB2920" s="20"/>
      <c r="AC2920" s="20"/>
      <c r="AD2920" s="20"/>
      <c r="AE2920" s="21"/>
      <c r="AF2920" s="55"/>
      <c r="AG2920" s="20"/>
      <c r="AH2920" s="21"/>
    </row>
    <row r="2921" spans="1:34" x14ac:dyDescent="0.35">
      <c r="A2921" s="24"/>
      <c r="B2921" s="25"/>
      <c r="C2921" s="25"/>
      <c r="D2921" s="25"/>
      <c r="E2921" s="25"/>
      <c r="F2921" s="25"/>
      <c r="G2921" s="25"/>
      <c r="H2921" s="26"/>
      <c r="I2921" s="25"/>
      <c r="J2921" s="25"/>
      <c r="K2921" s="27"/>
      <c r="L2921" s="28"/>
      <c r="M2921" s="29"/>
      <c r="N2921" s="29"/>
      <c r="O2921" s="29"/>
      <c r="P2921" s="29"/>
      <c r="Q2921" s="29"/>
      <c r="R2921" s="29"/>
      <c r="S2921" s="29"/>
      <c r="T2921" s="29"/>
      <c r="U2921" s="29"/>
      <c r="V2921" s="29"/>
      <c r="W2921" s="30"/>
      <c r="X2921" s="67"/>
      <c r="Y2921" s="57"/>
      <c r="Z2921" s="58"/>
      <c r="AA2921" s="58"/>
      <c r="AB2921" s="58"/>
      <c r="AC2921" s="58"/>
      <c r="AD2921" s="58"/>
      <c r="AE2921" s="71"/>
      <c r="AF2921" s="56"/>
      <c r="AG2921" s="58"/>
      <c r="AH2921" s="71"/>
    </row>
    <row r="2922" spans="1:34" x14ac:dyDescent="0.35">
      <c r="A2922" s="31"/>
      <c r="B2922" s="32"/>
      <c r="C2922" s="32"/>
      <c r="D2922" s="32"/>
      <c r="E2922" s="32"/>
      <c r="F2922" s="32"/>
      <c r="G2922" s="32"/>
      <c r="H2922" s="33"/>
      <c r="I2922" s="32"/>
      <c r="J2922" s="32"/>
      <c r="K2922" s="34"/>
      <c r="L2922" s="35"/>
      <c r="M2922" s="36"/>
      <c r="N2922" s="36"/>
      <c r="O2922" s="36"/>
      <c r="P2922" s="36"/>
      <c r="Q2922" s="36"/>
      <c r="R2922" s="36"/>
      <c r="S2922" s="36"/>
      <c r="T2922" s="36"/>
      <c r="U2922" s="36"/>
      <c r="V2922" s="36"/>
      <c r="W2922" s="37"/>
      <c r="X2922" s="67"/>
      <c r="Y2922" s="60"/>
      <c r="Z2922" s="61"/>
      <c r="AA2922" s="61"/>
      <c r="AB2922" s="61"/>
      <c r="AC2922" s="61"/>
      <c r="AD2922" s="61"/>
      <c r="AE2922" s="69"/>
      <c r="AF2922" s="59"/>
      <c r="AG2922" s="61"/>
      <c r="AH2922" s="69"/>
    </row>
    <row r="2923" spans="1:34" x14ac:dyDescent="0.35">
      <c r="A2923" s="15"/>
      <c r="B2923" s="16"/>
      <c r="C2923" s="16"/>
      <c r="D2923" s="16"/>
      <c r="E2923" s="16"/>
      <c r="F2923" s="16"/>
      <c r="G2923" s="16"/>
      <c r="H2923" s="17"/>
      <c r="I2923" s="16"/>
      <c r="J2923" s="16"/>
      <c r="K2923" s="18"/>
      <c r="L2923" s="19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1"/>
      <c r="X2923" s="67"/>
      <c r="Y2923" s="19"/>
      <c r="Z2923" s="20"/>
      <c r="AA2923" s="20"/>
      <c r="AB2923" s="20"/>
      <c r="AC2923" s="20"/>
      <c r="AD2923" s="20"/>
      <c r="AE2923" s="21"/>
      <c r="AF2923" s="55"/>
      <c r="AG2923" s="20"/>
      <c r="AH2923" s="21"/>
    </row>
    <row r="2924" spans="1:34" x14ac:dyDescent="0.35">
      <c r="A2924" s="15"/>
      <c r="B2924" s="16"/>
      <c r="C2924" s="16"/>
      <c r="D2924" s="16"/>
      <c r="E2924" s="16"/>
      <c r="F2924" s="16"/>
      <c r="G2924" s="16"/>
      <c r="H2924" s="17"/>
      <c r="I2924" s="16"/>
      <c r="J2924" s="16"/>
      <c r="K2924" s="18"/>
      <c r="L2924" s="22"/>
      <c r="M2924" s="23"/>
      <c r="N2924" s="23"/>
      <c r="O2924" s="23"/>
      <c r="P2924" s="23"/>
      <c r="Q2924" s="23"/>
      <c r="R2924" s="23"/>
      <c r="S2924" s="23"/>
      <c r="T2924" s="23"/>
      <c r="U2924" s="23"/>
      <c r="V2924" s="23"/>
      <c r="W2924" s="70"/>
      <c r="X2924" s="67"/>
      <c r="Y2924" s="22"/>
      <c r="Z2924" s="23"/>
      <c r="AA2924" s="23"/>
      <c r="AB2924" s="23"/>
      <c r="AC2924" s="23"/>
      <c r="AD2924" s="23"/>
      <c r="AE2924" s="70"/>
      <c r="AF2924" s="50"/>
      <c r="AG2924" s="23"/>
      <c r="AH2924" s="70"/>
    </row>
    <row r="2925" spans="1:34" x14ac:dyDescent="0.35">
      <c r="A2925" s="15"/>
      <c r="B2925" s="16"/>
      <c r="C2925" s="16"/>
      <c r="D2925" s="16"/>
      <c r="E2925" s="16"/>
      <c r="F2925" s="16"/>
      <c r="G2925" s="16"/>
      <c r="H2925" s="17"/>
      <c r="I2925" s="16"/>
      <c r="J2925" s="16"/>
      <c r="K2925" s="18"/>
      <c r="L2925" s="19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1"/>
      <c r="X2925" s="67"/>
      <c r="Y2925" s="19"/>
      <c r="Z2925" s="20"/>
      <c r="AA2925" s="20"/>
      <c r="AB2925" s="20"/>
      <c r="AC2925" s="20"/>
      <c r="AD2925" s="20"/>
      <c r="AE2925" s="21"/>
      <c r="AF2925" s="55"/>
      <c r="AG2925" s="20"/>
      <c r="AH2925" s="21"/>
    </row>
    <row r="2926" spans="1:34" x14ac:dyDescent="0.35">
      <c r="A2926" s="24"/>
      <c r="B2926" s="25"/>
      <c r="C2926" s="25"/>
      <c r="D2926" s="25"/>
      <c r="E2926" s="25"/>
      <c r="F2926" s="25"/>
      <c r="G2926" s="25"/>
      <c r="H2926" s="26"/>
      <c r="I2926" s="25"/>
      <c r="J2926" s="25"/>
      <c r="K2926" s="27"/>
      <c r="L2926" s="28"/>
      <c r="M2926" s="29"/>
      <c r="N2926" s="29"/>
      <c r="O2926" s="29"/>
      <c r="P2926" s="29"/>
      <c r="Q2926" s="29"/>
      <c r="R2926" s="29"/>
      <c r="S2926" s="29"/>
      <c r="T2926" s="29"/>
      <c r="U2926" s="29"/>
      <c r="V2926" s="29"/>
      <c r="W2926" s="30"/>
      <c r="X2926" s="67"/>
      <c r="Y2926" s="57"/>
      <c r="Z2926" s="58"/>
      <c r="AA2926" s="58"/>
      <c r="AB2926" s="58"/>
      <c r="AC2926" s="58"/>
      <c r="AD2926" s="58"/>
      <c r="AE2926" s="71"/>
      <c r="AF2926" s="56"/>
      <c r="AG2926" s="58"/>
      <c r="AH2926" s="71"/>
    </row>
    <row r="2927" spans="1:34" x14ac:dyDescent="0.35">
      <c r="A2927" s="31"/>
      <c r="B2927" s="32"/>
      <c r="C2927" s="32"/>
      <c r="D2927" s="32"/>
      <c r="E2927" s="32"/>
      <c r="F2927" s="32"/>
      <c r="G2927" s="32"/>
      <c r="H2927" s="33"/>
      <c r="I2927" s="32"/>
      <c r="J2927" s="32"/>
      <c r="K2927" s="34"/>
      <c r="L2927" s="35"/>
      <c r="M2927" s="36"/>
      <c r="N2927" s="36"/>
      <c r="O2927" s="36"/>
      <c r="P2927" s="36"/>
      <c r="Q2927" s="36"/>
      <c r="R2927" s="36"/>
      <c r="S2927" s="36"/>
      <c r="T2927" s="36"/>
      <c r="U2927" s="36"/>
      <c r="V2927" s="36"/>
      <c r="W2927" s="37"/>
      <c r="X2927" s="67"/>
      <c r="Y2927" s="60"/>
      <c r="Z2927" s="61"/>
      <c r="AA2927" s="61"/>
      <c r="AB2927" s="61"/>
      <c r="AC2927" s="61"/>
      <c r="AD2927" s="61"/>
      <c r="AE2927" s="69"/>
      <c r="AF2927" s="59"/>
      <c r="AG2927" s="61"/>
      <c r="AH2927" s="69"/>
    </row>
    <row r="2928" spans="1:34" x14ac:dyDescent="0.35">
      <c r="A2928" s="15"/>
      <c r="B2928" s="16"/>
      <c r="C2928" s="16"/>
      <c r="D2928" s="16"/>
      <c r="E2928" s="16"/>
      <c r="F2928" s="16"/>
      <c r="G2928" s="16"/>
      <c r="H2928" s="17"/>
      <c r="I2928" s="16"/>
      <c r="J2928" s="16"/>
      <c r="K2928" s="18"/>
      <c r="L2928" s="19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1"/>
      <c r="X2928" s="67"/>
      <c r="Y2928" s="19"/>
      <c r="Z2928" s="20"/>
      <c r="AA2928" s="20"/>
      <c r="AB2928" s="20"/>
      <c r="AC2928" s="20"/>
      <c r="AD2928" s="20"/>
      <c r="AE2928" s="21"/>
      <c r="AF2928" s="55"/>
      <c r="AG2928" s="20"/>
      <c r="AH2928" s="21"/>
    </row>
    <row r="2929" spans="1:34" x14ac:dyDescent="0.35">
      <c r="A2929" s="15"/>
      <c r="B2929" s="16"/>
      <c r="C2929" s="16"/>
      <c r="D2929" s="16"/>
      <c r="E2929" s="16"/>
      <c r="F2929" s="16"/>
      <c r="G2929" s="16"/>
      <c r="H2929" s="17"/>
      <c r="I2929" s="16"/>
      <c r="J2929" s="16"/>
      <c r="K2929" s="18"/>
      <c r="L2929" s="22"/>
      <c r="M2929" s="23"/>
      <c r="N2929" s="23"/>
      <c r="O2929" s="23"/>
      <c r="P2929" s="23"/>
      <c r="Q2929" s="23"/>
      <c r="R2929" s="23"/>
      <c r="S2929" s="23"/>
      <c r="T2929" s="23"/>
      <c r="U2929" s="23"/>
      <c r="V2929" s="23"/>
      <c r="W2929" s="70"/>
      <c r="X2929" s="67"/>
      <c r="Y2929" s="22"/>
      <c r="Z2929" s="23"/>
      <c r="AA2929" s="23"/>
      <c r="AB2929" s="23"/>
      <c r="AC2929" s="23"/>
      <c r="AD2929" s="23"/>
      <c r="AE2929" s="70"/>
      <c r="AF2929" s="50"/>
      <c r="AG2929" s="23"/>
      <c r="AH2929" s="70"/>
    </row>
    <row r="2930" spans="1:34" x14ac:dyDescent="0.35">
      <c r="A2930" s="15"/>
      <c r="B2930" s="16"/>
      <c r="C2930" s="16"/>
      <c r="D2930" s="16"/>
      <c r="E2930" s="16"/>
      <c r="F2930" s="16"/>
      <c r="G2930" s="16"/>
      <c r="H2930" s="17"/>
      <c r="I2930" s="16"/>
      <c r="J2930" s="16"/>
      <c r="K2930" s="18"/>
      <c r="L2930" s="19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1"/>
      <c r="X2930" s="67"/>
      <c r="Y2930" s="19"/>
      <c r="Z2930" s="20"/>
      <c r="AA2930" s="20"/>
      <c r="AB2930" s="20"/>
      <c r="AC2930" s="20"/>
      <c r="AD2930" s="20"/>
      <c r="AE2930" s="21"/>
      <c r="AF2930" s="55"/>
      <c r="AG2930" s="20"/>
      <c r="AH2930" s="21"/>
    </row>
    <row r="2931" spans="1:34" x14ac:dyDescent="0.35">
      <c r="A2931" s="24"/>
      <c r="B2931" s="25"/>
      <c r="C2931" s="25"/>
      <c r="D2931" s="25"/>
      <c r="E2931" s="25"/>
      <c r="F2931" s="25"/>
      <c r="G2931" s="25"/>
      <c r="H2931" s="26"/>
      <c r="I2931" s="25"/>
      <c r="J2931" s="25"/>
      <c r="K2931" s="27"/>
      <c r="L2931" s="28"/>
      <c r="M2931" s="29"/>
      <c r="N2931" s="29"/>
      <c r="O2931" s="29"/>
      <c r="P2931" s="29"/>
      <c r="Q2931" s="29"/>
      <c r="R2931" s="29"/>
      <c r="S2931" s="29"/>
      <c r="T2931" s="29"/>
      <c r="U2931" s="29"/>
      <c r="V2931" s="29"/>
      <c r="W2931" s="30"/>
      <c r="X2931" s="67"/>
      <c r="Y2931" s="57"/>
      <c r="Z2931" s="58"/>
      <c r="AA2931" s="58"/>
      <c r="AB2931" s="58"/>
      <c r="AC2931" s="58"/>
      <c r="AD2931" s="58"/>
      <c r="AE2931" s="71"/>
      <c r="AF2931" s="56"/>
      <c r="AG2931" s="58"/>
      <c r="AH2931" s="71"/>
    </row>
    <row r="2932" spans="1:34" x14ac:dyDescent="0.35">
      <c r="A2932" s="31"/>
      <c r="B2932" s="32"/>
      <c r="C2932" s="32"/>
      <c r="D2932" s="32"/>
      <c r="E2932" s="32"/>
      <c r="F2932" s="32"/>
      <c r="G2932" s="32"/>
      <c r="H2932" s="33"/>
      <c r="I2932" s="32"/>
      <c r="J2932" s="32"/>
      <c r="K2932" s="34"/>
      <c r="L2932" s="35"/>
      <c r="M2932" s="36"/>
      <c r="N2932" s="36"/>
      <c r="O2932" s="36"/>
      <c r="P2932" s="36"/>
      <c r="Q2932" s="36"/>
      <c r="R2932" s="36"/>
      <c r="S2932" s="36"/>
      <c r="T2932" s="36"/>
      <c r="U2932" s="36"/>
      <c r="V2932" s="36"/>
      <c r="W2932" s="37"/>
      <c r="X2932" s="67"/>
      <c r="Y2932" s="60"/>
      <c r="Z2932" s="61"/>
      <c r="AA2932" s="61"/>
      <c r="AB2932" s="61"/>
      <c r="AC2932" s="61"/>
      <c r="AD2932" s="61"/>
      <c r="AE2932" s="69"/>
      <c r="AF2932" s="59"/>
      <c r="AG2932" s="61"/>
      <c r="AH2932" s="69"/>
    </row>
    <row r="2933" spans="1:34" x14ac:dyDescent="0.35">
      <c r="A2933" s="15"/>
      <c r="B2933" s="16"/>
      <c r="C2933" s="16"/>
      <c r="D2933" s="16"/>
      <c r="E2933" s="16"/>
      <c r="F2933" s="16"/>
      <c r="G2933" s="16"/>
      <c r="H2933" s="17"/>
      <c r="I2933" s="16"/>
      <c r="J2933" s="16"/>
      <c r="K2933" s="18"/>
      <c r="L2933" s="19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1"/>
      <c r="X2933" s="67"/>
      <c r="Y2933" s="19"/>
      <c r="Z2933" s="20"/>
      <c r="AA2933" s="20"/>
      <c r="AB2933" s="20"/>
      <c r="AC2933" s="20"/>
      <c r="AD2933" s="20"/>
      <c r="AE2933" s="21"/>
      <c r="AF2933" s="55"/>
      <c r="AG2933" s="20"/>
      <c r="AH2933" s="21"/>
    </row>
    <row r="2934" spans="1:34" x14ac:dyDescent="0.35">
      <c r="A2934" s="15"/>
      <c r="B2934" s="16"/>
      <c r="C2934" s="16"/>
      <c r="D2934" s="16"/>
      <c r="E2934" s="16"/>
      <c r="F2934" s="16"/>
      <c r="G2934" s="16"/>
      <c r="H2934" s="17"/>
      <c r="I2934" s="16"/>
      <c r="J2934" s="16"/>
      <c r="K2934" s="18"/>
      <c r="L2934" s="22"/>
      <c r="M2934" s="23"/>
      <c r="N2934" s="23"/>
      <c r="O2934" s="23"/>
      <c r="P2934" s="23"/>
      <c r="Q2934" s="23"/>
      <c r="R2934" s="23"/>
      <c r="S2934" s="23"/>
      <c r="T2934" s="23"/>
      <c r="U2934" s="23"/>
      <c r="V2934" s="23"/>
      <c r="W2934" s="70"/>
      <c r="X2934" s="67"/>
      <c r="Y2934" s="22"/>
      <c r="Z2934" s="23"/>
      <c r="AA2934" s="23"/>
      <c r="AB2934" s="23"/>
      <c r="AC2934" s="23"/>
      <c r="AD2934" s="23"/>
      <c r="AE2934" s="70"/>
      <c r="AF2934" s="50"/>
      <c r="AG2934" s="23"/>
      <c r="AH2934" s="70"/>
    </row>
    <row r="2935" spans="1:34" x14ac:dyDescent="0.35">
      <c r="A2935" s="15"/>
      <c r="B2935" s="16"/>
      <c r="C2935" s="16"/>
      <c r="D2935" s="16"/>
      <c r="E2935" s="16"/>
      <c r="F2935" s="16"/>
      <c r="G2935" s="16"/>
      <c r="H2935" s="17"/>
      <c r="I2935" s="16"/>
      <c r="J2935" s="16"/>
      <c r="K2935" s="18"/>
      <c r="L2935" s="19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1"/>
      <c r="X2935" s="67"/>
      <c r="Y2935" s="19"/>
      <c r="Z2935" s="20"/>
      <c r="AA2935" s="20"/>
      <c r="AB2935" s="20"/>
      <c r="AC2935" s="20"/>
      <c r="AD2935" s="20"/>
      <c r="AE2935" s="21"/>
      <c r="AF2935" s="55"/>
      <c r="AG2935" s="20"/>
      <c r="AH2935" s="21"/>
    </row>
    <row r="2936" spans="1:34" x14ac:dyDescent="0.35">
      <c r="A2936" s="24"/>
      <c r="B2936" s="25"/>
      <c r="C2936" s="25"/>
      <c r="D2936" s="25"/>
      <c r="E2936" s="25"/>
      <c r="F2936" s="25"/>
      <c r="G2936" s="25"/>
      <c r="H2936" s="26"/>
      <c r="I2936" s="25"/>
      <c r="J2936" s="25"/>
      <c r="K2936" s="27"/>
      <c r="L2936" s="28"/>
      <c r="M2936" s="29"/>
      <c r="N2936" s="29"/>
      <c r="O2936" s="29"/>
      <c r="P2936" s="29"/>
      <c r="Q2936" s="29"/>
      <c r="R2936" s="29"/>
      <c r="S2936" s="29"/>
      <c r="T2936" s="29"/>
      <c r="U2936" s="29"/>
      <c r="V2936" s="29"/>
      <c r="W2936" s="30"/>
      <c r="X2936" s="67"/>
      <c r="Y2936" s="57"/>
      <c r="Z2936" s="58"/>
      <c r="AA2936" s="58"/>
      <c r="AB2936" s="58"/>
      <c r="AC2936" s="58"/>
      <c r="AD2936" s="58"/>
      <c r="AE2936" s="71"/>
      <c r="AF2936" s="56"/>
      <c r="AG2936" s="58"/>
      <c r="AH2936" s="71"/>
    </row>
    <row r="2937" spans="1:34" x14ac:dyDescent="0.35">
      <c r="A2937" s="31"/>
      <c r="B2937" s="32"/>
      <c r="C2937" s="32"/>
      <c r="D2937" s="32"/>
      <c r="E2937" s="32"/>
      <c r="F2937" s="32"/>
      <c r="G2937" s="32"/>
      <c r="H2937" s="33"/>
      <c r="I2937" s="32"/>
      <c r="J2937" s="32"/>
      <c r="K2937" s="34"/>
      <c r="L2937" s="35"/>
      <c r="M2937" s="36"/>
      <c r="N2937" s="36"/>
      <c r="O2937" s="36"/>
      <c r="P2937" s="36"/>
      <c r="Q2937" s="36"/>
      <c r="R2937" s="36"/>
      <c r="S2937" s="36"/>
      <c r="T2937" s="36"/>
      <c r="U2937" s="36"/>
      <c r="V2937" s="36"/>
      <c r="W2937" s="37"/>
      <c r="X2937" s="67"/>
      <c r="Y2937" s="60"/>
      <c r="Z2937" s="61"/>
      <c r="AA2937" s="61"/>
      <c r="AB2937" s="61"/>
      <c r="AC2937" s="61"/>
      <c r="AD2937" s="61"/>
      <c r="AE2937" s="69"/>
      <c r="AF2937" s="59"/>
      <c r="AG2937" s="61"/>
      <c r="AH2937" s="69"/>
    </row>
    <row r="2938" spans="1:34" x14ac:dyDescent="0.35">
      <c r="A2938" s="15"/>
      <c r="B2938" s="16"/>
      <c r="C2938" s="16"/>
      <c r="D2938" s="16"/>
      <c r="E2938" s="16"/>
      <c r="F2938" s="16"/>
      <c r="G2938" s="16"/>
      <c r="H2938" s="17"/>
      <c r="I2938" s="16"/>
      <c r="J2938" s="16"/>
      <c r="K2938" s="18"/>
      <c r="L2938" s="19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1"/>
      <c r="X2938" s="67"/>
      <c r="Y2938" s="19"/>
      <c r="Z2938" s="20"/>
      <c r="AA2938" s="20"/>
      <c r="AB2938" s="20"/>
      <c r="AC2938" s="20"/>
      <c r="AD2938" s="20"/>
      <c r="AE2938" s="21"/>
      <c r="AF2938" s="55"/>
      <c r="AG2938" s="20"/>
      <c r="AH2938" s="21"/>
    </row>
    <row r="2939" spans="1:34" x14ac:dyDescent="0.35">
      <c r="A2939" s="15"/>
      <c r="B2939" s="16"/>
      <c r="C2939" s="16"/>
      <c r="D2939" s="16"/>
      <c r="E2939" s="16"/>
      <c r="F2939" s="16"/>
      <c r="G2939" s="16"/>
      <c r="H2939" s="17"/>
      <c r="I2939" s="16"/>
      <c r="J2939" s="16"/>
      <c r="K2939" s="18"/>
      <c r="L2939" s="22"/>
      <c r="M2939" s="23"/>
      <c r="N2939" s="23"/>
      <c r="O2939" s="23"/>
      <c r="P2939" s="23"/>
      <c r="Q2939" s="23"/>
      <c r="R2939" s="23"/>
      <c r="S2939" s="23"/>
      <c r="T2939" s="23"/>
      <c r="U2939" s="23"/>
      <c r="V2939" s="23"/>
      <c r="W2939" s="70"/>
      <c r="X2939" s="67"/>
      <c r="Y2939" s="22"/>
      <c r="Z2939" s="23"/>
      <c r="AA2939" s="23"/>
      <c r="AB2939" s="23"/>
      <c r="AC2939" s="23"/>
      <c r="AD2939" s="23"/>
      <c r="AE2939" s="70"/>
      <c r="AF2939" s="50"/>
      <c r="AG2939" s="23"/>
      <c r="AH2939" s="70"/>
    </row>
    <row r="2940" spans="1:34" x14ac:dyDescent="0.35">
      <c r="A2940" s="15"/>
      <c r="B2940" s="16"/>
      <c r="C2940" s="16"/>
      <c r="D2940" s="16"/>
      <c r="E2940" s="16"/>
      <c r="F2940" s="16"/>
      <c r="G2940" s="16"/>
      <c r="H2940" s="17"/>
      <c r="I2940" s="16"/>
      <c r="J2940" s="16"/>
      <c r="K2940" s="18"/>
      <c r="L2940" s="19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1"/>
      <c r="X2940" s="67"/>
      <c r="Y2940" s="19"/>
      <c r="Z2940" s="20"/>
      <c r="AA2940" s="20"/>
      <c r="AB2940" s="20"/>
      <c r="AC2940" s="20"/>
      <c r="AD2940" s="20"/>
      <c r="AE2940" s="21"/>
      <c r="AF2940" s="55"/>
      <c r="AG2940" s="20"/>
      <c r="AH2940" s="21"/>
    </row>
    <row r="2941" spans="1:34" x14ac:dyDescent="0.35">
      <c r="A2941" s="24"/>
      <c r="B2941" s="25"/>
      <c r="C2941" s="25"/>
      <c r="D2941" s="25"/>
      <c r="E2941" s="25"/>
      <c r="F2941" s="25"/>
      <c r="G2941" s="25"/>
      <c r="H2941" s="26"/>
      <c r="I2941" s="25"/>
      <c r="J2941" s="25"/>
      <c r="K2941" s="27"/>
      <c r="L2941" s="28"/>
      <c r="M2941" s="29"/>
      <c r="N2941" s="29"/>
      <c r="O2941" s="29"/>
      <c r="P2941" s="29"/>
      <c r="Q2941" s="29"/>
      <c r="R2941" s="29"/>
      <c r="S2941" s="29"/>
      <c r="T2941" s="29"/>
      <c r="U2941" s="29"/>
      <c r="V2941" s="29"/>
      <c r="W2941" s="30"/>
      <c r="X2941" s="67"/>
      <c r="Y2941" s="57"/>
      <c r="Z2941" s="58"/>
      <c r="AA2941" s="58"/>
      <c r="AB2941" s="58"/>
      <c r="AC2941" s="58"/>
      <c r="AD2941" s="58"/>
      <c r="AE2941" s="71"/>
      <c r="AF2941" s="56"/>
      <c r="AG2941" s="58"/>
      <c r="AH2941" s="71"/>
    </row>
    <row r="2942" spans="1:34" x14ac:dyDescent="0.35">
      <c r="A2942" s="31"/>
      <c r="B2942" s="32"/>
      <c r="C2942" s="32"/>
      <c r="D2942" s="32"/>
      <c r="E2942" s="32"/>
      <c r="F2942" s="32"/>
      <c r="G2942" s="32"/>
      <c r="H2942" s="33"/>
      <c r="I2942" s="32"/>
      <c r="J2942" s="32"/>
      <c r="K2942" s="34"/>
      <c r="L2942" s="35"/>
      <c r="M2942" s="36"/>
      <c r="N2942" s="36"/>
      <c r="O2942" s="36"/>
      <c r="P2942" s="36"/>
      <c r="Q2942" s="36"/>
      <c r="R2942" s="36"/>
      <c r="S2942" s="36"/>
      <c r="T2942" s="36"/>
      <c r="U2942" s="36"/>
      <c r="V2942" s="36"/>
      <c r="W2942" s="37"/>
      <c r="X2942" s="67"/>
      <c r="Y2942" s="60"/>
      <c r="Z2942" s="61"/>
      <c r="AA2942" s="61"/>
      <c r="AB2942" s="61"/>
      <c r="AC2942" s="61"/>
      <c r="AD2942" s="61"/>
      <c r="AE2942" s="69"/>
      <c r="AF2942" s="59"/>
      <c r="AG2942" s="61"/>
      <c r="AH2942" s="69"/>
    </row>
    <row r="2943" spans="1:34" x14ac:dyDescent="0.35">
      <c r="A2943" s="15"/>
      <c r="B2943" s="16"/>
      <c r="C2943" s="16"/>
      <c r="D2943" s="16"/>
      <c r="E2943" s="16"/>
      <c r="F2943" s="16"/>
      <c r="G2943" s="16"/>
      <c r="H2943" s="17"/>
      <c r="I2943" s="16"/>
      <c r="J2943" s="16"/>
      <c r="K2943" s="18"/>
      <c r="L2943" s="19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1"/>
      <c r="X2943" s="67"/>
      <c r="Y2943" s="19"/>
      <c r="Z2943" s="20"/>
      <c r="AA2943" s="20"/>
      <c r="AB2943" s="20"/>
      <c r="AC2943" s="20"/>
      <c r="AD2943" s="20"/>
      <c r="AE2943" s="21"/>
      <c r="AF2943" s="55"/>
      <c r="AG2943" s="20"/>
      <c r="AH2943" s="21"/>
    </row>
    <row r="2944" spans="1:34" x14ac:dyDescent="0.35">
      <c r="A2944" s="15"/>
      <c r="B2944" s="16"/>
      <c r="C2944" s="16"/>
      <c r="D2944" s="16"/>
      <c r="E2944" s="16"/>
      <c r="F2944" s="16"/>
      <c r="G2944" s="16"/>
      <c r="H2944" s="17"/>
      <c r="I2944" s="16"/>
      <c r="J2944" s="16"/>
      <c r="K2944" s="18"/>
      <c r="L2944" s="22"/>
      <c r="M2944" s="23"/>
      <c r="N2944" s="23"/>
      <c r="O2944" s="23"/>
      <c r="P2944" s="23"/>
      <c r="Q2944" s="23"/>
      <c r="R2944" s="23"/>
      <c r="S2944" s="23"/>
      <c r="T2944" s="23"/>
      <c r="U2944" s="23"/>
      <c r="V2944" s="23"/>
      <c r="W2944" s="70"/>
      <c r="X2944" s="67"/>
      <c r="Y2944" s="22"/>
      <c r="Z2944" s="23"/>
      <c r="AA2944" s="23"/>
      <c r="AB2944" s="23"/>
      <c r="AC2944" s="23"/>
      <c r="AD2944" s="23"/>
      <c r="AE2944" s="70"/>
      <c r="AF2944" s="50"/>
      <c r="AG2944" s="23"/>
      <c r="AH2944" s="70"/>
    </row>
    <row r="2945" spans="1:34" x14ac:dyDescent="0.35">
      <c r="A2945" s="15"/>
      <c r="B2945" s="16"/>
      <c r="C2945" s="16"/>
      <c r="D2945" s="16"/>
      <c r="E2945" s="16"/>
      <c r="F2945" s="16"/>
      <c r="G2945" s="16"/>
      <c r="H2945" s="17"/>
      <c r="I2945" s="16"/>
      <c r="J2945" s="16"/>
      <c r="K2945" s="18"/>
      <c r="L2945" s="19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1"/>
      <c r="X2945" s="67"/>
      <c r="Y2945" s="19"/>
      <c r="Z2945" s="20"/>
      <c r="AA2945" s="20"/>
      <c r="AB2945" s="20"/>
      <c r="AC2945" s="20"/>
      <c r="AD2945" s="20"/>
      <c r="AE2945" s="21"/>
      <c r="AF2945" s="55"/>
      <c r="AG2945" s="20"/>
      <c r="AH2945" s="21"/>
    </row>
    <row r="2946" spans="1:34" x14ac:dyDescent="0.35">
      <c r="A2946" s="24"/>
      <c r="B2946" s="25"/>
      <c r="C2946" s="25"/>
      <c r="D2946" s="25"/>
      <c r="E2946" s="25"/>
      <c r="F2946" s="25"/>
      <c r="G2946" s="25"/>
      <c r="H2946" s="26"/>
      <c r="I2946" s="25"/>
      <c r="J2946" s="25"/>
      <c r="K2946" s="27"/>
      <c r="L2946" s="28"/>
      <c r="M2946" s="29"/>
      <c r="N2946" s="29"/>
      <c r="O2946" s="29"/>
      <c r="P2946" s="29"/>
      <c r="Q2946" s="29"/>
      <c r="R2946" s="29"/>
      <c r="S2946" s="29"/>
      <c r="T2946" s="29"/>
      <c r="U2946" s="29"/>
      <c r="V2946" s="29"/>
      <c r="W2946" s="30"/>
      <c r="X2946" s="67"/>
      <c r="Y2946" s="57"/>
      <c r="Z2946" s="58"/>
      <c r="AA2946" s="58"/>
      <c r="AB2946" s="58"/>
      <c r="AC2946" s="58"/>
      <c r="AD2946" s="58"/>
      <c r="AE2946" s="71"/>
      <c r="AF2946" s="56"/>
      <c r="AG2946" s="58"/>
      <c r="AH2946" s="71"/>
    </row>
    <row r="2947" spans="1:34" x14ac:dyDescent="0.35">
      <c r="A2947" s="31"/>
      <c r="B2947" s="32"/>
      <c r="C2947" s="32"/>
      <c r="D2947" s="32"/>
      <c r="E2947" s="32"/>
      <c r="F2947" s="32"/>
      <c r="G2947" s="32"/>
      <c r="H2947" s="33"/>
      <c r="I2947" s="32"/>
      <c r="J2947" s="32"/>
      <c r="K2947" s="34"/>
      <c r="L2947" s="35"/>
      <c r="M2947" s="36"/>
      <c r="N2947" s="36"/>
      <c r="O2947" s="36"/>
      <c r="P2947" s="36"/>
      <c r="Q2947" s="36"/>
      <c r="R2947" s="36"/>
      <c r="S2947" s="36"/>
      <c r="T2947" s="36"/>
      <c r="U2947" s="36"/>
      <c r="V2947" s="36"/>
      <c r="W2947" s="37"/>
      <c r="X2947" s="67"/>
      <c r="Y2947" s="60"/>
      <c r="Z2947" s="61"/>
      <c r="AA2947" s="61"/>
      <c r="AB2947" s="61"/>
      <c r="AC2947" s="61"/>
      <c r="AD2947" s="61"/>
      <c r="AE2947" s="69"/>
      <c r="AF2947" s="59"/>
      <c r="AG2947" s="61"/>
      <c r="AH2947" s="69"/>
    </row>
    <row r="2948" spans="1:34" x14ac:dyDescent="0.35">
      <c r="A2948" s="15"/>
      <c r="B2948" s="16"/>
      <c r="C2948" s="16"/>
      <c r="D2948" s="16"/>
      <c r="E2948" s="16"/>
      <c r="F2948" s="16"/>
      <c r="G2948" s="16"/>
      <c r="H2948" s="17"/>
      <c r="I2948" s="16"/>
      <c r="J2948" s="16"/>
      <c r="K2948" s="18"/>
      <c r="L2948" s="19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1"/>
      <c r="X2948" s="67"/>
      <c r="Y2948" s="19"/>
      <c r="Z2948" s="20"/>
      <c r="AA2948" s="20"/>
      <c r="AB2948" s="20"/>
      <c r="AC2948" s="20"/>
      <c r="AD2948" s="20"/>
      <c r="AE2948" s="21"/>
      <c r="AF2948" s="55"/>
      <c r="AG2948" s="20"/>
      <c r="AH2948" s="21"/>
    </row>
    <row r="2949" spans="1:34" x14ac:dyDescent="0.35">
      <c r="A2949" s="15"/>
      <c r="B2949" s="16"/>
      <c r="C2949" s="16"/>
      <c r="D2949" s="16"/>
      <c r="E2949" s="16"/>
      <c r="F2949" s="16"/>
      <c r="G2949" s="16"/>
      <c r="H2949" s="17"/>
      <c r="I2949" s="16"/>
      <c r="J2949" s="16"/>
      <c r="K2949" s="18"/>
      <c r="L2949" s="22"/>
      <c r="M2949" s="23"/>
      <c r="N2949" s="23"/>
      <c r="O2949" s="23"/>
      <c r="P2949" s="23"/>
      <c r="Q2949" s="23"/>
      <c r="R2949" s="23"/>
      <c r="S2949" s="23"/>
      <c r="T2949" s="23"/>
      <c r="U2949" s="23"/>
      <c r="V2949" s="23"/>
      <c r="W2949" s="70"/>
      <c r="X2949" s="67"/>
      <c r="Y2949" s="22"/>
      <c r="Z2949" s="23"/>
      <c r="AA2949" s="23"/>
      <c r="AB2949" s="23"/>
      <c r="AC2949" s="23"/>
      <c r="AD2949" s="23"/>
      <c r="AE2949" s="70"/>
      <c r="AF2949" s="50"/>
      <c r="AG2949" s="23"/>
      <c r="AH2949" s="70"/>
    </row>
    <row r="2950" spans="1:34" x14ac:dyDescent="0.35">
      <c r="A2950" s="15"/>
      <c r="B2950" s="16"/>
      <c r="C2950" s="16"/>
      <c r="D2950" s="16"/>
      <c r="E2950" s="16"/>
      <c r="F2950" s="16"/>
      <c r="G2950" s="16"/>
      <c r="H2950" s="17"/>
      <c r="I2950" s="16"/>
      <c r="J2950" s="16"/>
      <c r="K2950" s="18"/>
      <c r="L2950" s="19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1"/>
      <c r="X2950" s="67"/>
      <c r="Y2950" s="19"/>
      <c r="Z2950" s="20"/>
      <c r="AA2950" s="20"/>
      <c r="AB2950" s="20"/>
      <c r="AC2950" s="20"/>
      <c r="AD2950" s="20"/>
      <c r="AE2950" s="21"/>
      <c r="AF2950" s="55"/>
      <c r="AG2950" s="20"/>
      <c r="AH2950" s="21"/>
    </row>
    <row r="2951" spans="1:34" x14ac:dyDescent="0.35">
      <c r="A2951" s="24"/>
      <c r="B2951" s="25"/>
      <c r="C2951" s="25"/>
      <c r="D2951" s="25"/>
      <c r="E2951" s="25"/>
      <c r="F2951" s="25"/>
      <c r="G2951" s="25"/>
      <c r="H2951" s="26"/>
      <c r="I2951" s="25"/>
      <c r="J2951" s="25"/>
      <c r="K2951" s="27"/>
      <c r="L2951" s="28"/>
      <c r="M2951" s="29"/>
      <c r="N2951" s="29"/>
      <c r="O2951" s="29"/>
      <c r="P2951" s="29"/>
      <c r="Q2951" s="29"/>
      <c r="R2951" s="29"/>
      <c r="S2951" s="29"/>
      <c r="T2951" s="29"/>
      <c r="U2951" s="29"/>
      <c r="V2951" s="29"/>
      <c r="W2951" s="30"/>
      <c r="X2951" s="67"/>
      <c r="Y2951" s="57"/>
      <c r="Z2951" s="58"/>
      <c r="AA2951" s="58"/>
      <c r="AB2951" s="58"/>
      <c r="AC2951" s="58"/>
      <c r="AD2951" s="58"/>
      <c r="AE2951" s="71"/>
      <c r="AF2951" s="56"/>
      <c r="AG2951" s="58"/>
      <c r="AH2951" s="71"/>
    </row>
    <row r="2952" spans="1:34" x14ac:dyDescent="0.35">
      <c r="A2952" s="31"/>
      <c r="B2952" s="32"/>
      <c r="C2952" s="32"/>
      <c r="D2952" s="32"/>
      <c r="E2952" s="32"/>
      <c r="F2952" s="32"/>
      <c r="G2952" s="32"/>
      <c r="H2952" s="33"/>
      <c r="I2952" s="32"/>
      <c r="J2952" s="32"/>
      <c r="K2952" s="34"/>
      <c r="L2952" s="35"/>
      <c r="M2952" s="36"/>
      <c r="N2952" s="36"/>
      <c r="O2952" s="36"/>
      <c r="P2952" s="36"/>
      <c r="Q2952" s="36"/>
      <c r="R2952" s="36"/>
      <c r="S2952" s="36"/>
      <c r="T2952" s="36"/>
      <c r="U2952" s="36"/>
      <c r="V2952" s="36"/>
      <c r="W2952" s="37"/>
      <c r="X2952" s="67"/>
      <c r="Y2952" s="60"/>
      <c r="Z2952" s="61"/>
      <c r="AA2952" s="61"/>
      <c r="AB2952" s="61"/>
      <c r="AC2952" s="61"/>
      <c r="AD2952" s="61"/>
      <c r="AE2952" s="69"/>
      <c r="AF2952" s="59"/>
      <c r="AG2952" s="61"/>
      <c r="AH2952" s="69"/>
    </row>
    <row r="2953" spans="1:34" x14ac:dyDescent="0.35">
      <c r="A2953" s="15"/>
      <c r="B2953" s="16"/>
      <c r="C2953" s="16"/>
      <c r="D2953" s="16"/>
      <c r="E2953" s="16"/>
      <c r="F2953" s="16"/>
      <c r="G2953" s="16"/>
      <c r="H2953" s="17"/>
      <c r="I2953" s="16"/>
      <c r="J2953" s="16"/>
      <c r="K2953" s="18"/>
      <c r="L2953" s="19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1"/>
      <c r="X2953" s="67"/>
      <c r="Y2953" s="19"/>
      <c r="Z2953" s="20"/>
      <c r="AA2953" s="20"/>
      <c r="AB2953" s="20"/>
      <c r="AC2953" s="20"/>
      <c r="AD2953" s="20"/>
      <c r="AE2953" s="21"/>
      <c r="AF2953" s="55"/>
      <c r="AG2953" s="20"/>
      <c r="AH2953" s="21"/>
    </row>
    <row r="2954" spans="1:34" x14ac:dyDescent="0.35">
      <c r="A2954" s="15"/>
      <c r="B2954" s="16"/>
      <c r="C2954" s="16"/>
      <c r="D2954" s="16"/>
      <c r="E2954" s="16"/>
      <c r="F2954" s="16"/>
      <c r="G2954" s="16"/>
      <c r="H2954" s="17"/>
      <c r="I2954" s="16"/>
      <c r="J2954" s="16"/>
      <c r="K2954" s="18"/>
      <c r="L2954" s="22"/>
      <c r="M2954" s="23"/>
      <c r="N2954" s="23"/>
      <c r="O2954" s="23"/>
      <c r="P2954" s="23"/>
      <c r="Q2954" s="23"/>
      <c r="R2954" s="23"/>
      <c r="S2954" s="23"/>
      <c r="T2954" s="23"/>
      <c r="U2954" s="23"/>
      <c r="V2954" s="23"/>
      <c r="W2954" s="70"/>
      <c r="X2954" s="67"/>
      <c r="Y2954" s="22"/>
      <c r="Z2954" s="23"/>
      <c r="AA2954" s="23"/>
      <c r="AB2954" s="23"/>
      <c r="AC2954" s="23"/>
      <c r="AD2954" s="23"/>
      <c r="AE2954" s="70"/>
      <c r="AF2954" s="50"/>
      <c r="AG2954" s="23"/>
      <c r="AH2954" s="70"/>
    </row>
    <row r="2955" spans="1:34" x14ac:dyDescent="0.35">
      <c r="A2955" s="15"/>
      <c r="B2955" s="16"/>
      <c r="C2955" s="16"/>
      <c r="D2955" s="16"/>
      <c r="E2955" s="16"/>
      <c r="F2955" s="16"/>
      <c r="G2955" s="16"/>
      <c r="H2955" s="17"/>
      <c r="I2955" s="16"/>
      <c r="J2955" s="16"/>
      <c r="K2955" s="18"/>
      <c r="L2955" s="19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1"/>
      <c r="X2955" s="67"/>
      <c r="Y2955" s="19"/>
      <c r="Z2955" s="20"/>
      <c r="AA2955" s="20"/>
      <c r="AB2955" s="20"/>
      <c r="AC2955" s="20"/>
      <c r="AD2955" s="20"/>
      <c r="AE2955" s="21"/>
      <c r="AF2955" s="55"/>
      <c r="AG2955" s="20"/>
      <c r="AH2955" s="21"/>
    </row>
    <row r="2956" spans="1:34" x14ac:dyDescent="0.35">
      <c r="A2956" s="24"/>
      <c r="B2956" s="25"/>
      <c r="C2956" s="25"/>
      <c r="D2956" s="25"/>
      <c r="E2956" s="25"/>
      <c r="F2956" s="25"/>
      <c r="G2956" s="25"/>
      <c r="H2956" s="26"/>
      <c r="I2956" s="25"/>
      <c r="J2956" s="25"/>
      <c r="K2956" s="27"/>
      <c r="L2956" s="28"/>
      <c r="M2956" s="29"/>
      <c r="N2956" s="29"/>
      <c r="O2956" s="29"/>
      <c r="P2956" s="29"/>
      <c r="Q2956" s="29"/>
      <c r="R2956" s="29"/>
      <c r="S2956" s="29"/>
      <c r="T2956" s="29"/>
      <c r="U2956" s="29"/>
      <c r="V2956" s="29"/>
      <c r="W2956" s="30"/>
      <c r="X2956" s="67"/>
      <c r="Y2956" s="57"/>
      <c r="Z2956" s="58"/>
      <c r="AA2956" s="58"/>
      <c r="AB2956" s="58"/>
      <c r="AC2956" s="58"/>
      <c r="AD2956" s="58"/>
      <c r="AE2956" s="71"/>
      <c r="AF2956" s="56"/>
      <c r="AG2956" s="58"/>
      <c r="AH2956" s="71"/>
    </row>
    <row r="2957" spans="1:34" x14ac:dyDescent="0.35">
      <c r="A2957" s="31"/>
      <c r="B2957" s="32"/>
      <c r="C2957" s="32"/>
      <c r="D2957" s="32"/>
      <c r="E2957" s="32"/>
      <c r="F2957" s="32"/>
      <c r="G2957" s="32"/>
      <c r="H2957" s="33"/>
      <c r="I2957" s="32"/>
      <c r="J2957" s="32"/>
      <c r="K2957" s="34"/>
      <c r="L2957" s="35"/>
      <c r="M2957" s="36"/>
      <c r="N2957" s="36"/>
      <c r="O2957" s="36"/>
      <c r="P2957" s="36"/>
      <c r="Q2957" s="36"/>
      <c r="R2957" s="36"/>
      <c r="S2957" s="36"/>
      <c r="T2957" s="36"/>
      <c r="U2957" s="36"/>
      <c r="V2957" s="36"/>
      <c r="W2957" s="37"/>
      <c r="X2957" s="67"/>
      <c r="Y2957" s="60"/>
      <c r="Z2957" s="61"/>
      <c r="AA2957" s="61"/>
      <c r="AB2957" s="61"/>
      <c r="AC2957" s="61"/>
      <c r="AD2957" s="61"/>
      <c r="AE2957" s="69"/>
      <c r="AF2957" s="59"/>
      <c r="AG2957" s="61"/>
      <c r="AH2957" s="69"/>
    </row>
    <row r="2958" spans="1:34" x14ac:dyDescent="0.35">
      <c r="A2958" s="15"/>
      <c r="B2958" s="16"/>
      <c r="C2958" s="16"/>
      <c r="D2958" s="16"/>
      <c r="E2958" s="16"/>
      <c r="F2958" s="16"/>
      <c r="G2958" s="16"/>
      <c r="H2958" s="17"/>
      <c r="I2958" s="16"/>
      <c r="J2958" s="16"/>
      <c r="K2958" s="18"/>
      <c r="L2958" s="19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1"/>
      <c r="X2958" s="67"/>
      <c r="Y2958" s="19"/>
      <c r="Z2958" s="20"/>
      <c r="AA2958" s="20"/>
      <c r="AB2958" s="20"/>
      <c r="AC2958" s="20"/>
      <c r="AD2958" s="20"/>
      <c r="AE2958" s="21"/>
      <c r="AF2958" s="55"/>
      <c r="AG2958" s="20"/>
      <c r="AH2958" s="21"/>
    </row>
    <row r="2959" spans="1:34" x14ac:dyDescent="0.35">
      <c r="A2959" s="15"/>
      <c r="B2959" s="16"/>
      <c r="C2959" s="16"/>
      <c r="D2959" s="16"/>
      <c r="E2959" s="16"/>
      <c r="F2959" s="16"/>
      <c r="G2959" s="16"/>
      <c r="H2959" s="17"/>
      <c r="I2959" s="16"/>
      <c r="J2959" s="16"/>
      <c r="K2959" s="18"/>
      <c r="L2959" s="22"/>
      <c r="M2959" s="23"/>
      <c r="N2959" s="23"/>
      <c r="O2959" s="23"/>
      <c r="P2959" s="23"/>
      <c r="Q2959" s="23"/>
      <c r="R2959" s="23"/>
      <c r="S2959" s="23"/>
      <c r="T2959" s="23"/>
      <c r="U2959" s="23"/>
      <c r="V2959" s="23"/>
      <c r="W2959" s="70"/>
      <c r="X2959" s="67"/>
      <c r="Y2959" s="22"/>
      <c r="Z2959" s="23"/>
      <c r="AA2959" s="23"/>
      <c r="AB2959" s="23"/>
      <c r="AC2959" s="23"/>
      <c r="AD2959" s="23"/>
      <c r="AE2959" s="70"/>
      <c r="AF2959" s="50"/>
      <c r="AG2959" s="23"/>
      <c r="AH2959" s="70"/>
    </row>
    <row r="2960" spans="1:34" x14ac:dyDescent="0.35">
      <c r="A2960" s="15"/>
      <c r="B2960" s="16"/>
      <c r="C2960" s="16"/>
      <c r="D2960" s="16"/>
      <c r="E2960" s="16"/>
      <c r="F2960" s="16"/>
      <c r="G2960" s="16"/>
      <c r="H2960" s="17"/>
      <c r="I2960" s="16"/>
      <c r="J2960" s="16"/>
      <c r="K2960" s="18"/>
      <c r="L2960" s="19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1"/>
      <c r="X2960" s="67"/>
      <c r="Y2960" s="19"/>
      <c r="Z2960" s="20"/>
      <c r="AA2960" s="20"/>
      <c r="AB2960" s="20"/>
      <c r="AC2960" s="20"/>
      <c r="AD2960" s="20"/>
      <c r="AE2960" s="21"/>
      <c r="AF2960" s="55"/>
      <c r="AG2960" s="20"/>
      <c r="AH2960" s="21"/>
    </row>
    <row r="2961" spans="1:34" x14ac:dyDescent="0.35">
      <c r="A2961" s="24"/>
      <c r="B2961" s="25"/>
      <c r="C2961" s="25"/>
      <c r="D2961" s="25"/>
      <c r="E2961" s="25"/>
      <c r="F2961" s="25"/>
      <c r="G2961" s="25"/>
      <c r="H2961" s="26"/>
      <c r="I2961" s="25"/>
      <c r="J2961" s="25"/>
      <c r="K2961" s="27"/>
      <c r="L2961" s="28"/>
      <c r="M2961" s="29"/>
      <c r="N2961" s="29"/>
      <c r="O2961" s="29"/>
      <c r="P2961" s="29"/>
      <c r="Q2961" s="29"/>
      <c r="R2961" s="29"/>
      <c r="S2961" s="29"/>
      <c r="T2961" s="29"/>
      <c r="U2961" s="29"/>
      <c r="V2961" s="29"/>
      <c r="W2961" s="30"/>
      <c r="X2961" s="67"/>
      <c r="Y2961" s="57"/>
      <c r="Z2961" s="58"/>
      <c r="AA2961" s="58"/>
      <c r="AB2961" s="58"/>
      <c r="AC2961" s="58"/>
      <c r="AD2961" s="58"/>
      <c r="AE2961" s="71"/>
      <c r="AF2961" s="56"/>
      <c r="AG2961" s="58"/>
      <c r="AH2961" s="71"/>
    </row>
    <row r="2962" spans="1:34" x14ac:dyDescent="0.35">
      <c r="A2962" s="31"/>
      <c r="B2962" s="32"/>
      <c r="C2962" s="32"/>
      <c r="D2962" s="32"/>
      <c r="E2962" s="32"/>
      <c r="F2962" s="32"/>
      <c r="G2962" s="32"/>
      <c r="H2962" s="33"/>
      <c r="I2962" s="32"/>
      <c r="J2962" s="32"/>
      <c r="K2962" s="34"/>
      <c r="L2962" s="35"/>
      <c r="M2962" s="36"/>
      <c r="N2962" s="36"/>
      <c r="O2962" s="36"/>
      <c r="P2962" s="36"/>
      <c r="Q2962" s="36"/>
      <c r="R2962" s="36"/>
      <c r="S2962" s="36"/>
      <c r="T2962" s="36"/>
      <c r="U2962" s="36"/>
      <c r="V2962" s="36"/>
      <c r="W2962" s="37"/>
      <c r="X2962" s="67"/>
      <c r="Y2962" s="60"/>
      <c r="Z2962" s="61"/>
      <c r="AA2962" s="61"/>
      <c r="AB2962" s="61"/>
      <c r="AC2962" s="61"/>
      <c r="AD2962" s="61"/>
      <c r="AE2962" s="69"/>
      <c r="AF2962" s="59"/>
      <c r="AG2962" s="61"/>
      <c r="AH2962" s="69"/>
    </row>
    <row r="2963" spans="1:34" x14ac:dyDescent="0.35">
      <c r="A2963" s="15"/>
      <c r="B2963" s="16"/>
      <c r="C2963" s="16"/>
      <c r="D2963" s="16"/>
      <c r="E2963" s="16"/>
      <c r="F2963" s="16"/>
      <c r="G2963" s="16"/>
      <c r="H2963" s="17"/>
      <c r="I2963" s="16"/>
      <c r="J2963" s="16"/>
      <c r="K2963" s="18"/>
      <c r="L2963" s="19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1"/>
      <c r="X2963" s="67"/>
      <c r="Y2963" s="19"/>
      <c r="Z2963" s="20"/>
      <c r="AA2963" s="20"/>
      <c r="AB2963" s="20"/>
      <c r="AC2963" s="20"/>
      <c r="AD2963" s="20"/>
      <c r="AE2963" s="21"/>
      <c r="AF2963" s="55"/>
      <c r="AG2963" s="20"/>
      <c r="AH2963" s="21"/>
    </row>
    <row r="2964" spans="1:34" x14ac:dyDescent="0.35">
      <c r="A2964" s="15"/>
      <c r="B2964" s="16"/>
      <c r="C2964" s="16"/>
      <c r="D2964" s="16"/>
      <c r="E2964" s="16"/>
      <c r="F2964" s="16"/>
      <c r="G2964" s="16"/>
      <c r="H2964" s="17"/>
      <c r="I2964" s="16"/>
      <c r="J2964" s="16"/>
      <c r="K2964" s="18"/>
      <c r="L2964" s="22"/>
      <c r="M2964" s="23"/>
      <c r="N2964" s="23"/>
      <c r="O2964" s="23"/>
      <c r="P2964" s="23"/>
      <c r="Q2964" s="23"/>
      <c r="R2964" s="23"/>
      <c r="S2964" s="23"/>
      <c r="T2964" s="23"/>
      <c r="U2964" s="23"/>
      <c r="V2964" s="23"/>
      <c r="W2964" s="70"/>
      <c r="X2964" s="67"/>
      <c r="Y2964" s="22"/>
      <c r="Z2964" s="23"/>
      <c r="AA2964" s="23"/>
      <c r="AB2964" s="23"/>
      <c r="AC2964" s="23"/>
      <c r="AD2964" s="23"/>
      <c r="AE2964" s="70"/>
      <c r="AF2964" s="50"/>
      <c r="AG2964" s="23"/>
      <c r="AH2964" s="70"/>
    </row>
    <row r="2965" spans="1:34" x14ac:dyDescent="0.35">
      <c r="A2965" s="15"/>
      <c r="B2965" s="16"/>
      <c r="C2965" s="16"/>
      <c r="D2965" s="16"/>
      <c r="E2965" s="16"/>
      <c r="F2965" s="16"/>
      <c r="G2965" s="16"/>
      <c r="H2965" s="17"/>
      <c r="I2965" s="16"/>
      <c r="J2965" s="16"/>
      <c r="K2965" s="18"/>
      <c r="L2965" s="19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1"/>
      <c r="X2965" s="67"/>
      <c r="Y2965" s="19"/>
      <c r="Z2965" s="20"/>
      <c r="AA2965" s="20"/>
      <c r="AB2965" s="20"/>
      <c r="AC2965" s="20"/>
      <c r="AD2965" s="20"/>
      <c r="AE2965" s="21"/>
      <c r="AF2965" s="55"/>
      <c r="AG2965" s="20"/>
      <c r="AH2965" s="21"/>
    </row>
    <row r="2966" spans="1:34" x14ac:dyDescent="0.35">
      <c r="A2966" s="24"/>
      <c r="B2966" s="25"/>
      <c r="C2966" s="25"/>
      <c r="D2966" s="25"/>
      <c r="E2966" s="25"/>
      <c r="F2966" s="25"/>
      <c r="G2966" s="25"/>
      <c r="H2966" s="26"/>
      <c r="I2966" s="25"/>
      <c r="J2966" s="25"/>
      <c r="K2966" s="27"/>
      <c r="L2966" s="28"/>
      <c r="M2966" s="29"/>
      <c r="N2966" s="29"/>
      <c r="O2966" s="29"/>
      <c r="P2966" s="29"/>
      <c r="Q2966" s="29"/>
      <c r="R2966" s="29"/>
      <c r="S2966" s="29"/>
      <c r="T2966" s="29"/>
      <c r="U2966" s="29"/>
      <c r="V2966" s="29"/>
      <c r="W2966" s="30"/>
      <c r="X2966" s="67"/>
      <c r="Y2966" s="57"/>
      <c r="Z2966" s="58"/>
      <c r="AA2966" s="58"/>
      <c r="AB2966" s="58"/>
      <c r="AC2966" s="58"/>
      <c r="AD2966" s="58"/>
      <c r="AE2966" s="71"/>
      <c r="AF2966" s="56"/>
      <c r="AG2966" s="58"/>
      <c r="AH2966" s="71"/>
    </row>
    <row r="2967" spans="1:34" x14ac:dyDescent="0.35">
      <c r="A2967" s="31"/>
      <c r="B2967" s="32"/>
      <c r="C2967" s="32"/>
      <c r="D2967" s="32"/>
      <c r="E2967" s="32"/>
      <c r="F2967" s="32"/>
      <c r="G2967" s="32"/>
      <c r="H2967" s="33"/>
      <c r="I2967" s="32"/>
      <c r="J2967" s="32"/>
      <c r="K2967" s="34"/>
      <c r="L2967" s="35"/>
      <c r="M2967" s="36"/>
      <c r="N2967" s="36"/>
      <c r="O2967" s="36"/>
      <c r="P2967" s="36"/>
      <c r="Q2967" s="36"/>
      <c r="R2967" s="36"/>
      <c r="S2967" s="36"/>
      <c r="T2967" s="36"/>
      <c r="U2967" s="36"/>
      <c r="V2967" s="36"/>
      <c r="W2967" s="37"/>
      <c r="X2967" s="67"/>
      <c r="Y2967" s="60"/>
      <c r="Z2967" s="61"/>
      <c r="AA2967" s="61"/>
      <c r="AB2967" s="61"/>
      <c r="AC2967" s="61"/>
      <c r="AD2967" s="61"/>
      <c r="AE2967" s="69"/>
      <c r="AF2967" s="59"/>
      <c r="AG2967" s="61"/>
      <c r="AH2967" s="69"/>
    </row>
    <row r="2968" spans="1:34" x14ac:dyDescent="0.35">
      <c r="A2968" s="15"/>
      <c r="B2968" s="16"/>
      <c r="C2968" s="16"/>
      <c r="D2968" s="16"/>
      <c r="E2968" s="16"/>
      <c r="F2968" s="16"/>
      <c r="G2968" s="16"/>
      <c r="H2968" s="17"/>
      <c r="I2968" s="16"/>
      <c r="J2968" s="16"/>
      <c r="K2968" s="18"/>
      <c r="L2968" s="19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1"/>
      <c r="X2968" s="67"/>
      <c r="Y2968" s="19"/>
      <c r="Z2968" s="20"/>
      <c r="AA2968" s="20"/>
      <c r="AB2968" s="20"/>
      <c r="AC2968" s="20"/>
      <c r="AD2968" s="20"/>
      <c r="AE2968" s="21"/>
      <c r="AF2968" s="55"/>
      <c r="AG2968" s="20"/>
      <c r="AH2968" s="21"/>
    </row>
    <row r="2969" spans="1:34" x14ac:dyDescent="0.35">
      <c r="A2969" s="15"/>
      <c r="B2969" s="16"/>
      <c r="C2969" s="16"/>
      <c r="D2969" s="16"/>
      <c r="E2969" s="16"/>
      <c r="F2969" s="16"/>
      <c r="G2969" s="16"/>
      <c r="H2969" s="17"/>
      <c r="I2969" s="16"/>
      <c r="J2969" s="16"/>
      <c r="K2969" s="18"/>
      <c r="L2969" s="22"/>
      <c r="M2969" s="23"/>
      <c r="N2969" s="23"/>
      <c r="O2969" s="23"/>
      <c r="P2969" s="23"/>
      <c r="Q2969" s="23"/>
      <c r="R2969" s="23"/>
      <c r="S2969" s="23"/>
      <c r="T2969" s="23"/>
      <c r="U2969" s="23"/>
      <c r="V2969" s="23"/>
      <c r="W2969" s="70"/>
      <c r="X2969" s="67"/>
      <c r="Y2969" s="22"/>
      <c r="Z2969" s="23"/>
      <c r="AA2969" s="23"/>
      <c r="AB2969" s="23"/>
      <c r="AC2969" s="23"/>
      <c r="AD2969" s="23"/>
      <c r="AE2969" s="70"/>
      <c r="AF2969" s="50"/>
      <c r="AG2969" s="23"/>
      <c r="AH2969" s="70"/>
    </row>
    <row r="2970" spans="1:34" x14ac:dyDescent="0.35">
      <c r="A2970" s="15"/>
      <c r="B2970" s="16"/>
      <c r="C2970" s="16"/>
      <c r="D2970" s="16"/>
      <c r="E2970" s="16"/>
      <c r="F2970" s="16"/>
      <c r="G2970" s="16"/>
      <c r="H2970" s="17"/>
      <c r="I2970" s="16"/>
      <c r="J2970" s="16"/>
      <c r="K2970" s="18"/>
      <c r="L2970" s="19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1"/>
      <c r="X2970" s="67"/>
      <c r="Y2970" s="62"/>
      <c r="Z2970" s="63"/>
      <c r="AA2970" s="63"/>
      <c r="AB2970" s="63"/>
      <c r="AC2970" s="63"/>
      <c r="AD2970" s="63"/>
      <c r="AE2970" s="73"/>
      <c r="AF2970" s="55"/>
      <c r="AG2970" s="63"/>
      <c r="AH2970" s="73"/>
    </row>
    <row r="2971" spans="1:34" ht="15" thickBot="1" x14ac:dyDescent="0.4">
      <c r="A2971" s="41"/>
      <c r="B2971" s="42"/>
      <c r="C2971" s="42"/>
      <c r="D2971" s="42"/>
      <c r="E2971" s="42"/>
      <c r="F2971" s="42"/>
      <c r="G2971" s="42"/>
      <c r="H2971" s="43"/>
      <c r="I2971" s="42"/>
      <c r="J2971" s="42"/>
      <c r="K2971" s="44"/>
      <c r="L2971" s="45"/>
      <c r="M2971" s="46"/>
      <c r="N2971" s="46"/>
      <c r="O2971" s="46"/>
      <c r="P2971" s="46"/>
      <c r="Q2971" s="46"/>
      <c r="R2971" s="46"/>
      <c r="S2971" s="46"/>
      <c r="T2971" s="46"/>
      <c r="U2971" s="46"/>
      <c r="V2971" s="46"/>
      <c r="W2971" s="47"/>
      <c r="X2971" s="67"/>
      <c r="Y2971" s="65"/>
      <c r="Z2971" s="66"/>
      <c r="AA2971" s="66"/>
      <c r="AB2971" s="66"/>
      <c r="AC2971" s="66"/>
      <c r="AD2971" s="66"/>
      <c r="AE2971" s="74"/>
      <c r="AF2971" s="64"/>
      <c r="AG2971" s="66"/>
      <c r="AH2971" s="74"/>
    </row>
  </sheetData>
  <conditionalFormatting sqref="L1986:AE1986 L1991:AE1991 L1996:AE1996 L2001:AE2001 L2006:AE2006 L2011:AE2011 L2016:AE2016 L2021:AE2021 L2026:AE2026 L2031:AE2031 L2036:AE2036 L2041:AE2041 L2046:AE2046 L2051:AE2051 L2056:AE2056 L2061:AE2061 L2066:AE2066 L2071:AE2071 L2076:AE2076 L2081:AE2081 L2086:AE2086 L2091:AE2091 L2096:AE2096 L2101:AE2101 L2106:AE2106 L2111:AE2111 L2116:AE2116 L2121:AE2121 L2126:AE2126 L2131:AE2131 L2136:AE2136 L2141:AE2141 L2146:AE2146 L2151:AE2151 L2156:AE2156 L2161:AE2161 L2166:AE2166 L2171:AE2171 L2176:AE2176 L2181:AE2181 L2186:AE2186 L2191:AE2191 L2196:AE2196 L2201:AE2201 L2206:AE2206 L2211:AE2211 L2216:AE2216 L2221:AE2221 L2226:AE2226 L2231:AE2231 L2236:AE2236 L2241:AE2241 L2246:AE2246 L2251:AE2251 L2256:AE2256 L2261:AE2261 L2266:AE2266 L2271:AE2271 L2276:AE2276 L2281:AE2281 L2286:AE2286 L2291:AE2291 L2296:AE2296 L2301:AE2301 L2306:AE2306 L2311:AE2311 L2316:AE2316 L2321:AE2321 L2326:AE2326 L2331:AE2331 L2336:AE2336 L2341:AE2341 L2346:AE2346 L2351:AE2351 L2356:AE2356 L2361:AE2361 L2366:AE2366 L2371:AE2371 L2376:AE2376 L2381:AE2381 L2386:AE2386 L2391:AE2391 L2396:AE2396 L2401:AE2401 L2406:AE2406 L2411:AE2411 L2416:AE2416 L2421:AE2421 L2426:AE2426 L2431:AE2431 L2436:AE2436 L2441:AE2441 L2446:AE2446 L2451:AE2451 L2456:AE2456 L2461:AE2461 L2466:AE2466 L2471:AE2471 L2476:AE2476 L1491:AE1491 L1496:AE1496 L1501:AE1501 L1506:AE1506 L1511:AE1511 L1516:AE1516 L1521:AE1521 L1526:AE1526 L1531:AE1531 L1536:AE1536 L1541:AE1541 L1546:AE1546 L1551:AE1551 L1556:AE1556 L1561:AE1561 L1566:AE1566 L1571:AE1571 L1576:AE1576 L1581:AE1581 L1586:AE1586 L1591:AE1591 L1596:AE1596 L1601:AE1601 L1606:AE1606 L1611:AE1611 L1616:AE1616 L1621:AE1621 L1626:AE1626 L1631:AE1631 L1636:AE1636 L1641:AE1641 L1646:AE1646 L1651:AE1651 L1656:AE1656 L1661:AE1661 L1666:AE1666 L1671:AE1671 L1676:AE1676 L1681:AE1681 L1686:AE1686 L1691:AE1691 L1696:AE1696 L1701:AE1701 L1706:AE1706 L1711:AE1711 L1716:AE1716 L1721:AE1721 L1726:AE1726 L1731:AE1731 L1736:AE1736 L1741:AE1741 L1746:AE1746 L1751:AE1751 L1756:AE1756 L1761:AE1761 L1766:AE1766 L1771:AE1771 L1776:AE1776 L1781:AE1781 L1786:AE1786 L1791:AE1791 L1796:AE1796 L1801:AE1801 L1806:AE1806 L1811:AE1811 L1816:AE1816 L1821:AE1821 L1826:AE1826 L1831:AE1831 L1836:AE1836 L1841:AE1841 L1846:AE1846 L1851:AE1851 L1856:AE1856 L1861:AE1861 L1866:AE1866 L1871:AE1871 L1876:AE1876 L1881:AE1881 L1886:AE1886 L1891:AE1891 L1896:AE1896 L1901:AE1901 L1906:AE1906 L1911:AE1911 L1916:AE1916 L1921:AE1921 L1926:AE1926 L1931:AE1931 L1936:AE1936 L1941:AE1941 L1946:AE1946 L1951:AE1951 L1956:AE1956 L1961:AE1961 L1966:AE1966 L1971:AE1971 L1976:AE1976 L1981:AE1981 L996:AE996 L1001:AE1001 L1006:AE1006 L1011:AE1011 L1016:AE1016 L1021:AE1021 L1026:AE1026 L1031:AE1031 L1036:AE1036 L1041:AE1041 L1046:AE1046 L1051:AE1051 L1056:AE1056 L1061:AE1061 L1066:AE1066 L1071:AE1071 L1076:AE1076 L1081:AE1081 L1086:AE1086 L1091:AE1091 L1096:AE1096 L1101:AE1101 L1106:AE1106 L1111:AE1111 L1116:AE1116 L1121:AE1121 L1126:AE1126 L1131:AE1131 L1136:AE1136 L1141:AE1141 L1146:AE1146 L1151:AE1151 L1156:AE1156 L1161:AE1161 L1166:AE1166 L1171:AE1171 L1176:AE1176 L1181:AE1181 L1186:AE1186 L1191:AE1191 L1196:AE1196 L1201:AE1201 L1206:AE1206 L1211:AE1211 L1216:AE1216 L1221:AE1221 L1226:AE1226 L1231:AE1231 L1236:AE1236 L1241:AE1241 L1246:AE1246 L1251:AE1251 L1256:AE1256 L1261:AE1261 L1266:AE1266 L1271:AE1271 L1276:AE1276 L1281:AE1281 L1286:AE1286 L1291:AE1291 L1296:AE1296 L1301:AE1301 L1306:AE1306 L1311:AE1311 L1316:AE1316 L1321:AE1321 L1326:AE1326 L1331:AE1331 L1336:AE1336 L1341:AE1341 L1346:AE1346 L1351:AE1351 L1356:AE1356 L1361:AE1361 L1366:AE1366 L1371:AE1371 L1376:AE1376 L1381:AE1381 L1386:AE1386 L1391:AE1391 L1396:AE1396 L1401:AE1401 L1406:AE1406 L1411:AE1411 L1416:AE1416 L1421:AE1421 L1426:AE1426 L1431:AE1431 L1436:AE1436 L1441:AE1441 L1446:AE1446 L1451:AE1451 L1456:AE1456 L1461:AE1461 L1466:AE1466 L1471:AE1471 L1476:AE1476 L1481:AE1481 L1486:AE1486 L501:AE501 L506:AE506 L511:AE511 L516:AE516 L521:AE521 L526:AE526 L531:AE531 L536:AE536 L541:AE541 L546:AE546 L551:AE551 L556:AE556 L561:AE561 L566:AE566 L571:AE571 L576:AE576 L581:AE581 L586:AE586 L591:AE591 L596:AE596 L601:AE601 L606:AE606 L611:AE611 L616:AE616 L621:AE621 L626:AE626 L631:AE631 L636:AE636 L641:AE641 L646:AE646 L651:AE651 L656:AE656 L661:AE661 L666:AE666 L671:AE671 L676:AE676 L681:AE681 L686:AE686 L691:AE691 L696:AE696 L701:AE701 L706:AE706 L711:AE711 L716:AE716 L721:AE721 L726:AE726 L731:AE731 L736:AE736 L741:AE741 L746:AE746 L751:AE751 L756:AE756 L761:AE761 L766:AE766 L771:AE771 L776:AE776 L781:AE781 L786:AE786 L791:AE791 L796:AE796 L801:AE801 L806:AE806 L811:AE811 L816:AE816 L821:AE821 L826:AE826 L831:AE831 L836:AE836 L841:AE841 L846:AE846 L851:AE851 L856:AE856 L861:AE861 L866:AE866 L871:AE871 L876:AE876 L881:AE881 L886:AE886 L891:AE891 L896:AE896 L901:AE901 L906:AE906 L911:AE911 L916:AE916 L921:AE921 L926:AE926 L931:AE931 L936:AE936 L941:AE941 L946:AE946 L951:AE951 L956:AE956 L961:AE961 L966:AE966 L971:AE971 L976:AE976 L981:AE981 L986:AE986 L991:AE991 L6:AE6 L11:AE11 L16:AE16 L21:AE21 L26:AE26 L31:AE31 L36:AE36 L41:AE41 L46:AE46 L51:AE51 L56:AE56 L61:AE61 L66:AE66 L71:AE71 L76:AE76 L81:AE81 L86:AE86 L91:AE91 L96:AE96 L101:AE101 L106:AE106 L111:AE111 L116:AE116 L121:AE121 L126:AE126 L131:AE131 L136:AE136 L141:AE141 L146:AE146 L151:AE151 L156:AE156 L161:AE161 L166:AE166 L171:AE171 L176:AE176 L181:AE181 L186:AE186 L191:AE191 L196:AE196 L201:AE201 L206:AE206 L211:AE211 L216:AE216 L221:AE221 L226:AE226 L231:AE231 L236:AE236 L241:AE241 L246:AE246 L251:AE251 L256:AE256 L261:AE261 L266:AE266 L271:AE271 L276:AE276 L281:AE281 L286:AE286 L291:AE291 L296:AE296 L301:AE301 L306:AE306 L311:AE311 L316:AE316 L321:AE321 L326:AE326 L331:AE331 L336:AE336 L341:AE341 L346:AE346 L351:AE351 L356:AE356 L361:AE361 L366:AE366 L371:AE371 L376:AE376 L381:AE381 L386:AE386 L391:AE391 L396:AE396 L401:AE401 L406:AE406 L411:AE411 L416:AE416 L421:AE421 L426:AE426 L431:AE431 L436:AE436 L441:AE441 L446:AE446 L451:AE451 L456:AE456 L461:AE461 L466:AE466 L471:AE471 L476:AE476 L481:AE481 L486:AE486 L491:AE491 L496:AE496">
    <cfRule type="cellIs" dxfId="0" priority="1" operator="greaterThanOrEqual">
      <formula>0.11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957A-BE64-4A95-8F97-2DF683477301}">
  <dimension ref="A1:K3472"/>
  <sheetViews>
    <sheetView tabSelected="1" topLeftCell="E1" workbookViewId="0">
      <selection activeCell="J3" sqref="J3"/>
    </sheetView>
  </sheetViews>
  <sheetFormatPr defaultRowHeight="14.5" x14ac:dyDescent="0.35"/>
  <cols>
    <col min="1" max="1" width="11" bestFit="1" customWidth="1"/>
    <col min="2" max="2" width="7.1796875" bestFit="1" customWidth="1"/>
    <col min="3" max="3" width="19.1796875" bestFit="1" customWidth="1"/>
    <col min="4" max="4" width="27.6328125" bestFit="1" customWidth="1"/>
    <col min="5" max="5" width="10.453125" style="49" customWidth="1"/>
    <col min="6" max="6" width="8.1796875" bestFit="1" customWidth="1"/>
    <col min="7" max="7" width="9.54296875" style="49" bestFit="1" customWidth="1"/>
    <col min="8" max="8" width="44.81640625" bestFit="1" customWidth="1"/>
    <col min="9" max="9" width="29.1796875" bestFit="1" customWidth="1"/>
    <col min="10" max="10" width="55.453125" bestFit="1" customWidth="1"/>
  </cols>
  <sheetData>
    <row r="1" spans="1:11" x14ac:dyDescent="0.35">
      <c r="A1" s="2" t="s">
        <v>3</v>
      </c>
      <c r="B1" s="2" t="s">
        <v>2</v>
      </c>
      <c r="C1" s="2" t="s">
        <v>3</v>
      </c>
      <c r="D1" s="2" t="s">
        <v>4</v>
      </c>
      <c r="E1" s="2" t="s">
        <v>174</v>
      </c>
      <c r="F1" s="2" t="s">
        <v>5</v>
      </c>
      <c r="G1" s="48" t="s">
        <v>173</v>
      </c>
      <c r="H1" s="48" t="s">
        <v>170</v>
      </c>
      <c r="I1" s="48" t="s">
        <v>171</v>
      </c>
      <c r="J1" s="48" t="s">
        <v>172</v>
      </c>
      <c r="K1" s="48" t="s">
        <v>175</v>
      </c>
    </row>
    <row r="2" spans="1:11" x14ac:dyDescent="0.35">
      <c r="C2" s="86" t="s">
        <v>243</v>
      </c>
      <c r="D2" s="86" t="str">
        <f>C2&amp;" "&amp;E2</f>
        <v>BRAHMA BIG LN</v>
      </c>
      <c r="E2" s="86" t="s">
        <v>244</v>
      </c>
      <c r="G2" s="104" t="s">
        <v>3122</v>
      </c>
      <c r="J2" t="s">
        <v>3578</v>
      </c>
    </row>
    <row r="3" spans="1:11" x14ac:dyDescent="0.35">
      <c r="C3" s="86" t="s">
        <v>258</v>
      </c>
      <c r="D3" s="86" t="str">
        <f t="shared" ref="D3:D55" si="0">C3&amp;" "&amp;E3</f>
        <v>SKOL RGB 600</v>
      </c>
      <c r="E3" s="86" t="s">
        <v>259</v>
      </c>
      <c r="G3" s="104" t="s">
        <v>259</v>
      </c>
      <c r="H3" s="49"/>
      <c r="J3" s="49" t="s">
        <v>3583</v>
      </c>
    </row>
    <row r="4" spans="1:11" x14ac:dyDescent="0.35">
      <c r="C4" s="86" t="s">
        <v>243</v>
      </c>
      <c r="D4" s="86" t="str">
        <f t="shared" si="0"/>
        <v>BRAHMA RGB 600</v>
      </c>
      <c r="E4" s="86" t="s">
        <v>259</v>
      </c>
      <c r="G4" s="104" t="s">
        <v>259</v>
      </c>
      <c r="H4" s="49"/>
      <c r="J4" s="49" t="s">
        <v>3059</v>
      </c>
    </row>
    <row r="5" spans="1:11" x14ac:dyDescent="0.35">
      <c r="C5" s="86" t="s">
        <v>258</v>
      </c>
      <c r="D5" s="86" t="str">
        <f t="shared" si="0"/>
        <v>SKOL RGB 1L</v>
      </c>
      <c r="E5" s="86" t="s">
        <v>87</v>
      </c>
      <c r="G5" s="104" t="s">
        <v>87</v>
      </c>
      <c r="H5" s="49"/>
      <c r="J5" s="49" t="s">
        <v>3584</v>
      </c>
    </row>
    <row r="6" spans="1:11" x14ac:dyDescent="0.35">
      <c r="C6" s="86" t="s">
        <v>260</v>
      </c>
      <c r="D6" s="86" t="str">
        <f t="shared" si="0"/>
        <v>ANTARCTICA LATA 350</v>
      </c>
      <c r="E6" s="86" t="s">
        <v>55</v>
      </c>
      <c r="G6" s="104" t="s">
        <v>3120</v>
      </c>
      <c r="H6" s="49"/>
      <c r="J6" s="49" t="s">
        <v>3060</v>
      </c>
    </row>
    <row r="7" spans="1:11" x14ac:dyDescent="0.35">
      <c r="C7" s="86" t="s">
        <v>243</v>
      </c>
      <c r="D7" s="86" t="str">
        <f t="shared" si="0"/>
        <v>BRAHMA RGB 1L</v>
      </c>
      <c r="E7" s="86" t="s">
        <v>87</v>
      </c>
      <c r="G7" s="104" t="s">
        <v>87</v>
      </c>
      <c r="H7" s="49"/>
      <c r="J7" s="49" t="s">
        <v>3061</v>
      </c>
    </row>
    <row r="8" spans="1:11" x14ac:dyDescent="0.35">
      <c r="C8" s="86" t="s">
        <v>261</v>
      </c>
      <c r="D8" s="86" t="str">
        <f t="shared" si="0"/>
        <v>STELLA LATA 269</v>
      </c>
      <c r="E8" s="86" t="s">
        <v>39</v>
      </c>
      <c r="G8" s="104" t="s">
        <v>3119</v>
      </c>
      <c r="H8" s="49"/>
      <c r="J8" s="49" t="s">
        <v>3062</v>
      </c>
    </row>
    <row r="9" spans="1:11" x14ac:dyDescent="0.35">
      <c r="C9" s="86" t="s">
        <v>260</v>
      </c>
      <c r="D9" s="86" t="str">
        <f t="shared" si="0"/>
        <v>ANTARCTICA RGB 1L</v>
      </c>
      <c r="E9" s="86" t="s">
        <v>87</v>
      </c>
      <c r="G9" s="104" t="s">
        <v>87</v>
      </c>
      <c r="H9" s="49"/>
      <c r="J9" s="49" t="s">
        <v>3063</v>
      </c>
    </row>
    <row r="10" spans="1:11" x14ac:dyDescent="0.35">
      <c r="C10" s="86" t="s">
        <v>258</v>
      </c>
      <c r="D10" s="86" t="str">
        <f t="shared" si="0"/>
        <v>SKOL LATA 269</v>
      </c>
      <c r="E10" s="86" t="s">
        <v>39</v>
      </c>
      <c r="G10" s="104" t="s">
        <v>3119</v>
      </c>
      <c r="H10" s="49"/>
      <c r="J10" s="49" t="s">
        <v>3585</v>
      </c>
    </row>
    <row r="11" spans="1:11" x14ac:dyDescent="0.35">
      <c r="C11" s="86" t="s">
        <v>243</v>
      </c>
      <c r="D11" s="86" t="str">
        <f t="shared" si="0"/>
        <v>BRAHMA LATA 269</v>
      </c>
      <c r="E11" s="86" t="s">
        <v>39</v>
      </c>
      <c r="G11" s="104" t="s">
        <v>3119</v>
      </c>
      <c r="H11" s="49"/>
      <c r="J11" s="49" t="s">
        <v>3064</v>
      </c>
    </row>
    <row r="12" spans="1:11" x14ac:dyDescent="0.35">
      <c r="C12" s="86" t="s">
        <v>263</v>
      </c>
      <c r="D12" s="86" t="str">
        <f t="shared" si="0"/>
        <v>SUBZERO RGB 600</v>
      </c>
      <c r="E12" s="86" t="s">
        <v>259</v>
      </c>
      <c r="G12" s="104" t="s">
        <v>259</v>
      </c>
      <c r="H12" s="49"/>
      <c r="J12" s="49" t="s">
        <v>3065</v>
      </c>
    </row>
    <row r="13" spans="1:11" x14ac:dyDescent="0.35">
      <c r="C13" s="86" t="s">
        <v>263</v>
      </c>
      <c r="D13" s="86" t="str">
        <f t="shared" si="0"/>
        <v>SUBZERO LATA 350</v>
      </c>
      <c r="E13" s="86" t="s">
        <v>55</v>
      </c>
      <c r="G13" s="104" t="s">
        <v>3120</v>
      </c>
      <c r="H13" s="49"/>
      <c r="J13" s="49" t="s">
        <v>3066</v>
      </c>
    </row>
    <row r="14" spans="1:11" x14ac:dyDescent="0.35">
      <c r="C14" s="86" t="s">
        <v>260</v>
      </c>
      <c r="D14" s="86" t="str">
        <f t="shared" si="0"/>
        <v>ANTARCTICA RGB 600</v>
      </c>
      <c r="E14" s="86" t="s">
        <v>259</v>
      </c>
      <c r="G14" s="104" t="s">
        <v>259</v>
      </c>
      <c r="H14" s="49"/>
      <c r="J14" s="49" t="s">
        <v>3067</v>
      </c>
    </row>
    <row r="15" spans="1:11" x14ac:dyDescent="0.35">
      <c r="C15" s="86" t="s">
        <v>324</v>
      </c>
      <c r="D15" s="86" t="str">
        <f t="shared" si="0"/>
        <v>ORIGINAL RGB 600</v>
      </c>
      <c r="E15" s="86" t="s">
        <v>259</v>
      </c>
      <c r="G15" s="104" t="s">
        <v>259</v>
      </c>
      <c r="H15" s="49"/>
      <c r="J15" s="49" t="s">
        <v>3068</v>
      </c>
    </row>
    <row r="16" spans="1:11" x14ac:dyDescent="0.35">
      <c r="C16" s="86" t="s">
        <v>3580</v>
      </c>
      <c r="D16" s="86" t="str">
        <f t="shared" si="0"/>
        <v>BUD RGB 600</v>
      </c>
      <c r="E16" s="86" t="s">
        <v>259</v>
      </c>
      <c r="G16" s="104" t="s">
        <v>259</v>
      </c>
      <c r="H16" s="49"/>
      <c r="J16" s="49" t="s">
        <v>3069</v>
      </c>
    </row>
    <row r="17" spans="3:10" x14ac:dyDescent="0.35">
      <c r="C17" s="86" t="s">
        <v>267</v>
      </c>
      <c r="D17" s="86" t="str">
        <f t="shared" si="0"/>
        <v>BOHEMIA RGB 600</v>
      </c>
      <c r="E17" s="86" t="s">
        <v>259</v>
      </c>
      <c r="G17" s="104" t="s">
        <v>259</v>
      </c>
      <c r="H17" s="49"/>
      <c r="J17" s="49" t="s">
        <v>3070</v>
      </c>
    </row>
    <row r="18" spans="3:10" x14ac:dyDescent="0.35">
      <c r="C18" s="86" t="s">
        <v>267</v>
      </c>
      <c r="D18" s="86" t="str">
        <f t="shared" si="0"/>
        <v>BOHEMIA BIG LN</v>
      </c>
      <c r="E18" s="86" t="s">
        <v>244</v>
      </c>
      <c r="G18" s="104" t="s">
        <v>3122</v>
      </c>
      <c r="H18" s="49"/>
      <c r="J18" s="49" t="s">
        <v>3071</v>
      </c>
    </row>
    <row r="19" spans="3:10" x14ac:dyDescent="0.35">
      <c r="C19" s="86" t="s">
        <v>261</v>
      </c>
      <c r="D19" s="86" t="str">
        <f t="shared" si="0"/>
        <v>STELLA BIG LN</v>
      </c>
      <c r="E19" s="86" t="s">
        <v>244</v>
      </c>
      <c r="G19" s="104" t="s">
        <v>3122</v>
      </c>
      <c r="H19" s="49"/>
      <c r="J19" s="49" t="s">
        <v>3104</v>
      </c>
    </row>
    <row r="20" spans="3:10" x14ac:dyDescent="0.35">
      <c r="C20" s="86" t="s">
        <v>258</v>
      </c>
      <c r="D20" s="86" t="str">
        <f t="shared" si="0"/>
        <v>SKOL LATA 350</v>
      </c>
      <c r="E20" s="86" t="s">
        <v>55</v>
      </c>
      <c r="G20" s="104" t="s">
        <v>3120</v>
      </c>
      <c r="H20" s="49"/>
      <c r="J20" s="49" t="s">
        <v>3582</v>
      </c>
    </row>
    <row r="21" spans="3:10" x14ac:dyDescent="0.35">
      <c r="C21" s="86" t="s">
        <v>243</v>
      </c>
      <c r="D21" s="86" t="str">
        <f t="shared" si="0"/>
        <v>BRAHMA LATA 350</v>
      </c>
      <c r="E21" s="86" t="s">
        <v>55</v>
      </c>
      <c r="G21" s="104" t="s">
        <v>3120</v>
      </c>
      <c r="H21" s="49"/>
      <c r="J21" s="49" t="s">
        <v>3072</v>
      </c>
    </row>
    <row r="22" spans="3:10" x14ac:dyDescent="0.35">
      <c r="C22" s="86" t="s">
        <v>267</v>
      </c>
      <c r="D22" s="86" t="str">
        <f t="shared" si="0"/>
        <v>BOHEMIA LATA 350</v>
      </c>
      <c r="E22" s="86" t="s">
        <v>55</v>
      </c>
      <c r="G22" s="104" t="s">
        <v>3120</v>
      </c>
      <c r="H22" s="49"/>
      <c r="J22" s="49" t="s">
        <v>3073</v>
      </c>
    </row>
    <row r="23" spans="3:10" x14ac:dyDescent="0.35">
      <c r="C23" s="86" t="s">
        <v>260</v>
      </c>
      <c r="D23" s="86" t="str">
        <f t="shared" si="0"/>
        <v>ANTARCTICA LATA 269</v>
      </c>
      <c r="E23" s="86" t="s">
        <v>39</v>
      </c>
      <c r="G23" s="104" t="s">
        <v>3119</v>
      </c>
      <c r="H23" s="49"/>
      <c r="J23" s="49" t="s">
        <v>3074</v>
      </c>
    </row>
    <row r="24" spans="3:10" x14ac:dyDescent="0.35">
      <c r="C24" s="86" t="s">
        <v>263</v>
      </c>
      <c r="D24" s="86" t="str">
        <f t="shared" si="0"/>
        <v>SUBZERO RGB 1L</v>
      </c>
      <c r="E24" s="86" t="s">
        <v>87</v>
      </c>
      <c r="G24" s="104" t="s">
        <v>87</v>
      </c>
      <c r="H24" s="49"/>
      <c r="J24" s="49" t="s">
        <v>3075</v>
      </c>
    </row>
    <row r="25" spans="3:10" x14ac:dyDescent="0.35">
      <c r="C25" s="86" t="s">
        <v>267</v>
      </c>
      <c r="D25" s="86" t="str">
        <f t="shared" si="0"/>
        <v>BOHEMIA RGB 1L</v>
      </c>
      <c r="E25" s="86" t="s">
        <v>87</v>
      </c>
      <c r="G25" s="104" t="s">
        <v>87</v>
      </c>
      <c r="H25" s="49"/>
      <c r="J25" s="49" t="s">
        <v>3105</v>
      </c>
    </row>
    <row r="26" spans="3:10" x14ac:dyDescent="0.35">
      <c r="C26" s="86" t="s">
        <v>263</v>
      </c>
      <c r="D26" s="86" t="str">
        <f t="shared" si="0"/>
        <v>SUBZERO LATA 269</v>
      </c>
      <c r="E26" s="86" t="s">
        <v>39</v>
      </c>
      <c r="G26" s="104" t="s">
        <v>3119</v>
      </c>
      <c r="H26" s="49"/>
      <c r="J26" s="49" t="s">
        <v>3076</v>
      </c>
    </row>
    <row r="27" spans="3:10" x14ac:dyDescent="0.35">
      <c r="C27" s="86" t="s">
        <v>243</v>
      </c>
      <c r="D27" s="86" t="str">
        <f t="shared" si="0"/>
        <v>BRAHMA RGB 300</v>
      </c>
      <c r="E27" s="86" t="s">
        <v>270</v>
      </c>
      <c r="G27" s="104" t="s">
        <v>270</v>
      </c>
      <c r="H27" s="49"/>
      <c r="J27" s="49" t="s">
        <v>3077</v>
      </c>
    </row>
    <row r="28" spans="3:10" x14ac:dyDescent="0.35">
      <c r="C28" s="86" t="s">
        <v>260</v>
      </c>
      <c r="D28" s="86" t="str">
        <f t="shared" si="0"/>
        <v>ANTARCTICA RGB 300</v>
      </c>
      <c r="E28" s="86" t="s">
        <v>270</v>
      </c>
      <c r="G28" s="104" t="s">
        <v>270</v>
      </c>
      <c r="H28" s="49"/>
      <c r="J28" s="49" t="s">
        <v>3078</v>
      </c>
    </row>
    <row r="29" spans="3:10" x14ac:dyDescent="0.35">
      <c r="C29" s="86" t="s">
        <v>258</v>
      </c>
      <c r="D29" s="86" t="str">
        <f t="shared" si="0"/>
        <v>SKOL RGB 300</v>
      </c>
      <c r="E29" s="86" t="s">
        <v>270</v>
      </c>
      <c r="G29" s="104" t="s">
        <v>270</v>
      </c>
      <c r="H29" s="49"/>
      <c r="J29" s="49" t="s">
        <v>3586</v>
      </c>
    </row>
    <row r="30" spans="3:10" x14ac:dyDescent="0.35">
      <c r="C30" s="86" t="s">
        <v>3580</v>
      </c>
      <c r="D30" s="86" t="str">
        <f t="shared" si="0"/>
        <v>BUD RGB 1L</v>
      </c>
      <c r="E30" s="86" t="s">
        <v>87</v>
      </c>
      <c r="G30" s="104" t="s">
        <v>87</v>
      </c>
      <c r="H30" s="49"/>
      <c r="J30" s="49" t="s">
        <v>3106</v>
      </c>
    </row>
    <row r="31" spans="3:10" x14ac:dyDescent="0.35">
      <c r="C31" s="86" t="s">
        <v>3580</v>
      </c>
      <c r="D31" s="86" t="str">
        <f t="shared" si="0"/>
        <v>BUD LATA 269</v>
      </c>
      <c r="E31" s="86" t="s">
        <v>39</v>
      </c>
      <c r="G31" s="104" t="s">
        <v>3119</v>
      </c>
      <c r="H31" s="49"/>
      <c r="J31" s="49" t="s">
        <v>3079</v>
      </c>
    </row>
    <row r="32" spans="3:10" x14ac:dyDescent="0.35">
      <c r="C32" s="86" t="s">
        <v>263</v>
      </c>
      <c r="D32" s="86" t="str">
        <f t="shared" si="0"/>
        <v>SUBZERO RGB 300</v>
      </c>
      <c r="E32" s="86" t="s">
        <v>270</v>
      </c>
      <c r="G32" s="104" t="s">
        <v>270</v>
      </c>
      <c r="H32" s="49"/>
      <c r="J32" s="49" t="s">
        <v>3080</v>
      </c>
    </row>
    <row r="33" spans="3:10" x14ac:dyDescent="0.35">
      <c r="C33" s="86" t="s">
        <v>267</v>
      </c>
      <c r="D33" s="86" t="str">
        <f t="shared" si="0"/>
        <v>BOHEMIA RGB 300</v>
      </c>
      <c r="E33" s="86" t="s">
        <v>270</v>
      </c>
      <c r="G33" s="104" t="s">
        <v>270</v>
      </c>
      <c r="H33" s="49"/>
      <c r="J33" s="49" t="s">
        <v>3081</v>
      </c>
    </row>
    <row r="34" spans="3:10" x14ac:dyDescent="0.35">
      <c r="C34" s="86" t="s">
        <v>271</v>
      </c>
      <c r="D34" s="86" t="str">
        <f t="shared" si="0"/>
        <v>BECKS BIG LN</v>
      </c>
      <c r="E34" s="86" t="s">
        <v>244</v>
      </c>
      <c r="G34" s="104" t="s">
        <v>3122</v>
      </c>
      <c r="H34" s="49"/>
      <c r="J34" s="49" t="s">
        <v>3107</v>
      </c>
    </row>
    <row r="35" spans="3:10" x14ac:dyDescent="0.35">
      <c r="C35" s="86" t="s">
        <v>3580</v>
      </c>
      <c r="D35" s="86" t="str">
        <f t="shared" si="0"/>
        <v>BUD BIG LN</v>
      </c>
      <c r="E35" s="86" t="s">
        <v>244</v>
      </c>
      <c r="G35" s="104" t="s">
        <v>3122</v>
      </c>
      <c r="H35" s="49"/>
      <c r="J35" s="49" t="s">
        <v>3108</v>
      </c>
    </row>
    <row r="36" spans="3:10" x14ac:dyDescent="0.35">
      <c r="C36" s="86" t="s">
        <v>272</v>
      </c>
      <c r="D36" s="86" t="str">
        <f t="shared" si="0"/>
        <v>SKOL PM RGB 300</v>
      </c>
      <c r="E36" s="86" t="s">
        <v>270</v>
      </c>
      <c r="G36" s="104" t="s">
        <v>3581</v>
      </c>
      <c r="H36" s="49"/>
      <c r="J36" s="49" t="s">
        <v>3082</v>
      </c>
    </row>
    <row r="37" spans="3:10" x14ac:dyDescent="0.35">
      <c r="C37" s="86" t="s">
        <v>272</v>
      </c>
      <c r="D37" s="86" t="str">
        <f t="shared" si="0"/>
        <v>SKOL PM RGB 600</v>
      </c>
      <c r="E37" s="86" t="s">
        <v>259</v>
      </c>
      <c r="G37" s="104" t="s">
        <v>3581</v>
      </c>
      <c r="H37" s="49"/>
      <c r="J37" s="49" t="s">
        <v>3083</v>
      </c>
    </row>
    <row r="38" spans="3:10" x14ac:dyDescent="0.35">
      <c r="C38" s="86" t="s">
        <v>272</v>
      </c>
      <c r="D38" s="86" t="str">
        <f t="shared" si="0"/>
        <v>SKOL PM RGB 1L</v>
      </c>
      <c r="E38" s="86" t="s">
        <v>87</v>
      </c>
      <c r="G38" s="104" t="s">
        <v>3581</v>
      </c>
      <c r="H38" s="49"/>
      <c r="J38" s="49" t="s">
        <v>3084</v>
      </c>
    </row>
    <row r="39" spans="3:10" x14ac:dyDescent="0.35">
      <c r="C39" s="86" t="s">
        <v>272</v>
      </c>
      <c r="D39" s="86" t="str">
        <f t="shared" si="0"/>
        <v>SKOL PM LATA 350</v>
      </c>
      <c r="E39" s="86" t="s">
        <v>55</v>
      </c>
      <c r="G39" s="104" t="s">
        <v>3581</v>
      </c>
      <c r="H39" s="49"/>
      <c r="J39" s="49" t="s">
        <v>3085</v>
      </c>
    </row>
    <row r="40" spans="3:10" x14ac:dyDescent="0.35">
      <c r="C40" s="86" t="s">
        <v>272</v>
      </c>
      <c r="D40" s="86" t="str">
        <f t="shared" si="0"/>
        <v>SKOL PM LATA 269</v>
      </c>
      <c r="E40" s="86" t="s">
        <v>39</v>
      </c>
      <c r="G40" s="104" t="s">
        <v>3581</v>
      </c>
      <c r="H40" s="49"/>
      <c r="J40" s="49" t="s">
        <v>3086</v>
      </c>
    </row>
    <row r="41" spans="3:10" x14ac:dyDescent="0.35">
      <c r="C41" s="86" t="s">
        <v>272</v>
      </c>
      <c r="D41" s="86" t="str">
        <f t="shared" si="0"/>
        <v>SKOL PM SMALL LN</v>
      </c>
      <c r="E41" s="86" t="s">
        <v>269</v>
      </c>
      <c r="G41" s="104" t="s">
        <v>3122</v>
      </c>
      <c r="H41" s="49"/>
      <c r="J41" s="49" t="s">
        <v>3110</v>
      </c>
    </row>
    <row r="42" spans="3:10" x14ac:dyDescent="0.35">
      <c r="C42" s="86" t="s">
        <v>273</v>
      </c>
      <c r="D42" s="86" t="str">
        <f t="shared" si="0"/>
        <v>CORONA BIG LN</v>
      </c>
      <c r="E42" s="86" t="s">
        <v>244</v>
      </c>
      <c r="G42" s="104" t="s">
        <v>3122</v>
      </c>
      <c r="H42" s="49"/>
      <c r="J42" s="49" t="s">
        <v>3109</v>
      </c>
    </row>
    <row r="43" spans="3:10" x14ac:dyDescent="0.35">
      <c r="C43" s="86" t="s">
        <v>267</v>
      </c>
      <c r="D43" s="86" t="str">
        <f t="shared" si="0"/>
        <v>BOHEMIA LATA 269</v>
      </c>
      <c r="E43" s="86" t="s">
        <v>39</v>
      </c>
      <c r="G43" s="104" t="s">
        <v>3119</v>
      </c>
      <c r="H43" s="49"/>
      <c r="J43" s="49" t="s">
        <v>3087</v>
      </c>
    </row>
    <row r="44" spans="3:10" x14ac:dyDescent="0.35">
      <c r="C44" s="86" t="s">
        <v>324</v>
      </c>
      <c r="D44" s="86" t="str">
        <f t="shared" si="0"/>
        <v>ORIGINAL LATA 350</v>
      </c>
      <c r="E44" s="86" t="s">
        <v>55</v>
      </c>
      <c r="G44" s="104" t="s">
        <v>3120</v>
      </c>
      <c r="H44" s="49"/>
      <c r="J44" s="49" t="s">
        <v>3088</v>
      </c>
    </row>
    <row r="45" spans="3:10" x14ac:dyDescent="0.35">
      <c r="C45" s="86" t="s">
        <v>261</v>
      </c>
      <c r="D45" s="86" t="str">
        <f t="shared" si="0"/>
        <v>STELLA LATA 350 SL</v>
      </c>
      <c r="E45" s="86" t="s">
        <v>268</v>
      </c>
      <c r="G45" s="104" t="s">
        <v>3120</v>
      </c>
      <c r="H45" s="49"/>
      <c r="J45" s="49" t="s">
        <v>3111</v>
      </c>
    </row>
    <row r="46" spans="3:10" x14ac:dyDescent="0.35">
      <c r="C46" s="86" t="s">
        <v>271</v>
      </c>
      <c r="D46" s="86" t="str">
        <f t="shared" si="0"/>
        <v>BECKS LATA 350 SL</v>
      </c>
      <c r="E46" s="86" t="s">
        <v>268</v>
      </c>
      <c r="G46" s="104" t="s">
        <v>3120</v>
      </c>
      <c r="H46" s="49"/>
      <c r="J46" s="49" t="s">
        <v>3112</v>
      </c>
    </row>
    <row r="47" spans="3:10" x14ac:dyDescent="0.35">
      <c r="C47" s="86" t="s">
        <v>324</v>
      </c>
      <c r="D47" s="86" t="str">
        <f t="shared" si="0"/>
        <v>ORIGINAL RGB 300</v>
      </c>
      <c r="E47" s="86" t="s">
        <v>270</v>
      </c>
      <c r="G47" s="104" t="s">
        <v>270</v>
      </c>
      <c r="H47" s="49"/>
      <c r="J47" s="49" t="s">
        <v>3089</v>
      </c>
    </row>
    <row r="48" spans="3:10" x14ac:dyDescent="0.35">
      <c r="C48" s="86" t="s">
        <v>3579</v>
      </c>
      <c r="D48" s="86" t="str">
        <f t="shared" si="0"/>
        <v>BDM RGB 600</v>
      </c>
      <c r="E48" s="86" t="s">
        <v>259</v>
      </c>
      <c r="G48" s="104" t="s">
        <v>259</v>
      </c>
      <c r="H48" s="49"/>
      <c r="J48" s="49" t="s">
        <v>3090</v>
      </c>
    </row>
    <row r="49" spans="3:10" x14ac:dyDescent="0.35">
      <c r="C49" s="86" t="s">
        <v>3579</v>
      </c>
      <c r="D49" s="86" t="str">
        <f t="shared" si="0"/>
        <v>BDM LATA 350 SL</v>
      </c>
      <c r="E49" s="86" t="s">
        <v>268</v>
      </c>
      <c r="G49" s="104" t="s">
        <v>3120</v>
      </c>
      <c r="H49" s="49"/>
      <c r="J49" s="49" t="s">
        <v>3113</v>
      </c>
    </row>
    <row r="50" spans="3:10" x14ac:dyDescent="0.35">
      <c r="C50" s="86" t="s">
        <v>261</v>
      </c>
      <c r="D50" s="86" t="str">
        <f t="shared" si="0"/>
        <v>STELLA RGB 600</v>
      </c>
      <c r="E50" s="86" t="s">
        <v>259</v>
      </c>
      <c r="G50" s="104" t="s">
        <v>259</v>
      </c>
      <c r="H50" s="49"/>
      <c r="J50" s="49" t="s">
        <v>3091</v>
      </c>
    </row>
    <row r="51" spans="3:10" x14ac:dyDescent="0.35">
      <c r="C51" s="86" t="s">
        <v>271</v>
      </c>
      <c r="D51" s="86" t="str">
        <f t="shared" si="0"/>
        <v>BECKS RGB 600</v>
      </c>
      <c r="E51" s="86" t="s">
        <v>259</v>
      </c>
      <c r="G51" s="104" t="s">
        <v>259</v>
      </c>
      <c r="H51" s="49"/>
      <c r="J51" s="49" t="s">
        <v>3092</v>
      </c>
    </row>
    <row r="52" spans="3:10" x14ac:dyDescent="0.35">
      <c r="C52" s="86" t="s">
        <v>3579</v>
      </c>
      <c r="D52" s="86" t="str">
        <f t="shared" si="0"/>
        <v>BDM RGB 1L</v>
      </c>
      <c r="E52" s="86" t="s">
        <v>87</v>
      </c>
      <c r="G52" s="104" t="s">
        <v>87</v>
      </c>
      <c r="H52" s="49"/>
      <c r="J52" s="49" t="s">
        <v>3093</v>
      </c>
    </row>
    <row r="53" spans="3:10" x14ac:dyDescent="0.35">
      <c r="C53" s="86" t="s">
        <v>3579</v>
      </c>
      <c r="D53" s="86" t="str">
        <f t="shared" si="0"/>
        <v>BDM BIG LN</v>
      </c>
      <c r="E53" s="86" t="s">
        <v>244</v>
      </c>
      <c r="G53" s="104" t="s">
        <v>3122</v>
      </c>
      <c r="H53" s="49"/>
      <c r="J53" s="49" t="s">
        <v>3114</v>
      </c>
    </row>
    <row r="54" spans="3:10" x14ac:dyDescent="0.35">
      <c r="C54" s="86" t="s">
        <v>3579</v>
      </c>
      <c r="D54" s="86" t="str">
        <f t="shared" si="0"/>
        <v>BDM RGB 300</v>
      </c>
      <c r="E54" s="86" t="s">
        <v>270</v>
      </c>
      <c r="G54" s="104" t="s">
        <v>270</v>
      </c>
      <c r="H54" s="49"/>
      <c r="J54" s="49" t="s">
        <v>3094</v>
      </c>
    </row>
    <row r="55" spans="3:10" x14ac:dyDescent="0.35">
      <c r="C55" s="86" t="s">
        <v>324</v>
      </c>
      <c r="D55" s="86" t="str">
        <f t="shared" si="0"/>
        <v>ORIGINAL LATA 269</v>
      </c>
      <c r="E55" s="86" t="s">
        <v>39</v>
      </c>
      <c r="G55" s="104" t="s">
        <v>3119</v>
      </c>
      <c r="H55" s="49"/>
      <c r="J55" s="49" t="s">
        <v>3095</v>
      </c>
    </row>
    <row r="56" spans="3:10" x14ac:dyDescent="0.35">
      <c r="C56" s="86" t="s">
        <v>3579</v>
      </c>
      <c r="D56" s="86" t="str">
        <f t="shared" ref="D56:D66" si="1">C56&amp;" "&amp;E56</f>
        <v>BDM LATA 269</v>
      </c>
      <c r="E56" s="86" t="s">
        <v>39</v>
      </c>
      <c r="G56" s="104" t="s">
        <v>3119</v>
      </c>
      <c r="H56" s="49"/>
      <c r="J56" s="49" t="s">
        <v>3096</v>
      </c>
    </row>
    <row r="57" spans="3:10" x14ac:dyDescent="0.35">
      <c r="C57" s="86" t="s">
        <v>273</v>
      </c>
      <c r="D57" s="86" t="str">
        <f t="shared" si="1"/>
        <v>CORONA LATA 350 SL</v>
      </c>
      <c r="E57" s="86" t="s">
        <v>268</v>
      </c>
      <c r="G57" s="104" t="s">
        <v>3120</v>
      </c>
      <c r="H57" s="49"/>
      <c r="J57" s="49" t="s">
        <v>3115</v>
      </c>
    </row>
    <row r="58" spans="3:10" x14ac:dyDescent="0.35">
      <c r="C58" s="86" t="s">
        <v>3580</v>
      </c>
      <c r="D58" s="86" t="str">
        <f t="shared" si="1"/>
        <v>BUD LATA 350 SL</v>
      </c>
      <c r="E58" s="86" t="s">
        <v>268</v>
      </c>
      <c r="G58" s="104" t="s">
        <v>3120</v>
      </c>
      <c r="H58" s="49"/>
      <c r="J58" s="49" t="s">
        <v>3097</v>
      </c>
    </row>
    <row r="59" spans="3:10" x14ac:dyDescent="0.35">
      <c r="C59" s="86" t="s">
        <v>276</v>
      </c>
      <c r="D59" s="86" t="str">
        <f t="shared" si="1"/>
        <v>SPATEN BIG LN</v>
      </c>
      <c r="E59" s="86" t="s">
        <v>244</v>
      </c>
      <c r="G59" s="104" t="s">
        <v>3122</v>
      </c>
      <c r="H59" s="49"/>
      <c r="J59" s="49" t="s">
        <v>3098</v>
      </c>
    </row>
    <row r="60" spans="3:10" x14ac:dyDescent="0.35">
      <c r="C60" s="86" t="s">
        <v>276</v>
      </c>
      <c r="D60" s="86" t="str">
        <f t="shared" si="1"/>
        <v>SPATEN LATA 350 SL</v>
      </c>
      <c r="E60" s="86" t="s">
        <v>268</v>
      </c>
      <c r="G60" s="104" t="s">
        <v>3120</v>
      </c>
      <c r="H60" s="49"/>
      <c r="J60" s="49" t="s">
        <v>3116</v>
      </c>
    </row>
    <row r="61" spans="3:10" x14ac:dyDescent="0.35">
      <c r="C61" s="86" t="s">
        <v>277</v>
      </c>
      <c r="D61" s="86" t="str">
        <f t="shared" si="1"/>
        <v>ROOTS LATA 350</v>
      </c>
      <c r="E61" s="86" t="s">
        <v>55</v>
      </c>
      <c r="G61" s="104" t="s">
        <v>3120</v>
      </c>
      <c r="H61" s="49"/>
      <c r="J61" s="49" t="s">
        <v>3099</v>
      </c>
    </row>
    <row r="62" spans="3:10" x14ac:dyDescent="0.35">
      <c r="C62" s="86" t="s">
        <v>276</v>
      </c>
      <c r="D62" s="86" t="str">
        <f t="shared" si="1"/>
        <v>SPATEN RGB 600</v>
      </c>
      <c r="E62" s="86" t="s">
        <v>259</v>
      </c>
      <c r="G62" s="104" t="s">
        <v>259</v>
      </c>
      <c r="H62" s="49"/>
      <c r="J62" s="49" t="s">
        <v>3100</v>
      </c>
    </row>
    <row r="63" spans="3:10" x14ac:dyDescent="0.35">
      <c r="C63" s="86" t="s">
        <v>276</v>
      </c>
      <c r="D63" s="86" t="str">
        <f t="shared" si="1"/>
        <v>SPATEN LATA 269</v>
      </c>
      <c r="E63" s="86" t="s">
        <v>39</v>
      </c>
      <c r="G63" s="104" t="s">
        <v>3119</v>
      </c>
      <c r="H63" s="49"/>
      <c r="J63" s="49" t="s">
        <v>3101</v>
      </c>
    </row>
    <row r="64" spans="3:10" x14ac:dyDescent="0.35">
      <c r="C64" s="86" t="s">
        <v>324</v>
      </c>
      <c r="D64" s="86" t="str">
        <f t="shared" si="1"/>
        <v>ORIGINAL RGB 1L</v>
      </c>
      <c r="E64" s="86" t="s">
        <v>87</v>
      </c>
      <c r="G64" s="104" t="s">
        <v>87</v>
      </c>
      <c r="H64" s="49"/>
      <c r="J64" s="49" t="s">
        <v>3102</v>
      </c>
    </row>
    <row r="65" spans="3:10" x14ac:dyDescent="0.35">
      <c r="C65" s="86" t="s">
        <v>275</v>
      </c>
      <c r="D65" s="86" t="str">
        <f t="shared" si="1"/>
        <v>STELLA SG BIG LN</v>
      </c>
      <c r="E65" s="86" t="s">
        <v>244</v>
      </c>
      <c r="G65" s="104" t="s">
        <v>3122</v>
      </c>
      <c r="H65" s="49"/>
      <c r="J65" s="49" t="s">
        <v>3117</v>
      </c>
    </row>
    <row r="66" spans="3:10" x14ac:dyDescent="0.35">
      <c r="C66" s="86" t="s">
        <v>3580</v>
      </c>
      <c r="D66" s="86" t="str">
        <f t="shared" si="1"/>
        <v>BUD RGB 300</v>
      </c>
      <c r="E66" s="86" t="s">
        <v>270</v>
      </c>
      <c r="G66" s="104" t="s">
        <v>270</v>
      </c>
      <c r="H66" s="49"/>
      <c r="J66" s="49" t="s">
        <v>3103</v>
      </c>
    </row>
    <row r="67" spans="3:10" x14ac:dyDescent="0.35">
      <c r="E67"/>
    </row>
    <row r="68" spans="3:10" x14ac:dyDescent="0.35">
      <c r="E68"/>
    </row>
    <row r="69" spans="3:10" x14ac:dyDescent="0.35">
      <c r="E69"/>
    </row>
    <row r="70" spans="3:10" x14ac:dyDescent="0.35">
      <c r="E70"/>
    </row>
    <row r="71" spans="3:10" x14ac:dyDescent="0.35">
      <c r="E71"/>
    </row>
    <row r="72" spans="3:10" x14ac:dyDescent="0.35">
      <c r="E72"/>
    </row>
    <row r="73" spans="3:10" x14ac:dyDescent="0.35">
      <c r="E73"/>
    </row>
    <row r="74" spans="3:10" x14ac:dyDescent="0.35">
      <c r="E74"/>
    </row>
    <row r="75" spans="3:10" x14ac:dyDescent="0.35">
      <c r="E75"/>
    </row>
    <row r="76" spans="3:10" x14ac:dyDescent="0.35">
      <c r="E76"/>
    </row>
    <row r="77" spans="3:10" x14ac:dyDescent="0.35">
      <c r="E77"/>
    </row>
    <row r="78" spans="3:10" x14ac:dyDescent="0.35">
      <c r="E78"/>
    </row>
    <row r="79" spans="3:10" x14ac:dyDescent="0.35">
      <c r="E79"/>
    </row>
    <row r="80" spans="3:10" x14ac:dyDescent="0.35">
      <c r="E80"/>
    </row>
    <row r="81" spans="5:5" x14ac:dyDescent="0.35">
      <c r="E81"/>
    </row>
    <row r="82" spans="5:5" x14ac:dyDescent="0.35">
      <c r="E82"/>
    </row>
    <row r="83" spans="5:5" x14ac:dyDescent="0.35">
      <c r="E83"/>
    </row>
    <row r="84" spans="5:5" x14ac:dyDescent="0.35">
      <c r="E84"/>
    </row>
    <row r="85" spans="5:5" x14ac:dyDescent="0.35">
      <c r="E85"/>
    </row>
    <row r="86" spans="5:5" x14ac:dyDescent="0.35">
      <c r="E86"/>
    </row>
    <row r="87" spans="5:5" x14ac:dyDescent="0.35">
      <c r="E87"/>
    </row>
    <row r="88" spans="5:5" x14ac:dyDescent="0.35">
      <c r="E88"/>
    </row>
    <row r="89" spans="5:5" x14ac:dyDescent="0.35">
      <c r="E89"/>
    </row>
    <row r="90" spans="5:5" x14ac:dyDescent="0.35">
      <c r="E90"/>
    </row>
    <row r="91" spans="5:5" x14ac:dyDescent="0.35">
      <c r="E91"/>
    </row>
    <row r="92" spans="5:5" x14ac:dyDescent="0.35">
      <c r="E92"/>
    </row>
    <row r="93" spans="5:5" x14ac:dyDescent="0.35">
      <c r="E93"/>
    </row>
    <row r="94" spans="5:5" x14ac:dyDescent="0.35">
      <c r="E94"/>
    </row>
    <row r="95" spans="5:5" x14ac:dyDescent="0.35">
      <c r="E95"/>
    </row>
    <row r="96" spans="5:5" x14ac:dyDescent="0.35">
      <c r="E96"/>
    </row>
    <row r="97" spans="5:5" x14ac:dyDescent="0.35">
      <c r="E97"/>
    </row>
    <row r="98" spans="5:5" x14ac:dyDescent="0.35">
      <c r="E98"/>
    </row>
    <row r="99" spans="5:5" x14ac:dyDescent="0.35">
      <c r="E99"/>
    </row>
    <row r="100" spans="5:5" x14ac:dyDescent="0.35">
      <c r="E100"/>
    </row>
    <row r="101" spans="5:5" x14ac:dyDescent="0.35">
      <c r="E101"/>
    </row>
    <row r="102" spans="5:5" x14ac:dyDescent="0.35">
      <c r="E102"/>
    </row>
    <row r="103" spans="5:5" x14ac:dyDescent="0.35">
      <c r="E103"/>
    </row>
    <row r="104" spans="5:5" x14ac:dyDescent="0.35">
      <c r="E104"/>
    </row>
    <row r="105" spans="5:5" x14ac:dyDescent="0.35">
      <c r="E105"/>
    </row>
    <row r="106" spans="5:5" x14ac:dyDescent="0.35">
      <c r="E106"/>
    </row>
    <row r="107" spans="5:5" x14ac:dyDescent="0.35">
      <c r="E107"/>
    </row>
    <row r="108" spans="5:5" x14ac:dyDescent="0.35">
      <c r="E108"/>
    </row>
    <row r="109" spans="5:5" x14ac:dyDescent="0.35">
      <c r="E109"/>
    </row>
    <row r="110" spans="5:5" x14ac:dyDescent="0.35">
      <c r="E110"/>
    </row>
    <row r="111" spans="5:5" x14ac:dyDescent="0.35">
      <c r="E111"/>
    </row>
    <row r="112" spans="5:5" x14ac:dyDescent="0.35">
      <c r="E112"/>
    </row>
    <row r="113" spans="5:5" x14ac:dyDescent="0.35">
      <c r="E113"/>
    </row>
    <row r="114" spans="5:5" x14ac:dyDescent="0.35">
      <c r="E114"/>
    </row>
    <row r="115" spans="5:5" x14ac:dyDescent="0.35">
      <c r="E115"/>
    </row>
    <row r="116" spans="5:5" x14ac:dyDescent="0.35">
      <c r="E116"/>
    </row>
    <row r="117" spans="5:5" x14ac:dyDescent="0.35">
      <c r="E117"/>
    </row>
    <row r="118" spans="5:5" x14ac:dyDescent="0.35">
      <c r="E118"/>
    </row>
    <row r="119" spans="5:5" x14ac:dyDescent="0.35">
      <c r="E119"/>
    </row>
    <row r="120" spans="5:5" x14ac:dyDescent="0.35">
      <c r="E120"/>
    </row>
    <row r="121" spans="5:5" x14ac:dyDescent="0.35">
      <c r="E121"/>
    </row>
    <row r="122" spans="5:5" x14ac:dyDescent="0.35">
      <c r="E122"/>
    </row>
    <row r="123" spans="5:5" x14ac:dyDescent="0.35">
      <c r="E123"/>
    </row>
    <row r="124" spans="5:5" x14ac:dyDescent="0.35">
      <c r="E124"/>
    </row>
    <row r="125" spans="5:5" x14ac:dyDescent="0.35">
      <c r="E125"/>
    </row>
    <row r="126" spans="5:5" x14ac:dyDescent="0.35">
      <c r="E126"/>
    </row>
    <row r="127" spans="5:5" x14ac:dyDescent="0.35">
      <c r="E127"/>
    </row>
    <row r="128" spans="5:5" x14ac:dyDescent="0.35">
      <c r="E128"/>
    </row>
    <row r="129" spans="5:5" x14ac:dyDescent="0.35">
      <c r="E129"/>
    </row>
    <row r="130" spans="5:5" x14ac:dyDescent="0.35">
      <c r="E130"/>
    </row>
    <row r="131" spans="5:5" x14ac:dyDescent="0.35">
      <c r="E131"/>
    </row>
    <row r="132" spans="5:5" x14ac:dyDescent="0.35">
      <c r="E132"/>
    </row>
    <row r="133" spans="5:5" x14ac:dyDescent="0.35">
      <c r="E133"/>
    </row>
    <row r="134" spans="5:5" x14ac:dyDescent="0.35">
      <c r="E134"/>
    </row>
    <row r="135" spans="5:5" x14ac:dyDescent="0.35">
      <c r="E135"/>
    </row>
    <row r="136" spans="5:5" x14ac:dyDescent="0.35">
      <c r="E136"/>
    </row>
    <row r="137" spans="5:5" x14ac:dyDescent="0.35">
      <c r="E137"/>
    </row>
    <row r="138" spans="5:5" x14ac:dyDescent="0.35">
      <c r="E138"/>
    </row>
    <row r="139" spans="5:5" x14ac:dyDescent="0.35">
      <c r="E139"/>
    </row>
    <row r="140" spans="5:5" x14ac:dyDescent="0.35">
      <c r="E140"/>
    </row>
    <row r="141" spans="5:5" x14ac:dyDescent="0.35">
      <c r="E141"/>
    </row>
    <row r="142" spans="5:5" x14ac:dyDescent="0.35">
      <c r="E142"/>
    </row>
    <row r="143" spans="5:5" x14ac:dyDescent="0.35">
      <c r="E143"/>
    </row>
    <row r="144" spans="5:5" x14ac:dyDescent="0.35">
      <c r="E144"/>
    </row>
    <row r="145" spans="5:5" x14ac:dyDescent="0.35">
      <c r="E145"/>
    </row>
    <row r="146" spans="5:5" x14ac:dyDescent="0.35">
      <c r="E146"/>
    </row>
    <row r="147" spans="5:5" x14ac:dyDescent="0.35">
      <c r="E147"/>
    </row>
    <row r="148" spans="5:5" x14ac:dyDescent="0.35">
      <c r="E148"/>
    </row>
    <row r="149" spans="5:5" x14ac:dyDescent="0.35">
      <c r="E149"/>
    </row>
    <row r="150" spans="5:5" x14ac:dyDescent="0.35">
      <c r="E150"/>
    </row>
    <row r="151" spans="5:5" x14ac:dyDescent="0.35">
      <c r="E151"/>
    </row>
    <row r="152" spans="5:5" x14ac:dyDescent="0.35">
      <c r="E152"/>
    </row>
    <row r="153" spans="5:5" x14ac:dyDescent="0.35">
      <c r="E153"/>
    </row>
    <row r="154" spans="5:5" x14ac:dyDescent="0.35">
      <c r="E154"/>
    </row>
    <row r="155" spans="5:5" x14ac:dyDescent="0.35">
      <c r="E155"/>
    </row>
    <row r="156" spans="5:5" x14ac:dyDescent="0.35">
      <c r="E156"/>
    </row>
    <row r="157" spans="5:5" x14ac:dyDescent="0.35">
      <c r="E157"/>
    </row>
    <row r="158" spans="5:5" x14ac:dyDescent="0.35">
      <c r="E158"/>
    </row>
    <row r="159" spans="5:5" x14ac:dyDescent="0.35">
      <c r="E159"/>
    </row>
    <row r="160" spans="5:5" x14ac:dyDescent="0.35">
      <c r="E160"/>
    </row>
    <row r="161" spans="5:5" x14ac:dyDescent="0.35">
      <c r="E161"/>
    </row>
    <row r="162" spans="5:5" x14ac:dyDescent="0.35">
      <c r="E162"/>
    </row>
    <row r="163" spans="5:5" x14ac:dyDescent="0.35">
      <c r="E163"/>
    </row>
    <row r="164" spans="5:5" x14ac:dyDescent="0.35">
      <c r="E164"/>
    </row>
    <row r="165" spans="5:5" x14ac:dyDescent="0.35">
      <c r="E165"/>
    </row>
    <row r="166" spans="5:5" x14ac:dyDescent="0.35">
      <c r="E166"/>
    </row>
    <row r="167" spans="5:5" x14ac:dyDescent="0.35">
      <c r="E167"/>
    </row>
    <row r="168" spans="5:5" x14ac:dyDescent="0.35">
      <c r="E168"/>
    </row>
    <row r="169" spans="5:5" x14ac:dyDescent="0.35">
      <c r="E169"/>
    </row>
    <row r="170" spans="5:5" x14ac:dyDescent="0.35">
      <c r="E170"/>
    </row>
    <row r="171" spans="5:5" x14ac:dyDescent="0.35">
      <c r="E171"/>
    </row>
    <row r="172" spans="5:5" x14ac:dyDescent="0.35">
      <c r="E172"/>
    </row>
    <row r="173" spans="5:5" x14ac:dyDescent="0.35">
      <c r="E173"/>
    </row>
    <row r="174" spans="5:5" x14ac:dyDescent="0.35">
      <c r="E174"/>
    </row>
    <row r="175" spans="5:5" x14ac:dyDescent="0.35">
      <c r="E175"/>
    </row>
    <row r="176" spans="5:5" x14ac:dyDescent="0.35">
      <c r="E176"/>
    </row>
    <row r="177" spans="5:5" x14ac:dyDescent="0.35">
      <c r="E177"/>
    </row>
    <row r="178" spans="5:5" x14ac:dyDescent="0.35">
      <c r="E178"/>
    </row>
    <row r="179" spans="5:5" x14ac:dyDescent="0.35">
      <c r="E179"/>
    </row>
    <row r="180" spans="5:5" x14ac:dyDescent="0.35">
      <c r="E180"/>
    </row>
    <row r="181" spans="5:5" x14ac:dyDescent="0.35">
      <c r="E181"/>
    </row>
    <row r="182" spans="5:5" x14ac:dyDescent="0.35">
      <c r="E182"/>
    </row>
    <row r="183" spans="5:5" x14ac:dyDescent="0.35">
      <c r="E183"/>
    </row>
    <row r="184" spans="5:5" x14ac:dyDescent="0.35">
      <c r="E184"/>
    </row>
    <row r="185" spans="5:5" x14ac:dyDescent="0.35">
      <c r="E185"/>
    </row>
    <row r="186" spans="5:5" x14ac:dyDescent="0.35">
      <c r="E186"/>
    </row>
    <row r="187" spans="5:5" x14ac:dyDescent="0.35">
      <c r="E187"/>
    </row>
    <row r="188" spans="5:5" x14ac:dyDescent="0.35">
      <c r="E188"/>
    </row>
    <row r="189" spans="5:5" x14ac:dyDescent="0.35">
      <c r="E189"/>
    </row>
    <row r="190" spans="5:5" x14ac:dyDescent="0.35">
      <c r="E190"/>
    </row>
    <row r="191" spans="5:5" x14ac:dyDescent="0.35">
      <c r="E191"/>
    </row>
    <row r="192" spans="5:5" x14ac:dyDescent="0.35">
      <c r="E192"/>
    </row>
    <row r="193" spans="5:5" x14ac:dyDescent="0.35">
      <c r="E193"/>
    </row>
    <row r="194" spans="5:5" x14ac:dyDescent="0.35">
      <c r="E194"/>
    </row>
    <row r="195" spans="5:5" x14ac:dyDescent="0.35">
      <c r="E195"/>
    </row>
    <row r="196" spans="5:5" x14ac:dyDescent="0.35">
      <c r="E196"/>
    </row>
    <row r="197" spans="5:5" x14ac:dyDescent="0.35">
      <c r="E197"/>
    </row>
    <row r="198" spans="5:5" x14ac:dyDescent="0.35">
      <c r="E198"/>
    </row>
    <row r="199" spans="5:5" x14ac:dyDescent="0.35">
      <c r="E199"/>
    </row>
    <row r="200" spans="5:5" x14ac:dyDescent="0.35">
      <c r="E200"/>
    </row>
    <row r="201" spans="5:5" x14ac:dyDescent="0.35">
      <c r="E201"/>
    </row>
    <row r="202" spans="5:5" x14ac:dyDescent="0.35">
      <c r="E202"/>
    </row>
    <row r="203" spans="5:5" x14ac:dyDescent="0.35">
      <c r="E203"/>
    </row>
    <row r="204" spans="5:5" x14ac:dyDescent="0.35">
      <c r="E204"/>
    </row>
    <row r="205" spans="5:5" x14ac:dyDescent="0.35">
      <c r="E205"/>
    </row>
    <row r="206" spans="5:5" x14ac:dyDescent="0.35">
      <c r="E206"/>
    </row>
    <row r="207" spans="5:5" x14ac:dyDescent="0.35">
      <c r="E207"/>
    </row>
    <row r="208" spans="5:5" x14ac:dyDescent="0.35">
      <c r="E208"/>
    </row>
    <row r="209" spans="5:5" x14ac:dyDescent="0.35">
      <c r="E209"/>
    </row>
    <row r="210" spans="5:5" x14ac:dyDescent="0.35">
      <c r="E210"/>
    </row>
    <row r="211" spans="5:5" x14ac:dyDescent="0.35">
      <c r="E211"/>
    </row>
    <row r="212" spans="5:5" x14ac:dyDescent="0.35">
      <c r="E212"/>
    </row>
    <row r="213" spans="5:5" x14ac:dyDescent="0.35">
      <c r="E213"/>
    </row>
    <row r="214" spans="5:5" x14ac:dyDescent="0.35">
      <c r="E214"/>
    </row>
    <row r="215" spans="5:5" x14ac:dyDescent="0.35">
      <c r="E215"/>
    </row>
    <row r="216" spans="5:5" x14ac:dyDescent="0.35">
      <c r="E216"/>
    </row>
    <row r="217" spans="5:5" x14ac:dyDescent="0.35">
      <c r="E217"/>
    </row>
    <row r="218" spans="5:5" x14ac:dyDescent="0.35">
      <c r="E218"/>
    </row>
    <row r="219" spans="5:5" x14ac:dyDescent="0.35">
      <c r="E219"/>
    </row>
    <row r="220" spans="5:5" x14ac:dyDescent="0.35">
      <c r="E220"/>
    </row>
    <row r="221" spans="5:5" x14ac:dyDescent="0.35">
      <c r="E221"/>
    </row>
    <row r="222" spans="5:5" x14ac:dyDescent="0.35">
      <c r="E222"/>
    </row>
    <row r="223" spans="5:5" x14ac:dyDescent="0.35">
      <c r="E223"/>
    </row>
    <row r="224" spans="5:5" x14ac:dyDescent="0.35">
      <c r="E224"/>
    </row>
    <row r="225" spans="5:5" x14ac:dyDescent="0.35">
      <c r="E225"/>
    </row>
    <row r="226" spans="5:5" x14ac:dyDescent="0.35">
      <c r="E226"/>
    </row>
    <row r="227" spans="5:5" x14ac:dyDescent="0.35">
      <c r="E227"/>
    </row>
    <row r="228" spans="5:5" x14ac:dyDescent="0.35">
      <c r="E228"/>
    </row>
    <row r="229" spans="5:5" x14ac:dyDescent="0.35">
      <c r="E229"/>
    </row>
    <row r="230" spans="5:5" x14ac:dyDescent="0.35">
      <c r="E230"/>
    </row>
    <row r="231" spans="5:5" x14ac:dyDescent="0.35">
      <c r="E231"/>
    </row>
    <row r="232" spans="5:5" x14ac:dyDescent="0.35">
      <c r="E232"/>
    </row>
    <row r="233" spans="5:5" x14ac:dyDescent="0.35">
      <c r="E233"/>
    </row>
    <row r="234" spans="5:5" x14ac:dyDescent="0.35">
      <c r="E234"/>
    </row>
    <row r="235" spans="5:5" x14ac:dyDescent="0.35">
      <c r="E235"/>
    </row>
    <row r="236" spans="5:5" x14ac:dyDescent="0.35">
      <c r="E236"/>
    </row>
    <row r="237" spans="5:5" x14ac:dyDescent="0.35">
      <c r="E237"/>
    </row>
    <row r="238" spans="5:5" x14ac:dyDescent="0.35">
      <c r="E238"/>
    </row>
    <row r="239" spans="5:5" x14ac:dyDescent="0.35">
      <c r="E239"/>
    </row>
    <row r="240" spans="5:5" x14ac:dyDescent="0.35">
      <c r="E240"/>
    </row>
    <row r="241" spans="5:5" x14ac:dyDescent="0.35">
      <c r="E241"/>
    </row>
    <row r="242" spans="5:5" x14ac:dyDescent="0.35">
      <c r="E242"/>
    </row>
    <row r="243" spans="5:5" x14ac:dyDescent="0.35">
      <c r="E243"/>
    </row>
    <row r="244" spans="5:5" x14ac:dyDescent="0.35">
      <c r="E244"/>
    </row>
    <row r="245" spans="5:5" x14ac:dyDescent="0.35">
      <c r="E245"/>
    </row>
    <row r="246" spans="5:5" x14ac:dyDescent="0.35">
      <c r="E246"/>
    </row>
    <row r="247" spans="5:5" x14ac:dyDescent="0.35">
      <c r="E247"/>
    </row>
    <row r="248" spans="5:5" x14ac:dyDescent="0.35">
      <c r="E248"/>
    </row>
    <row r="249" spans="5:5" x14ac:dyDescent="0.35">
      <c r="E249"/>
    </row>
    <row r="250" spans="5:5" x14ac:dyDescent="0.35">
      <c r="E250"/>
    </row>
    <row r="251" spans="5:5" x14ac:dyDescent="0.35">
      <c r="E251"/>
    </row>
    <row r="252" spans="5:5" x14ac:dyDescent="0.35">
      <c r="E252"/>
    </row>
    <row r="253" spans="5:5" x14ac:dyDescent="0.35">
      <c r="E253"/>
    </row>
    <row r="254" spans="5:5" x14ac:dyDescent="0.35">
      <c r="E254"/>
    </row>
    <row r="255" spans="5:5" x14ac:dyDescent="0.35">
      <c r="E255"/>
    </row>
    <row r="256" spans="5:5" x14ac:dyDescent="0.35">
      <c r="E256"/>
    </row>
    <row r="257" spans="5:5" x14ac:dyDescent="0.35">
      <c r="E257"/>
    </row>
    <row r="258" spans="5:5" x14ac:dyDescent="0.35">
      <c r="E258"/>
    </row>
    <row r="259" spans="5:5" x14ac:dyDescent="0.35">
      <c r="E259"/>
    </row>
    <row r="260" spans="5:5" x14ac:dyDescent="0.35">
      <c r="E260"/>
    </row>
    <row r="261" spans="5:5" x14ac:dyDescent="0.35">
      <c r="E261"/>
    </row>
    <row r="262" spans="5:5" x14ac:dyDescent="0.35">
      <c r="E262"/>
    </row>
    <row r="263" spans="5:5" x14ac:dyDescent="0.35">
      <c r="E263"/>
    </row>
    <row r="264" spans="5:5" x14ac:dyDescent="0.35">
      <c r="E264"/>
    </row>
    <row r="265" spans="5:5" x14ac:dyDescent="0.35">
      <c r="E265"/>
    </row>
    <row r="266" spans="5:5" x14ac:dyDescent="0.35">
      <c r="E266"/>
    </row>
    <row r="267" spans="5:5" x14ac:dyDescent="0.35">
      <c r="E267"/>
    </row>
    <row r="268" spans="5:5" x14ac:dyDescent="0.35">
      <c r="E268"/>
    </row>
    <row r="269" spans="5:5" x14ac:dyDescent="0.35">
      <c r="E269"/>
    </row>
    <row r="270" spans="5:5" x14ac:dyDescent="0.35">
      <c r="E270"/>
    </row>
    <row r="271" spans="5:5" x14ac:dyDescent="0.35">
      <c r="E271"/>
    </row>
    <row r="272" spans="5:5" x14ac:dyDescent="0.35">
      <c r="E272"/>
    </row>
    <row r="273" spans="5:5" x14ac:dyDescent="0.35">
      <c r="E273"/>
    </row>
    <row r="274" spans="5:5" x14ac:dyDescent="0.35">
      <c r="E274"/>
    </row>
    <row r="275" spans="5:5" x14ac:dyDescent="0.35">
      <c r="E275"/>
    </row>
    <row r="276" spans="5:5" x14ac:dyDescent="0.35">
      <c r="E276"/>
    </row>
    <row r="277" spans="5:5" x14ac:dyDescent="0.35">
      <c r="E277"/>
    </row>
    <row r="278" spans="5:5" x14ac:dyDescent="0.35">
      <c r="E278"/>
    </row>
    <row r="279" spans="5:5" x14ac:dyDescent="0.35">
      <c r="E279"/>
    </row>
    <row r="280" spans="5:5" x14ac:dyDescent="0.35">
      <c r="E280"/>
    </row>
    <row r="281" spans="5:5" x14ac:dyDescent="0.35">
      <c r="E281"/>
    </row>
    <row r="282" spans="5:5" x14ac:dyDescent="0.35">
      <c r="E282"/>
    </row>
    <row r="283" spans="5:5" x14ac:dyDescent="0.35">
      <c r="E283"/>
    </row>
    <row r="284" spans="5:5" x14ac:dyDescent="0.35">
      <c r="E284"/>
    </row>
    <row r="285" spans="5:5" x14ac:dyDescent="0.35">
      <c r="E285"/>
    </row>
    <row r="286" spans="5:5" x14ac:dyDescent="0.35">
      <c r="E286"/>
    </row>
    <row r="287" spans="5:5" x14ac:dyDescent="0.35">
      <c r="E287"/>
    </row>
    <row r="288" spans="5:5" x14ac:dyDescent="0.35">
      <c r="E288"/>
    </row>
    <row r="289" spans="5:5" x14ac:dyDescent="0.35">
      <c r="E289"/>
    </row>
    <row r="290" spans="5:5" x14ac:dyDescent="0.35">
      <c r="E290"/>
    </row>
    <row r="291" spans="5:5" x14ac:dyDescent="0.35">
      <c r="E291"/>
    </row>
    <row r="292" spans="5:5" x14ac:dyDescent="0.35">
      <c r="E292"/>
    </row>
    <row r="293" spans="5:5" x14ac:dyDescent="0.35">
      <c r="E293"/>
    </row>
    <row r="294" spans="5:5" x14ac:dyDescent="0.35">
      <c r="E294"/>
    </row>
    <row r="295" spans="5:5" x14ac:dyDescent="0.35">
      <c r="E295"/>
    </row>
    <row r="296" spans="5:5" x14ac:dyDescent="0.35">
      <c r="E296"/>
    </row>
    <row r="297" spans="5:5" x14ac:dyDescent="0.35">
      <c r="E297"/>
    </row>
    <row r="298" spans="5:5" x14ac:dyDescent="0.35">
      <c r="E298"/>
    </row>
    <row r="299" spans="5:5" x14ac:dyDescent="0.35">
      <c r="E299"/>
    </row>
    <row r="300" spans="5:5" x14ac:dyDescent="0.35">
      <c r="E300"/>
    </row>
    <row r="301" spans="5:5" x14ac:dyDescent="0.35">
      <c r="E301"/>
    </row>
    <row r="302" spans="5:5" x14ac:dyDescent="0.35">
      <c r="E302"/>
    </row>
    <row r="303" spans="5:5" x14ac:dyDescent="0.35">
      <c r="E303"/>
    </row>
    <row r="304" spans="5:5" x14ac:dyDescent="0.35">
      <c r="E304"/>
    </row>
    <row r="305" spans="5:5" x14ac:dyDescent="0.35">
      <c r="E305"/>
    </row>
    <row r="306" spans="5:5" x14ac:dyDescent="0.35">
      <c r="E306"/>
    </row>
    <row r="307" spans="5:5" x14ac:dyDescent="0.35">
      <c r="E307"/>
    </row>
    <row r="308" spans="5:5" x14ac:dyDescent="0.35">
      <c r="E308"/>
    </row>
    <row r="309" spans="5:5" x14ac:dyDescent="0.35">
      <c r="E309"/>
    </row>
    <row r="310" spans="5:5" x14ac:dyDescent="0.35">
      <c r="E310"/>
    </row>
    <row r="311" spans="5:5" x14ac:dyDescent="0.35">
      <c r="E311"/>
    </row>
    <row r="312" spans="5:5" x14ac:dyDescent="0.35">
      <c r="E312"/>
    </row>
    <row r="313" spans="5:5" x14ac:dyDescent="0.35">
      <c r="E313"/>
    </row>
    <row r="314" spans="5:5" x14ac:dyDescent="0.35">
      <c r="E314"/>
    </row>
    <row r="315" spans="5:5" x14ac:dyDescent="0.35">
      <c r="E315"/>
    </row>
    <row r="316" spans="5:5" x14ac:dyDescent="0.35">
      <c r="E316"/>
    </row>
    <row r="317" spans="5:5" x14ac:dyDescent="0.35">
      <c r="E317"/>
    </row>
    <row r="318" spans="5:5" x14ac:dyDescent="0.35">
      <c r="E318"/>
    </row>
    <row r="319" spans="5:5" x14ac:dyDescent="0.35">
      <c r="E319"/>
    </row>
    <row r="320" spans="5:5" x14ac:dyDescent="0.35">
      <c r="E320"/>
    </row>
    <row r="321" spans="5:5" x14ac:dyDescent="0.35">
      <c r="E321"/>
    </row>
    <row r="322" spans="5:5" x14ac:dyDescent="0.35">
      <c r="E322"/>
    </row>
    <row r="323" spans="5:5" x14ac:dyDescent="0.35">
      <c r="E323"/>
    </row>
    <row r="324" spans="5:5" x14ac:dyDescent="0.35">
      <c r="E324"/>
    </row>
    <row r="325" spans="5:5" x14ac:dyDescent="0.35">
      <c r="E325"/>
    </row>
    <row r="326" spans="5:5" x14ac:dyDescent="0.35">
      <c r="E326"/>
    </row>
    <row r="327" spans="5:5" x14ac:dyDescent="0.35">
      <c r="E327"/>
    </row>
    <row r="328" spans="5:5" x14ac:dyDescent="0.35">
      <c r="E328"/>
    </row>
    <row r="329" spans="5:5" x14ac:dyDescent="0.35">
      <c r="E329"/>
    </row>
    <row r="330" spans="5:5" x14ac:dyDescent="0.35">
      <c r="E330"/>
    </row>
    <row r="331" spans="5:5" x14ac:dyDescent="0.35">
      <c r="E331"/>
    </row>
    <row r="332" spans="5:5" x14ac:dyDescent="0.35">
      <c r="E332"/>
    </row>
    <row r="333" spans="5:5" x14ac:dyDescent="0.35">
      <c r="E333"/>
    </row>
    <row r="334" spans="5:5" x14ac:dyDescent="0.35">
      <c r="E334"/>
    </row>
    <row r="335" spans="5:5" x14ac:dyDescent="0.35">
      <c r="E335"/>
    </row>
    <row r="336" spans="5:5" x14ac:dyDescent="0.35">
      <c r="E336"/>
    </row>
    <row r="337" spans="5:5" x14ac:dyDescent="0.35">
      <c r="E337"/>
    </row>
    <row r="338" spans="5:5" x14ac:dyDescent="0.35">
      <c r="E338"/>
    </row>
    <row r="339" spans="5:5" x14ac:dyDescent="0.35">
      <c r="E339"/>
    </row>
    <row r="340" spans="5:5" x14ac:dyDescent="0.35">
      <c r="E340"/>
    </row>
    <row r="341" spans="5:5" x14ac:dyDescent="0.35">
      <c r="E341"/>
    </row>
    <row r="342" spans="5:5" x14ac:dyDescent="0.35">
      <c r="E342"/>
    </row>
    <row r="343" spans="5:5" x14ac:dyDescent="0.35">
      <c r="E343"/>
    </row>
    <row r="344" spans="5:5" x14ac:dyDescent="0.35">
      <c r="E344"/>
    </row>
    <row r="345" spans="5:5" x14ac:dyDescent="0.35">
      <c r="E345"/>
    </row>
    <row r="346" spans="5:5" x14ac:dyDescent="0.35">
      <c r="E346"/>
    </row>
    <row r="347" spans="5:5" x14ac:dyDescent="0.35">
      <c r="E347"/>
    </row>
    <row r="348" spans="5:5" x14ac:dyDescent="0.35">
      <c r="E348"/>
    </row>
    <row r="349" spans="5:5" x14ac:dyDescent="0.35">
      <c r="E349"/>
    </row>
    <row r="350" spans="5:5" x14ac:dyDescent="0.35">
      <c r="E350"/>
    </row>
    <row r="351" spans="5:5" x14ac:dyDescent="0.35">
      <c r="E351"/>
    </row>
    <row r="352" spans="5:5" x14ac:dyDescent="0.35">
      <c r="E352"/>
    </row>
    <row r="353" spans="5:5" x14ac:dyDescent="0.35">
      <c r="E353"/>
    </row>
    <row r="354" spans="5:5" x14ac:dyDescent="0.35">
      <c r="E354"/>
    </row>
    <row r="355" spans="5:5" x14ac:dyDescent="0.35">
      <c r="E355"/>
    </row>
    <row r="356" spans="5:5" x14ac:dyDescent="0.35">
      <c r="E356"/>
    </row>
    <row r="357" spans="5:5" x14ac:dyDescent="0.35">
      <c r="E357"/>
    </row>
    <row r="358" spans="5:5" x14ac:dyDescent="0.35">
      <c r="E358"/>
    </row>
    <row r="359" spans="5:5" x14ac:dyDescent="0.35">
      <c r="E359"/>
    </row>
    <row r="360" spans="5:5" x14ac:dyDescent="0.35">
      <c r="E360"/>
    </row>
    <row r="361" spans="5:5" x14ac:dyDescent="0.35">
      <c r="E361"/>
    </row>
    <row r="362" spans="5:5" x14ac:dyDescent="0.35">
      <c r="E362"/>
    </row>
    <row r="363" spans="5:5" x14ac:dyDescent="0.35">
      <c r="E363"/>
    </row>
    <row r="364" spans="5:5" x14ac:dyDescent="0.35">
      <c r="E364"/>
    </row>
    <row r="365" spans="5:5" x14ac:dyDescent="0.35">
      <c r="E365"/>
    </row>
    <row r="366" spans="5:5" x14ac:dyDescent="0.35">
      <c r="E366"/>
    </row>
    <row r="367" spans="5:5" x14ac:dyDescent="0.35">
      <c r="E367"/>
    </row>
    <row r="368" spans="5:5" x14ac:dyDescent="0.35">
      <c r="E368"/>
    </row>
    <row r="369" spans="5:5" x14ac:dyDescent="0.35">
      <c r="E369"/>
    </row>
    <row r="370" spans="5:5" x14ac:dyDescent="0.35">
      <c r="E370"/>
    </row>
    <row r="371" spans="5:5" x14ac:dyDescent="0.35">
      <c r="E371"/>
    </row>
    <row r="372" spans="5:5" x14ac:dyDescent="0.35">
      <c r="E372"/>
    </row>
    <row r="373" spans="5:5" x14ac:dyDescent="0.35">
      <c r="E373"/>
    </row>
    <row r="374" spans="5:5" x14ac:dyDescent="0.35">
      <c r="E374"/>
    </row>
    <row r="375" spans="5:5" x14ac:dyDescent="0.35">
      <c r="E375"/>
    </row>
    <row r="376" spans="5:5" x14ac:dyDescent="0.35">
      <c r="E376"/>
    </row>
    <row r="377" spans="5:5" x14ac:dyDescent="0.35">
      <c r="E377"/>
    </row>
    <row r="378" spans="5:5" x14ac:dyDescent="0.35">
      <c r="E378"/>
    </row>
    <row r="379" spans="5:5" x14ac:dyDescent="0.35">
      <c r="E379"/>
    </row>
    <row r="380" spans="5:5" x14ac:dyDescent="0.35">
      <c r="E380"/>
    </row>
    <row r="381" spans="5:5" x14ac:dyDescent="0.35">
      <c r="E381"/>
    </row>
    <row r="382" spans="5:5" x14ac:dyDescent="0.35">
      <c r="E382"/>
    </row>
    <row r="383" spans="5:5" x14ac:dyDescent="0.35">
      <c r="E383"/>
    </row>
    <row r="384" spans="5:5" x14ac:dyDescent="0.35">
      <c r="E384"/>
    </row>
    <row r="385" spans="5:5" x14ac:dyDescent="0.35">
      <c r="E385"/>
    </row>
    <row r="386" spans="5:5" x14ac:dyDescent="0.35">
      <c r="E386"/>
    </row>
    <row r="387" spans="5:5" x14ac:dyDescent="0.35">
      <c r="E387"/>
    </row>
    <row r="388" spans="5:5" x14ac:dyDescent="0.35">
      <c r="E388"/>
    </row>
    <row r="389" spans="5:5" x14ac:dyDescent="0.35">
      <c r="E389"/>
    </row>
    <row r="390" spans="5:5" x14ac:dyDescent="0.35">
      <c r="E390"/>
    </row>
    <row r="391" spans="5:5" x14ac:dyDescent="0.35">
      <c r="E391"/>
    </row>
    <row r="392" spans="5:5" x14ac:dyDescent="0.35">
      <c r="E392"/>
    </row>
    <row r="393" spans="5:5" x14ac:dyDescent="0.35">
      <c r="E393"/>
    </row>
    <row r="394" spans="5:5" x14ac:dyDescent="0.35">
      <c r="E394"/>
    </row>
    <row r="395" spans="5:5" x14ac:dyDescent="0.35">
      <c r="E395"/>
    </row>
    <row r="396" spans="5:5" x14ac:dyDescent="0.35">
      <c r="E396"/>
    </row>
    <row r="397" spans="5:5" x14ac:dyDescent="0.35">
      <c r="E397"/>
    </row>
    <row r="398" spans="5:5" x14ac:dyDescent="0.35">
      <c r="E398"/>
    </row>
    <row r="399" spans="5:5" x14ac:dyDescent="0.35">
      <c r="E399"/>
    </row>
    <row r="400" spans="5:5" x14ac:dyDescent="0.35">
      <c r="E400"/>
    </row>
    <row r="401" spans="5:5" x14ac:dyDescent="0.35">
      <c r="E401"/>
    </row>
    <row r="402" spans="5:5" x14ac:dyDescent="0.35">
      <c r="E402"/>
    </row>
    <row r="403" spans="5:5" x14ac:dyDescent="0.35">
      <c r="E403"/>
    </row>
    <row r="404" spans="5:5" x14ac:dyDescent="0.35">
      <c r="E404"/>
    </row>
    <row r="405" spans="5:5" x14ac:dyDescent="0.35">
      <c r="E405"/>
    </row>
    <row r="406" spans="5:5" x14ac:dyDescent="0.35">
      <c r="E406"/>
    </row>
    <row r="407" spans="5:5" x14ac:dyDescent="0.35">
      <c r="E407"/>
    </row>
    <row r="408" spans="5:5" x14ac:dyDescent="0.35">
      <c r="E408"/>
    </row>
    <row r="409" spans="5:5" x14ac:dyDescent="0.35">
      <c r="E409"/>
    </row>
    <row r="410" spans="5:5" x14ac:dyDescent="0.35">
      <c r="E410"/>
    </row>
    <row r="411" spans="5:5" x14ac:dyDescent="0.35">
      <c r="E411"/>
    </row>
    <row r="412" spans="5:5" x14ac:dyDescent="0.35">
      <c r="E412"/>
    </row>
    <row r="413" spans="5:5" x14ac:dyDescent="0.35">
      <c r="E413"/>
    </row>
    <row r="414" spans="5:5" x14ac:dyDescent="0.35">
      <c r="E414"/>
    </row>
    <row r="415" spans="5:5" x14ac:dyDescent="0.35">
      <c r="E415"/>
    </row>
    <row r="416" spans="5:5" x14ac:dyDescent="0.35">
      <c r="E416"/>
    </row>
    <row r="417" spans="5:5" x14ac:dyDescent="0.35">
      <c r="E417"/>
    </row>
    <row r="418" spans="5:5" x14ac:dyDescent="0.35">
      <c r="E418"/>
    </row>
    <row r="419" spans="5:5" x14ac:dyDescent="0.35">
      <c r="E419"/>
    </row>
    <row r="420" spans="5:5" x14ac:dyDescent="0.35">
      <c r="E420"/>
    </row>
    <row r="421" spans="5:5" x14ac:dyDescent="0.35">
      <c r="E421"/>
    </row>
    <row r="422" spans="5:5" x14ac:dyDescent="0.35">
      <c r="E422"/>
    </row>
    <row r="423" spans="5:5" x14ac:dyDescent="0.35">
      <c r="E423"/>
    </row>
    <row r="424" spans="5:5" x14ac:dyDescent="0.35">
      <c r="E424"/>
    </row>
    <row r="425" spans="5:5" x14ac:dyDescent="0.35">
      <c r="E425"/>
    </row>
    <row r="426" spans="5:5" x14ac:dyDescent="0.35">
      <c r="E426"/>
    </row>
    <row r="427" spans="5:5" x14ac:dyDescent="0.35">
      <c r="E427"/>
    </row>
    <row r="428" spans="5:5" x14ac:dyDescent="0.35">
      <c r="E428"/>
    </row>
    <row r="429" spans="5:5" x14ac:dyDescent="0.35">
      <c r="E429"/>
    </row>
    <row r="430" spans="5:5" x14ac:dyDescent="0.35">
      <c r="E430"/>
    </row>
    <row r="431" spans="5:5" x14ac:dyDescent="0.35">
      <c r="E431"/>
    </row>
    <row r="432" spans="5:5" x14ac:dyDescent="0.35">
      <c r="E432"/>
    </row>
    <row r="433" spans="5:5" x14ac:dyDescent="0.35">
      <c r="E433"/>
    </row>
    <row r="434" spans="5:5" x14ac:dyDescent="0.35">
      <c r="E434"/>
    </row>
    <row r="435" spans="5:5" x14ac:dyDescent="0.35">
      <c r="E435"/>
    </row>
    <row r="436" spans="5:5" x14ac:dyDescent="0.35">
      <c r="E436"/>
    </row>
    <row r="437" spans="5:5" x14ac:dyDescent="0.35">
      <c r="E437"/>
    </row>
    <row r="438" spans="5:5" x14ac:dyDescent="0.35">
      <c r="E438"/>
    </row>
    <row r="439" spans="5:5" x14ac:dyDescent="0.35">
      <c r="E439"/>
    </row>
    <row r="440" spans="5:5" x14ac:dyDescent="0.35">
      <c r="E440"/>
    </row>
    <row r="441" spans="5:5" x14ac:dyDescent="0.35">
      <c r="E441"/>
    </row>
    <row r="442" spans="5:5" x14ac:dyDescent="0.35">
      <c r="E442"/>
    </row>
    <row r="443" spans="5:5" x14ac:dyDescent="0.35">
      <c r="E443"/>
    </row>
    <row r="444" spans="5:5" x14ac:dyDescent="0.35">
      <c r="E444"/>
    </row>
    <row r="445" spans="5:5" x14ac:dyDescent="0.35">
      <c r="E445"/>
    </row>
    <row r="446" spans="5:5" x14ac:dyDescent="0.35">
      <c r="E446"/>
    </row>
    <row r="447" spans="5:5" x14ac:dyDescent="0.35">
      <c r="E447"/>
    </row>
    <row r="448" spans="5:5" x14ac:dyDescent="0.35">
      <c r="E448"/>
    </row>
    <row r="449" spans="5:5" x14ac:dyDescent="0.35">
      <c r="E449"/>
    </row>
    <row r="450" spans="5:5" x14ac:dyDescent="0.35">
      <c r="E450"/>
    </row>
    <row r="451" spans="5:5" x14ac:dyDescent="0.35">
      <c r="E451"/>
    </row>
    <row r="452" spans="5:5" x14ac:dyDescent="0.35">
      <c r="E452"/>
    </row>
    <row r="453" spans="5:5" x14ac:dyDescent="0.35">
      <c r="E453"/>
    </row>
    <row r="454" spans="5:5" x14ac:dyDescent="0.35">
      <c r="E454"/>
    </row>
    <row r="455" spans="5:5" x14ac:dyDescent="0.35">
      <c r="E455"/>
    </row>
    <row r="456" spans="5:5" x14ac:dyDescent="0.35">
      <c r="E456"/>
    </row>
    <row r="457" spans="5:5" x14ac:dyDescent="0.35">
      <c r="E457"/>
    </row>
    <row r="458" spans="5:5" x14ac:dyDescent="0.35">
      <c r="E458"/>
    </row>
    <row r="459" spans="5:5" x14ac:dyDescent="0.35">
      <c r="E459"/>
    </row>
    <row r="460" spans="5:5" x14ac:dyDescent="0.35">
      <c r="E460"/>
    </row>
    <row r="461" spans="5:5" x14ac:dyDescent="0.35">
      <c r="E461"/>
    </row>
    <row r="462" spans="5:5" x14ac:dyDescent="0.35">
      <c r="E462"/>
    </row>
    <row r="463" spans="5:5" x14ac:dyDescent="0.35">
      <c r="E463"/>
    </row>
    <row r="464" spans="5:5" x14ac:dyDescent="0.35">
      <c r="E464"/>
    </row>
    <row r="465" spans="5:5" x14ac:dyDescent="0.35">
      <c r="E465"/>
    </row>
    <row r="466" spans="5:5" x14ac:dyDescent="0.35">
      <c r="E466"/>
    </row>
    <row r="467" spans="5:5" x14ac:dyDescent="0.35">
      <c r="E467"/>
    </row>
    <row r="468" spans="5:5" x14ac:dyDescent="0.35">
      <c r="E468"/>
    </row>
    <row r="469" spans="5:5" x14ac:dyDescent="0.35">
      <c r="E469"/>
    </row>
    <row r="470" spans="5:5" x14ac:dyDescent="0.35">
      <c r="E470"/>
    </row>
    <row r="471" spans="5:5" x14ac:dyDescent="0.35">
      <c r="E471"/>
    </row>
    <row r="472" spans="5:5" x14ac:dyDescent="0.35">
      <c r="E472"/>
    </row>
    <row r="473" spans="5:5" x14ac:dyDescent="0.35">
      <c r="E473"/>
    </row>
    <row r="474" spans="5:5" x14ac:dyDescent="0.35">
      <c r="E474"/>
    </row>
    <row r="475" spans="5:5" x14ac:dyDescent="0.35">
      <c r="E475"/>
    </row>
    <row r="476" spans="5:5" x14ac:dyDescent="0.35">
      <c r="E476"/>
    </row>
    <row r="477" spans="5:5" x14ac:dyDescent="0.35">
      <c r="E477"/>
    </row>
    <row r="478" spans="5:5" x14ac:dyDescent="0.35">
      <c r="E478"/>
    </row>
    <row r="479" spans="5:5" x14ac:dyDescent="0.35">
      <c r="E479"/>
    </row>
    <row r="480" spans="5:5" x14ac:dyDescent="0.35">
      <c r="E480"/>
    </row>
    <row r="481" spans="5:5" x14ac:dyDescent="0.35">
      <c r="E481"/>
    </row>
    <row r="482" spans="5:5" x14ac:dyDescent="0.35">
      <c r="E482"/>
    </row>
    <row r="483" spans="5:5" x14ac:dyDescent="0.35">
      <c r="E483"/>
    </row>
    <row r="484" spans="5:5" x14ac:dyDescent="0.35">
      <c r="E484"/>
    </row>
    <row r="485" spans="5:5" x14ac:dyDescent="0.35">
      <c r="E485"/>
    </row>
    <row r="486" spans="5:5" x14ac:dyDescent="0.35">
      <c r="E486"/>
    </row>
    <row r="487" spans="5:5" x14ac:dyDescent="0.35">
      <c r="E487"/>
    </row>
    <row r="488" spans="5:5" x14ac:dyDescent="0.35">
      <c r="E488"/>
    </row>
    <row r="489" spans="5:5" x14ac:dyDescent="0.35">
      <c r="E489"/>
    </row>
    <row r="490" spans="5:5" x14ac:dyDescent="0.35">
      <c r="E490"/>
    </row>
    <row r="491" spans="5:5" x14ac:dyDescent="0.35">
      <c r="E491"/>
    </row>
    <row r="492" spans="5:5" x14ac:dyDescent="0.35">
      <c r="E492"/>
    </row>
    <row r="493" spans="5:5" x14ac:dyDescent="0.35">
      <c r="E493"/>
    </row>
    <row r="494" spans="5:5" x14ac:dyDescent="0.35">
      <c r="E494"/>
    </row>
    <row r="495" spans="5:5" x14ac:dyDescent="0.35">
      <c r="E495"/>
    </row>
    <row r="496" spans="5:5" x14ac:dyDescent="0.35">
      <c r="E496"/>
    </row>
    <row r="497" spans="5:5" x14ac:dyDescent="0.35">
      <c r="E497"/>
    </row>
    <row r="498" spans="5:5" x14ac:dyDescent="0.35">
      <c r="E498"/>
    </row>
    <row r="499" spans="5:5" x14ac:dyDescent="0.35">
      <c r="E499"/>
    </row>
    <row r="500" spans="5:5" x14ac:dyDescent="0.35">
      <c r="E500"/>
    </row>
    <row r="501" spans="5:5" x14ac:dyDescent="0.35">
      <c r="E501"/>
    </row>
    <row r="502" spans="5:5" x14ac:dyDescent="0.35">
      <c r="E502"/>
    </row>
    <row r="503" spans="5:5" x14ac:dyDescent="0.35">
      <c r="E503"/>
    </row>
    <row r="504" spans="5:5" x14ac:dyDescent="0.35">
      <c r="E504"/>
    </row>
    <row r="505" spans="5:5" x14ac:dyDescent="0.35">
      <c r="E505"/>
    </row>
    <row r="506" spans="5:5" x14ac:dyDescent="0.35">
      <c r="E506"/>
    </row>
    <row r="507" spans="5:5" x14ac:dyDescent="0.35">
      <c r="E507"/>
    </row>
    <row r="508" spans="5:5" x14ac:dyDescent="0.35">
      <c r="E508"/>
    </row>
    <row r="509" spans="5:5" x14ac:dyDescent="0.35">
      <c r="E509"/>
    </row>
    <row r="510" spans="5:5" x14ac:dyDescent="0.35">
      <c r="E510"/>
    </row>
    <row r="511" spans="5:5" x14ac:dyDescent="0.35">
      <c r="E511"/>
    </row>
    <row r="512" spans="5:5" x14ac:dyDescent="0.35">
      <c r="E512"/>
    </row>
    <row r="513" spans="5:5" x14ac:dyDescent="0.35">
      <c r="E513"/>
    </row>
    <row r="514" spans="5:5" x14ac:dyDescent="0.35">
      <c r="E514"/>
    </row>
    <row r="515" spans="5:5" x14ac:dyDescent="0.35">
      <c r="E515"/>
    </row>
    <row r="516" spans="5:5" x14ac:dyDescent="0.35">
      <c r="E516"/>
    </row>
    <row r="517" spans="5:5" x14ac:dyDescent="0.35">
      <c r="E517"/>
    </row>
    <row r="518" spans="5:5" x14ac:dyDescent="0.35">
      <c r="E518"/>
    </row>
    <row r="519" spans="5:5" x14ac:dyDescent="0.35">
      <c r="E519"/>
    </row>
    <row r="520" spans="5:5" x14ac:dyDescent="0.35">
      <c r="E520"/>
    </row>
    <row r="521" spans="5:5" x14ac:dyDescent="0.35">
      <c r="E521"/>
    </row>
    <row r="522" spans="5:5" x14ac:dyDescent="0.35">
      <c r="E522"/>
    </row>
    <row r="523" spans="5:5" x14ac:dyDescent="0.35">
      <c r="E523"/>
    </row>
    <row r="524" spans="5:5" x14ac:dyDescent="0.35">
      <c r="E524"/>
    </row>
    <row r="525" spans="5:5" x14ac:dyDescent="0.35">
      <c r="E525"/>
    </row>
    <row r="526" spans="5:5" x14ac:dyDescent="0.35">
      <c r="E526"/>
    </row>
    <row r="527" spans="5:5" x14ac:dyDescent="0.35">
      <c r="E527"/>
    </row>
    <row r="528" spans="5:5" x14ac:dyDescent="0.35">
      <c r="E528"/>
    </row>
    <row r="529" spans="5:5" x14ac:dyDescent="0.35">
      <c r="E529"/>
    </row>
    <row r="530" spans="5:5" x14ac:dyDescent="0.35">
      <c r="E530"/>
    </row>
    <row r="531" spans="5:5" x14ac:dyDescent="0.35">
      <c r="E531"/>
    </row>
    <row r="532" spans="5:5" x14ac:dyDescent="0.35">
      <c r="E532"/>
    </row>
    <row r="533" spans="5:5" x14ac:dyDescent="0.35">
      <c r="E533"/>
    </row>
    <row r="534" spans="5:5" x14ac:dyDescent="0.35">
      <c r="E534"/>
    </row>
    <row r="535" spans="5:5" x14ac:dyDescent="0.35">
      <c r="E535"/>
    </row>
    <row r="536" spans="5:5" x14ac:dyDescent="0.35">
      <c r="E536"/>
    </row>
    <row r="537" spans="5:5" x14ac:dyDescent="0.35">
      <c r="E537"/>
    </row>
    <row r="538" spans="5:5" x14ac:dyDescent="0.35">
      <c r="E538"/>
    </row>
    <row r="539" spans="5:5" x14ac:dyDescent="0.35">
      <c r="E539"/>
    </row>
    <row r="540" spans="5:5" x14ac:dyDescent="0.35">
      <c r="E540"/>
    </row>
    <row r="541" spans="5:5" x14ac:dyDescent="0.35">
      <c r="E541"/>
    </row>
    <row r="542" spans="5:5" x14ac:dyDescent="0.35">
      <c r="E542"/>
    </row>
    <row r="543" spans="5:5" x14ac:dyDescent="0.35">
      <c r="E543"/>
    </row>
    <row r="544" spans="5:5" x14ac:dyDescent="0.35">
      <c r="E544"/>
    </row>
    <row r="545" spans="5:5" x14ac:dyDescent="0.35">
      <c r="E545"/>
    </row>
    <row r="546" spans="5:5" x14ac:dyDescent="0.35">
      <c r="E546"/>
    </row>
    <row r="547" spans="5:5" x14ac:dyDescent="0.35">
      <c r="E547"/>
    </row>
    <row r="548" spans="5:5" x14ac:dyDescent="0.35">
      <c r="E548"/>
    </row>
    <row r="549" spans="5:5" x14ac:dyDescent="0.35">
      <c r="E549"/>
    </row>
    <row r="550" spans="5:5" x14ac:dyDescent="0.35">
      <c r="E550"/>
    </row>
    <row r="551" spans="5:5" x14ac:dyDescent="0.35">
      <c r="E551"/>
    </row>
    <row r="552" spans="5:5" x14ac:dyDescent="0.35">
      <c r="E552"/>
    </row>
    <row r="553" spans="5:5" x14ac:dyDescent="0.35">
      <c r="E553"/>
    </row>
    <row r="554" spans="5:5" x14ac:dyDescent="0.35">
      <c r="E554"/>
    </row>
    <row r="555" spans="5:5" x14ac:dyDescent="0.35">
      <c r="E555"/>
    </row>
    <row r="556" spans="5:5" x14ac:dyDescent="0.35">
      <c r="E556"/>
    </row>
    <row r="557" spans="5:5" x14ac:dyDescent="0.35">
      <c r="E557"/>
    </row>
    <row r="558" spans="5:5" x14ac:dyDescent="0.35">
      <c r="E558"/>
    </row>
    <row r="559" spans="5:5" x14ac:dyDescent="0.35">
      <c r="E559"/>
    </row>
    <row r="560" spans="5:5" x14ac:dyDescent="0.35">
      <c r="E560"/>
    </row>
    <row r="561" spans="5:5" x14ac:dyDescent="0.35">
      <c r="E561"/>
    </row>
    <row r="562" spans="5:5" x14ac:dyDescent="0.35">
      <c r="E562"/>
    </row>
    <row r="563" spans="5:5" x14ac:dyDescent="0.35">
      <c r="E563"/>
    </row>
    <row r="564" spans="5:5" x14ac:dyDescent="0.35">
      <c r="E564"/>
    </row>
    <row r="565" spans="5:5" x14ac:dyDescent="0.35">
      <c r="E565"/>
    </row>
    <row r="566" spans="5:5" x14ac:dyDescent="0.35">
      <c r="E566"/>
    </row>
    <row r="567" spans="5:5" x14ac:dyDescent="0.35">
      <c r="E567"/>
    </row>
    <row r="568" spans="5:5" x14ac:dyDescent="0.35">
      <c r="E568"/>
    </row>
    <row r="569" spans="5:5" x14ac:dyDescent="0.35">
      <c r="E569"/>
    </row>
    <row r="570" spans="5:5" x14ac:dyDescent="0.35">
      <c r="E570"/>
    </row>
    <row r="571" spans="5:5" x14ac:dyDescent="0.35">
      <c r="E571"/>
    </row>
    <row r="572" spans="5:5" x14ac:dyDescent="0.35">
      <c r="E572"/>
    </row>
    <row r="573" spans="5:5" x14ac:dyDescent="0.35">
      <c r="E573"/>
    </row>
    <row r="574" spans="5:5" x14ac:dyDescent="0.35">
      <c r="E574"/>
    </row>
    <row r="575" spans="5:5" x14ac:dyDescent="0.35">
      <c r="E575"/>
    </row>
    <row r="576" spans="5:5" x14ac:dyDescent="0.35">
      <c r="E576"/>
    </row>
    <row r="577" spans="5:5" x14ac:dyDescent="0.35">
      <c r="E577"/>
    </row>
    <row r="578" spans="5:5" x14ac:dyDescent="0.35">
      <c r="E578"/>
    </row>
    <row r="579" spans="5:5" x14ac:dyDescent="0.35">
      <c r="E579"/>
    </row>
    <row r="580" spans="5:5" x14ac:dyDescent="0.35">
      <c r="E580"/>
    </row>
    <row r="581" spans="5:5" x14ac:dyDescent="0.35">
      <c r="E581"/>
    </row>
    <row r="582" spans="5:5" x14ac:dyDescent="0.35">
      <c r="E582"/>
    </row>
    <row r="583" spans="5:5" x14ac:dyDescent="0.35">
      <c r="E583"/>
    </row>
    <row r="584" spans="5:5" x14ac:dyDescent="0.35">
      <c r="E584"/>
    </row>
    <row r="585" spans="5:5" x14ac:dyDescent="0.35">
      <c r="E585"/>
    </row>
    <row r="586" spans="5:5" x14ac:dyDescent="0.35">
      <c r="E586"/>
    </row>
    <row r="587" spans="5:5" x14ac:dyDescent="0.35">
      <c r="E587"/>
    </row>
    <row r="588" spans="5:5" x14ac:dyDescent="0.35">
      <c r="E588"/>
    </row>
    <row r="589" spans="5:5" x14ac:dyDescent="0.35">
      <c r="E589"/>
    </row>
    <row r="590" spans="5:5" x14ac:dyDescent="0.35">
      <c r="E590"/>
    </row>
    <row r="591" spans="5:5" x14ac:dyDescent="0.35">
      <c r="E591"/>
    </row>
    <row r="592" spans="5:5" x14ac:dyDescent="0.35">
      <c r="E592"/>
    </row>
    <row r="593" spans="5:5" x14ac:dyDescent="0.35">
      <c r="E593"/>
    </row>
    <row r="594" spans="5:5" x14ac:dyDescent="0.35">
      <c r="E594"/>
    </row>
    <row r="595" spans="5:5" x14ac:dyDescent="0.35">
      <c r="E595"/>
    </row>
    <row r="596" spans="5:5" x14ac:dyDescent="0.35">
      <c r="E596"/>
    </row>
    <row r="597" spans="5:5" x14ac:dyDescent="0.35">
      <c r="E597"/>
    </row>
    <row r="598" spans="5:5" x14ac:dyDescent="0.35">
      <c r="E598"/>
    </row>
    <row r="599" spans="5:5" x14ac:dyDescent="0.35">
      <c r="E599"/>
    </row>
    <row r="600" spans="5:5" x14ac:dyDescent="0.35">
      <c r="E600"/>
    </row>
    <row r="601" spans="5:5" x14ac:dyDescent="0.35">
      <c r="E601"/>
    </row>
    <row r="602" spans="5:5" x14ac:dyDescent="0.35">
      <c r="E602"/>
    </row>
    <row r="603" spans="5:5" x14ac:dyDescent="0.35">
      <c r="E603"/>
    </row>
    <row r="604" spans="5:5" x14ac:dyDescent="0.35">
      <c r="E604"/>
    </row>
    <row r="605" spans="5:5" x14ac:dyDescent="0.35">
      <c r="E605"/>
    </row>
    <row r="606" spans="5:5" x14ac:dyDescent="0.35">
      <c r="E606"/>
    </row>
    <row r="607" spans="5:5" x14ac:dyDescent="0.35">
      <c r="E607"/>
    </row>
    <row r="608" spans="5:5" x14ac:dyDescent="0.35">
      <c r="E608"/>
    </row>
    <row r="609" spans="5:5" x14ac:dyDescent="0.35">
      <c r="E609"/>
    </row>
    <row r="610" spans="5:5" x14ac:dyDescent="0.35">
      <c r="E610"/>
    </row>
    <row r="611" spans="5:5" x14ac:dyDescent="0.35">
      <c r="E611"/>
    </row>
    <row r="612" spans="5:5" x14ac:dyDescent="0.35">
      <c r="E612"/>
    </row>
    <row r="613" spans="5:5" x14ac:dyDescent="0.35">
      <c r="E613"/>
    </row>
    <row r="614" spans="5:5" x14ac:dyDescent="0.35">
      <c r="E614"/>
    </row>
    <row r="615" spans="5:5" x14ac:dyDescent="0.35">
      <c r="E615"/>
    </row>
    <row r="616" spans="5:5" x14ac:dyDescent="0.35">
      <c r="E616"/>
    </row>
    <row r="617" spans="5:5" x14ac:dyDescent="0.35">
      <c r="E617"/>
    </row>
    <row r="618" spans="5:5" x14ac:dyDescent="0.35">
      <c r="E618"/>
    </row>
    <row r="619" spans="5:5" x14ac:dyDescent="0.35">
      <c r="E619"/>
    </row>
    <row r="620" spans="5:5" x14ac:dyDescent="0.35">
      <c r="E620"/>
    </row>
    <row r="621" spans="5:5" x14ac:dyDescent="0.35">
      <c r="E621"/>
    </row>
    <row r="622" spans="5:5" x14ac:dyDescent="0.35">
      <c r="E622"/>
    </row>
    <row r="623" spans="5:5" x14ac:dyDescent="0.35">
      <c r="E623"/>
    </row>
    <row r="624" spans="5:5" x14ac:dyDescent="0.35">
      <c r="E624"/>
    </row>
    <row r="625" spans="5:5" x14ac:dyDescent="0.35">
      <c r="E625"/>
    </row>
    <row r="626" spans="5:5" x14ac:dyDescent="0.35">
      <c r="E626"/>
    </row>
    <row r="627" spans="5:5" x14ac:dyDescent="0.35">
      <c r="E627"/>
    </row>
    <row r="628" spans="5:5" x14ac:dyDescent="0.35">
      <c r="E628"/>
    </row>
    <row r="629" spans="5:5" x14ac:dyDescent="0.35">
      <c r="E629"/>
    </row>
    <row r="630" spans="5:5" x14ac:dyDescent="0.35">
      <c r="E630"/>
    </row>
    <row r="631" spans="5:5" x14ac:dyDescent="0.35">
      <c r="E631"/>
    </row>
    <row r="632" spans="5:5" x14ac:dyDescent="0.35">
      <c r="E632"/>
    </row>
    <row r="633" spans="5:5" x14ac:dyDescent="0.35">
      <c r="E633"/>
    </row>
    <row r="634" spans="5:5" x14ac:dyDescent="0.35">
      <c r="E634"/>
    </row>
    <row r="635" spans="5:5" x14ac:dyDescent="0.35">
      <c r="E635"/>
    </row>
    <row r="636" spans="5:5" x14ac:dyDescent="0.35">
      <c r="E636"/>
    </row>
    <row r="637" spans="5:5" x14ac:dyDescent="0.35">
      <c r="E637"/>
    </row>
    <row r="638" spans="5:5" x14ac:dyDescent="0.35">
      <c r="E638"/>
    </row>
    <row r="639" spans="5:5" x14ac:dyDescent="0.35">
      <c r="E639"/>
    </row>
    <row r="640" spans="5:5" x14ac:dyDescent="0.35">
      <c r="E640"/>
    </row>
    <row r="641" spans="5:5" x14ac:dyDescent="0.35">
      <c r="E641"/>
    </row>
    <row r="642" spans="5:5" x14ac:dyDescent="0.35">
      <c r="E642"/>
    </row>
    <row r="643" spans="5:5" x14ac:dyDescent="0.35">
      <c r="E643"/>
    </row>
    <row r="644" spans="5:5" x14ac:dyDescent="0.35">
      <c r="E644"/>
    </row>
    <row r="645" spans="5:5" x14ac:dyDescent="0.35">
      <c r="E645"/>
    </row>
    <row r="646" spans="5:5" x14ac:dyDescent="0.35">
      <c r="E646"/>
    </row>
    <row r="647" spans="5:5" x14ac:dyDescent="0.35">
      <c r="E647"/>
    </row>
    <row r="648" spans="5:5" x14ac:dyDescent="0.35">
      <c r="E648"/>
    </row>
    <row r="649" spans="5:5" x14ac:dyDescent="0.35">
      <c r="E649"/>
    </row>
    <row r="650" spans="5:5" x14ac:dyDescent="0.35">
      <c r="E650"/>
    </row>
    <row r="651" spans="5:5" x14ac:dyDescent="0.35">
      <c r="E651"/>
    </row>
    <row r="652" spans="5:5" x14ac:dyDescent="0.35">
      <c r="E652"/>
    </row>
    <row r="653" spans="5:5" x14ac:dyDescent="0.35">
      <c r="E653"/>
    </row>
    <row r="654" spans="5:5" x14ac:dyDescent="0.35">
      <c r="E654"/>
    </row>
    <row r="655" spans="5:5" x14ac:dyDescent="0.35">
      <c r="E655"/>
    </row>
    <row r="656" spans="5:5" x14ac:dyDescent="0.35">
      <c r="E656"/>
    </row>
    <row r="657" spans="5:5" x14ac:dyDescent="0.35">
      <c r="E657"/>
    </row>
    <row r="658" spans="5:5" x14ac:dyDescent="0.35">
      <c r="E658"/>
    </row>
    <row r="659" spans="5:5" x14ac:dyDescent="0.35">
      <c r="E659"/>
    </row>
    <row r="660" spans="5:5" x14ac:dyDescent="0.35">
      <c r="E660"/>
    </row>
    <row r="661" spans="5:5" x14ac:dyDescent="0.35">
      <c r="E661"/>
    </row>
    <row r="662" spans="5:5" x14ac:dyDescent="0.35">
      <c r="E662"/>
    </row>
    <row r="663" spans="5:5" x14ac:dyDescent="0.35">
      <c r="E663"/>
    </row>
    <row r="664" spans="5:5" x14ac:dyDescent="0.35">
      <c r="E664"/>
    </row>
    <row r="665" spans="5:5" x14ac:dyDescent="0.35">
      <c r="E665"/>
    </row>
    <row r="666" spans="5:5" x14ac:dyDescent="0.35">
      <c r="E666"/>
    </row>
    <row r="667" spans="5:5" x14ac:dyDescent="0.35">
      <c r="E667"/>
    </row>
    <row r="668" spans="5:5" x14ac:dyDescent="0.35">
      <c r="E668"/>
    </row>
    <row r="669" spans="5:5" x14ac:dyDescent="0.35">
      <c r="E669"/>
    </row>
    <row r="670" spans="5:5" x14ac:dyDescent="0.35">
      <c r="E670"/>
    </row>
    <row r="671" spans="5:5" x14ac:dyDescent="0.35">
      <c r="E671"/>
    </row>
    <row r="672" spans="5:5" x14ac:dyDescent="0.35">
      <c r="E672"/>
    </row>
    <row r="673" spans="5:5" x14ac:dyDescent="0.35">
      <c r="E673"/>
    </row>
    <row r="674" spans="5:5" x14ac:dyDescent="0.35">
      <c r="E674"/>
    </row>
    <row r="675" spans="5:5" x14ac:dyDescent="0.35">
      <c r="E675"/>
    </row>
    <row r="676" spans="5:5" x14ac:dyDescent="0.35">
      <c r="E676"/>
    </row>
    <row r="677" spans="5:5" x14ac:dyDescent="0.35">
      <c r="E677"/>
    </row>
    <row r="678" spans="5:5" x14ac:dyDescent="0.35">
      <c r="E678"/>
    </row>
    <row r="679" spans="5:5" x14ac:dyDescent="0.35">
      <c r="E679"/>
    </row>
    <row r="680" spans="5:5" x14ac:dyDescent="0.35">
      <c r="E680"/>
    </row>
    <row r="681" spans="5:5" x14ac:dyDescent="0.35">
      <c r="E681"/>
    </row>
    <row r="682" spans="5:5" x14ac:dyDescent="0.35">
      <c r="E682"/>
    </row>
    <row r="683" spans="5:5" x14ac:dyDescent="0.35">
      <c r="E683"/>
    </row>
    <row r="684" spans="5:5" x14ac:dyDescent="0.35">
      <c r="E684"/>
    </row>
    <row r="685" spans="5:5" x14ac:dyDescent="0.35">
      <c r="E685"/>
    </row>
    <row r="686" spans="5:5" x14ac:dyDescent="0.35">
      <c r="E686"/>
    </row>
    <row r="687" spans="5:5" x14ac:dyDescent="0.35">
      <c r="E687"/>
    </row>
    <row r="688" spans="5:5" x14ac:dyDescent="0.35">
      <c r="E688"/>
    </row>
    <row r="689" spans="5:5" x14ac:dyDescent="0.35">
      <c r="E689"/>
    </row>
    <row r="690" spans="5:5" x14ac:dyDescent="0.35">
      <c r="E690"/>
    </row>
    <row r="691" spans="5:5" x14ac:dyDescent="0.35">
      <c r="E691"/>
    </row>
    <row r="692" spans="5:5" x14ac:dyDescent="0.35">
      <c r="E692"/>
    </row>
    <row r="693" spans="5:5" x14ac:dyDescent="0.35">
      <c r="E693"/>
    </row>
    <row r="694" spans="5:5" x14ac:dyDescent="0.35">
      <c r="E694"/>
    </row>
    <row r="695" spans="5:5" x14ac:dyDescent="0.35">
      <c r="E695"/>
    </row>
    <row r="696" spans="5:5" x14ac:dyDescent="0.35">
      <c r="E696"/>
    </row>
    <row r="697" spans="5:5" x14ac:dyDescent="0.35">
      <c r="E697"/>
    </row>
    <row r="698" spans="5:5" x14ac:dyDescent="0.35">
      <c r="E698"/>
    </row>
    <row r="699" spans="5:5" x14ac:dyDescent="0.35">
      <c r="E699"/>
    </row>
    <row r="700" spans="5:5" x14ac:dyDescent="0.35">
      <c r="E700"/>
    </row>
    <row r="701" spans="5:5" x14ac:dyDescent="0.35">
      <c r="E701"/>
    </row>
    <row r="702" spans="5:5" x14ac:dyDescent="0.35">
      <c r="E702"/>
    </row>
    <row r="703" spans="5:5" x14ac:dyDescent="0.35">
      <c r="E703"/>
    </row>
    <row r="704" spans="5:5" x14ac:dyDescent="0.35">
      <c r="E704"/>
    </row>
    <row r="705" spans="5:5" x14ac:dyDescent="0.35">
      <c r="E705"/>
    </row>
    <row r="706" spans="5:5" x14ac:dyDescent="0.35">
      <c r="E706"/>
    </row>
    <row r="707" spans="5:5" x14ac:dyDescent="0.35">
      <c r="E707"/>
    </row>
    <row r="708" spans="5:5" x14ac:dyDescent="0.35">
      <c r="E708"/>
    </row>
    <row r="709" spans="5:5" x14ac:dyDescent="0.35">
      <c r="E709"/>
    </row>
    <row r="710" spans="5:5" x14ac:dyDescent="0.35">
      <c r="E710"/>
    </row>
    <row r="711" spans="5:5" x14ac:dyDescent="0.35">
      <c r="E711"/>
    </row>
    <row r="712" spans="5:5" x14ac:dyDescent="0.35">
      <c r="E712"/>
    </row>
    <row r="713" spans="5:5" x14ac:dyDescent="0.35">
      <c r="E713"/>
    </row>
    <row r="714" spans="5:5" x14ac:dyDescent="0.35">
      <c r="E714"/>
    </row>
    <row r="715" spans="5:5" x14ac:dyDescent="0.35">
      <c r="E715"/>
    </row>
    <row r="716" spans="5:5" x14ac:dyDescent="0.35">
      <c r="E716"/>
    </row>
    <row r="717" spans="5:5" x14ac:dyDescent="0.35">
      <c r="E717"/>
    </row>
    <row r="718" spans="5:5" x14ac:dyDescent="0.35">
      <c r="E718"/>
    </row>
    <row r="719" spans="5:5" x14ac:dyDescent="0.35">
      <c r="E719"/>
    </row>
    <row r="720" spans="5:5" x14ac:dyDescent="0.35">
      <c r="E720"/>
    </row>
    <row r="721" spans="5:5" x14ac:dyDescent="0.35">
      <c r="E721"/>
    </row>
    <row r="722" spans="5:5" x14ac:dyDescent="0.35">
      <c r="E722"/>
    </row>
    <row r="723" spans="5:5" x14ac:dyDescent="0.35">
      <c r="E723"/>
    </row>
    <row r="724" spans="5:5" x14ac:dyDescent="0.35">
      <c r="E724"/>
    </row>
    <row r="725" spans="5:5" x14ac:dyDescent="0.35">
      <c r="E725"/>
    </row>
    <row r="726" spans="5:5" x14ac:dyDescent="0.35">
      <c r="E726"/>
    </row>
    <row r="727" spans="5:5" x14ac:dyDescent="0.35">
      <c r="E727"/>
    </row>
    <row r="728" spans="5:5" x14ac:dyDescent="0.35">
      <c r="E728"/>
    </row>
    <row r="729" spans="5:5" x14ac:dyDescent="0.35">
      <c r="E729"/>
    </row>
    <row r="730" spans="5:5" x14ac:dyDescent="0.35">
      <c r="E730"/>
    </row>
    <row r="731" spans="5:5" x14ac:dyDescent="0.35">
      <c r="E731"/>
    </row>
    <row r="732" spans="5:5" x14ac:dyDescent="0.35">
      <c r="E732"/>
    </row>
    <row r="733" spans="5:5" x14ac:dyDescent="0.35">
      <c r="E733"/>
    </row>
    <row r="734" spans="5:5" x14ac:dyDescent="0.35">
      <c r="E734"/>
    </row>
    <row r="735" spans="5:5" x14ac:dyDescent="0.35">
      <c r="E735"/>
    </row>
    <row r="736" spans="5:5" x14ac:dyDescent="0.35">
      <c r="E736"/>
    </row>
    <row r="737" spans="5:5" x14ac:dyDescent="0.35">
      <c r="E737"/>
    </row>
    <row r="738" spans="5:5" x14ac:dyDescent="0.35">
      <c r="E738"/>
    </row>
    <row r="739" spans="5:5" x14ac:dyDescent="0.35">
      <c r="E739"/>
    </row>
    <row r="740" spans="5:5" x14ac:dyDescent="0.35">
      <c r="E740"/>
    </row>
    <row r="741" spans="5:5" x14ac:dyDescent="0.35">
      <c r="E741"/>
    </row>
    <row r="742" spans="5:5" x14ac:dyDescent="0.35">
      <c r="E742"/>
    </row>
    <row r="743" spans="5:5" x14ac:dyDescent="0.35">
      <c r="E743"/>
    </row>
    <row r="744" spans="5:5" x14ac:dyDescent="0.35">
      <c r="E744"/>
    </row>
    <row r="745" spans="5:5" x14ac:dyDescent="0.35">
      <c r="E745"/>
    </row>
    <row r="746" spans="5:5" x14ac:dyDescent="0.35">
      <c r="E746"/>
    </row>
    <row r="747" spans="5:5" x14ac:dyDescent="0.35">
      <c r="E747"/>
    </row>
    <row r="748" spans="5:5" x14ac:dyDescent="0.35">
      <c r="E748"/>
    </row>
    <row r="749" spans="5:5" x14ac:dyDescent="0.35">
      <c r="E749"/>
    </row>
    <row r="750" spans="5:5" x14ac:dyDescent="0.35">
      <c r="E750"/>
    </row>
    <row r="751" spans="5:5" x14ac:dyDescent="0.35">
      <c r="E751"/>
    </row>
    <row r="752" spans="5:5" x14ac:dyDescent="0.35">
      <c r="E752"/>
    </row>
    <row r="753" spans="5:5" x14ac:dyDescent="0.35">
      <c r="E753"/>
    </row>
    <row r="754" spans="5:5" x14ac:dyDescent="0.35">
      <c r="E754"/>
    </row>
    <row r="755" spans="5:5" x14ac:dyDescent="0.35">
      <c r="E755"/>
    </row>
    <row r="756" spans="5:5" x14ac:dyDescent="0.35">
      <c r="E756"/>
    </row>
    <row r="757" spans="5:5" x14ac:dyDescent="0.35">
      <c r="E757"/>
    </row>
    <row r="758" spans="5:5" x14ac:dyDescent="0.35">
      <c r="E758"/>
    </row>
    <row r="759" spans="5:5" x14ac:dyDescent="0.35">
      <c r="E759"/>
    </row>
    <row r="760" spans="5:5" x14ac:dyDescent="0.35">
      <c r="E760"/>
    </row>
    <row r="761" spans="5:5" x14ac:dyDescent="0.35">
      <c r="E761"/>
    </row>
    <row r="762" spans="5:5" x14ac:dyDescent="0.35">
      <c r="E762"/>
    </row>
    <row r="763" spans="5:5" x14ac:dyDescent="0.35">
      <c r="E763"/>
    </row>
    <row r="764" spans="5:5" x14ac:dyDescent="0.35">
      <c r="E764"/>
    </row>
    <row r="765" spans="5:5" x14ac:dyDescent="0.35">
      <c r="E765"/>
    </row>
    <row r="766" spans="5:5" x14ac:dyDescent="0.35">
      <c r="E766"/>
    </row>
    <row r="767" spans="5:5" x14ac:dyDescent="0.35">
      <c r="E767"/>
    </row>
    <row r="768" spans="5:5" x14ac:dyDescent="0.35">
      <c r="E768"/>
    </row>
    <row r="769" spans="5:5" x14ac:dyDescent="0.35">
      <c r="E769"/>
    </row>
    <row r="770" spans="5:5" x14ac:dyDescent="0.35">
      <c r="E770"/>
    </row>
    <row r="771" spans="5:5" x14ac:dyDescent="0.35">
      <c r="E771"/>
    </row>
    <row r="772" spans="5:5" x14ac:dyDescent="0.35">
      <c r="E772"/>
    </row>
    <row r="773" spans="5:5" x14ac:dyDescent="0.35">
      <c r="E773"/>
    </row>
    <row r="774" spans="5:5" x14ac:dyDescent="0.35">
      <c r="E774"/>
    </row>
    <row r="775" spans="5:5" x14ac:dyDescent="0.35">
      <c r="E775"/>
    </row>
    <row r="776" spans="5:5" x14ac:dyDescent="0.35">
      <c r="E776"/>
    </row>
    <row r="777" spans="5:5" x14ac:dyDescent="0.35">
      <c r="E777"/>
    </row>
    <row r="778" spans="5:5" x14ac:dyDescent="0.35">
      <c r="E778"/>
    </row>
    <row r="779" spans="5:5" x14ac:dyDescent="0.35">
      <c r="E779"/>
    </row>
    <row r="780" spans="5:5" x14ac:dyDescent="0.35">
      <c r="E780"/>
    </row>
    <row r="781" spans="5:5" x14ac:dyDescent="0.35">
      <c r="E781"/>
    </row>
    <row r="782" spans="5:5" x14ac:dyDescent="0.35">
      <c r="E782"/>
    </row>
    <row r="783" spans="5:5" x14ac:dyDescent="0.35">
      <c r="E783"/>
    </row>
    <row r="784" spans="5:5" x14ac:dyDescent="0.35">
      <c r="E784"/>
    </row>
    <row r="785" spans="5:5" x14ac:dyDescent="0.35">
      <c r="E785"/>
    </row>
    <row r="786" spans="5:5" x14ac:dyDescent="0.35">
      <c r="E786"/>
    </row>
    <row r="787" spans="5:5" x14ac:dyDescent="0.35">
      <c r="E787"/>
    </row>
    <row r="788" spans="5:5" x14ac:dyDescent="0.35">
      <c r="E788"/>
    </row>
    <row r="789" spans="5:5" x14ac:dyDescent="0.35">
      <c r="E789"/>
    </row>
    <row r="790" spans="5:5" x14ac:dyDescent="0.35">
      <c r="E790"/>
    </row>
    <row r="791" spans="5:5" x14ac:dyDescent="0.35">
      <c r="E791"/>
    </row>
    <row r="792" spans="5:5" x14ac:dyDescent="0.35">
      <c r="E792"/>
    </row>
    <row r="793" spans="5:5" x14ac:dyDescent="0.35">
      <c r="E793"/>
    </row>
    <row r="794" spans="5:5" x14ac:dyDescent="0.35">
      <c r="E794"/>
    </row>
    <row r="795" spans="5:5" x14ac:dyDescent="0.35">
      <c r="E795"/>
    </row>
    <row r="796" spans="5:5" x14ac:dyDescent="0.35">
      <c r="E796"/>
    </row>
    <row r="797" spans="5:5" x14ac:dyDescent="0.35">
      <c r="E797"/>
    </row>
    <row r="798" spans="5:5" x14ac:dyDescent="0.35">
      <c r="E798"/>
    </row>
    <row r="799" spans="5:5" x14ac:dyDescent="0.35">
      <c r="E799"/>
    </row>
    <row r="800" spans="5:5" x14ac:dyDescent="0.35">
      <c r="E800"/>
    </row>
    <row r="801" spans="5:5" x14ac:dyDescent="0.35">
      <c r="E801"/>
    </row>
    <row r="802" spans="5:5" x14ac:dyDescent="0.35">
      <c r="E802"/>
    </row>
    <row r="803" spans="5:5" x14ac:dyDescent="0.35">
      <c r="E803"/>
    </row>
    <row r="804" spans="5:5" x14ac:dyDescent="0.35">
      <c r="E804"/>
    </row>
    <row r="805" spans="5:5" x14ac:dyDescent="0.35">
      <c r="E805"/>
    </row>
    <row r="806" spans="5:5" x14ac:dyDescent="0.35">
      <c r="E806"/>
    </row>
    <row r="807" spans="5:5" x14ac:dyDescent="0.35">
      <c r="E807"/>
    </row>
    <row r="808" spans="5:5" x14ac:dyDescent="0.35">
      <c r="E808"/>
    </row>
    <row r="809" spans="5:5" x14ac:dyDescent="0.35">
      <c r="E809"/>
    </row>
    <row r="810" spans="5:5" x14ac:dyDescent="0.35">
      <c r="E810"/>
    </row>
    <row r="811" spans="5:5" x14ac:dyDescent="0.35">
      <c r="E811"/>
    </row>
    <row r="812" spans="5:5" x14ac:dyDescent="0.35">
      <c r="E812"/>
    </row>
    <row r="813" spans="5:5" x14ac:dyDescent="0.35">
      <c r="E813"/>
    </row>
    <row r="814" spans="5:5" x14ac:dyDescent="0.35">
      <c r="E814"/>
    </row>
    <row r="815" spans="5:5" x14ac:dyDescent="0.35">
      <c r="E815"/>
    </row>
    <row r="816" spans="5:5" x14ac:dyDescent="0.35">
      <c r="E816"/>
    </row>
    <row r="817" spans="5:5" x14ac:dyDescent="0.35">
      <c r="E817"/>
    </row>
    <row r="818" spans="5:5" x14ac:dyDescent="0.35">
      <c r="E818"/>
    </row>
    <row r="819" spans="5:5" x14ac:dyDescent="0.35">
      <c r="E819"/>
    </row>
    <row r="820" spans="5:5" x14ac:dyDescent="0.35">
      <c r="E820"/>
    </row>
    <row r="821" spans="5:5" x14ac:dyDescent="0.35">
      <c r="E821"/>
    </row>
    <row r="822" spans="5:5" x14ac:dyDescent="0.35">
      <c r="E822"/>
    </row>
    <row r="823" spans="5:5" x14ac:dyDescent="0.35">
      <c r="E823"/>
    </row>
    <row r="824" spans="5:5" x14ac:dyDescent="0.35">
      <c r="E824"/>
    </row>
    <row r="825" spans="5:5" x14ac:dyDescent="0.35">
      <c r="E825"/>
    </row>
    <row r="826" spans="5:5" x14ac:dyDescent="0.35">
      <c r="E826"/>
    </row>
    <row r="827" spans="5:5" x14ac:dyDescent="0.35">
      <c r="E827"/>
    </row>
    <row r="828" spans="5:5" x14ac:dyDescent="0.35">
      <c r="E828"/>
    </row>
    <row r="829" spans="5:5" x14ac:dyDescent="0.35">
      <c r="E829"/>
    </row>
    <row r="830" spans="5:5" x14ac:dyDescent="0.35">
      <c r="E830"/>
    </row>
    <row r="831" spans="5:5" x14ac:dyDescent="0.35">
      <c r="E831"/>
    </row>
    <row r="832" spans="5:5" x14ac:dyDescent="0.35">
      <c r="E832"/>
    </row>
    <row r="833" spans="5:5" x14ac:dyDescent="0.35">
      <c r="E833"/>
    </row>
    <row r="834" spans="5:5" x14ac:dyDescent="0.35">
      <c r="E834"/>
    </row>
    <row r="835" spans="5:5" x14ac:dyDescent="0.35">
      <c r="E835"/>
    </row>
    <row r="836" spans="5:5" x14ac:dyDescent="0.35">
      <c r="E836"/>
    </row>
    <row r="837" spans="5:5" x14ac:dyDescent="0.35">
      <c r="E837"/>
    </row>
    <row r="838" spans="5:5" x14ac:dyDescent="0.35">
      <c r="E838"/>
    </row>
    <row r="839" spans="5:5" x14ac:dyDescent="0.35">
      <c r="E839"/>
    </row>
    <row r="840" spans="5:5" x14ac:dyDescent="0.35">
      <c r="E840"/>
    </row>
    <row r="841" spans="5:5" x14ac:dyDescent="0.35">
      <c r="E841"/>
    </row>
    <row r="842" spans="5:5" x14ac:dyDescent="0.35">
      <c r="E842"/>
    </row>
    <row r="843" spans="5:5" x14ac:dyDescent="0.35">
      <c r="E843"/>
    </row>
    <row r="844" spans="5:5" x14ac:dyDescent="0.35">
      <c r="E844"/>
    </row>
    <row r="845" spans="5:5" x14ac:dyDescent="0.35">
      <c r="E845"/>
    </row>
    <row r="846" spans="5:5" x14ac:dyDescent="0.35">
      <c r="E846"/>
    </row>
    <row r="847" spans="5:5" x14ac:dyDescent="0.35">
      <c r="E847"/>
    </row>
    <row r="848" spans="5:5" x14ac:dyDescent="0.35">
      <c r="E848"/>
    </row>
    <row r="849" spans="5:5" x14ac:dyDescent="0.35">
      <c r="E849"/>
    </row>
    <row r="850" spans="5:5" x14ac:dyDescent="0.35">
      <c r="E850"/>
    </row>
    <row r="851" spans="5:5" x14ac:dyDescent="0.35">
      <c r="E851"/>
    </row>
    <row r="852" spans="5:5" x14ac:dyDescent="0.35">
      <c r="E852"/>
    </row>
    <row r="853" spans="5:5" x14ac:dyDescent="0.35">
      <c r="E853"/>
    </row>
    <row r="854" spans="5:5" x14ac:dyDescent="0.35">
      <c r="E854"/>
    </row>
    <row r="855" spans="5:5" x14ac:dyDescent="0.35">
      <c r="E855"/>
    </row>
    <row r="856" spans="5:5" x14ac:dyDescent="0.35">
      <c r="E856"/>
    </row>
    <row r="857" spans="5:5" x14ac:dyDescent="0.35">
      <c r="E857"/>
    </row>
    <row r="858" spans="5:5" x14ac:dyDescent="0.35">
      <c r="E858"/>
    </row>
    <row r="859" spans="5:5" x14ac:dyDescent="0.35">
      <c r="E859"/>
    </row>
    <row r="860" spans="5:5" x14ac:dyDescent="0.35">
      <c r="E860"/>
    </row>
    <row r="861" spans="5:5" x14ac:dyDescent="0.35">
      <c r="E861"/>
    </row>
    <row r="862" spans="5:5" x14ac:dyDescent="0.35">
      <c r="E862"/>
    </row>
    <row r="863" spans="5:5" x14ac:dyDescent="0.35">
      <c r="E863"/>
    </row>
    <row r="864" spans="5:5" x14ac:dyDescent="0.35">
      <c r="E864"/>
    </row>
    <row r="865" spans="5:5" x14ac:dyDescent="0.35">
      <c r="E865"/>
    </row>
    <row r="866" spans="5:5" x14ac:dyDescent="0.35">
      <c r="E866"/>
    </row>
    <row r="867" spans="5:5" x14ac:dyDescent="0.35">
      <c r="E867"/>
    </row>
    <row r="868" spans="5:5" x14ac:dyDescent="0.35">
      <c r="E868"/>
    </row>
    <row r="869" spans="5:5" x14ac:dyDescent="0.35">
      <c r="E869"/>
    </row>
    <row r="870" spans="5:5" x14ac:dyDescent="0.35">
      <c r="E870"/>
    </row>
    <row r="871" spans="5:5" x14ac:dyDescent="0.35">
      <c r="E871"/>
    </row>
    <row r="872" spans="5:5" x14ac:dyDescent="0.35">
      <c r="E872"/>
    </row>
    <row r="873" spans="5:5" x14ac:dyDescent="0.35">
      <c r="E873"/>
    </row>
    <row r="874" spans="5:5" x14ac:dyDescent="0.35">
      <c r="E874"/>
    </row>
    <row r="875" spans="5:5" x14ac:dyDescent="0.35">
      <c r="E875"/>
    </row>
    <row r="876" spans="5:5" x14ac:dyDescent="0.35">
      <c r="E876"/>
    </row>
    <row r="877" spans="5:5" x14ac:dyDescent="0.35">
      <c r="E877"/>
    </row>
    <row r="878" spans="5:5" x14ac:dyDescent="0.35">
      <c r="E878"/>
    </row>
    <row r="879" spans="5:5" x14ac:dyDescent="0.35">
      <c r="E879"/>
    </row>
    <row r="880" spans="5:5" x14ac:dyDescent="0.35">
      <c r="E880"/>
    </row>
    <row r="881" spans="5:5" x14ac:dyDescent="0.35">
      <c r="E881"/>
    </row>
    <row r="882" spans="5:5" x14ac:dyDescent="0.35">
      <c r="E882"/>
    </row>
    <row r="883" spans="5:5" x14ac:dyDescent="0.35">
      <c r="E883"/>
    </row>
    <row r="884" spans="5:5" x14ac:dyDescent="0.35">
      <c r="E884"/>
    </row>
    <row r="885" spans="5:5" x14ac:dyDescent="0.35">
      <c r="E885"/>
    </row>
    <row r="886" spans="5:5" x14ac:dyDescent="0.35">
      <c r="E886"/>
    </row>
    <row r="887" spans="5:5" x14ac:dyDescent="0.35">
      <c r="E887"/>
    </row>
    <row r="888" spans="5:5" x14ac:dyDescent="0.35">
      <c r="E888"/>
    </row>
    <row r="889" spans="5:5" x14ac:dyDescent="0.35">
      <c r="E889"/>
    </row>
    <row r="890" spans="5:5" x14ac:dyDescent="0.35">
      <c r="E890"/>
    </row>
    <row r="891" spans="5:5" x14ac:dyDescent="0.35">
      <c r="E891"/>
    </row>
    <row r="892" spans="5:5" x14ac:dyDescent="0.35">
      <c r="E892"/>
    </row>
    <row r="893" spans="5:5" x14ac:dyDescent="0.35">
      <c r="E893"/>
    </row>
    <row r="894" spans="5:5" x14ac:dyDescent="0.35">
      <c r="E894"/>
    </row>
    <row r="895" spans="5:5" x14ac:dyDescent="0.35">
      <c r="E895"/>
    </row>
    <row r="896" spans="5:5" x14ac:dyDescent="0.35">
      <c r="E896"/>
    </row>
    <row r="897" spans="5:5" x14ac:dyDescent="0.35">
      <c r="E897"/>
    </row>
    <row r="898" spans="5:5" x14ac:dyDescent="0.35">
      <c r="E898"/>
    </row>
    <row r="899" spans="5:5" x14ac:dyDescent="0.35">
      <c r="E899"/>
    </row>
    <row r="900" spans="5:5" x14ac:dyDescent="0.35">
      <c r="E900"/>
    </row>
    <row r="901" spans="5:5" x14ac:dyDescent="0.35">
      <c r="E901"/>
    </row>
    <row r="902" spans="5:5" x14ac:dyDescent="0.35">
      <c r="E902"/>
    </row>
    <row r="903" spans="5:5" x14ac:dyDescent="0.35">
      <c r="E903"/>
    </row>
    <row r="904" spans="5:5" x14ac:dyDescent="0.35">
      <c r="E904"/>
    </row>
    <row r="905" spans="5:5" x14ac:dyDescent="0.35">
      <c r="E905"/>
    </row>
    <row r="906" spans="5:5" x14ac:dyDescent="0.35">
      <c r="E906"/>
    </row>
    <row r="907" spans="5:5" x14ac:dyDescent="0.35">
      <c r="E907"/>
    </row>
    <row r="908" spans="5:5" x14ac:dyDescent="0.35">
      <c r="E908"/>
    </row>
    <row r="909" spans="5:5" x14ac:dyDescent="0.35">
      <c r="E909"/>
    </row>
    <row r="910" spans="5:5" x14ac:dyDescent="0.35">
      <c r="E910"/>
    </row>
    <row r="911" spans="5:5" x14ac:dyDescent="0.35">
      <c r="E911"/>
    </row>
    <row r="912" spans="5:5" x14ac:dyDescent="0.35">
      <c r="E912"/>
    </row>
    <row r="913" spans="5:5" x14ac:dyDescent="0.35">
      <c r="E913"/>
    </row>
    <row r="914" spans="5:5" x14ac:dyDescent="0.35">
      <c r="E914"/>
    </row>
    <row r="915" spans="5:5" x14ac:dyDescent="0.35">
      <c r="E915"/>
    </row>
    <row r="916" spans="5:5" x14ac:dyDescent="0.35">
      <c r="E916"/>
    </row>
    <row r="917" spans="5:5" x14ac:dyDescent="0.35">
      <c r="E917"/>
    </row>
    <row r="918" spans="5:5" x14ac:dyDescent="0.35">
      <c r="E918"/>
    </row>
    <row r="919" spans="5:5" x14ac:dyDescent="0.35">
      <c r="E919"/>
    </row>
    <row r="920" spans="5:5" x14ac:dyDescent="0.35">
      <c r="E920"/>
    </row>
    <row r="921" spans="5:5" x14ac:dyDescent="0.35">
      <c r="E921"/>
    </row>
    <row r="922" spans="5:5" x14ac:dyDescent="0.35">
      <c r="E922"/>
    </row>
    <row r="923" spans="5:5" x14ac:dyDescent="0.35">
      <c r="E923"/>
    </row>
    <row r="924" spans="5:5" x14ac:dyDescent="0.35">
      <c r="E924"/>
    </row>
    <row r="925" spans="5:5" x14ac:dyDescent="0.35">
      <c r="E925"/>
    </row>
    <row r="926" spans="5:5" x14ac:dyDescent="0.35">
      <c r="E926"/>
    </row>
    <row r="927" spans="5:5" x14ac:dyDescent="0.35">
      <c r="E927"/>
    </row>
    <row r="928" spans="5:5" x14ac:dyDescent="0.35">
      <c r="E928"/>
    </row>
    <row r="929" spans="5:5" x14ac:dyDescent="0.35">
      <c r="E929"/>
    </row>
    <row r="930" spans="5:5" x14ac:dyDescent="0.35">
      <c r="E930"/>
    </row>
    <row r="931" spans="5:5" x14ac:dyDescent="0.35">
      <c r="E931"/>
    </row>
    <row r="932" spans="5:5" x14ac:dyDescent="0.35">
      <c r="E932"/>
    </row>
    <row r="933" spans="5:5" x14ac:dyDescent="0.35">
      <c r="E933"/>
    </row>
    <row r="934" spans="5:5" x14ac:dyDescent="0.35">
      <c r="E934"/>
    </row>
    <row r="935" spans="5:5" x14ac:dyDescent="0.35">
      <c r="E935"/>
    </row>
    <row r="936" spans="5:5" x14ac:dyDescent="0.35">
      <c r="E936"/>
    </row>
    <row r="937" spans="5:5" x14ac:dyDescent="0.35">
      <c r="E937"/>
    </row>
    <row r="938" spans="5:5" x14ac:dyDescent="0.35">
      <c r="E938"/>
    </row>
    <row r="939" spans="5:5" x14ac:dyDescent="0.35">
      <c r="E939"/>
    </row>
    <row r="940" spans="5:5" x14ac:dyDescent="0.35">
      <c r="E940"/>
    </row>
    <row r="941" spans="5:5" x14ac:dyDescent="0.35">
      <c r="E941"/>
    </row>
    <row r="942" spans="5:5" x14ac:dyDescent="0.35">
      <c r="E942"/>
    </row>
    <row r="943" spans="5:5" x14ac:dyDescent="0.35">
      <c r="E943"/>
    </row>
    <row r="944" spans="5:5" x14ac:dyDescent="0.35">
      <c r="E944"/>
    </row>
    <row r="945" spans="5:5" x14ac:dyDescent="0.35">
      <c r="E945"/>
    </row>
    <row r="946" spans="5:5" x14ac:dyDescent="0.35">
      <c r="E946"/>
    </row>
    <row r="947" spans="5:5" x14ac:dyDescent="0.35">
      <c r="E947"/>
    </row>
    <row r="948" spans="5:5" x14ac:dyDescent="0.35">
      <c r="E948"/>
    </row>
    <row r="949" spans="5:5" x14ac:dyDescent="0.35">
      <c r="E949"/>
    </row>
    <row r="950" spans="5:5" x14ac:dyDescent="0.35">
      <c r="E950"/>
    </row>
    <row r="951" spans="5:5" x14ac:dyDescent="0.35">
      <c r="E951"/>
    </row>
    <row r="952" spans="5:5" x14ac:dyDescent="0.35">
      <c r="E952"/>
    </row>
    <row r="953" spans="5:5" x14ac:dyDescent="0.35">
      <c r="E953"/>
    </row>
    <row r="954" spans="5:5" x14ac:dyDescent="0.35">
      <c r="E954"/>
    </row>
    <row r="955" spans="5:5" x14ac:dyDescent="0.35">
      <c r="E955"/>
    </row>
    <row r="956" spans="5:5" x14ac:dyDescent="0.35">
      <c r="E956"/>
    </row>
    <row r="957" spans="5:5" x14ac:dyDescent="0.35">
      <c r="E957"/>
    </row>
    <row r="958" spans="5:5" x14ac:dyDescent="0.35">
      <c r="E958"/>
    </row>
    <row r="959" spans="5:5" x14ac:dyDescent="0.35">
      <c r="E959"/>
    </row>
    <row r="960" spans="5:5" x14ac:dyDescent="0.35">
      <c r="E960"/>
    </row>
    <row r="961" spans="5:5" x14ac:dyDescent="0.35">
      <c r="E961"/>
    </row>
    <row r="962" spans="5:5" x14ac:dyDescent="0.35">
      <c r="E962"/>
    </row>
    <row r="963" spans="5:5" x14ac:dyDescent="0.35">
      <c r="E963"/>
    </row>
    <row r="964" spans="5:5" x14ac:dyDescent="0.35">
      <c r="E964"/>
    </row>
    <row r="965" spans="5:5" x14ac:dyDescent="0.35">
      <c r="E965"/>
    </row>
    <row r="966" spans="5:5" x14ac:dyDescent="0.35">
      <c r="E966"/>
    </row>
    <row r="967" spans="5:5" x14ac:dyDescent="0.35">
      <c r="E967"/>
    </row>
    <row r="968" spans="5:5" x14ac:dyDescent="0.35">
      <c r="E968"/>
    </row>
    <row r="969" spans="5:5" x14ac:dyDescent="0.35">
      <c r="E969"/>
    </row>
    <row r="970" spans="5:5" x14ac:dyDescent="0.35">
      <c r="E970"/>
    </row>
    <row r="971" spans="5:5" x14ac:dyDescent="0.35">
      <c r="E971"/>
    </row>
    <row r="972" spans="5:5" x14ac:dyDescent="0.35">
      <c r="E972"/>
    </row>
    <row r="973" spans="5:5" x14ac:dyDescent="0.35">
      <c r="E973"/>
    </row>
    <row r="974" spans="5:5" x14ac:dyDescent="0.35">
      <c r="E974"/>
    </row>
    <row r="975" spans="5:5" x14ac:dyDescent="0.35">
      <c r="E975"/>
    </row>
    <row r="976" spans="5:5" x14ac:dyDescent="0.35">
      <c r="E976"/>
    </row>
    <row r="977" spans="5:5" x14ac:dyDescent="0.35">
      <c r="E977"/>
    </row>
    <row r="978" spans="5:5" x14ac:dyDescent="0.35">
      <c r="E978"/>
    </row>
    <row r="979" spans="5:5" x14ac:dyDescent="0.35">
      <c r="E979"/>
    </row>
    <row r="980" spans="5:5" x14ac:dyDescent="0.35">
      <c r="E980"/>
    </row>
    <row r="981" spans="5:5" x14ac:dyDescent="0.35">
      <c r="E981"/>
    </row>
    <row r="982" spans="5:5" x14ac:dyDescent="0.35">
      <c r="E982"/>
    </row>
    <row r="983" spans="5:5" x14ac:dyDescent="0.35">
      <c r="E983"/>
    </row>
    <row r="984" spans="5:5" x14ac:dyDescent="0.35">
      <c r="E984"/>
    </row>
    <row r="985" spans="5:5" x14ac:dyDescent="0.35">
      <c r="E985"/>
    </row>
    <row r="986" spans="5:5" x14ac:dyDescent="0.35">
      <c r="E986"/>
    </row>
    <row r="987" spans="5:5" x14ac:dyDescent="0.35">
      <c r="E987"/>
    </row>
    <row r="988" spans="5:5" x14ac:dyDescent="0.35">
      <c r="E988"/>
    </row>
    <row r="989" spans="5:5" x14ac:dyDescent="0.35">
      <c r="E989"/>
    </row>
    <row r="990" spans="5:5" x14ac:dyDescent="0.35">
      <c r="E990"/>
    </row>
    <row r="991" spans="5:5" x14ac:dyDescent="0.35">
      <c r="E991"/>
    </row>
    <row r="992" spans="5:5" x14ac:dyDescent="0.35">
      <c r="E992"/>
    </row>
    <row r="993" spans="5:5" x14ac:dyDescent="0.35">
      <c r="E993"/>
    </row>
    <row r="994" spans="5:5" x14ac:dyDescent="0.35">
      <c r="E994"/>
    </row>
    <row r="995" spans="5:5" x14ac:dyDescent="0.35">
      <c r="E995"/>
    </row>
    <row r="996" spans="5:5" x14ac:dyDescent="0.35">
      <c r="E996"/>
    </row>
    <row r="997" spans="5:5" x14ac:dyDescent="0.35">
      <c r="E997"/>
    </row>
    <row r="998" spans="5:5" x14ac:dyDescent="0.35">
      <c r="E998"/>
    </row>
    <row r="999" spans="5:5" x14ac:dyDescent="0.35">
      <c r="E999"/>
    </row>
    <row r="1000" spans="5:5" x14ac:dyDescent="0.35">
      <c r="E1000"/>
    </row>
    <row r="1001" spans="5:5" x14ac:dyDescent="0.35">
      <c r="E1001"/>
    </row>
    <row r="1002" spans="5:5" x14ac:dyDescent="0.35">
      <c r="E1002"/>
    </row>
    <row r="1003" spans="5:5" x14ac:dyDescent="0.35">
      <c r="E1003"/>
    </row>
    <row r="1004" spans="5:5" x14ac:dyDescent="0.35">
      <c r="E1004"/>
    </row>
    <row r="1005" spans="5:5" x14ac:dyDescent="0.35">
      <c r="E1005"/>
    </row>
    <row r="1006" spans="5:5" x14ac:dyDescent="0.35">
      <c r="E1006"/>
    </row>
    <row r="1007" spans="5:5" x14ac:dyDescent="0.35">
      <c r="E1007"/>
    </row>
    <row r="1008" spans="5:5" x14ac:dyDescent="0.35">
      <c r="E1008"/>
    </row>
    <row r="1009" spans="5:5" x14ac:dyDescent="0.35">
      <c r="E1009"/>
    </row>
    <row r="1010" spans="5:5" x14ac:dyDescent="0.35">
      <c r="E1010"/>
    </row>
    <row r="1011" spans="5:5" x14ac:dyDescent="0.35">
      <c r="E1011"/>
    </row>
    <row r="1012" spans="5:5" x14ac:dyDescent="0.35">
      <c r="E1012"/>
    </row>
    <row r="1013" spans="5:5" x14ac:dyDescent="0.35">
      <c r="E1013"/>
    </row>
    <row r="1014" spans="5:5" x14ac:dyDescent="0.35">
      <c r="E1014"/>
    </row>
    <row r="1015" spans="5:5" x14ac:dyDescent="0.35">
      <c r="E1015"/>
    </row>
    <row r="1016" spans="5:5" x14ac:dyDescent="0.35">
      <c r="E1016"/>
    </row>
    <row r="1017" spans="5:5" x14ac:dyDescent="0.35">
      <c r="E1017"/>
    </row>
    <row r="1018" spans="5:5" x14ac:dyDescent="0.35">
      <c r="E1018"/>
    </row>
    <row r="1019" spans="5:5" x14ac:dyDescent="0.35">
      <c r="E1019"/>
    </row>
    <row r="1020" spans="5:5" x14ac:dyDescent="0.35">
      <c r="E1020"/>
    </row>
    <row r="1021" spans="5:5" x14ac:dyDescent="0.35">
      <c r="E1021"/>
    </row>
    <row r="1022" spans="5:5" x14ac:dyDescent="0.35">
      <c r="E1022"/>
    </row>
    <row r="1023" spans="5:5" x14ac:dyDescent="0.35">
      <c r="E1023"/>
    </row>
    <row r="1024" spans="5:5" x14ac:dyDescent="0.35">
      <c r="E1024"/>
    </row>
    <row r="1025" spans="5:5" x14ac:dyDescent="0.35">
      <c r="E1025"/>
    </row>
    <row r="1026" spans="5:5" x14ac:dyDescent="0.35">
      <c r="E1026"/>
    </row>
    <row r="1027" spans="5:5" x14ac:dyDescent="0.35">
      <c r="E1027"/>
    </row>
    <row r="1028" spans="5:5" x14ac:dyDescent="0.35">
      <c r="E1028"/>
    </row>
    <row r="1029" spans="5:5" x14ac:dyDescent="0.35">
      <c r="E1029"/>
    </row>
    <row r="1030" spans="5:5" x14ac:dyDescent="0.35">
      <c r="E1030"/>
    </row>
    <row r="1031" spans="5:5" x14ac:dyDescent="0.35">
      <c r="E1031"/>
    </row>
    <row r="1032" spans="5:5" x14ac:dyDescent="0.35">
      <c r="E1032"/>
    </row>
    <row r="1033" spans="5:5" x14ac:dyDescent="0.35">
      <c r="E1033"/>
    </row>
    <row r="1034" spans="5:5" x14ac:dyDescent="0.35">
      <c r="E1034"/>
    </row>
    <row r="1035" spans="5:5" x14ac:dyDescent="0.35">
      <c r="E1035"/>
    </row>
    <row r="1036" spans="5:5" x14ac:dyDescent="0.35">
      <c r="E1036"/>
    </row>
    <row r="1037" spans="5:5" x14ac:dyDescent="0.35">
      <c r="E1037"/>
    </row>
    <row r="1038" spans="5:5" x14ac:dyDescent="0.35">
      <c r="E1038"/>
    </row>
    <row r="1039" spans="5:5" x14ac:dyDescent="0.35">
      <c r="E1039"/>
    </row>
    <row r="1040" spans="5:5" x14ac:dyDescent="0.35">
      <c r="E1040"/>
    </row>
    <row r="1041" spans="5:5" x14ac:dyDescent="0.35">
      <c r="E1041"/>
    </row>
    <row r="1042" spans="5:5" x14ac:dyDescent="0.35">
      <c r="E1042"/>
    </row>
    <row r="1043" spans="5:5" x14ac:dyDescent="0.35">
      <c r="E1043"/>
    </row>
    <row r="1044" spans="5:5" x14ac:dyDescent="0.35">
      <c r="E1044"/>
    </row>
    <row r="1045" spans="5:5" x14ac:dyDescent="0.35">
      <c r="E1045"/>
    </row>
    <row r="1046" spans="5:5" x14ac:dyDescent="0.35">
      <c r="E1046"/>
    </row>
    <row r="1047" spans="5:5" x14ac:dyDescent="0.35">
      <c r="E1047"/>
    </row>
    <row r="1048" spans="5:5" x14ac:dyDescent="0.35">
      <c r="E1048"/>
    </row>
    <row r="1049" spans="5:5" x14ac:dyDescent="0.35">
      <c r="E1049"/>
    </row>
    <row r="1050" spans="5:5" x14ac:dyDescent="0.35">
      <c r="E1050"/>
    </row>
    <row r="1051" spans="5:5" x14ac:dyDescent="0.35">
      <c r="E1051"/>
    </row>
    <row r="1052" spans="5:5" x14ac:dyDescent="0.35">
      <c r="E1052"/>
    </row>
    <row r="1053" spans="5:5" x14ac:dyDescent="0.35">
      <c r="E1053"/>
    </row>
    <row r="1054" spans="5:5" x14ac:dyDescent="0.35">
      <c r="E1054"/>
    </row>
    <row r="1055" spans="5:5" x14ac:dyDescent="0.35">
      <c r="E1055"/>
    </row>
    <row r="1056" spans="5:5" x14ac:dyDescent="0.35">
      <c r="E1056"/>
    </row>
    <row r="1057" spans="5:5" x14ac:dyDescent="0.35">
      <c r="E1057"/>
    </row>
    <row r="1058" spans="5:5" x14ac:dyDescent="0.35">
      <c r="E1058"/>
    </row>
    <row r="1059" spans="5:5" x14ac:dyDescent="0.35">
      <c r="E1059"/>
    </row>
    <row r="1060" spans="5:5" x14ac:dyDescent="0.35">
      <c r="E1060"/>
    </row>
    <row r="1061" spans="5:5" x14ac:dyDescent="0.35">
      <c r="E1061"/>
    </row>
    <row r="1062" spans="5:5" x14ac:dyDescent="0.35">
      <c r="E1062"/>
    </row>
    <row r="1063" spans="5:5" x14ac:dyDescent="0.35">
      <c r="E1063"/>
    </row>
    <row r="1064" spans="5:5" x14ac:dyDescent="0.35">
      <c r="E1064"/>
    </row>
    <row r="1065" spans="5:5" x14ac:dyDescent="0.35">
      <c r="E1065"/>
    </row>
    <row r="1066" spans="5:5" x14ac:dyDescent="0.35">
      <c r="E1066"/>
    </row>
    <row r="1067" spans="5:5" x14ac:dyDescent="0.35">
      <c r="E1067"/>
    </row>
    <row r="1068" spans="5:5" x14ac:dyDescent="0.35">
      <c r="E1068"/>
    </row>
    <row r="1069" spans="5:5" x14ac:dyDescent="0.35">
      <c r="E1069"/>
    </row>
    <row r="1070" spans="5:5" x14ac:dyDescent="0.35">
      <c r="E1070"/>
    </row>
    <row r="1071" spans="5:5" x14ac:dyDescent="0.35">
      <c r="E1071"/>
    </row>
    <row r="1072" spans="5:5" x14ac:dyDescent="0.35">
      <c r="E1072"/>
    </row>
    <row r="1073" spans="5:5" x14ac:dyDescent="0.35">
      <c r="E1073"/>
    </row>
    <row r="1074" spans="5:5" x14ac:dyDescent="0.35">
      <c r="E1074"/>
    </row>
    <row r="1075" spans="5:5" x14ac:dyDescent="0.35">
      <c r="E1075"/>
    </row>
    <row r="1076" spans="5:5" x14ac:dyDescent="0.35">
      <c r="E1076"/>
    </row>
    <row r="1077" spans="5:5" x14ac:dyDescent="0.35">
      <c r="E1077"/>
    </row>
    <row r="1078" spans="5:5" x14ac:dyDescent="0.35">
      <c r="E1078"/>
    </row>
    <row r="1079" spans="5:5" x14ac:dyDescent="0.35">
      <c r="E1079"/>
    </row>
    <row r="1080" spans="5:5" x14ac:dyDescent="0.35">
      <c r="E1080"/>
    </row>
    <row r="1081" spans="5:5" x14ac:dyDescent="0.35">
      <c r="E1081"/>
    </row>
    <row r="1082" spans="5:5" x14ac:dyDescent="0.35">
      <c r="E1082"/>
    </row>
    <row r="1083" spans="5:5" x14ac:dyDescent="0.35">
      <c r="E1083"/>
    </row>
    <row r="1084" spans="5:5" x14ac:dyDescent="0.35">
      <c r="E1084"/>
    </row>
    <row r="1085" spans="5:5" x14ac:dyDescent="0.35">
      <c r="E1085"/>
    </row>
    <row r="1086" spans="5:5" x14ac:dyDescent="0.35">
      <c r="E1086"/>
    </row>
    <row r="1087" spans="5:5" x14ac:dyDescent="0.35">
      <c r="E1087"/>
    </row>
    <row r="1088" spans="5:5" x14ac:dyDescent="0.35">
      <c r="E1088"/>
    </row>
    <row r="1089" spans="5:5" x14ac:dyDescent="0.35">
      <c r="E1089"/>
    </row>
    <row r="1090" spans="5:5" x14ac:dyDescent="0.35">
      <c r="E1090"/>
    </row>
    <row r="1091" spans="5:5" x14ac:dyDescent="0.35">
      <c r="E1091"/>
    </row>
    <row r="1092" spans="5:5" x14ac:dyDescent="0.35">
      <c r="E1092"/>
    </row>
    <row r="1093" spans="5:5" x14ac:dyDescent="0.35">
      <c r="E1093"/>
    </row>
    <row r="1094" spans="5:5" x14ac:dyDescent="0.35">
      <c r="E1094"/>
    </row>
    <row r="1095" spans="5:5" x14ac:dyDescent="0.35">
      <c r="E1095"/>
    </row>
    <row r="1096" spans="5:5" x14ac:dyDescent="0.35">
      <c r="E1096"/>
    </row>
    <row r="1097" spans="5:5" x14ac:dyDescent="0.35">
      <c r="E1097"/>
    </row>
    <row r="1098" spans="5:5" x14ac:dyDescent="0.35">
      <c r="E1098"/>
    </row>
    <row r="1099" spans="5:5" x14ac:dyDescent="0.35">
      <c r="E1099"/>
    </row>
    <row r="1100" spans="5:5" x14ac:dyDescent="0.35">
      <c r="E1100"/>
    </row>
    <row r="1101" spans="5:5" x14ac:dyDescent="0.35">
      <c r="E1101"/>
    </row>
    <row r="1102" spans="5:5" x14ac:dyDescent="0.35">
      <c r="E1102"/>
    </row>
    <row r="1103" spans="5:5" x14ac:dyDescent="0.35">
      <c r="E1103"/>
    </row>
    <row r="1104" spans="5:5" x14ac:dyDescent="0.35">
      <c r="E1104"/>
    </row>
    <row r="1105" spans="5:5" x14ac:dyDescent="0.35">
      <c r="E1105"/>
    </row>
    <row r="1106" spans="5:5" x14ac:dyDescent="0.35">
      <c r="E1106"/>
    </row>
    <row r="1107" spans="5:5" x14ac:dyDescent="0.35">
      <c r="E1107"/>
    </row>
    <row r="1108" spans="5:5" x14ac:dyDescent="0.35">
      <c r="E1108"/>
    </row>
    <row r="1109" spans="5:5" x14ac:dyDescent="0.35">
      <c r="E1109"/>
    </row>
    <row r="1110" spans="5:5" x14ac:dyDescent="0.35">
      <c r="E1110"/>
    </row>
    <row r="1111" spans="5:5" x14ac:dyDescent="0.35">
      <c r="E1111"/>
    </row>
    <row r="1112" spans="5:5" x14ac:dyDescent="0.35">
      <c r="E1112"/>
    </row>
    <row r="1113" spans="5:5" x14ac:dyDescent="0.35">
      <c r="E1113"/>
    </row>
    <row r="1114" spans="5:5" x14ac:dyDescent="0.35">
      <c r="E1114"/>
    </row>
    <row r="1115" spans="5:5" x14ac:dyDescent="0.35">
      <c r="E1115"/>
    </row>
    <row r="1116" spans="5:5" x14ac:dyDescent="0.35">
      <c r="E1116"/>
    </row>
    <row r="1117" spans="5:5" x14ac:dyDescent="0.35">
      <c r="E1117"/>
    </row>
    <row r="1118" spans="5:5" x14ac:dyDescent="0.35">
      <c r="E1118"/>
    </row>
    <row r="1119" spans="5:5" x14ac:dyDescent="0.35">
      <c r="E1119"/>
    </row>
    <row r="1120" spans="5:5" x14ac:dyDescent="0.35">
      <c r="E1120"/>
    </row>
    <row r="1121" spans="5:5" x14ac:dyDescent="0.35">
      <c r="E1121"/>
    </row>
    <row r="1122" spans="5:5" x14ac:dyDescent="0.35">
      <c r="E1122"/>
    </row>
    <row r="1123" spans="5:5" x14ac:dyDescent="0.35">
      <c r="E1123"/>
    </row>
    <row r="1124" spans="5:5" x14ac:dyDescent="0.35">
      <c r="E1124"/>
    </row>
    <row r="1125" spans="5:5" x14ac:dyDescent="0.35">
      <c r="E1125"/>
    </row>
    <row r="1126" spans="5:5" x14ac:dyDescent="0.35">
      <c r="E1126"/>
    </row>
    <row r="1127" spans="5:5" x14ac:dyDescent="0.35">
      <c r="E1127"/>
    </row>
    <row r="1128" spans="5:5" x14ac:dyDescent="0.35">
      <c r="E1128"/>
    </row>
    <row r="1129" spans="5:5" x14ac:dyDescent="0.35">
      <c r="E1129"/>
    </row>
    <row r="1130" spans="5:5" x14ac:dyDescent="0.35">
      <c r="E1130"/>
    </row>
    <row r="1131" spans="5:5" x14ac:dyDescent="0.35">
      <c r="E1131"/>
    </row>
    <row r="1132" spans="5:5" x14ac:dyDescent="0.35">
      <c r="E1132"/>
    </row>
    <row r="1133" spans="5:5" x14ac:dyDescent="0.35">
      <c r="E1133"/>
    </row>
    <row r="1134" spans="5:5" x14ac:dyDescent="0.35">
      <c r="E1134"/>
    </row>
    <row r="1135" spans="5:5" x14ac:dyDescent="0.35">
      <c r="E1135"/>
    </row>
    <row r="1136" spans="5:5" x14ac:dyDescent="0.35">
      <c r="E1136"/>
    </row>
    <row r="1137" spans="5:5" x14ac:dyDescent="0.35">
      <c r="E1137"/>
    </row>
    <row r="1138" spans="5:5" x14ac:dyDescent="0.35">
      <c r="E1138"/>
    </row>
    <row r="1139" spans="5:5" x14ac:dyDescent="0.35">
      <c r="E1139"/>
    </row>
    <row r="1140" spans="5:5" x14ac:dyDescent="0.35">
      <c r="E1140"/>
    </row>
    <row r="1141" spans="5:5" x14ac:dyDescent="0.35">
      <c r="E1141"/>
    </row>
    <row r="1142" spans="5:5" x14ac:dyDescent="0.35">
      <c r="E1142"/>
    </row>
    <row r="1143" spans="5:5" x14ac:dyDescent="0.35">
      <c r="E1143"/>
    </row>
    <row r="1144" spans="5:5" x14ac:dyDescent="0.35">
      <c r="E1144"/>
    </row>
    <row r="1145" spans="5:5" x14ac:dyDescent="0.35">
      <c r="E1145"/>
    </row>
    <row r="1146" spans="5:5" x14ac:dyDescent="0.35">
      <c r="E1146"/>
    </row>
    <row r="1147" spans="5:5" x14ac:dyDescent="0.35">
      <c r="E1147"/>
    </row>
    <row r="1148" spans="5:5" x14ac:dyDescent="0.35">
      <c r="E1148"/>
    </row>
    <row r="1149" spans="5:5" x14ac:dyDescent="0.35">
      <c r="E1149"/>
    </row>
    <row r="1150" spans="5:5" x14ac:dyDescent="0.35">
      <c r="E1150"/>
    </row>
    <row r="1151" spans="5:5" x14ac:dyDescent="0.35">
      <c r="E1151"/>
    </row>
    <row r="1152" spans="5:5" x14ac:dyDescent="0.35">
      <c r="E1152"/>
    </row>
    <row r="1153" spans="5:5" x14ac:dyDescent="0.35">
      <c r="E1153"/>
    </row>
    <row r="1154" spans="5:5" x14ac:dyDescent="0.35">
      <c r="E1154"/>
    </row>
    <row r="1155" spans="5:5" x14ac:dyDescent="0.35">
      <c r="E1155"/>
    </row>
    <row r="1156" spans="5:5" x14ac:dyDescent="0.35">
      <c r="E1156"/>
    </row>
    <row r="1157" spans="5:5" x14ac:dyDescent="0.35">
      <c r="E1157"/>
    </row>
    <row r="1158" spans="5:5" x14ac:dyDescent="0.35">
      <c r="E1158"/>
    </row>
    <row r="1159" spans="5:5" x14ac:dyDescent="0.35">
      <c r="E1159"/>
    </row>
    <row r="1160" spans="5:5" x14ac:dyDescent="0.35">
      <c r="E1160"/>
    </row>
    <row r="1161" spans="5:5" x14ac:dyDescent="0.35">
      <c r="E1161"/>
    </row>
    <row r="1162" spans="5:5" x14ac:dyDescent="0.35">
      <c r="E1162"/>
    </row>
    <row r="1163" spans="5:5" x14ac:dyDescent="0.35">
      <c r="E1163"/>
    </row>
    <row r="1164" spans="5:5" x14ac:dyDescent="0.35">
      <c r="E1164"/>
    </row>
    <row r="1165" spans="5:5" x14ac:dyDescent="0.35">
      <c r="E1165"/>
    </row>
    <row r="1166" spans="5:5" x14ac:dyDescent="0.35">
      <c r="E1166"/>
    </row>
    <row r="1167" spans="5:5" x14ac:dyDescent="0.35">
      <c r="E1167"/>
    </row>
    <row r="1168" spans="5:5" x14ac:dyDescent="0.35">
      <c r="E1168"/>
    </row>
    <row r="1169" spans="5:5" x14ac:dyDescent="0.35">
      <c r="E1169"/>
    </row>
    <row r="1170" spans="5:5" x14ac:dyDescent="0.35">
      <c r="E1170"/>
    </row>
    <row r="1171" spans="5:5" x14ac:dyDescent="0.35">
      <c r="E1171"/>
    </row>
    <row r="1172" spans="5:5" x14ac:dyDescent="0.35">
      <c r="E1172"/>
    </row>
    <row r="1173" spans="5:5" x14ac:dyDescent="0.35">
      <c r="E1173"/>
    </row>
    <row r="1174" spans="5:5" x14ac:dyDescent="0.35">
      <c r="E1174"/>
    </row>
    <row r="1175" spans="5:5" x14ac:dyDescent="0.35">
      <c r="E1175"/>
    </row>
    <row r="1176" spans="5:5" x14ac:dyDescent="0.35">
      <c r="E1176"/>
    </row>
    <row r="1177" spans="5:5" x14ac:dyDescent="0.35">
      <c r="E1177"/>
    </row>
    <row r="1178" spans="5:5" x14ac:dyDescent="0.35">
      <c r="E1178"/>
    </row>
    <row r="1179" spans="5:5" x14ac:dyDescent="0.35">
      <c r="E1179"/>
    </row>
    <row r="1180" spans="5:5" x14ac:dyDescent="0.35">
      <c r="E1180"/>
    </row>
    <row r="1181" spans="5:5" x14ac:dyDescent="0.35">
      <c r="E1181"/>
    </row>
    <row r="1182" spans="5:5" x14ac:dyDescent="0.35">
      <c r="E1182"/>
    </row>
    <row r="1183" spans="5:5" x14ac:dyDescent="0.35">
      <c r="E1183"/>
    </row>
    <row r="1184" spans="5:5" x14ac:dyDescent="0.35">
      <c r="E1184"/>
    </row>
    <row r="1185" spans="5:5" x14ac:dyDescent="0.35">
      <c r="E1185"/>
    </row>
    <row r="1186" spans="5:5" x14ac:dyDescent="0.35">
      <c r="E1186"/>
    </row>
    <row r="1187" spans="5:5" x14ac:dyDescent="0.35">
      <c r="E1187"/>
    </row>
    <row r="1188" spans="5:5" x14ac:dyDescent="0.35">
      <c r="E1188"/>
    </row>
    <row r="1189" spans="5:5" x14ac:dyDescent="0.35">
      <c r="E1189"/>
    </row>
    <row r="1190" spans="5:5" x14ac:dyDescent="0.35">
      <c r="E1190"/>
    </row>
    <row r="1191" spans="5:5" x14ac:dyDescent="0.35">
      <c r="E1191"/>
    </row>
    <row r="1192" spans="5:5" x14ac:dyDescent="0.35">
      <c r="E1192"/>
    </row>
    <row r="1193" spans="5:5" x14ac:dyDescent="0.35">
      <c r="E1193"/>
    </row>
    <row r="1194" spans="5:5" x14ac:dyDescent="0.35">
      <c r="E1194"/>
    </row>
    <row r="1195" spans="5:5" x14ac:dyDescent="0.35">
      <c r="E1195"/>
    </row>
    <row r="1196" spans="5:5" x14ac:dyDescent="0.35">
      <c r="E1196"/>
    </row>
    <row r="1197" spans="5:5" x14ac:dyDescent="0.35">
      <c r="E1197"/>
    </row>
    <row r="1198" spans="5:5" x14ac:dyDescent="0.35">
      <c r="E1198"/>
    </row>
    <row r="1199" spans="5:5" x14ac:dyDescent="0.35">
      <c r="E1199"/>
    </row>
    <row r="1200" spans="5:5" x14ac:dyDescent="0.35">
      <c r="E1200"/>
    </row>
    <row r="1201" spans="5:5" x14ac:dyDescent="0.35">
      <c r="E1201"/>
    </row>
    <row r="1202" spans="5:5" x14ac:dyDescent="0.35">
      <c r="E1202"/>
    </row>
    <row r="1203" spans="5:5" x14ac:dyDescent="0.35">
      <c r="E1203"/>
    </row>
    <row r="1204" spans="5:5" x14ac:dyDescent="0.35">
      <c r="E1204"/>
    </row>
    <row r="1205" spans="5:5" x14ac:dyDescent="0.35">
      <c r="E1205"/>
    </row>
    <row r="1206" spans="5:5" x14ac:dyDescent="0.35">
      <c r="E1206"/>
    </row>
    <row r="1207" spans="5:5" x14ac:dyDescent="0.35">
      <c r="E1207"/>
    </row>
    <row r="1208" spans="5:5" x14ac:dyDescent="0.35">
      <c r="E1208"/>
    </row>
    <row r="1209" spans="5:5" x14ac:dyDescent="0.35">
      <c r="E1209"/>
    </row>
    <row r="1210" spans="5:5" x14ac:dyDescent="0.35">
      <c r="E1210"/>
    </row>
    <row r="1211" spans="5:5" x14ac:dyDescent="0.35">
      <c r="E1211"/>
    </row>
    <row r="1212" spans="5:5" x14ac:dyDescent="0.35">
      <c r="E1212"/>
    </row>
    <row r="1213" spans="5:5" x14ac:dyDescent="0.35">
      <c r="E1213"/>
    </row>
    <row r="1214" spans="5:5" x14ac:dyDescent="0.35">
      <c r="E1214"/>
    </row>
    <row r="1215" spans="5:5" x14ac:dyDescent="0.35">
      <c r="E1215"/>
    </row>
    <row r="1216" spans="5:5" x14ac:dyDescent="0.35">
      <c r="E1216"/>
    </row>
    <row r="1217" spans="5:5" x14ac:dyDescent="0.35">
      <c r="E1217"/>
    </row>
    <row r="1218" spans="5:5" x14ac:dyDescent="0.35">
      <c r="E1218"/>
    </row>
    <row r="1219" spans="5:5" x14ac:dyDescent="0.35">
      <c r="E1219"/>
    </row>
    <row r="1220" spans="5:5" x14ac:dyDescent="0.35">
      <c r="E1220"/>
    </row>
    <row r="1221" spans="5:5" x14ac:dyDescent="0.35">
      <c r="E1221"/>
    </row>
    <row r="1222" spans="5:5" x14ac:dyDescent="0.35">
      <c r="E1222"/>
    </row>
    <row r="1223" spans="5:5" x14ac:dyDescent="0.35">
      <c r="E1223"/>
    </row>
    <row r="1224" spans="5:5" x14ac:dyDescent="0.35">
      <c r="E1224"/>
    </row>
    <row r="1225" spans="5:5" x14ac:dyDescent="0.35">
      <c r="E1225"/>
    </row>
    <row r="1226" spans="5:5" x14ac:dyDescent="0.35">
      <c r="E1226"/>
    </row>
    <row r="1227" spans="5:5" x14ac:dyDescent="0.35">
      <c r="E1227"/>
    </row>
    <row r="1228" spans="5:5" x14ac:dyDescent="0.35">
      <c r="E1228"/>
    </row>
    <row r="1229" spans="5:5" x14ac:dyDescent="0.35">
      <c r="E1229"/>
    </row>
    <row r="1230" spans="5:5" x14ac:dyDescent="0.35">
      <c r="E1230"/>
    </row>
    <row r="1231" spans="5:5" x14ac:dyDescent="0.35">
      <c r="E1231"/>
    </row>
    <row r="1232" spans="5:5" x14ac:dyDescent="0.35">
      <c r="E1232"/>
    </row>
    <row r="1233" spans="5:5" x14ac:dyDescent="0.35">
      <c r="E1233"/>
    </row>
    <row r="1234" spans="5:5" x14ac:dyDescent="0.35">
      <c r="E1234"/>
    </row>
    <row r="1235" spans="5:5" x14ac:dyDescent="0.35">
      <c r="E1235"/>
    </row>
    <row r="1236" spans="5:5" x14ac:dyDescent="0.35">
      <c r="E1236"/>
    </row>
    <row r="1237" spans="5:5" x14ac:dyDescent="0.35">
      <c r="E1237"/>
    </row>
    <row r="1238" spans="5:5" x14ac:dyDescent="0.35">
      <c r="E1238"/>
    </row>
    <row r="1239" spans="5:5" x14ac:dyDescent="0.35">
      <c r="E1239"/>
    </row>
    <row r="1240" spans="5:5" x14ac:dyDescent="0.35">
      <c r="E1240"/>
    </row>
    <row r="1241" spans="5:5" x14ac:dyDescent="0.35">
      <c r="E1241"/>
    </row>
    <row r="1242" spans="5:5" x14ac:dyDescent="0.35">
      <c r="E1242"/>
    </row>
    <row r="1243" spans="5:5" x14ac:dyDescent="0.35">
      <c r="E1243"/>
    </row>
    <row r="1244" spans="5:5" x14ac:dyDescent="0.35">
      <c r="E1244"/>
    </row>
    <row r="1245" spans="5:5" x14ac:dyDescent="0.35">
      <c r="E1245"/>
    </row>
    <row r="1246" spans="5:5" x14ac:dyDescent="0.35">
      <c r="E1246"/>
    </row>
    <row r="1247" spans="5:5" x14ac:dyDescent="0.35">
      <c r="E1247"/>
    </row>
    <row r="1248" spans="5:5" x14ac:dyDescent="0.35">
      <c r="E1248"/>
    </row>
    <row r="1249" spans="5:5" x14ac:dyDescent="0.35">
      <c r="E1249"/>
    </row>
    <row r="1250" spans="5:5" x14ac:dyDescent="0.35">
      <c r="E1250"/>
    </row>
    <row r="1251" spans="5:5" x14ac:dyDescent="0.35">
      <c r="E1251"/>
    </row>
    <row r="1252" spans="5:5" x14ac:dyDescent="0.35">
      <c r="E1252"/>
    </row>
    <row r="1253" spans="5:5" x14ac:dyDescent="0.35">
      <c r="E1253"/>
    </row>
    <row r="1254" spans="5:5" x14ac:dyDescent="0.35">
      <c r="E1254"/>
    </row>
    <row r="1255" spans="5:5" x14ac:dyDescent="0.35">
      <c r="E1255"/>
    </row>
    <row r="1256" spans="5:5" x14ac:dyDescent="0.35">
      <c r="E1256"/>
    </row>
    <row r="1257" spans="5:5" x14ac:dyDescent="0.35">
      <c r="E1257"/>
    </row>
    <row r="1258" spans="5:5" x14ac:dyDescent="0.35">
      <c r="E1258"/>
    </row>
    <row r="1259" spans="5:5" x14ac:dyDescent="0.35">
      <c r="E1259"/>
    </row>
    <row r="1260" spans="5:5" x14ac:dyDescent="0.35">
      <c r="E1260"/>
    </row>
    <row r="1261" spans="5:5" x14ac:dyDescent="0.35">
      <c r="E1261"/>
    </row>
    <row r="1262" spans="5:5" x14ac:dyDescent="0.35">
      <c r="E1262"/>
    </row>
    <row r="1263" spans="5:5" x14ac:dyDescent="0.35">
      <c r="E1263"/>
    </row>
    <row r="1264" spans="5:5" x14ac:dyDescent="0.35">
      <c r="E1264"/>
    </row>
    <row r="1265" spans="5:5" x14ac:dyDescent="0.35">
      <c r="E1265"/>
    </row>
    <row r="1266" spans="5:5" x14ac:dyDescent="0.35">
      <c r="E1266"/>
    </row>
    <row r="1267" spans="5:5" x14ac:dyDescent="0.35">
      <c r="E1267"/>
    </row>
    <row r="1268" spans="5:5" x14ac:dyDescent="0.35">
      <c r="E1268"/>
    </row>
    <row r="1269" spans="5:5" x14ac:dyDescent="0.35">
      <c r="E1269"/>
    </row>
    <row r="1270" spans="5:5" x14ac:dyDescent="0.35">
      <c r="E1270"/>
    </row>
    <row r="1271" spans="5:5" x14ac:dyDescent="0.35">
      <c r="E1271"/>
    </row>
    <row r="1272" spans="5:5" x14ac:dyDescent="0.35">
      <c r="E1272"/>
    </row>
    <row r="1273" spans="5:5" x14ac:dyDescent="0.35">
      <c r="E1273"/>
    </row>
    <row r="1274" spans="5:5" x14ac:dyDescent="0.35">
      <c r="E1274"/>
    </row>
    <row r="1275" spans="5:5" x14ac:dyDescent="0.35">
      <c r="E1275"/>
    </row>
    <row r="1276" spans="5:5" x14ac:dyDescent="0.35">
      <c r="E1276"/>
    </row>
    <row r="1277" spans="5:5" x14ac:dyDescent="0.35">
      <c r="E1277"/>
    </row>
    <row r="1278" spans="5:5" x14ac:dyDescent="0.35">
      <c r="E1278"/>
    </row>
    <row r="1279" spans="5:5" x14ac:dyDescent="0.35">
      <c r="E1279"/>
    </row>
    <row r="1280" spans="5:5" x14ac:dyDescent="0.35">
      <c r="E1280"/>
    </row>
    <row r="1281" spans="5:5" x14ac:dyDescent="0.35">
      <c r="E1281"/>
    </row>
    <row r="1282" spans="5:5" x14ac:dyDescent="0.35">
      <c r="E1282"/>
    </row>
    <row r="1283" spans="5:5" x14ac:dyDescent="0.35">
      <c r="E1283"/>
    </row>
    <row r="1284" spans="5:5" x14ac:dyDescent="0.35">
      <c r="E1284"/>
    </row>
    <row r="1285" spans="5:5" x14ac:dyDescent="0.35">
      <c r="E1285"/>
    </row>
    <row r="1286" spans="5:5" x14ac:dyDescent="0.35">
      <c r="E1286"/>
    </row>
    <row r="1287" spans="5:5" x14ac:dyDescent="0.35">
      <c r="E1287"/>
    </row>
    <row r="1288" spans="5:5" x14ac:dyDescent="0.35">
      <c r="E1288"/>
    </row>
    <row r="1289" spans="5:5" x14ac:dyDescent="0.35">
      <c r="E1289"/>
    </row>
    <row r="1290" spans="5:5" x14ac:dyDescent="0.35">
      <c r="E1290"/>
    </row>
    <row r="1291" spans="5:5" x14ac:dyDescent="0.35">
      <c r="E1291"/>
    </row>
    <row r="1292" spans="5:5" x14ac:dyDescent="0.35">
      <c r="E1292"/>
    </row>
    <row r="1293" spans="5:5" x14ac:dyDescent="0.35">
      <c r="E1293"/>
    </row>
    <row r="1294" spans="5:5" x14ac:dyDescent="0.35">
      <c r="E1294"/>
    </row>
    <row r="1295" spans="5:5" x14ac:dyDescent="0.35">
      <c r="E1295"/>
    </row>
    <row r="1296" spans="5:5" x14ac:dyDescent="0.35">
      <c r="E1296"/>
    </row>
    <row r="1297" spans="5:5" x14ac:dyDescent="0.35">
      <c r="E1297"/>
    </row>
    <row r="1298" spans="5:5" x14ac:dyDescent="0.35">
      <c r="E1298"/>
    </row>
    <row r="1299" spans="5:5" x14ac:dyDescent="0.35">
      <c r="E1299"/>
    </row>
    <row r="1300" spans="5:5" x14ac:dyDescent="0.35">
      <c r="E1300"/>
    </row>
    <row r="1301" spans="5:5" x14ac:dyDescent="0.35">
      <c r="E1301"/>
    </row>
    <row r="1302" spans="5:5" x14ac:dyDescent="0.35">
      <c r="E1302"/>
    </row>
    <row r="1303" spans="5:5" x14ac:dyDescent="0.35">
      <c r="E1303"/>
    </row>
    <row r="1304" spans="5:5" x14ac:dyDescent="0.35">
      <c r="E1304"/>
    </row>
    <row r="1305" spans="5:5" x14ac:dyDescent="0.35">
      <c r="E1305"/>
    </row>
    <row r="1306" spans="5:5" x14ac:dyDescent="0.35">
      <c r="E1306"/>
    </row>
    <row r="1307" spans="5:5" x14ac:dyDescent="0.35">
      <c r="E1307"/>
    </row>
    <row r="1308" spans="5:5" x14ac:dyDescent="0.35">
      <c r="E1308"/>
    </row>
    <row r="1309" spans="5:5" x14ac:dyDescent="0.35">
      <c r="E1309"/>
    </row>
    <row r="1310" spans="5:5" x14ac:dyDescent="0.35">
      <c r="E1310"/>
    </row>
    <row r="1311" spans="5:5" x14ac:dyDescent="0.35">
      <c r="E1311"/>
    </row>
    <row r="1312" spans="5:5" x14ac:dyDescent="0.35">
      <c r="E1312"/>
    </row>
    <row r="1313" spans="5:5" x14ac:dyDescent="0.35">
      <c r="E1313"/>
    </row>
    <row r="1314" spans="5:5" x14ac:dyDescent="0.35">
      <c r="E1314"/>
    </row>
    <row r="1315" spans="5:5" x14ac:dyDescent="0.35">
      <c r="E1315"/>
    </row>
    <row r="1316" spans="5:5" x14ac:dyDescent="0.35">
      <c r="E1316"/>
    </row>
    <row r="1317" spans="5:5" x14ac:dyDescent="0.35">
      <c r="E1317"/>
    </row>
    <row r="1318" spans="5:5" x14ac:dyDescent="0.35">
      <c r="E1318"/>
    </row>
    <row r="1319" spans="5:5" x14ac:dyDescent="0.35">
      <c r="E1319"/>
    </row>
    <row r="1320" spans="5:5" x14ac:dyDescent="0.35">
      <c r="E1320"/>
    </row>
    <row r="1321" spans="5:5" x14ac:dyDescent="0.35">
      <c r="E1321"/>
    </row>
    <row r="1322" spans="5:5" x14ac:dyDescent="0.35">
      <c r="E1322"/>
    </row>
    <row r="1323" spans="5:5" x14ac:dyDescent="0.35">
      <c r="E1323"/>
    </row>
    <row r="1324" spans="5:5" x14ac:dyDescent="0.35">
      <c r="E1324"/>
    </row>
    <row r="1325" spans="5:5" x14ac:dyDescent="0.35">
      <c r="E1325"/>
    </row>
    <row r="1326" spans="5:5" x14ac:dyDescent="0.35">
      <c r="E1326"/>
    </row>
    <row r="1327" spans="5:5" x14ac:dyDescent="0.35">
      <c r="E1327"/>
    </row>
    <row r="1328" spans="5:5" x14ac:dyDescent="0.35">
      <c r="E1328"/>
    </row>
    <row r="1329" spans="5:5" x14ac:dyDescent="0.35">
      <c r="E1329"/>
    </row>
    <row r="1330" spans="5:5" x14ac:dyDescent="0.35">
      <c r="E1330"/>
    </row>
    <row r="1331" spans="5:5" x14ac:dyDescent="0.35">
      <c r="E1331"/>
    </row>
    <row r="1332" spans="5:5" x14ac:dyDescent="0.35">
      <c r="E1332"/>
    </row>
    <row r="1333" spans="5:5" x14ac:dyDescent="0.35">
      <c r="E1333"/>
    </row>
    <row r="1334" spans="5:5" x14ac:dyDescent="0.35">
      <c r="E1334"/>
    </row>
    <row r="1335" spans="5:5" x14ac:dyDescent="0.35">
      <c r="E1335"/>
    </row>
    <row r="1336" spans="5:5" x14ac:dyDescent="0.35">
      <c r="E1336"/>
    </row>
    <row r="1337" spans="5:5" x14ac:dyDescent="0.35">
      <c r="E1337"/>
    </row>
    <row r="1338" spans="5:5" x14ac:dyDescent="0.35">
      <c r="E1338"/>
    </row>
    <row r="1339" spans="5:5" x14ac:dyDescent="0.35">
      <c r="E1339"/>
    </row>
    <row r="1340" spans="5:5" x14ac:dyDescent="0.35">
      <c r="E1340"/>
    </row>
    <row r="1341" spans="5:5" x14ac:dyDescent="0.35">
      <c r="E1341"/>
    </row>
    <row r="1342" spans="5:5" x14ac:dyDescent="0.35">
      <c r="E1342"/>
    </row>
    <row r="1343" spans="5:5" x14ac:dyDescent="0.35">
      <c r="E1343"/>
    </row>
    <row r="1344" spans="5:5" x14ac:dyDescent="0.35">
      <c r="E1344"/>
    </row>
    <row r="1345" spans="5:5" x14ac:dyDescent="0.35">
      <c r="E1345"/>
    </row>
    <row r="1346" spans="5:5" x14ac:dyDescent="0.35">
      <c r="E1346"/>
    </row>
    <row r="1347" spans="5:5" x14ac:dyDescent="0.35">
      <c r="E1347"/>
    </row>
    <row r="1348" spans="5:5" x14ac:dyDescent="0.35">
      <c r="E1348"/>
    </row>
    <row r="1349" spans="5:5" x14ac:dyDescent="0.35">
      <c r="E1349"/>
    </row>
    <row r="1350" spans="5:5" x14ac:dyDescent="0.35">
      <c r="E1350"/>
    </row>
    <row r="1351" spans="5:5" x14ac:dyDescent="0.35">
      <c r="E1351"/>
    </row>
    <row r="1352" spans="5:5" x14ac:dyDescent="0.35">
      <c r="E1352"/>
    </row>
    <row r="1353" spans="5:5" x14ac:dyDescent="0.35">
      <c r="E1353"/>
    </row>
    <row r="1354" spans="5:5" x14ac:dyDescent="0.35">
      <c r="E1354"/>
    </row>
    <row r="1355" spans="5:5" x14ac:dyDescent="0.35">
      <c r="E1355"/>
    </row>
    <row r="1356" spans="5:5" x14ac:dyDescent="0.35">
      <c r="E1356"/>
    </row>
    <row r="1357" spans="5:5" x14ac:dyDescent="0.35">
      <c r="E1357"/>
    </row>
    <row r="1358" spans="5:5" x14ac:dyDescent="0.35">
      <c r="E1358"/>
    </row>
    <row r="1359" spans="5:5" x14ac:dyDescent="0.35">
      <c r="E1359"/>
    </row>
    <row r="1360" spans="5:5" x14ac:dyDescent="0.35">
      <c r="E1360"/>
    </row>
    <row r="1361" spans="5:5" x14ac:dyDescent="0.35">
      <c r="E1361"/>
    </row>
    <row r="1362" spans="5:5" x14ac:dyDescent="0.35">
      <c r="E1362"/>
    </row>
    <row r="1363" spans="5:5" x14ac:dyDescent="0.35">
      <c r="E1363"/>
    </row>
    <row r="1364" spans="5:5" x14ac:dyDescent="0.35">
      <c r="E1364"/>
    </row>
    <row r="1365" spans="5:5" x14ac:dyDescent="0.35">
      <c r="E1365"/>
    </row>
    <row r="1366" spans="5:5" x14ac:dyDescent="0.35">
      <c r="E1366"/>
    </row>
    <row r="1367" spans="5:5" x14ac:dyDescent="0.35">
      <c r="E1367"/>
    </row>
    <row r="1368" spans="5:5" x14ac:dyDescent="0.35">
      <c r="E1368"/>
    </row>
    <row r="1369" spans="5:5" x14ac:dyDescent="0.35">
      <c r="E1369"/>
    </row>
    <row r="1370" spans="5:5" x14ac:dyDescent="0.35">
      <c r="E1370"/>
    </row>
    <row r="1371" spans="5:5" x14ac:dyDescent="0.35">
      <c r="E1371"/>
    </row>
    <row r="1372" spans="5:5" x14ac:dyDescent="0.35">
      <c r="E1372"/>
    </row>
    <row r="1373" spans="5:5" x14ac:dyDescent="0.35">
      <c r="E1373"/>
    </row>
    <row r="1374" spans="5:5" x14ac:dyDescent="0.35">
      <c r="E1374"/>
    </row>
    <row r="1375" spans="5:5" x14ac:dyDescent="0.35">
      <c r="E1375"/>
    </row>
    <row r="1376" spans="5:5" x14ac:dyDescent="0.35">
      <c r="E1376"/>
    </row>
    <row r="1377" spans="5:5" x14ac:dyDescent="0.35">
      <c r="E1377"/>
    </row>
    <row r="1378" spans="5:5" x14ac:dyDescent="0.35">
      <c r="E1378"/>
    </row>
    <row r="1379" spans="5:5" x14ac:dyDescent="0.35">
      <c r="E1379"/>
    </row>
    <row r="1380" spans="5:5" x14ac:dyDescent="0.35">
      <c r="E1380"/>
    </row>
    <row r="1381" spans="5:5" x14ac:dyDescent="0.35">
      <c r="E1381"/>
    </row>
    <row r="1382" spans="5:5" x14ac:dyDescent="0.35">
      <c r="E1382"/>
    </row>
    <row r="1383" spans="5:5" x14ac:dyDescent="0.35">
      <c r="E1383"/>
    </row>
    <row r="1384" spans="5:5" x14ac:dyDescent="0.35">
      <c r="E1384"/>
    </row>
    <row r="1385" spans="5:5" x14ac:dyDescent="0.35">
      <c r="E1385"/>
    </row>
    <row r="1386" spans="5:5" x14ac:dyDescent="0.35">
      <c r="E1386"/>
    </row>
    <row r="1387" spans="5:5" x14ac:dyDescent="0.35">
      <c r="E1387"/>
    </row>
    <row r="1388" spans="5:5" x14ac:dyDescent="0.35">
      <c r="E1388"/>
    </row>
    <row r="1389" spans="5:5" x14ac:dyDescent="0.35">
      <c r="E1389"/>
    </row>
    <row r="1390" spans="5:5" x14ac:dyDescent="0.35">
      <c r="E1390"/>
    </row>
    <row r="1391" spans="5:5" x14ac:dyDescent="0.35">
      <c r="E1391"/>
    </row>
    <row r="1392" spans="5:5" x14ac:dyDescent="0.35">
      <c r="E1392"/>
    </row>
    <row r="1393" spans="5:5" x14ac:dyDescent="0.35">
      <c r="E1393"/>
    </row>
    <row r="1394" spans="5:5" x14ac:dyDescent="0.35">
      <c r="E1394"/>
    </row>
    <row r="1395" spans="5:5" x14ac:dyDescent="0.35">
      <c r="E1395"/>
    </row>
    <row r="1396" spans="5:5" x14ac:dyDescent="0.35">
      <c r="E1396"/>
    </row>
    <row r="1397" spans="5:5" x14ac:dyDescent="0.35">
      <c r="E1397"/>
    </row>
    <row r="1398" spans="5:5" x14ac:dyDescent="0.35">
      <c r="E1398"/>
    </row>
    <row r="1399" spans="5:5" x14ac:dyDescent="0.35">
      <c r="E1399"/>
    </row>
    <row r="1400" spans="5:5" x14ac:dyDescent="0.35">
      <c r="E1400"/>
    </row>
    <row r="1401" spans="5:5" x14ac:dyDescent="0.35">
      <c r="E1401"/>
    </row>
    <row r="1402" spans="5:5" x14ac:dyDescent="0.35">
      <c r="E1402"/>
    </row>
    <row r="1403" spans="5:5" x14ac:dyDescent="0.35">
      <c r="E1403"/>
    </row>
    <row r="1404" spans="5:5" x14ac:dyDescent="0.35">
      <c r="E1404"/>
    </row>
    <row r="1405" spans="5:5" x14ac:dyDescent="0.35">
      <c r="E1405"/>
    </row>
    <row r="1406" spans="5:5" x14ac:dyDescent="0.35">
      <c r="E1406"/>
    </row>
    <row r="1407" spans="5:5" x14ac:dyDescent="0.35">
      <c r="E1407"/>
    </row>
    <row r="1408" spans="5:5" x14ac:dyDescent="0.35">
      <c r="E1408"/>
    </row>
    <row r="1409" spans="5:5" x14ac:dyDescent="0.35">
      <c r="E1409"/>
    </row>
    <row r="1410" spans="5:5" x14ac:dyDescent="0.35">
      <c r="E1410"/>
    </row>
    <row r="1411" spans="5:5" x14ac:dyDescent="0.35">
      <c r="E1411"/>
    </row>
    <row r="1412" spans="5:5" x14ac:dyDescent="0.35">
      <c r="E1412"/>
    </row>
    <row r="1413" spans="5:5" x14ac:dyDescent="0.35">
      <c r="E1413"/>
    </row>
    <row r="1414" spans="5:5" x14ac:dyDescent="0.35">
      <c r="E1414"/>
    </row>
    <row r="1415" spans="5:5" x14ac:dyDescent="0.35">
      <c r="E1415"/>
    </row>
    <row r="1416" spans="5:5" x14ac:dyDescent="0.35">
      <c r="E1416"/>
    </row>
    <row r="1417" spans="5:5" x14ac:dyDescent="0.35">
      <c r="E1417"/>
    </row>
    <row r="1418" spans="5:5" x14ac:dyDescent="0.35">
      <c r="E1418"/>
    </row>
    <row r="1419" spans="5:5" x14ac:dyDescent="0.35">
      <c r="E1419"/>
    </row>
    <row r="1420" spans="5:5" x14ac:dyDescent="0.35">
      <c r="E1420"/>
    </row>
    <row r="1421" spans="5:5" x14ac:dyDescent="0.35">
      <c r="E1421"/>
    </row>
    <row r="1422" spans="5:5" x14ac:dyDescent="0.35">
      <c r="E1422"/>
    </row>
    <row r="1423" spans="5:5" x14ac:dyDescent="0.35">
      <c r="E1423"/>
    </row>
    <row r="1424" spans="5:5" x14ac:dyDescent="0.35">
      <c r="E1424"/>
    </row>
    <row r="1425" spans="5:5" x14ac:dyDescent="0.35">
      <c r="E1425"/>
    </row>
    <row r="1426" spans="5:5" x14ac:dyDescent="0.35">
      <c r="E1426"/>
    </row>
    <row r="1427" spans="5:5" x14ac:dyDescent="0.35">
      <c r="E1427"/>
    </row>
    <row r="1428" spans="5:5" x14ac:dyDescent="0.35">
      <c r="E1428"/>
    </row>
    <row r="1429" spans="5:5" x14ac:dyDescent="0.35">
      <c r="E1429"/>
    </row>
    <row r="1430" spans="5:5" x14ac:dyDescent="0.35">
      <c r="E1430"/>
    </row>
    <row r="1431" spans="5:5" x14ac:dyDescent="0.35">
      <c r="E1431"/>
    </row>
    <row r="1432" spans="5:5" x14ac:dyDescent="0.35">
      <c r="E1432"/>
    </row>
    <row r="1433" spans="5:5" x14ac:dyDescent="0.35">
      <c r="E1433"/>
    </row>
    <row r="1434" spans="5:5" x14ac:dyDescent="0.35">
      <c r="E1434"/>
    </row>
    <row r="1435" spans="5:5" x14ac:dyDescent="0.35">
      <c r="E1435"/>
    </row>
    <row r="1436" spans="5:5" x14ac:dyDescent="0.35">
      <c r="E1436"/>
    </row>
    <row r="1437" spans="5:5" x14ac:dyDescent="0.35">
      <c r="E1437"/>
    </row>
    <row r="1438" spans="5:5" x14ac:dyDescent="0.35">
      <c r="E1438"/>
    </row>
    <row r="1439" spans="5:5" x14ac:dyDescent="0.35">
      <c r="E1439"/>
    </row>
    <row r="1440" spans="5:5" x14ac:dyDescent="0.35">
      <c r="E1440"/>
    </row>
    <row r="1441" spans="5:5" x14ac:dyDescent="0.35">
      <c r="E1441"/>
    </row>
    <row r="1442" spans="5:5" x14ac:dyDescent="0.35">
      <c r="E1442"/>
    </row>
    <row r="1443" spans="5:5" x14ac:dyDescent="0.35">
      <c r="E1443"/>
    </row>
    <row r="1444" spans="5:5" x14ac:dyDescent="0.35">
      <c r="E1444"/>
    </row>
    <row r="1445" spans="5:5" x14ac:dyDescent="0.35">
      <c r="E1445"/>
    </row>
    <row r="1446" spans="5:5" x14ac:dyDescent="0.35">
      <c r="E1446"/>
    </row>
    <row r="1447" spans="5:5" x14ac:dyDescent="0.35">
      <c r="E1447"/>
    </row>
    <row r="1448" spans="5:5" x14ac:dyDescent="0.35">
      <c r="E1448"/>
    </row>
    <row r="1449" spans="5:5" x14ac:dyDescent="0.35">
      <c r="E1449"/>
    </row>
    <row r="1450" spans="5:5" x14ac:dyDescent="0.35">
      <c r="E1450"/>
    </row>
    <row r="1451" spans="5:5" x14ac:dyDescent="0.35">
      <c r="E1451"/>
    </row>
    <row r="1452" spans="5:5" x14ac:dyDescent="0.35">
      <c r="E1452"/>
    </row>
    <row r="1453" spans="5:5" x14ac:dyDescent="0.35">
      <c r="E1453"/>
    </row>
    <row r="1454" spans="5:5" x14ac:dyDescent="0.35">
      <c r="E1454"/>
    </row>
    <row r="1455" spans="5:5" x14ac:dyDescent="0.35">
      <c r="E1455"/>
    </row>
    <row r="1456" spans="5:5" x14ac:dyDescent="0.35">
      <c r="E1456"/>
    </row>
    <row r="1457" spans="5:5" x14ac:dyDescent="0.35">
      <c r="E1457"/>
    </row>
    <row r="1458" spans="5:5" x14ac:dyDescent="0.35">
      <c r="E1458"/>
    </row>
    <row r="1459" spans="5:5" x14ac:dyDescent="0.35">
      <c r="E1459"/>
    </row>
    <row r="1460" spans="5:5" x14ac:dyDescent="0.35">
      <c r="E1460"/>
    </row>
    <row r="1461" spans="5:5" x14ac:dyDescent="0.35">
      <c r="E1461"/>
    </row>
    <row r="1462" spans="5:5" x14ac:dyDescent="0.35">
      <c r="E1462"/>
    </row>
    <row r="1463" spans="5:5" x14ac:dyDescent="0.35">
      <c r="E1463"/>
    </row>
    <row r="1464" spans="5:5" x14ac:dyDescent="0.35">
      <c r="E1464"/>
    </row>
    <row r="1465" spans="5:5" x14ac:dyDescent="0.35">
      <c r="E1465"/>
    </row>
    <row r="1466" spans="5:5" x14ac:dyDescent="0.35">
      <c r="E1466"/>
    </row>
    <row r="1467" spans="5:5" x14ac:dyDescent="0.35">
      <c r="E1467"/>
    </row>
    <row r="1468" spans="5:5" x14ac:dyDescent="0.35">
      <c r="E1468"/>
    </row>
    <row r="1469" spans="5:5" x14ac:dyDescent="0.35">
      <c r="E1469"/>
    </row>
    <row r="1470" spans="5:5" x14ac:dyDescent="0.35">
      <c r="E1470"/>
    </row>
    <row r="1471" spans="5:5" x14ac:dyDescent="0.35">
      <c r="E1471"/>
    </row>
    <row r="1472" spans="5:5" x14ac:dyDescent="0.35">
      <c r="E1472"/>
    </row>
    <row r="1473" spans="5:5" x14ac:dyDescent="0.35">
      <c r="E1473"/>
    </row>
    <row r="1474" spans="5:5" x14ac:dyDescent="0.35">
      <c r="E1474"/>
    </row>
    <row r="1475" spans="5:5" x14ac:dyDescent="0.35">
      <c r="E1475"/>
    </row>
    <row r="1476" spans="5:5" x14ac:dyDescent="0.35">
      <c r="E1476"/>
    </row>
    <row r="1477" spans="5:5" x14ac:dyDescent="0.35">
      <c r="E1477"/>
    </row>
    <row r="1478" spans="5:5" x14ac:dyDescent="0.35">
      <c r="E1478"/>
    </row>
    <row r="1479" spans="5:5" x14ac:dyDescent="0.35">
      <c r="E1479"/>
    </row>
    <row r="1480" spans="5:5" x14ac:dyDescent="0.35">
      <c r="E1480"/>
    </row>
    <row r="1481" spans="5:5" x14ac:dyDescent="0.35">
      <c r="E1481"/>
    </row>
    <row r="1482" spans="5:5" x14ac:dyDescent="0.35">
      <c r="E1482"/>
    </row>
    <row r="1483" spans="5:5" x14ac:dyDescent="0.35">
      <c r="E1483"/>
    </row>
    <row r="1484" spans="5:5" x14ac:dyDescent="0.35">
      <c r="E1484"/>
    </row>
    <row r="1485" spans="5:5" x14ac:dyDescent="0.35">
      <c r="E1485"/>
    </row>
    <row r="1486" spans="5:5" x14ac:dyDescent="0.35">
      <c r="E1486"/>
    </row>
    <row r="1487" spans="5:5" x14ac:dyDescent="0.35">
      <c r="E1487"/>
    </row>
    <row r="1488" spans="5:5" x14ac:dyDescent="0.35">
      <c r="E1488"/>
    </row>
    <row r="1489" spans="5:5" x14ac:dyDescent="0.35">
      <c r="E1489"/>
    </row>
    <row r="1490" spans="5:5" x14ac:dyDescent="0.35">
      <c r="E1490"/>
    </row>
    <row r="1491" spans="5:5" x14ac:dyDescent="0.35">
      <c r="E1491"/>
    </row>
    <row r="1492" spans="5:5" x14ac:dyDescent="0.35">
      <c r="E1492"/>
    </row>
    <row r="1493" spans="5:5" x14ac:dyDescent="0.35">
      <c r="E1493"/>
    </row>
    <row r="1494" spans="5:5" x14ac:dyDescent="0.35">
      <c r="E1494"/>
    </row>
    <row r="1495" spans="5:5" x14ac:dyDescent="0.35">
      <c r="E1495"/>
    </row>
    <row r="1496" spans="5:5" x14ac:dyDescent="0.35">
      <c r="E1496"/>
    </row>
    <row r="1497" spans="5:5" x14ac:dyDescent="0.35">
      <c r="E1497"/>
    </row>
    <row r="1498" spans="5:5" x14ac:dyDescent="0.35">
      <c r="E1498"/>
    </row>
    <row r="1499" spans="5:5" x14ac:dyDescent="0.35">
      <c r="E1499"/>
    </row>
    <row r="1500" spans="5:5" x14ac:dyDescent="0.35">
      <c r="E1500"/>
    </row>
    <row r="1501" spans="5:5" x14ac:dyDescent="0.35">
      <c r="E1501"/>
    </row>
    <row r="1502" spans="5:5" x14ac:dyDescent="0.35">
      <c r="E1502"/>
    </row>
    <row r="1503" spans="5:5" x14ac:dyDescent="0.35">
      <c r="E1503"/>
    </row>
    <row r="1504" spans="5:5" x14ac:dyDescent="0.35">
      <c r="E1504"/>
    </row>
    <row r="1505" spans="5:5" x14ac:dyDescent="0.35">
      <c r="E1505"/>
    </row>
    <row r="1506" spans="5:5" x14ac:dyDescent="0.35">
      <c r="E1506"/>
    </row>
    <row r="1507" spans="5:5" x14ac:dyDescent="0.35">
      <c r="E1507"/>
    </row>
    <row r="1508" spans="5:5" x14ac:dyDescent="0.35">
      <c r="E1508"/>
    </row>
    <row r="1509" spans="5:5" x14ac:dyDescent="0.35">
      <c r="E1509"/>
    </row>
    <row r="1510" spans="5:5" x14ac:dyDescent="0.35">
      <c r="E1510"/>
    </row>
    <row r="1511" spans="5:5" x14ac:dyDescent="0.35">
      <c r="E1511"/>
    </row>
    <row r="1512" spans="5:5" x14ac:dyDescent="0.35">
      <c r="E1512"/>
    </row>
    <row r="1513" spans="5:5" x14ac:dyDescent="0.35">
      <c r="E1513"/>
    </row>
    <row r="1514" spans="5:5" x14ac:dyDescent="0.35">
      <c r="E1514"/>
    </row>
    <row r="1515" spans="5:5" x14ac:dyDescent="0.35">
      <c r="E1515"/>
    </row>
    <row r="1516" spans="5:5" x14ac:dyDescent="0.35">
      <c r="E1516"/>
    </row>
    <row r="1517" spans="5:5" x14ac:dyDescent="0.35">
      <c r="E1517"/>
    </row>
    <row r="1518" spans="5:5" x14ac:dyDescent="0.35">
      <c r="E1518"/>
    </row>
    <row r="1519" spans="5:5" x14ac:dyDescent="0.35">
      <c r="E1519"/>
    </row>
    <row r="1520" spans="5:5" x14ac:dyDescent="0.35">
      <c r="E1520"/>
    </row>
    <row r="1521" spans="5:5" x14ac:dyDescent="0.35">
      <c r="E1521"/>
    </row>
    <row r="1522" spans="5:5" x14ac:dyDescent="0.35">
      <c r="E1522"/>
    </row>
    <row r="1523" spans="5:5" x14ac:dyDescent="0.35">
      <c r="E1523"/>
    </row>
    <row r="1524" spans="5:5" x14ac:dyDescent="0.35">
      <c r="E1524"/>
    </row>
    <row r="1525" spans="5:5" x14ac:dyDescent="0.35">
      <c r="E1525"/>
    </row>
    <row r="1526" spans="5:5" x14ac:dyDescent="0.35">
      <c r="E1526"/>
    </row>
    <row r="1527" spans="5:5" x14ac:dyDescent="0.35">
      <c r="E1527"/>
    </row>
    <row r="1528" spans="5:5" x14ac:dyDescent="0.35">
      <c r="E1528"/>
    </row>
    <row r="1529" spans="5:5" x14ac:dyDescent="0.35">
      <c r="E1529"/>
    </row>
    <row r="1530" spans="5:5" x14ac:dyDescent="0.35">
      <c r="E1530"/>
    </row>
    <row r="1531" spans="5:5" x14ac:dyDescent="0.35">
      <c r="E1531"/>
    </row>
    <row r="1532" spans="5:5" x14ac:dyDescent="0.35">
      <c r="E1532"/>
    </row>
    <row r="1533" spans="5:5" x14ac:dyDescent="0.35">
      <c r="E1533"/>
    </row>
    <row r="1534" spans="5:5" x14ac:dyDescent="0.35">
      <c r="E1534"/>
    </row>
    <row r="1535" spans="5:5" x14ac:dyDescent="0.35">
      <c r="E1535"/>
    </row>
    <row r="1536" spans="5:5" x14ac:dyDescent="0.35">
      <c r="E1536"/>
    </row>
    <row r="1537" spans="5:5" x14ac:dyDescent="0.35">
      <c r="E1537"/>
    </row>
    <row r="1538" spans="5:5" x14ac:dyDescent="0.35">
      <c r="E1538"/>
    </row>
    <row r="1539" spans="5:5" x14ac:dyDescent="0.35">
      <c r="E1539"/>
    </row>
    <row r="1540" spans="5:5" x14ac:dyDescent="0.35">
      <c r="E1540"/>
    </row>
    <row r="1541" spans="5:5" x14ac:dyDescent="0.35">
      <c r="E1541"/>
    </row>
    <row r="1542" spans="5:5" x14ac:dyDescent="0.35">
      <c r="E1542"/>
    </row>
    <row r="1543" spans="5:5" x14ac:dyDescent="0.35">
      <c r="E1543"/>
    </row>
    <row r="1544" spans="5:5" x14ac:dyDescent="0.35">
      <c r="E1544"/>
    </row>
    <row r="1545" spans="5:5" x14ac:dyDescent="0.35">
      <c r="E1545"/>
    </row>
    <row r="1546" spans="5:5" x14ac:dyDescent="0.35">
      <c r="E1546"/>
    </row>
    <row r="1547" spans="5:5" x14ac:dyDescent="0.35">
      <c r="E1547"/>
    </row>
    <row r="1548" spans="5:5" x14ac:dyDescent="0.35">
      <c r="E1548"/>
    </row>
    <row r="1549" spans="5:5" x14ac:dyDescent="0.35">
      <c r="E1549"/>
    </row>
    <row r="1550" spans="5:5" x14ac:dyDescent="0.35">
      <c r="E1550"/>
    </row>
    <row r="1551" spans="5:5" x14ac:dyDescent="0.35">
      <c r="E1551"/>
    </row>
    <row r="1552" spans="5:5" x14ac:dyDescent="0.35">
      <c r="E1552"/>
    </row>
    <row r="1553" spans="5:5" x14ac:dyDescent="0.35">
      <c r="E1553"/>
    </row>
    <row r="1554" spans="5:5" x14ac:dyDescent="0.35">
      <c r="E1554"/>
    </row>
    <row r="1555" spans="5:5" x14ac:dyDescent="0.35">
      <c r="E1555"/>
    </row>
    <row r="1556" spans="5:5" x14ac:dyDescent="0.35">
      <c r="E1556"/>
    </row>
    <row r="1557" spans="5:5" x14ac:dyDescent="0.35">
      <c r="E1557"/>
    </row>
    <row r="1558" spans="5:5" x14ac:dyDescent="0.35">
      <c r="E1558"/>
    </row>
    <row r="1559" spans="5:5" x14ac:dyDescent="0.35">
      <c r="E1559"/>
    </row>
    <row r="1560" spans="5:5" x14ac:dyDescent="0.35">
      <c r="E1560"/>
    </row>
    <row r="1561" spans="5:5" x14ac:dyDescent="0.35">
      <c r="E1561"/>
    </row>
    <row r="1562" spans="5:5" x14ac:dyDescent="0.35">
      <c r="E1562"/>
    </row>
    <row r="1563" spans="5:5" x14ac:dyDescent="0.35">
      <c r="E1563"/>
    </row>
    <row r="1564" spans="5:5" x14ac:dyDescent="0.35">
      <c r="E1564"/>
    </row>
    <row r="1565" spans="5:5" x14ac:dyDescent="0.35">
      <c r="E1565"/>
    </row>
    <row r="1566" spans="5:5" x14ac:dyDescent="0.35">
      <c r="E1566"/>
    </row>
    <row r="1567" spans="5:5" x14ac:dyDescent="0.35">
      <c r="E1567"/>
    </row>
    <row r="1568" spans="5:5" x14ac:dyDescent="0.35">
      <c r="E1568"/>
    </row>
    <row r="1569" spans="5:5" x14ac:dyDescent="0.35">
      <c r="E1569"/>
    </row>
    <row r="1570" spans="5:5" x14ac:dyDescent="0.35">
      <c r="E1570"/>
    </row>
    <row r="1571" spans="5:5" x14ac:dyDescent="0.35">
      <c r="E1571"/>
    </row>
    <row r="1572" spans="5:5" x14ac:dyDescent="0.35">
      <c r="E1572"/>
    </row>
    <row r="1573" spans="5:5" x14ac:dyDescent="0.35">
      <c r="E1573"/>
    </row>
    <row r="1574" spans="5:5" x14ac:dyDescent="0.35">
      <c r="E1574"/>
    </row>
    <row r="1575" spans="5:5" x14ac:dyDescent="0.35">
      <c r="E1575"/>
    </row>
    <row r="1576" spans="5:5" x14ac:dyDescent="0.35">
      <c r="E1576"/>
    </row>
    <row r="1577" spans="5:5" x14ac:dyDescent="0.35">
      <c r="E1577"/>
    </row>
    <row r="1578" spans="5:5" x14ac:dyDescent="0.35">
      <c r="E1578"/>
    </row>
    <row r="1579" spans="5:5" x14ac:dyDescent="0.35">
      <c r="E1579"/>
    </row>
    <row r="1580" spans="5:5" x14ac:dyDescent="0.35">
      <c r="E1580"/>
    </row>
    <row r="1581" spans="5:5" x14ac:dyDescent="0.35">
      <c r="E1581"/>
    </row>
    <row r="1582" spans="5:5" x14ac:dyDescent="0.35">
      <c r="E1582"/>
    </row>
    <row r="1583" spans="5:5" x14ac:dyDescent="0.35">
      <c r="E1583"/>
    </row>
    <row r="1584" spans="5:5" x14ac:dyDescent="0.35">
      <c r="E1584"/>
    </row>
    <row r="1585" spans="5:5" x14ac:dyDescent="0.35">
      <c r="E1585"/>
    </row>
    <row r="1586" spans="5:5" x14ac:dyDescent="0.35">
      <c r="E1586"/>
    </row>
    <row r="1587" spans="5:5" x14ac:dyDescent="0.35">
      <c r="E1587"/>
    </row>
    <row r="1588" spans="5:5" x14ac:dyDescent="0.35">
      <c r="E1588"/>
    </row>
    <row r="1589" spans="5:5" x14ac:dyDescent="0.35">
      <c r="E1589"/>
    </row>
    <row r="1590" spans="5:5" x14ac:dyDescent="0.35">
      <c r="E1590"/>
    </row>
    <row r="1591" spans="5:5" x14ac:dyDescent="0.35">
      <c r="E1591"/>
    </row>
    <row r="1592" spans="5:5" x14ac:dyDescent="0.35">
      <c r="E1592"/>
    </row>
    <row r="1593" spans="5:5" x14ac:dyDescent="0.35">
      <c r="E1593"/>
    </row>
    <row r="1594" spans="5:5" x14ac:dyDescent="0.35">
      <c r="E1594"/>
    </row>
    <row r="1595" spans="5:5" x14ac:dyDescent="0.35">
      <c r="E1595"/>
    </row>
    <row r="1596" spans="5:5" x14ac:dyDescent="0.35">
      <c r="E1596"/>
    </row>
    <row r="1597" spans="5:5" x14ac:dyDescent="0.35">
      <c r="E1597"/>
    </row>
    <row r="1598" spans="5:5" x14ac:dyDescent="0.35">
      <c r="E1598"/>
    </row>
    <row r="1599" spans="5:5" x14ac:dyDescent="0.35">
      <c r="E1599"/>
    </row>
    <row r="1600" spans="5:5" x14ac:dyDescent="0.35">
      <c r="E1600"/>
    </row>
    <row r="1601" spans="5:5" x14ac:dyDescent="0.35">
      <c r="E1601"/>
    </row>
    <row r="1602" spans="5:5" x14ac:dyDescent="0.35">
      <c r="E1602"/>
    </row>
    <row r="1603" spans="5:5" x14ac:dyDescent="0.35">
      <c r="E1603"/>
    </row>
    <row r="1604" spans="5:5" x14ac:dyDescent="0.35">
      <c r="E1604"/>
    </row>
    <row r="1605" spans="5:5" x14ac:dyDescent="0.35">
      <c r="E1605"/>
    </row>
    <row r="1606" spans="5:5" x14ac:dyDescent="0.35">
      <c r="E1606"/>
    </row>
    <row r="1607" spans="5:5" x14ac:dyDescent="0.35">
      <c r="E1607"/>
    </row>
    <row r="1608" spans="5:5" x14ac:dyDescent="0.35">
      <c r="E1608"/>
    </row>
    <row r="1609" spans="5:5" x14ac:dyDescent="0.35">
      <c r="E1609"/>
    </row>
    <row r="1610" spans="5:5" x14ac:dyDescent="0.35">
      <c r="E1610"/>
    </row>
    <row r="1611" spans="5:5" x14ac:dyDescent="0.35">
      <c r="E1611"/>
    </row>
    <row r="1612" spans="5:5" x14ac:dyDescent="0.35">
      <c r="E1612"/>
    </row>
    <row r="1613" spans="5:5" x14ac:dyDescent="0.35">
      <c r="E1613"/>
    </row>
    <row r="1614" spans="5:5" x14ac:dyDescent="0.35">
      <c r="E1614"/>
    </row>
    <row r="1615" spans="5:5" x14ac:dyDescent="0.35">
      <c r="E1615"/>
    </row>
    <row r="1616" spans="5:5" x14ac:dyDescent="0.35">
      <c r="E1616"/>
    </row>
    <row r="1617" spans="5:5" x14ac:dyDescent="0.35">
      <c r="E1617"/>
    </row>
    <row r="1618" spans="5:5" x14ac:dyDescent="0.35">
      <c r="E1618"/>
    </row>
    <row r="1619" spans="5:5" x14ac:dyDescent="0.35">
      <c r="E1619"/>
    </row>
    <row r="1620" spans="5:5" x14ac:dyDescent="0.35">
      <c r="E1620"/>
    </row>
    <row r="1621" spans="5:5" x14ac:dyDescent="0.35">
      <c r="E1621"/>
    </row>
    <row r="1622" spans="5:5" x14ac:dyDescent="0.35">
      <c r="E1622"/>
    </row>
    <row r="1623" spans="5:5" x14ac:dyDescent="0.35">
      <c r="E1623"/>
    </row>
    <row r="1624" spans="5:5" x14ac:dyDescent="0.35">
      <c r="E1624"/>
    </row>
    <row r="1625" spans="5:5" x14ac:dyDescent="0.35">
      <c r="E1625"/>
    </row>
    <row r="1626" spans="5:5" x14ac:dyDescent="0.35">
      <c r="E1626"/>
    </row>
    <row r="1627" spans="5:5" x14ac:dyDescent="0.35">
      <c r="E1627"/>
    </row>
    <row r="1628" spans="5:5" x14ac:dyDescent="0.35">
      <c r="E1628"/>
    </row>
    <row r="1629" spans="5:5" x14ac:dyDescent="0.35">
      <c r="E1629"/>
    </row>
    <row r="1630" spans="5:5" x14ac:dyDescent="0.35">
      <c r="E1630"/>
    </row>
    <row r="1631" spans="5:5" x14ac:dyDescent="0.35">
      <c r="E1631"/>
    </row>
    <row r="1632" spans="5:5" x14ac:dyDescent="0.35">
      <c r="E1632"/>
    </row>
    <row r="1633" spans="5:5" x14ac:dyDescent="0.35">
      <c r="E1633"/>
    </row>
    <row r="1634" spans="5:5" x14ac:dyDescent="0.35">
      <c r="E1634"/>
    </row>
    <row r="1635" spans="5:5" x14ac:dyDescent="0.35">
      <c r="E1635"/>
    </row>
    <row r="1636" spans="5:5" x14ac:dyDescent="0.35">
      <c r="E1636"/>
    </row>
    <row r="1637" spans="5:5" x14ac:dyDescent="0.35">
      <c r="E1637"/>
    </row>
    <row r="1638" spans="5:5" x14ac:dyDescent="0.35">
      <c r="E1638"/>
    </row>
    <row r="1639" spans="5:5" x14ac:dyDescent="0.35">
      <c r="E1639"/>
    </row>
    <row r="1640" spans="5:5" x14ac:dyDescent="0.35">
      <c r="E1640"/>
    </row>
    <row r="1641" spans="5:5" x14ac:dyDescent="0.35">
      <c r="E1641"/>
    </row>
    <row r="1642" spans="5:5" x14ac:dyDescent="0.35">
      <c r="E1642"/>
    </row>
    <row r="1643" spans="5:5" x14ac:dyDescent="0.35">
      <c r="E1643"/>
    </row>
    <row r="1644" spans="5:5" x14ac:dyDescent="0.35">
      <c r="E1644"/>
    </row>
    <row r="1645" spans="5:5" x14ac:dyDescent="0.35">
      <c r="E1645"/>
    </row>
    <row r="1646" spans="5:5" x14ac:dyDescent="0.35">
      <c r="E1646"/>
    </row>
    <row r="1647" spans="5:5" x14ac:dyDescent="0.35">
      <c r="E1647"/>
    </row>
    <row r="1648" spans="5:5" x14ac:dyDescent="0.35">
      <c r="E1648"/>
    </row>
    <row r="1649" spans="5:5" x14ac:dyDescent="0.35">
      <c r="E1649"/>
    </row>
    <row r="1650" spans="5:5" x14ac:dyDescent="0.35">
      <c r="E1650"/>
    </row>
    <row r="1651" spans="5:5" x14ac:dyDescent="0.35">
      <c r="E1651"/>
    </row>
    <row r="1652" spans="5:5" x14ac:dyDescent="0.35">
      <c r="E1652"/>
    </row>
    <row r="1653" spans="5:5" x14ac:dyDescent="0.35">
      <c r="E1653"/>
    </row>
    <row r="1654" spans="5:5" x14ac:dyDescent="0.35">
      <c r="E1654"/>
    </row>
    <row r="1655" spans="5:5" x14ac:dyDescent="0.35">
      <c r="E1655"/>
    </row>
    <row r="1656" spans="5:5" x14ac:dyDescent="0.35">
      <c r="E1656"/>
    </row>
    <row r="1657" spans="5:5" x14ac:dyDescent="0.35">
      <c r="E1657"/>
    </row>
    <row r="1658" spans="5:5" x14ac:dyDescent="0.35">
      <c r="E1658"/>
    </row>
    <row r="1659" spans="5:5" x14ac:dyDescent="0.35">
      <c r="E1659"/>
    </row>
    <row r="1660" spans="5:5" x14ac:dyDescent="0.35">
      <c r="E1660"/>
    </row>
    <row r="1661" spans="5:5" x14ac:dyDescent="0.35">
      <c r="E1661"/>
    </row>
    <row r="1662" spans="5:5" x14ac:dyDescent="0.35">
      <c r="E1662"/>
    </row>
    <row r="1663" spans="5:5" x14ac:dyDescent="0.35">
      <c r="E1663"/>
    </row>
    <row r="1664" spans="5:5" x14ac:dyDescent="0.35">
      <c r="E1664"/>
    </row>
    <row r="1665" spans="5:5" x14ac:dyDescent="0.35">
      <c r="E1665"/>
    </row>
    <row r="1666" spans="5:5" x14ac:dyDescent="0.35">
      <c r="E1666"/>
    </row>
    <row r="1667" spans="5:5" x14ac:dyDescent="0.35">
      <c r="E1667"/>
    </row>
    <row r="1668" spans="5:5" x14ac:dyDescent="0.35">
      <c r="E1668"/>
    </row>
    <row r="1669" spans="5:5" x14ac:dyDescent="0.35">
      <c r="E1669"/>
    </row>
    <row r="1670" spans="5:5" x14ac:dyDescent="0.35">
      <c r="E1670"/>
    </row>
    <row r="1671" spans="5:5" x14ac:dyDescent="0.35">
      <c r="E1671"/>
    </row>
    <row r="1672" spans="5:5" x14ac:dyDescent="0.35">
      <c r="E1672"/>
    </row>
    <row r="1673" spans="5:5" x14ac:dyDescent="0.35">
      <c r="E1673"/>
    </row>
    <row r="1674" spans="5:5" x14ac:dyDescent="0.35">
      <c r="E1674"/>
    </row>
    <row r="1675" spans="5:5" x14ac:dyDescent="0.35">
      <c r="E1675"/>
    </row>
    <row r="1676" spans="5:5" x14ac:dyDescent="0.35">
      <c r="E1676"/>
    </row>
    <row r="1677" spans="5:5" x14ac:dyDescent="0.35">
      <c r="E1677"/>
    </row>
    <row r="1678" spans="5:5" x14ac:dyDescent="0.35">
      <c r="E1678"/>
    </row>
    <row r="1679" spans="5:5" x14ac:dyDescent="0.35">
      <c r="E1679"/>
    </row>
    <row r="1680" spans="5:5" x14ac:dyDescent="0.35">
      <c r="E1680"/>
    </row>
    <row r="1681" spans="5:5" x14ac:dyDescent="0.35">
      <c r="E1681"/>
    </row>
    <row r="1682" spans="5:5" x14ac:dyDescent="0.35">
      <c r="E1682"/>
    </row>
    <row r="1683" spans="5:5" x14ac:dyDescent="0.35">
      <c r="E1683"/>
    </row>
    <row r="1684" spans="5:5" x14ac:dyDescent="0.35">
      <c r="E1684"/>
    </row>
    <row r="1685" spans="5:5" x14ac:dyDescent="0.35">
      <c r="E1685"/>
    </row>
    <row r="1686" spans="5:5" x14ac:dyDescent="0.35">
      <c r="E1686"/>
    </row>
    <row r="1687" spans="5:5" x14ac:dyDescent="0.35">
      <c r="E1687"/>
    </row>
    <row r="1688" spans="5:5" x14ac:dyDescent="0.35">
      <c r="E1688"/>
    </row>
    <row r="1689" spans="5:5" x14ac:dyDescent="0.35">
      <c r="E1689"/>
    </row>
    <row r="1690" spans="5:5" x14ac:dyDescent="0.35">
      <c r="E1690"/>
    </row>
    <row r="1691" spans="5:5" x14ac:dyDescent="0.35">
      <c r="E1691"/>
    </row>
    <row r="1692" spans="5:5" x14ac:dyDescent="0.35">
      <c r="E1692"/>
    </row>
    <row r="1693" spans="5:5" x14ac:dyDescent="0.35">
      <c r="E1693"/>
    </row>
    <row r="1694" spans="5:5" x14ac:dyDescent="0.35">
      <c r="E1694"/>
    </row>
    <row r="1695" spans="5:5" x14ac:dyDescent="0.35">
      <c r="E1695"/>
    </row>
    <row r="1696" spans="5:5" x14ac:dyDescent="0.35">
      <c r="E1696"/>
    </row>
    <row r="1697" spans="5:5" x14ac:dyDescent="0.35">
      <c r="E1697"/>
    </row>
    <row r="1698" spans="5:5" x14ac:dyDescent="0.35">
      <c r="E1698"/>
    </row>
    <row r="1699" spans="5:5" x14ac:dyDescent="0.35">
      <c r="E1699"/>
    </row>
    <row r="1700" spans="5:5" x14ac:dyDescent="0.35">
      <c r="E1700"/>
    </row>
    <row r="1701" spans="5:5" x14ac:dyDescent="0.35">
      <c r="E1701"/>
    </row>
    <row r="1702" spans="5:5" x14ac:dyDescent="0.35">
      <c r="E1702"/>
    </row>
    <row r="1703" spans="5:5" x14ac:dyDescent="0.35">
      <c r="E1703"/>
    </row>
    <row r="1704" spans="5:5" x14ac:dyDescent="0.35">
      <c r="E1704"/>
    </row>
    <row r="1705" spans="5:5" x14ac:dyDescent="0.35">
      <c r="E1705"/>
    </row>
    <row r="1706" spans="5:5" x14ac:dyDescent="0.35">
      <c r="E1706"/>
    </row>
    <row r="1707" spans="5:5" x14ac:dyDescent="0.35">
      <c r="E1707"/>
    </row>
    <row r="1708" spans="5:5" x14ac:dyDescent="0.35">
      <c r="E1708"/>
    </row>
    <row r="1709" spans="5:5" x14ac:dyDescent="0.35">
      <c r="E1709"/>
    </row>
    <row r="1710" spans="5:5" x14ac:dyDescent="0.35">
      <c r="E1710"/>
    </row>
    <row r="1711" spans="5:5" x14ac:dyDescent="0.35">
      <c r="E1711"/>
    </row>
    <row r="1712" spans="5:5" x14ac:dyDescent="0.35">
      <c r="E1712"/>
    </row>
    <row r="1713" spans="5:5" x14ac:dyDescent="0.35">
      <c r="E1713"/>
    </row>
    <row r="1714" spans="5:5" x14ac:dyDescent="0.35">
      <c r="E1714"/>
    </row>
    <row r="1715" spans="5:5" x14ac:dyDescent="0.35">
      <c r="E1715"/>
    </row>
    <row r="1716" spans="5:5" x14ac:dyDescent="0.35">
      <c r="E1716"/>
    </row>
    <row r="1717" spans="5:5" x14ac:dyDescent="0.35">
      <c r="E1717"/>
    </row>
    <row r="1718" spans="5:5" x14ac:dyDescent="0.35">
      <c r="E1718"/>
    </row>
    <row r="1719" spans="5:5" x14ac:dyDescent="0.35">
      <c r="E1719"/>
    </row>
    <row r="1720" spans="5:5" x14ac:dyDescent="0.35">
      <c r="E1720"/>
    </row>
    <row r="1721" spans="5:5" x14ac:dyDescent="0.35">
      <c r="E1721"/>
    </row>
    <row r="1722" spans="5:5" x14ac:dyDescent="0.35">
      <c r="E1722"/>
    </row>
    <row r="1723" spans="5:5" x14ac:dyDescent="0.35">
      <c r="E1723"/>
    </row>
    <row r="1724" spans="5:5" x14ac:dyDescent="0.35">
      <c r="E1724"/>
    </row>
    <row r="1725" spans="5:5" x14ac:dyDescent="0.35">
      <c r="E1725"/>
    </row>
    <row r="1726" spans="5:5" x14ac:dyDescent="0.35">
      <c r="E1726"/>
    </row>
    <row r="1727" spans="5:5" x14ac:dyDescent="0.35">
      <c r="E1727"/>
    </row>
    <row r="1728" spans="5:5" x14ac:dyDescent="0.35">
      <c r="E1728"/>
    </row>
    <row r="1729" spans="5:5" x14ac:dyDescent="0.35">
      <c r="E1729"/>
    </row>
    <row r="1730" spans="5:5" x14ac:dyDescent="0.35">
      <c r="E1730"/>
    </row>
    <row r="1731" spans="5:5" x14ac:dyDescent="0.35">
      <c r="E1731"/>
    </row>
    <row r="1732" spans="5:5" x14ac:dyDescent="0.35">
      <c r="E1732"/>
    </row>
    <row r="1733" spans="5:5" x14ac:dyDescent="0.35">
      <c r="E1733"/>
    </row>
    <row r="1734" spans="5:5" x14ac:dyDescent="0.35">
      <c r="E1734"/>
    </row>
    <row r="1735" spans="5:5" x14ac:dyDescent="0.35">
      <c r="E1735"/>
    </row>
    <row r="1736" spans="5:5" x14ac:dyDescent="0.35">
      <c r="E1736"/>
    </row>
    <row r="1737" spans="5:5" x14ac:dyDescent="0.35">
      <c r="E1737"/>
    </row>
    <row r="1738" spans="5:5" x14ac:dyDescent="0.35">
      <c r="E1738"/>
    </row>
    <row r="1739" spans="5:5" x14ac:dyDescent="0.35">
      <c r="E1739"/>
    </row>
    <row r="1740" spans="5:5" x14ac:dyDescent="0.35">
      <c r="E1740"/>
    </row>
    <row r="1741" spans="5:5" x14ac:dyDescent="0.35">
      <c r="E1741"/>
    </row>
    <row r="1742" spans="5:5" x14ac:dyDescent="0.35">
      <c r="E1742"/>
    </row>
    <row r="1743" spans="5:5" x14ac:dyDescent="0.35">
      <c r="E1743"/>
    </row>
    <row r="1744" spans="5:5" x14ac:dyDescent="0.35">
      <c r="E1744"/>
    </row>
    <row r="1745" spans="5:5" x14ac:dyDescent="0.35">
      <c r="E1745"/>
    </row>
    <row r="1746" spans="5:5" x14ac:dyDescent="0.35">
      <c r="E1746"/>
    </row>
    <row r="1747" spans="5:5" x14ac:dyDescent="0.35">
      <c r="E1747"/>
    </row>
    <row r="1748" spans="5:5" x14ac:dyDescent="0.35">
      <c r="E1748"/>
    </row>
    <row r="1749" spans="5:5" x14ac:dyDescent="0.35">
      <c r="E1749"/>
    </row>
    <row r="1750" spans="5:5" x14ac:dyDescent="0.35">
      <c r="E1750"/>
    </row>
    <row r="1751" spans="5:5" x14ac:dyDescent="0.35">
      <c r="E1751"/>
    </row>
    <row r="1752" spans="5:5" x14ac:dyDescent="0.35">
      <c r="E1752"/>
    </row>
    <row r="1753" spans="5:5" x14ac:dyDescent="0.35">
      <c r="E1753"/>
    </row>
    <row r="1754" spans="5:5" x14ac:dyDescent="0.35">
      <c r="E1754"/>
    </row>
    <row r="1755" spans="5:5" x14ac:dyDescent="0.35">
      <c r="E1755"/>
    </row>
    <row r="1756" spans="5:5" x14ac:dyDescent="0.35">
      <c r="E1756"/>
    </row>
    <row r="1757" spans="5:5" x14ac:dyDescent="0.35">
      <c r="E1757"/>
    </row>
    <row r="1758" spans="5:5" x14ac:dyDescent="0.35">
      <c r="E1758"/>
    </row>
    <row r="1759" spans="5:5" x14ac:dyDescent="0.35">
      <c r="E1759"/>
    </row>
    <row r="1760" spans="5:5" x14ac:dyDescent="0.35">
      <c r="E1760"/>
    </row>
    <row r="1761" spans="5:5" x14ac:dyDescent="0.35">
      <c r="E1761"/>
    </row>
    <row r="1762" spans="5:5" x14ac:dyDescent="0.35">
      <c r="E1762"/>
    </row>
    <row r="1763" spans="5:5" x14ac:dyDescent="0.35">
      <c r="E1763"/>
    </row>
    <row r="1764" spans="5:5" x14ac:dyDescent="0.35">
      <c r="E1764"/>
    </row>
    <row r="1765" spans="5:5" x14ac:dyDescent="0.35">
      <c r="E1765"/>
    </row>
    <row r="1766" spans="5:5" x14ac:dyDescent="0.35">
      <c r="E1766"/>
    </row>
    <row r="1767" spans="5:5" x14ac:dyDescent="0.35">
      <c r="E1767"/>
    </row>
    <row r="1768" spans="5:5" x14ac:dyDescent="0.35">
      <c r="E1768"/>
    </row>
    <row r="1769" spans="5:5" x14ac:dyDescent="0.35">
      <c r="E1769"/>
    </row>
    <row r="1770" spans="5:5" x14ac:dyDescent="0.35">
      <c r="E1770"/>
    </row>
    <row r="1771" spans="5:5" x14ac:dyDescent="0.35">
      <c r="E1771"/>
    </row>
    <row r="1772" spans="5:5" x14ac:dyDescent="0.35">
      <c r="E1772"/>
    </row>
    <row r="1773" spans="5:5" x14ac:dyDescent="0.35">
      <c r="E1773"/>
    </row>
    <row r="1774" spans="5:5" x14ac:dyDescent="0.35">
      <c r="E1774"/>
    </row>
    <row r="1775" spans="5:5" x14ac:dyDescent="0.35">
      <c r="E1775"/>
    </row>
    <row r="1776" spans="5:5" x14ac:dyDescent="0.35">
      <c r="E1776"/>
    </row>
    <row r="1777" spans="5:5" x14ac:dyDescent="0.35">
      <c r="E1777"/>
    </row>
    <row r="1778" spans="5:5" x14ac:dyDescent="0.35">
      <c r="E1778"/>
    </row>
    <row r="1779" spans="5:5" x14ac:dyDescent="0.35">
      <c r="E1779"/>
    </row>
    <row r="1780" spans="5:5" x14ac:dyDescent="0.35">
      <c r="E1780"/>
    </row>
    <row r="1781" spans="5:5" x14ac:dyDescent="0.35">
      <c r="E1781"/>
    </row>
    <row r="1782" spans="5:5" x14ac:dyDescent="0.35">
      <c r="E1782"/>
    </row>
    <row r="1783" spans="5:5" x14ac:dyDescent="0.35">
      <c r="E1783"/>
    </row>
    <row r="1784" spans="5:5" x14ac:dyDescent="0.35">
      <c r="E1784"/>
    </row>
    <row r="1785" spans="5:5" x14ac:dyDescent="0.35">
      <c r="E1785"/>
    </row>
    <row r="1786" spans="5:5" x14ac:dyDescent="0.35">
      <c r="E1786"/>
    </row>
    <row r="1787" spans="5:5" x14ac:dyDescent="0.35">
      <c r="E1787"/>
    </row>
    <row r="1788" spans="5:5" x14ac:dyDescent="0.35">
      <c r="E1788"/>
    </row>
    <row r="1789" spans="5:5" x14ac:dyDescent="0.35">
      <c r="E1789"/>
    </row>
    <row r="1790" spans="5:5" x14ac:dyDescent="0.35">
      <c r="E1790"/>
    </row>
    <row r="1791" spans="5:5" x14ac:dyDescent="0.35">
      <c r="E1791"/>
    </row>
    <row r="1792" spans="5:5" x14ac:dyDescent="0.35">
      <c r="E1792"/>
    </row>
    <row r="1793" spans="5:5" x14ac:dyDescent="0.35">
      <c r="E1793"/>
    </row>
    <row r="1794" spans="5:5" x14ac:dyDescent="0.35">
      <c r="E1794"/>
    </row>
    <row r="1795" spans="5:5" x14ac:dyDescent="0.35">
      <c r="E1795"/>
    </row>
    <row r="1796" spans="5:5" x14ac:dyDescent="0.35">
      <c r="E1796"/>
    </row>
    <row r="1797" spans="5:5" x14ac:dyDescent="0.35">
      <c r="E1797"/>
    </row>
    <row r="1798" spans="5:5" x14ac:dyDescent="0.35">
      <c r="E1798"/>
    </row>
    <row r="1799" spans="5:5" x14ac:dyDescent="0.35">
      <c r="E1799"/>
    </row>
    <row r="1800" spans="5:5" x14ac:dyDescent="0.35">
      <c r="E1800"/>
    </row>
    <row r="1801" spans="5:5" x14ac:dyDescent="0.35">
      <c r="E1801"/>
    </row>
    <row r="1802" spans="5:5" x14ac:dyDescent="0.35">
      <c r="E1802"/>
    </row>
    <row r="1803" spans="5:5" x14ac:dyDescent="0.35">
      <c r="E1803"/>
    </row>
    <row r="1804" spans="5:5" x14ac:dyDescent="0.35">
      <c r="E1804"/>
    </row>
    <row r="1805" spans="5:5" x14ac:dyDescent="0.35">
      <c r="E1805"/>
    </row>
    <row r="1806" spans="5:5" x14ac:dyDescent="0.35">
      <c r="E1806"/>
    </row>
    <row r="1807" spans="5:5" x14ac:dyDescent="0.35">
      <c r="E1807"/>
    </row>
    <row r="1808" spans="5:5" x14ac:dyDescent="0.35">
      <c r="E1808"/>
    </row>
    <row r="1809" spans="5:5" x14ac:dyDescent="0.35">
      <c r="E1809"/>
    </row>
    <row r="1810" spans="5:5" x14ac:dyDescent="0.35">
      <c r="E1810"/>
    </row>
    <row r="1811" spans="5:5" x14ac:dyDescent="0.35">
      <c r="E1811"/>
    </row>
    <row r="1812" spans="5:5" x14ac:dyDescent="0.35">
      <c r="E1812"/>
    </row>
    <row r="1813" spans="5:5" x14ac:dyDescent="0.35">
      <c r="E1813"/>
    </row>
    <row r="1814" spans="5:5" x14ac:dyDescent="0.35">
      <c r="E1814"/>
    </row>
    <row r="1815" spans="5:5" x14ac:dyDescent="0.35">
      <c r="E1815"/>
    </row>
    <row r="1816" spans="5:5" x14ac:dyDescent="0.35">
      <c r="E1816"/>
    </row>
    <row r="1817" spans="5:5" x14ac:dyDescent="0.35">
      <c r="E1817"/>
    </row>
    <row r="1818" spans="5:5" x14ac:dyDescent="0.35">
      <c r="E1818"/>
    </row>
    <row r="1819" spans="5:5" x14ac:dyDescent="0.35">
      <c r="E1819"/>
    </row>
    <row r="1820" spans="5:5" x14ac:dyDescent="0.35">
      <c r="E1820"/>
    </row>
    <row r="1821" spans="5:5" x14ac:dyDescent="0.35">
      <c r="E1821"/>
    </row>
    <row r="1822" spans="5:5" x14ac:dyDescent="0.35">
      <c r="E1822"/>
    </row>
    <row r="1823" spans="5:5" x14ac:dyDescent="0.35">
      <c r="E1823"/>
    </row>
    <row r="1824" spans="5:5" x14ac:dyDescent="0.35">
      <c r="E1824"/>
    </row>
    <row r="1825" spans="5:5" x14ac:dyDescent="0.35">
      <c r="E1825"/>
    </row>
    <row r="1826" spans="5:5" x14ac:dyDescent="0.35">
      <c r="E1826"/>
    </row>
    <row r="1827" spans="5:5" x14ac:dyDescent="0.35">
      <c r="E1827"/>
    </row>
    <row r="1828" spans="5:5" x14ac:dyDescent="0.35">
      <c r="E1828"/>
    </row>
    <row r="1829" spans="5:5" x14ac:dyDescent="0.35">
      <c r="E1829"/>
    </row>
    <row r="1830" spans="5:5" x14ac:dyDescent="0.35">
      <c r="E1830"/>
    </row>
    <row r="1831" spans="5:5" x14ac:dyDescent="0.35">
      <c r="E1831"/>
    </row>
    <row r="1832" spans="5:5" x14ac:dyDescent="0.35">
      <c r="E1832"/>
    </row>
    <row r="1833" spans="5:5" x14ac:dyDescent="0.35">
      <c r="E1833"/>
    </row>
    <row r="1834" spans="5:5" x14ac:dyDescent="0.35">
      <c r="E1834"/>
    </row>
    <row r="1835" spans="5:5" x14ac:dyDescent="0.35">
      <c r="E1835"/>
    </row>
    <row r="1836" spans="5:5" x14ac:dyDescent="0.35">
      <c r="E1836"/>
    </row>
    <row r="1837" spans="5:5" x14ac:dyDescent="0.35">
      <c r="E1837"/>
    </row>
    <row r="1838" spans="5:5" x14ac:dyDescent="0.35">
      <c r="E1838"/>
    </row>
    <row r="1839" spans="5:5" x14ac:dyDescent="0.35">
      <c r="E1839"/>
    </row>
    <row r="1840" spans="5:5" x14ac:dyDescent="0.35">
      <c r="E1840"/>
    </row>
    <row r="1841" spans="5:5" x14ac:dyDescent="0.35">
      <c r="E1841"/>
    </row>
    <row r="1842" spans="5:5" x14ac:dyDescent="0.35">
      <c r="E1842"/>
    </row>
    <row r="1843" spans="5:5" x14ac:dyDescent="0.35">
      <c r="E1843"/>
    </row>
    <row r="1844" spans="5:5" x14ac:dyDescent="0.35">
      <c r="E1844"/>
    </row>
    <row r="1845" spans="5:5" x14ac:dyDescent="0.35">
      <c r="E1845"/>
    </row>
    <row r="1846" spans="5:5" x14ac:dyDescent="0.35">
      <c r="E1846"/>
    </row>
    <row r="1847" spans="5:5" x14ac:dyDescent="0.35">
      <c r="E1847"/>
    </row>
    <row r="1848" spans="5:5" x14ac:dyDescent="0.35">
      <c r="E1848"/>
    </row>
    <row r="1849" spans="5:5" x14ac:dyDescent="0.35">
      <c r="E1849"/>
    </row>
    <row r="1850" spans="5:5" x14ac:dyDescent="0.35">
      <c r="E1850"/>
    </row>
    <row r="1851" spans="5:5" x14ac:dyDescent="0.35">
      <c r="E1851"/>
    </row>
    <row r="1852" spans="5:5" x14ac:dyDescent="0.35">
      <c r="E1852"/>
    </row>
    <row r="1853" spans="5:5" x14ac:dyDescent="0.35">
      <c r="E1853"/>
    </row>
    <row r="1854" spans="5:5" x14ac:dyDescent="0.35">
      <c r="E1854"/>
    </row>
    <row r="1855" spans="5:5" x14ac:dyDescent="0.35">
      <c r="E1855"/>
    </row>
    <row r="1856" spans="5:5" x14ac:dyDescent="0.35">
      <c r="E1856"/>
    </row>
    <row r="1857" spans="5:5" x14ac:dyDescent="0.35">
      <c r="E1857"/>
    </row>
    <row r="1858" spans="5:5" x14ac:dyDescent="0.35">
      <c r="E1858"/>
    </row>
    <row r="1859" spans="5:5" x14ac:dyDescent="0.35">
      <c r="E1859"/>
    </row>
    <row r="1860" spans="5:5" x14ac:dyDescent="0.35">
      <c r="E1860"/>
    </row>
    <row r="1861" spans="5:5" x14ac:dyDescent="0.35">
      <c r="E1861"/>
    </row>
    <row r="1862" spans="5:5" x14ac:dyDescent="0.35">
      <c r="E1862"/>
    </row>
    <row r="1863" spans="5:5" x14ac:dyDescent="0.35">
      <c r="E1863"/>
    </row>
    <row r="1864" spans="5:5" x14ac:dyDescent="0.35">
      <c r="E1864"/>
    </row>
    <row r="1865" spans="5:5" x14ac:dyDescent="0.35">
      <c r="E1865"/>
    </row>
    <row r="1866" spans="5:5" x14ac:dyDescent="0.35">
      <c r="E1866"/>
    </row>
    <row r="1867" spans="5:5" x14ac:dyDescent="0.35">
      <c r="E1867"/>
    </row>
    <row r="1868" spans="5:5" x14ac:dyDescent="0.35">
      <c r="E1868"/>
    </row>
    <row r="1869" spans="5:5" x14ac:dyDescent="0.35">
      <c r="E1869"/>
    </row>
    <row r="1870" spans="5:5" x14ac:dyDescent="0.35">
      <c r="E1870"/>
    </row>
    <row r="1871" spans="5:5" x14ac:dyDescent="0.35">
      <c r="E1871"/>
    </row>
    <row r="1872" spans="5:5" x14ac:dyDescent="0.35">
      <c r="E1872"/>
    </row>
    <row r="1873" spans="5:5" x14ac:dyDescent="0.35">
      <c r="E1873"/>
    </row>
    <row r="1874" spans="5:5" x14ac:dyDescent="0.35">
      <c r="E1874"/>
    </row>
    <row r="1875" spans="5:5" x14ac:dyDescent="0.35">
      <c r="E1875"/>
    </row>
    <row r="1876" spans="5:5" x14ac:dyDescent="0.35">
      <c r="E1876"/>
    </row>
    <row r="1877" spans="5:5" x14ac:dyDescent="0.35">
      <c r="E1877"/>
    </row>
    <row r="1878" spans="5:5" x14ac:dyDescent="0.35">
      <c r="E1878"/>
    </row>
    <row r="1879" spans="5:5" x14ac:dyDescent="0.35">
      <c r="E1879"/>
    </row>
    <row r="1880" spans="5:5" x14ac:dyDescent="0.35">
      <c r="E1880"/>
    </row>
    <row r="1881" spans="5:5" x14ac:dyDescent="0.35">
      <c r="E1881"/>
    </row>
    <row r="1882" spans="5:5" x14ac:dyDescent="0.35">
      <c r="E1882"/>
    </row>
    <row r="1883" spans="5:5" x14ac:dyDescent="0.35">
      <c r="E1883"/>
    </row>
    <row r="1884" spans="5:5" x14ac:dyDescent="0.35">
      <c r="E1884"/>
    </row>
    <row r="1885" spans="5:5" x14ac:dyDescent="0.35">
      <c r="E1885"/>
    </row>
    <row r="1886" spans="5:5" x14ac:dyDescent="0.35">
      <c r="E1886"/>
    </row>
    <row r="1887" spans="5:5" x14ac:dyDescent="0.35">
      <c r="E1887"/>
    </row>
    <row r="1888" spans="5:5" x14ac:dyDescent="0.35">
      <c r="E1888"/>
    </row>
    <row r="1889" spans="5:5" x14ac:dyDescent="0.35">
      <c r="E1889"/>
    </row>
    <row r="1890" spans="5:5" x14ac:dyDescent="0.35">
      <c r="E1890"/>
    </row>
    <row r="1891" spans="5:5" x14ac:dyDescent="0.35">
      <c r="E1891"/>
    </row>
    <row r="1892" spans="5:5" x14ac:dyDescent="0.35">
      <c r="E1892"/>
    </row>
    <row r="1893" spans="5:5" x14ac:dyDescent="0.35">
      <c r="E1893"/>
    </row>
    <row r="1894" spans="5:5" x14ac:dyDescent="0.35">
      <c r="E1894"/>
    </row>
    <row r="1895" spans="5:5" x14ac:dyDescent="0.35">
      <c r="E1895"/>
    </row>
    <row r="1896" spans="5:5" x14ac:dyDescent="0.35">
      <c r="E1896"/>
    </row>
    <row r="1897" spans="5:5" x14ac:dyDescent="0.35">
      <c r="E1897"/>
    </row>
    <row r="1898" spans="5:5" x14ac:dyDescent="0.35">
      <c r="E1898"/>
    </row>
    <row r="1899" spans="5:5" x14ac:dyDescent="0.35">
      <c r="E1899"/>
    </row>
    <row r="1900" spans="5:5" x14ac:dyDescent="0.35">
      <c r="E1900"/>
    </row>
    <row r="1901" spans="5:5" x14ac:dyDescent="0.35">
      <c r="E1901"/>
    </row>
    <row r="1902" spans="5:5" x14ac:dyDescent="0.35">
      <c r="E1902"/>
    </row>
    <row r="1903" spans="5:5" x14ac:dyDescent="0.35">
      <c r="E1903"/>
    </row>
    <row r="1904" spans="5:5" x14ac:dyDescent="0.35">
      <c r="E1904"/>
    </row>
    <row r="1905" spans="5:5" x14ac:dyDescent="0.35">
      <c r="E1905"/>
    </row>
    <row r="1906" spans="5:5" x14ac:dyDescent="0.35">
      <c r="E1906"/>
    </row>
    <row r="1907" spans="5:5" x14ac:dyDescent="0.35">
      <c r="E1907"/>
    </row>
    <row r="1908" spans="5:5" x14ac:dyDescent="0.35">
      <c r="E1908"/>
    </row>
    <row r="1909" spans="5:5" x14ac:dyDescent="0.35">
      <c r="E1909"/>
    </row>
    <row r="1910" spans="5:5" x14ac:dyDescent="0.35">
      <c r="E1910"/>
    </row>
    <row r="1911" spans="5:5" x14ac:dyDescent="0.35">
      <c r="E1911"/>
    </row>
    <row r="1912" spans="5:5" x14ac:dyDescent="0.35">
      <c r="E1912"/>
    </row>
    <row r="1913" spans="5:5" x14ac:dyDescent="0.35">
      <c r="E1913"/>
    </row>
    <row r="1914" spans="5:5" x14ac:dyDescent="0.35">
      <c r="E1914"/>
    </row>
    <row r="1915" spans="5:5" x14ac:dyDescent="0.35">
      <c r="E1915"/>
    </row>
    <row r="1916" spans="5:5" x14ac:dyDescent="0.35">
      <c r="E1916"/>
    </row>
    <row r="1917" spans="5:5" x14ac:dyDescent="0.35">
      <c r="E1917"/>
    </row>
    <row r="1918" spans="5:5" x14ac:dyDescent="0.35">
      <c r="E1918"/>
    </row>
    <row r="1919" spans="5:5" x14ac:dyDescent="0.35">
      <c r="E1919"/>
    </row>
    <row r="1920" spans="5:5" x14ac:dyDescent="0.35">
      <c r="E1920"/>
    </row>
    <row r="1921" spans="5:5" x14ac:dyDescent="0.35">
      <c r="E1921"/>
    </row>
    <row r="1922" spans="5:5" x14ac:dyDescent="0.35">
      <c r="E1922"/>
    </row>
    <row r="1923" spans="5:5" x14ac:dyDescent="0.35">
      <c r="E1923"/>
    </row>
    <row r="1924" spans="5:5" x14ac:dyDescent="0.35">
      <c r="E1924"/>
    </row>
    <row r="1925" spans="5:5" x14ac:dyDescent="0.35">
      <c r="E1925"/>
    </row>
    <row r="1926" spans="5:5" x14ac:dyDescent="0.35">
      <c r="E1926"/>
    </row>
    <row r="1927" spans="5:5" x14ac:dyDescent="0.35">
      <c r="E1927"/>
    </row>
    <row r="1928" spans="5:5" x14ac:dyDescent="0.35">
      <c r="E1928"/>
    </row>
    <row r="1929" spans="5:5" x14ac:dyDescent="0.35">
      <c r="E1929"/>
    </row>
    <row r="1930" spans="5:5" x14ac:dyDescent="0.35">
      <c r="E1930"/>
    </row>
    <row r="1931" spans="5:5" x14ac:dyDescent="0.35">
      <c r="E1931"/>
    </row>
    <row r="1932" spans="5:5" x14ac:dyDescent="0.35">
      <c r="E1932"/>
    </row>
    <row r="1933" spans="5:5" x14ac:dyDescent="0.35">
      <c r="E1933"/>
    </row>
    <row r="1934" spans="5:5" x14ac:dyDescent="0.35">
      <c r="E1934"/>
    </row>
    <row r="1935" spans="5:5" x14ac:dyDescent="0.35">
      <c r="E1935"/>
    </row>
    <row r="1936" spans="5:5" x14ac:dyDescent="0.35">
      <c r="E1936"/>
    </row>
    <row r="1937" spans="5:5" x14ac:dyDescent="0.35">
      <c r="E1937"/>
    </row>
    <row r="1938" spans="5:5" x14ac:dyDescent="0.35">
      <c r="E1938"/>
    </row>
    <row r="1939" spans="5:5" x14ac:dyDescent="0.35">
      <c r="E1939"/>
    </row>
    <row r="1940" spans="5:5" x14ac:dyDescent="0.35">
      <c r="E1940"/>
    </row>
    <row r="1941" spans="5:5" x14ac:dyDescent="0.35">
      <c r="E1941"/>
    </row>
    <row r="1942" spans="5:5" x14ac:dyDescent="0.35">
      <c r="E1942"/>
    </row>
    <row r="1943" spans="5:5" x14ac:dyDescent="0.35">
      <c r="E1943"/>
    </row>
    <row r="1944" spans="5:5" x14ac:dyDescent="0.35">
      <c r="E1944"/>
    </row>
    <row r="1945" spans="5:5" x14ac:dyDescent="0.35">
      <c r="E1945"/>
    </row>
    <row r="1946" spans="5:5" x14ac:dyDescent="0.35">
      <c r="E1946"/>
    </row>
    <row r="1947" spans="5:5" x14ac:dyDescent="0.35">
      <c r="E1947"/>
    </row>
    <row r="1948" spans="5:5" x14ac:dyDescent="0.35">
      <c r="E1948"/>
    </row>
    <row r="1949" spans="5:5" x14ac:dyDescent="0.35">
      <c r="E1949"/>
    </row>
    <row r="1950" spans="5:5" x14ac:dyDescent="0.35">
      <c r="E1950"/>
    </row>
    <row r="1951" spans="5:5" x14ac:dyDescent="0.35">
      <c r="E1951"/>
    </row>
    <row r="1952" spans="5:5" x14ac:dyDescent="0.35">
      <c r="E1952"/>
    </row>
    <row r="1953" spans="5:5" x14ac:dyDescent="0.35">
      <c r="E1953"/>
    </row>
    <row r="1954" spans="5:5" x14ac:dyDescent="0.35">
      <c r="E1954"/>
    </row>
    <row r="1955" spans="5:5" x14ac:dyDescent="0.35">
      <c r="E1955"/>
    </row>
    <row r="1956" spans="5:5" x14ac:dyDescent="0.35">
      <c r="E1956"/>
    </row>
    <row r="1957" spans="5:5" x14ac:dyDescent="0.35">
      <c r="E1957"/>
    </row>
    <row r="1958" spans="5:5" x14ac:dyDescent="0.35">
      <c r="E1958"/>
    </row>
    <row r="1959" spans="5:5" x14ac:dyDescent="0.35">
      <c r="E1959"/>
    </row>
    <row r="1960" spans="5:5" x14ac:dyDescent="0.35">
      <c r="E1960"/>
    </row>
    <row r="1961" spans="5:5" x14ac:dyDescent="0.35">
      <c r="E1961"/>
    </row>
    <row r="1962" spans="5:5" x14ac:dyDescent="0.35">
      <c r="E1962"/>
    </row>
    <row r="1963" spans="5:5" x14ac:dyDescent="0.35">
      <c r="E1963"/>
    </row>
    <row r="1964" spans="5:5" x14ac:dyDescent="0.35">
      <c r="E1964"/>
    </row>
    <row r="1965" spans="5:5" x14ac:dyDescent="0.35">
      <c r="E1965"/>
    </row>
    <row r="1966" spans="5:5" x14ac:dyDescent="0.35">
      <c r="E1966"/>
    </row>
    <row r="1967" spans="5:5" x14ac:dyDescent="0.35">
      <c r="E1967"/>
    </row>
    <row r="1968" spans="5:5" x14ac:dyDescent="0.35">
      <c r="E1968"/>
    </row>
    <row r="1969" spans="5:5" x14ac:dyDescent="0.35">
      <c r="E1969"/>
    </row>
    <row r="1970" spans="5:5" x14ac:dyDescent="0.35">
      <c r="E1970"/>
    </row>
    <row r="1971" spans="5:5" x14ac:dyDescent="0.35">
      <c r="E1971"/>
    </row>
    <row r="1972" spans="5:5" x14ac:dyDescent="0.35">
      <c r="E1972"/>
    </row>
    <row r="1973" spans="5:5" x14ac:dyDescent="0.35">
      <c r="E1973"/>
    </row>
    <row r="1974" spans="5:5" x14ac:dyDescent="0.35">
      <c r="E1974"/>
    </row>
    <row r="1975" spans="5:5" x14ac:dyDescent="0.35">
      <c r="E1975"/>
    </row>
    <row r="1976" spans="5:5" x14ac:dyDescent="0.35">
      <c r="E1976"/>
    </row>
    <row r="1977" spans="5:5" x14ac:dyDescent="0.35">
      <c r="E1977"/>
    </row>
    <row r="1978" spans="5:5" x14ac:dyDescent="0.35">
      <c r="E1978"/>
    </row>
    <row r="1979" spans="5:5" x14ac:dyDescent="0.35">
      <c r="E1979"/>
    </row>
    <row r="1980" spans="5:5" x14ac:dyDescent="0.35">
      <c r="E1980"/>
    </row>
    <row r="1981" spans="5:5" x14ac:dyDescent="0.35">
      <c r="E1981"/>
    </row>
    <row r="1982" spans="5:5" x14ac:dyDescent="0.35">
      <c r="E1982"/>
    </row>
    <row r="1983" spans="5:5" x14ac:dyDescent="0.35">
      <c r="E1983"/>
    </row>
    <row r="1984" spans="5:5" x14ac:dyDescent="0.35">
      <c r="E1984"/>
    </row>
    <row r="1985" spans="5:5" x14ac:dyDescent="0.35">
      <c r="E1985"/>
    </row>
    <row r="1986" spans="5:5" x14ac:dyDescent="0.35">
      <c r="E1986"/>
    </row>
    <row r="1987" spans="5:5" x14ac:dyDescent="0.35">
      <c r="E1987"/>
    </row>
    <row r="1988" spans="5:5" x14ac:dyDescent="0.35">
      <c r="E1988"/>
    </row>
    <row r="1989" spans="5:5" x14ac:dyDescent="0.35">
      <c r="E1989"/>
    </row>
    <row r="1990" spans="5:5" x14ac:dyDescent="0.35">
      <c r="E1990"/>
    </row>
    <row r="1991" spans="5:5" x14ac:dyDescent="0.35">
      <c r="E1991"/>
    </row>
    <row r="1992" spans="5:5" x14ac:dyDescent="0.35">
      <c r="E1992"/>
    </row>
    <row r="1993" spans="5:5" x14ac:dyDescent="0.35">
      <c r="E1993"/>
    </row>
    <row r="1994" spans="5:5" x14ac:dyDescent="0.35">
      <c r="E1994"/>
    </row>
    <row r="1995" spans="5:5" x14ac:dyDescent="0.35">
      <c r="E1995"/>
    </row>
    <row r="1996" spans="5:5" x14ac:dyDescent="0.35">
      <c r="E1996"/>
    </row>
    <row r="1997" spans="5:5" x14ac:dyDescent="0.35">
      <c r="E1997"/>
    </row>
    <row r="1998" spans="5:5" x14ac:dyDescent="0.35">
      <c r="E1998"/>
    </row>
    <row r="1999" spans="5:5" x14ac:dyDescent="0.35">
      <c r="E1999"/>
    </row>
    <row r="2000" spans="5:5" x14ac:dyDescent="0.35">
      <c r="E2000"/>
    </row>
    <row r="2001" spans="5:5" x14ac:dyDescent="0.35">
      <c r="E2001"/>
    </row>
    <row r="2002" spans="5:5" x14ac:dyDescent="0.35">
      <c r="E2002"/>
    </row>
    <row r="2003" spans="5:5" x14ac:dyDescent="0.35">
      <c r="E2003"/>
    </row>
    <row r="2004" spans="5:5" x14ac:dyDescent="0.35">
      <c r="E2004"/>
    </row>
    <row r="2005" spans="5:5" x14ac:dyDescent="0.35">
      <c r="E2005"/>
    </row>
    <row r="2006" spans="5:5" x14ac:dyDescent="0.35">
      <c r="E2006"/>
    </row>
    <row r="2007" spans="5:5" x14ac:dyDescent="0.35">
      <c r="E2007"/>
    </row>
    <row r="2008" spans="5:5" x14ac:dyDescent="0.35">
      <c r="E2008"/>
    </row>
    <row r="2009" spans="5:5" x14ac:dyDescent="0.35">
      <c r="E2009"/>
    </row>
    <row r="2010" spans="5:5" x14ac:dyDescent="0.35">
      <c r="E2010"/>
    </row>
    <row r="2011" spans="5:5" x14ac:dyDescent="0.35">
      <c r="E2011"/>
    </row>
    <row r="2012" spans="5:5" x14ac:dyDescent="0.35">
      <c r="E2012"/>
    </row>
    <row r="2013" spans="5:5" x14ac:dyDescent="0.35">
      <c r="E2013"/>
    </row>
    <row r="2014" spans="5:5" x14ac:dyDescent="0.35">
      <c r="E2014"/>
    </row>
    <row r="2015" spans="5:5" x14ac:dyDescent="0.35">
      <c r="E2015"/>
    </row>
    <row r="2016" spans="5:5" x14ac:dyDescent="0.35">
      <c r="E2016"/>
    </row>
    <row r="2017" spans="5:5" x14ac:dyDescent="0.35">
      <c r="E2017"/>
    </row>
    <row r="2018" spans="5:5" x14ac:dyDescent="0.35">
      <c r="E2018"/>
    </row>
    <row r="2019" spans="5:5" x14ac:dyDescent="0.35">
      <c r="E2019"/>
    </row>
    <row r="2020" spans="5:5" x14ac:dyDescent="0.35">
      <c r="E2020"/>
    </row>
    <row r="2021" spans="5:5" x14ac:dyDescent="0.35">
      <c r="E2021"/>
    </row>
    <row r="2022" spans="5:5" x14ac:dyDescent="0.35">
      <c r="E2022"/>
    </row>
    <row r="2023" spans="5:5" x14ac:dyDescent="0.35">
      <c r="E2023"/>
    </row>
    <row r="2024" spans="5:5" x14ac:dyDescent="0.35">
      <c r="E2024"/>
    </row>
    <row r="2025" spans="5:5" x14ac:dyDescent="0.35">
      <c r="E2025"/>
    </row>
    <row r="2026" spans="5:5" x14ac:dyDescent="0.35">
      <c r="E2026"/>
    </row>
    <row r="2027" spans="5:5" x14ac:dyDescent="0.35">
      <c r="E2027"/>
    </row>
    <row r="2028" spans="5:5" x14ac:dyDescent="0.35">
      <c r="E2028"/>
    </row>
    <row r="2029" spans="5:5" x14ac:dyDescent="0.35">
      <c r="E2029"/>
    </row>
    <row r="2030" spans="5:5" x14ac:dyDescent="0.35">
      <c r="E2030"/>
    </row>
    <row r="2031" spans="5:5" x14ac:dyDescent="0.35">
      <c r="E2031"/>
    </row>
    <row r="2032" spans="5:5" x14ac:dyDescent="0.35">
      <c r="E2032"/>
    </row>
    <row r="2033" spans="5:5" x14ac:dyDescent="0.35">
      <c r="E2033"/>
    </row>
    <row r="2034" spans="5:5" x14ac:dyDescent="0.35">
      <c r="E2034"/>
    </row>
    <row r="2035" spans="5:5" x14ac:dyDescent="0.35">
      <c r="E2035"/>
    </row>
    <row r="2036" spans="5:5" x14ac:dyDescent="0.35">
      <c r="E2036"/>
    </row>
    <row r="2037" spans="5:5" x14ac:dyDescent="0.35">
      <c r="E2037"/>
    </row>
    <row r="2038" spans="5:5" x14ac:dyDescent="0.35">
      <c r="E2038"/>
    </row>
    <row r="2039" spans="5:5" x14ac:dyDescent="0.35">
      <c r="E2039"/>
    </row>
    <row r="2040" spans="5:5" x14ac:dyDescent="0.35">
      <c r="E2040"/>
    </row>
    <row r="2041" spans="5:5" x14ac:dyDescent="0.35">
      <c r="E2041"/>
    </row>
    <row r="2042" spans="5:5" x14ac:dyDescent="0.35">
      <c r="E2042"/>
    </row>
    <row r="2043" spans="5:5" x14ac:dyDescent="0.35">
      <c r="E2043"/>
    </row>
    <row r="2044" spans="5:5" x14ac:dyDescent="0.35">
      <c r="E2044"/>
    </row>
    <row r="2045" spans="5:5" x14ac:dyDescent="0.35">
      <c r="E2045"/>
    </row>
    <row r="2046" spans="5:5" x14ac:dyDescent="0.35">
      <c r="E2046"/>
    </row>
    <row r="2047" spans="5:5" x14ac:dyDescent="0.35">
      <c r="E2047"/>
    </row>
    <row r="2048" spans="5:5" x14ac:dyDescent="0.35">
      <c r="E2048"/>
    </row>
    <row r="2049" spans="5:5" x14ac:dyDescent="0.35">
      <c r="E2049"/>
    </row>
    <row r="2050" spans="5:5" x14ac:dyDescent="0.35">
      <c r="E2050"/>
    </row>
    <row r="2051" spans="5:5" x14ac:dyDescent="0.35">
      <c r="E2051"/>
    </row>
    <row r="2052" spans="5:5" x14ac:dyDescent="0.35">
      <c r="E2052"/>
    </row>
    <row r="2053" spans="5:5" x14ac:dyDescent="0.35">
      <c r="E2053"/>
    </row>
    <row r="2054" spans="5:5" x14ac:dyDescent="0.35">
      <c r="E2054"/>
    </row>
    <row r="2055" spans="5:5" x14ac:dyDescent="0.35">
      <c r="E2055"/>
    </row>
    <row r="2056" spans="5:5" x14ac:dyDescent="0.35">
      <c r="E2056"/>
    </row>
    <row r="2057" spans="5:5" x14ac:dyDescent="0.35">
      <c r="E2057"/>
    </row>
    <row r="2058" spans="5:5" x14ac:dyDescent="0.35">
      <c r="E2058"/>
    </row>
    <row r="2059" spans="5:5" x14ac:dyDescent="0.35">
      <c r="E2059"/>
    </row>
    <row r="2060" spans="5:5" x14ac:dyDescent="0.35">
      <c r="E2060"/>
    </row>
    <row r="2061" spans="5:5" x14ac:dyDescent="0.35">
      <c r="E2061"/>
    </row>
    <row r="2062" spans="5:5" x14ac:dyDescent="0.35">
      <c r="E2062"/>
    </row>
    <row r="2063" spans="5:5" x14ac:dyDescent="0.35">
      <c r="E2063"/>
    </row>
    <row r="2064" spans="5:5" x14ac:dyDescent="0.35">
      <c r="E2064"/>
    </row>
    <row r="2065" spans="5:5" x14ac:dyDescent="0.35">
      <c r="E2065"/>
    </row>
    <row r="2066" spans="5:5" x14ac:dyDescent="0.35">
      <c r="E2066"/>
    </row>
    <row r="2067" spans="5:5" x14ac:dyDescent="0.35">
      <c r="E2067"/>
    </row>
    <row r="2068" spans="5:5" x14ac:dyDescent="0.35">
      <c r="E2068"/>
    </row>
    <row r="2069" spans="5:5" x14ac:dyDescent="0.35">
      <c r="E2069"/>
    </row>
    <row r="2070" spans="5:5" x14ac:dyDescent="0.35">
      <c r="E2070"/>
    </row>
    <row r="2071" spans="5:5" x14ac:dyDescent="0.35">
      <c r="E2071"/>
    </row>
    <row r="2072" spans="5:5" x14ac:dyDescent="0.35">
      <c r="E2072"/>
    </row>
    <row r="2073" spans="5:5" x14ac:dyDescent="0.35">
      <c r="E2073"/>
    </row>
    <row r="2074" spans="5:5" x14ac:dyDescent="0.35">
      <c r="E2074"/>
    </row>
    <row r="2075" spans="5:5" x14ac:dyDescent="0.35">
      <c r="E2075"/>
    </row>
    <row r="2076" spans="5:5" x14ac:dyDescent="0.35">
      <c r="E2076"/>
    </row>
    <row r="2077" spans="5:5" x14ac:dyDescent="0.35">
      <c r="E2077"/>
    </row>
    <row r="2078" spans="5:5" x14ac:dyDescent="0.35">
      <c r="E2078"/>
    </row>
    <row r="2079" spans="5:5" x14ac:dyDescent="0.35">
      <c r="E2079"/>
    </row>
    <row r="2080" spans="5:5" x14ac:dyDescent="0.35">
      <c r="E2080"/>
    </row>
    <row r="2081" spans="5:5" x14ac:dyDescent="0.35">
      <c r="E2081"/>
    </row>
    <row r="2082" spans="5:5" x14ac:dyDescent="0.35">
      <c r="E2082"/>
    </row>
    <row r="2083" spans="5:5" x14ac:dyDescent="0.35">
      <c r="E2083"/>
    </row>
    <row r="2084" spans="5:5" x14ac:dyDescent="0.35">
      <c r="E2084"/>
    </row>
    <row r="2085" spans="5:5" x14ac:dyDescent="0.35">
      <c r="E2085"/>
    </row>
    <row r="2086" spans="5:5" x14ac:dyDescent="0.35">
      <c r="E2086"/>
    </row>
    <row r="2087" spans="5:5" x14ac:dyDescent="0.35">
      <c r="E2087"/>
    </row>
    <row r="2088" spans="5:5" x14ac:dyDescent="0.35">
      <c r="E2088"/>
    </row>
    <row r="2089" spans="5:5" x14ac:dyDescent="0.35">
      <c r="E2089"/>
    </row>
    <row r="2090" spans="5:5" x14ac:dyDescent="0.35">
      <c r="E2090"/>
    </row>
    <row r="2091" spans="5:5" x14ac:dyDescent="0.35">
      <c r="E2091"/>
    </row>
    <row r="2092" spans="5:5" x14ac:dyDescent="0.35">
      <c r="E2092"/>
    </row>
    <row r="2093" spans="5:5" x14ac:dyDescent="0.35">
      <c r="E2093"/>
    </row>
    <row r="2094" spans="5:5" x14ac:dyDescent="0.35">
      <c r="E2094"/>
    </row>
    <row r="2095" spans="5:5" x14ac:dyDescent="0.35">
      <c r="E2095"/>
    </row>
    <row r="2096" spans="5:5" x14ac:dyDescent="0.35">
      <c r="E2096"/>
    </row>
    <row r="2097" spans="5:5" x14ac:dyDescent="0.35">
      <c r="E2097"/>
    </row>
    <row r="2098" spans="5:5" x14ac:dyDescent="0.35">
      <c r="E2098"/>
    </row>
    <row r="2099" spans="5:5" x14ac:dyDescent="0.35">
      <c r="E2099"/>
    </row>
    <row r="2100" spans="5:5" x14ac:dyDescent="0.35">
      <c r="E2100"/>
    </row>
    <row r="2101" spans="5:5" x14ac:dyDescent="0.35">
      <c r="E2101"/>
    </row>
    <row r="2102" spans="5:5" x14ac:dyDescent="0.35">
      <c r="E2102"/>
    </row>
    <row r="2103" spans="5:5" x14ac:dyDescent="0.35">
      <c r="E2103"/>
    </row>
    <row r="2104" spans="5:5" x14ac:dyDescent="0.35">
      <c r="E2104"/>
    </row>
    <row r="2105" spans="5:5" x14ac:dyDescent="0.35">
      <c r="E2105"/>
    </row>
    <row r="2106" spans="5:5" x14ac:dyDescent="0.35">
      <c r="E2106"/>
    </row>
    <row r="2107" spans="5:5" x14ac:dyDescent="0.35">
      <c r="E2107"/>
    </row>
    <row r="2108" spans="5:5" x14ac:dyDescent="0.35">
      <c r="E2108"/>
    </row>
    <row r="2109" spans="5:5" x14ac:dyDescent="0.35">
      <c r="E2109"/>
    </row>
    <row r="2110" spans="5:5" x14ac:dyDescent="0.35">
      <c r="E2110"/>
    </row>
    <row r="2111" spans="5:5" x14ac:dyDescent="0.35">
      <c r="E2111"/>
    </row>
    <row r="2112" spans="5:5" x14ac:dyDescent="0.35">
      <c r="E2112"/>
    </row>
    <row r="2113" spans="5:5" x14ac:dyDescent="0.35">
      <c r="E2113"/>
    </row>
    <row r="2114" spans="5:5" x14ac:dyDescent="0.35">
      <c r="E2114"/>
    </row>
    <row r="2115" spans="5:5" x14ac:dyDescent="0.35">
      <c r="E2115"/>
    </row>
    <row r="2116" spans="5:5" x14ac:dyDescent="0.35">
      <c r="E2116"/>
    </row>
    <row r="2117" spans="5:5" x14ac:dyDescent="0.35">
      <c r="E2117"/>
    </row>
    <row r="2118" spans="5:5" x14ac:dyDescent="0.35">
      <c r="E2118"/>
    </row>
    <row r="2119" spans="5:5" x14ac:dyDescent="0.35">
      <c r="E2119"/>
    </row>
    <row r="2120" spans="5:5" x14ac:dyDescent="0.35">
      <c r="E2120"/>
    </row>
    <row r="2121" spans="5:5" x14ac:dyDescent="0.35">
      <c r="E2121"/>
    </row>
    <row r="2122" spans="5:5" x14ac:dyDescent="0.35">
      <c r="E2122"/>
    </row>
    <row r="2123" spans="5:5" x14ac:dyDescent="0.35">
      <c r="E2123"/>
    </row>
    <row r="2124" spans="5:5" x14ac:dyDescent="0.35">
      <c r="E2124"/>
    </row>
    <row r="2125" spans="5:5" x14ac:dyDescent="0.35">
      <c r="E2125"/>
    </row>
    <row r="2126" spans="5:5" x14ac:dyDescent="0.35">
      <c r="E2126"/>
    </row>
    <row r="2127" spans="5:5" x14ac:dyDescent="0.35">
      <c r="E2127"/>
    </row>
    <row r="2128" spans="5:5" x14ac:dyDescent="0.35">
      <c r="E2128"/>
    </row>
    <row r="2129" spans="5:5" x14ac:dyDescent="0.35">
      <c r="E2129"/>
    </row>
    <row r="2130" spans="5:5" x14ac:dyDescent="0.35">
      <c r="E2130"/>
    </row>
    <row r="2131" spans="5:5" x14ac:dyDescent="0.35">
      <c r="E2131"/>
    </row>
    <row r="2132" spans="5:5" x14ac:dyDescent="0.35">
      <c r="E2132"/>
    </row>
    <row r="2133" spans="5:5" x14ac:dyDescent="0.35">
      <c r="E2133"/>
    </row>
    <row r="2134" spans="5:5" x14ac:dyDescent="0.35">
      <c r="E2134"/>
    </row>
    <row r="2135" spans="5:5" x14ac:dyDescent="0.35">
      <c r="E2135"/>
    </row>
    <row r="2136" spans="5:5" x14ac:dyDescent="0.35">
      <c r="E2136"/>
    </row>
    <row r="2137" spans="5:5" x14ac:dyDescent="0.35">
      <c r="E2137"/>
    </row>
    <row r="2138" spans="5:5" x14ac:dyDescent="0.35">
      <c r="E2138"/>
    </row>
    <row r="2139" spans="5:5" x14ac:dyDescent="0.35">
      <c r="E2139"/>
    </row>
    <row r="2140" spans="5:5" x14ac:dyDescent="0.35">
      <c r="E2140"/>
    </row>
    <row r="2141" spans="5:5" x14ac:dyDescent="0.35">
      <c r="E2141"/>
    </row>
    <row r="2142" spans="5:5" x14ac:dyDescent="0.35">
      <c r="E2142"/>
    </row>
    <row r="2143" spans="5:5" x14ac:dyDescent="0.35">
      <c r="E2143"/>
    </row>
    <row r="2144" spans="5:5" x14ac:dyDescent="0.35">
      <c r="E2144"/>
    </row>
    <row r="2145" spans="5:5" x14ac:dyDescent="0.35">
      <c r="E2145"/>
    </row>
    <row r="2146" spans="5:5" x14ac:dyDescent="0.35">
      <c r="E2146"/>
    </row>
    <row r="2147" spans="5:5" x14ac:dyDescent="0.35">
      <c r="E2147"/>
    </row>
    <row r="2148" spans="5:5" x14ac:dyDescent="0.35">
      <c r="E2148"/>
    </row>
    <row r="2149" spans="5:5" x14ac:dyDescent="0.35">
      <c r="E2149"/>
    </row>
    <row r="2150" spans="5:5" x14ac:dyDescent="0.35">
      <c r="E2150"/>
    </row>
    <row r="2151" spans="5:5" x14ac:dyDescent="0.35">
      <c r="E2151"/>
    </row>
    <row r="2152" spans="5:5" x14ac:dyDescent="0.35">
      <c r="E2152"/>
    </row>
    <row r="2153" spans="5:5" x14ac:dyDescent="0.35">
      <c r="E2153"/>
    </row>
    <row r="2154" spans="5:5" x14ac:dyDescent="0.35">
      <c r="E2154"/>
    </row>
    <row r="2155" spans="5:5" x14ac:dyDescent="0.35">
      <c r="E2155"/>
    </row>
    <row r="2156" spans="5:5" x14ac:dyDescent="0.35">
      <c r="E2156"/>
    </row>
    <row r="2157" spans="5:5" x14ac:dyDescent="0.35">
      <c r="E2157"/>
    </row>
    <row r="2158" spans="5:5" x14ac:dyDescent="0.35">
      <c r="E2158"/>
    </row>
    <row r="2159" spans="5:5" x14ac:dyDescent="0.35">
      <c r="E2159"/>
    </row>
    <row r="2160" spans="5:5" x14ac:dyDescent="0.35">
      <c r="E2160"/>
    </row>
    <row r="2161" spans="5:5" x14ac:dyDescent="0.35">
      <c r="E2161"/>
    </row>
    <row r="2162" spans="5:5" x14ac:dyDescent="0.35">
      <c r="E2162"/>
    </row>
    <row r="2163" spans="5:5" x14ac:dyDescent="0.35">
      <c r="E2163"/>
    </row>
    <row r="2164" spans="5:5" x14ac:dyDescent="0.35">
      <c r="E2164"/>
    </row>
    <row r="2165" spans="5:5" x14ac:dyDescent="0.35">
      <c r="E2165"/>
    </row>
    <row r="2166" spans="5:5" x14ac:dyDescent="0.35">
      <c r="E2166"/>
    </row>
    <row r="2167" spans="5:5" x14ac:dyDescent="0.35">
      <c r="E2167"/>
    </row>
    <row r="2168" spans="5:5" x14ac:dyDescent="0.35">
      <c r="E2168"/>
    </row>
    <row r="2169" spans="5:5" x14ac:dyDescent="0.35">
      <c r="E2169"/>
    </row>
    <row r="2170" spans="5:5" x14ac:dyDescent="0.35">
      <c r="E2170"/>
    </row>
    <row r="2171" spans="5:5" x14ac:dyDescent="0.35">
      <c r="E2171"/>
    </row>
    <row r="2172" spans="5:5" x14ac:dyDescent="0.35">
      <c r="E2172"/>
    </row>
    <row r="2173" spans="5:5" x14ac:dyDescent="0.35">
      <c r="E2173"/>
    </row>
    <row r="2174" spans="5:5" x14ac:dyDescent="0.35">
      <c r="E2174"/>
    </row>
    <row r="2175" spans="5:5" x14ac:dyDescent="0.35">
      <c r="E2175"/>
    </row>
    <row r="2176" spans="5:5" x14ac:dyDescent="0.35">
      <c r="E2176"/>
    </row>
    <row r="2177" spans="5:5" x14ac:dyDescent="0.35">
      <c r="E2177"/>
    </row>
    <row r="2178" spans="5:5" x14ac:dyDescent="0.35">
      <c r="E2178"/>
    </row>
    <row r="2179" spans="5:5" x14ac:dyDescent="0.35">
      <c r="E2179"/>
    </row>
    <row r="2180" spans="5:5" x14ac:dyDescent="0.35">
      <c r="E2180"/>
    </row>
    <row r="2181" spans="5:5" x14ac:dyDescent="0.35">
      <c r="E2181"/>
    </row>
    <row r="2182" spans="5:5" x14ac:dyDescent="0.35">
      <c r="E2182"/>
    </row>
    <row r="2183" spans="5:5" x14ac:dyDescent="0.35">
      <c r="E2183"/>
    </row>
    <row r="2184" spans="5:5" x14ac:dyDescent="0.35">
      <c r="E2184"/>
    </row>
    <row r="2185" spans="5:5" x14ac:dyDescent="0.35">
      <c r="E2185"/>
    </row>
    <row r="2186" spans="5:5" x14ac:dyDescent="0.35">
      <c r="E2186"/>
    </row>
    <row r="2187" spans="5:5" x14ac:dyDescent="0.35">
      <c r="E2187"/>
    </row>
    <row r="2188" spans="5:5" x14ac:dyDescent="0.35">
      <c r="E2188"/>
    </row>
    <row r="2189" spans="5:5" x14ac:dyDescent="0.35">
      <c r="E2189"/>
    </row>
    <row r="2190" spans="5:5" x14ac:dyDescent="0.35">
      <c r="E2190"/>
    </row>
    <row r="2191" spans="5:5" x14ac:dyDescent="0.35">
      <c r="E2191"/>
    </row>
    <row r="2192" spans="5:5" x14ac:dyDescent="0.35">
      <c r="E2192"/>
    </row>
    <row r="2193" spans="5:5" x14ac:dyDescent="0.35">
      <c r="E2193"/>
    </row>
    <row r="2194" spans="5:5" x14ac:dyDescent="0.35">
      <c r="E2194"/>
    </row>
    <row r="2195" spans="5:5" x14ac:dyDescent="0.35">
      <c r="E2195"/>
    </row>
    <row r="2196" spans="5:5" x14ac:dyDescent="0.35">
      <c r="E2196"/>
    </row>
    <row r="2197" spans="5:5" x14ac:dyDescent="0.35">
      <c r="E2197"/>
    </row>
    <row r="2198" spans="5:5" x14ac:dyDescent="0.35">
      <c r="E2198"/>
    </row>
    <row r="2199" spans="5:5" x14ac:dyDescent="0.35">
      <c r="E2199"/>
    </row>
    <row r="2200" spans="5:5" x14ac:dyDescent="0.35">
      <c r="E2200"/>
    </row>
    <row r="2201" spans="5:5" x14ac:dyDescent="0.35">
      <c r="E2201"/>
    </row>
    <row r="2202" spans="5:5" x14ac:dyDescent="0.35">
      <c r="E2202"/>
    </row>
    <row r="2203" spans="5:5" x14ac:dyDescent="0.35">
      <c r="E2203"/>
    </row>
    <row r="2204" spans="5:5" x14ac:dyDescent="0.35">
      <c r="E2204"/>
    </row>
    <row r="2205" spans="5:5" x14ac:dyDescent="0.35">
      <c r="E2205"/>
    </row>
    <row r="2206" spans="5:5" x14ac:dyDescent="0.35">
      <c r="E2206"/>
    </row>
    <row r="2207" spans="5:5" x14ac:dyDescent="0.35">
      <c r="E2207"/>
    </row>
    <row r="2208" spans="5:5" x14ac:dyDescent="0.35">
      <c r="E2208"/>
    </row>
    <row r="2209" spans="5:5" x14ac:dyDescent="0.35">
      <c r="E2209"/>
    </row>
    <row r="2210" spans="5:5" x14ac:dyDescent="0.35">
      <c r="E2210"/>
    </row>
    <row r="2211" spans="5:5" x14ac:dyDescent="0.35">
      <c r="E2211"/>
    </row>
    <row r="2212" spans="5:5" x14ac:dyDescent="0.35">
      <c r="E2212"/>
    </row>
    <row r="2213" spans="5:5" x14ac:dyDescent="0.35">
      <c r="E2213"/>
    </row>
    <row r="2214" spans="5:5" x14ac:dyDescent="0.35">
      <c r="E2214"/>
    </row>
    <row r="2215" spans="5:5" x14ac:dyDescent="0.35">
      <c r="E2215"/>
    </row>
    <row r="2216" spans="5:5" x14ac:dyDescent="0.35">
      <c r="E2216"/>
    </row>
    <row r="2217" spans="5:5" x14ac:dyDescent="0.35">
      <c r="E2217"/>
    </row>
    <row r="2218" spans="5:5" x14ac:dyDescent="0.35">
      <c r="E2218"/>
    </row>
    <row r="2219" spans="5:5" x14ac:dyDescent="0.35">
      <c r="E2219"/>
    </row>
    <row r="2220" spans="5:5" x14ac:dyDescent="0.35">
      <c r="E2220"/>
    </row>
    <row r="2221" spans="5:5" x14ac:dyDescent="0.35">
      <c r="E2221"/>
    </row>
    <row r="2222" spans="5:5" x14ac:dyDescent="0.35">
      <c r="E2222"/>
    </row>
    <row r="2223" spans="5:5" x14ac:dyDescent="0.35">
      <c r="E2223"/>
    </row>
    <row r="2224" spans="5:5" x14ac:dyDescent="0.35">
      <c r="E2224"/>
    </row>
    <row r="2225" spans="5:5" x14ac:dyDescent="0.35">
      <c r="E2225"/>
    </row>
    <row r="2226" spans="5:5" x14ac:dyDescent="0.35">
      <c r="E2226"/>
    </row>
    <row r="2227" spans="5:5" x14ac:dyDescent="0.35">
      <c r="E2227"/>
    </row>
    <row r="2228" spans="5:5" x14ac:dyDescent="0.35">
      <c r="E2228"/>
    </row>
    <row r="2229" spans="5:5" x14ac:dyDescent="0.35">
      <c r="E2229"/>
    </row>
    <row r="2230" spans="5:5" x14ac:dyDescent="0.35">
      <c r="E2230"/>
    </row>
    <row r="2231" spans="5:5" x14ac:dyDescent="0.35">
      <c r="E2231"/>
    </row>
    <row r="2232" spans="5:5" x14ac:dyDescent="0.35">
      <c r="E2232"/>
    </row>
    <row r="2233" spans="5:5" x14ac:dyDescent="0.35">
      <c r="E2233"/>
    </row>
    <row r="2234" spans="5:5" x14ac:dyDescent="0.35">
      <c r="E2234"/>
    </row>
    <row r="2235" spans="5:5" x14ac:dyDescent="0.35">
      <c r="E2235"/>
    </row>
    <row r="2236" spans="5:5" x14ac:dyDescent="0.35">
      <c r="E2236"/>
    </row>
    <row r="2237" spans="5:5" x14ac:dyDescent="0.35">
      <c r="E2237"/>
    </row>
    <row r="2238" spans="5:5" x14ac:dyDescent="0.35">
      <c r="E2238"/>
    </row>
    <row r="2239" spans="5:5" x14ac:dyDescent="0.35">
      <c r="E2239"/>
    </row>
    <row r="2240" spans="5:5" x14ac:dyDescent="0.35">
      <c r="E2240"/>
    </row>
    <row r="2241" spans="5:5" x14ac:dyDescent="0.35">
      <c r="E2241"/>
    </row>
    <row r="2242" spans="5:5" x14ac:dyDescent="0.35">
      <c r="E2242"/>
    </row>
    <row r="2243" spans="5:5" x14ac:dyDescent="0.35">
      <c r="E2243"/>
    </row>
    <row r="2244" spans="5:5" x14ac:dyDescent="0.35">
      <c r="E2244"/>
    </row>
    <row r="2245" spans="5:5" x14ac:dyDescent="0.35">
      <c r="E2245"/>
    </row>
    <row r="2246" spans="5:5" x14ac:dyDescent="0.35">
      <c r="E2246"/>
    </row>
    <row r="2247" spans="5:5" x14ac:dyDescent="0.35">
      <c r="E2247"/>
    </row>
    <row r="2248" spans="5:5" x14ac:dyDescent="0.35">
      <c r="E2248"/>
    </row>
    <row r="2249" spans="5:5" x14ac:dyDescent="0.35">
      <c r="E2249"/>
    </row>
    <row r="2250" spans="5:5" x14ac:dyDescent="0.35">
      <c r="E2250"/>
    </row>
    <row r="2251" spans="5:5" x14ac:dyDescent="0.35">
      <c r="E2251"/>
    </row>
    <row r="2252" spans="5:5" x14ac:dyDescent="0.35">
      <c r="E2252"/>
    </row>
    <row r="2253" spans="5:5" x14ac:dyDescent="0.35">
      <c r="E2253"/>
    </row>
    <row r="2254" spans="5:5" x14ac:dyDescent="0.35">
      <c r="E2254"/>
    </row>
    <row r="2255" spans="5:5" x14ac:dyDescent="0.35">
      <c r="E2255"/>
    </row>
    <row r="2256" spans="5:5" x14ac:dyDescent="0.35">
      <c r="E2256"/>
    </row>
    <row r="2257" spans="5:5" x14ac:dyDescent="0.35">
      <c r="E2257"/>
    </row>
    <row r="2258" spans="5:5" x14ac:dyDescent="0.35">
      <c r="E2258"/>
    </row>
    <row r="2259" spans="5:5" x14ac:dyDescent="0.35">
      <c r="E2259"/>
    </row>
    <row r="2260" spans="5:5" x14ac:dyDescent="0.35">
      <c r="E2260"/>
    </row>
    <row r="2261" spans="5:5" x14ac:dyDescent="0.35">
      <c r="E2261"/>
    </row>
    <row r="2262" spans="5:5" x14ac:dyDescent="0.35">
      <c r="E2262"/>
    </row>
    <row r="2263" spans="5:5" x14ac:dyDescent="0.35">
      <c r="E2263"/>
    </row>
    <row r="2264" spans="5:5" x14ac:dyDescent="0.35">
      <c r="E2264"/>
    </row>
    <row r="2265" spans="5:5" x14ac:dyDescent="0.35">
      <c r="E2265"/>
    </row>
    <row r="2266" spans="5:5" x14ac:dyDescent="0.35">
      <c r="E2266"/>
    </row>
    <row r="2267" spans="5:5" x14ac:dyDescent="0.35">
      <c r="E2267"/>
    </row>
    <row r="2268" spans="5:5" x14ac:dyDescent="0.35">
      <c r="E2268"/>
    </row>
    <row r="2269" spans="5:5" x14ac:dyDescent="0.35">
      <c r="E2269"/>
    </row>
    <row r="2270" spans="5:5" x14ac:dyDescent="0.35">
      <c r="E2270"/>
    </row>
    <row r="2271" spans="5:5" x14ac:dyDescent="0.35">
      <c r="E2271"/>
    </row>
    <row r="2272" spans="5:5" x14ac:dyDescent="0.35">
      <c r="E2272"/>
    </row>
    <row r="2273" spans="5:5" x14ac:dyDescent="0.35">
      <c r="E2273"/>
    </row>
    <row r="2274" spans="5:5" x14ac:dyDescent="0.35">
      <c r="E2274"/>
    </row>
    <row r="2275" spans="5:5" x14ac:dyDescent="0.35">
      <c r="E2275"/>
    </row>
    <row r="2276" spans="5:5" x14ac:dyDescent="0.35">
      <c r="E2276"/>
    </row>
    <row r="2277" spans="5:5" x14ac:dyDescent="0.35">
      <c r="E2277"/>
    </row>
    <row r="2278" spans="5:5" x14ac:dyDescent="0.35">
      <c r="E2278"/>
    </row>
    <row r="2279" spans="5:5" x14ac:dyDescent="0.35">
      <c r="E2279"/>
    </row>
    <row r="2280" spans="5:5" x14ac:dyDescent="0.35">
      <c r="E2280"/>
    </row>
    <row r="2281" spans="5:5" x14ac:dyDescent="0.35">
      <c r="E2281"/>
    </row>
    <row r="2282" spans="5:5" x14ac:dyDescent="0.35">
      <c r="E2282"/>
    </row>
    <row r="2283" spans="5:5" x14ac:dyDescent="0.35">
      <c r="E2283"/>
    </row>
    <row r="2284" spans="5:5" x14ac:dyDescent="0.35">
      <c r="E2284"/>
    </row>
    <row r="2285" spans="5:5" x14ac:dyDescent="0.35">
      <c r="E2285"/>
    </row>
    <row r="2286" spans="5:5" x14ac:dyDescent="0.35">
      <c r="E2286"/>
    </row>
    <row r="2287" spans="5:5" x14ac:dyDescent="0.35">
      <c r="E2287"/>
    </row>
    <row r="2288" spans="5:5" x14ac:dyDescent="0.35">
      <c r="E2288"/>
    </row>
    <row r="2289" spans="5:5" x14ac:dyDescent="0.35">
      <c r="E2289"/>
    </row>
    <row r="2290" spans="5:5" x14ac:dyDescent="0.35">
      <c r="E2290"/>
    </row>
    <row r="2291" spans="5:5" x14ac:dyDescent="0.35">
      <c r="E2291"/>
    </row>
    <row r="2292" spans="5:5" x14ac:dyDescent="0.35">
      <c r="E2292"/>
    </row>
    <row r="2293" spans="5:5" x14ac:dyDescent="0.35">
      <c r="E2293"/>
    </row>
    <row r="2294" spans="5:5" x14ac:dyDescent="0.35">
      <c r="E2294"/>
    </row>
    <row r="2295" spans="5:5" x14ac:dyDescent="0.35">
      <c r="E2295"/>
    </row>
    <row r="2296" spans="5:5" x14ac:dyDescent="0.35">
      <c r="E2296"/>
    </row>
    <row r="2297" spans="5:5" x14ac:dyDescent="0.35">
      <c r="E2297"/>
    </row>
    <row r="2298" spans="5:5" x14ac:dyDescent="0.35">
      <c r="E2298"/>
    </row>
    <row r="2299" spans="5:5" x14ac:dyDescent="0.35">
      <c r="E2299"/>
    </row>
    <row r="2300" spans="5:5" x14ac:dyDescent="0.35">
      <c r="E2300"/>
    </row>
    <row r="2301" spans="5:5" x14ac:dyDescent="0.35">
      <c r="E2301"/>
    </row>
    <row r="2302" spans="5:5" x14ac:dyDescent="0.35">
      <c r="E2302"/>
    </row>
    <row r="2303" spans="5:5" x14ac:dyDescent="0.35">
      <c r="E2303"/>
    </row>
    <row r="2304" spans="5:5" x14ac:dyDescent="0.35">
      <c r="E2304"/>
    </row>
    <row r="2305" spans="5:5" x14ac:dyDescent="0.35">
      <c r="E2305"/>
    </row>
    <row r="2306" spans="5:5" x14ac:dyDescent="0.35">
      <c r="E2306"/>
    </row>
    <row r="2307" spans="5:5" x14ac:dyDescent="0.35">
      <c r="E2307"/>
    </row>
    <row r="2308" spans="5:5" x14ac:dyDescent="0.35">
      <c r="E2308"/>
    </row>
    <row r="2309" spans="5:5" x14ac:dyDescent="0.35">
      <c r="E2309"/>
    </row>
    <row r="2310" spans="5:5" x14ac:dyDescent="0.35">
      <c r="E2310"/>
    </row>
    <row r="2311" spans="5:5" x14ac:dyDescent="0.35">
      <c r="E2311"/>
    </row>
    <row r="2312" spans="5:5" x14ac:dyDescent="0.35">
      <c r="E2312"/>
    </row>
    <row r="2313" spans="5:5" x14ac:dyDescent="0.35">
      <c r="E2313"/>
    </row>
    <row r="2314" spans="5:5" x14ac:dyDescent="0.35">
      <c r="E2314"/>
    </row>
    <row r="2315" spans="5:5" x14ac:dyDescent="0.35">
      <c r="E2315"/>
    </row>
    <row r="2316" spans="5:5" x14ac:dyDescent="0.35">
      <c r="E2316"/>
    </row>
    <row r="2317" spans="5:5" x14ac:dyDescent="0.35">
      <c r="E2317"/>
    </row>
    <row r="2318" spans="5:5" x14ac:dyDescent="0.35">
      <c r="E2318"/>
    </row>
    <row r="2319" spans="5:5" x14ac:dyDescent="0.35">
      <c r="E2319"/>
    </row>
    <row r="2320" spans="5:5" x14ac:dyDescent="0.35">
      <c r="E2320"/>
    </row>
    <row r="2321" spans="5:5" x14ac:dyDescent="0.35">
      <c r="E2321"/>
    </row>
    <row r="2322" spans="5:5" x14ac:dyDescent="0.35">
      <c r="E2322"/>
    </row>
    <row r="2323" spans="5:5" x14ac:dyDescent="0.35">
      <c r="E2323"/>
    </row>
    <row r="2324" spans="5:5" x14ac:dyDescent="0.35">
      <c r="E2324"/>
    </row>
    <row r="2325" spans="5:5" x14ac:dyDescent="0.35">
      <c r="E2325"/>
    </row>
    <row r="2326" spans="5:5" x14ac:dyDescent="0.35">
      <c r="E2326"/>
    </row>
    <row r="2327" spans="5:5" x14ac:dyDescent="0.35">
      <c r="E2327"/>
    </row>
    <row r="2328" spans="5:5" x14ac:dyDescent="0.35">
      <c r="E2328"/>
    </row>
    <row r="2329" spans="5:5" x14ac:dyDescent="0.35">
      <c r="E2329"/>
    </row>
    <row r="2330" spans="5:5" x14ac:dyDescent="0.35">
      <c r="E2330"/>
    </row>
    <row r="2331" spans="5:5" x14ac:dyDescent="0.35">
      <c r="E2331"/>
    </row>
    <row r="2332" spans="5:5" x14ac:dyDescent="0.35">
      <c r="E2332"/>
    </row>
    <row r="2333" spans="5:5" x14ac:dyDescent="0.35">
      <c r="E2333"/>
    </row>
    <row r="2334" spans="5:5" x14ac:dyDescent="0.35">
      <c r="E2334"/>
    </row>
    <row r="2335" spans="5:5" x14ac:dyDescent="0.35">
      <c r="E2335"/>
    </row>
    <row r="2336" spans="5:5" x14ac:dyDescent="0.35">
      <c r="E2336"/>
    </row>
    <row r="2337" spans="5:5" x14ac:dyDescent="0.35">
      <c r="E2337"/>
    </row>
    <row r="2338" spans="5:5" x14ac:dyDescent="0.35">
      <c r="E2338"/>
    </row>
    <row r="2339" spans="5:5" x14ac:dyDescent="0.35">
      <c r="E2339"/>
    </row>
    <row r="2340" spans="5:5" x14ac:dyDescent="0.35">
      <c r="E2340"/>
    </row>
    <row r="2341" spans="5:5" x14ac:dyDescent="0.35">
      <c r="E2341"/>
    </row>
    <row r="2342" spans="5:5" x14ac:dyDescent="0.35">
      <c r="E2342"/>
    </row>
    <row r="2343" spans="5:5" x14ac:dyDescent="0.35">
      <c r="E2343"/>
    </row>
    <row r="2344" spans="5:5" x14ac:dyDescent="0.35">
      <c r="E2344"/>
    </row>
    <row r="2345" spans="5:5" x14ac:dyDescent="0.35">
      <c r="E2345"/>
    </row>
    <row r="2346" spans="5:5" x14ac:dyDescent="0.35">
      <c r="E2346"/>
    </row>
    <row r="2347" spans="5:5" x14ac:dyDescent="0.35">
      <c r="E2347"/>
    </row>
    <row r="2348" spans="5:5" x14ac:dyDescent="0.35">
      <c r="E2348"/>
    </row>
    <row r="2349" spans="5:5" x14ac:dyDescent="0.35">
      <c r="E2349"/>
    </row>
    <row r="2350" spans="5:5" x14ac:dyDescent="0.35">
      <c r="E2350"/>
    </row>
    <row r="2351" spans="5:5" x14ac:dyDescent="0.35">
      <c r="E2351"/>
    </row>
    <row r="2352" spans="5:5" x14ac:dyDescent="0.35">
      <c r="E2352"/>
    </row>
    <row r="2353" spans="5:5" x14ac:dyDescent="0.35">
      <c r="E2353"/>
    </row>
    <row r="2354" spans="5:5" x14ac:dyDescent="0.35">
      <c r="E2354"/>
    </row>
    <row r="2355" spans="5:5" x14ac:dyDescent="0.35">
      <c r="E2355"/>
    </row>
    <row r="2356" spans="5:5" x14ac:dyDescent="0.35">
      <c r="E2356"/>
    </row>
    <row r="2357" spans="5:5" x14ac:dyDescent="0.35">
      <c r="E2357"/>
    </row>
    <row r="2358" spans="5:5" x14ac:dyDescent="0.35">
      <c r="E2358"/>
    </row>
    <row r="2359" spans="5:5" x14ac:dyDescent="0.35">
      <c r="E2359"/>
    </row>
    <row r="2360" spans="5:5" x14ac:dyDescent="0.35">
      <c r="E2360"/>
    </row>
    <row r="2361" spans="5:5" x14ac:dyDescent="0.35">
      <c r="E2361"/>
    </row>
    <row r="2362" spans="5:5" x14ac:dyDescent="0.35">
      <c r="E2362"/>
    </row>
    <row r="2363" spans="5:5" x14ac:dyDescent="0.35">
      <c r="E2363"/>
    </row>
    <row r="2364" spans="5:5" x14ac:dyDescent="0.35">
      <c r="E2364"/>
    </row>
    <row r="2365" spans="5:5" x14ac:dyDescent="0.35">
      <c r="E2365"/>
    </row>
    <row r="2366" spans="5:5" x14ac:dyDescent="0.35">
      <c r="E2366"/>
    </row>
    <row r="2367" spans="5:5" x14ac:dyDescent="0.35">
      <c r="E2367"/>
    </row>
    <row r="2368" spans="5:5" x14ac:dyDescent="0.35">
      <c r="E2368"/>
    </row>
    <row r="2369" spans="5:5" x14ac:dyDescent="0.35">
      <c r="E2369"/>
    </row>
    <row r="2370" spans="5:5" x14ac:dyDescent="0.35">
      <c r="E2370"/>
    </row>
    <row r="2371" spans="5:5" x14ac:dyDescent="0.35">
      <c r="E2371"/>
    </row>
    <row r="2372" spans="5:5" x14ac:dyDescent="0.35">
      <c r="E2372"/>
    </row>
    <row r="2373" spans="5:5" x14ac:dyDescent="0.35">
      <c r="E2373"/>
    </row>
    <row r="2374" spans="5:5" x14ac:dyDescent="0.35">
      <c r="E2374"/>
    </row>
    <row r="2375" spans="5:5" x14ac:dyDescent="0.35">
      <c r="E2375"/>
    </row>
    <row r="2376" spans="5:5" x14ac:dyDescent="0.35">
      <c r="E2376"/>
    </row>
    <row r="2377" spans="5:5" x14ac:dyDescent="0.35">
      <c r="E2377"/>
    </row>
    <row r="2378" spans="5:5" x14ac:dyDescent="0.35">
      <c r="E2378"/>
    </row>
    <row r="2379" spans="5:5" x14ac:dyDescent="0.35">
      <c r="E2379"/>
    </row>
    <row r="2380" spans="5:5" x14ac:dyDescent="0.35">
      <c r="E2380"/>
    </row>
    <row r="2381" spans="5:5" x14ac:dyDescent="0.35">
      <c r="E2381"/>
    </row>
    <row r="2382" spans="5:5" x14ac:dyDescent="0.35">
      <c r="E2382"/>
    </row>
    <row r="2383" spans="5:5" x14ac:dyDescent="0.35">
      <c r="E2383"/>
    </row>
    <row r="2384" spans="5:5" x14ac:dyDescent="0.35">
      <c r="E2384"/>
    </row>
    <row r="2385" spans="5:5" x14ac:dyDescent="0.35">
      <c r="E2385"/>
    </row>
    <row r="2386" spans="5:5" x14ac:dyDescent="0.35">
      <c r="E2386"/>
    </row>
    <row r="2387" spans="5:5" x14ac:dyDescent="0.35">
      <c r="E2387"/>
    </row>
    <row r="2388" spans="5:5" x14ac:dyDescent="0.35">
      <c r="E2388"/>
    </row>
    <row r="2389" spans="5:5" x14ac:dyDescent="0.35">
      <c r="E2389"/>
    </row>
    <row r="2390" spans="5:5" x14ac:dyDescent="0.35">
      <c r="E2390"/>
    </row>
    <row r="2391" spans="5:5" x14ac:dyDescent="0.35">
      <c r="E2391"/>
    </row>
    <row r="2392" spans="5:5" x14ac:dyDescent="0.35">
      <c r="E2392"/>
    </row>
    <row r="2393" spans="5:5" x14ac:dyDescent="0.35">
      <c r="E2393"/>
    </row>
    <row r="2394" spans="5:5" x14ac:dyDescent="0.35">
      <c r="E2394"/>
    </row>
    <row r="2395" spans="5:5" x14ac:dyDescent="0.35">
      <c r="E2395"/>
    </row>
    <row r="2396" spans="5:5" x14ac:dyDescent="0.35">
      <c r="E2396"/>
    </row>
    <row r="2397" spans="5:5" x14ac:dyDescent="0.35">
      <c r="E2397"/>
    </row>
    <row r="2398" spans="5:5" x14ac:dyDescent="0.35">
      <c r="E2398"/>
    </row>
    <row r="2399" spans="5:5" x14ac:dyDescent="0.35">
      <c r="E2399"/>
    </row>
    <row r="2400" spans="5:5" x14ac:dyDescent="0.35">
      <c r="E2400"/>
    </row>
    <row r="2401" spans="5:5" x14ac:dyDescent="0.35">
      <c r="E2401"/>
    </row>
    <row r="2402" spans="5:5" x14ac:dyDescent="0.35">
      <c r="E2402"/>
    </row>
    <row r="2403" spans="5:5" x14ac:dyDescent="0.35">
      <c r="E2403"/>
    </row>
    <row r="2404" spans="5:5" x14ac:dyDescent="0.35">
      <c r="E2404"/>
    </row>
    <row r="2405" spans="5:5" x14ac:dyDescent="0.35">
      <c r="E2405"/>
    </row>
    <row r="2406" spans="5:5" x14ac:dyDescent="0.35">
      <c r="E2406"/>
    </row>
    <row r="2407" spans="5:5" x14ac:dyDescent="0.35">
      <c r="E2407"/>
    </row>
    <row r="2408" spans="5:5" x14ac:dyDescent="0.35">
      <c r="E2408"/>
    </row>
    <row r="2409" spans="5:5" x14ac:dyDescent="0.35">
      <c r="E2409"/>
    </row>
    <row r="2410" spans="5:5" x14ac:dyDescent="0.35">
      <c r="E2410"/>
    </row>
    <row r="2411" spans="5:5" x14ac:dyDescent="0.35">
      <c r="E2411"/>
    </row>
    <row r="2412" spans="5:5" x14ac:dyDescent="0.35">
      <c r="E2412"/>
    </row>
    <row r="2413" spans="5:5" x14ac:dyDescent="0.35">
      <c r="E2413"/>
    </row>
    <row r="2414" spans="5:5" x14ac:dyDescent="0.35">
      <c r="E2414"/>
    </row>
    <row r="2415" spans="5:5" x14ac:dyDescent="0.35">
      <c r="E2415"/>
    </row>
    <row r="2416" spans="5:5" x14ac:dyDescent="0.35">
      <c r="E2416"/>
    </row>
    <row r="2417" spans="5:5" x14ac:dyDescent="0.35">
      <c r="E2417"/>
    </row>
    <row r="2418" spans="5:5" x14ac:dyDescent="0.35">
      <c r="E2418"/>
    </row>
    <row r="2419" spans="5:5" x14ac:dyDescent="0.35">
      <c r="E2419"/>
    </row>
    <row r="2420" spans="5:5" x14ac:dyDescent="0.35">
      <c r="E2420"/>
    </row>
    <row r="2421" spans="5:5" x14ac:dyDescent="0.35">
      <c r="E2421"/>
    </row>
    <row r="2422" spans="5:5" x14ac:dyDescent="0.35">
      <c r="E2422"/>
    </row>
    <row r="2423" spans="5:5" x14ac:dyDescent="0.35">
      <c r="E2423"/>
    </row>
    <row r="2424" spans="5:5" x14ac:dyDescent="0.35">
      <c r="E2424"/>
    </row>
    <row r="2425" spans="5:5" x14ac:dyDescent="0.35">
      <c r="E2425"/>
    </row>
    <row r="2426" spans="5:5" x14ac:dyDescent="0.35">
      <c r="E2426"/>
    </row>
    <row r="2427" spans="5:5" x14ac:dyDescent="0.35">
      <c r="E2427"/>
    </row>
    <row r="2428" spans="5:5" x14ac:dyDescent="0.35">
      <c r="E2428"/>
    </row>
    <row r="2429" spans="5:5" x14ac:dyDescent="0.35">
      <c r="E2429"/>
    </row>
    <row r="2430" spans="5:5" x14ac:dyDescent="0.35">
      <c r="E2430"/>
    </row>
    <row r="2431" spans="5:5" x14ac:dyDescent="0.35">
      <c r="E2431"/>
    </row>
    <row r="2432" spans="5:5" x14ac:dyDescent="0.35">
      <c r="E2432"/>
    </row>
    <row r="2433" spans="5:5" x14ac:dyDescent="0.35">
      <c r="E2433"/>
    </row>
    <row r="2434" spans="5:5" x14ac:dyDescent="0.35">
      <c r="E2434"/>
    </row>
    <row r="2435" spans="5:5" x14ac:dyDescent="0.35">
      <c r="E2435"/>
    </row>
    <row r="2436" spans="5:5" x14ac:dyDescent="0.35">
      <c r="E2436"/>
    </row>
    <row r="2437" spans="5:5" x14ac:dyDescent="0.35">
      <c r="E2437"/>
    </row>
    <row r="2438" spans="5:5" x14ac:dyDescent="0.35">
      <c r="E2438"/>
    </row>
    <row r="2439" spans="5:5" x14ac:dyDescent="0.35">
      <c r="E2439"/>
    </row>
    <row r="2440" spans="5:5" x14ac:dyDescent="0.35">
      <c r="E2440"/>
    </row>
    <row r="2441" spans="5:5" x14ac:dyDescent="0.35">
      <c r="E2441"/>
    </row>
    <row r="2442" spans="5:5" x14ac:dyDescent="0.35">
      <c r="E2442"/>
    </row>
    <row r="2443" spans="5:5" x14ac:dyDescent="0.35">
      <c r="E2443"/>
    </row>
    <row r="2444" spans="5:5" x14ac:dyDescent="0.35">
      <c r="E2444"/>
    </row>
    <row r="2445" spans="5:5" x14ac:dyDescent="0.35">
      <c r="E2445"/>
    </row>
    <row r="2446" spans="5:5" x14ac:dyDescent="0.35">
      <c r="E2446"/>
    </row>
    <row r="2447" spans="5:5" x14ac:dyDescent="0.35">
      <c r="E2447"/>
    </row>
    <row r="2448" spans="5:5" x14ac:dyDescent="0.35">
      <c r="E2448"/>
    </row>
    <row r="2449" spans="5:5" x14ac:dyDescent="0.35">
      <c r="E2449"/>
    </row>
    <row r="2450" spans="5:5" x14ac:dyDescent="0.35">
      <c r="E2450"/>
    </row>
    <row r="2451" spans="5:5" x14ac:dyDescent="0.35">
      <c r="E2451"/>
    </row>
    <row r="2452" spans="5:5" x14ac:dyDescent="0.35">
      <c r="E2452"/>
    </row>
    <row r="2453" spans="5:5" x14ac:dyDescent="0.35">
      <c r="E2453"/>
    </row>
    <row r="2454" spans="5:5" x14ac:dyDescent="0.35">
      <c r="E2454"/>
    </row>
    <row r="2455" spans="5:5" x14ac:dyDescent="0.35">
      <c r="E2455"/>
    </row>
    <row r="2456" spans="5:5" x14ac:dyDescent="0.35">
      <c r="E2456"/>
    </row>
    <row r="2457" spans="5:5" x14ac:dyDescent="0.35">
      <c r="E2457"/>
    </row>
    <row r="2458" spans="5:5" x14ac:dyDescent="0.35">
      <c r="E2458"/>
    </row>
    <row r="2459" spans="5:5" x14ac:dyDescent="0.35">
      <c r="E2459"/>
    </row>
    <row r="2460" spans="5:5" x14ac:dyDescent="0.35">
      <c r="E2460"/>
    </row>
    <row r="2461" spans="5:5" x14ac:dyDescent="0.35">
      <c r="E2461"/>
    </row>
    <row r="2462" spans="5:5" x14ac:dyDescent="0.35">
      <c r="E2462"/>
    </row>
    <row r="2463" spans="5:5" x14ac:dyDescent="0.35">
      <c r="E2463"/>
    </row>
    <row r="2464" spans="5:5" x14ac:dyDescent="0.35">
      <c r="E2464"/>
    </row>
    <row r="2465" spans="5:5" x14ac:dyDescent="0.35">
      <c r="E2465"/>
    </row>
    <row r="2466" spans="5:5" x14ac:dyDescent="0.35">
      <c r="E2466"/>
    </row>
    <row r="2467" spans="5:5" x14ac:dyDescent="0.35">
      <c r="E2467"/>
    </row>
    <row r="2468" spans="5:5" x14ac:dyDescent="0.35">
      <c r="E2468"/>
    </row>
    <row r="2469" spans="5:5" x14ac:dyDescent="0.35">
      <c r="E2469"/>
    </row>
    <row r="2470" spans="5:5" x14ac:dyDescent="0.35">
      <c r="E2470"/>
    </row>
    <row r="2471" spans="5:5" x14ac:dyDescent="0.35">
      <c r="E2471"/>
    </row>
    <row r="2472" spans="5:5" x14ac:dyDescent="0.35">
      <c r="E2472"/>
    </row>
    <row r="2473" spans="5:5" x14ac:dyDescent="0.35">
      <c r="E2473"/>
    </row>
    <row r="2474" spans="5:5" x14ac:dyDescent="0.35">
      <c r="E2474"/>
    </row>
    <row r="2475" spans="5:5" x14ac:dyDescent="0.35">
      <c r="E2475"/>
    </row>
    <row r="2476" spans="5:5" x14ac:dyDescent="0.35">
      <c r="E2476"/>
    </row>
    <row r="2477" spans="5:5" x14ac:dyDescent="0.35">
      <c r="E2477"/>
    </row>
    <row r="2478" spans="5:5" x14ac:dyDescent="0.35">
      <c r="E2478"/>
    </row>
    <row r="2479" spans="5:5" x14ac:dyDescent="0.35">
      <c r="E2479"/>
    </row>
    <row r="2480" spans="5:5" x14ac:dyDescent="0.35">
      <c r="E2480"/>
    </row>
    <row r="2481" spans="5:5" x14ac:dyDescent="0.35">
      <c r="E2481"/>
    </row>
    <row r="2482" spans="5:5" x14ac:dyDescent="0.35">
      <c r="E2482"/>
    </row>
    <row r="2483" spans="5:5" x14ac:dyDescent="0.35">
      <c r="E2483"/>
    </row>
    <row r="2484" spans="5:5" x14ac:dyDescent="0.35">
      <c r="E2484"/>
    </row>
    <row r="2485" spans="5:5" x14ac:dyDescent="0.35">
      <c r="E2485"/>
    </row>
    <row r="2486" spans="5:5" x14ac:dyDescent="0.35">
      <c r="E2486"/>
    </row>
    <row r="2487" spans="5:5" x14ac:dyDescent="0.35">
      <c r="E2487"/>
    </row>
    <row r="2488" spans="5:5" x14ac:dyDescent="0.35">
      <c r="E2488"/>
    </row>
    <row r="2489" spans="5:5" x14ac:dyDescent="0.35">
      <c r="E2489"/>
    </row>
    <row r="2490" spans="5:5" x14ac:dyDescent="0.35">
      <c r="E2490"/>
    </row>
    <row r="2491" spans="5:5" x14ac:dyDescent="0.35">
      <c r="E2491"/>
    </row>
    <row r="2492" spans="5:5" x14ac:dyDescent="0.35">
      <c r="E2492"/>
    </row>
    <row r="2493" spans="5:5" x14ac:dyDescent="0.35">
      <c r="E2493"/>
    </row>
    <row r="2494" spans="5:5" x14ac:dyDescent="0.35">
      <c r="E2494"/>
    </row>
    <row r="2495" spans="5:5" x14ac:dyDescent="0.35">
      <c r="E2495"/>
    </row>
    <row r="2496" spans="5:5" x14ac:dyDescent="0.35">
      <c r="E2496"/>
    </row>
    <row r="2497" spans="5:5" x14ac:dyDescent="0.35">
      <c r="E2497"/>
    </row>
    <row r="2498" spans="5:5" x14ac:dyDescent="0.35">
      <c r="E2498"/>
    </row>
    <row r="2499" spans="5:5" x14ac:dyDescent="0.35">
      <c r="E2499"/>
    </row>
    <row r="2500" spans="5:5" x14ac:dyDescent="0.35">
      <c r="E2500"/>
    </row>
    <row r="2501" spans="5:5" x14ac:dyDescent="0.35">
      <c r="E2501"/>
    </row>
    <row r="2502" spans="5:5" x14ac:dyDescent="0.35">
      <c r="E2502"/>
    </row>
    <row r="2503" spans="5:5" x14ac:dyDescent="0.35">
      <c r="E2503"/>
    </row>
    <row r="2504" spans="5:5" x14ac:dyDescent="0.35">
      <c r="E2504"/>
    </row>
    <row r="2505" spans="5:5" x14ac:dyDescent="0.35">
      <c r="E2505"/>
    </row>
    <row r="2506" spans="5:5" x14ac:dyDescent="0.35">
      <c r="E2506"/>
    </row>
    <row r="2507" spans="5:5" x14ac:dyDescent="0.35">
      <c r="E2507"/>
    </row>
    <row r="2508" spans="5:5" x14ac:dyDescent="0.35">
      <c r="E2508"/>
    </row>
    <row r="2509" spans="5:5" x14ac:dyDescent="0.35">
      <c r="E2509"/>
    </row>
    <row r="2510" spans="5:5" x14ac:dyDescent="0.35">
      <c r="E2510"/>
    </row>
    <row r="2511" spans="5:5" x14ac:dyDescent="0.35">
      <c r="E2511"/>
    </row>
    <row r="2512" spans="5:5" x14ac:dyDescent="0.35">
      <c r="E2512"/>
    </row>
    <row r="2513" spans="5:5" x14ac:dyDescent="0.35">
      <c r="E2513"/>
    </row>
    <row r="2514" spans="5:5" x14ac:dyDescent="0.35">
      <c r="E2514"/>
    </row>
    <row r="2515" spans="5:5" x14ac:dyDescent="0.35">
      <c r="E2515"/>
    </row>
    <row r="2516" spans="5:5" x14ac:dyDescent="0.35">
      <c r="E2516"/>
    </row>
    <row r="2517" spans="5:5" x14ac:dyDescent="0.35">
      <c r="E2517"/>
    </row>
    <row r="2518" spans="5:5" x14ac:dyDescent="0.35">
      <c r="E2518"/>
    </row>
    <row r="2519" spans="5:5" x14ac:dyDescent="0.35">
      <c r="E2519"/>
    </row>
    <row r="2520" spans="5:5" x14ac:dyDescent="0.35">
      <c r="E2520"/>
    </row>
    <row r="2521" spans="5:5" x14ac:dyDescent="0.35">
      <c r="E2521"/>
    </row>
    <row r="2522" spans="5:5" x14ac:dyDescent="0.35">
      <c r="E2522"/>
    </row>
    <row r="2523" spans="5:5" x14ac:dyDescent="0.35">
      <c r="E2523"/>
    </row>
    <row r="2524" spans="5:5" x14ac:dyDescent="0.35">
      <c r="E2524"/>
    </row>
    <row r="2525" spans="5:5" x14ac:dyDescent="0.35">
      <c r="E2525"/>
    </row>
    <row r="2526" spans="5:5" x14ac:dyDescent="0.35">
      <c r="E2526"/>
    </row>
    <row r="2527" spans="5:5" x14ac:dyDescent="0.35">
      <c r="E2527"/>
    </row>
    <row r="2528" spans="5:5" x14ac:dyDescent="0.35">
      <c r="E2528"/>
    </row>
    <row r="2529" spans="5:5" x14ac:dyDescent="0.35">
      <c r="E2529"/>
    </row>
    <row r="2530" spans="5:5" x14ac:dyDescent="0.35">
      <c r="E2530"/>
    </row>
    <row r="2531" spans="5:5" x14ac:dyDescent="0.35">
      <c r="E2531"/>
    </row>
    <row r="2532" spans="5:5" x14ac:dyDescent="0.35">
      <c r="E2532"/>
    </row>
    <row r="2533" spans="5:5" x14ac:dyDescent="0.35">
      <c r="E2533"/>
    </row>
    <row r="2534" spans="5:5" x14ac:dyDescent="0.35">
      <c r="E2534"/>
    </row>
    <row r="2535" spans="5:5" x14ac:dyDescent="0.35">
      <c r="E2535"/>
    </row>
    <row r="2536" spans="5:5" x14ac:dyDescent="0.35">
      <c r="E2536"/>
    </row>
    <row r="2537" spans="5:5" x14ac:dyDescent="0.35">
      <c r="E2537"/>
    </row>
    <row r="2538" spans="5:5" x14ac:dyDescent="0.35">
      <c r="E2538"/>
    </row>
    <row r="2539" spans="5:5" x14ac:dyDescent="0.35">
      <c r="E2539"/>
    </row>
    <row r="2540" spans="5:5" x14ac:dyDescent="0.35">
      <c r="E2540"/>
    </row>
    <row r="2541" spans="5:5" x14ac:dyDescent="0.35">
      <c r="E2541"/>
    </row>
    <row r="2542" spans="5:5" x14ac:dyDescent="0.35">
      <c r="E2542"/>
    </row>
    <row r="2543" spans="5:5" x14ac:dyDescent="0.35">
      <c r="E2543"/>
    </row>
    <row r="2544" spans="5:5" x14ac:dyDescent="0.35">
      <c r="E2544"/>
    </row>
    <row r="2545" spans="5:5" x14ac:dyDescent="0.35">
      <c r="E2545"/>
    </row>
    <row r="2546" spans="5:5" x14ac:dyDescent="0.35">
      <c r="E2546"/>
    </row>
    <row r="2547" spans="5:5" x14ac:dyDescent="0.35">
      <c r="E2547"/>
    </row>
    <row r="2548" spans="5:5" x14ac:dyDescent="0.35">
      <c r="E2548"/>
    </row>
    <row r="2549" spans="5:5" x14ac:dyDescent="0.35">
      <c r="E2549"/>
    </row>
    <row r="2550" spans="5:5" x14ac:dyDescent="0.35">
      <c r="E2550"/>
    </row>
    <row r="2551" spans="5:5" x14ac:dyDescent="0.35">
      <c r="E2551"/>
    </row>
    <row r="2552" spans="5:5" x14ac:dyDescent="0.35">
      <c r="E2552"/>
    </row>
    <row r="2553" spans="5:5" x14ac:dyDescent="0.35">
      <c r="E2553"/>
    </row>
    <row r="2554" spans="5:5" x14ac:dyDescent="0.35">
      <c r="E2554"/>
    </row>
    <row r="2555" spans="5:5" x14ac:dyDescent="0.35">
      <c r="E2555"/>
    </row>
    <row r="2556" spans="5:5" x14ac:dyDescent="0.35">
      <c r="E2556"/>
    </row>
    <row r="2557" spans="5:5" x14ac:dyDescent="0.35">
      <c r="E2557"/>
    </row>
    <row r="2558" spans="5:5" x14ac:dyDescent="0.35">
      <c r="E2558"/>
    </row>
    <row r="2559" spans="5:5" x14ac:dyDescent="0.35">
      <c r="E2559"/>
    </row>
    <row r="2560" spans="5:5" x14ac:dyDescent="0.35">
      <c r="E2560"/>
    </row>
    <row r="2561" spans="5:5" x14ac:dyDescent="0.35">
      <c r="E2561"/>
    </row>
    <row r="2562" spans="5:5" x14ac:dyDescent="0.35">
      <c r="E2562"/>
    </row>
    <row r="2563" spans="5:5" x14ac:dyDescent="0.35">
      <c r="E2563"/>
    </row>
    <row r="2564" spans="5:5" x14ac:dyDescent="0.35">
      <c r="E2564"/>
    </row>
    <row r="2565" spans="5:5" x14ac:dyDescent="0.35">
      <c r="E2565"/>
    </row>
    <row r="2566" spans="5:5" x14ac:dyDescent="0.35">
      <c r="E2566"/>
    </row>
    <row r="2567" spans="5:5" x14ac:dyDescent="0.35">
      <c r="E2567"/>
    </row>
    <row r="2568" spans="5:5" x14ac:dyDescent="0.35">
      <c r="E2568"/>
    </row>
    <row r="2569" spans="5:5" x14ac:dyDescent="0.35">
      <c r="E2569"/>
    </row>
    <row r="2570" spans="5:5" x14ac:dyDescent="0.35">
      <c r="E2570"/>
    </row>
    <row r="2571" spans="5:5" x14ac:dyDescent="0.35">
      <c r="E2571"/>
    </row>
    <row r="2572" spans="5:5" x14ac:dyDescent="0.35">
      <c r="E2572"/>
    </row>
    <row r="2573" spans="5:5" x14ac:dyDescent="0.35">
      <c r="E2573"/>
    </row>
    <row r="2574" spans="5:5" x14ac:dyDescent="0.35">
      <c r="E2574"/>
    </row>
    <row r="2575" spans="5:5" x14ac:dyDescent="0.35">
      <c r="E2575"/>
    </row>
    <row r="2576" spans="5:5" x14ac:dyDescent="0.35">
      <c r="E2576"/>
    </row>
    <row r="2577" spans="5:5" x14ac:dyDescent="0.35">
      <c r="E2577"/>
    </row>
    <row r="2578" spans="5:5" x14ac:dyDescent="0.35">
      <c r="E2578"/>
    </row>
    <row r="2579" spans="5:5" x14ac:dyDescent="0.35">
      <c r="E2579"/>
    </row>
    <row r="2580" spans="5:5" x14ac:dyDescent="0.35">
      <c r="E2580"/>
    </row>
    <row r="2581" spans="5:5" x14ac:dyDescent="0.35">
      <c r="E2581"/>
    </row>
    <row r="2582" spans="5:5" x14ac:dyDescent="0.35">
      <c r="E2582"/>
    </row>
    <row r="2583" spans="5:5" x14ac:dyDescent="0.35">
      <c r="E2583"/>
    </row>
    <row r="2584" spans="5:5" x14ac:dyDescent="0.35">
      <c r="E2584"/>
    </row>
    <row r="2585" spans="5:5" x14ac:dyDescent="0.35">
      <c r="E2585"/>
    </row>
    <row r="2586" spans="5:5" x14ac:dyDescent="0.35">
      <c r="E2586"/>
    </row>
    <row r="2587" spans="5:5" x14ac:dyDescent="0.35">
      <c r="E2587"/>
    </row>
    <row r="2588" spans="5:5" x14ac:dyDescent="0.35">
      <c r="E2588"/>
    </row>
    <row r="2589" spans="5:5" x14ac:dyDescent="0.35">
      <c r="E2589"/>
    </row>
    <row r="2590" spans="5:5" x14ac:dyDescent="0.35">
      <c r="E2590"/>
    </row>
    <row r="2591" spans="5:5" x14ac:dyDescent="0.35">
      <c r="E2591"/>
    </row>
    <row r="2592" spans="5:5" x14ac:dyDescent="0.35">
      <c r="E2592"/>
    </row>
    <row r="2593" spans="5:5" x14ac:dyDescent="0.35">
      <c r="E2593"/>
    </row>
    <row r="2594" spans="5:5" x14ac:dyDescent="0.35">
      <c r="E2594"/>
    </row>
    <row r="2595" spans="5:5" x14ac:dyDescent="0.35">
      <c r="E2595"/>
    </row>
    <row r="2596" spans="5:5" x14ac:dyDescent="0.35">
      <c r="E2596"/>
    </row>
    <row r="2597" spans="5:5" x14ac:dyDescent="0.35">
      <c r="E2597"/>
    </row>
    <row r="2598" spans="5:5" x14ac:dyDescent="0.35">
      <c r="E2598"/>
    </row>
    <row r="2599" spans="5:5" x14ac:dyDescent="0.35">
      <c r="E2599"/>
    </row>
    <row r="2600" spans="5:5" x14ac:dyDescent="0.35">
      <c r="E2600"/>
    </row>
    <row r="2601" spans="5:5" x14ac:dyDescent="0.35">
      <c r="E2601"/>
    </row>
    <row r="2602" spans="5:5" x14ac:dyDescent="0.35">
      <c r="E2602"/>
    </row>
    <row r="2603" spans="5:5" x14ac:dyDescent="0.35">
      <c r="E2603"/>
    </row>
    <row r="2604" spans="5:5" x14ac:dyDescent="0.35">
      <c r="E2604"/>
    </row>
    <row r="2605" spans="5:5" x14ac:dyDescent="0.35">
      <c r="E2605"/>
    </row>
    <row r="2606" spans="5:5" x14ac:dyDescent="0.35">
      <c r="E2606"/>
    </row>
    <row r="2607" spans="5:5" x14ac:dyDescent="0.35">
      <c r="E2607"/>
    </row>
    <row r="2608" spans="5:5" x14ac:dyDescent="0.35">
      <c r="E2608"/>
    </row>
    <row r="2609" spans="5:5" x14ac:dyDescent="0.35">
      <c r="E2609"/>
    </row>
    <row r="2610" spans="5:5" x14ac:dyDescent="0.35">
      <c r="E2610"/>
    </row>
    <row r="2611" spans="5:5" x14ac:dyDescent="0.35">
      <c r="E2611"/>
    </row>
    <row r="2612" spans="5:5" x14ac:dyDescent="0.35">
      <c r="E2612"/>
    </row>
    <row r="2613" spans="5:5" x14ac:dyDescent="0.35">
      <c r="E2613"/>
    </row>
    <row r="2614" spans="5:5" x14ac:dyDescent="0.35">
      <c r="E2614"/>
    </row>
    <row r="2615" spans="5:5" x14ac:dyDescent="0.35">
      <c r="E2615"/>
    </row>
    <row r="2616" spans="5:5" x14ac:dyDescent="0.35">
      <c r="E2616"/>
    </row>
    <row r="2617" spans="5:5" x14ac:dyDescent="0.35">
      <c r="E2617"/>
    </row>
    <row r="2618" spans="5:5" x14ac:dyDescent="0.35">
      <c r="E2618"/>
    </row>
    <row r="2619" spans="5:5" x14ac:dyDescent="0.35">
      <c r="E2619"/>
    </row>
    <row r="2620" spans="5:5" x14ac:dyDescent="0.35">
      <c r="E2620"/>
    </row>
    <row r="2621" spans="5:5" x14ac:dyDescent="0.35">
      <c r="E2621"/>
    </row>
    <row r="2622" spans="5:5" x14ac:dyDescent="0.35">
      <c r="E2622"/>
    </row>
    <row r="2623" spans="5:5" x14ac:dyDescent="0.35">
      <c r="E2623"/>
    </row>
    <row r="2624" spans="5:5" x14ac:dyDescent="0.35">
      <c r="E2624"/>
    </row>
    <row r="2625" spans="5:5" x14ac:dyDescent="0.35">
      <c r="E2625"/>
    </row>
    <row r="2626" spans="5:5" x14ac:dyDescent="0.35">
      <c r="E2626"/>
    </row>
    <row r="2627" spans="5:5" x14ac:dyDescent="0.35">
      <c r="E2627"/>
    </row>
    <row r="2628" spans="5:5" x14ac:dyDescent="0.35">
      <c r="E2628"/>
    </row>
    <row r="2629" spans="5:5" x14ac:dyDescent="0.35">
      <c r="E2629"/>
    </row>
    <row r="2630" spans="5:5" x14ac:dyDescent="0.35">
      <c r="E2630"/>
    </row>
    <row r="2631" spans="5:5" x14ac:dyDescent="0.35">
      <c r="E2631"/>
    </row>
    <row r="2632" spans="5:5" x14ac:dyDescent="0.35">
      <c r="E2632"/>
    </row>
    <row r="2633" spans="5:5" x14ac:dyDescent="0.35">
      <c r="E2633"/>
    </row>
    <row r="2634" spans="5:5" x14ac:dyDescent="0.35">
      <c r="E2634"/>
    </row>
    <row r="2635" spans="5:5" x14ac:dyDescent="0.35">
      <c r="E2635"/>
    </row>
    <row r="2636" spans="5:5" x14ac:dyDescent="0.35">
      <c r="E2636"/>
    </row>
    <row r="2637" spans="5:5" x14ac:dyDescent="0.35">
      <c r="E2637"/>
    </row>
    <row r="2638" spans="5:5" x14ac:dyDescent="0.35">
      <c r="E2638"/>
    </row>
    <row r="2639" spans="5:5" x14ac:dyDescent="0.35">
      <c r="E2639"/>
    </row>
    <row r="2640" spans="5:5" x14ac:dyDescent="0.35">
      <c r="E2640"/>
    </row>
    <row r="2641" spans="5:5" x14ac:dyDescent="0.35">
      <c r="E2641"/>
    </row>
    <row r="2642" spans="5:5" x14ac:dyDescent="0.35">
      <c r="E2642"/>
    </row>
    <row r="2643" spans="5:5" x14ac:dyDescent="0.35">
      <c r="E2643"/>
    </row>
    <row r="2644" spans="5:5" x14ac:dyDescent="0.35">
      <c r="E2644"/>
    </row>
    <row r="2645" spans="5:5" x14ac:dyDescent="0.35">
      <c r="E2645"/>
    </row>
    <row r="2646" spans="5:5" x14ac:dyDescent="0.35">
      <c r="E2646"/>
    </row>
    <row r="2647" spans="5:5" x14ac:dyDescent="0.35">
      <c r="E2647"/>
    </row>
    <row r="2648" spans="5:5" x14ac:dyDescent="0.35">
      <c r="E2648"/>
    </row>
    <row r="2649" spans="5:5" x14ac:dyDescent="0.35">
      <c r="E2649"/>
    </row>
    <row r="2650" spans="5:5" x14ac:dyDescent="0.35">
      <c r="E2650"/>
    </row>
    <row r="2651" spans="5:5" x14ac:dyDescent="0.35">
      <c r="E2651"/>
    </row>
    <row r="2652" spans="5:5" x14ac:dyDescent="0.35">
      <c r="E2652"/>
    </row>
    <row r="2653" spans="5:5" x14ac:dyDescent="0.35">
      <c r="E2653"/>
    </row>
    <row r="2654" spans="5:5" x14ac:dyDescent="0.35">
      <c r="E2654"/>
    </row>
    <row r="2655" spans="5:5" x14ac:dyDescent="0.35">
      <c r="E2655"/>
    </row>
    <row r="2656" spans="5:5" x14ac:dyDescent="0.35">
      <c r="E2656"/>
    </row>
    <row r="2657" spans="5:5" x14ac:dyDescent="0.35">
      <c r="E2657"/>
    </row>
    <row r="2658" spans="5:5" x14ac:dyDescent="0.35">
      <c r="E2658"/>
    </row>
    <row r="2659" spans="5:5" x14ac:dyDescent="0.35">
      <c r="E2659"/>
    </row>
    <row r="2660" spans="5:5" x14ac:dyDescent="0.35">
      <c r="E2660"/>
    </row>
    <row r="2661" spans="5:5" x14ac:dyDescent="0.35">
      <c r="E2661"/>
    </row>
    <row r="2662" spans="5:5" x14ac:dyDescent="0.35">
      <c r="E2662"/>
    </row>
    <row r="2663" spans="5:5" x14ac:dyDescent="0.35">
      <c r="E2663"/>
    </row>
    <row r="2664" spans="5:5" x14ac:dyDescent="0.35">
      <c r="E2664"/>
    </row>
    <row r="2665" spans="5:5" x14ac:dyDescent="0.35">
      <c r="E2665"/>
    </row>
    <row r="2666" spans="5:5" x14ac:dyDescent="0.35">
      <c r="E2666"/>
    </row>
    <row r="2667" spans="5:5" x14ac:dyDescent="0.35">
      <c r="E2667"/>
    </row>
    <row r="2668" spans="5:5" x14ac:dyDescent="0.35">
      <c r="E2668"/>
    </row>
    <row r="2669" spans="5:5" x14ac:dyDescent="0.35">
      <c r="E2669"/>
    </row>
    <row r="2670" spans="5:5" x14ac:dyDescent="0.35">
      <c r="E2670"/>
    </row>
    <row r="2671" spans="5:5" x14ac:dyDescent="0.35">
      <c r="E2671"/>
    </row>
    <row r="2672" spans="5:5" x14ac:dyDescent="0.35">
      <c r="E2672"/>
    </row>
    <row r="2673" spans="5:5" x14ac:dyDescent="0.35">
      <c r="E2673"/>
    </row>
    <row r="2674" spans="5:5" x14ac:dyDescent="0.35">
      <c r="E2674"/>
    </row>
    <row r="2675" spans="5:5" x14ac:dyDescent="0.35">
      <c r="E2675"/>
    </row>
    <row r="2676" spans="5:5" x14ac:dyDescent="0.35">
      <c r="E2676"/>
    </row>
    <row r="2677" spans="5:5" x14ac:dyDescent="0.35">
      <c r="E2677"/>
    </row>
    <row r="2678" spans="5:5" x14ac:dyDescent="0.35">
      <c r="E2678"/>
    </row>
    <row r="2679" spans="5:5" x14ac:dyDescent="0.35">
      <c r="E2679"/>
    </row>
    <row r="2680" spans="5:5" x14ac:dyDescent="0.35">
      <c r="E2680"/>
    </row>
    <row r="2681" spans="5:5" x14ac:dyDescent="0.35">
      <c r="E2681"/>
    </row>
    <row r="2682" spans="5:5" x14ac:dyDescent="0.35">
      <c r="E2682"/>
    </row>
    <row r="2683" spans="5:5" x14ac:dyDescent="0.35">
      <c r="E2683"/>
    </row>
    <row r="2684" spans="5:5" x14ac:dyDescent="0.35">
      <c r="E2684"/>
    </row>
    <row r="2685" spans="5:5" x14ac:dyDescent="0.35">
      <c r="E2685"/>
    </row>
    <row r="2686" spans="5:5" x14ac:dyDescent="0.35">
      <c r="E2686"/>
    </row>
    <row r="2687" spans="5:5" x14ac:dyDescent="0.35">
      <c r="E2687"/>
    </row>
    <row r="2688" spans="5:5" x14ac:dyDescent="0.35">
      <c r="E2688"/>
    </row>
    <row r="2689" spans="5:5" x14ac:dyDescent="0.35">
      <c r="E2689"/>
    </row>
    <row r="2690" spans="5:5" x14ac:dyDescent="0.35">
      <c r="E2690"/>
    </row>
    <row r="2691" spans="5:5" x14ac:dyDescent="0.35">
      <c r="E2691"/>
    </row>
    <row r="2692" spans="5:5" x14ac:dyDescent="0.35">
      <c r="E2692"/>
    </row>
    <row r="2693" spans="5:5" x14ac:dyDescent="0.35">
      <c r="E2693"/>
    </row>
    <row r="2694" spans="5:5" x14ac:dyDescent="0.35">
      <c r="E2694"/>
    </row>
    <row r="2695" spans="5:5" x14ac:dyDescent="0.35">
      <c r="E2695"/>
    </row>
    <row r="2696" spans="5:5" x14ac:dyDescent="0.35">
      <c r="E2696"/>
    </row>
    <row r="2697" spans="5:5" x14ac:dyDescent="0.35">
      <c r="E2697"/>
    </row>
    <row r="2698" spans="5:5" x14ac:dyDescent="0.35">
      <c r="E2698"/>
    </row>
    <row r="2699" spans="5:5" x14ac:dyDescent="0.35">
      <c r="E2699"/>
    </row>
    <row r="2700" spans="5:5" x14ac:dyDescent="0.35">
      <c r="E2700"/>
    </row>
    <row r="2701" spans="5:5" x14ac:dyDescent="0.35">
      <c r="E2701"/>
    </row>
    <row r="2702" spans="5:5" x14ac:dyDescent="0.35">
      <c r="E2702"/>
    </row>
    <row r="2703" spans="5:5" x14ac:dyDescent="0.35">
      <c r="E2703"/>
    </row>
    <row r="2704" spans="5:5" x14ac:dyDescent="0.35">
      <c r="E2704"/>
    </row>
    <row r="2705" spans="5:5" x14ac:dyDescent="0.35">
      <c r="E2705"/>
    </row>
    <row r="2706" spans="5:5" x14ac:dyDescent="0.35">
      <c r="E2706"/>
    </row>
    <row r="2707" spans="5:5" x14ac:dyDescent="0.35">
      <c r="E2707"/>
    </row>
    <row r="2708" spans="5:5" x14ac:dyDescent="0.35">
      <c r="E2708"/>
    </row>
    <row r="2709" spans="5:5" x14ac:dyDescent="0.35">
      <c r="E2709"/>
    </row>
    <row r="2710" spans="5:5" x14ac:dyDescent="0.35">
      <c r="E2710"/>
    </row>
    <row r="2711" spans="5:5" x14ac:dyDescent="0.35">
      <c r="E2711"/>
    </row>
    <row r="2712" spans="5:5" x14ac:dyDescent="0.35">
      <c r="E2712"/>
    </row>
    <row r="2713" spans="5:5" x14ac:dyDescent="0.35">
      <c r="E2713"/>
    </row>
    <row r="2714" spans="5:5" x14ac:dyDescent="0.35">
      <c r="E2714"/>
    </row>
    <row r="2715" spans="5:5" x14ac:dyDescent="0.35">
      <c r="E2715"/>
    </row>
    <row r="2716" spans="5:5" x14ac:dyDescent="0.35">
      <c r="E2716"/>
    </row>
    <row r="2717" spans="5:5" x14ac:dyDescent="0.35">
      <c r="E2717"/>
    </row>
    <row r="2718" spans="5:5" x14ac:dyDescent="0.35">
      <c r="E2718"/>
    </row>
    <row r="2719" spans="5:5" x14ac:dyDescent="0.35">
      <c r="E2719"/>
    </row>
    <row r="2720" spans="5:5" x14ac:dyDescent="0.35">
      <c r="E2720"/>
    </row>
    <row r="2721" spans="5:5" x14ac:dyDescent="0.35">
      <c r="E2721"/>
    </row>
    <row r="2722" spans="5:5" x14ac:dyDescent="0.35">
      <c r="E2722"/>
    </row>
    <row r="2723" spans="5:5" x14ac:dyDescent="0.35">
      <c r="E2723"/>
    </row>
    <row r="2724" spans="5:5" x14ac:dyDescent="0.35">
      <c r="E2724"/>
    </row>
    <row r="2725" spans="5:5" x14ac:dyDescent="0.35">
      <c r="E2725"/>
    </row>
    <row r="2726" spans="5:5" x14ac:dyDescent="0.35">
      <c r="E2726"/>
    </row>
    <row r="2727" spans="5:5" x14ac:dyDescent="0.35">
      <c r="E2727"/>
    </row>
    <row r="2728" spans="5:5" x14ac:dyDescent="0.35">
      <c r="E2728"/>
    </row>
    <row r="2729" spans="5:5" x14ac:dyDescent="0.35">
      <c r="E2729"/>
    </row>
    <row r="2730" spans="5:5" x14ac:dyDescent="0.35">
      <c r="E2730"/>
    </row>
    <row r="2731" spans="5:5" x14ac:dyDescent="0.35">
      <c r="E2731"/>
    </row>
    <row r="2732" spans="5:5" x14ac:dyDescent="0.35">
      <c r="E2732"/>
    </row>
    <row r="2733" spans="5:5" x14ac:dyDescent="0.35">
      <c r="E2733"/>
    </row>
    <row r="2734" spans="5:5" x14ac:dyDescent="0.35">
      <c r="E2734"/>
    </row>
    <row r="2735" spans="5:5" x14ac:dyDescent="0.35">
      <c r="E2735"/>
    </row>
    <row r="2736" spans="5:5" x14ac:dyDescent="0.35">
      <c r="E2736"/>
    </row>
    <row r="2737" spans="5:5" x14ac:dyDescent="0.35">
      <c r="E2737"/>
    </row>
    <row r="2738" spans="5:5" x14ac:dyDescent="0.35">
      <c r="E2738"/>
    </row>
    <row r="2739" spans="5:5" x14ac:dyDescent="0.35">
      <c r="E2739"/>
    </row>
    <row r="2740" spans="5:5" x14ac:dyDescent="0.35">
      <c r="E2740"/>
    </row>
    <row r="2741" spans="5:5" x14ac:dyDescent="0.35">
      <c r="E2741"/>
    </row>
    <row r="2742" spans="5:5" x14ac:dyDescent="0.35">
      <c r="E2742"/>
    </row>
    <row r="2743" spans="5:5" x14ac:dyDescent="0.35">
      <c r="E2743"/>
    </row>
    <row r="2744" spans="5:5" x14ac:dyDescent="0.35">
      <c r="E2744"/>
    </row>
    <row r="2745" spans="5:5" x14ac:dyDescent="0.35">
      <c r="E2745"/>
    </row>
    <row r="2746" spans="5:5" x14ac:dyDescent="0.35">
      <c r="E2746"/>
    </row>
    <row r="2747" spans="5:5" x14ac:dyDescent="0.35">
      <c r="E2747"/>
    </row>
    <row r="2748" spans="5:5" x14ac:dyDescent="0.35">
      <c r="E2748"/>
    </row>
    <row r="2749" spans="5:5" x14ac:dyDescent="0.35">
      <c r="E2749"/>
    </row>
    <row r="2750" spans="5:5" x14ac:dyDescent="0.35">
      <c r="E2750"/>
    </row>
    <row r="2751" spans="5:5" x14ac:dyDescent="0.35">
      <c r="E2751"/>
    </row>
    <row r="2752" spans="5:5" x14ac:dyDescent="0.35">
      <c r="E2752"/>
    </row>
    <row r="2753" spans="5:5" x14ac:dyDescent="0.35">
      <c r="E2753"/>
    </row>
    <row r="2754" spans="5:5" x14ac:dyDescent="0.35">
      <c r="E2754"/>
    </row>
    <row r="2755" spans="5:5" x14ac:dyDescent="0.35">
      <c r="E2755"/>
    </row>
    <row r="2756" spans="5:5" x14ac:dyDescent="0.35">
      <c r="E2756"/>
    </row>
    <row r="2757" spans="5:5" x14ac:dyDescent="0.35">
      <c r="E2757"/>
    </row>
    <row r="2758" spans="5:5" x14ac:dyDescent="0.35">
      <c r="E2758"/>
    </row>
    <row r="2759" spans="5:5" x14ac:dyDescent="0.35">
      <c r="E2759"/>
    </row>
    <row r="2760" spans="5:5" x14ac:dyDescent="0.35">
      <c r="E2760"/>
    </row>
    <row r="2761" spans="5:5" x14ac:dyDescent="0.35">
      <c r="E2761"/>
    </row>
    <row r="2762" spans="5:5" x14ac:dyDescent="0.35">
      <c r="E2762"/>
    </row>
    <row r="2763" spans="5:5" x14ac:dyDescent="0.35">
      <c r="E2763"/>
    </row>
    <row r="2764" spans="5:5" x14ac:dyDescent="0.35">
      <c r="E2764"/>
    </row>
    <row r="2765" spans="5:5" x14ac:dyDescent="0.35">
      <c r="E2765"/>
    </row>
    <row r="2766" spans="5:5" x14ac:dyDescent="0.35">
      <c r="E2766"/>
    </row>
    <row r="2767" spans="5:5" x14ac:dyDescent="0.35">
      <c r="E2767"/>
    </row>
    <row r="2768" spans="5:5" x14ac:dyDescent="0.35">
      <c r="E2768"/>
    </row>
    <row r="2769" spans="5:5" x14ac:dyDescent="0.35">
      <c r="E2769"/>
    </row>
    <row r="2770" spans="5:5" x14ac:dyDescent="0.35">
      <c r="E2770"/>
    </row>
    <row r="2771" spans="5:5" x14ac:dyDescent="0.35">
      <c r="E2771"/>
    </row>
    <row r="2772" spans="5:5" x14ac:dyDescent="0.35">
      <c r="E2772"/>
    </row>
    <row r="2773" spans="5:5" x14ac:dyDescent="0.35">
      <c r="E2773"/>
    </row>
    <row r="2774" spans="5:5" x14ac:dyDescent="0.35">
      <c r="E2774"/>
    </row>
    <row r="2775" spans="5:5" x14ac:dyDescent="0.35">
      <c r="E2775"/>
    </row>
    <row r="2776" spans="5:5" x14ac:dyDescent="0.35">
      <c r="E2776"/>
    </row>
    <row r="2777" spans="5:5" x14ac:dyDescent="0.35">
      <c r="E2777"/>
    </row>
    <row r="2778" spans="5:5" x14ac:dyDescent="0.35">
      <c r="E2778"/>
    </row>
    <row r="2779" spans="5:5" x14ac:dyDescent="0.35">
      <c r="E2779"/>
    </row>
    <row r="2780" spans="5:5" x14ac:dyDescent="0.35">
      <c r="E2780"/>
    </row>
    <row r="2781" spans="5:5" x14ac:dyDescent="0.35">
      <c r="E2781"/>
    </row>
    <row r="2782" spans="5:5" x14ac:dyDescent="0.35">
      <c r="E2782"/>
    </row>
    <row r="2783" spans="5:5" x14ac:dyDescent="0.35">
      <c r="E2783"/>
    </row>
    <row r="2784" spans="5:5" x14ac:dyDescent="0.35">
      <c r="E2784"/>
    </row>
    <row r="2785" spans="5:5" x14ac:dyDescent="0.35">
      <c r="E2785"/>
    </row>
    <row r="2786" spans="5:5" x14ac:dyDescent="0.35">
      <c r="E2786"/>
    </row>
    <row r="2787" spans="5:5" x14ac:dyDescent="0.35">
      <c r="E2787"/>
    </row>
    <row r="2788" spans="5:5" x14ac:dyDescent="0.35">
      <c r="E2788"/>
    </row>
    <row r="2789" spans="5:5" x14ac:dyDescent="0.35">
      <c r="E2789"/>
    </row>
    <row r="2790" spans="5:5" x14ac:dyDescent="0.35">
      <c r="E2790"/>
    </row>
    <row r="2791" spans="5:5" x14ac:dyDescent="0.35">
      <c r="E2791"/>
    </row>
    <row r="2792" spans="5:5" x14ac:dyDescent="0.35">
      <c r="E2792"/>
    </row>
    <row r="2793" spans="5:5" x14ac:dyDescent="0.35">
      <c r="E2793"/>
    </row>
    <row r="2794" spans="5:5" x14ac:dyDescent="0.35">
      <c r="E2794"/>
    </row>
    <row r="2795" spans="5:5" x14ac:dyDescent="0.35">
      <c r="E2795"/>
    </row>
    <row r="2796" spans="5:5" x14ac:dyDescent="0.35">
      <c r="E2796"/>
    </row>
    <row r="2797" spans="5:5" x14ac:dyDescent="0.35">
      <c r="E2797"/>
    </row>
    <row r="2798" spans="5:5" x14ac:dyDescent="0.35">
      <c r="E2798"/>
    </row>
    <row r="2799" spans="5:5" x14ac:dyDescent="0.35">
      <c r="E2799"/>
    </row>
    <row r="2800" spans="5:5" x14ac:dyDescent="0.35">
      <c r="E2800"/>
    </row>
    <row r="2801" spans="5:5" x14ac:dyDescent="0.35">
      <c r="E2801"/>
    </row>
    <row r="2802" spans="5:5" x14ac:dyDescent="0.35">
      <c r="E2802"/>
    </row>
    <row r="2803" spans="5:5" x14ac:dyDescent="0.35">
      <c r="E2803"/>
    </row>
    <row r="2804" spans="5:5" x14ac:dyDescent="0.35">
      <c r="E2804"/>
    </row>
    <row r="2805" spans="5:5" x14ac:dyDescent="0.35">
      <c r="E2805"/>
    </row>
    <row r="2806" spans="5:5" x14ac:dyDescent="0.35">
      <c r="E2806"/>
    </row>
    <row r="2807" spans="5:5" x14ac:dyDescent="0.35">
      <c r="E2807"/>
    </row>
    <row r="2808" spans="5:5" x14ac:dyDescent="0.35">
      <c r="E2808"/>
    </row>
    <row r="2809" spans="5:5" x14ac:dyDescent="0.35">
      <c r="E2809"/>
    </row>
    <row r="2810" spans="5:5" x14ac:dyDescent="0.35">
      <c r="E2810"/>
    </row>
    <row r="2811" spans="5:5" x14ac:dyDescent="0.35">
      <c r="E2811"/>
    </row>
    <row r="2812" spans="5:5" x14ac:dyDescent="0.35">
      <c r="E2812"/>
    </row>
    <row r="2813" spans="5:5" x14ac:dyDescent="0.35">
      <c r="E2813"/>
    </row>
    <row r="2814" spans="5:5" x14ac:dyDescent="0.35">
      <c r="E2814"/>
    </row>
    <row r="2815" spans="5:5" x14ac:dyDescent="0.35">
      <c r="E2815"/>
    </row>
    <row r="2816" spans="5:5" x14ac:dyDescent="0.35">
      <c r="E2816"/>
    </row>
    <row r="2817" spans="5:5" x14ac:dyDescent="0.35">
      <c r="E2817"/>
    </row>
    <row r="2818" spans="5:5" x14ac:dyDescent="0.35">
      <c r="E2818"/>
    </row>
    <row r="2819" spans="5:5" x14ac:dyDescent="0.35">
      <c r="E2819"/>
    </row>
    <row r="2820" spans="5:5" x14ac:dyDescent="0.35">
      <c r="E2820"/>
    </row>
    <row r="2821" spans="5:5" x14ac:dyDescent="0.35">
      <c r="E2821"/>
    </row>
    <row r="2822" spans="5:5" x14ac:dyDescent="0.35">
      <c r="E2822"/>
    </row>
    <row r="2823" spans="5:5" x14ac:dyDescent="0.35">
      <c r="E2823"/>
    </row>
    <row r="2824" spans="5:5" x14ac:dyDescent="0.35">
      <c r="E2824"/>
    </row>
    <row r="2825" spans="5:5" x14ac:dyDescent="0.35">
      <c r="E2825"/>
    </row>
    <row r="2826" spans="5:5" x14ac:dyDescent="0.35">
      <c r="E2826"/>
    </row>
    <row r="2827" spans="5:5" x14ac:dyDescent="0.35">
      <c r="E2827"/>
    </row>
    <row r="2828" spans="5:5" x14ac:dyDescent="0.35">
      <c r="E2828"/>
    </row>
    <row r="2829" spans="5:5" x14ac:dyDescent="0.35">
      <c r="E2829"/>
    </row>
    <row r="2830" spans="5:5" x14ac:dyDescent="0.35">
      <c r="E2830"/>
    </row>
    <row r="2831" spans="5:5" x14ac:dyDescent="0.35">
      <c r="E2831"/>
    </row>
    <row r="2832" spans="5:5" x14ac:dyDescent="0.35">
      <c r="E2832"/>
    </row>
    <row r="2833" spans="5:5" x14ac:dyDescent="0.35">
      <c r="E2833"/>
    </row>
    <row r="2834" spans="5:5" x14ac:dyDescent="0.35">
      <c r="E2834"/>
    </row>
    <row r="2835" spans="5:5" x14ac:dyDescent="0.35">
      <c r="E2835"/>
    </row>
    <row r="2836" spans="5:5" x14ac:dyDescent="0.35">
      <c r="E2836"/>
    </row>
    <row r="2837" spans="5:5" x14ac:dyDescent="0.35">
      <c r="E2837"/>
    </row>
    <row r="2838" spans="5:5" x14ac:dyDescent="0.35">
      <c r="E2838"/>
    </row>
    <row r="2839" spans="5:5" x14ac:dyDescent="0.35">
      <c r="E2839"/>
    </row>
    <row r="2840" spans="5:5" x14ac:dyDescent="0.35">
      <c r="E2840"/>
    </row>
    <row r="2841" spans="5:5" x14ac:dyDescent="0.35">
      <c r="E2841"/>
    </row>
    <row r="2842" spans="5:5" x14ac:dyDescent="0.35">
      <c r="E2842"/>
    </row>
    <row r="2843" spans="5:5" x14ac:dyDescent="0.35">
      <c r="E2843"/>
    </row>
    <row r="2844" spans="5:5" x14ac:dyDescent="0.35">
      <c r="E2844"/>
    </row>
    <row r="2845" spans="5:5" x14ac:dyDescent="0.35">
      <c r="E2845"/>
    </row>
    <row r="2846" spans="5:5" x14ac:dyDescent="0.35">
      <c r="E2846"/>
    </row>
    <row r="2847" spans="5:5" x14ac:dyDescent="0.35">
      <c r="E2847"/>
    </row>
    <row r="2848" spans="5:5" x14ac:dyDescent="0.35">
      <c r="E2848"/>
    </row>
    <row r="2849" spans="5:5" x14ac:dyDescent="0.35">
      <c r="E2849"/>
    </row>
    <row r="2850" spans="5:5" x14ac:dyDescent="0.35">
      <c r="E2850"/>
    </row>
    <row r="2851" spans="5:5" x14ac:dyDescent="0.35">
      <c r="E2851"/>
    </row>
    <row r="2852" spans="5:5" x14ac:dyDescent="0.35">
      <c r="E2852"/>
    </row>
    <row r="2853" spans="5:5" x14ac:dyDescent="0.35">
      <c r="E2853"/>
    </row>
    <row r="2854" spans="5:5" x14ac:dyDescent="0.35">
      <c r="E2854"/>
    </row>
    <row r="2855" spans="5:5" x14ac:dyDescent="0.35">
      <c r="E2855"/>
    </row>
    <row r="2856" spans="5:5" x14ac:dyDescent="0.35">
      <c r="E2856"/>
    </row>
    <row r="2857" spans="5:5" x14ac:dyDescent="0.35">
      <c r="E2857"/>
    </row>
    <row r="2858" spans="5:5" x14ac:dyDescent="0.35">
      <c r="E2858"/>
    </row>
    <row r="2859" spans="5:5" x14ac:dyDescent="0.35">
      <c r="E2859"/>
    </row>
    <row r="2860" spans="5:5" x14ac:dyDescent="0.35">
      <c r="E2860"/>
    </row>
    <row r="2861" spans="5:5" x14ac:dyDescent="0.35">
      <c r="E2861"/>
    </row>
    <row r="2862" spans="5:5" x14ac:dyDescent="0.35">
      <c r="E2862"/>
    </row>
    <row r="2863" spans="5:5" x14ac:dyDescent="0.35">
      <c r="E2863"/>
    </row>
    <row r="2864" spans="5:5" x14ac:dyDescent="0.35">
      <c r="E2864"/>
    </row>
    <row r="2865" spans="5:5" x14ac:dyDescent="0.35">
      <c r="E2865"/>
    </row>
    <row r="2866" spans="5:5" x14ac:dyDescent="0.35">
      <c r="E2866"/>
    </row>
    <row r="2867" spans="5:5" x14ac:dyDescent="0.35">
      <c r="E2867"/>
    </row>
    <row r="2868" spans="5:5" x14ac:dyDescent="0.35">
      <c r="E2868"/>
    </row>
    <row r="2869" spans="5:5" x14ac:dyDescent="0.35">
      <c r="E2869"/>
    </row>
    <row r="2870" spans="5:5" x14ac:dyDescent="0.35">
      <c r="E2870"/>
    </row>
    <row r="2871" spans="5:5" x14ac:dyDescent="0.35">
      <c r="E2871"/>
    </row>
    <row r="2872" spans="5:5" x14ac:dyDescent="0.35">
      <c r="E2872"/>
    </row>
    <row r="2873" spans="5:5" x14ac:dyDescent="0.35">
      <c r="E2873"/>
    </row>
    <row r="2874" spans="5:5" x14ac:dyDescent="0.35">
      <c r="E2874"/>
    </row>
    <row r="2875" spans="5:5" x14ac:dyDescent="0.35">
      <c r="E2875"/>
    </row>
    <row r="2876" spans="5:5" x14ac:dyDescent="0.35">
      <c r="E2876"/>
    </row>
    <row r="2877" spans="5:5" x14ac:dyDescent="0.35">
      <c r="E2877"/>
    </row>
    <row r="2878" spans="5:5" x14ac:dyDescent="0.35">
      <c r="E2878"/>
    </row>
    <row r="2879" spans="5:5" x14ac:dyDescent="0.35">
      <c r="E2879"/>
    </row>
    <row r="2880" spans="5:5" x14ac:dyDescent="0.35">
      <c r="E2880"/>
    </row>
    <row r="2881" spans="5:5" x14ac:dyDescent="0.35">
      <c r="E2881"/>
    </row>
    <row r="2882" spans="5:5" x14ac:dyDescent="0.35">
      <c r="E2882"/>
    </row>
    <row r="2883" spans="5:5" x14ac:dyDescent="0.35">
      <c r="E2883"/>
    </row>
    <row r="2884" spans="5:5" x14ac:dyDescent="0.35">
      <c r="E2884"/>
    </row>
    <row r="2885" spans="5:5" x14ac:dyDescent="0.35">
      <c r="E2885"/>
    </row>
    <row r="2886" spans="5:5" x14ac:dyDescent="0.35">
      <c r="E2886"/>
    </row>
    <row r="2887" spans="5:5" x14ac:dyDescent="0.35">
      <c r="E2887"/>
    </row>
    <row r="2888" spans="5:5" x14ac:dyDescent="0.35">
      <c r="E2888"/>
    </row>
    <row r="2889" spans="5:5" x14ac:dyDescent="0.35">
      <c r="E2889"/>
    </row>
    <row r="2890" spans="5:5" x14ac:dyDescent="0.35">
      <c r="E2890"/>
    </row>
    <row r="2891" spans="5:5" x14ac:dyDescent="0.35">
      <c r="E2891"/>
    </row>
    <row r="2892" spans="5:5" x14ac:dyDescent="0.35">
      <c r="E2892"/>
    </row>
    <row r="2893" spans="5:5" x14ac:dyDescent="0.35">
      <c r="E2893"/>
    </row>
    <row r="2894" spans="5:5" x14ac:dyDescent="0.35">
      <c r="E2894"/>
    </row>
    <row r="2895" spans="5:5" x14ac:dyDescent="0.35">
      <c r="E2895"/>
    </row>
    <row r="2896" spans="5:5" x14ac:dyDescent="0.35">
      <c r="E2896"/>
    </row>
    <row r="2897" spans="5:5" x14ac:dyDescent="0.35">
      <c r="E2897"/>
    </row>
    <row r="2898" spans="5:5" x14ac:dyDescent="0.35">
      <c r="E2898"/>
    </row>
    <row r="2899" spans="5:5" x14ac:dyDescent="0.35">
      <c r="E2899"/>
    </row>
    <row r="2900" spans="5:5" x14ac:dyDescent="0.35">
      <c r="E2900"/>
    </row>
    <row r="2901" spans="5:5" x14ac:dyDescent="0.35">
      <c r="E2901"/>
    </row>
    <row r="2902" spans="5:5" x14ac:dyDescent="0.35">
      <c r="E2902"/>
    </row>
    <row r="2903" spans="5:5" x14ac:dyDescent="0.35">
      <c r="E2903"/>
    </row>
    <row r="2904" spans="5:5" x14ac:dyDescent="0.35">
      <c r="E2904"/>
    </row>
    <row r="2905" spans="5:5" x14ac:dyDescent="0.35">
      <c r="E2905"/>
    </row>
    <row r="2906" spans="5:5" x14ac:dyDescent="0.35">
      <c r="E2906"/>
    </row>
    <row r="2907" spans="5:5" x14ac:dyDescent="0.35">
      <c r="E2907"/>
    </row>
    <row r="2908" spans="5:5" x14ac:dyDescent="0.35">
      <c r="E2908"/>
    </row>
    <row r="2909" spans="5:5" x14ac:dyDescent="0.35">
      <c r="E2909"/>
    </row>
    <row r="2910" spans="5:5" x14ac:dyDescent="0.35">
      <c r="E2910"/>
    </row>
    <row r="2911" spans="5:5" x14ac:dyDescent="0.35">
      <c r="E2911"/>
    </row>
    <row r="2912" spans="5:5" x14ac:dyDescent="0.35">
      <c r="E2912"/>
    </row>
    <row r="2913" spans="5:5" x14ac:dyDescent="0.35">
      <c r="E2913"/>
    </row>
    <row r="2914" spans="5:5" x14ac:dyDescent="0.35">
      <c r="E2914"/>
    </row>
    <row r="2915" spans="5:5" x14ac:dyDescent="0.35">
      <c r="E2915"/>
    </row>
    <row r="2916" spans="5:5" x14ac:dyDescent="0.35">
      <c r="E2916"/>
    </row>
    <row r="2917" spans="5:5" x14ac:dyDescent="0.35">
      <c r="E2917"/>
    </row>
    <row r="2918" spans="5:5" x14ac:dyDescent="0.35">
      <c r="E2918"/>
    </row>
    <row r="2919" spans="5:5" x14ac:dyDescent="0.35">
      <c r="E2919"/>
    </row>
    <row r="2920" spans="5:5" x14ac:dyDescent="0.35">
      <c r="E2920"/>
    </row>
    <row r="2921" spans="5:5" x14ac:dyDescent="0.35">
      <c r="E2921"/>
    </row>
    <row r="2922" spans="5:5" x14ac:dyDescent="0.35">
      <c r="E2922"/>
    </row>
    <row r="2923" spans="5:5" x14ac:dyDescent="0.35">
      <c r="E2923"/>
    </row>
    <row r="2924" spans="5:5" x14ac:dyDescent="0.35">
      <c r="E2924"/>
    </row>
    <row r="2925" spans="5:5" x14ac:dyDescent="0.35">
      <c r="E2925"/>
    </row>
    <row r="2926" spans="5:5" x14ac:dyDescent="0.35">
      <c r="E2926"/>
    </row>
    <row r="2927" spans="5:5" x14ac:dyDescent="0.35">
      <c r="E2927"/>
    </row>
    <row r="2928" spans="5:5" x14ac:dyDescent="0.35">
      <c r="E2928"/>
    </row>
    <row r="2929" spans="5:5" x14ac:dyDescent="0.35">
      <c r="E2929"/>
    </row>
    <row r="2930" spans="5:5" x14ac:dyDescent="0.35">
      <c r="E2930"/>
    </row>
    <row r="2931" spans="5:5" x14ac:dyDescent="0.35">
      <c r="E2931"/>
    </row>
    <row r="2932" spans="5:5" x14ac:dyDescent="0.35">
      <c r="E2932"/>
    </row>
    <row r="2933" spans="5:5" x14ac:dyDescent="0.35">
      <c r="E2933"/>
    </row>
    <row r="2934" spans="5:5" x14ac:dyDescent="0.35">
      <c r="E2934"/>
    </row>
    <row r="2935" spans="5:5" x14ac:dyDescent="0.35">
      <c r="E2935"/>
    </row>
    <row r="2936" spans="5:5" x14ac:dyDescent="0.35">
      <c r="E2936"/>
    </row>
    <row r="2937" spans="5:5" x14ac:dyDescent="0.35">
      <c r="E2937"/>
    </row>
    <row r="2938" spans="5:5" x14ac:dyDescent="0.35">
      <c r="E2938"/>
    </row>
    <row r="2939" spans="5:5" x14ac:dyDescent="0.35">
      <c r="E2939"/>
    </row>
    <row r="2940" spans="5:5" x14ac:dyDescent="0.35">
      <c r="E2940"/>
    </row>
    <row r="2941" spans="5:5" x14ac:dyDescent="0.35">
      <c r="E2941"/>
    </row>
    <row r="2942" spans="5:5" x14ac:dyDescent="0.35">
      <c r="E2942"/>
    </row>
    <row r="2943" spans="5:5" x14ac:dyDescent="0.35">
      <c r="E2943"/>
    </row>
    <row r="2944" spans="5:5" x14ac:dyDescent="0.35">
      <c r="E2944"/>
    </row>
    <row r="2945" spans="5:5" x14ac:dyDescent="0.35">
      <c r="E2945"/>
    </row>
    <row r="2946" spans="5:5" x14ac:dyDescent="0.35">
      <c r="E2946"/>
    </row>
    <row r="2947" spans="5:5" x14ac:dyDescent="0.35">
      <c r="E2947"/>
    </row>
    <row r="2948" spans="5:5" x14ac:dyDescent="0.35">
      <c r="E2948"/>
    </row>
    <row r="2949" spans="5:5" x14ac:dyDescent="0.35">
      <c r="E2949"/>
    </row>
    <row r="2950" spans="5:5" x14ac:dyDescent="0.35">
      <c r="E2950"/>
    </row>
    <row r="2951" spans="5:5" x14ac:dyDescent="0.35">
      <c r="E2951"/>
    </row>
    <row r="2952" spans="5:5" x14ac:dyDescent="0.35">
      <c r="E2952"/>
    </row>
    <row r="2953" spans="5:5" x14ac:dyDescent="0.35">
      <c r="E2953"/>
    </row>
    <row r="2954" spans="5:5" x14ac:dyDescent="0.35">
      <c r="E2954"/>
    </row>
    <row r="2955" spans="5:5" x14ac:dyDescent="0.35">
      <c r="E2955"/>
    </row>
    <row r="2956" spans="5:5" x14ac:dyDescent="0.35">
      <c r="E2956"/>
    </row>
    <row r="2957" spans="5:5" x14ac:dyDescent="0.35">
      <c r="E2957"/>
    </row>
    <row r="2958" spans="5:5" x14ac:dyDescent="0.35">
      <c r="E2958"/>
    </row>
    <row r="2959" spans="5:5" x14ac:dyDescent="0.35">
      <c r="E2959"/>
    </row>
    <row r="2960" spans="5:5" x14ac:dyDescent="0.35">
      <c r="E2960"/>
    </row>
    <row r="2961" spans="5:5" x14ac:dyDescent="0.35">
      <c r="E2961"/>
    </row>
    <row r="2962" spans="5:5" x14ac:dyDescent="0.35">
      <c r="E2962"/>
    </row>
    <row r="2963" spans="5:5" x14ac:dyDescent="0.35">
      <c r="E2963"/>
    </row>
    <row r="2964" spans="5:5" x14ac:dyDescent="0.35">
      <c r="E2964"/>
    </row>
    <row r="2965" spans="5:5" x14ac:dyDescent="0.35">
      <c r="E2965"/>
    </row>
    <row r="2966" spans="5:5" x14ac:dyDescent="0.35">
      <c r="E2966"/>
    </row>
    <row r="2967" spans="5:5" x14ac:dyDescent="0.35">
      <c r="E2967"/>
    </row>
    <row r="2968" spans="5:5" x14ac:dyDescent="0.35">
      <c r="E2968"/>
    </row>
    <row r="2969" spans="5:5" x14ac:dyDescent="0.35">
      <c r="E2969"/>
    </row>
    <row r="2970" spans="5:5" x14ac:dyDescent="0.35">
      <c r="E2970"/>
    </row>
    <row r="2971" spans="5:5" x14ac:dyDescent="0.35">
      <c r="E2971"/>
    </row>
    <row r="2972" spans="5:5" x14ac:dyDescent="0.35">
      <c r="E2972"/>
    </row>
    <row r="2973" spans="5:5" x14ac:dyDescent="0.35">
      <c r="E2973"/>
    </row>
    <row r="2974" spans="5:5" x14ac:dyDescent="0.35">
      <c r="E2974"/>
    </row>
    <row r="2975" spans="5:5" x14ac:dyDescent="0.35">
      <c r="E2975"/>
    </row>
    <row r="2976" spans="5:5" x14ac:dyDescent="0.35">
      <c r="E2976"/>
    </row>
    <row r="2977" spans="5:5" x14ac:dyDescent="0.35">
      <c r="E2977"/>
    </row>
    <row r="2978" spans="5:5" x14ac:dyDescent="0.35">
      <c r="E2978"/>
    </row>
    <row r="2979" spans="5:5" x14ac:dyDescent="0.35">
      <c r="E2979"/>
    </row>
    <row r="2980" spans="5:5" x14ac:dyDescent="0.35">
      <c r="E2980"/>
    </row>
    <row r="2981" spans="5:5" x14ac:dyDescent="0.35">
      <c r="E2981"/>
    </row>
    <row r="2982" spans="5:5" x14ac:dyDescent="0.35">
      <c r="E2982"/>
    </row>
    <row r="2983" spans="5:5" x14ac:dyDescent="0.35">
      <c r="E2983"/>
    </row>
    <row r="2984" spans="5:5" x14ac:dyDescent="0.35">
      <c r="E2984"/>
    </row>
    <row r="2985" spans="5:5" x14ac:dyDescent="0.35">
      <c r="E2985"/>
    </row>
    <row r="2986" spans="5:5" x14ac:dyDescent="0.35">
      <c r="E2986"/>
    </row>
    <row r="2987" spans="5:5" x14ac:dyDescent="0.35">
      <c r="E2987"/>
    </row>
    <row r="2988" spans="5:5" x14ac:dyDescent="0.35">
      <c r="E2988"/>
    </row>
    <row r="2989" spans="5:5" x14ac:dyDescent="0.35">
      <c r="E2989"/>
    </row>
    <row r="2990" spans="5:5" x14ac:dyDescent="0.35">
      <c r="E2990"/>
    </row>
    <row r="2991" spans="5:5" x14ac:dyDescent="0.35">
      <c r="E2991"/>
    </row>
    <row r="2992" spans="5:5" x14ac:dyDescent="0.35">
      <c r="E2992"/>
    </row>
    <row r="2993" spans="5:5" x14ac:dyDescent="0.35">
      <c r="E2993"/>
    </row>
    <row r="2994" spans="5:5" x14ac:dyDescent="0.35">
      <c r="E2994"/>
    </row>
    <row r="2995" spans="5:5" x14ac:dyDescent="0.35">
      <c r="E2995"/>
    </row>
    <row r="2996" spans="5:5" x14ac:dyDescent="0.35">
      <c r="E2996"/>
    </row>
    <row r="2997" spans="5:5" x14ac:dyDescent="0.35">
      <c r="E2997"/>
    </row>
    <row r="2998" spans="5:5" x14ac:dyDescent="0.35">
      <c r="E2998"/>
    </row>
    <row r="2999" spans="5:5" x14ac:dyDescent="0.35">
      <c r="E2999"/>
    </row>
    <row r="3000" spans="5:5" x14ac:dyDescent="0.35">
      <c r="E3000"/>
    </row>
    <row r="3001" spans="5:5" x14ac:dyDescent="0.35">
      <c r="E3001"/>
    </row>
    <row r="3002" spans="5:5" x14ac:dyDescent="0.35">
      <c r="E3002"/>
    </row>
    <row r="3003" spans="5:5" x14ac:dyDescent="0.35">
      <c r="E3003"/>
    </row>
    <row r="3004" spans="5:5" x14ac:dyDescent="0.35">
      <c r="E3004"/>
    </row>
    <row r="3005" spans="5:5" x14ac:dyDescent="0.35">
      <c r="E3005"/>
    </row>
    <row r="3006" spans="5:5" x14ac:dyDescent="0.35">
      <c r="E3006"/>
    </row>
    <row r="3007" spans="5:5" x14ac:dyDescent="0.35">
      <c r="E3007"/>
    </row>
    <row r="3008" spans="5:5" x14ac:dyDescent="0.35">
      <c r="E3008"/>
    </row>
    <row r="3009" spans="5:5" x14ac:dyDescent="0.35">
      <c r="E3009"/>
    </row>
    <row r="3010" spans="5:5" x14ac:dyDescent="0.35">
      <c r="E3010"/>
    </row>
    <row r="3011" spans="5:5" x14ac:dyDescent="0.35">
      <c r="E3011"/>
    </row>
    <row r="3012" spans="5:5" x14ac:dyDescent="0.35">
      <c r="E3012"/>
    </row>
    <row r="3013" spans="5:5" x14ac:dyDescent="0.35">
      <c r="E3013"/>
    </row>
    <row r="3014" spans="5:5" x14ac:dyDescent="0.35">
      <c r="E3014"/>
    </row>
    <row r="3015" spans="5:5" x14ac:dyDescent="0.35">
      <c r="E3015"/>
    </row>
    <row r="3016" spans="5:5" x14ac:dyDescent="0.35">
      <c r="E3016"/>
    </row>
    <row r="3017" spans="5:5" x14ac:dyDescent="0.35">
      <c r="E3017"/>
    </row>
    <row r="3018" spans="5:5" x14ac:dyDescent="0.35">
      <c r="E3018"/>
    </row>
    <row r="3019" spans="5:5" x14ac:dyDescent="0.35">
      <c r="E3019"/>
    </row>
    <row r="3020" spans="5:5" x14ac:dyDescent="0.35">
      <c r="E3020"/>
    </row>
    <row r="3021" spans="5:5" x14ac:dyDescent="0.35">
      <c r="E3021"/>
    </row>
    <row r="3022" spans="5:5" x14ac:dyDescent="0.35">
      <c r="E3022"/>
    </row>
    <row r="3023" spans="5:5" x14ac:dyDescent="0.35">
      <c r="E3023"/>
    </row>
    <row r="3024" spans="5:5" x14ac:dyDescent="0.35">
      <c r="E3024"/>
    </row>
    <row r="3025" spans="5:5" x14ac:dyDescent="0.35">
      <c r="E3025"/>
    </row>
    <row r="3026" spans="5:5" x14ac:dyDescent="0.35">
      <c r="E3026"/>
    </row>
    <row r="3027" spans="5:5" x14ac:dyDescent="0.35">
      <c r="E3027"/>
    </row>
    <row r="3028" spans="5:5" x14ac:dyDescent="0.35">
      <c r="E3028"/>
    </row>
    <row r="3029" spans="5:5" x14ac:dyDescent="0.35">
      <c r="E3029"/>
    </row>
    <row r="3030" spans="5:5" x14ac:dyDescent="0.35">
      <c r="E3030"/>
    </row>
    <row r="3031" spans="5:5" x14ac:dyDescent="0.35">
      <c r="E3031"/>
    </row>
    <row r="3032" spans="5:5" x14ac:dyDescent="0.35">
      <c r="E3032"/>
    </row>
    <row r="3033" spans="5:5" x14ac:dyDescent="0.35">
      <c r="E3033"/>
    </row>
    <row r="3034" spans="5:5" x14ac:dyDescent="0.35">
      <c r="E3034"/>
    </row>
    <row r="3035" spans="5:5" x14ac:dyDescent="0.35">
      <c r="E3035"/>
    </row>
    <row r="3036" spans="5:5" x14ac:dyDescent="0.35">
      <c r="E3036"/>
    </row>
    <row r="3037" spans="5:5" x14ac:dyDescent="0.35">
      <c r="E3037"/>
    </row>
    <row r="3038" spans="5:5" x14ac:dyDescent="0.35">
      <c r="E3038"/>
    </row>
    <row r="3039" spans="5:5" x14ac:dyDescent="0.35">
      <c r="E3039"/>
    </row>
    <row r="3040" spans="5:5" x14ac:dyDescent="0.35">
      <c r="E3040"/>
    </row>
    <row r="3041" spans="5:5" x14ac:dyDescent="0.35">
      <c r="E3041"/>
    </row>
    <row r="3042" spans="5:5" x14ac:dyDescent="0.35">
      <c r="E3042"/>
    </row>
    <row r="3043" spans="5:5" x14ac:dyDescent="0.35">
      <c r="E3043"/>
    </row>
    <row r="3044" spans="5:5" x14ac:dyDescent="0.35">
      <c r="E3044"/>
    </row>
    <row r="3045" spans="5:5" x14ac:dyDescent="0.35">
      <c r="E3045"/>
    </row>
    <row r="3046" spans="5:5" x14ac:dyDescent="0.35">
      <c r="E3046"/>
    </row>
    <row r="3047" spans="5:5" x14ac:dyDescent="0.35">
      <c r="E3047"/>
    </row>
    <row r="3048" spans="5:5" x14ac:dyDescent="0.35">
      <c r="E3048"/>
    </row>
    <row r="3049" spans="5:5" x14ac:dyDescent="0.35">
      <c r="E3049"/>
    </row>
    <row r="3050" spans="5:5" x14ac:dyDescent="0.35">
      <c r="E3050"/>
    </row>
    <row r="3051" spans="5:5" x14ac:dyDescent="0.35">
      <c r="E3051"/>
    </row>
    <row r="3052" spans="5:5" x14ac:dyDescent="0.35">
      <c r="E3052"/>
    </row>
    <row r="3053" spans="5:5" x14ac:dyDescent="0.35">
      <c r="E3053"/>
    </row>
    <row r="3054" spans="5:5" x14ac:dyDescent="0.35">
      <c r="E3054"/>
    </row>
    <row r="3055" spans="5:5" x14ac:dyDescent="0.35">
      <c r="E3055"/>
    </row>
    <row r="3056" spans="5:5" x14ac:dyDescent="0.35">
      <c r="E3056"/>
    </row>
    <row r="3057" spans="5:5" x14ac:dyDescent="0.35">
      <c r="E3057"/>
    </row>
    <row r="3058" spans="5:5" x14ac:dyDescent="0.35">
      <c r="E3058"/>
    </row>
    <row r="3059" spans="5:5" x14ac:dyDescent="0.35">
      <c r="E3059"/>
    </row>
    <row r="3060" spans="5:5" x14ac:dyDescent="0.35">
      <c r="E3060"/>
    </row>
    <row r="3061" spans="5:5" x14ac:dyDescent="0.35">
      <c r="E3061"/>
    </row>
    <row r="3062" spans="5:5" x14ac:dyDescent="0.35">
      <c r="E3062"/>
    </row>
    <row r="3063" spans="5:5" x14ac:dyDescent="0.35">
      <c r="E3063"/>
    </row>
    <row r="3064" spans="5:5" x14ac:dyDescent="0.35">
      <c r="E3064"/>
    </row>
    <row r="3065" spans="5:5" x14ac:dyDescent="0.35">
      <c r="E3065"/>
    </row>
    <row r="3066" spans="5:5" x14ac:dyDescent="0.35">
      <c r="E3066"/>
    </row>
    <row r="3067" spans="5:5" x14ac:dyDescent="0.35">
      <c r="E3067"/>
    </row>
    <row r="3068" spans="5:5" x14ac:dyDescent="0.35">
      <c r="E3068"/>
    </row>
    <row r="3069" spans="5:5" x14ac:dyDescent="0.35">
      <c r="E3069"/>
    </row>
    <row r="3070" spans="5:5" x14ac:dyDescent="0.35">
      <c r="E3070"/>
    </row>
    <row r="3071" spans="5:5" x14ac:dyDescent="0.35">
      <c r="E3071"/>
    </row>
    <row r="3072" spans="5:5" x14ac:dyDescent="0.35">
      <c r="E3072"/>
    </row>
    <row r="3073" spans="5:5" x14ac:dyDescent="0.35">
      <c r="E3073"/>
    </row>
    <row r="3074" spans="5:5" x14ac:dyDescent="0.35">
      <c r="E3074"/>
    </row>
    <row r="3075" spans="5:5" x14ac:dyDescent="0.35">
      <c r="E3075"/>
    </row>
    <row r="3076" spans="5:5" x14ac:dyDescent="0.35">
      <c r="E3076"/>
    </row>
    <row r="3077" spans="5:5" x14ac:dyDescent="0.35">
      <c r="E3077"/>
    </row>
    <row r="3078" spans="5:5" x14ac:dyDescent="0.35">
      <c r="E3078"/>
    </row>
    <row r="3079" spans="5:5" x14ac:dyDescent="0.35">
      <c r="E3079"/>
    </row>
    <row r="3080" spans="5:5" x14ac:dyDescent="0.35">
      <c r="E3080"/>
    </row>
    <row r="3081" spans="5:5" x14ac:dyDescent="0.35">
      <c r="E3081"/>
    </row>
    <row r="3082" spans="5:5" x14ac:dyDescent="0.35">
      <c r="E3082"/>
    </row>
    <row r="3083" spans="5:5" x14ac:dyDescent="0.35">
      <c r="E3083"/>
    </row>
    <row r="3084" spans="5:5" x14ac:dyDescent="0.35">
      <c r="E3084"/>
    </row>
    <row r="3085" spans="5:5" x14ac:dyDescent="0.35">
      <c r="E3085"/>
    </row>
    <row r="3086" spans="5:5" x14ac:dyDescent="0.35">
      <c r="E3086"/>
    </row>
    <row r="3087" spans="5:5" x14ac:dyDescent="0.35">
      <c r="E3087"/>
    </row>
    <row r="3088" spans="5:5" x14ac:dyDescent="0.35">
      <c r="E3088"/>
    </row>
    <row r="3089" spans="5:5" x14ac:dyDescent="0.35">
      <c r="E3089"/>
    </row>
    <row r="3090" spans="5:5" x14ac:dyDescent="0.35">
      <c r="E3090"/>
    </row>
    <row r="3091" spans="5:5" x14ac:dyDescent="0.35">
      <c r="E3091"/>
    </row>
    <row r="3092" spans="5:5" x14ac:dyDescent="0.35">
      <c r="E3092"/>
    </row>
    <row r="3093" spans="5:5" x14ac:dyDescent="0.35">
      <c r="E3093"/>
    </row>
    <row r="3094" spans="5:5" x14ac:dyDescent="0.35">
      <c r="E3094"/>
    </row>
    <row r="3095" spans="5:5" x14ac:dyDescent="0.35">
      <c r="E3095"/>
    </row>
    <row r="3096" spans="5:5" x14ac:dyDescent="0.35">
      <c r="E3096"/>
    </row>
    <row r="3097" spans="5:5" x14ac:dyDescent="0.35">
      <c r="E3097"/>
    </row>
    <row r="3098" spans="5:5" x14ac:dyDescent="0.35">
      <c r="E3098"/>
    </row>
    <row r="3099" spans="5:5" x14ac:dyDescent="0.35">
      <c r="E3099"/>
    </row>
    <row r="3100" spans="5:5" x14ac:dyDescent="0.35">
      <c r="E3100"/>
    </row>
    <row r="3101" spans="5:5" x14ac:dyDescent="0.35">
      <c r="E3101"/>
    </row>
    <row r="3102" spans="5:5" x14ac:dyDescent="0.35">
      <c r="E3102"/>
    </row>
    <row r="3103" spans="5:5" x14ac:dyDescent="0.35">
      <c r="E3103"/>
    </row>
    <row r="3104" spans="5:5" x14ac:dyDescent="0.35">
      <c r="E3104"/>
    </row>
    <row r="3105" spans="5:5" x14ac:dyDescent="0.35">
      <c r="E3105"/>
    </row>
    <row r="3106" spans="5:5" x14ac:dyDescent="0.35">
      <c r="E3106"/>
    </row>
    <row r="3107" spans="5:5" x14ac:dyDescent="0.35">
      <c r="E3107"/>
    </row>
    <row r="3108" spans="5:5" x14ac:dyDescent="0.35">
      <c r="E3108"/>
    </row>
    <row r="3109" spans="5:5" x14ac:dyDescent="0.35">
      <c r="E3109"/>
    </row>
    <row r="3110" spans="5:5" x14ac:dyDescent="0.35">
      <c r="E3110"/>
    </row>
    <row r="3111" spans="5:5" x14ac:dyDescent="0.35">
      <c r="E3111"/>
    </row>
    <row r="3112" spans="5:5" x14ac:dyDescent="0.35">
      <c r="E3112"/>
    </row>
    <row r="3113" spans="5:5" x14ac:dyDescent="0.35">
      <c r="E3113"/>
    </row>
    <row r="3114" spans="5:5" x14ac:dyDescent="0.35">
      <c r="E3114"/>
    </row>
    <row r="3115" spans="5:5" x14ac:dyDescent="0.35">
      <c r="E3115"/>
    </row>
    <row r="3116" spans="5:5" x14ac:dyDescent="0.35">
      <c r="E3116"/>
    </row>
    <row r="3117" spans="5:5" x14ac:dyDescent="0.35">
      <c r="E3117"/>
    </row>
    <row r="3118" spans="5:5" x14ac:dyDescent="0.35">
      <c r="E3118"/>
    </row>
    <row r="3119" spans="5:5" x14ac:dyDescent="0.35">
      <c r="E3119"/>
    </row>
    <row r="3120" spans="5:5" x14ac:dyDescent="0.35">
      <c r="E3120"/>
    </row>
    <row r="3121" spans="5:5" x14ac:dyDescent="0.35">
      <c r="E3121"/>
    </row>
    <row r="3122" spans="5:5" x14ac:dyDescent="0.35">
      <c r="E3122"/>
    </row>
    <row r="3123" spans="5:5" x14ac:dyDescent="0.35">
      <c r="E3123"/>
    </row>
    <row r="3124" spans="5:5" x14ac:dyDescent="0.35">
      <c r="E3124"/>
    </row>
    <row r="3125" spans="5:5" x14ac:dyDescent="0.35">
      <c r="E3125"/>
    </row>
    <row r="3126" spans="5:5" x14ac:dyDescent="0.35">
      <c r="E3126"/>
    </row>
    <row r="3127" spans="5:5" x14ac:dyDescent="0.35">
      <c r="E3127"/>
    </row>
    <row r="3128" spans="5:5" x14ac:dyDescent="0.35">
      <c r="E3128"/>
    </row>
    <row r="3129" spans="5:5" x14ac:dyDescent="0.35">
      <c r="E3129"/>
    </row>
    <row r="3130" spans="5:5" x14ac:dyDescent="0.35">
      <c r="E3130"/>
    </row>
    <row r="3131" spans="5:5" x14ac:dyDescent="0.35">
      <c r="E3131"/>
    </row>
    <row r="3132" spans="5:5" x14ac:dyDescent="0.35">
      <c r="E3132"/>
    </row>
    <row r="3133" spans="5:5" x14ac:dyDescent="0.35">
      <c r="E3133"/>
    </row>
    <row r="3134" spans="5:5" x14ac:dyDescent="0.35">
      <c r="E3134"/>
    </row>
    <row r="3135" spans="5:5" x14ac:dyDescent="0.35">
      <c r="E3135"/>
    </row>
    <row r="3136" spans="5:5" x14ac:dyDescent="0.35">
      <c r="E3136"/>
    </row>
    <row r="3137" spans="5:5" x14ac:dyDescent="0.35">
      <c r="E3137"/>
    </row>
    <row r="3138" spans="5:5" x14ac:dyDescent="0.35">
      <c r="E3138"/>
    </row>
    <row r="3139" spans="5:5" x14ac:dyDescent="0.35">
      <c r="E3139"/>
    </row>
    <row r="3140" spans="5:5" x14ac:dyDescent="0.35">
      <c r="E3140"/>
    </row>
    <row r="3141" spans="5:5" x14ac:dyDescent="0.35">
      <c r="E3141"/>
    </row>
    <row r="3142" spans="5:5" x14ac:dyDescent="0.35">
      <c r="E3142"/>
    </row>
    <row r="3143" spans="5:5" x14ac:dyDescent="0.35">
      <c r="E3143"/>
    </row>
    <row r="3144" spans="5:5" x14ac:dyDescent="0.35">
      <c r="E3144"/>
    </row>
    <row r="3145" spans="5:5" x14ac:dyDescent="0.35">
      <c r="E3145"/>
    </row>
    <row r="3146" spans="5:5" x14ac:dyDescent="0.35">
      <c r="E3146"/>
    </row>
    <row r="3147" spans="5:5" x14ac:dyDescent="0.35">
      <c r="E3147"/>
    </row>
    <row r="3148" spans="5:5" x14ac:dyDescent="0.35">
      <c r="E3148"/>
    </row>
    <row r="3149" spans="5:5" x14ac:dyDescent="0.35">
      <c r="E3149"/>
    </row>
    <row r="3150" spans="5:5" x14ac:dyDescent="0.35">
      <c r="E3150"/>
    </row>
    <row r="3151" spans="5:5" x14ac:dyDescent="0.35">
      <c r="E3151"/>
    </row>
    <row r="3152" spans="5:5" x14ac:dyDescent="0.35">
      <c r="E3152"/>
    </row>
    <row r="3153" spans="5:5" x14ac:dyDescent="0.35">
      <c r="E3153"/>
    </row>
    <row r="3154" spans="5:5" x14ac:dyDescent="0.35">
      <c r="E3154"/>
    </row>
    <row r="3155" spans="5:5" x14ac:dyDescent="0.35">
      <c r="E3155"/>
    </row>
    <row r="3156" spans="5:5" x14ac:dyDescent="0.35">
      <c r="E3156"/>
    </row>
    <row r="3157" spans="5:5" x14ac:dyDescent="0.35">
      <c r="E3157"/>
    </row>
    <row r="3158" spans="5:5" x14ac:dyDescent="0.35">
      <c r="E3158"/>
    </row>
    <row r="3159" spans="5:5" x14ac:dyDescent="0.35">
      <c r="E3159"/>
    </row>
    <row r="3160" spans="5:5" x14ac:dyDescent="0.35">
      <c r="E3160"/>
    </row>
    <row r="3161" spans="5:5" x14ac:dyDescent="0.35">
      <c r="E3161"/>
    </row>
    <row r="3162" spans="5:5" x14ac:dyDescent="0.35">
      <c r="E3162"/>
    </row>
    <row r="3163" spans="5:5" x14ac:dyDescent="0.35">
      <c r="E3163"/>
    </row>
    <row r="3164" spans="5:5" x14ac:dyDescent="0.35">
      <c r="E3164"/>
    </row>
    <row r="3165" spans="5:5" x14ac:dyDescent="0.35">
      <c r="E3165"/>
    </row>
    <row r="3166" spans="5:5" x14ac:dyDescent="0.35">
      <c r="E3166"/>
    </row>
    <row r="3167" spans="5:5" x14ac:dyDescent="0.35">
      <c r="E3167"/>
    </row>
    <row r="3168" spans="5:5" x14ac:dyDescent="0.35">
      <c r="E3168"/>
    </row>
    <row r="3169" spans="5:5" x14ac:dyDescent="0.35">
      <c r="E3169"/>
    </row>
    <row r="3170" spans="5:5" x14ac:dyDescent="0.35">
      <c r="E3170"/>
    </row>
    <row r="3171" spans="5:5" x14ac:dyDescent="0.35">
      <c r="E3171"/>
    </row>
    <row r="3172" spans="5:5" x14ac:dyDescent="0.35">
      <c r="E3172"/>
    </row>
    <row r="3173" spans="5:5" x14ac:dyDescent="0.35">
      <c r="E3173"/>
    </row>
    <row r="3174" spans="5:5" x14ac:dyDescent="0.35">
      <c r="E3174"/>
    </row>
    <row r="3175" spans="5:5" x14ac:dyDescent="0.35">
      <c r="E3175"/>
    </row>
    <row r="3176" spans="5:5" x14ac:dyDescent="0.35">
      <c r="E3176"/>
    </row>
    <row r="3177" spans="5:5" x14ac:dyDescent="0.35">
      <c r="E3177"/>
    </row>
    <row r="3178" spans="5:5" x14ac:dyDescent="0.35">
      <c r="E3178"/>
    </row>
    <row r="3179" spans="5:5" x14ac:dyDescent="0.35">
      <c r="E3179"/>
    </row>
    <row r="3180" spans="5:5" x14ac:dyDescent="0.35">
      <c r="E3180"/>
    </row>
    <row r="3181" spans="5:5" x14ac:dyDescent="0.35">
      <c r="E3181"/>
    </row>
    <row r="3182" spans="5:5" x14ac:dyDescent="0.35">
      <c r="E3182"/>
    </row>
    <row r="3183" spans="5:5" x14ac:dyDescent="0.35">
      <c r="E3183"/>
    </row>
    <row r="3184" spans="5:5" x14ac:dyDescent="0.35">
      <c r="E3184"/>
    </row>
    <row r="3185" spans="5:5" x14ac:dyDescent="0.35">
      <c r="E3185"/>
    </row>
    <row r="3186" spans="5:5" x14ac:dyDescent="0.35">
      <c r="E3186"/>
    </row>
    <row r="3187" spans="5:5" x14ac:dyDescent="0.35">
      <c r="E3187"/>
    </row>
    <row r="3188" spans="5:5" x14ac:dyDescent="0.35">
      <c r="E3188"/>
    </row>
    <row r="3189" spans="5:5" x14ac:dyDescent="0.35">
      <c r="E3189"/>
    </row>
    <row r="3190" spans="5:5" x14ac:dyDescent="0.35">
      <c r="E3190"/>
    </row>
    <row r="3191" spans="5:5" x14ac:dyDescent="0.35">
      <c r="E3191"/>
    </row>
    <row r="3192" spans="5:5" x14ac:dyDescent="0.35">
      <c r="E3192"/>
    </row>
    <row r="3193" spans="5:5" x14ac:dyDescent="0.35">
      <c r="E3193"/>
    </row>
    <row r="3194" spans="5:5" x14ac:dyDescent="0.35">
      <c r="E3194"/>
    </row>
    <row r="3195" spans="5:5" x14ac:dyDescent="0.35">
      <c r="E3195"/>
    </row>
    <row r="3196" spans="5:5" x14ac:dyDescent="0.35">
      <c r="E3196"/>
    </row>
    <row r="3197" spans="5:5" x14ac:dyDescent="0.35">
      <c r="E3197"/>
    </row>
    <row r="3198" spans="5:5" x14ac:dyDescent="0.35">
      <c r="E3198"/>
    </row>
    <row r="3199" spans="5:5" x14ac:dyDescent="0.35">
      <c r="E3199"/>
    </row>
    <row r="3200" spans="5:5" x14ac:dyDescent="0.35">
      <c r="E3200"/>
    </row>
    <row r="3201" spans="5:5" x14ac:dyDescent="0.35">
      <c r="E3201"/>
    </row>
    <row r="3202" spans="5:5" x14ac:dyDescent="0.35">
      <c r="E3202"/>
    </row>
    <row r="3203" spans="5:5" x14ac:dyDescent="0.35">
      <c r="E3203"/>
    </row>
    <row r="3204" spans="5:5" x14ac:dyDescent="0.35">
      <c r="E3204"/>
    </row>
    <row r="3205" spans="5:5" x14ac:dyDescent="0.35">
      <c r="E3205"/>
    </row>
    <row r="3206" spans="5:5" x14ac:dyDescent="0.35">
      <c r="E3206"/>
    </row>
    <row r="3207" spans="5:5" x14ac:dyDescent="0.35">
      <c r="E3207"/>
    </row>
    <row r="3208" spans="5:5" x14ac:dyDescent="0.35">
      <c r="E3208"/>
    </row>
    <row r="3209" spans="5:5" x14ac:dyDescent="0.35">
      <c r="E3209"/>
    </row>
    <row r="3210" spans="5:5" x14ac:dyDescent="0.35">
      <c r="E3210"/>
    </row>
    <row r="3211" spans="5:5" x14ac:dyDescent="0.35">
      <c r="E3211"/>
    </row>
    <row r="3212" spans="5:5" x14ac:dyDescent="0.35">
      <c r="E3212"/>
    </row>
    <row r="3213" spans="5:5" x14ac:dyDescent="0.35">
      <c r="E3213"/>
    </row>
    <row r="3214" spans="5:5" x14ac:dyDescent="0.35">
      <c r="E3214"/>
    </row>
    <row r="3215" spans="5:5" x14ac:dyDescent="0.35">
      <c r="E3215"/>
    </row>
    <row r="3216" spans="5:5" x14ac:dyDescent="0.35">
      <c r="E3216"/>
    </row>
    <row r="3217" spans="5:5" x14ac:dyDescent="0.35">
      <c r="E3217"/>
    </row>
    <row r="3218" spans="5:5" x14ac:dyDescent="0.35">
      <c r="E3218"/>
    </row>
    <row r="3219" spans="5:5" x14ac:dyDescent="0.35">
      <c r="E3219"/>
    </row>
    <row r="3220" spans="5:5" x14ac:dyDescent="0.35">
      <c r="E3220"/>
    </row>
    <row r="3221" spans="5:5" x14ac:dyDescent="0.35">
      <c r="E3221"/>
    </row>
    <row r="3222" spans="5:5" x14ac:dyDescent="0.35">
      <c r="E3222"/>
    </row>
    <row r="3223" spans="5:5" x14ac:dyDescent="0.35">
      <c r="E3223"/>
    </row>
    <row r="3224" spans="5:5" x14ac:dyDescent="0.35">
      <c r="E3224"/>
    </row>
    <row r="3225" spans="5:5" x14ac:dyDescent="0.35">
      <c r="E3225"/>
    </row>
    <row r="3226" spans="5:5" x14ac:dyDescent="0.35">
      <c r="E3226"/>
    </row>
    <row r="3227" spans="5:5" x14ac:dyDescent="0.35">
      <c r="E3227"/>
    </row>
    <row r="3228" spans="5:5" x14ac:dyDescent="0.35">
      <c r="E3228"/>
    </row>
    <row r="3229" spans="5:5" x14ac:dyDescent="0.35">
      <c r="E3229"/>
    </row>
    <row r="3230" spans="5:5" x14ac:dyDescent="0.35">
      <c r="E3230"/>
    </row>
    <row r="3231" spans="5:5" x14ac:dyDescent="0.35">
      <c r="E3231"/>
    </row>
    <row r="3232" spans="5:5" x14ac:dyDescent="0.35">
      <c r="E3232"/>
    </row>
    <row r="3233" spans="5:5" x14ac:dyDescent="0.35">
      <c r="E3233"/>
    </row>
    <row r="3234" spans="5:5" x14ac:dyDescent="0.35">
      <c r="E3234"/>
    </row>
    <row r="3235" spans="5:5" x14ac:dyDescent="0.35">
      <c r="E3235"/>
    </row>
    <row r="3236" spans="5:5" x14ac:dyDescent="0.35">
      <c r="E3236"/>
    </row>
    <row r="3237" spans="5:5" x14ac:dyDescent="0.35">
      <c r="E3237"/>
    </row>
    <row r="3238" spans="5:5" x14ac:dyDescent="0.35">
      <c r="E3238"/>
    </row>
    <row r="3239" spans="5:5" x14ac:dyDescent="0.35">
      <c r="E3239"/>
    </row>
    <row r="3240" spans="5:5" x14ac:dyDescent="0.35">
      <c r="E3240"/>
    </row>
    <row r="3241" spans="5:5" x14ac:dyDescent="0.35">
      <c r="E3241"/>
    </row>
    <row r="3242" spans="5:5" x14ac:dyDescent="0.35">
      <c r="E3242"/>
    </row>
    <row r="3243" spans="5:5" x14ac:dyDescent="0.35">
      <c r="E3243"/>
    </row>
    <row r="3244" spans="5:5" x14ac:dyDescent="0.35">
      <c r="E3244"/>
    </row>
    <row r="3245" spans="5:5" x14ac:dyDescent="0.35">
      <c r="E3245"/>
    </row>
    <row r="3246" spans="5:5" x14ac:dyDescent="0.35">
      <c r="E3246"/>
    </row>
    <row r="3247" spans="5:5" x14ac:dyDescent="0.35">
      <c r="E3247"/>
    </row>
    <row r="3248" spans="5:5" x14ac:dyDescent="0.35">
      <c r="E3248"/>
    </row>
    <row r="3249" spans="5:5" x14ac:dyDescent="0.35">
      <c r="E3249"/>
    </row>
    <row r="3250" spans="5:5" x14ac:dyDescent="0.35">
      <c r="E3250"/>
    </row>
    <row r="3251" spans="5:5" x14ac:dyDescent="0.35">
      <c r="E3251"/>
    </row>
    <row r="3252" spans="5:5" x14ac:dyDescent="0.35">
      <c r="E3252"/>
    </row>
    <row r="3253" spans="5:5" x14ac:dyDescent="0.35">
      <c r="E3253"/>
    </row>
    <row r="3254" spans="5:5" x14ac:dyDescent="0.35">
      <c r="E3254"/>
    </row>
    <row r="3255" spans="5:5" x14ac:dyDescent="0.35">
      <c r="E3255"/>
    </row>
    <row r="3256" spans="5:5" x14ac:dyDescent="0.35">
      <c r="E3256"/>
    </row>
    <row r="3257" spans="5:5" x14ac:dyDescent="0.35">
      <c r="E3257"/>
    </row>
    <row r="3258" spans="5:5" x14ac:dyDescent="0.35">
      <c r="E3258"/>
    </row>
    <row r="3259" spans="5:5" x14ac:dyDescent="0.35">
      <c r="E3259"/>
    </row>
    <row r="3260" spans="5:5" x14ac:dyDescent="0.35">
      <c r="E3260"/>
    </row>
    <row r="3261" spans="5:5" x14ac:dyDescent="0.35">
      <c r="E3261"/>
    </row>
    <row r="3262" spans="5:5" x14ac:dyDescent="0.35">
      <c r="E3262"/>
    </row>
    <row r="3263" spans="5:5" x14ac:dyDescent="0.35">
      <c r="E3263"/>
    </row>
    <row r="3264" spans="5:5" x14ac:dyDescent="0.35">
      <c r="E3264"/>
    </row>
    <row r="3265" spans="5:5" x14ac:dyDescent="0.35">
      <c r="E3265"/>
    </row>
    <row r="3266" spans="5:5" x14ac:dyDescent="0.35">
      <c r="E3266"/>
    </row>
    <row r="3267" spans="5:5" x14ac:dyDescent="0.35">
      <c r="E3267"/>
    </row>
    <row r="3268" spans="5:5" x14ac:dyDescent="0.35">
      <c r="E3268"/>
    </row>
    <row r="3269" spans="5:5" x14ac:dyDescent="0.35">
      <c r="E3269"/>
    </row>
    <row r="3270" spans="5:5" x14ac:dyDescent="0.35">
      <c r="E3270"/>
    </row>
    <row r="3271" spans="5:5" x14ac:dyDescent="0.35">
      <c r="E3271"/>
    </row>
    <row r="3272" spans="5:5" x14ac:dyDescent="0.35">
      <c r="E3272"/>
    </row>
    <row r="3273" spans="5:5" x14ac:dyDescent="0.35">
      <c r="E3273"/>
    </row>
    <row r="3274" spans="5:5" x14ac:dyDescent="0.35">
      <c r="E3274"/>
    </row>
    <row r="3275" spans="5:5" x14ac:dyDescent="0.35">
      <c r="E3275"/>
    </row>
    <row r="3276" spans="5:5" x14ac:dyDescent="0.35">
      <c r="E3276"/>
    </row>
    <row r="3277" spans="5:5" x14ac:dyDescent="0.35">
      <c r="E3277"/>
    </row>
    <row r="3278" spans="5:5" x14ac:dyDescent="0.35">
      <c r="E3278"/>
    </row>
    <row r="3279" spans="5:5" x14ac:dyDescent="0.35">
      <c r="E3279"/>
    </row>
    <row r="3280" spans="5:5" x14ac:dyDescent="0.35">
      <c r="E3280"/>
    </row>
    <row r="3281" spans="5:5" x14ac:dyDescent="0.35">
      <c r="E3281"/>
    </row>
    <row r="3282" spans="5:5" x14ac:dyDescent="0.35">
      <c r="E3282"/>
    </row>
    <row r="3283" spans="5:5" x14ac:dyDescent="0.35">
      <c r="E3283"/>
    </row>
    <row r="3284" spans="5:5" x14ac:dyDescent="0.35">
      <c r="E3284"/>
    </row>
    <row r="3285" spans="5:5" x14ac:dyDescent="0.35">
      <c r="E3285"/>
    </row>
    <row r="3286" spans="5:5" x14ac:dyDescent="0.35">
      <c r="E3286"/>
    </row>
    <row r="3287" spans="5:5" x14ac:dyDescent="0.35">
      <c r="E3287"/>
    </row>
    <row r="3288" spans="5:5" x14ac:dyDescent="0.35">
      <c r="E3288"/>
    </row>
    <row r="3289" spans="5:5" x14ac:dyDescent="0.35">
      <c r="E3289"/>
    </row>
    <row r="3290" spans="5:5" x14ac:dyDescent="0.35">
      <c r="E3290"/>
    </row>
    <row r="3291" spans="5:5" x14ac:dyDescent="0.35">
      <c r="E3291"/>
    </row>
    <row r="3292" spans="5:5" x14ac:dyDescent="0.35">
      <c r="E3292"/>
    </row>
    <row r="3293" spans="5:5" x14ac:dyDescent="0.35">
      <c r="E3293"/>
    </row>
    <row r="3294" spans="5:5" x14ac:dyDescent="0.35">
      <c r="E3294"/>
    </row>
    <row r="3295" spans="5:5" x14ac:dyDescent="0.35">
      <c r="E3295"/>
    </row>
    <row r="3296" spans="5:5" x14ac:dyDescent="0.35">
      <c r="E3296"/>
    </row>
    <row r="3297" spans="5:5" x14ac:dyDescent="0.35">
      <c r="E3297"/>
    </row>
    <row r="3298" spans="5:5" x14ac:dyDescent="0.35">
      <c r="E3298"/>
    </row>
    <row r="3299" spans="5:5" x14ac:dyDescent="0.35">
      <c r="E3299"/>
    </row>
    <row r="3300" spans="5:5" x14ac:dyDescent="0.35">
      <c r="E3300"/>
    </row>
    <row r="3301" spans="5:5" x14ac:dyDescent="0.35">
      <c r="E3301"/>
    </row>
    <row r="3302" spans="5:5" x14ac:dyDescent="0.35">
      <c r="E3302"/>
    </row>
    <row r="3303" spans="5:5" x14ac:dyDescent="0.35">
      <c r="E3303"/>
    </row>
    <row r="3304" spans="5:5" x14ac:dyDescent="0.35">
      <c r="E3304"/>
    </row>
    <row r="3305" spans="5:5" x14ac:dyDescent="0.35">
      <c r="E3305"/>
    </row>
    <row r="3306" spans="5:5" x14ac:dyDescent="0.35">
      <c r="E3306"/>
    </row>
    <row r="3307" spans="5:5" x14ac:dyDescent="0.35">
      <c r="E3307"/>
    </row>
    <row r="3308" spans="5:5" x14ac:dyDescent="0.35">
      <c r="E3308"/>
    </row>
    <row r="3309" spans="5:5" x14ac:dyDescent="0.35">
      <c r="E3309"/>
    </row>
    <row r="3310" spans="5:5" x14ac:dyDescent="0.35">
      <c r="E3310"/>
    </row>
    <row r="3311" spans="5:5" x14ac:dyDescent="0.35">
      <c r="E3311"/>
    </row>
    <row r="3312" spans="5:5" x14ac:dyDescent="0.35">
      <c r="E3312"/>
    </row>
    <row r="3313" spans="5:5" x14ac:dyDescent="0.35">
      <c r="E3313"/>
    </row>
    <row r="3314" spans="5:5" x14ac:dyDescent="0.35">
      <c r="E3314"/>
    </row>
    <row r="3315" spans="5:5" x14ac:dyDescent="0.35">
      <c r="E3315"/>
    </row>
    <row r="3316" spans="5:5" x14ac:dyDescent="0.35">
      <c r="E3316"/>
    </row>
    <row r="3317" spans="5:5" x14ac:dyDescent="0.35">
      <c r="E3317"/>
    </row>
    <row r="3318" spans="5:5" x14ac:dyDescent="0.35">
      <c r="E3318"/>
    </row>
    <row r="3319" spans="5:5" x14ac:dyDescent="0.35">
      <c r="E3319"/>
    </row>
    <row r="3320" spans="5:5" x14ac:dyDescent="0.35">
      <c r="E3320"/>
    </row>
    <row r="3321" spans="5:5" x14ac:dyDescent="0.35">
      <c r="E3321"/>
    </row>
    <row r="3322" spans="5:5" x14ac:dyDescent="0.35">
      <c r="E3322"/>
    </row>
    <row r="3323" spans="5:5" x14ac:dyDescent="0.35">
      <c r="E3323"/>
    </row>
    <row r="3324" spans="5:5" x14ac:dyDescent="0.35">
      <c r="E3324"/>
    </row>
    <row r="3325" spans="5:5" x14ac:dyDescent="0.35">
      <c r="E3325"/>
    </row>
    <row r="3326" spans="5:5" x14ac:dyDescent="0.35">
      <c r="E3326"/>
    </row>
    <row r="3327" spans="5:5" x14ac:dyDescent="0.35">
      <c r="E3327"/>
    </row>
    <row r="3328" spans="5:5" x14ac:dyDescent="0.35">
      <c r="E3328"/>
    </row>
    <row r="3329" spans="5:5" x14ac:dyDescent="0.35">
      <c r="E3329"/>
    </row>
    <row r="3330" spans="5:5" x14ac:dyDescent="0.35">
      <c r="E3330"/>
    </row>
    <row r="3331" spans="5:5" x14ac:dyDescent="0.35">
      <c r="E3331"/>
    </row>
    <row r="3332" spans="5:5" x14ac:dyDescent="0.35">
      <c r="E3332"/>
    </row>
    <row r="3333" spans="5:5" x14ac:dyDescent="0.35">
      <c r="E3333"/>
    </row>
    <row r="3334" spans="5:5" x14ac:dyDescent="0.35">
      <c r="E3334"/>
    </row>
    <row r="3335" spans="5:5" x14ac:dyDescent="0.35">
      <c r="E3335"/>
    </row>
    <row r="3336" spans="5:5" x14ac:dyDescent="0.35">
      <c r="E3336"/>
    </row>
    <row r="3337" spans="5:5" x14ac:dyDescent="0.35">
      <c r="E3337"/>
    </row>
    <row r="3338" spans="5:5" x14ac:dyDescent="0.35">
      <c r="E3338"/>
    </row>
    <row r="3339" spans="5:5" x14ac:dyDescent="0.35">
      <c r="E3339"/>
    </row>
    <row r="3340" spans="5:5" x14ac:dyDescent="0.35">
      <c r="E3340"/>
    </row>
    <row r="3341" spans="5:5" x14ac:dyDescent="0.35">
      <c r="E3341"/>
    </row>
    <row r="3342" spans="5:5" x14ac:dyDescent="0.35">
      <c r="E3342"/>
    </row>
    <row r="3343" spans="5:5" x14ac:dyDescent="0.35">
      <c r="E3343"/>
    </row>
    <row r="3344" spans="5:5" x14ac:dyDescent="0.35">
      <c r="E3344"/>
    </row>
    <row r="3345" spans="5:5" x14ac:dyDescent="0.35">
      <c r="E3345"/>
    </row>
    <row r="3346" spans="5:5" x14ac:dyDescent="0.35">
      <c r="E3346"/>
    </row>
    <row r="3347" spans="5:5" x14ac:dyDescent="0.35">
      <c r="E3347"/>
    </row>
    <row r="3348" spans="5:5" x14ac:dyDescent="0.35">
      <c r="E3348"/>
    </row>
    <row r="3349" spans="5:5" x14ac:dyDescent="0.35">
      <c r="E3349"/>
    </row>
    <row r="3350" spans="5:5" x14ac:dyDescent="0.35">
      <c r="E3350"/>
    </row>
    <row r="3351" spans="5:5" x14ac:dyDescent="0.35">
      <c r="E3351"/>
    </row>
    <row r="3352" spans="5:5" x14ac:dyDescent="0.35">
      <c r="E3352"/>
    </row>
    <row r="3353" spans="5:5" x14ac:dyDescent="0.35">
      <c r="E3353"/>
    </row>
    <row r="3354" spans="5:5" x14ac:dyDescent="0.35">
      <c r="E3354"/>
    </row>
    <row r="3355" spans="5:5" x14ac:dyDescent="0.35">
      <c r="E3355"/>
    </row>
    <row r="3356" spans="5:5" x14ac:dyDescent="0.35">
      <c r="E3356"/>
    </row>
    <row r="3357" spans="5:5" x14ac:dyDescent="0.35">
      <c r="E3357"/>
    </row>
    <row r="3358" spans="5:5" x14ac:dyDescent="0.35">
      <c r="E3358"/>
    </row>
    <row r="3359" spans="5:5" x14ac:dyDescent="0.35">
      <c r="E3359"/>
    </row>
    <row r="3360" spans="5:5" x14ac:dyDescent="0.35">
      <c r="E3360"/>
    </row>
    <row r="3361" spans="5:5" x14ac:dyDescent="0.35">
      <c r="E3361"/>
    </row>
    <row r="3362" spans="5:5" x14ac:dyDescent="0.35">
      <c r="E3362"/>
    </row>
    <row r="3363" spans="5:5" x14ac:dyDescent="0.35">
      <c r="E3363"/>
    </row>
    <row r="3364" spans="5:5" x14ac:dyDescent="0.35">
      <c r="E3364"/>
    </row>
    <row r="3365" spans="5:5" x14ac:dyDescent="0.35">
      <c r="E3365"/>
    </row>
    <row r="3366" spans="5:5" x14ac:dyDescent="0.35">
      <c r="E3366"/>
    </row>
    <row r="3367" spans="5:5" x14ac:dyDescent="0.35">
      <c r="E3367"/>
    </row>
    <row r="3368" spans="5:5" x14ac:dyDescent="0.35">
      <c r="E3368"/>
    </row>
    <row r="3369" spans="5:5" x14ac:dyDescent="0.35">
      <c r="E3369"/>
    </row>
    <row r="3370" spans="5:5" x14ac:dyDescent="0.35">
      <c r="E3370"/>
    </row>
    <row r="3371" spans="5:5" x14ac:dyDescent="0.35">
      <c r="E3371"/>
    </row>
    <row r="3372" spans="5:5" x14ac:dyDescent="0.35">
      <c r="E3372"/>
    </row>
    <row r="3373" spans="5:5" x14ac:dyDescent="0.35">
      <c r="E3373"/>
    </row>
    <row r="3374" spans="5:5" x14ac:dyDescent="0.35">
      <c r="E3374"/>
    </row>
    <row r="3375" spans="5:5" x14ac:dyDescent="0.35">
      <c r="E3375"/>
    </row>
    <row r="3376" spans="5:5" x14ac:dyDescent="0.35">
      <c r="E3376"/>
    </row>
    <row r="3377" spans="5:5" x14ac:dyDescent="0.35">
      <c r="E3377"/>
    </row>
    <row r="3378" spans="5:5" x14ac:dyDescent="0.35">
      <c r="E3378"/>
    </row>
    <row r="3379" spans="5:5" x14ac:dyDescent="0.35">
      <c r="E3379"/>
    </row>
    <row r="3380" spans="5:5" x14ac:dyDescent="0.35">
      <c r="E3380"/>
    </row>
    <row r="3381" spans="5:5" x14ac:dyDescent="0.35">
      <c r="E3381"/>
    </row>
    <row r="3382" spans="5:5" x14ac:dyDescent="0.35">
      <c r="E3382"/>
    </row>
    <row r="3383" spans="5:5" x14ac:dyDescent="0.35">
      <c r="E3383"/>
    </row>
    <row r="3384" spans="5:5" x14ac:dyDescent="0.35">
      <c r="E3384"/>
    </row>
    <row r="3385" spans="5:5" x14ac:dyDescent="0.35">
      <c r="E3385"/>
    </row>
    <row r="3386" spans="5:5" x14ac:dyDescent="0.35">
      <c r="E3386"/>
    </row>
    <row r="3387" spans="5:5" x14ac:dyDescent="0.35">
      <c r="E3387"/>
    </row>
    <row r="3388" spans="5:5" x14ac:dyDescent="0.35">
      <c r="E3388"/>
    </row>
    <row r="3389" spans="5:5" x14ac:dyDescent="0.35">
      <c r="E3389"/>
    </row>
    <row r="3390" spans="5:5" x14ac:dyDescent="0.35">
      <c r="E3390"/>
    </row>
    <row r="3391" spans="5:5" x14ac:dyDescent="0.35">
      <c r="E3391"/>
    </row>
    <row r="3392" spans="5:5" x14ac:dyDescent="0.35">
      <c r="E3392"/>
    </row>
    <row r="3393" spans="5:5" x14ac:dyDescent="0.35">
      <c r="E3393"/>
    </row>
    <row r="3394" spans="5:5" x14ac:dyDescent="0.35">
      <c r="E3394"/>
    </row>
    <row r="3395" spans="5:5" x14ac:dyDescent="0.35">
      <c r="E3395"/>
    </row>
    <row r="3396" spans="5:5" x14ac:dyDescent="0.35">
      <c r="E3396"/>
    </row>
    <row r="3397" spans="5:5" x14ac:dyDescent="0.35">
      <c r="E3397"/>
    </row>
    <row r="3398" spans="5:5" x14ac:dyDescent="0.35">
      <c r="E3398"/>
    </row>
    <row r="3399" spans="5:5" x14ac:dyDescent="0.35">
      <c r="E3399"/>
    </row>
    <row r="3400" spans="5:5" x14ac:dyDescent="0.35">
      <c r="E3400"/>
    </row>
    <row r="3401" spans="5:5" x14ac:dyDescent="0.35">
      <c r="E3401"/>
    </row>
    <row r="3402" spans="5:5" x14ac:dyDescent="0.35">
      <c r="E3402"/>
    </row>
    <row r="3403" spans="5:5" x14ac:dyDescent="0.35">
      <c r="E3403"/>
    </row>
    <row r="3404" spans="5:5" x14ac:dyDescent="0.35">
      <c r="E3404"/>
    </row>
    <row r="3405" spans="5:5" x14ac:dyDescent="0.35">
      <c r="E3405"/>
    </row>
    <row r="3406" spans="5:5" x14ac:dyDescent="0.35">
      <c r="E3406"/>
    </row>
    <row r="3407" spans="5:5" x14ac:dyDescent="0.35">
      <c r="E3407"/>
    </row>
    <row r="3408" spans="5:5" x14ac:dyDescent="0.35">
      <c r="E3408"/>
    </row>
    <row r="3409" spans="5:5" x14ac:dyDescent="0.35">
      <c r="E3409"/>
    </row>
    <row r="3410" spans="5:5" x14ac:dyDescent="0.35">
      <c r="E3410"/>
    </row>
    <row r="3411" spans="5:5" x14ac:dyDescent="0.35">
      <c r="E3411"/>
    </row>
    <row r="3412" spans="5:5" x14ac:dyDescent="0.35">
      <c r="E3412"/>
    </row>
    <row r="3413" spans="5:5" x14ac:dyDescent="0.35">
      <c r="E3413"/>
    </row>
    <row r="3414" spans="5:5" x14ac:dyDescent="0.35">
      <c r="E3414"/>
    </row>
    <row r="3415" spans="5:5" x14ac:dyDescent="0.35">
      <c r="E3415"/>
    </row>
    <row r="3416" spans="5:5" x14ac:dyDescent="0.35">
      <c r="E3416"/>
    </row>
    <row r="3417" spans="5:5" x14ac:dyDescent="0.35">
      <c r="E3417"/>
    </row>
    <row r="3418" spans="5:5" x14ac:dyDescent="0.35">
      <c r="E3418"/>
    </row>
    <row r="3419" spans="5:5" x14ac:dyDescent="0.35">
      <c r="E3419"/>
    </row>
    <row r="3420" spans="5:5" x14ac:dyDescent="0.35">
      <c r="E3420"/>
    </row>
    <row r="3421" spans="5:5" x14ac:dyDescent="0.35">
      <c r="E3421"/>
    </row>
    <row r="3422" spans="5:5" x14ac:dyDescent="0.35">
      <c r="E3422"/>
    </row>
    <row r="3423" spans="5:5" x14ac:dyDescent="0.35">
      <c r="E3423"/>
    </row>
    <row r="3424" spans="5:5" x14ac:dyDescent="0.35">
      <c r="E3424"/>
    </row>
    <row r="3425" spans="5:5" x14ac:dyDescent="0.35">
      <c r="E3425"/>
    </row>
    <row r="3426" spans="5:5" x14ac:dyDescent="0.35">
      <c r="E3426"/>
    </row>
    <row r="3427" spans="5:5" x14ac:dyDescent="0.35">
      <c r="E3427"/>
    </row>
    <row r="3428" spans="5:5" x14ac:dyDescent="0.35">
      <c r="E3428"/>
    </row>
    <row r="3429" spans="5:5" x14ac:dyDescent="0.35">
      <c r="E3429"/>
    </row>
    <row r="3430" spans="5:5" x14ac:dyDescent="0.35">
      <c r="E3430"/>
    </row>
    <row r="3431" spans="5:5" x14ac:dyDescent="0.35">
      <c r="E3431"/>
    </row>
    <row r="3432" spans="5:5" x14ac:dyDescent="0.35">
      <c r="E3432"/>
    </row>
    <row r="3433" spans="5:5" x14ac:dyDescent="0.35">
      <c r="E3433"/>
    </row>
    <row r="3434" spans="5:5" x14ac:dyDescent="0.35">
      <c r="E3434"/>
    </row>
    <row r="3435" spans="5:5" x14ac:dyDescent="0.35">
      <c r="E3435"/>
    </row>
    <row r="3436" spans="5:5" x14ac:dyDescent="0.35">
      <c r="E3436"/>
    </row>
    <row r="3437" spans="5:5" x14ac:dyDescent="0.35">
      <c r="E3437"/>
    </row>
    <row r="3438" spans="5:5" x14ac:dyDescent="0.35">
      <c r="E3438"/>
    </row>
    <row r="3439" spans="5:5" x14ac:dyDescent="0.35">
      <c r="E3439"/>
    </row>
    <row r="3440" spans="5:5" x14ac:dyDescent="0.35">
      <c r="E3440"/>
    </row>
    <row r="3441" spans="5:5" x14ac:dyDescent="0.35">
      <c r="E3441"/>
    </row>
    <row r="3442" spans="5:5" x14ac:dyDescent="0.35">
      <c r="E3442"/>
    </row>
    <row r="3443" spans="5:5" x14ac:dyDescent="0.35">
      <c r="E3443"/>
    </row>
    <row r="3444" spans="5:5" x14ac:dyDescent="0.35">
      <c r="E3444"/>
    </row>
    <row r="3445" spans="5:5" x14ac:dyDescent="0.35">
      <c r="E3445"/>
    </row>
    <row r="3446" spans="5:5" x14ac:dyDescent="0.35">
      <c r="E3446"/>
    </row>
    <row r="3447" spans="5:5" x14ac:dyDescent="0.35">
      <c r="E3447"/>
    </row>
    <row r="3448" spans="5:5" x14ac:dyDescent="0.35">
      <c r="E3448"/>
    </row>
    <row r="3449" spans="5:5" x14ac:dyDescent="0.35">
      <c r="E3449"/>
    </row>
    <row r="3450" spans="5:5" x14ac:dyDescent="0.35">
      <c r="E3450"/>
    </row>
    <row r="3451" spans="5:5" x14ac:dyDescent="0.35">
      <c r="E3451"/>
    </row>
    <row r="3452" spans="5:5" x14ac:dyDescent="0.35">
      <c r="E3452"/>
    </row>
    <row r="3453" spans="5:5" x14ac:dyDescent="0.35">
      <c r="E3453"/>
    </row>
    <row r="3454" spans="5:5" x14ac:dyDescent="0.35">
      <c r="E3454"/>
    </row>
    <row r="3455" spans="5:5" x14ac:dyDescent="0.35">
      <c r="E3455"/>
    </row>
    <row r="3456" spans="5:5" x14ac:dyDescent="0.35">
      <c r="E3456"/>
    </row>
    <row r="3457" spans="5:5" x14ac:dyDescent="0.35">
      <c r="E3457"/>
    </row>
    <row r="3458" spans="5:5" x14ac:dyDescent="0.35">
      <c r="E3458"/>
    </row>
    <row r="3459" spans="5:5" x14ac:dyDescent="0.35">
      <c r="E3459"/>
    </row>
    <row r="3460" spans="5:5" x14ac:dyDescent="0.35">
      <c r="E3460"/>
    </row>
    <row r="3461" spans="5:5" x14ac:dyDescent="0.35">
      <c r="E3461"/>
    </row>
    <row r="3462" spans="5:5" x14ac:dyDescent="0.35">
      <c r="E3462"/>
    </row>
    <row r="3463" spans="5:5" x14ac:dyDescent="0.35">
      <c r="E3463"/>
    </row>
    <row r="3464" spans="5:5" x14ac:dyDescent="0.35">
      <c r="E3464"/>
    </row>
    <row r="3465" spans="5:5" x14ac:dyDescent="0.35">
      <c r="E3465"/>
    </row>
    <row r="3466" spans="5:5" x14ac:dyDescent="0.35">
      <c r="E3466"/>
    </row>
    <row r="3467" spans="5:5" x14ac:dyDescent="0.35">
      <c r="E3467"/>
    </row>
    <row r="3468" spans="5:5" x14ac:dyDescent="0.35">
      <c r="E3468"/>
    </row>
    <row r="3469" spans="5:5" x14ac:dyDescent="0.35">
      <c r="E3469"/>
    </row>
    <row r="3470" spans="5:5" x14ac:dyDescent="0.35">
      <c r="E3470"/>
    </row>
    <row r="3471" spans="5:5" x14ac:dyDescent="0.35">
      <c r="E3471"/>
    </row>
    <row r="3472" spans="5:5" x14ac:dyDescent="0.35">
      <c r="E347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CF445-B66F-4EC6-AA18-97DF2CFD8BE9}">
  <dimension ref="G1:AE3022"/>
  <sheetViews>
    <sheetView topLeftCell="R1" workbookViewId="0">
      <selection activeCell="T9" sqref="T9"/>
    </sheetView>
  </sheetViews>
  <sheetFormatPr defaultRowHeight="14.5" x14ac:dyDescent="0.35"/>
  <cols>
    <col min="11" max="11" width="26.453125" style="86" bestFit="1" customWidth="1"/>
    <col min="12" max="12" width="13.453125" style="86" bestFit="1" customWidth="1"/>
    <col min="13" max="13" width="26.1796875" style="86" bestFit="1" customWidth="1"/>
    <col min="15" max="15" width="26.1796875" style="86" bestFit="1" customWidth="1"/>
    <col min="16" max="17" width="26.1796875" style="86" customWidth="1"/>
    <col min="18" max="18" width="19.1796875" style="49" bestFit="1" customWidth="1"/>
    <col min="19" max="19" width="26.1796875" style="86" customWidth="1"/>
    <col min="20" max="20" width="13.453125" style="86" bestFit="1" customWidth="1"/>
    <col min="21" max="22" width="26.1796875" style="86" customWidth="1"/>
    <col min="23" max="23" width="10.453125" style="49" customWidth="1"/>
    <col min="26" max="26" width="19.1796875" style="49" bestFit="1" customWidth="1"/>
    <col min="27" max="27" width="27.6328125" style="49" bestFit="1" customWidth="1"/>
    <col min="28" max="28" width="10.453125" style="49" customWidth="1"/>
  </cols>
  <sheetData>
    <row r="1" spans="7:31" x14ac:dyDescent="0.35">
      <c r="K1" s="75" t="s">
        <v>4</v>
      </c>
      <c r="L1" s="75" t="s">
        <v>182</v>
      </c>
      <c r="M1" s="75" t="s">
        <v>220</v>
      </c>
      <c r="O1" s="75" t="s">
        <v>220</v>
      </c>
      <c r="P1" s="48"/>
      <c r="Q1" s="48"/>
      <c r="R1" s="2" t="s">
        <v>3</v>
      </c>
      <c r="S1" s="48"/>
      <c r="T1" s="75" t="s">
        <v>182</v>
      </c>
      <c r="U1" s="48"/>
      <c r="V1" s="48"/>
      <c r="W1" s="2" t="s">
        <v>174</v>
      </c>
      <c r="Z1" s="2" t="s">
        <v>3</v>
      </c>
      <c r="AA1" s="2" t="s">
        <v>4</v>
      </c>
      <c r="AB1" s="2" t="s">
        <v>174</v>
      </c>
    </row>
    <row r="2" spans="7:31" x14ac:dyDescent="0.35">
      <c r="G2" t="s">
        <v>3122</v>
      </c>
      <c r="H2" s="49" t="s">
        <v>3119</v>
      </c>
      <c r="K2" s="105" t="s">
        <v>3509</v>
      </c>
      <c r="L2" s="110" t="s">
        <v>244</v>
      </c>
      <c r="M2" s="110" t="s">
        <v>243</v>
      </c>
      <c r="O2" s="110" t="s">
        <v>243</v>
      </c>
      <c r="P2" s="86" t="s">
        <v>318</v>
      </c>
      <c r="Q2" s="110"/>
      <c r="R2" s="86" t="s">
        <v>318</v>
      </c>
      <c r="S2" s="110"/>
      <c r="T2" s="110" t="s">
        <v>244</v>
      </c>
      <c r="U2" s="86" t="s">
        <v>210</v>
      </c>
      <c r="V2" s="110"/>
      <c r="W2" s="86" t="s">
        <v>210</v>
      </c>
      <c r="Z2" s="86" t="s">
        <v>243</v>
      </c>
      <c r="AA2" s="86" t="str">
        <f>Z2&amp;" "&amp;AB2</f>
        <v>BRAHMA BIG LN</v>
      </c>
      <c r="AB2" s="86" t="s">
        <v>244</v>
      </c>
      <c r="AD2" t="e">
        <f>_xlfn.XLOOKUP(Z2,P:P,O:O)</f>
        <v>#N/A</v>
      </c>
      <c r="AE2" t="e">
        <f>_xlfn.XLOOKUP(AB2,U:U,T:T)</f>
        <v>#N/A</v>
      </c>
    </row>
    <row r="3" spans="7:31" x14ac:dyDescent="0.35">
      <c r="G3" s="49" t="s">
        <v>259</v>
      </c>
      <c r="H3" s="49" t="s">
        <v>3120</v>
      </c>
      <c r="K3" s="105" t="s">
        <v>3510</v>
      </c>
      <c r="L3" s="110" t="s">
        <v>259</v>
      </c>
      <c r="M3" s="110" t="s">
        <v>258</v>
      </c>
      <c r="O3" s="110" t="s">
        <v>258</v>
      </c>
      <c r="P3" s="86" t="s">
        <v>258</v>
      </c>
      <c r="Q3" s="110"/>
      <c r="R3" s="86" t="s">
        <v>319</v>
      </c>
      <c r="S3" s="110"/>
      <c r="T3" s="110" t="s">
        <v>259</v>
      </c>
      <c r="U3" s="86" t="s">
        <v>259</v>
      </c>
      <c r="V3" s="110"/>
      <c r="W3" s="86" t="s">
        <v>259</v>
      </c>
      <c r="Z3" s="86" t="e">
        <v>#N/A</v>
      </c>
      <c r="AA3" s="86" t="e">
        <f t="shared" ref="AA3:AA66" si="0">Z3&amp;" "&amp;AB3</f>
        <v>#N/A</v>
      </c>
      <c r="AB3" s="86" t="s">
        <v>244</v>
      </c>
      <c r="AD3" s="49" t="e">
        <f t="shared" ref="AD3:AD66" si="1">_xlfn.XLOOKUP(Z3,P:P,O:O)</f>
        <v>#N/A</v>
      </c>
      <c r="AE3" s="49" t="e">
        <f t="shared" ref="AE3:AE66" si="2">_xlfn.XLOOKUP(AB3,U:U,T:T)</f>
        <v>#N/A</v>
      </c>
    </row>
    <row r="4" spans="7:31" x14ac:dyDescent="0.35">
      <c r="G4" s="49" t="s">
        <v>87</v>
      </c>
      <c r="H4" s="49" t="s">
        <v>3122</v>
      </c>
      <c r="K4" s="105" t="s">
        <v>3511</v>
      </c>
      <c r="L4" s="110" t="s">
        <v>259</v>
      </c>
      <c r="M4" s="110" t="s">
        <v>243</v>
      </c>
      <c r="O4" s="110" t="s">
        <v>261</v>
      </c>
      <c r="P4" s="86" t="s">
        <v>321</v>
      </c>
      <c r="Q4" s="110"/>
      <c r="R4" s="86" t="s">
        <v>258</v>
      </c>
      <c r="S4" s="110"/>
      <c r="T4" s="110" t="s">
        <v>87</v>
      </c>
      <c r="U4" s="86" t="s">
        <v>87</v>
      </c>
      <c r="V4" s="110"/>
      <c r="W4" s="86" t="s">
        <v>87</v>
      </c>
      <c r="Z4" s="86" t="s">
        <v>258</v>
      </c>
      <c r="AA4" s="86" t="str">
        <f t="shared" si="0"/>
        <v>SKOL RGB 600</v>
      </c>
      <c r="AB4" s="86" t="s">
        <v>259</v>
      </c>
      <c r="AD4" s="49" t="str">
        <f t="shared" si="1"/>
        <v>SKOL</v>
      </c>
      <c r="AE4" s="49" t="str">
        <f t="shared" si="2"/>
        <v>RGB 600</v>
      </c>
    </row>
    <row r="5" spans="7:31" x14ac:dyDescent="0.35">
      <c r="G5" s="49" t="s">
        <v>3120</v>
      </c>
      <c r="H5" s="49" t="s">
        <v>270</v>
      </c>
      <c r="K5" s="105" t="s">
        <v>3512</v>
      </c>
      <c r="L5" s="110" t="s">
        <v>87</v>
      </c>
      <c r="M5" s="110" t="s">
        <v>258</v>
      </c>
      <c r="O5" s="110" t="s">
        <v>260</v>
      </c>
      <c r="P5" s="86" t="s">
        <v>320</v>
      </c>
      <c r="Q5" s="110"/>
      <c r="R5" s="86" t="s">
        <v>320</v>
      </c>
      <c r="S5" s="110"/>
      <c r="T5" s="110" t="s">
        <v>39</v>
      </c>
      <c r="U5" s="86" t="s">
        <v>39</v>
      </c>
      <c r="V5" s="110"/>
      <c r="W5" s="86" t="s">
        <v>55</v>
      </c>
      <c r="Z5" s="86" t="s">
        <v>243</v>
      </c>
      <c r="AA5" s="86" t="str">
        <f t="shared" si="0"/>
        <v>BRAHMA RGB 600</v>
      </c>
      <c r="AB5" s="86" t="s">
        <v>259</v>
      </c>
      <c r="AD5" s="49" t="e">
        <f t="shared" si="1"/>
        <v>#N/A</v>
      </c>
      <c r="AE5" s="49" t="str">
        <f t="shared" si="2"/>
        <v>RGB 600</v>
      </c>
    </row>
    <row r="6" spans="7:31" x14ac:dyDescent="0.35">
      <c r="G6" s="49" t="s">
        <v>3119</v>
      </c>
      <c r="H6" s="49" t="s">
        <v>259</v>
      </c>
      <c r="K6" s="105" t="s">
        <v>3513</v>
      </c>
      <c r="L6" s="110" t="s">
        <v>87</v>
      </c>
      <c r="M6" s="110" t="s">
        <v>243</v>
      </c>
      <c r="O6" s="110" t="s">
        <v>263</v>
      </c>
      <c r="P6" s="86" t="s">
        <v>322</v>
      </c>
      <c r="Q6" s="110"/>
      <c r="R6" s="86" t="s">
        <v>321</v>
      </c>
      <c r="S6" s="110"/>
      <c r="T6" s="110" t="s">
        <v>55</v>
      </c>
      <c r="U6" s="86" t="s">
        <v>55</v>
      </c>
      <c r="V6" s="110"/>
      <c r="W6" s="86" t="s">
        <v>39</v>
      </c>
      <c r="Z6" s="86" t="s">
        <v>258</v>
      </c>
      <c r="AA6" s="86" t="str">
        <f t="shared" si="0"/>
        <v>SKOL RGB 1L</v>
      </c>
      <c r="AB6" s="86" t="s">
        <v>87</v>
      </c>
      <c r="AD6" s="49" t="str">
        <f t="shared" si="1"/>
        <v>SKOL</v>
      </c>
      <c r="AE6" s="49" t="str">
        <f t="shared" si="2"/>
        <v>RGB 1L</v>
      </c>
    </row>
    <row r="7" spans="7:31" x14ac:dyDescent="0.35">
      <c r="G7" s="49" t="s">
        <v>3121</v>
      </c>
      <c r="H7" s="49" t="s">
        <v>87</v>
      </c>
      <c r="K7" s="105" t="s">
        <v>3514</v>
      </c>
      <c r="L7" s="110" t="s">
        <v>39</v>
      </c>
      <c r="M7" s="110" t="s">
        <v>261</v>
      </c>
      <c r="O7" s="110" t="s">
        <v>264</v>
      </c>
      <c r="P7" s="86" t="s">
        <v>324</v>
      </c>
      <c r="Q7" s="110"/>
      <c r="R7" s="86" t="s">
        <v>322</v>
      </c>
      <c r="S7" s="110"/>
      <c r="T7" s="110" t="s">
        <v>269</v>
      </c>
      <c r="U7" s="86" t="s">
        <v>210</v>
      </c>
      <c r="V7" s="110"/>
      <c r="W7" s="86" t="s">
        <v>205</v>
      </c>
      <c r="Z7" s="86" t="s">
        <v>260</v>
      </c>
      <c r="AA7" s="86" t="str">
        <f t="shared" si="0"/>
        <v>ANTARCTICA LATA 350</v>
      </c>
      <c r="AB7" s="86" t="s">
        <v>55</v>
      </c>
      <c r="AD7" s="49" t="e">
        <f t="shared" si="1"/>
        <v>#N/A</v>
      </c>
      <c r="AE7" s="49" t="str">
        <f t="shared" si="2"/>
        <v>LATA 350</v>
      </c>
    </row>
    <row r="8" spans="7:31" x14ac:dyDescent="0.35">
      <c r="G8" s="49" t="s">
        <v>270</v>
      </c>
      <c r="K8" s="105" t="s">
        <v>3515</v>
      </c>
      <c r="L8" s="110" t="s">
        <v>87</v>
      </c>
      <c r="M8" s="110" t="s">
        <v>260</v>
      </c>
      <c r="O8" s="110" t="s">
        <v>266</v>
      </c>
      <c r="P8" s="86" t="s">
        <v>266</v>
      </c>
      <c r="Q8" s="110"/>
      <c r="R8" s="86" t="s">
        <v>323</v>
      </c>
      <c r="S8" s="110"/>
      <c r="T8" s="110" t="s">
        <v>270</v>
      </c>
      <c r="U8" s="86" t="s">
        <v>270</v>
      </c>
      <c r="V8" s="110"/>
      <c r="W8" s="86" t="s">
        <v>270</v>
      </c>
      <c r="Z8" s="86" t="s">
        <v>243</v>
      </c>
      <c r="AA8" s="86" t="str">
        <f t="shared" si="0"/>
        <v>BRAHMA RGB 1L</v>
      </c>
      <c r="AB8" s="86" t="s">
        <v>87</v>
      </c>
      <c r="AD8" s="49" t="e">
        <f t="shared" si="1"/>
        <v>#N/A</v>
      </c>
      <c r="AE8" s="49" t="str">
        <f t="shared" si="2"/>
        <v>RGB 1L</v>
      </c>
    </row>
    <row r="9" spans="7:31" x14ac:dyDescent="0.35">
      <c r="K9" s="105" t="s">
        <v>3516</v>
      </c>
      <c r="L9" s="110" t="s">
        <v>39</v>
      </c>
      <c r="M9" s="110" t="s">
        <v>258</v>
      </c>
      <c r="O9" s="110" t="s">
        <v>267</v>
      </c>
      <c r="P9" s="86" t="s">
        <v>267</v>
      </c>
      <c r="Q9" s="110"/>
      <c r="R9" s="86" t="s">
        <v>324</v>
      </c>
      <c r="S9" s="110"/>
      <c r="T9" s="110" t="s">
        <v>268</v>
      </c>
      <c r="U9" s="86" t="s">
        <v>55</v>
      </c>
      <c r="V9" s="110"/>
      <c r="Z9" s="86" t="s">
        <v>261</v>
      </c>
      <c r="AA9" s="86" t="str">
        <f t="shared" si="0"/>
        <v>STELLA LATA 269</v>
      </c>
      <c r="AB9" s="86" t="s">
        <v>39</v>
      </c>
      <c r="AD9" s="49" t="e">
        <f t="shared" si="1"/>
        <v>#N/A</v>
      </c>
      <c r="AE9" s="49" t="str">
        <f t="shared" si="2"/>
        <v>LATA 269</v>
      </c>
    </row>
    <row r="10" spans="7:31" x14ac:dyDescent="0.35">
      <c r="K10" s="105" t="s">
        <v>3517</v>
      </c>
      <c r="L10" s="110" t="s">
        <v>39</v>
      </c>
      <c r="M10" s="110" t="s">
        <v>243</v>
      </c>
      <c r="O10" s="110" t="s">
        <v>271</v>
      </c>
      <c r="P10" s="86" t="s">
        <v>271</v>
      </c>
      <c r="Q10" s="110"/>
      <c r="R10" s="86" t="s">
        <v>266</v>
      </c>
      <c r="S10" s="110"/>
      <c r="T10" s="49"/>
      <c r="U10" s="110"/>
      <c r="V10" s="110"/>
      <c r="W10"/>
      <c r="Z10" s="86" t="s">
        <v>260</v>
      </c>
      <c r="AA10" s="86" t="str">
        <f t="shared" si="0"/>
        <v>ANTARCTICA RGB 1L</v>
      </c>
      <c r="AB10" s="86" t="s">
        <v>87</v>
      </c>
      <c r="AD10" s="49" t="e">
        <f t="shared" si="1"/>
        <v>#N/A</v>
      </c>
      <c r="AE10" s="49" t="str">
        <f t="shared" si="2"/>
        <v>RGB 1L</v>
      </c>
    </row>
    <row r="11" spans="7:31" x14ac:dyDescent="0.35">
      <c r="K11" s="105" t="s">
        <v>3518</v>
      </c>
      <c r="L11" s="110" t="s">
        <v>259</v>
      </c>
      <c r="M11" s="110" t="s">
        <v>263</v>
      </c>
      <c r="O11" s="110" t="s">
        <v>272</v>
      </c>
      <c r="P11" s="86" t="s">
        <v>326</v>
      </c>
      <c r="Q11" s="110"/>
      <c r="R11" s="86" t="s">
        <v>267</v>
      </c>
      <c r="S11" s="110"/>
      <c r="T11" s="49"/>
      <c r="U11" s="110"/>
      <c r="V11" s="110"/>
      <c r="W11"/>
      <c r="Z11" s="86" t="s">
        <v>258</v>
      </c>
      <c r="AA11" s="86" t="str">
        <f t="shared" si="0"/>
        <v>SKOL LATA 269</v>
      </c>
      <c r="AB11" s="86" t="s">
        <v>39</v>
      </c>
      <c r="AD11" s="49" t="str">
        <f t="shared" si="1"/>
        <v>SKOL</v>
      </c>
      <c r="AE11" s="49" t="str">
        <f t="shared" si="2"/>
        <v>LATA 269</v>
      </c>
    </row>
    <row r="12" spans="7:31" x14ac:dyDescent="0.35">
      <c r="K12" s="105" t="s">
        <v>3519</v>
      </c>
      <c r="L12" s="110" t="s">
        <v>55</v>
      </c>
      <c r="M12" s="110" t="s">
        <v>263</v>
      </c>
      <c r="O12" s="110" t="s">
        <v>273</v>
      </c>
      <c r="P12" s="86" t="s">
        <v>3044</v>
      </c>
      <c r="Q12" s="110"/>
      <c r="R12" s="86" t="s">
        <v>325</v>
      </c>
      <c r="S12" s="110"/>
      <c r="T12" s="49"/>
      <c r="U12" s="110"/>
      <c r="V12" s="110"/>
      <c r="W12"/>
      <c r="Z12" s="86" t="s">
        <v>243</v>
      </c>
      <c r="AA12" s="86" t="str">
        <f t="shared" si="0"/>
        <v>BRAHMA LATA 269</v>
      </c>
      <c r="AB12" s="86" t="s">
        <v>39</v>
      </c>
      <c r="AD12" s="49" t="e">
        <f t="shared" si="1"/>
        <v>#N/A</v>
      </c>
      <c r="AE12" s="49" t="str">
        <f t="shared" si="2"/>
        <v>LATA 269</v>
      </c>
    </row>
    <row r="13" spans="7:31" x14ac:dyDescent="0.35">
      <c r="K13" s="105" t="s">
        <v>3520</v>
      </c>
      <c r="L13" s="110" t="s">
        <v>259</v>
      </c>
      <c r="M13" s="110" t="s">
        <v>260</v>
      </c>
      <c r="O13" s="110" t="s">
        <v>274</v>
      </c>
      <c r="P13" s="86" t="s">
        <v>327</v>
      </c>
      <c r="Q13" s="110"/>
      <c r="R13" s="86" t="s">
        <v>271</v>
      </c>
      <c r="S13" s="110"/>
      <c r="T13" s="49"/>
      <c r="U13" s="110"/>
      <c r="V13" s="110"/>
      <c r="W13"/>
      <c r="Z13" s="86" t="s">
        <v>263</v>
      </c>
      <c r="AA13" s="86" t="str">
        <f t="shared" si="0"/>
        <v>SUBZERO RGB 600</v>
      </c>
      <c r="AB13" s="86" t="s">
        <v>259</v>
      </c>
      <c r="AD13" s="49" t="e">
        <f t="shared" si="1"/>
        <v>#N/A</v>
      </c>
      <c r="AE13" s="49" t="str">
        <f t="shared" si="2"/>
        <v>RGB 600</v>
      </c>
    </row>
    <row r="14" spans="7:31" x14ac:dyDescent="0.35">
      <c r="K14" s="105" t="s">
        <v>3521</v>
      </c>
      <c r="L14" s="110" t="s">
        <v>259</v>
      </c>
      <c r="M14" s="110" t="s">
        <v>264</v>
      </c>
      <c r="O14" s="110" t="s">
        <v>276</v>
      </c>
      <c r="P14" s="86" t="s">
        <v>276</v>
      </c>
      <c r="Q14" s="110"/>
      <c r="R14" s="86" t="s">
        <v>326</v>
      </c>
      <c r="S14" s="110"/>
      <c r="T14" s="49"/>
      <c r="U14" s="110"/>
      <c r="V14" s="110"/>
      <c r="W14"/>
      <c r="Z14" s="86" t="s">
        <v>263</v>
      </c>
      <c r="AA14" s="86" t="str">
        <f t="shared" si="0"/>
        <v>SUBZERO LATA 350</v>
      </c>
      <c r="AB14" s="86" t="s">
        <v>55</v>
      </c>
      <c r="AD14" s="49" t="e">
        <f t="shared" si="1"/>
        <v>#N/A</v>
      </c>
      <c r="AE14" s="49" t="str">
        <f t="shared" si="2"/>
        <v>LATA 350</v>
      </c>
    </row>
    <row r="15" spans="7:31" x14ac:dyDescent="0.35">
      <c r="K15" s="105" t="s">
        <v>3522</v>
      </c>
      <c r="L15" s="110" t="s">
        <v>259</v>
      </c>
      <c r="M15" s="110" t="s">
        <v>266</v>
      </c>
      <c r="O15" s="110" t="s">
        <v>277</v>
      </c>
      <c r="P15" s="86" t="s">
        <v>328</v>
      </c>
      <c r="Q15" s="110"/>
      <c r="R15" s="86" t="s">
        <v>3045</v>
      </c>
      <c r="S15" s="110"/>
      <c r="T15" s="49"/>
      <c r="U15" s="110"/>
      <c r="V15" s="110"/>
      <c r="W15"/>
      <c r="Z15" s="86" t="s">
        <v>260</v>
      </c>
      <c r="AA15" s="86" t="str">
        <f t="shared" si="0"/>
        <v>ANTARCTICA RGB 600</v>
      </c>
      <c r="AB15" s="86" t="s">
        <v>259</v>
      </c>
      <c r="AD15" s="49" t="e">
        <f t="shared" si="1"/>
        <v>#N/A</v>
      </c>
      <c r="AE15" s="49" t="str">
        <f t="shared" si="2"/>
        <v>RGB 600</v>
      </c>
    </row>
    <row r="16" spans="7:31" x14ac:dyDescent="0.35">
      <c r="K16" s="105" t="s">
        <v>3523</v>
      </c>
      <c r="L16" s="110" t="s">
        <v>259</v>
      </c>
      <c r="M16" s="110" t="s">
        <v>267</v>
      </c>
      <c r="O16" s="110" t="s">
        <v>275</v>
      </c>
      <c r="P16" s="86" t="s">
        <v>330</v>
      </c>
      <c r="Q16" s="110"/>
      <c r="R16" s="86" t="s">
        <v>3044</v>
      </c>
      <c r="S16" s="110"/>
      <c r="T16" s="49"/>
      <c r="U16" s="110"/>
      <c r="V16" s="110"/>
      <c r="W16"/>
      <c r="Z16" s="86" t="e">
        <v>#N/A</v>
      </c>
      <c r="AA16" s="86" t="e">
        <f t="shared" si="0"/>
        <v>#N/A</v>
      </c>
      <c r="AB16" s="86" t="s">
        <v>259</v>
      </c>
      <c r="AD16" s="49" t="e">
        <f t="shared" si="1"/>
        <v>#N/A</v>
      </c>
      <c r="AE16" s="49" t="str">
        <f t="shared" si="2"/>
        <v>RGB 600</v>
      </c>
    </row>
    <row r="17" spans="11:31" x14ac:dyDescent="0.35">
      <c r="K17" s="105" t="s">
        <v>3524</v>
      </c>
      <c r="L17" s="110" t="s">
        <v>269</v>
      </c>
      <c r="M17" s="110" t="s">
        <v>261</v>
      </c>
      <c r="O17" s="110"/>
      <c r="Q17" s="49"/>
      <c r="R17" s="86" t="s">
        <v>327</v>
      </c>
      <c r="S17" s="49"/>
      <c r="T17" s="49"/>
      <c r="U17" s="49"/>
      <c r="V17" s="49"/>
      <c r="W17"/>
      <c r="Z17" s="86" t="s">
        <v>264</v>
      </c>
      <c r="AA17" s="86" t="str">
        <f t="shared" si="0"/>
        <v>DOMÉSTICAS RGB 600</v>
      </c>
      <c r="AB17" s="86" t="s">
        <v>259</v>
      </c>
      <c r="AD17" s="49" t="e">
        <f t="shared" si="1"/>
        <v>#N/A</v>
      </c>
      <c r="AE17" s="49" t="str">
        <f t="shared" si="2"/>
        <v>RGB 600</v>
      </c>
    </row>
    <row r="18" spans="11:31" x14ac:dyDescent="0.35">
      <c r="K18" s="105" t="s">
        <v>3525</v>
      </c>
      <c r="L18" s="110" t="s">
        <v>55</v>
      </c>
      <c r="M18" s="110" t="s">
        <v>260</v>
      </c>
      <c r="O18"/>
      <c r="P18" s="49"/>
      <c r="Q18" s="49"/>
      <c r="R18" s="86" t="s">
        <v>276</v>
      </c>
      <c r="S18" s="49"/>
      <c r="T18" s="49"/>
      <c r="U18" s="49"/>
      <c r="V18" s="49"/>
      <c r="W18"/>
      <c r="Z18" s="86" t="s">
        <v>266</v>
      </c>
      <c r="AA18" s="86" t="str">
        <f t="shared" si="0"/>
        <v>BUDWEISER RGB 600</v>
      </c>
      <c r="AB18" s="86" t="s">
        <v>259</v>
      </c>
      <c r="AD18" s="49" t="str">
        <f t="shared" si="1"/>
        <v>BUDWEISER</v>
      </c>
      <c r="AE18" s="49" t="str">
        <f t="shared" si="2"/>
        <v>RGB 600</v>
      </c>
    </row>
    <row r="19" spans="11:31" x14ac:dyDescent="0.35">
      <c r="K19" s="105" t="s">
        <v>3526</v>
      </c>
      <c r="L19" s="110" t="s">
        <v>55</v>
      </c>
      <c r="M19" s="110" t="s">
        <v>258</v>
      </c>
      <c r="O19"/>
      <c r="P19" s="49"/>
      <c r="Q19" s="49"/>
      <c r="R19" s="86" t="s">
        <v>328</v>
      </c>
      <c r="S19" s="49"/>
      <c r="T19" s="49"/>
      <c r="U19" s="49"/>
      <c r="V19" s="49"/>
      <c r="W19"/>
      <c r="Z19" s="86" t="s">
        <v>267</v>
      </c>
      <c r="AA19" s="86" t="str">
        <f t="shared" si="0"/>
        <v>BOHEMIA RGB 600</v>
      </c>
      <c r="AB19" s="86" t="s">
        <v>259</v>
      </c>
      <c r="AD19" s="49" t="str">
        <f t="shared" si="1"/>
        <v>BOHEMIA</v>
      </c>
      <c r="AE19" s="49" t="str">
        <f t="shared" si="2"/>
        <v>RGB 600</v>
      </c>
    </row>
    <row r="20" spans="11:31" x14ac:dyDescent="0.35">
      <c r="K20" s="105" t="s">
        <v>3527</v>
      </c>
      <c r="L20" s="110" t="s">
        <v>55</v>
      </c>
      <c r="M20" s="110" t="s">
        <v>243</v>
      </c>
      <c r="O20"/>
      <c r="P20" s="49"/>
      <c r="Q20" s="49"/>
      <c r="R20" s="86" t="s">
        <v>329</v>
      </c>
      <c r="S20" s="49"/>
      <c r="T20" s="49"/>
      <c r="U20" s="49"/>
      <c r="V20" s="49"/>
      <c r="W20"/>
      <c r="Z20" s="86" t="s">
        <v>267</v>
      </c>
      <c r="AA20" s="86" t="str">
        <f t="shared" si="0"/>
        <v>BOHEMIA BIG LN</v>
      </c>
      <c r="AB20" s="86" t="s">
        <v>244</v>
      </c>
      <c r="AD20" s="49" t="str">
        <f t="shared" si="1"/>
        <v>BOHEMIA</v>
      </c>
      <c r="AE20" s="49" t="e">
        <f t="shared" si="2"/>
        <v>#N/A</v>
      </c>
    </row>
    <row r="21" spans="11:31" x14ac:dyDescent="0.35">
      <c r="K21" s="105" t="s">
        <v>3528</v>
      </c>
      <c r="L21" s="110" t="s">
        <v>55</v>
      </c>
      <c r="M21" s="110" t="s">
        <v>267</v>
      </c>
      <c r="O21"/>
      <c r="P21" s="49"/>
      <c r="Q21" s="49"/>
      <c r="R21" s="86" t="s">
        <v>330</v>
      </c>
      <c r="S21" s="49"/>
      <c r="T21" s="49"/>
      <c r="U21" s="49"/>
      <c r="V21" s="49"/>
      <c r="W21"/>
      <c r="Z21" s="86" t="s">
        <v>261</v>
      </c>
      <c r="AA21" s="86" t="str">
        <f t="shared" si="0"/>
        <v>STELLA BIG LN</v>
      </c>
      <c r="AB21" s="86" t="s">
        <v>244</v>
      </c>
      <c r="AD21" s="49" t="e">
        <f t="shared" si="1"/>
        <v>#N/A</v>
      </c>
      <c r="AE21" s="49" t="e">
        <f t="shared" si="2"/>
        <v>#N/A</v>
      </c>
    </row>
    <row r="22" spans="11:31" x14ac:dyDescent="0.35">
      <c r="K22" s="105" t="s">
        <v>3529</v>
      </c>
      <c r="L22" s="110" t="s">
        <v>39</v>
      </c>
      <c r="M22" s="110" t="s">
        <v>260</v>
      </c>
      <c r="O22"/>
      <c r="P22" s="49"/>
      <c r="Q22" s="49"/>
      <c r="S22" s="49"/>
      <c r="T22" s="49"/>
      <c r="U22" s="49"/>
      <c r="V22" s="49"/>
      <c r="W22"/>
      <c r="Z22" s="86" t="s">
        <v>258</v>
      </c>
      <c r="AA22" s="86" t="str">
        <f t="shared" si="0"/>
        <v>SKOL LATA 350</v>
      </c>
      <c r="AB22" s="86" t="s">
        <v>55</v>
      </c>
      <c r="AD22" s="49" t="str">
        <f t="shared" si="1"/>
        <v>SKOL</v>
      </c>
      <c r="AE22" s="49" t="str">
        <f t="shared" si="2"/>
        <v>LATA 350</v>
      </c>
    </row>
    <row r="23" spans="11:31" x14ac:dyDescent="0.35">
      <c r="K23" s="105" t="s">
        <v>3530</v>
      </c>
      <c r="L23" s="110" t="s">
        <v>87</v>
      </c>
      <c r="M23" s="110" t="s">
        <v>263</v>
      </c>
      <c r="O23"/>
      <c r="P23" s="49"/>
      <c r="Q23" s="49"/>
      <c r="R23"/>
      <c r="S23" s="49"/>
      <c r="T23" s="49"/>
      <c r="U23" s="49"/>
      <c r="V23" s="49"/>
      <c r="W23"/>
      <c r="Z23" s="86" t="s">
        <v>243</v>
      </c>
      <c r="AA23" s="86" t="str">
        <f t="shared" si="0"/>
        <v>BRAHMA LATA 350</v>
      </c>
      <c r="AB23" s="86" t="s">
        <v>55</v>
      </c>
      <c r="AD23" s="49" t="e">
        <f t="shared" si="1"/>
        <v>#N/A</v>
      </c>
      <c r="AE23" s="49" t="str">
        <f t="shared" si="2"/>
        <v>LATA 350</v>
      </c>
    </row>
    <row r="24" spans="11:31" x14ac:dyDescent="0.35">
      <c r="K24" s="105" t="s">
        <v>3531</v>
      </c>
      <c r="L24" s="110" t="s">
        <v>87</v>
      </c>
      <c r="M24" s="110" t="s">
        <v>267</v>
      </c>
      <c r="O24"/>
      <c r="P24" s="49"/>
      <c r="Q24" s="49"/>
      <c r="R24"/>
      <c r="S24" s="49"/>
      <c r="T24" s="49"/>
      <c r="U24" s="49"/>
      <c r="V24" s="49"/>
      <c r="W24"/>
      <c r="Z24" s="86" t="s">
        <v>267</v>
      </c>
      <c r="AA24" s="86" t="str">
        <f t="shared" si="0"/>
        <v>BOHEMIA LATA 350</v>
      </c>
      <c r="AB24" s="86" t="s">
        <v>55</v>
      </c>
      <c r="AD24" s="49" t="str">
        <f t="shared" si="1"/>
        <v>BOHEMIA</v>
      </c>
      <c r="AE24" s="49" t="str">
        <f t="shared" si="2"/>
        <v>LATA 350</v>
      </c>
    </row>
    <row r="25" spans="11:31" x14ac:dyDescent="0.35">
      <c r="K25" s="105" t="s">
        <v>3532</v>
      </c>
      <c r="L25" s="110" t="s">
        <v>39</v>
      </c>
      <c r="M25" s="110" t="s">
        <v>263</v>
      </c>
      <c r="O25"/>
      <c r="P25" s="49"/>
      <c r="Q25" s="49"/>
      <c r="R25"/>
      <c r="S25" s="49"/>
      <c r="T25" s="49"/>
      <c r="U25" s="49"/>
      <c r="V25" s="49"/>
      <c r="W25"/>
      <c r="Z25" s="86" t="e">
        <v>#N/A</v>
      </c>
      <c r="AA25" s="86" t="e">
        <f t="shared" si="0"/>
        <v>#N/A</v>
      </c>
      <c r="AB25" s="86" t="s">
        <v>55</v>
      </c>
      <c r="AD25" s="49" t="e">
        <f t="shared" si="1"/>
        <v>#N/A</v>
      </c>
      <c r="AE25" s="49" t="str">
        <f t="shared" si="2"/>
        <v>LATA 350</v>
      </c>
    </row>
    <row r="26" spans="11:31" x14ac:dyDescent="0.35">
      <c r="K26" s="105" t="s">
        <v>3533</v>
      </c>
      <c r="L26" s="110" t="s">
        <v>270</v>
      </c>
      <c r="M26" s="110" t="s">
        <v>243</v>
      </c>
      <c r="O26"/>
      <c r="P26" s="49"/>
      <c r="Q26" s="49"/>
      <c r="R26"/>
      <c r="S26" s="49"/>
      <c r="T26" s="49"/>
      <c r="U26" s="49"/>
      <c r="V26" s="49"/>
      <c r="W26"/>
      <c r="Z26" s="86" t="s">
        <v>258</v>
      </c>
      <c r="AA26" s="86" t="e">
        <f t="shared" si="0"/>
        <v>#N/A</v>
      </c>
      <c r="AB26" s="86" t="e">
        <v>#N/A</v>
      </c>
      <c r="AD26" s="49" t="str">
        <f t="shared" si="1"/>
        <v>SKOL</v>
      </c>
      <c r="AE26" s="49" t="e">
        <f t="shared" si="2"/>
        <v>#N/A</v>
      </c>
    </row>
    <row r="27" spans="11:31" x14ac:dyDescent="0.35">
      <c r="K27" s="105" t="s">
        <v>3534</v>
      </c>
      <c r="L27" s="110" t="s">
        <v>270</v>
      </c>
      <c r="M27" s="110" t="s">
        <v>260</v>
      </c>
      <c r="O27"/>
      <c r="P27" s="49"/>
      <c r="Q27" s="49"/>
      <c r="R27"/>
      <c r="S27" s="49"/>
      <c r="T27" s="49"/>
      <c r="U27" s="49"/>
      <c r="V27" s="49"/>
      <c r="W27"/>
      <c r="Z27" s="86" t="s">
        <v>260</v>
      </c>
      <c r="AA27" s="86" t="str">
        <f t="shared" si="0"/>
        <v>ANTARCTICA LATA 269</v>
      </c>
      <c r="AB27" s="86" t="s">
        <v>39</v>
      </c>
      <c r="AD27" s="49" t="e">
        <f t="shared" si="1"/>
        <v>#N/A</v>
      </c>
      <c r="AE27" s="49" t="str">
        <f t="shared" si="2"/>
        <v>LATA 269</v>
      </c>
    </row>
    <row r="28" spans="11:31" x14ac:dyDescent="0.35">
      <c r="K28" s="105" t="s">
        <v>3535</v>
      </c>
      <c r="L28" s="110" t="s">
        <v>270</v>
      </c>
      <c r="M28" s="110" t="s">
        <v>258</v>
      </c>
      <c r="O28"/>
      <c r="P28" s="49"/>
      <c r="Q28" s="49"/>
      <c r="R28"/>
      <c r="S28" s="49"/>
      <c r="T28" s="49"/>
      <c r="U28" s="49"/>
      <c r="V28" s="49"/>
      <c r="W28"/>
      <c r="Z28" s="86" t="s">
        <v>243</v>
      </c>
      <c r="AA28" s="86" t="e">
        <f t="shared" si="0"/>
        <v>#N/A</v>
      </c>
      <c r="AB28" s="86" t="e">
        <v>#N/A</v>
      </c>
      <c r="AD28" s="49" t="e">
        <f t="shared" si="1"/>
        <v>#N/A</v>
      </c>
      <c r="AE28" s="49" t="e">
        <f t="shared" si="2"/>
        <v>#N/A</v>
      </c>
    </row>
    <row r="29" spans="11:31" x14ac:dyDescent="0.35">
      <c r="K29" s="105" t="s">
        <v>3536</v>
      </c>
      <c r="L29" s="110" t="s">
        <v>87</v>
      </c>
      <c r="M29" s="110" t="s">
        <v>266</v>
      </c>
      <c r="O29"/>
      <c r="P29" s="49"/>
      <c r="Q29" s="49"/>
      <c r="R29"/>
      <c r="S29" s="49"/>
      <c r="T29" s="49"/>
      <c r="U29" s="49"/>
      <c r="V29" s="49"/>
      <c r="W29"/>
      <c r="Z29" s="86" t="s">
        <v>260</v>
      </c>
      <c r="AA29" s="86" t="e">
        <f t="shared" si="0"/>
        <v>#N/A</v>
      </c>
      <c r="AB29" s="86" t="e">
        <v>#N/A</v>
      </c>
      <c r="AD29" s="49" t="e">
        <f t="shared" si="1"/>
        <v>#N/A</v>
      </c>
      <c r="AE29" s="49" t="e">
        <f t="shared" si="2"/>
        <v>#N/A</v>
      </c>
    </row>
    <row r="30" spans="11:31" x14ac:dyDescent="0.35">
      <c r="K30" s="105" t="s">
        <v>3537</v>
      </c>
      <c r="L30" s="110" t="s">
        <v>39</v>
      </c>
      <c r="M30" s="110" t="s">
        <v>266</v>
      </c>
      <c r="O30"/>
      <c r="P30" s="49"/>
      <c r="Q30" s="49"/>
      <c r="R30"/>
      <c r="S30" s="49"/>
      <c r="T30" s="49"/>
      <c r="U30" s="49"/>
      <c r="V30" s="49"/>
      <c r="W30"/>
      <c r="Z30" s="86" t="s">
        <v>263</v>
      </c>
      <c r="AA30" s="86" t="str">
        <f t="shared" si="0"/>
        <v>SUBZERO RGB 1L</v>
      </c>
      <c r="AB30" s="86" t="s">
        <v>87</v>
      </c>
      <c r="AD30" s="49" t="e">
        <f t="shared" si="1"/>
        <v>#N/A</v>
      </c>
      <c r="AE30" s="49" t="str">
        <f t="shared" si="2"/>
        <v>RGB 1L</v>
      </c>
    </row>
    <row r="31" spans="11:31" x14ac:dyDescent="0.35">
      <c r="K31" s="105" t="s">
        <v>3538</v>
      </c>
      <c r="L31" s="110" t="s">
        <v>270</v>
      </c>
      <c r="M31" s="110" t="s">
        <v>263</v>
      </c>
      <c r="O31"/>
      <c r="P31" s="49"/>
      <c r="Q31" s="49"/>
      <c r="R31"/>
      <c r="S31" s="49"/>
      <c r="T31" s="49"/>
      <c r="U31" s="49"/>
      <c r="V31" s="49"/>
      <c r="W31"/>
      <c r="Z31" s="86" t="s">
        <v>267</v>
      </c>
      <c r="AA31" s="86" t="str">
        <f t="shared" si="0"/>
        <v>BOHEMIA RGB 1L</v>
      </c>
      <c r="AB31" s="86" t="s">
        <v>87</v>
      </c>
      <c r="AD31" s="49" t="str">
        <f t="shared" si="1"/>
        <v>BOHEMIA</v>
      </c>
      <c r="AE31" s="49" t="str">
        <f t="shared" si="2"/>
        <v>RGB 1L</v>
      </c>
    </row>
    <row r="32" spans="11:31" x14ac:dyDescent="0.35">
      <c r="K32" s="105" t="s">
        <v>3539</v>
      </c>
      <c r="L32" s="110" t="s">
        <v>270</v>
      </c>
      <c r="M32" s="110" t="s">
        <v>267</v>
      </c>
      <c r="O32"/>
      <c r="P32" s="49"/>
      <c r="Q32" s="49"/>
      <c r="R32"/>
      <c r="S32" s="49"/>
      <c r="T32" s="49"/>
      <c r="U32" s="49"/>
      <c r="V32" s="49"/>
      <c r="W32"/>
      <c r="Z32" s="86" t="s">
        <v>263</v>
      </c>
      <c r="AA32" s="86" t="str">
        <f t="shared" si="0"/>
        <v>SUBZERO LATA 269</v>
      </c>
      <c r="AB32" s="86" t="s">
        <v>39</v>
      </c>
      <c r="AD32" s="49" t="e">
        <f t="shared" si="1"/>
        <v>#N/A</v>
      </c>
      <c r="AE32" s="49" t="str">
        <f t="shared" si="2"/>
        <v>LATA 269</v>
      </c>
    </row>
    <row r="33" spans="11:31" x14ac:dyDescent="0.35">
      <c r="K33" s="105" t="s">
        <v>3540</v>
      </c>
      <c r="L33" s="110" t="s">
        <v>244</v>
      </c>
      <c r="M33" s="110" t="s">
        <v>271</v>
      </c>
      <c r="O33"/>
      <c r="P33" s="49"/>
      <c r="Q33" s="49"/>
      <c r="R33"/>
      <c r="S33" s="49"/>
      <c r="T33" s="49"/>
      <c r="U33" s="49"/>
      <c r="V33" s="49"/>
      <c r="W33"/>
      <c r="Z33" s="86" t="e">
        <v>#N/A</v>
      </c>
      <c r="AA33" s="86" t="e">
        <f t="shared" si="0"/>
        <v>#N/A</v>
      </c>
      <c r="AB33" s="86" t="s">
        <v>55</v>
      </c>
      <c r="AD33" s="49" t="e">
        <f t="shared" si="1"/>
        <v>#N/A</v>
      </c>
      <c r="AE33" s="49" t="str">
        <f t="shared" si="2"/>
        <v>LATA 350</v>
      </c>
    </row>
    <row r="34" spans="11:31" x14ac:dyDescent="0.35">
      <c r="K34" s="105" t="s">
        <v>3541</v>
      </c>
      <c r="L34" s="110" t="s">
        <v>244</v>
      </c>
      <c r="M34" s="110" t="s">
        <v>266</v>
      </c>
      <c r="O34"/>
      <c r="P34" s="49"/>
      <c r="Q34" s="49"/>
      <c r="R34"/>
      <c r="S34" s="49"/>
      <c r="T34" s="49"/>
      <c r="U34" s="49"/>
      <c r="V34" s="49"/>
      <c r="W34"/>
      <c r="Z34" s="86" t="e">
        <v>#N/A</v>
      </c>
      <c r="AA34" s="86" t="e">
        <f t="shared" si="0"/>
        <v>#N/A</v>
      </c>
      <c r="AB34" s="86" t="s">
        <v>244</v>
      </c>
      <c r="AD34" s="49" t="e">
        <f t="shared" si="1"/>
        <v>#N/A</v>
      </c>
      <c r="AE34" s="49" t="e">
        <f t="shared" si="2"/>
        <v>#N/A</v>
      </c>
    </row>
    <row r="35" spans="11:31" x14ac:dyDescent="0.35">
      <c r="K35" s="105" t="s">
        <v>3542</v>
      </c>
      <c r="L35" s="110" t="s">
        <v>270</v>
      </c>
      <c r="M35" s="110" t="s">
        <v>272</v>
      </c>
      <c r="O35"/>
      <c r="P35" s="49"/>
      <c r="Q35" s="49"/>
      <c r="R35"/>
      <c r="S35" s="49"/>
      <c r="T35" s="49"/>
      <c r="U35" s="49"/>
      <c r="V35" s="49"/>
      <c r="W35"/>
      <c r="Z35" s="86" t="s">
        <v>243</v>
      </c>
      <c r="AA35" s="86" t="str">
        <f t="shared" si="0"/>
        <v>BRAHMA RGB 300</v>
      </c>
      <c r="AB35" s="86" t="s">
        <v>270</v>
      </c>
      <c r="AD35" s="49" t="e">
        <f t="shared" si="1"/>
        <v>#N/A</v>
      </c>
      <c r="AE35" s="49" t="str">
        <f t="shared" si="2"/>
        <v>RGB 300</v>
      </c>
    </row>
    <row r="36" spans="11:31" x14ac:dyDescent="0.35">
      <c r="K36" s="105" t="s">
        <v>3543</v>
      </c>
      <c r="L36" s="110" t="s">
        <v>259</v>
      </c>
      <c r="M36" s="110" t="s">
        <v>272</v>
      </c>
      <c r="O36"/>
      <c r="P36" s="49"/>
      <c r="Q36" s="49"/>
      <c r="R36"/>
      <c r="S36" s="49"/>
      <c r="T36" s="49"/>
      <c r="U36" s="49"/>
      <c r="V36" s="49"/>
      <c r="W36"/>
      <c r="Z36" s="86" t="s">
        <v>260</v>
      </c>
      <c r="AA36" s="86" t="str">
        <f t="shared" si="0"/>
        <v>ANTARCTICA RGB 300</v>
      </c>
      <c r="AB36" s="86" t="s">
        <v>270</v>
      </c>
      <c r="AD36" s="49" t="e">
        <f t="shared" si="1"/>
        <v>#N/A</v>
      </c>
      <c r="AE36" s="49" t="str">
        <f t="shared" si="2"/>
        <v>RGB 300</v>
      </c>
    </row>
    <row r="37" spans="11:31" x14ac:dyDescent="0.35">
      <c r="K37" s="105" t="s">
        <v>3544</v>
      </c>
      <c r="L37" s="110" t="s">
        <v>87</v>
      </c>
      <c r="M37" s="110" t="s">
        <v>272</v>
      </c>
      <c r="O37"/>
      <c r="P37" s="49"/>
      <c r="Q37" s="49"/>
      <c r="R37"/>
      <c r="S37" s="49"/>
      <c r="T37" s="49"/>
      <c r="U37" s="49"/>
      <c r="V37" s="49"/>
      <c r="W37"/>
      <c r="Z37" s="86" t="s">
        <v>258</v>
      </c>
      <c r="AA37" s="86" t="str">
        <f t="shared" si="0"/>
        <v>SKOL RGB 300</v>
      </c>
      <c r="AB37" s="86" t="s">
        <v>270</v>
      </c>
      <c r="AD37" s="49" t="str">
        <f t="shared" si="1"/>
        <v>SKOL</v>
      </c>
      <c r="AE37" s="49" t="str">
        <f t="shared" si="2"/>
        <v>RGB 300</v>
      </c>
    </row>
    <row r="38" spans="11:31" x14ac:dyDescent="0.35">
      <c r="K38" s="105" t="s">
        <v>3545</v>
      </c>
      <c r="L38" s="110" t="s">
        <v>55</v>
      </c>
      <c r="M38" s="110" t="s">
        <v>272</v>
      </c>
      <c r="O38"/>
      <c r="P38" s="49"/>
      <c r="Q38" s="49"/>
      <c r="R38"/>
      <c r="S38" s="49"/>
      <c r="T38" s="49"/>
      <c r="U38" s="49"/>
      <c r="V38" s="49"/>
      <c r="W38"/>
      <c r="Z38" s="86" t="s">
        <v>266</v>
      </c>
      <c r="AA38" s="86" t="str">
        <f t="shared" si="0"/>
        <v>BUDWEISER RGB 1L</v>
      </c>
      <c r="AB38" s="86" t="s">
        <v>87</v>
      </c>
      <c r="AD38" s="49" t="str">
        <f t="shared" si="1"/>
        <v>BUDWEISER</v>
      </c>
      <c r="AE38" s="49" t="str">
        <f t="shared" si="2"/>
        <v>RGB 1L</v>
      </c>
    </row>
    <row r="39" spans="11:31" x14ac:dyDescent="0.35">
      <c r="K39" s="105" t="s">
        <v>3546</v>
      </c>
      <c r="L39" s="110" t="s">
        <v>39</v>
      </c>
      <c r="M39" s="110" t="s">
        <v>272</v>
      </c>
      <c r="O39"/>
      <c r="P39" s="49"/>
      <c r="Q39" s="49"/>
      <c r="R39"/>
      <c r="S39" s="49"/>
      <c r="T39" s="49"/>
      <c r="U39" s="49"/>
      <c r="V39" s="49"/>
      <c r="W39"/>
      <c r="Z39" s="86" t="s">
        <v>266</v>
      </c>
      <c r="AA39" s="86" t="str">
        <f t="shared" si="0"/>
        <v>BUDWEISER LATA 269</v>
      </c>
      <c r="AB39" s="86" t="s">
        <v>39</v>
      </c>
      <c r="AD39" s="49" t="str">
        <f t="shared" si="1"/>
        <v>BUDWEISER</v>
      </c>
      <c r="AE39" s="49" t="str">
        <f t="shared" si="2"/>
        <v>LATA 269</v>
      </c>
    </row>
    <row r="40" spans="11:31" x14ac:dyDescent="0.35">
      <c r="K40" s="105" t="s">
        <v>3547</v>
      </c>
      <c r="L40" s="110" t="s">
        <v>269</v>
      </c>
      <c r="M40" s="110" t="s">
        <v>273</v>
      </c>
      <c r="O40"/>
      <c r="P40" s="49"/>
      <c r="Q40" s="49"/>
      <c r="R40"/>
      <c r="S40" s="49"/>
      <c r="T40" s="49"/>
      <c r="U40" s="49"/>
      <c r="V40" s="49"/>
      <c r="W40"/>
      <c r="Z40" s="86" t="s">
        <v>266</v>
      </c>
      <c r="AA40" s="86" t="e">
        <f t="shared" si="0"/>
        <v>#N/A</v>
      </c>
      <c r="AB40" s="86" t="e">
        <v>#N/A</v>
      </c>
      <c r="AD40" s="49" t="str">
        <f t="shared" si="1"/>
        <v>BUDWEISER</v>
      </c>
      <c r="AE40" s="49" t="e">
        <f t="shared" si="2"/>
        <v>#N/A</v>
      </c>
    </row>
    <row r="41" spans="11:31" x14ac:dyDescent="0.35">
      <c r="K41" s="105" t="s">
        <v>3548</v>
      </c>
      <c r="L41" s="110" t="s">
        <v>244</v>
      </c>
      <c r="M41" s="110" t="s">
        <v>261</v>
      </c>
      <c r="O41"/>
      <c r="P41" s="49"/>
      <c r="Q41" s="49"/>
      <c r="R41"/>
      <c r="S41" s="49"/>
      <c r="T41" s="49"/>
      <c r="U41" s="49"/>
      <c r="V41" s="49"/>
      <c r="W41"/>
      <c r="Z41" s="86" t="s">
        <v>263</v>
      </c>
      <c r="AA41" s="86" t="str">
        <f t="shared" si="0"/>
        <v>SUBZERO RGB 300</v>
      </c>
      <c r="AB41" s="86" t="s">
        <v>270</v>
      </c>
      <c r="AD41" s="49" t="e">
        <f t="shared" si="1"/>
        <v>#N/A</v>
      </c>
      <c r="AE41" s="49" t="str">
        <f t="shared" si="2"/>
        <v>RGB 300</v>
      </c>
    </row>
    <row r="42" spans="11:31" x14ac:dyDescent="0.35">
      <c r="K42" s="105" t="s">
        <v>3549</v>
      </c>
      <c r="L42" s="110" t="s">
        <v>269</v>
      </c>
      <c r="M42" s="110" t="s">
        <v>272</v>
      </c>
      <c r="O42"/>
      <c r="P42" s="49"/>
      <c r="Q42" s="49"/>
      <c r="R42"/>
      <c r="S42" s="49"/>
      <c r="T42" s="49"/>
      <c r="U42" s="49"/>
      <c r="V42" s="49"/>
      <c r="W42"/>
      <c r="Z42" s="86" t="s">
        <v>267</v>
      </c>
      <c r="AA42" s="86" t="str">
        <f t="shared" si="0"/>
        <v>BOHEMIA RGB 300</v>
      </c>
      <c r="AB42" s="86" t="s">
        <v>270</v>
      </c>
      <c r="AD42" s="49" t="str">
        <f t="shared" si="1"/>
        <v>BOHEMIA</v>
      </c>
      <c r="AE42" s="49" t="str">
        <f t="shared" si="2"/>
        <v>RGB 300</v>
      </c>
    </row>
    <row r="43" spans="11:31" x14ac:dyDescent="0.35">
      <c r="K43" s="105" t="s">
        <v>3550</v>
      </c>
      <c r="L43" s="110" t="s">
        <v>244</v>
      </c>
      <c r="M43" s="110" t="s">
        <v>273</v>
      </c>
      <c r="O43"/>
      <c r="P43" s="49"/>
      <c r="Q43" s="49"/>
      <c r="R43"/>
      <c r="S43" s="49"/>
      <c r="T43" s="49"/>
      <c r="U43" s="49"/>
      <c r="V43" s="49"/>
      <c r="W43"/>
      <c r="Z43" s="86" t="s">
        <v>271</v>
      </c>
      <c r="AA43" s="86" t="str">
        <f t="shared" si="0"/>
        <v>BECKS BIG LN</v>
      </c>
      <c r="AB43" s="86" t="s">
        <v>244</v>
      </c>
      <c r="AD43" s="49" t="str">
        <f t="shared" si="1"/>
        <v>BECKS</v>
      </c>
      <c r="AE43" s="49" t="e">
        <f t="shared" si="2"/>
        <v>#N/A</v>
      </c>
    </row>
    <row r="44" spans="11:31" x14ac:dyDescent="0.35">
      <c r="K44" s="105" t="s">
        <v>3551</v>
      </c>
      <c r="L44" s="110" t="s">
        <v>39</v>
      </c>
      <c r="M44" s="110" t="s">
        <v>267</v>
      </c>
      <c r="O44"/>
      <c r="P44" s="49"/>
      <c r="Q44" s="49"/>
      <c r="R44"/>
      <c r="S44" s="49"/>
      <c r="T44" s="49"/>
      <c r="U44" s="49"/>
      <c r="V44" s="49"/>
      <c r="W44"/>
      <c r="Z44" s="86" t="s">
        <v>266</v>
      </c>
      <c r="AA44" s="86" t="str">
        <f t="shared" si="0"/>
        <v>BUDWEISER BIG LN</v>
      </c>
      <c r="AB44" s="86" t="s">
        <v>244</v>
      </c>
      <c r="AD44" s="49" t="str">
        <f t="shared" si="1"/>
        <v>BUDWEISER</v>
      </c>
      <c r="AE44" s="49" t="e">
        <f t="shared" si="2"/>
        <v>#N/A</v>
      </c>
    </row>
    <row r="45" spans="11:31" x14ac:dyDescent="0.35">
      <c r="K45" s="105" t="s">
        <v>3552</v>
      </c>
      <c r="L45" s="110" t="s">
        <v>268</v>
      </c>
      <c r="M45" s="110" t="s">
        <v>272</v>
      </c>
      <c r="O45"/>
      <c r="P45" s="49"/>
      <c r="Q45" s="49"/>
      <c r="R45"/>
      <c r="S45" s="49"/>
      <c r="T45" s="49"/>
      <c r="U45" s="49"/>
      <c r="V45" s="49"/>
      <c r="W45"/>
      <c r="Z45" s="86" t="e">
        <v>#N/A</v>
      </c>
      <c r="AA45" s="86" t="e">
        <f t="shared" si="0"/>
        <v>#N/A</v>
      </c>
      <c r="AB45" s="86" t="s">
        <v>55</v>
      </c>
      <c r="AD45" s="49" t="e">
        <f t="shared" si="1"/>
        <v>#N/A</v>
      </c>
      <c r="AE45" s="49" t="str">
        <f t="shared" si="2"/>
        <v>LATA 350</v>
      </c>
    </row>
    <row r="46" spans="11:31" x14ac:dyDescent="0.35">
      <c r="K46" s="105" t="s">
        <v>3553</v>
      </c>
      <c r="L46" s="110" t="s">
        <v>55</v>
      </c>
      <c r="M46" s="110" t="s">
        <v>264</v>
      </c>
      <c r="O46"/>
      <c r="P46" s="49"/>
      <c r="Q46" s="49"/>
      <c r="R46"/>
      <c r="S46" s="49"/>
      <c r="T46" s="49"/>
      <c r="U46" s="49"/>
      <c r="V46" s="49"/>
      <c r="W46"/>
      <c r="Z46" s="86" t="s">
        <v>272</v>
      </c>
      <c r="AA46" s="86" t="str">
        <f t="shared" si="0"/>
        <v>SKOL PM RGB 300</v>
      </c>
      <c r="AB46" s="86" t="s">
        <v>270</v>
      </c>
      <c r="AD46" s="49" t="e">
        <f t="shared" si="1"/>
        <v>#N/A</v>
      </c>
      <c r="AE46" s="49" t="str">
        <f t="shared" si="2"/>
        <v>RGB 300</v>
      </c>
    </row>
    <row r="47" spans="11:31" x14ac:dyDescent="0.35">
      <c r="K47" s="105" t="s">
        <v>3554</v>
      </c>
      <c r="L47" s="110" t="s">
        <v>268</v>
      </c>
      <c r="M47" s="110" t="s">
        <v>261</v>
      </c>
      <c r="O47"/>
      <c r="P47" s="49"/>
      <c r="Q47" s="49"/>
      <c r="R47"/>
      <c r="S47" s="49"/>
      <c r="T47" s="49"/>
      <c r="U47" s="49"/>
      <c r="V47" s="49"/>
      <c r="W47"/>
      <c r="Z47" s="86" t="s">
        <v>272</v>
      </c>
      <c r="AA47" s="86" t="str">
        <f t="shared" si="0"/>
        <v>SKOL PM RGB 600</v>
      </c>
      <c r="AB47" s="86" t="s">
        <v>259</v>
      </c>
      <c r="AD47" s="49" t="e">
        <f t="shared" si="1"/>
        <v>#N/A</v>
      </c>
      <c r="AE47" s="49" t="str">
        <f t="shared" si="2"/>
        <v>RGB 600</v>
      </c>
    </row>
    <row r="48" spans="11:31" x14ac:dyDescent="0.35">
      <c r="K48" s="105" t="s">
        <v>3555</v>
      </c>
      <c r="L48" s="110" t="s">
        <v>268</v>
      </c>
      <c r="M48" s="110" t="s">
        <v>267</v>
      </c>
      <c r="O48"/>
      <c r="P48" s="49"/>
      <c r="Q48" s="49"/>
      <c r="R48"/>
      <c r="S48" s="49"/>
      <c r="T48" s="49"/>
      <c r="U48" s="49"/>
      <c r="V48" s="49"/>
      <c r="W48"/>
      <c r="Z48" s="86" t="s">
        <v>272</v>
      </c>
      <c r="AA48" s="86" t="str">
        <f t="shared" si="0"/>
        <v>SKOL PM RGB 1L</v>
      </c>
      <c r="AB48" s="86" t="s">
        <v>87</v>
      </c>
      <c r="AD48" s="49" t="e">
        <f t="shared" si="1"/>
        <v>#N/A</v>
      </c>
      <c r="AE48" s="49" t="str">
        <f t="shared" si="2"/>
        <v>RGB 1L</v>
      </c>
    </row>
    <row r="49" spans="11:31" x14ac:dyDescent="0.35">
      <c r="K49" s="105" t="s">
        <v>3556</v>
      </c>
      <c r="L49" s="110" t="s">
        <v>268</v>
      </c>
      <c r="M49" s="110" t="s">
        <v>271</v>
      </c>
      <c r="O49"/>
      <c r="P49" s="49"/>
      <c r="Q49" s="49"/>
      <c r="R49"/>
      <c r="S49" s="49"/>
      <c r="T49" s="49"/>
      <c r="U49" s="49"/>
      <c r="V49" s="49"/>
      <c r="W49"/>
      <c r="Z49" s="86" t="s">
        <v>272</v>
      </c>
      <c r="AA49" s="86" t="str">
        <f t="shared" si="0"/>
        <v>SKOL PM LATA 350</v>
      </c>
      <c r="AB49" s="86" t="s">
        <v>55</v>
      </c>
      <c r="AD49" s="49" t="e">
        <f t="shared" si="1"/>
        <v>#N/A</v>
      </c>
      <c r="AE49" s="49" t="str">
        <f t="shared" si="2"/>
        <v>LATA 350</v>
      </c>
    </row>
    <row r="50" spans="11:31" x14ac:dyDescent="0.35">
      <c r="K50" s="105" t="s">
        <v>3557</v>
      </c>
      <c r="L50" s="110" t="s">
        <v>270</v>
      </c>
      <c r="M50" s="110" t="s">
        <v>264</v>
      </c>
      <c r="O50"/>
      <c r="P50" s="49"/>
      <c r="Q50" s="49"/>
      <c r="R50"/>
      <c r="S50" s="49"/>
      <c r="T50" s="49"/>
      <c r="U50" s="49"/>
      <c r="V50" s="49"/>
      <c r="W50"/>
      <c r="Z50" s="86" t="s">
        <v>272</v>
      </c>
      <c r="AA50" s="86" t="str">
        <f t="shared" si="0"/>
        <v>SKOL PM LATA 269</v>
      </c>
      <c r="AB50" s="86" t="s">
        <v>39</v>
      </c>
      <c r="AD50" s="49" t="e">
        <f t="shared" si="1"/>
        <v>#N/A</v>
      </c>
      <c r="AE50" s="49" t="str">
        <f t="shared" si="2"/>
        <v>LATA 269</v>
      </c>
    </row>
    <row r="51" spans="11:31" x14ac:dyDescent="0.35">
      <c r="K51" s="105" t="s">
        <v>3558</v>
      </c>
      <c r="L51" s="110" t="s">
        <v>259</v>
      </c>
      <c r="M51" s="110" t="s">
        <v>274</v>
      </c>
      <c r="O51"/>
      <c r="P51" s="49"/>
      <c r="Q51" s="49"/>
      <c r="R51"/>
      <c r="S51" s="49"/>
      <c r="T51" s="49"/>
      <c r="U51" s="49"/>
      <c r="V51" s="49"/>
      <c r="W51"/>
      <c r="Z51" s="86" t="e">
        <v>#N/A</v>
      </c>
      <c r="AA51" s="86" t="e">
        <f t="shared" si="0"/>
        <v>#N/A</v>
      </c>
      <c r="AB51" s="86" t="s">
        <v>244</v>
      </c>
      <c r="AD51" s="49" t="e">
        <f t="shared" si="1"/>
        <v>#N/A</v>
      </c>
      <c r="AE51" s="49" t="e">
        <f t="shared" si="2"/>
        <v>#N/A</v>
      </c>
    </row>
    <row r="52" spans="11:31" x14ac:dyDescent="0.35">
      <c r="K52" s="105" t="s">
        <v>3559</v>
      </c>
      <c r="L52" s="110" t="s">
        <v>268</v>
      </c>
      <c r="M52" s="110" t="s">
        <v>274</v>
      </c>
      <c r="O52"/>
      <c r="P52" s="49"/>
      <c r="Q52" s="49"/>
      <c r="R52"/>
      <c r="S52" s="49"/>
      <c r="T52" s="49"/>
      <c r="U52" s="49"/>
      <c r="V52" s="49"/>
      <c r="W52"/>
      <c r="Z52" s="86" t="s">
        <v>272</v>
      </c>
      <c r="AA52" s="86" t="str">
        <f t="shared" si="0"/>
        <v>SKOL PM BIG LN</v>
      </c>
      <c r="AB52" s="86" t="s">
        <v>244</v>
      </c>
      <c r="AD52" s="49" t="e">
        <f t="shared" si="1"/>
        <v>#N/A</v>
      </c>
      <c r="AE52" s="49" t="e">
        <f t="shared" si="2"/>
        <v>#N/A</v>
      </c>
    </row>
    <row r="53" spans="11:31" x14ac:dyDescent="0.35">
      <c r="K53" s="105" t="s">
        <v>3560</v>
      </c>
      <c r="L53" s="110" t="s">
        <v>259</v>
      </c>
      <c r="M53" s="110" t="s">
        <v>261</v>
      </c>
      <c r="O53"/>
      <c r="P53" s="49"/>
      <c r="Q53" s="49"/>
      <c r="R53"/>
      <c r="S53" s="49"/>
      <c r="T53" s="49"/>
      <c r="U53" s="49"/>
      <c r="V53" s="49"/>
      <c r="W53"/>
      <c r="Z53" s="86" t="s">
        <v>273</v>
      </c>
      <c r="AA53" s="86" t="str">
        <f t="shared" si="0"/>
        <v>CORONA BIG LN</v>
      </c>
      <c r="AB53" s="86" t="s">
        <v>244</v>
      </c>
      <c r="AD53" s="49" t="e">
        <f t="shared" si="1"/>
        <v>#N/A</v>
      </c>
      <c r="AE53" s="49" t="e">
        <f t="shared" si="2"/>
        <v>#N/A</v>
      </c>
    </row>
    <row r="54" spans="11:31" x14ac:dyDescent="0.35">
      <c r="K54" s="105" t="s">
        <v>3561</v>
      </c>
      <c r="L54" s="110" t="s">
        <v>259</v>
      </c>
      <c r="M54" s="110" t="s">
        <v>271</v>
      </c>
      <c r="O54"/>
      <c r="P54" s="49"/>
      <c r="Q54" s="49"/>
      <c r="R54"/>
      <c r="S54" s="49"/>
      <c r="T54" s="49"/>
      <c r="U54" s="49"/>
      <c r="V54" s="49"/>
      <c r="W54"/>
      <c r="Z54" s="86" t="s">
        <v>267</v>
      </c>
      <c r="AA54" s="86" t="str">
        <f t="shared" si="0"/>
        <v>BOHEMIA LATA 269</v>
      </c>
      <c r="AB54" s="86" t="s">
        <v>39</v>
      </c>
      <c r="AD54" s="49" t="str">
        <f t="shared" si="1"/>
        <v>BOHEMIA</v>
      </c>
      <c r="AE54" s="49" t="str">
        <f t="shared" si="2"/>
        <v>LATA 269</v>
      </c>
    </row>
    <row r="55" spans="11:31" x14ac:dyDescent="0.35">
      <c r="K55" s="105" t="s">
        <v>3562</v>
      </c>
      <c r="L55" s="110" t="s">
        <v>87</v>
      </c>
      <c r="M55" s="110" t="s">
        <v>274</v>
      </c>
      <c r="O55"/>
      <c r="P55" s="49"/>
      <c r="Q55" s="49"/>
      <c r="R55"/>
      <c r="S55" s="49"/>
      <c r="T55" s="49"/>
      <c r="U55" s="49"/>
      <c r="V55" s="49"/>
      <c r="W55"/>
      <c r="Z55" s="86" t="s">
        <v>264</v>
      </c>
      <c r="AA55" s="86" t="str">
        <f t="shared" si="0"/>
        <v>DOMÉSTICAS LATA 350</v>
      </c>
      <c r="AB55" s="86" t="s">
        <v>55</v>
      </c>
      <c r="AD55" s="49" t="e">
        <f t="shared" si="1"/>
        <v>#N/A</v>
      </c>
      <c r="AE55" s="49" t="str">
        <f t="shared" si="2"/>
        <v>LATA 350</v>
      </c>
    </row>
    <row r="56" spans="11:31" x14ac:dyDescent="0.35">
      <c r="K56" s="105" t="s">
        <v>3563</v>
      </c>
      <c r="L56" s="110" t="s">
        <v>244</v>
      </c>
      <c r="M56" s="110" t="s">
        <v>274</v>
      </c>
      <c r="O56"/>
      <c r="P56" s="49"/>
      <c r="Q56" s="49"/>
      <c r="R56"/>
      <c r="S56" s="49"/>
      <c r="T56" s="49"/>
      <c r="U56" s="49"/>
      <c r="V56" s="49"/>
      <c r="W56"/>
      <c r="Z56" s="86" t="s">
        <v>261</v>
      </c>
      <c r="AA56" s="86" t="str">
        <f t="shared" si="0"/>
        <v>STELLA LATA 350</v>
      </c>
      <c r="AB56" s="86" t="s">
        <v>55</v>
      </c>
      <c r="AD56" s="49" t="e">
        <f t="shared" si="1"/>
        <v>#N/A</v>
      </c>
      <c r="AE56" s="49" t="str">
        <f t="shared" si="2"/>
        <v>LATA 350</v>
      </c>
    </row>
    <row r="57" spans="11:31" x14ac:dyDescent="0.35">
      <c r="K57" s="105" t="s">
        <v>3564</v>
      </c>
      <c r="L57" s="110" t="s">
        <v>270</v>
      </c>
      <c r="M57" s="110" t="s">
        <v>274</v>
      </c>
      <c r="O57"/>
      <c r="P57" s="49"/>
      <c r="Q57" s="49"/>
      <c r="R57"/>
      <c r="S57" s="49"/>
      <c r="T57" s="49"/>
      <c r="U57" s="49"/>
      <c r="V57" s="49"/>
      <c r="W57"/>
      <c r="Z57" s="86" t="s">
        <v>271</v>
      </c>
      <c r="AA57" s="86" t="str">
        <f t="shared" si="0"/>
        <v>BECKS LATA 350</v>
      </c>
      <c r="AB57" s="86" t="s">
        <v>55</v>
      </c>
      <c r="AD57" s="49" t="str">
        <f t="shared" si="1"/>
        <v>BECKS</v>
      </c>
      <c r="AE57" s="49" t="str">
        <f t="shared" si="2"/>
        <v>LATA 350</v>
      </c>
    </row>
    <row r="58" spans="11:31" x14ac:dyDescent="0.35">
      <c r="K58" s="105" t="s">
        <v>3565</v>
      </c>
      <c r="L58" s="110" t="s">
        <v>39</v>
      </c>
      <c r="M58" s="110" t="s">
        <v>274</v>
      </c>
      <c r="O58"/>
      <c r="P58" s="49"/>
      <c r="Q58" s="49"/>
      <c r="R58"/>
      <c r="S58" s="49"/>
      <c r="T58" s="49"/>
      <c r="U58" s="49"/>
      <c r="V58" s="49"/>
      <c r="W58"/>
      <c r="Z58" s="86" t="s">
        <v>264</v>
      </c>
      <c r="AA58" s="86" t="str">
        <f t="shared" si="0"/>
        <v>DOMÉSTICAS RGB 300</v>
      </c>
      <c r="AB58" s="86" t="s">
        <v>270</v>
      </c>
      <c r="AD58" s="49" t="e">
        <f t="shared" si="1"/>
        <v>#N/A</v>
      </c>
      <c r="AE58" s="49" t="str">
        <f t="shared" si="2"/>
        <v>RGB 300</v>
      </c>
    </row>
    <row r="59" spans="11:31" x14ac:dyDescent="0.35">
      <c r="K59" s="105" t="s">
        <v>3566</v>
      </c>
      <c r="L59" s="110" t="s">
        <v>268</v>
      </c>
      <c r="M59" s="110" t="s">
        <v>273</v>
      </c>
      <c r="O59"/>
      <c r="P59" s="49"/>
      <c r="Q59" s="49"/>
      <c r="R59"/>
      <c r="S59" s="49"/>
      <c r="T59" s="49"/>
      <c r="U59" s="49"/>
      <c r="V59" s="49"/>
      <c r="W59"/>
      <c r="Z59" s="86" t="s">
        <v>274</v>
      </c>
      <c r="AA59" s="86" t="str">
        <f t="shared" si="0"/>
        <v>BRAHMA DM RGB 600</v>
      </c>
      <c r="AB59" s="86" t="s">
        <v>259</v>
      </c>
      <c r="AD59" s="49" t="e">
        <f t="shared" si="1"/>
        <v>#N/A</v>
      </c>
      <c r="AE59" s="49" t="str">
        <f t="shared" si="2"/>
        <v>RGB 600</v>
      </c>
    </row>
    <row r="60" spans="11:31" x14ac:dyDescent="0.35">
      <c r="K60" s="105" t="s">
        <v>3567</v>
      </c>
      <c r="L60" s="110" t="s">
        <v>268</v>
      </c>
      <c r="M60" s="110" t="s">
        <v>266</v>
      </c>
      <c r="O60"/>
      <c r="P60" s="49"/>
      <c r="Q60" s="49"/>
      <c r="R60"/>
      <c r="S60" s="49"/>
      <c r="T60" s="49"/>
      <c r="U60" s="49"/>
      <c r="V60" s="49"/>
      <c r="W60"/>
      <c r="Z60" s="86" t="s">
        <v>274</v>
      </c>
      <c r="AA60" s="86" t="str">
        <f t="shared" si="0"/>
        <v>BRAHMA DM LATA 350</v>
      </c>
      <c r="AB60" s="86" t="s">
        <v>55</v>
      </c>
      <c r="AD60" s="49" t="e">
        <f t="shared" si="1"/>
        <v>#N/A</v>
      </c>
      <c r="AE60" s="49" t="str">
        <f t="shared" si="2"/>
        <v>LATA 350</v>
      </c>
    </row>
    <row r="61" spans="11:31" x14ac:dyDescent="0.35">
      <c r="K61" s="105" t="s">
        <v>3568</v>
      </c>
      <c r="L61" s="110" t="s">
        <v>244</v>
      </c>
      <c r="M61" s="110" t="s">
        <v>276</v>
      </c>
      <c r="O61"/>
      <c r="P61" s="49"/>
      <c r="Q61" s="49"/>
      <c r="R61"/>
      <c r="S61" s="49"/>
      <c r="T61" s="49"/>
      <c r="U61" s="49"/>
      <c r="V61" s="49"/>
      <c r="W61"/>
      <c r="Z61" s="86" t="s">
        <v>261</v>
      </c>
      <c r="AA61" s="86" t="str">
        <f t="shared" si="0"/>
        <v>STELLA RGB 600</v>
      </c>
      <c r="AB61" s="86" t="s">
        <v>259</v>
      </c>
      <c r="AD61" s="49" t="e">
        <f t="shared" si="1"/>
        <v>#N/A</v>
      </c>
      <c r="AE61" s="49" t="str">
        <f t="shared" si="2"/>
        <v>RGB 600</v>
      </c>
    </row>
    <row r="62" spans="11:31" x14ac:dyDescent="0.35">
      <c r="K62" s="105" t="s">
        <v>3569</v>
      </c>
      <c r="L62" s="110" t="s">
        <v>268</v>
      </c>
      <c r="M62" s="110" t="s">
        <v>276</v>
      </c>
      <c r="O62"/>
      <c r="P62" s="49"/>
      <c r="Q62" s="49"/>
      <c r="R62"/>
      <c r="S62" s="49"/>
      <c r="T62" s="49"/>
      <c r="U62" s="49"/>
      <c r="V62" s="49"/>
      <c r="W62"/>
      <c r="Z62" s="86" t="s">
        <v>271</v>
      </c>
      <c r="AA62" s="86" t="str">
        <f t="shared" si="0"/>
        <v>BECKS RGB 600</v>
      </c>
      <c r="AB62" s="86" t="s">
        <v>259</v>
      </c>
      <c r="AD62" s="49" t="str">
        <f t="shared" si="1"/>
        <v>BECKS</v>
      </c>
      <c r="AE62" s="49" t="str">
        <f t="shared" si="2"/>
        <v>RGB 600</v>
      </c>
    </row>
    <row r="63" spans="11:31" x14ac:dyDescent="0.35">
      <c r="K63" s="105" t="s">
        <v>3570</v>
      </c>
      <c r="L63" s="110" t="s">
        <v>55</v>
      </c>
      <c r="M63" s="110" t="s">
        <v>277</v>
      </c>
      <c r="O63"/>
      <c r="P63" s="49"/>
      <c r="Q63" s="49"/>
      <c r="R63"/>
      <c r="S63" s="49"/>
      <c r="T63" s="49"/>
      <c r="U63" s="49"/>
      <c r="V63" s="49"/>
      <c r="W63"/>
      <c r="Z63" s="86" t="s">
        <v>274</v>
      </c>
      <c r="AA63" s="86" t="str">
        <f t="shared" si="0"/>
        <v>BRAHMA DM RGB 1L</v>
      </c>
      <c r="AB63" s="86" t="s">
        <v>87</v>
      </c>
      <c r="AD63" s="49" t="e">
        <f t="shared" si="1"/>
        <v>#N/A</v>
      </c>
      <c r="AE63" s="49" t="str">
        <f t="shared" si="2"/>
        <v>RGB 1L</v>
      </c>
    </row>
    <row r="64" spans="11:31" x14ac:dyDescent="0.35">
      <c r="K64" s="105" t="s">
        <v>3571</v>
      </c>
      <c r="L64" s="110" t="s">
        <v>39</v>
      </c>
      <c r="M64" s="110" t="s">
        <v>264</v>
      </c>
      <c r="O64"/>
      <c r="P64" s="49"/>
      <c r="Q64" s="49"/>
      <c r="R64"/>
      <c r="S64" s="49"/>
      <c r="T64" s="49"/>
      <c r="U64" s="49"/>
      <c r="V64" s="49"/>
      <c r="W64"/>
      <c r="Z64" s="86" t="s">
        <v>274</v>
      </c>
      <c r="AA64" s="86" t="str">
        <f t="shared" si="0"/>
        <v>BRAHMA DM BIG LN</v>
      </c>
      <c r="AB64" s="86" t="s">
        <v>244</v>
      </c>
      <c r="AD64" s="49" t="e">
        <f t="shared" si="1"/>
        <v>#N/A</v>
      </c>
      <c r="AE64" s="49" t="e">
        <f t="shared" si="2"/>
        <v>#N/A</v>
      </c>
    </row>
    <row r="65" spans="11:31" x14ac:dyDescent="0.35">
      <c r="K65" s="105" t="s">
        <v>3572</v>
      </c>
      <c r="L65" s="110" t="s">
        <v>259</v>
      </c>
      <c r="M65" s="110" t="s">
        <v>276</v>
      </c>
      <c r="O65"/>
      <c r="P65" s="49"/>
      <c r="Q65" s="49"/>
      <c r="R65"/>
      <c r="S65" s="49"/>
      <c r="T65" s="49"/>
      <c r="U65" s="49"/>
      <c r="V65" s="49"/>
      <c r="W65"/>
      <c r="Z65" s="86" t="s">
        <v>274</v>
      </c>
      <c r="AA65" s="86" t="str">
        <f t="shared" si="0"/>
        <v>BRAHMA DM RGB 300</v>
      </c>
      <c r="AB65" s="86" t="s">
        <v>270</v>
      </c>
      <c r="AD65" s="49" t="e">
        <f t="shared" si="1"/>
        <v>#N/A</v>
      </c>
      <c r="AE65" s="49" t="str">
        <f t="shared" si="2"/>
        <v>RGB 300</v>
      </c>
    </row>
    <row r="66" spans="11:31" x14ac:dyDescent="0.35">
      <c r="K66" s="105" t="s">
        <v>3573</v>
      </c>
      <c r="L66" s="110" t="s">
        <v>244</v>
      </c>
      <c r="M66" s="110" t="s">
        <v>267</v>
      </c>
      <c r="O66"/>
      <c r="P66" s="49"/>
      <c r="Q66" s="49"/>
      <c r="R66"/>
      <c r="S66" s="49"/>
      <c r="T66" s="49"/>
      <c r="U66" s="49"/>
      <c r="V66" s="49"/>
      <c r="W66"/>
      <c r="Z66" s="86" t="s">
        <v>264</v>
      </c>
      <c r="AA66" s="86" t="str">
        <f t="shared" si="0"/>
        <v>DOMÉSTICAS LATA 269</v>
      </c>
      <c r="AB66" s="86" t="s">
        <v>39</v>
      </c>
      <c r="AD66" s="49" t="e">
        <f t="shared" si="1"/>
        <v>#N/A</v>
      </c>
      <c r="AE66" s="49" t="str">
        <f t="shared" si="2"/>
        <v>LATA 269</v>
      </c>
    </row>
    <row r="67" spans="11:31" x14ac:dyDescent="0.35">
      <c r="K67" s="105" t="s">
        <v>3574</v>
      </c>
      <c r="L67" s="110" t="s">
        <v>39</v>
      </c>
      <c r="M67" s="110" t="s">
        <v>276</v>
      </c>
      <c r="O67"/>
      <c r="P67" s="49"/>
      <c r="Q67" s="49"/>
      <c r="R67"/>
      <c r="S67" s="49"/>
      <c r="T67" s="49"/>
      <c r="U67" s="49"/>
      <c r="V67" s="49"/>
      <c r="W67"/>
      <c r="Z67" s="86" t="s">
        <v>274</v>
      </c>
      <c r="AA67" s="86" t="str">
        <f t="shared" ref="AA67:AA79" si="3">Z67&amp;" "&amp;AB67</f>
        <v>BRAHMA DM LATA 269</v>
      </c>
      <c r="AB67" s="86" t="s">
        <v>39</v>
      </c>
      <c r="AD67" s="49" t="e">
        <f t="shared" ref="AD67:AD79" si="4">_xlfn.XLOOKUP(Z67,P:P,O:O)</f>
        <v>#N/A</v>
      </c>
      <c r="AE67" s="49" t="str">
        <f t="shared" ref="AE67:AE79" si="5">_xlfn.XLOOKUP(AB67,U:U,T:T)</f>
        <v>LATA 269</v>
      </c>
    </row>
    <row r="68" spans="11:31" x14ac:dyDescent="0.35">
      <c r="K68" s="105" t="s">
        <v>3575</v>
      </c>
      <c r="L68" s="110" t="s">
        <v>87</v>
      </c>
      <c r="M68" s="110" t="s">
        <v>264</v>
      </c>
      <c r="O68"/>
      <c r="P68" s="49"/>
      <c r="Q68" s="49"/>
      <c r="R68"/>
      <c r="S68" s="49"/>
      <c r="T68" s="49"/>
      <c r="U68" s="49"/>
      <c r="V68" s="49"/>
      <c r="W68"/>
      <c r="Z68" s="86" t="s">
        <v>273</v>
      </c>
      <c r="AA68" s="86" t="str">
        <f t="shared" si="3"/>
        <v>CORONA LATA 350</v>
      </c>
      <c r="AB68" s="86" t="s">
        <v>55</v>
      </c>
      <c r="AD68" s="49" t="e">
        <f t="shared" si="4"/>
        <v>#N/A</v>
      </c>
      <c r="AE68" s="49" t="str">
        <f t="shared" si="5"/>
        <v>LATA 350</v>
      </c>
    </row>
    <row r="69" spans="11:31" x14ac:dyDescent="0.35">
      <c r="K69" s="105" t="s">
        <v>3576</v>
      </c>
      <c r="L69" s="110" t="s">
        <v>270</v>
      </c>
      <c r="M69" s="110" t="s">
        <v>266</v>
      </c>
      <c r="O69"/>
      <c r="P69" s="49"/>
      <c r="Q69" s="49"/>
      <c r="R69"/>
      <c r="S69" s="49"/>
      <c r="T69" s="49"/>
      <c r="U69" s="49"/>
      <c r="V69" s="49"/>
      <c r="W69"/>
      <c r="Z69" s="86" t="s">
        <v>266</v>
      </c>
      <c r="AA69" s="86" t="str">
        <f t="shared" si="3"/>
        <v>BUDWEISER LATA 350</v>
      </c>
      <c r="AB69" s="86" t="s">
        <v>55</v>
      </c>
      <c r="AD69" s="49" t="str">
        <f t="shared" si="4"/>
        <v>BUDWEISER</v>
      </c>
      <c r="AE69" s="49" t="str">
        <f t="shared" si="5"/>
        <v>LATA 350</v>
      </c>
    </row>
    <row r="70" spans="11:31" x14ac:dyDescent="0.35">
      <c r="K70" s="105" t="s">
        <v>3577</v>
      </c>
      <c r="L70" s="110" t="s">
        <v>244</v>
      </c>
      <c r="M70" s="110" t="s">
        <v>275</v>
      </c>
      <c r="O70"/>
      <c r="P70" s="49"/>
      <c r="Q70" s="49"/>
      <c r="R70"/>
      <c r="S70" s="49"/>
      <c r="T70" s="49"/>
      <c r="U70" s="49"/>
      <c r="V70" s="49"/>
      <c r="W70"/>
      <c r="Z70" s="86" t="s">
        <v>276</v>
      </c>
      <c r="AA70" s="86" t="str">
        <f t="shared" si="3"/>
        <v>SPATEN BIG LN</v>
      </c>
      <c r="AB70" s="86" t="s">
        <v>244</v>
      </c>
      <c r="AD70" s="49" t="str">
        <f t="shared" si="4"/>
        <v>SPATEN</v>
      </c>
      <c r="AE70" s="49" t="e">
        <f t="shared" si="5"/>
        <v>#N/A</v>
      </c>
    </row>
    <row r="71" spans="11:31" x14ac:dyDescent="0.35">
      <c r="K71"/>
      <c r="L71"/>
      <c r="M71"/>
      <c r="O71"/>
      <c r="P71" s="49"/>
      <c r="Q71" s="49"/>
      <c r="R71"/>
      <c r="S71" s="49"/>
      <c r="T71" s="49"/>
      <c r="U71" s="49"/>
      <c r="V71" s="49"/>
      <c r="W71"/>
      <c r="Z71" s="86" t="s">
        <v>276</v>
      </c>
      <c r="AA71" s="86" t="str">
        <f t="shared" si="3"/>
        <v>SPATEN LATA 350</v>
      </c>
      <c r="AB71" s="86" t="s">
        <v>55</v>
      </c>
      <c r="AD71" s="49" t="str">
        <f t="shared" si="4"/>
        <v>SPATEN</v>
      </c>
      <c r="AE71" s="49" t="str">
        <f t="shared" si="5"/>
        <v>LATA 350</v>
      </c>
    </row>
    <row r="72" spans="11:31" x14ac:dyDescent="0.35">
      <c r="K72"/>
      <c r="L72"/>
      <c r="M72"/>
      <c r="O72"/>
      <c r="P72" s="49"/>
      <c r="Q72" s="49"/>
      <c r="R72"/>
      <c r="S72" s="49"/>
      <c r="T72" s="49"/>
      <c r="U72" s="49"/>
      <c r="V72" s="49"/>
      <c r="W72"/>
      <c r="Z72" s="86" t="s">
        <v>277</v>
      </c>
      <c r="AA72" s="86" t="str">
        <f t="shared" si="3"/>
        <v>ROOTS LATA 350</v>
      </c>
      <c r="AB72" s="86" t="s">
        <v>55</v>
      </c>
      <c r="AD72" s="49" t="e">
        <f t="shared" si="4"/>
        <v>#N/A</v>
      </c>
      <c r="AE72" s="49" t="str">
        <f t="shared" si="5"/>
        <v>LATA 350</v>
      </c>
    </row>
    <row r="73" spans="11:31" x14ac:dyDescent="0.35">
      <c r="K73"/>
      <c r="L73"/>
      <c r="M73"/>
      <c r="O73"/>
      <c r="P73" s="49"/>
      <c r="Q73" s="49"/>
      <c r="R73"/>
      <c r="S73" s="49"/>
      <c r="T73" s="49"/>
      <c r="U73" s="49"/>
      <c r="V73" s="49"/>
      <c r="W73"/>
      <c r="Z73" s="86" t="e">
        <v>#N/A</v>
      </c>
      <c r="AA73" s="86" t="e">
        <f t="shared" si="3"/>
        <v>#N/A</v>
      </c>
      <c r="AB73" s="86" t="s">
        <v>55</v>
      </c>
      <c r="AD73" s="49" t="e">
        <f t="shared" si="4"/>
        <v>#N/A</v>
      </c>
      <c r="AE73" s="49" t="str">
        <f t="shared" si="5"/>
        <v>LATA 350</v>
      </c>
    </row>
    <row r="74" spans="11:31" x14ac:dyDescent="0.35">
      <c r="K74"/>
      <c r="L74"/>
      <c r="M74"/>
      <c r="O74"/>
      <c r="P74" s="49"/>
      <c r="Q74" s="49"/>
      <c r="R74"/>
      <c r="S74" s="49"/>
      <c r="T74" s="49"/>
      <c r="U74" s="49"/>
      <c r="V74" s="49"/>
      <c r="W74"/>
      <c r="Z74" s="86" t="e">
        <v>#N/A</v>
      </c>
      <c r="AA74" s="86" t="e">
        <f t="shared" si="3"/>
        <v>#N/A</v>
      </c>
      <c r="AB74" s="86" t="s">
        <v>244</v>
      </c>
      <c r="AD74" s="49" t="e">
        <f t="shared" si="4"/>
        <v>#N/A</v>
      </c>
      <c r="AE74" s="49" t="e">
        <f t="shared" si="5"/>
        <v>#N/A</v>
      </c>
    </row>
    <row r="75" spans="11:31" x14ac:dyDescent="0.35">
      <c r="K75"/>
      <c r="L75"/>
      <c r="M75"/>
      <c r="O75"/>
      <c r="P75" s="49"/>
      <c r="Q75" s="49"/>
      <c r="R75"/>
      <c r="S75" s="49"/>
      <c r="T75" s="49"/>
      <c r="U75" s="49"/>
      <c r="V75" s="49"/>
      <c r="W75"/>
      <c r="Z75" s="86" t="s">
        <v>276</v>
      </c>
      <c r="AA75" s="86" t="str">
        <f t="shared" si="3"/>
        <v>SPATEN RGB 600</v>
      </c>
      <c r="AB75" s="86" t="s">
        <v>259</v>
      </c>
      <c r="AD75" s="49" t="str">
        <f t="shared" si="4"/>
        <v>SPATEN</v>
      </c>
      <c r="AE75" s="49" t="str">
        <f t="shared" si="5"/>
        <v>RGB 600</v>
      </c>
    </row>
    <row r="76" spans="11:31" x14ac:dyDescent="0.35">
      <c r="K76"/>
      <c r="L76"/>
      <c r="M76"/>
      <c r="O76"/>
      <c r="P76" s="49"/>
      <c r="Q76" s="49"/>
      <c r="R76"/>
      <c r="S76" s="49"/>
      <c r="T76" s="49"/>
      <c r="U76" s="49"/>
      <c r="V76" s="49"/>
      <c r="W76"/>
      <c r="Z76" s="86" t="s">
        <v>276</v>
      </c>
      <c r="AA76" s="86" t="str">
        <f t="shared" si="3"/>
        <v>SPATEN LATA 269</v>
      </c>
      <c r="AB76" s="86" t="s">
        <v>39</v>
      </c>
      <c r="AD76" s="49" t="str">
        <f t="shared" si="4"/>
        <v>SPATEN</v>
      </c>
      <c r="AE76" s="49" t="str">
        <f t="shared" si="5"/>
        <v>LATA 269</v>
      </c>
    </row>
    <row r="77" spans="11:31" x14ac:dyDescent="0.35">
      <c r="K77"/>
      <c r="L77"/>
      <c r="M77"/>
      <c r="O77"/>
      <c r="P77" s="49"/>
      <c r="Q77" s="49"/>
      <c r="R77"/>
      <c r="S77" s="49"/>
      <c r="T77" s="49"/>
      <c r="U77" s="49"/>
      <c r="V77" s="49"/>
      <c r="W77"/>
      <c r="Z77" s="86" t="s">
        <v>264</v>
      </c>
      <c r="AA77" s="86" t="str">
        <f t="shared" si="3"/>
        <v>DOMÉSTICAS RGB 1L</v>
      </c>
      <c r="AB77" s="86" t="s">
        <v>87</v>
      </c>
      <c r="AD77" s="49" t="e">
        <f t="shared" si="4"/>
        <v>#N/A</v>
      </c>
      <c r="AE77" s="49" t="str">
        <f t="shared" si="5"/>
        <v>RGB 1L</v>
      </c>
    </row>
    <row r="78" spans="11:31" x14ac:dyDescent="0.35">
      <c r="K78"/>
      <c r="L78"/>
      <c r="M78"/>
      <c r="O78"/>
      <c r="P78" s="49"/>
      <c r="Q78" s="49"/>
      <c r="R78"/>
      <c r="S78" s="49"/>
      <c r="T78" s="49"/>
      <c r="U78" s="49"/>
      <c r="V78" s="49"/>
      <c r="W78"/>
      <c r="Z78" s="86" t="s">
        <v>275</v>
      </c>
      <c r="AA78" s="86" t="str">
        <f t="shared" si="3"/>
        <v>STELLA SG BIG LN</v>
      </c>
      <c r="AB78" s="86" t="s">
        <v>244</v>
      </c>
      <c r="AD78" s="49" t="e">
        <f t="shared" si="4"/>
        <v>#N/A</v>
      </c>
      <c r="AE78" s="49" t="e">
        <f t="shared" si="5"/>
        <v>#N/A</v>
      </c>
    </row>
    <row r="79" spans="11:31" x14ac:dyDescent="0.35">
      <c r="K79"/>
      <c r="L79"/>
      <c r="M79"/>
      <c r="O79"/>
      <c r="P79" s="49"/>
      <c r="Q79" s="49"/>
      <c r="R79"/>
      <c r="S79" s="49"/>
      <c r="T79" s="49"/>
      <c r="U79" s="49"/>
      <c r="V79" s="49"/>
      <c r="W79"/>
      <c r="Z79" s="86" t="s">
        <v>266</v>
      </c>
      <c r="AA79" s="86" t="str">
        <f t="shared" si="3"/>
        <v>BUDWEISER RGB 300</v>
      </c>
      <c r="AB79" s="86" t="s">
        <v>270</v>
      </c>
      <c r="AD79" s="49" t="str">
        <f t="shared" si="4"/>
        <v>BUDWEISER</v>
      </c>
      <c r="AE79" s="49" t="str">
        <f t="shared" si="5"/>
        <v>RGB 300</v>
      </c>
    </row>
    <row r="80" spans="11:31" x14ac:dyDescent="0.35">
      <c r="K80"/>
      <c r="L80"/>
      <c r="M80"/>
      <c r="O80"/>
      <c r="P80" s="49"/>
      <c r="Q80" s="49"/>
      <c r="R80"/>
      <c r="S80" s="49"/>
      <c r="T80" s="49"/>
      <c r="U80" s="49"/>
      <c r="V80" s="49"/>
      <c r="W80"/>
    </row>
    <row r="81" spans="11:23" x14ac:dyDescent="0.35">
      <c r="K81"/>
      <c r="L81"/>
      <c r="M81"/>
      <c r="O81"/>
      <c r="P81" s="49"/>
      <c r="Q81" s="49"/>
      <c r="R81"/>
      <c r="S81" s="49"/>
      <c r="T81" s="49"/>
      <c r="U81" s="49"/>
      <c r="V81" s="49"/>
      <c r="W81"/>
    </row>
    <row r="82" spans="11:23" x14ac:dyDescent="0.35">
      <c r="K82"/>
      <c r="L82"/>
      <c r="M82"/>
      <c r="O82"/>
      <c r="P82" s="49"/>
      <c r="Q82" s="49"/>
      <c r="R82"/>
      <c r="S82" s="49"/>
      <c r="T82" s="49"/>
      <c r="U82" s="49"/>
      <c r="V82" s="49"/>
      <c r="W82"/>
    </row>
    <row r="83" spans="11:23" x14ac:dyDescent="0.35">
      <c r="K83"/>
      <c r="L83"/>
      <c r="M83"/>
      <c r="O83"/>
      <c r="P83" s="49"/>
      <c r="Q83" s="49"/>
      <c r="R83"/>
      <c r="S83" s="49"/>
      <c r="T83" s="49"/>
      <c r="U83" s="49"/>
      <c r="V83" s="49"/>
      <c r="W83"/>
    </row>
    <row r="84" spans="11:23" x14ac:dyDescent="0.35">
      <c r="K84"/>
      <c r="L84"/>
      <c r="M84"/>
      <c r="O84"/>
      <c r="P84" s="49"/>
      <c r="Q84" s="49"/>
      <c r="R84"/>
      <c r="S84" s="49"/>
      <c r="T84" s="49"/>
      <c r="U84" s="49"/>
      <c r="V84" s="49"/>
      <c r="W84"/>
    </row>
    <row r="85" spans="11:23" x14ac:dyDescent="0.35">
      <c r="K85"/>
      <c r="L85"/>
      <c r="M85"/>
      <c r="O85"/>
      <c r="P85" s="49"/>
      <c r="Q85" s="49"/>
      <c r="R85"/>
      <c r="S85" s="49"/>
      <c r="T85" s="49"/>
      <c r="U85" s="49"/>
      <c r="V85" s="49"/>
      <c r="W85"/>
    </row>
    <row r="86" spans="11:23" x14ac:dyDescent="0.35">
      <c r="K86"/>
      <c r="L86"/>
      <c r="M86"/>
      <c r="O86"/>
      <c r="P86" s="49"/>
      <c r="Q86" s="49"/>
      <c r="R86"/>
      <c r="S86" s="49"/>
      <c r="T86" s="49"/>
      <c r="U86" s="49"/>
      <c r="V86" s="49"/>
      <c r="W86"/>
    </row>
    <row r="87" spans="11:23" x14ac:dyDescent="0.35">
      <c r="K87"/>
      <c r="L87"/>
      <c r="M87"/>
      <c r="O87"/>
      <c r="P87" s="49"/>
      <c r="Q87" s="49"/>
      <c r="R87"/>
      <c r="S87" s="49"/>
      <c r="T87" s="49"/>
      <c r="U87" s="49"/>
      <c r="V87" s="49"/>
      <c r="W87"/>
    </row>
    <row r="88" spans="11:23" x14ac:dyDescent="0.35">
      <c r="K88"/>
      <c r="L88"/>
      <c r="M88"/>
      <c r="O88"/>
      <c r="P88" s="49"/>
      <c r="Q88" s="49"/>
      <c r="R88"/>
      <c r="S88" s="49"/>
      <c r="T88" s="49"/>
      <c r="U88" s="49"/>
      <c r="V88" s="49"/>
      <c r="W88"/>
    </row>
    <row r="89" spans="11:23" x14ac:dyDescent="0.35">
      <c r="K89"/>
      <c r="L89"/>
      <c r="M89"/>
      <c r="O89"/>
      <c r="P89" s="49"/>
      <c r="Q89" s="49"/>
      <c r="R89"/>
      <c r="S89" s="49"/>
      <c r="T89" s="49"/>
      <c r="U89" s="49"/>
      <c r="V89" s="49"/>
      <c r="W89"/>
    </row>
    <row r="90" spans="11:23" x14ac:dyDescent="0.35">
      <c r="K90"/>
      <c r="L90"/>
      <c r="M90"/>
      <c r="O90"/>
      <c r="P90" s="49"/>
      <c r="Q90" s="49"/>
      <c r="R90"/>
      <c r="S90" s="49"/>
      <c r="T90" s="49"/>
      <c r="U90" s="49"/>
      <c r="V90" s="49"/>
      <c r="W90"/>
    </row>
    <row r="91" spans="11:23" x14ac:dyDescent="0.35">
      <c r="K91"/>
      <c r="L91"/>
      <c r="M91"/>
      <c r="O91"/>
      <c r="P91" s="49"/>
      <c r="Q91" s="49"/>
      <c r="R91"/>
      <c r="S91" s="49"/>
      <c r="T91" s="49"/>
      <c r="U91" s="49"/>
      <c r="V91" s="49"/>
      <c r="W91"/>
    </row>
    <row r="92" spans="11:23" x14ac:dyDescent="0.35">
      <c r="K92"/>
      <c r="L92"/>
      <c r="M92"/>
      <c r="O92"/>
      <c r="P92" s="49"/>
      <c r="Q92" s="49"/>
      <c r="R92"/>
      <c r="S92" s="49"/>
      <c r="T92" s="49"/>
      <c r="U92" s="49"/>
      <c r="V92" s="49"/>
      <c r="W92"/>
    </row>
    <row r="93" spans="11:23" x14ac:dyDescent="0.35">
      <c r="K93"/>
      <c r="L93"/>
      <c r="M93"/>
      <c r="O93"/>
      <c r="P93" s="49"/>
      <c r="Q93" s="49"/>
      <c r="R93"/>
      <c r="S93" s="49"/>
      <c r="T93" s="49"/>
      <c r="U93" s="49"/>
      <c r="V93" s="49"/>
      <c r="W93"/>
    </row>
    <row r="94" spans="11:23" x14ac:dyDescent="0.35">
      <c r="K94"/>
      <c r="L94"/>
      <c r="M94"/>
      <c r="O94"/>
      <c r="P94" s="49"/>
      <c r="Q94" s="49"/>
      <c r="R94"/>
      <c r="S94" s="49"/>
      <c r="T94" s="49"/>
      <c r="U94" s="49"/>
      <c r="V94" s="49"/>
      <c r="W94"/>
    </row>
    <row r="95" spans="11:23" x14ac:dyDescent="0.35">
      <c r="K95"/>
      <c r="L95"/>
      <c r="M95"/>
      <c r="O95"/>
      <c r="P95" s="49"/>
      <c r="Q95" s="49"/>
      <c r="R95"/>
      <c r="S95" s="49"/>
      <c r="T95" s="49"/>
      <c r="U95" s="49"/>
      <c r="V95" s="49"/>
      <c r="W95"/>
    </row>
    <row r="96" spans="11:23" x14ac:dyDescent="0.35">
      <c r="K96"/>
      <c r="L96"/>
      <c r="M96"/>
      <c r="O96"/>
      <c r="P96" s="49"/>
      <c r="Q96" s="49"/>
      <c r="R96"/>
      <c r="S96" s="49"/>
      <c r="T96" s="49"/>
      <c r="U96" s="49"/>
      <c r="V96" s="49"/>
      <c r="W96"/>
    </row>
    <row r="97" spans="11:23" x14ac:dyDescent="0.35">
      <c r="K97"/>
      <c r="L97"/>
      <c r="M97"/>
      <c r="O97"/>
      <c r="P97" s="49"/>
      <c r="Q97" s="49"/>
      <c r="R97"/>
      <c r="S97" s="49"/>
      <c r="T97" s="49"/>
      <c r="U97" s="49"/>
      <c r="V97" s="49"/>
      <c r="W97"/>
    </row>
    <row r="98" spans="11:23" x14ac:dyDescent="0.35">
      <c r="K98"/>
      <c r="L98"/>
      <c r="M98"/>
      <c r="O98"/>
      <c r="P98" s="49"/>
      <c r="Q98" s="49"/>
      <c r="R98"/>
      <c r="S98" s="49"/>
      <c r="T98" s="49"/>
      <c r="U98" s="49"/>
      <c r="V98" s="49"/>
      <c r="W98"/>
    </row>
    <row r="99" spans="11:23" x14ac:dyDescent="0.35">
      <c r="K99"/>
      <c r="L99"/>
      <c r="M99"/>
      <c r="O99"/>
      <c r="P99" s="49"/>
      <c r="Q99" s="49"/>
      <c r="R99"/>
      <c r="S99" s="49"/>
      <c r="T99" s="49"/>
      <c r="U99" s="49"/>
      <c r="V99" s="49"/>
      <c r="W99"/>
    </row>
    <row r="100" spans="11:23" x14ac:dyDescent="0.35">
      <c r="K100"/>
      <c r="L100"/>
      <c r="M100"/>
      <c r="O100"/>
      <c r="P100" s="49"/>
      <c r="Q100" s="49"/>
      <c r="R100"/>
      <c r="S100" s="49"/>
      <c r="T100" s="49"/>
      <c r="U100" s="49"/>
      <c r="V100" s="49"/>
      <c r="W100"/>
    </row>
    <row r="101" spans="11:23" x14ac:dyDescent="0.35">
      <c r="K101"/>
      <c r="L101"/>
      <c r="M101"/>
      <c r="O101"/>
      <c r="P101" s="49"/>
      <c r="Q101" s="49"/>
      <c r="R101"/>
      <c r="S101" s="49"/>
      <c r="T101" s="49"/>
      <c r="U101" s="49"/>
      <c r="V101" s="49"/>
      <c r="W101"/>
    </row>
    <row r="102" spans="11:23" x14ac:dyDescent="0.35">
      <c r="K102"/>
      <c r="L102"/>
      <c r="M102"/>
      <c r="O102"/>
      <c r="P102" s="49"/>
      <c r="Q102" s="49"/>
      <c r="R102"/>
      <c r="S102" s="49"/>
      <c r="T102" s="49"/>
      <c r="U102" s="49"/>
      <c r="V102" s="49"/>
      <c r="W102"/>
    </row>
    <row r="103" spans="11:23" x14ac:dyDescent="0.35">
      <c r="K103"/>
      <c r="L103"/>
      <c r="M103"/>
      <c r="O103"/>
      <c r="P103" s="49"/>
      <c r="Q103" s="49"/>
      <c r="R103"/>
      <c r="S103" s="49"/>
      <c r="T103" s="49"/>
      <c r="U103" s="49"/>
      <c r="V103" s="49"/>
      <c r="W103"/>
    </row>
    <row r="104" spans="11:23" x14ac:dyDescent="0.35">
      <c r="K104"/>
      <c r="L104"/>
      <c r="M104"/>
      <c r="O104"/>
      <c r="P104" s="49"/>
      <c r="Q104" s="49"/>
      <c r="R104"/>
      <c r="S104" s="49"/>
      <c r="T104" s="49"/>
      <c r="U104" s="49"/>
      <c r="V104" s="49"/>
      <c r="W104"/>
    </row>
    <row r="105" spans="11:23" x14ac:dyDescent="0.35">
      <c r="K105"/>
      <c r="L105"/>
      <c r="M105"/>
      <c r="O105"/>
      <c r="P105" s="49"/>
      <c r="Q105" s="49"/>
      <c r="R105"/>
      <c r="S105" s="49"/>
      <c r="T105" s="49"/>
      <c r="U105" s="49"/>
      <c r="V105" s="49"/>
      <c r="W105"/>
    </row>
    <row r="106" spans="11:23" x14ac:dyDescent="0.35">
      <c r="K106"/>
      <c r="L106"/>
      <c r="M106"/>
      <c r="O106"/>
      <c r="P106" s="49"/>
      <c r="Q106" s="49"/>
      <c r="R106"/>
      <c r="S106" s="49"/>
      <c r="T106" s="49"/>
      <c r="U106" s="49"/>
      <c r="V106" s="49"/>
      <c r="W106"/>
    </row>
    <row r="107" spans="11:23" x14ac:dyDescent="0.35">
      <c r="K107"/>
      <c r="L107"/>
      <c r="M107"/>
      <c r="O107"/>
      <c r="P107" s="49"/>
      <c r="Q107" s="49"/>
      <c r="R107"/>
      <c r="S107" s="49"/>
      <c r="T107" s="49"/>
      <c r="U107" s="49"/>
      <c r="V107" s="49"/>
      <c r="W107"/>
    </row>
    <row r="108" spans="11:23" x14ac:dyDescent="0.35">
      <c r="K108"/>
      <c r="L108"/>
      <c r="M108"/>
      <c r="O108"/>
      <c r="P108" s="49"/>
      <c r="Q108" s="49"/>
      <c r="R108"/>
      <c r="S108" s="49"/>
      <c r="T108" s="49"/>
      <c r="U108" s="49"/>
      <c r="V108" s="49"/>
      <c r="W108"/>
    </row>
    <row r="109" spans="11:23" x14ac:dyDescent="0.35">
      <c r="K109"/>
      <c r="L109"/>
      <c r="M109"/>
      <c r="O109"/>
      <c r="P109" s="49"/>
      <c r="Q109" s="49"/>
      <c r="R109"/>
      <c r="S109" s="49"/>
      <c r="T109" s="49"/>
      <c r="U109" s="49"/>
      <c r="V109" s="49"/>
      <c r="W109"/>
    </row>
    <row r="110" spans="11:23" x14ac:dyDescent="0.35">
      <c r="K110"/>
      <c r="L110"/>
      <c r="M110"/>
      <c r="O110"/>
      <c r="P110" s="49"/>
      <c r="Q110" s="49"/>
      <c r="R110"/>
      <c r="S110" s="49"/>
      <c r="T110" s="49"/>
      <c r="U110" s="49"/>
      <c r="V110" s="49"/>
      <c r="W110"/>
    </row>
    <row r="111" spans="11:23" x14ac:dyDescent="0.35">
      <c r="K111"/>
      <c r="L111"/>
      <c r="M111"/>
      <c r="O111"/>
      <c r="P111" s="49"/>
      <c r="Q111" s="49"/>
      <c r="R111"/>
      <c r="S111" s="49"/>
      <c r="T111" s="49"/>
      <c r="U111" s="49"/>
      <c r="V111" s="49"/>
      <c r="W111"/>
    </row>
    <row r="112" spans="11:23" x14ac:dyDescent="0.35">
      <c r="K112"/>
      <c r="L112"/>
      <c r="M112"/>
      <c r="O112"/>
      <c r="P112" s="49"/>
      <c r="Q112" s="49"/>
      <c r="R112"/>
      <c r="S112" s="49"/>
      <c r="T112" s="49"/>
      <c r="U112" s="49"/>
      <c r="V112" s="49"/>
      <c r="W112"/>
    </row>
    <row r="113" spans="11:23" x14ac:dyDescent="0.35">
      <c r="K113"/>
      <c r="L113"/>
      <c r="M113"/>
      <c r="O113"/>
      <c r="P113" s="49"/>
      <c r="Q113" s="49"/>
      <c r="R113"/>
      <c r="S113" s="49"/>
      <c r="T113" s="49"/>
      <c r="U113" s="49"/>
      <c r="V113" s="49"/>
      <c r="W113"/>
    </row>
    <row r="114" spans="11:23" x14ac:dyDescent="0.35">
      <c r="K114"/>
      <c r="L114"/>
      <c r="M114"/>
      <c r="O114"/>
      <c r="P114" s="49"/>
      <c r="Q114" s="49"/>
      <c r="R114"/>
      <c r="S114" s="49"/>
      <c r="T114" s="49"/>
      <c r="U114" s="49"/>
      <c r="V114" s="49"/>
      <c r="W114"/>
    </row>
    <row r="115" spans="11:23" x14ac:dyDescent="0.35">
      <c r="K115"/>
      <c r="L115"/>
      <c r="M115"/>
      <c r="O115"/>
      <c r="P115" s="49"/>
      <c r="Q115" s="49"/>
      <c r="R115"/>
      <c r="S115" s="49"/>
      <c r="T115" s="49"/>
      <c r="U115" s="49"/>
      <c r="V115" s="49"/>
      <c r="W115"/>
    </row>
    <row r="116" spans="11:23" x14ac:dyDescent="0.35">
      <c r="K116"/>
      <c r="L116"/>
      <c r="M116"/>
      <c r="O116"/>
      <c r="P116" s="49"/>
      <c r="Q116" s="49"/>
      <c r="R116"/>
      <c r="S116" s="49"/>
      <c r="T116" s="49"/>
      <c r="U116" s="49"/>
      <c r="V116" s="49"/>
      <c r="W116"/>
    </row>
    <row r="117" spans="11:23" x14ac:dyDescent="0.35">
      <c r="K117"/>
      <c r="L117"/>
      <c r="M117"/>
      <c r="O117"/>
      <c r="P117" s="49"/>
      <c r="Q117" s="49"/>
      <c r="R117"/>
      <c r="S117" s="49"/>
      <c r="T117" s="49"/>
      <c r="U117" s="49"/>
      <c r="V117" s="49"/>
      <c r="W117"/>
    </row>
    <row r="118" spans="11:23" x14ac:dyDescent="0.35">
      <c r="K118"/>
      <c r="L118"/>
      <c r="M118"/>
      <c r="O118"/>
      <c r="P118" s="49"/>
      <c r="Q118" s="49"/>
      <c r="R118"/>
      <c r="S118" s="49"/>
      <c r="T118" s="49"/>
      <c r="U118" s="49"/>
      <c r="V118" s="49"/>
      <c r="W118"/>
    </row>
    <row r="119" spans="11:23" x14ac:dyDescent="0.35">
      <c r="K119"/>
      <c r="L119"/>
      <c r="M119"/>
      <c r="O119"/>
      <c r="P119" s="49"/>
      <c r="Q119" s="49"/>
      <c r="R119"/>
      <c r="S119" s="49"/>
      <c r="T119" s="49"/>
      <c r="U119" s="49"/>
      <c r="V119" s="49"/>
      <c r="W119"/>
    </row>
    <row r="120" spans="11:23" x14ac:dyDescent="0.35">
      <c r="K120"/>
      <c r="L120"/>
      <c r="M120"/>
      <c r="O120"/>
      <c r="P120" s="49"/>
      <c r="Q120" s="49"/>
      <c r="R120"/>
      <c r="S120" s="49"/>
      <c r="T120" s="49"/>
      <c r="U120" s="49"/>
      <c r="V120" s="49"/>
      <c r="W120"/>
    </row>
    <row r="121" spans="11:23" x14ac:dyDescent="0.35">
      <c r="K121"/>
      <c r="L121"/>
      <c r="M121"/>
      <c r="O121"/>
      <c r="P121" s="49"/>
      <c r="Q121" s="49"/>
      <c r="R121"/>
      <c r="S121" s="49"/>
      <c r="T121" s="49"/>
      <c r="U121" s="49"/>
      <c r="V121" s="49"/>
      <c r="W121"/>
    </row>
    <row r="122" spans="11:23" x14ac:dyDescent="0.35">
      <c r="K122"/>
      <c r="L122"/>
      <c r="M122"/>
      <c r="O122"/>
      <c r="P122" s="49"/>
      <c r="Q122" s="49"/>
      <c r="R122"/>
      <c r="S122" s="49"/>
      <c r="T122" s="49"/>
      <c r="U122" s="49"/>
      <c r="V122" s="49"/>
      <c r="W122"/>
    </row>
    <row r="123" spans="11:23" x14ac:dyDescent="0.35">
      <c r="K123"/>
      <c r="L123"/>
      <c r="M123"/>
      <c r="O123"/>
      <c r="P123" s="49"/>
      <c r="Q123" s="49"/>
      <c r="R123"/>
      <c r="S123" s="49"/>
      <c r="T123" s="49"/>
      <c r="U123" s="49"/>
      <c r="V123" s="49"/>
      <c r="W123"/>
    </row>
    <row r="124" spans="11:23" x14ac:dyDescent="0.35">
      <c r="K124"/>
      <c r="L124"/>
      <c r="M124"/>
      <c r="O124"/>
      <c r="P124" s="49"/>
      <c r="Q124" s="49"/>
      <c r="R124"/>
      <c r="S124" s="49"/>
      <c r="T124" s="49"/>
      <c r="U124" s="49"/>
      <c r="V124" s="49"/>
      <c r="W124"/>
    </row>
    <row r="125" spans="11:23" x14ac:dyDescent="0.35">
      <c r="K125"/>
      <c r="L125"/>
      <c r="M125"/>
      <c r="O125"/>
      <c r="P125" s="49"/>
      <c r="Q125" s="49"/>
      <c r="R125"/>
      <c r="S125" s="49"/>
      <c r="T125" s="49"/>
      <c r="U125" s="49"/>
      <c r="V125" s="49"/>
      <c r="W125"/>
    </row>
    <row r="126" spans="11:23" x14ac:dyDescent="0.35">
      <c r="K126"/>
      <c r="L126"/>
      <c r="M126"/>
      <c r="O126"/>
      <c r="P126" s="49"/>
      <c r="Q126" s="49"/>
      <c r="R126"/>
      <c r="S126" s="49"/>
      <c r="T126" s="49"/>
      <c r="U126" s="49"/>
      <c r="V126" s="49"/>
      <c r="W126"/>
    </row>
    <row r="127" spans="11:23" x14ac:dyDescent="0.35">
      <c r="K127"/>
      <c r="L127"/>
      <c r="M127"/>
      <c r="O127"/>
      <c r="P127" s="49"/>
      <c r="Q127" s="49"/>
      <c r="R127"/>
      <c r="S127" s="49"/>
      <c r="T127" s="49"/>
      <c r="U127" s="49"/>
      <c r="V127" s="49"/>
      <c r="W127"/>
    </row>
    <row r="128" spans="11:23" x14ac:dyDescent="0.35">
      <c r="K128"/>
      <c r="L128"/>
      <c r="M128"/>
      <c r="O128"/>
      <c r="P128" s="49"/>
      <c r="Q128" s="49"/>
      <c r="R128"/>
      <c r="S128" s="49"/>
      <c r="T128" s="49"/>
      <c r="U128" s="49"/>
      <c r="V128" s="49"/>
      <c r="W128"/>
    </row>
    <row r="129" spans="11:23" x14ac:dyDescent="0.35">
      <c r="K129"/>
      <c r="L129"/>
      <c r="M129"/>
      <c r="O129"/>
      <c r="P129" s="49"/>
      <c r="Q129" s="49"/>
      <c r="R129"/>
      <c r="S129" s="49"/>
      <c r="T129" s="49"/>
      <c r="U129" s="49"/>
      <c r="V129" s="49"/>
      <c r="W129"/>
    </row>
    <row r="130" spans="11:23" x14ac:dyDescent="0.35">
      <c r="K130"/>
      <c r="L130"/>
      <c r="M130"/>
      <c r="O130"/>
      <c r="P130" s="49"/>
      <c r="Q130" s="49"/>
      <c r="R130"/>
      <c r="S130" s="49"/>
      <c r="T130" s="49"/>
      <c r="U130" s="49"/>
      <c r="V130" s="49"/>
      <c r="W130"/>
    </row>
    <row r="131" spans="11:23" x14ac:dyDescent="0.35">
      <c r="K131"/>
      <c r="L131"/>
      <c r="M131"/>
      <c r="O131"/>
      <c r="P131" s="49"/>
      <c r="Q131" s="49"/>
      <c r="R131"/>
      <c r="S131" s="49"/>
      <c r="T131" s="49"/>
      <c r="U131" s="49"/>
      <c r="V131" s="49"/>
      <c r="W131"/>
    </row>
    <row r="132" spans="11:23" x14ac:dyDescent="0.35">
      <c r="K132"/>
      <c r="L132"/>
      <c r="M132"/>
      <c r="O132"/>
      <c r="P132" s="49"/>
      <c r="Q132" s="49"/>
      <c r="R132"/>
      <c r="S132" s="49"/>
      <c r="T132" s="49"/>
      <c r="U132" s="49"/>
      <c r="V132" s="49"/>
      <c r="W132"/>
    </row>
    <row r="133" spans="11:23" x14ac:dyDescent="0.35">
      <c r="K133"/>
      <c r="L133"/>
      <c r="M133"/>
      <c r="O133"/>
      <c r="P133" s="49"/>
      <c r="Q133" s="49"/>
      <c r="R133"/>
      <c r="S133" s="49"/>
      <c r="T133" s="49"/>
      <c r="U133" s="49"/>
      <c r="V133" s="49"/>
      <c r="W133"/>
    </row>
    <row r="134" spans="11:23" x14ac:dyDescent="0.35">
      <c r="K134"/>
      <c r="L134"/>
      <c r="M134"/>
      <c r="O134"/>
      <c r="P134" s="49"/>
      <c r="Q134" s="49"/>
      <c r="R134"/>
      <c r="S134" s="49"/>
      <c r="T134" s="49"/>
      <c r="U134" s="49"/>
      <c r="V134" s="49"/>
      <c r="W134"/>
    </row>
    <row r="135" spans="11:23" x14ac:dyDescent="0.35">
      <c r="K135"/>
      <c r="L135"/>
      <c r="M135"/>
      <c r="O135"/>
      <c r="P135" s="49"/>
      <c r="Q135" s="49"/>
      <c r="R135"/>
      <c r="S135" s="49"/>
      <c r="T135" s="49"/>
      <c r="U135" s="49"/>
      <c r="V135" s="49"/>
      <c r="W135"/>
    </row>
    <row r="136" spans="11:23" x14ac:dyDescent="0.35">
      <c r="K136"/>
      <c r="L136"/>
      <c r="M136"/>
      <c r="O136"/>
      <c r="P136" s="49"/>
      <c r="Q136" s="49"/>
      <c r="R136"/>
      <c r="S136" s="49"/>
      <c r="T136" s="49"/>
      <c r="U136" s="49"/>
      <c r="V136" s="49"/>
      <c r="W136"/>
    </row>
    <row r="137" spans="11:23" x14ac:dyDescent="0.35">
      <c r="K137"/>
      <c r="L137"/>
      <c r="M137"/>
      <c r="O137"/>
      <c r="P137" s="49"/>
      <c r="Q137" s="49"/>
      <c r="R137"/>
      <c r="S137" s="49"/>
      <c r="T137" s="49"/>
      <c r="U137" s="49"/>
      <c r="V137" s="49"/>
      <c r="W137"/>
    </row>
    <row r="138" spans="11:23" x14ac:dyDescent="0.35">
      <c r="K138"/>
      <c r="L138"/>
      <c r="M138"/>
      <c r="O138"/>
      <c r="P138" s="49"/>
      <c r="Q138" s="49"/>
      <c r="R138"/>
      <c r="S138" s="49"/>
      <c r="T138" s="49"/>
      <c r="U138" s="49"/>
      <c r="V138" s="49"/>
      <c r="W138"/>
    </row>
    <row r="139" spans="11:23" x14ac:dyDescent="0.35">
      <c r="K139"/>
      <c r="L139"/>
      <c r="M139"/>
      <c r="O139"/>
      <c r="P139" s="49"/>
      <c r="Q139" s="49"/>
      <c r="R139"/>
      <c r="S139" s="49"/>
      <c r="T139" s="49"/>
      <c r="U139" s="49"/>
      <c r="V139" s="49"/>
      <c r="W139"/>
    </row>
    <row r="140" spans="11:23" x14ac:dyDescent="0.35">
      <c r="K140"/>
      <c r="L140"/>
      <c r="M140"/>
      <c r="O140"/>
      <c r="P140" s="49"/>
      <c r="Q140" s="49"/>
      <c r="R140"/>
      <c r="S140" s="49"/>
      <c r="T140" s="49"/>
      <c r="U140" s="49"/>
      <c r="V140" s="49"/>
      <c r="W140"/>
    </row>
    <row r="141" spans="11:23" x14ac:dyDescent="0.35">
      <c r="K141"/>
      <c r="L141"/>
      <c r="M141"/>
      <c r="O141"/>
      <c r="P141" s="49"/>
      <c r="Q141" s="49"/>
      <c r="R141"/>
      <c r="S141" s="49"/>
      <c r="T141" s="49"/>
      <c r="U141" s="49"/>
      <c r="V141" s="49"/>
      <c r="W141"/>
    </row>
    <row r="142" spans="11:23" x14ac:dyDescent="0.35">
      <c r="K142"/>
      <c r="L142"/>
      <c r="M142"/>
      <c r="O142"/>
      <c r="P142" s="49"/>
      <c r="Q142" s="49"/>
      <c r="R142"/>
      <c r="S142" s="49"/>
      <c r="T142" s="49"/>
      <c r="U142" s="49"/>
      <c r="V142" s="49"/>
      <c r="W142"/>
    </row>
    <row r="143" spans="11:23" x14ac:dyDescent="0.35">
      <c r="K143"/>
      <c r="L143"/>
      <c r="M143"/>
      <c r="O143"/>
      <c r="P143" s="49"/>
      <c r="Q143" s="49"/>
      <c r="R143"/>
      <c r="S143" s="49"/>
      <c r="T143" s="49"/>
      <c r="U143" s="49"/>
      <c r="V143" s="49"/>
      <c r="W143"/>
    </row>
    <row r="144" spans="11:23" x14ac:dyDescent="0.35">
      <c r="K144"/>
      <c r="L144"/>
      <c r="M144"/>
      <c r="O144"/>
      <c r="P144" s="49"/>
      <c r="Q144" s="49"/>
      <c r="R144"/>
      <c r="S144" s="49"/>
      <c r="T144" s="49"/>
      <c r="U144" s="49"/>
      <c r="V144" s="49"/>
      <c r="W144"/>
    </row>
    <row r="145" spans="11:23" x14ac:dyDescent="0.35">
      <c r="K145"/>
      <c r="L145"/>
      <c r="M145"/>
      <c r="O145"/>
      <c r="P145" s="49"/>
      <c r="Q145" s="49"/>
      <c r="R145"/>
      <c r="S145" s="49"/>
      <c r="T145" s="49"/>
      <c r="U145" s="49"/>
      <c r="V145" s="49"/>
      <c r="W145"/>
    </row>
    <row r="146" spans="11:23" x14ac:dyDescent="0.35">
      <c r="K146"/>
      <c r="L146"/>
      <c r="M146"/>
      <c r="O146"/>
      <c r="P146" s="49"/>
      <c r="Q146" s="49"/>
      <c r="R146"/>
      <c r="S146" s="49"/>
      <c r="T146" s="49"/>
      <c r="U146" s="49"/>
      <c r="V146" s="49"/>
      <c r="W146"/>
    </row>
    <row r="147" spans="11:23" x14ac:dyDescent="0.35">
      <c r="K147"/>
      <c r="L147"/>
      <c r="M147"/>
      <c r="O147"/>
      <c r="P147" s="49"/>
      <c r="Q147" s="49"/>
      <c r="R147"/>
      <c r="S147" s="49"/>
      <c r="T147" s="49"/>
      <c r="U147" s="49"/>
      <c r="V147" s="49"/>
      <c r="W147"/>
    </row>
    <row r="148" spans="11:23" x14ac:dyDescent="0.35">
      <c r="K148"/>
      <c r="L148"/>
      <c r="M148"/>
      <c r="O148"/>
      <c r="P148" s="49"/>
      <c r="Q148" s="49"/>
      <c r="R148"/>
      <c r="S148" s="49"/>
      <c r="T148" s="49"/>
      <c r="U148" s="49"/>
      <c r="V148" s="49"/>
      <c r="W148"/>
    </row>
    <row r="149" spans="11:23" x14ac:dyDescent="0.35">
      <c r="K149"/>
      <c r="L149"/>
      <c r="M149"/>
      <c r="O149"/>
      <c r="P149" s="49"/>
      <c r="Q149" s="49"/>
      <c r="R149"/>
      <c r="S149" s="49"/>
      <c r="T149" s="49"/>
      <c r="U149" s="49"/>
      <c r="V149" s="49"/>
      <c r="W149"/>
    </row>
    <row r="150" spans="11:23" x14ac:dyDescent="0.35">
      <c r="K150"/>
      <c r="L150"/>
      <c r="M150"/>
      <c r="O150"/>
      <c r="P150" s="49"/>
      <c r="Q150" s="49"/>
      <c r="R150"/>
      <c r="S150" s="49"/>
      <c r="T150" s="49"/>
      <c r="U150" s="49"/>
      <c r="V150" s="49"/>
      <c r="W150"/>
    </row>
    <row r="151" spans="11:23" x14ac:dyDescent="0.35">
      <c r="K151"/>
      <c r="L151"/>
      <c r="M151"/>
      <c r="O151"/>
      <c r="P151" s="49"/>
      <c r="Q151" s="49"/>
      <c r="R151"/>
      <c r="S151" s="49"/>
      <c r="T151" s="49"/>
      <c r="U151" s="49"/>
      <c r="V151" s="49"/>
      <c r="W151"/>
    </row>
    <row r="152" spans="11:23" x14ac:dyDescent="0.35">
      <c r="K152"/>
      <c r="L152"/>
      <c r="M152"/>
      <c r="O152"/>
      <c r="P152" s="49"/>
      <c r="Q152" s="49"/>
      <c r="R152"/>
      <c r="S152" s="49"/>
      <c r="T152" s="49"/>
      <c r="U152" s="49"/>
      <c r="V152" s="49"/>
      <c r="W152"/>
    </row>
    <row r="153" spans="11:23" x14ac:dyDescent="0.35">
      <c r="K153"/>
      <c r="L153"/>
      <c r="M153"/>
      <c r="O153"/>
      <c r="P153" s="49"/>
      <c r="Q153" s="49"/>
      <c r="R153"/>
      <c r="S153" s="49"/>
      <c r="T153" s="49"/>
      <c r="U153" s="49"/>
      <c r="V153" s="49"/>
      <c r="W153"/>
    </row>
    <row r="154" spans="11:23" x14ac:dyDescent="0.35">
      <c r="K154"/>
      <c r="L154"/>
      <c r="M154"/>
      <c r="O154"/>
      <c r="P154" s="49"/>
      <c r="Q154" s="49"/>
      <c r="R154"/>
      <c r="S154" s="49"/>
      <c r="T154" s="49"/>
      <c r="U154" s="49"/>
      <c r="V154" s="49"/>
      <c r="W154"/>
    </row>
    <row r="155" spans="11:23" x14ac:dyDescent="0.35">
      <c r="K155"/>
      <c r="L155"/>
      <c r="M155"/>
      <c r="O155"/>
      <c r="P155" s="49"/>
      <c r="Q155" s="49"/>
      <c r="R155"/>
      <c r="S155" s="49"/>
      <c r="T155" s="49"/>
      <c r="U155" s="49"/>
      <c r="V155" s="49"/>
      <c r="W155"/>
    </row>
    <row r="156" spans="11:23" x14ac:dyDescent="0.35">
      <c r="K156"/>
      <c r="L156"/>
      <c r="M156"/>
      <c r="O156"/>
      <c r="P156" s="49"/>
      <c r="Q156" s="49"/>
      <c r="R156"/>
      <c r="S156" s="49"/>
      <c r="T156" s="49"/>
      <c r="U156" s="49"/>
      <c r="V156" s="49"/>
      <c r="W156"/>
    </row>
    <row r="157" spans="11:23" x14ac:dyDescent="0.35">
      <c r="K157"/>
      <c r="L157"/>
      <c r="M157"/>
      <c r="O157"/>
      <c r="P157" s="49"/>
      <c r="Q157" s="49"/>
      <c r="R157"/>
      <c r="S157" s="49"/>
      <c r="T157" s="49"/>
      <c r="U157" s="49"/>
      <c r="V157" s="49"/>
      <c r="W157"/>
    </row>
    <row r="158" spans="11:23" x14ac:dyDescent="0.35">
      <c r="K158"/>
      <c r="L158"/>
      <c r="M158"/>
      <c r="O158"/>
      <c r="P158" s="49"/>
      <c r="Q158" s="49"/>
      <c r="R158"/>
      <c r="S158" s="49"/>
      <c r="T158" s="49"/>
      <c r="U158" s="49"/>
      <c r="V158" s="49"/>
      <c r="W158"/>
    </row>
    <row r="159" spans="11:23" x14ac:dyDescent="0.35">
      <c r="K159"/>
      <c r="L159"/>
      <c r="M159"/>
      <c r="O159"/>
      <c r="P159" s="49"/>
      <c r="Q159" s="49"/>
      <c r="R159"/>
      <c r="S159" s="49"/>
      <c r="T159" s="49"/>
      <c r="U159" s="49"/>
      <c r="V159" s="49"/>
      <c r="W159"/>
    </row>
    <row r="160" spans="11:23" x14ac:dyDescent="0.35">
      <c r="K160"/>
      <c r="L160"/>
      <c r="M160"/>
      <c r="O160"/>
      <c r="P160" s="49"/>
      <c r="Q160" s="49"/>
      <c r="R160"/>
      <c r="S160" s="49"/>
      <c r="T160" s="49"/>
      <c r="U160" s="49"/>
      <c r="V160" s="49"/>
      <c r="W160"/>
    </row>
    <row r="161" spans="11:23" x14ac:dyDescent="0.35">
      <c r="K161"/>
      <c r="L161"/>
      <c r="M161"/>
      <c r="O161"/>
      <c r="P161" s="49"/>
      <c r="Q161" s="49"/>
      <c r="R161"/>
      <c r="S161" s="49"/>
      <c r="T161" s="49"/>
      <c r="U161" s="49"/>
      <c r="V161" s="49"/>
      <c r="W161"/>
    </row>
    <row r="162" spans="11:23" x14ac:dyDescent="0.35">
      <c r="K162"/>
      <c r="L162"/>
      <c r="M162"/>
      <c r="O162"/>
      <c r="P162" s="49"/>
      <c r="Q162" s="49"/>
      <c r="R162"/>
      <c r="S162" s="49"/>
      <c r="T162" s="49"/>
      <c r="U162" s="49"/>
      <c r="V162" s="49"/>
      <c r="W162"/>
    </row>
    <row r="163" spans="11:23" x14ac:dyDescent="0.35">
      <c r="K163"/>
      <c r="L163"/>
      <c r="M163"/>
      <c r="O163"/>
      <c r="P163" s="49"/>
      <c r="Q163" s="49"/>
      <c r="R163"/>
      <c r="S163" s="49"/>
      <c r="T163" s="49"/>
      <c r="U163" s="49"/>
      <c r="V163" s="49"/>
      <c r="W163"/>
    </row>
    <row r="164" spans="11:23" x14ac:dyDescent="0.35">
      <c r="K164"/>
      <c r="L164"/>
      <c r="M164"/>
      <c r="O164"/>
      <c r="P164" s="49"/>
      <c r="Q164" s="49"/>
      <c r="R164"/>
      <c r="S164" s="49"/>
      <c r="T164" s="49"/>
      <c r="U164" s="49"/>
      <c r="V164" s="49"/>
      <c r="W164"/>
    </row>
    <row r="165" spans="11:23" x14ac:dyDescent="0.35">
      <c r="K165"/>
      <c r="L165"/>
      <c r="M165"/>
      <c r="O165"/>
      <c r="P165" s="49"/>
      <c r="Q165" s="49"/>
      <c r="R165"/>
      <c r="S165" s="49"/>
      <c r="T165" s="49"/>
      <c r="U165" s="49"/>
      <c r="V165" s="49"/>
      <c r="W165"/>
    </row>
    <row r="166" spans="11:23" x14ac:dyDescent="0.35">
      <c r="K166"/>
      <c r="L166"/>
      <c r="M166"/>
      <c r="O166"/>
      <c r="P166" s="49"/>
      <c r="Q166" s="49"/>
      <c r="R166"/>
      <c r="S166" s="49"/>
      <c r="T166" s="49"/>
      <c r="U166" s="49"/>
      <c r="V166" s="49"/>
      <c r="W166"/>
    </row>
    <row r="167" spans="11:23" x14ac:dyDescent="0.35">
      <c r="K167"/>
      <c r="L167"/>
      <c r="M167"/>
      <c r="O167"/>
      <c r="P167" s="49"/>
      <c r="Q167" s="49"/>
      <c r="R167"/>
      <c r="S167" s="49"/>
      <c r="T167" s="49"/>
      <c r="U167" s="49"/>
      <c r="V167" s="49"/>
      <c r="W167"/>
    </row>
    <row r="168" spans="11:23" x14ac:dyDescent="0.35">
      <c r="K168"/>
      <c r="L168"/>
      <c r="M168"/>
      <c r="O168"/>
      <c r="P168" s="49"/>
      <c r="Q168" s="49"/>
      <c r="R168"/>
      <c r="S168" s="49"/>
      <c r="T168" s="49"/>
      <c r="U168" s="49"/>
      <c r="V168" s="49"/>
      <c r="W168"/>
    </row>
    <row r="169" spans="11:23" x14ac:dyDescent="0.35">
      <c r="K169"/>
      <c r="L169"/>
      <c r="M169"/>
      <c r="O169"/>
      <c r="P169" s="49"/>
      <c r="Q169" s="49"/>
      <c r="R169"/>
      <c r="S169" s="49"/>
      <c r="T169" s="49"/>
      <c r="U169" s="49"/>
      <c r="V169" s="49"/>
      <c r="W169"/>
    </row>
    <row r="170" spans="11:23" x14ac:dyDescent="0.35">
      <c r="K170"/>
      <c r="L170"/>
      <c r="M170"/>
      <c r="O170"/>
      <c r="P170" s="49"/>
      <c r="Q170" s="49"/>
      <c r="R170"/>
      <c r="S170" s="49"/>
      <c r="T170" s="49"/>
      <c r="U170" s="49"/>
      <c r="V170" s="49"/>
      <c r="W170"/>
    </row>
    <row r="171" spans="11:23" x14ac:dyDescent="0.35">
      <c r="K171"/>
      <c r="L171"/>
      <c r="M171"/>
      <c r="O171"/>
      <c r="P171" s="49"/>
      <c r="Q171" s="49"/>
      <c r="R171"/>
      <c r="S171" s="49"/>
      <c r="T171" s="49"/>
      <c r="U171" s="49"/>
      <c r="V171" s="49"/>
      <c r="W171"/>
    </row>
    <row r="172" spans="11:23" x14ac:dyDescent="0.35">
      <c r="K172"/>
      <c r="L172"/>
      <c r="M172"/>
      <c r="O172"/>
      <c r="P172" s="49"/>
      <c r="Q172" s="49"/>
      <c r="R172"/>
      <c r="S172" s="49"/>
      <c r="T172" s="49"/>
      <c r="U172" s="49"/>
      <c r="V172" s="49"/>
      <c r="W172"/>
    </row>
    <row r="173" spans="11:23" x14ac:dyDescent="0.35">
      <c r="K173"/>
      <c r="L173"/>
      <c r="M173"/>
      <c r="O173"/>
      <c r="P173" s="49"/>
      <c r="Q173" s="49"/>
      <c r="R173"/>
      <c r="S173" s="49"/>
      <c r="T173" s="49"/>
      <c r="U173" s="49"/>
      <c r="V173" s="49"/>
      <c r="W173"/>
    </row>
    <row r="174" spans="11:23" x14ac:dyDescent="0.35">
      <c r="K174"/>
      <c r="L174"/>
      <c r="M174"/>
      <c r="O174"/>
      <c r="P174" s="49"/>
      <c r="Q174" s="49"/>
      <c r="R174"/>
      <c r="S174" s="49"/>
      <c r="T174" s="49"/>
      <c r="U174" s="49"/>
      <c r="V174" s="49"/>
      <c r="W174"/>
    </row>
    <row r="175" spans="11:23" x14ac:dyDescent="0.35">
      <c r="K175"/>
      <c r="L175"/>
      <c r="M175"/>
      <c r="O175"/>
      <c r="P175" s="49"/>
      <c r="Q175" s="49"/>
      <c r="R175"/>
      <c r="S175" s="49"/>
      <c r="T175" s="49"/>
      <c r="U175" s="49"/>
      <c r="V175" s="49"/>
      <c r="W175"/>
    </row>
    <row r="176" spans="11:23" x14ac:dyDescent="0.35">
      <c r="K176"/>
      <c r="L176"/>
      <c r="M176"/>
      <c r="O176"/>
      <c r="P176" s="49"/>
      <c r="Q176" s="49"/>
      <c r="R176"/>
      <c r="S176" s="49"/>
      <c r="T176" s="49"/>
      <c r="U176" s="49"/>
      <c r="V176" s="49"/>
      <c r="W176"/>
    </row>
    <row r="177" spans="11:23" x14ac:dyDescent="0.35">
      <c r="K177"/>
      <c r="L177"/>
      <c r="M177"/>
      <c r="O177"/>
      <c r="P177" s="49"/>
      <c r="Q177" s="49"/>
      <c r="R177"/>
      <c r="S177" s="49"/>
      <c r="T177" s="49"/>
      <c r="U177" s="49"/>
      <c r="V177" s="49"/>
      <c r="W177"/>
    </row>
    <row r="178" spans="11:23" x14ac:dyDescent="0.35">
      <c r="K178"/>
      <c r="L178"/>
      <c r="M178"/>
      <c r="O178"/>
      <c r="P178" s="49"/>
      <c r="Q178" s="49"/>
      <c r="R178"/>
      <c r="S178" s="49"/>
      <c r="T178" s="49"/>
      <c r="U178" s="49"/>
      <c r="V178" s="49"/>
      <c r="W178"/>
    </row>
    <row r="179" spans="11:23" x14ac:dyDescent="0.35">
      <c r="K179"/>
      <c r="L179"/>
      <c r="M179"/>
      <c r="O179"/>
      <c r="P179" s="49"/>
      <c r="Q179" s="49"/>
      <c r="R179"/>
      <c r="S179" s="49"/>
      <c r="T179" s="49"/>
      <c r="U179" s="49"/>
      <c r="V179" s="49"/>
      <c r="W179"/>
    </row>
    <row r="180" spans="11:23" x14ac:dyDescent="0.35">
      <c r="K180"/>
      <c r="L180"/>
      <c r="M180"/>
      <c r="O180"/>
      <c r="P180" s="49"/>
      <c r="Q180" s="49"/>
      <c r="R180"/>
      <c r="S180" s="49"/>
      <c r="T180" s="49"/>
      <c r="U180" s="49"/>
      <c r="V180" s="49"/>
      <c r="W180"/>
    </row>
    <row r="181" spans="11:23" x14ac:dyDescent="0.35">
      <c r="K181"/>
      <c r="L181"/>
      <c r="M181"/>
      <c r="O181"/>
      <c r="P181" s="49"/>
      <c r="Q181" s="49"/>
      <c r="R181"/>
      <c r="S181" s="49"/>
      <c r="T181" s="49"/>
      <c r="U181" s="49"/>
      <c r="V181" s="49"/>
      <c r="W181"/>
    </row>
    <row r="182" spans="11:23" x14ac:dyDescent="0.35">
      <c r="K182"/>
      <c r="L182"/>
      <c r="M182"/>
      <c r="O182"/>
      <c r="P182" s="49"/>
      <c r="Q182" s="49"/>
      <c r="R182"/>
      <c r="S182" s="49"/>
      <c r="T182" s="49"/>
      <c r="U182" s="49"/>
      <c r="V182" s="49"/>
      <c r="W182"/>
    </row>
    <row r="183" spans="11:23" x14ac:dyDescent="0.35">
      <c r="K183"/>
      <c r="L183"/>
      <c r="M183"/>
      <c r="O183"/>
      <c r="P183" s="49"/>
      <c r="Q183" s="49"/>
      <c r="R183"/>
      <c r="S183" s="49"/>
      <c r="T183" s="49"/>
      <c r="U183" s="49"/>
      <c r="V183" s="49"/>
      <c r="W183"/>
    </row>
    <row r="184" spans="11:23" x14ac:dyDescent="0.35">
      <c r="K184"/>
      <c r="L184"/>
      <c r="M184"/>
      <c r="O184"/>
      <c r="P184" s="49"/>
      <c r="Q184" s="49"/>
      <c r="R184"/>
      <c r="S184" s="49"/>
      <c r="T184" s="49"/>
      <c r="U184" s="49"/>
      <c r="V184" s="49"/>
      <c r="W184"/>
    </row>
    <row r="185" spans="11:23" x14ac:dyDescent="0.35">
      <c r="K185"/>
      <c r="L185"/>
      <c r="M185"/>
      <c r="O185"/>
      <c r="P185" s="49"/>
      <c r="Q185" s="49"/>
      <c r="R185"/>
      <c r="S185" s="49"/>
      <c r="T185" s="49"/>
      <c r="U185" s="49"/>
      <c r="V185" s="49"/>
      <c r="W185"/>
    </row>
    <row r="186" spans="11:23" x14ac:dyDescent="0.35">
      <c r="K186"/>
      <c r="L186"/>
      <c r="M186"/>
      <c r="O186"/>
      <c r="P186" s="49"/>
      <c r="Q186" s="49"/>
      <c r="R186"/>
      <c r="S186" s="49"/>
      <c r="T186" s="49"/>
      <c r="U186" s="49"/>
      <c r="V186" s="49"/>
      <c r="W186"/>
    </row>
    <row r="187" spans="11:23" x14ac:dyDescent="0.35">
      <c r="K187"/>
      <c r="L187"/>
      <c r="M187"/>
      <c r="O187"/>
      <c r="P187" s="49"/>
      <c r="Q187" s="49"/>
      <c r="R187"/>
      <c r="S187" s="49"/>
      <c r="T187" s="49"/>
      <c r="U187" s="49"/>
      <c r="V187" s="49"/>
      <c r="W187"/>
    </row>
    <row r="188" spans="11:23" x14ac:dyDescent="0.35">
      <c r="K188"/>
      <c r="L188"/>
      <c r="M188"/>
      <c r="O188"/>
      <c r="P188" s="49"/>
      <c r="Q188" s="49"/>
      <c r="R188"/>
      <c r="S188" s="49"/>
      <c r="T188" s="49"/>
      <c r="U188" s="49"/>
      <c r="V188" s="49"/>
      <c r="W188"/>
    </row>
    <row r="189" spans="11:23" x14ac:dyDescent="0.35">
      <c r="K189"/>
      <c r="L189"/>
      <c r="M189"/>
      <c r="O189"/>
      <c r="P189" s="49"/>
      <c r="Q189" s="49"/>
      <c r="R189"/>
      <c r="S189" s="49"/>
      <c r="T189" s="49"/>
      <c r="U189" s="49"/>
      <c r="V189" s="49"/>
      <c r="W189"/>
    </row>
    <row r="190" spans="11:23" x14ac:dyDescent="0.35">
      <c r="K190"/>
      <c r="L190"/>
      <c r="M190"/>
      <c r="O190"/>
      <c r="P190" s="49"/>
      <c r="Q190" s="49"/>
      <c r="R190"/>
      <c r="S190" s="49"/>
      <c r="T190" s="49"/>
      <c r="U190" s="49"/>
      <c r="V190" s="49"/>
      <c r="W190"/>
    </row>
    <row r="191" spans="11:23" x14ac:dyDescent="0.35">
      <c r="K191"/>
      <c r="L191"/>
      <c r="M191"/>
      <c r="O191"/>
      <c r="P191" s="49"/>
      <c r="Q191" s="49"/>
      <c r="R191"/>
      <c r="S191" s="49"/>
      <c r="T191" s="49"/>
      <c r="U191" s="49"/>
      <c r="V191" s="49"/>
      <c r="W191"/>
    </row>
    <row r="192" spans="11:23" x14ac:dyDescent="0.35">
      <c r="K192"/>
      <c r="L192"/>
      <c r="M192"/>
      <c r="O192"/>
      <c r="P192" s="49"/>
      <c r="Q192" s="49"/>
      <c r="R192"/>
      <c r="S192" s="49"/>
      <c r="T192" s="49"/>
      <c r="U192" s="49"/>
      <c r="V192" s="49"/>
      <c r="W192"/>
    </row>
    <row r="193" spans="11:23" x14ac:dyDescent="0.35">
      <c r="K193"/>
      <c r="L193"/>
      <c r="M193"/>
      <c r="O193"/>
      <c r="P193" s="49"/>
      <c r="Q193" s="49"/>
      <c r="R193"/>
      <c r="S193" s="49"/>
      <c r="T193" s="49"/>
      <c r="U193" s="49"/>
      <c r="V193" s="49"/>
      <c r="W193"/>
    </row>
    <row r="194" spans="11:23" x14ac:dyDescent="0.35">
      <c r="K194"/>
      <c r="L194"/>
      <c r="M194"/>
      <c r="O194"/>
      <c r="P194" s="49"/>
      <c r="Q194" s="49"/>
      <c r="R194"/>
      <c r="S194" s="49"/>
      <c r="T194" s="49"/>
      <c r="U194" s="49"/>
      <c r="V194" s="49"/>
      <c r="W194"/>
    </row>
    <row r="195" spans="11:23" x14ac:dyDescent="0.35">
      <c r="K195"/>
      <c r="L195"/>
      <c r="M195"/>
      <c r="O195"/>
      <c r="P195" s="49"/>
      <c r="Q195" s="49"/>
      <c r="R195"/>
      <c r="S195" s="49"/>
      <c r="T195" s="49"/>
      <c r="U195" s="49"/>
      <c r="V195" s="49"/>
      <c r="W195"/>
    </row>
    <row r="196" spans="11:23" x14ac:dyDescent="0.35">
      <c r="K196"/>
      <c r="L196"/>
      <c r="M196"/>
      <c r="O196"/>
      <c r="P196" s="49"/>
      <c r="Q196" s="49"/>
      <c r="R196"/>
      <c r="S196" s="49"/>
      <c r="T196" s="49"/>
      <c r="U196" s="49"/>
      <c r="V196" s="49"/>
      <c r="W196"/>
    </row>
    <row r="197" spans="11:23" x14ac:dyDescent="0.35">
      <c r="K197"/>
      <c r="L197"/>
      <c r="M197"/>
      <c r="O197"/>
      <c r="P197" s="49"/>
      <c r="Q197" s="49"/>
      <c r="R197"/>
      <c r="S197" s="49"/>
      <c r="T197" s="49"/>
      <c r="U197" s="49"/>
      <c r="V197" s="49"/>
      <c r="W197"/>
    </row>
    <row r="198" spans="11:23" x14ac:dyDescent="0.35">
      <c r="K198"/>
      <c r="L198"/>
      <c r="M198"/>
      <c r="O198"/>
      <c r="P198" s="49"/>
      <c r="Q198" s="49"/>
      <c r="R198"/>
      <c r="S198" s="49"/>
      <c r="T198" s="49"/>
      <c r="U198" s="49"/>
      <c r="V198" s="49"/>
      <c r="W198"/>
    </row>
    <row r="199" spans="11:23" x14ac:dyDescent="0.35">
      <c r="K199"/>
      <c r="L199"/>
      <c r="M199"/>
      <c r="O199"/>
      <c r="P199" s="49"/>
      <c r="Q199" s="49"/>
      <c r="R199"/>
      <c r="S199" s="49"/>
      <c r="T199" s="49"/>
      <c r="U199" s="49"/>
      <c r="V199" s="49"/>
      <c r="W199"/>
    </row>
    <row r="200" spans="11:23" x14ac:dyDescent="0.35">
      <c r="K200"/>
      <c r="L200"/>
      <c r="M200"/>
      <c r="O200"/>
      <c r="P200" s="49"/>
      <c r="Q200" s="49"/>
      <c r="R200"/>
      <c r="S200" s="49"/>
      <c r="T200" s="49"/>
      <c r="U200" s="49"/>
      <c r="V200" s="49"/>
      <c r="W200"/>
    </row>
    <row r="201" spans="11:23" x14ac:dyDescent="0.35">
      <c r="K201"/>
      <c r="L201"/>
      <c r="M201"/>
      <c r="O201"/>
      <c r="P201" s="49"/>
      <c r="Q201" s="49"/>
      <c r="R201"/>
      <c r="S201" s="49"/>
      <c r="T201" s="49"/>
      <c r="U201" s="49"/>
      <c r="V201" s="49"/>
      <c r="W201"/>
    </row>
    <row r="202" spans="11:23" x14ac:dyDescent="0.35">
      <c r="K202"/>
      <c r="L202"/>
      <c r="M202"/>
      <c r="O202"/>
      <c r="P202" s="49"/>
      <c r="Q202" s="49"/>
      <c r="R202"/>
      <c r="S202" s="49"/>
      <c r="T202" s="49"/>
      <c r="U202" s="49"/>
      <c r="V202" s="49"/>
      <c r="W202"/>
    </row>
    <row r="203" spans="11:23" x14ac:dyDescent="0.35">
      <c r="K203"/>
      <c r="L203"/>
      <c r="M203"/>
      <c r="O203"/>
      <c r="P203" s="49"/>
      <c r="Q203" s="49"/>
      <c r="R203"/>
      <c r="S203" s="49"/>
      <c r="T203" s="49"/>
      <c r="U203" s="49"/>
      <c r="V203" s="49"/>
      <c r="W203"/>
    </row>
    <row r="204" spans="11:23" x14ac:dyDescent="0.35">
      <c r="K204"/>
      <c r="L204"/>
      <c r="M204"/>
      <c r="O204"/>
      <c r="P204" s="49"/>
      <c r="Q204" s="49"/>
      <c r="R204"/>
      <c r="S204" s="49"/>
      <c r="T204" s="49"/>
      <c r="U204" s="49"/>
      <c r="V204" s="49"/>
      <c r="W204"/>
    </row>
    <row r="205" spans="11:23" x14ac:dyDescent="0.35">
      <c r="K205"/>
      <c r="L205"/>
      <c r="M205"/>
      <c r="O205"/>
      <c r="P205" s="49"/>
      <c r="Q205" s="49"/>
      <c r="R205"/>
      <c r="S205" s="49"/>
      <c r="T205" s="49"/>
      <c r="U205" s="49"/>
      <c r="V205" s="49"/>
      <c r="W205"/>
    </row>
    <row r="206" spans="11:23" x14ac:dyDescent="0.35">
      <c r="K206"/>
      <c r="L206"/>
      <c r="M206"/>
      <c r="O206"/>
      <c r="P206" s="49"/>
      <c r="Q206" s="49"/>
      <c r="R206"/>
      <c r="S206" s="49"/>
      <c r="T206" s="49"/>
      <c r="U206" s="49"/>
      <c r="V206" s="49"/>
      <c r="W206"/>
    </row>
    <row r="207" spans="11:23" x14ac:dyDescent="0.35">
      <c r="K207"/>
      <c r="L207"/>
      <c r="M207"/>
      <c r="O207"/>
      <c r="P207" s="49"/>
      <c r="Q207" s="49"/>
      <c r="R207"/>
      <c r="S207" s="49"/>
      <c r="T207" s="49"/>
      <c r="U207" s="49"/>
      <c r="V207" s="49"/>
      <c r="W207"/>
    </row>
    <row r="208" spans="11:23" x14ac:dyDescent="0.35">
      <c r="K208"/>
      <c r="L208"/>
      <c r="M208"/>
      <c r="O208"/>
      <c r="P208" s="49"/>
      <c r="Q208" s="49"/>
      <c r="R208"/>
      <c r="S208" s="49"/>
      <c r="T208" s="49"/>
      <c r="U208" s="49"/>
      <c r="V208" s="49"/>
      <c r="W208"/>
    </row>
    <row r="209" spans="11:23" x14ac:dyDescent="0.35">
      <c r="K209"/>
      <c r="L209"/>
      <c r="M209"/>
      <c r="O209"/>
      <c r="P209" s="49"/>
      <c r="Q209" s="49"/>
      <c r="R209"/>
      <c r="S209" s="49"/>
      <c r="T209" s="49"/>
      <c r="U209" s="49"/>
      <c r="V209" s="49"/>
      <c r="W209"/>
    </row>
    <row r="210" spans="11:23" x14ac:dyDescent="0.35">
      <c r="K210"/>
      <c r="L210"/>
      <c r="M210"/>
      <c r="O210"/>
      <c r="P210" s="49"/>
      <c r="Q210" s="49"/>
      <c r="R210"/>
      <c r="S210" s="49"/>
      <c r="T210" s="49"/>
      <c r="U210" s="49"/>
      <c r="V210" s="49"/>
      <c r="W210"/>
    </row>
    <row r="211" spans="11:23" x14ac:dyDescent="0.35">
      <c r="K211"/>
      <c r="L211"/>
      <c r="M211"/>
      <c r="O211"/>
      <c r="P211" s="49"/>
      <c r="Q211" s="49"/>
      <c r="R211"/>
      <c r="S211" s="49"/>
      <c r="T211" s="49"/>
      <c r="U211" s="49"/>
      <c r="V211" s="49"/>
      <c r="W211"/>
    </row>
    <row r="212" spans="11:23" x14ac:dyDescent="0.35">
      <c r="K212"/>
      <c r="L212"/>
      <c r="M212"/>
      <c r="O212"/>
      <c r="P212" s="49"/>
      <c r="Q212" s="49"/>
      <c r="R212"/>
      <c r="S212" s="49"/>
      <c r="T212" s="49"/>
      <c r="U212" s="49"/>
      <c r="V212" s="49"/>
      <c r="W212"/>
    </row>
    <row r="213" spans="11:23" x14ac:dyDescent="0.35">
      <c r="K213"/>
      <c r="L213"/>
      <c r="M213"/>
      <c r="O213"/>
      <c r="P213" s="49"/>
      <c r="Q213" s="49"/>
      <c r="R213"/>
      <c r="S213" s="49"/>
      <c r="T213" s="49"/>
      <c r="U213" s="49"/>
      <c r="V213" s="49"/>
      <c r="W213"/>
    </row>
    <row r="214" spans="11:23" x14ac:dyDescent="0.35">
      <c r="K214"/>
      <c r="L214"/>
      <c r="M214"/>
      <c r="O214"/>
      <c r="P214" s="49"/>
      <c r="Q214" s="49"/>
      <c r="R214"/>
      <c r="S214" s="49"/>
      <c r="T214" s="49"/>
      <c r="U214" s="49"/>
      <c r="V214" s="49"/>
      <c r="W214"/>
    </row>
    <row r="215" spans="11:23" x14ac:dyDescent="0.35">
      <c r="K215"/>
      <c r="L215"/>
      <c r="M215"/>
      <c r="O215"/>
      <c r="P215" s="49"/>
      <c r="Q215" s="49"/>
      <c r="R215"/>
      <c r="S215" s="49"/>
      <c r="T215" s="49"/>
      <c r="U215" s="49"/>
      <c r="V215" s="49"/>
      <c r="W215"/>
    </row>
    <row r="216" spans="11:23" x14ac:dyDescent="0.35">
      <c r="K216"/>
      <c r="L216"/>
      <c r="M216"/>
      <c r="O216"/>
      <c r="P216" s="49"/>
      <c r="Q216" s="49"/>
      <c r="R216"/>
      <c r="S216" s="49"/>
      <c r="T216" s="49"/>
      <c r="U216" s="49"/>
      <c r="V216" s="49"/>
      <c r="W216"/>
    </row>
    <row r="217" spans="11:23" x14ac:dyDescent="0.35">
      <c r="K217"/>
      <c r="L217"/>
      <c r="M217"/>
      <c r="O217"/>
      <c r="P217" s="49"/>
      <c r="Q217" s="49"/>
      <c r="R217"/>
      <c r="S217" s="49"/>
      <c r="T217" s="49"/>
      <c r="U217" s="49"/>
      <c r="V217" s="49"/>
      <c r="W217"/>
    </row>
    <row r="218" spans="11:23" x14ac:dyDescent="0.35">
      <c r="K218"/>
      <c r="L218"/>
      <c r="M218"/>
      <c r="O218"/>
      <c r="P218" s="49"/>
      <c r="Q218" s="49"/>
      <c r="R218"/>
      <c r="S218" s="49"/>
      <c r="T218" s="49"/>
      <c r="U218" s="49"/>
      <c r="V218" s="49"/>
      <c r="W218"/>
    </row>
    <row r="219" spans="11:23" x14ac:dyDescent="0.35">
      <c r="K219"/>
      <c r="L219"/>
      <c r="M219"/>
      <c r="O219"/>
      <c r="P219" s="49"/>
      <c r="Q219" s="49"/>
      <c r="R219"/>
      <c r="S219" s="49"/>
      <c r="T219" s="49"/>
      <c r="U219" s="49"/>
      <c r="V219" s="49"/>
      <c r="W219"/>
    </row>
    <row r="220" spans="11:23" x14ac:dyDescent="0.35">
      <c r="K220"/>
      <c r="L220"/>
      <c r="M220"/>
      <c r="O220"/>
      <c r="P220" s="49"/>
      <c r="Q220" s="49"/>
      <c r="R220"/>
      <c r="S220" s="49"/>
      <c r="T220" s="49"/>
      <c r="U220" s="49"/>
      <c r="V220" s="49"/>
      <c r="W220"/>
    </row>
    <row r="221" spans="11:23" x14ac:dyDescent="0.35">
      <c r="K221"/>
      <c r="L221"/>
      <c r="M221"/>
      <c r="O221"/>
      <c r="P221" s="49"/>
      <c r="Q221" s="49"/>
      <c r="R221"/>
      <c r="S221" s="49"/>
      <c r="T221" s="49"/>
      <c r="U221" s="49"/>
      <c r="V221" s="49"/>
      <c r="W221"/>
    </row>
    <row r="222" spans="11:23" x14ac:dyDescent="0.35">
      <c r="K222"/>
      <c r="L222"/>
      <c r="M222"/>
      <c r="O222"/>
      <c r="P222" s="49"/>
      <c r="Q222" s="49"/>
      <c r="R222"/>
      <c r="S222" s="49"/>
      <c r="T222" s="49"/>
      <c r="U222" s="49"/>
      <c r="V222" s="49"/>
      <c r="W222"/>
    </row>
    <row r="223" spans="11:23" x14ac:dyDescent="0.35">
      <c r="K223"/>
      <c r="L223"/>
      <c r="M223"/>
      <c r="O223"/>
      <c r="P223" s="49"/>
      <c r="Q223" s="49"/>
      <c r="R223"/>
      <c r="S223" s="49"/>
      <c r="T223" s="49"/>
      <c r="U223" s="49"/>
      <c r="V223" s="49"/>
      <c r="W223"/>
    </row>
    <row r="224" spans="11:23" x14ac:dyDescent="0.35">
      <c r="K224"/>
      <c r="L224"/>
      <c r="M224"/>
      <c r="O224"/>
      <c r="P224" s="49"/>
      <c r="Q224" s="49"/>
      <c r="R224"/>
      <c r="S224" s="49"/>
      <c r="T224" s="49"/>
      <c r="U224" s="49"/>
      <c r="V224" s="49"/>
      <c r="W224"/>
    </row>
    <row r="225" spans="11:23" x14ac:dyDescent="0.35">
      <c r="K225"/>
      <c r="L225"/>
      <c r="M225"/>
      <c r="O225"/>
      <c r="P225" s="49"/>
      <c r="Q225" s="49"/>
      <c r="R225"/>
      <c r="S225" s="49"/>
      <c r="T225" s="49"/>
      <c r="U225" s="49"/>
      <c r="V225" s="49"/>
      <c r="W225"/>
    </row>
    <row r="226" spans="11:23" x14ac:dyDescent="0.35">
      <c r="K226"/>
      <c r="L226"/>
      <c r="M226"/>
      <c r="O226"/>
      <c r="P226" s="49"/>
      <c r="Q226" s="49"/>
      <c r="R226"/>
      <c r="S226" s="49"/>
      <c r="T226" s="49"/>
      <c r="U226" s="49"/>
      <c r="V226" s="49"/>
      <c r="W226"/>
    </row>
    <row r="227" spans="11:23" x14ac:dyDescent="0.35">
      <c r="K227"/>
      <c r="L227"/>
      <c r="M227"/>
      <c r="O227"/>
      <c r="P227" s="49"/>
      <c r="Q227" s="49"/>
      <c r="R227"/>
      <c r="S227" s="49"/>
      <c r="T227" s="49"/>
      <c r="U227" s="49"/>
      <c r="V227" s="49"/>
      <c r="W227"/>
    </row>
    <row r="228" spans="11:23" x14ac:dyDescent="0.35">
      <c r="K228"/>
      <c r="L228"/>
      <c r="M228"/>
      <c r="O228"/>
      <c r="P228" s="49"/>
      <c r="Q228" s="49"/>
      <c r="R228"/>
      <c r="S228" s="49"/>
      <c r="T228" s="49"/>
      <c r="U228" s="49"/>
      <c r="V228" s="49"/>
      <c r="W228"/>
    </row>
    <row r="229" spans="11:23" x14ac:dyDescent="0.35">
      <c r="K229"/>
      <c r="L229"/>
      <c r="M229"/>
      <c r="O229"/>
      <c r="P229" s="49"/>
      <c r="Q229" s="49"/>
      <c r="R229"/>
      <c r="S229" s="49"/>
      <c r="T229" s="49"/>
      <c r="U229" s="49"/>
      <c r="V229" s="49"/>
      <c r="W229"/>
    </row>
    <row r="230" spans="11:23" x14ac:dyDescent="0.35">
      <c r="K230"/>
      <c r="L230"/>
      <c r="M230"/>
      <c r="O230"/>
      <c r="P230" s="49"/>
      <c r="Q230" s="49"/>
      <c r="R230"/>
      <c r="S230" s="49"/>
      <c r="T230" s="49"/>
      <c r="U230" s="49"/>
      <c r="V230" s="49"/>
      <c r="W230"/>
    </row>
    <row r="231" spans="11:23" x14ac:dyDescent="0.35">
      <c r="K231"/>
      <c r="L231"/>
      <c r="M231"/>
      <c r="O231"/>
      <c r="P231" s="49"/>
      <c r="Q231" s="49"/>
      <c r="R231"/>
      <c r="S231" s="49"/>
      <c r="T231" s="49"/>
      <c r="U231" s="49"/>
      <c r="V231" s="49"/>
      <c r="W231"/>
    </row>
    <row r="232" spans="11:23" x14ac:dyDescent="0.35">
      <c r="K232"/>
      <c r="L232"/>
      <c r="M232"/>
      <c r="O232"/>
      <c r="P232" s="49"/>
      <c r="Q232" s="49"/>
      <c r="R232"/>
      <c r="S232" s="49"/>
      <c r="T232" s="49"/>
      <c r="U232" s="49"/>
      <c r="V232" s="49"/>
      <c r="W232"/>
    </row>
    <row r="233" spans="11:23" x14ac:dyDescent="0.35">
      <c r="K233"/>
      <c r="L233"/>
      <c r="M233"/>
      <c r="O233"/>
      <c r="P233" s="49"/>
      <c r="Q233" s="49"/>
      <c r="R233"/>
      <c r="S233" s="49"/>
      <c r="T233" s="49"/>
      <c r="U233" s="49"/>
      <c r="V233" s="49"/>
      <c r="W233"/>
    </row>
    <row r="234" spans="11:23" x14ac:dyDescent="0.35">
      <c r="K234"/>
      <c r="L234"/>
      <c r="M234"/>
      <c r="O234"/>
      <c r="P234" s="49"/>
      <c r="Q234" s="49"/>
      <c r="R234"/>
      <c r="S234" s="49"/>
      <c r="T234" s="49"/>
      <c r="U234" s="49"/>
      <c r="V234" s="49"/>
      <c r="W234"/>
    </row>
    <row r="235" spans="11:23" x14ac:dyDescent="0.35">
      <c r="K235"/>
      <c r="L235"/>
      <c r="M235"/>
      <c r="O235"/>
      <c r="P235" s="49"/>
      <c r="Q235" s="49"/>
      <c r="R235"/>
      <c r="S235" s="49"/>
      <c r="T235" s="49"/>
      <c r="U235" s="49"/>
      <c r="V235" s="49"/>
      <c r="W235"/>
    </row>
    <row r="236" spans="11:23" x14ac:dyDescent="0.35">
      <c r="K236"/>
      <c r="L236"/>
      <c r="M236"/>
      <c r="O236"/>
      <c r="P236" s="49"/>
      <c r="Q236" s="49"/>
      <c r="R236"/>
      <c r="S236" s="49"/>
      <c r="T236" s="49"/>
      <c r="U236" s="49"/>
      <c r="V236" s="49"/>
      <c r="W236"/>
    </row>
    <row r="237" spans="11:23" x14ac:dyDescent="0.35">
      <c r="K237"/>
      <c r="L237"/>
      <c r="M237"/>
      <c r="O237"/>
      <c r="P237" s="49"/>
      <c r="Q237" s="49"/>
      <c r="R237"/>
      <c r="S237" s="49"/>
      <c r="T237" s="49"/>
      <c r="U237" s="49"/>
      <c r="V237" s="49"/>
      <c r="W237"/>
    </row>
    <row r="238" spans="11:23" x14ac:dyDescent="0.35">
      <c r="K238"/>
      <c r="L238"/>
      <c r="M238"/>
      <c r="O238"/>
      <c r="P238" s="49"/>
      <c r="Q238" s="49"/>
      <c r="R238"/>
      <c r="S238" s="49"/>
      <c r="T238" s="49"/>
      <c r="U238" s="49"/>
      <c r="V238" s="49"/>
      <c r="W238"/>
    </row>
    <row r="239" spans="11:23" x14ac:dyDescent="0.35">
      <c r="K239"/>
      <c r="L239"/>
      <c r="M239"/>
      <c r="O239"/>
      <c r="P239" s="49"/>
      <c r="Q239" s="49"/>
      <c r="R239"/>
      <c r="S239" s="49"/>
      <c r="T239" s="49"/>
      <c r="U239" s="49"/>
      <c r="V239" s="49"/>
      <c r="W239"/>
    </row>
    <row r="240" spans="11:23" x14ac:dyDescent="0.35">
      <c r="K240"/>
      <c r="L240"/>
      <c r="M240"/>
      <c r="O240"/>
      <c r="P240" s="49"/>
      <c r="Q240" s="49"/>
      <c r="R240"/>
      <c r="S240" s="49"/>
      <c r="T240" s="49"/>
      <c r="U240" s="49"/>
      <c r="V240" s="49"/>
      <c r="W240"/>
    </row>
    <row r="241" spans="11:23" x14ac:dyDescent="0.35">
      <c r="K241"/>
      <c r="L241"/>
      <c r="M241"/>
      <c r="O241"/>
      <c r="P241" s="49"/>
      <c r="Q241" s="49"/>
      <c r="R241"/>
      <c r="S241" s="49"/>
      <c r="T241" s="49"/>
      <c r="U241" s="49"/>
      <c r="V241" s="49"/>
      <c r="W241"/>
    </row>
    <row r="242" spans="11:23" x14ac:dyDescent="0.35">
      <c r="K242"/>
      <c r="L242"/>
      <c r="M242"/>
      <c r="O242"/>
      <c r="P242" s="49"/>
      <c r="Q242" s="49"/>
      <c r="R242"/>
      <c r="S242" s="49"/>
      <c r="T242" s="49"/>
      <c r="U242" s="49"/>
      <c r="V242" s="49"/>
      <c r="W242"/>
    </row>
    <row r="243" spans="11:23" x14ac:dyDescent="0.35">
      <c r="K243"/>
      <c r="L243"/>
      <c r="M243"/>
      <c r="O243"/>
      <c r="P243" s="49"/>
      <c r="Q243" s="49"/>
      <c r="R243"/>
      <c r="S243" s="49"/>
      <c r="T243" s="49"/>
      <c r="U243" s="49"/>
      <c r="V243" s="49"/>
      <c r="W243"/>
    </row>
    <row r="244" spans="11:23" x14ac:dyDescent="0.35">
      <c r="K244"/>
      <c r="L244"/>
      <c r="M244"/>
      <c r="O244"/>
      <c r="P244" s="49"/>
      <c r="Q244" s="49"/>
      <c r="R244"/>
      <c r="S244" s="49"/>
      <c r="T244" s="49"/>
      <c r="U244" s="49"/>
      <c r="V244" s="49"/>
      <c r="W244"/>
    </row>
    <row r="245" spans="11:23" x14ac:dyDescent="0.35">
      <c r="K245"/>
      <c r="L245"/>
      <c r="M245"/>
      <c r="O245"/>
      <c r="P245" s="49"/>
      <c r="Q245" s="49"/>
      <c r="R245"/>
      <c r="S245" s="49"/>
      <c r="T245" s="49"/>
      <c r="U245" s="49"/>
      <c r="V245" s="49"/>
      <c r="W245"/>
    </row>
    <row r="246" spans="11:23" x14ac:dyDescent="0.35">
      <c r="K246"/>
      <c r="L246"/>
      <c r="M246"/>
      <c r="O246"/>
      <c r="P246" s="49"/>
      <c r="Q246" s="49"/>
      <c r="R246"/>
      <c r="S246" s="49"/>
      <c r="T246" s="49"/>
      <c r="U246" s="49"/>
      <c r="V246" s="49"/>
      <c r="W246"/>
    </row>
    <row r="247" spans="11:23" x14ac:dyDescent="0.35">
      <c r="K247"/>
      <c r="L247"/>
      <c r="M247"/>
      <c r="O247"/>
      <c r="P247" s="49"/>
      <c r="Q247" s="49"/>
      <c r="R247"/>
      <c r="S247" s="49"/>
      <c r="T247" s="49"/>
      <c r="U247" s="49"/>
      <c r="V247" s="49"/>
      <c r="W247"/>
    </row>
    <row r="248" spans="11:23" x14ac:dyDescent="0.35">
      <c r="K248"/>
      <c r="L248"/>
      <c r="M248"/>
      <c r="O248"/>
      <c r="P248" s="49"/>
      <c r="Q248" s="49"/>
      <c r="R248"/>
      <c r="S248" s="49"/>
      <c r="T248" s="49"/>
      <c r="U248" s="49"/>
      <c r="V248" s="49"/>
      <c r="W248"/>
    </row>
    <row r="249" spans="11:23" x14ac:dyDescent="0.35">
      <c r="K249"/>
      <c r="L249"/>
      <c r="M249"/>
      <c r="O249"/>
      <c r="P249" s="49"/>
      <c r="Q249" s="49"/>
      <c r="R249"/>
      <c r="S249" s="49"/>
      <c r="T249" s="49"/>
      <c r="U249" s="49"/>
      <c r="V249" s="49"/>
      <c r="W249"/>
    </row>
    <row r="250" spans="11:23" x14ac:dyDescent="0.35">
      <c r="K250"/>
      <c r="L250"/>
      <c r="M250"/>
      <c r="O250"/>
      <c r="P250" s="49"/>
      <c r="Q250" s="49"/>
      <c r="R250"/>
      <c r="S250" s="49"/>
      <c r="T250" s="49"/>
      <c r="U250" s="49"/>
      <c r="V250" s="49"/>
      <c r="W250"/>
    </row>
    <row r="251" spans="11:23" x14ac:dyDescent="0.35">
      <c r="K251"/>
      <c r="L251"/>
      <c r="M251"/>
      <c r="O251"/>
      <c r="P251" s="49"/>
      <c r="Q251" s="49"/>
      <c r="R251"/>
      <c r="S251" s="49"/>
      <c r="T251" s="49"/>
      <c r="U251" s="49"/>
      <c r="V251" s="49"/>
      <c r="W251"/>
    </row>
    <row r="252" spans="11:23" x14ac:dyDescent="0.35">
      <c r="K252"/>
      <c r="L252"/>
      <c r="M252"/>
      <c r="O252"/>
      <c r="P252" s="49"/>
      <c r="Q252" s="49"/>
      <c r="R252"/>
      <c r="S252" s="49"/>
      <c r="T252" s="49"/>
      <c r="U252" s="49"/>
      <c r="V252" s="49"/>
      <c r="W252"/>
    </row>
    <row r="253" spans="11:23" x14ac:dyDescent="0.35">
      <c r="K253"/>
      <c r="L253"/>
      <c r="M253"/>
      <c r="O253"/>
      <c r="P253" s="49"/>
      <c r="Q253" s="49"/>
      <c r="R253"/>
      <c r="S253" s="49"/>
      <c r="T253" s="49"/>
      <c r="U253" s="49"/>
      <c r="V253" s="49"/>
      <c r="W253"/>
    </row>
    <row r="254" spans="11:23" x14ac:dyDescent="0.35">
      <c r="K254"/>
      <c r="L254"/>
      <c r="M254"/>
      <c r="O254"/>
      <c r="P254" s="49"/>
      <c r="Q254" s="49"/>
      <c r="R254"/>
      <c r="S254" s="49"/>
      <c r="T254" s="49"/>
      <c r="U254" s="49"/>
      <c r="V254" s="49"/>
      <c r="W254"/>
    </row>
    <row r="255" spans="11:23" x14ac:dyDescent="0.35">
      <c r="K255"/>
      <c r="L255"/>
      <c r="M255"/>
      <c r="O255"/>
      <c r="P255" s="49"/>
      <c r="Q255" s="49"/>
      <c r="R255"/>
      <c r="S255" s="49"/>
      <c r="T255" s="49"/>
      <c r="U255" s="49"/>
      <c r="V255" s="49"/>
      <c r="W255"/>
    </row>
    <row r="256" spans="11:23" x14ac:dyDescent="0.35">
      <c r="K256"/>
      <c r="L256"/>
      <c r="M256"/>
      <c r="O256"/>
      <c r="P256" s="49"/>
      <c r="Q256" s="49"/>
      <c r="R256"/>
      <c r="S256" s="49"/>
      <c r="T256" s="49"/>
      <c r="U256" s="49"/>
      <c r="V256" s="49"/>
      <c r="W256"/>
    </row>
    <row r="257" spans="11:23" x14ac:dyDescent="0.35">
      <c r="K257"/>
      <c r="L257"/>
      <c r="M257"/>
      <c r="O257"/>
      <c r="P257" s="49"/>
      <c r="Q257" s="49"/>
      <c r="R257"/>
      <c r="S257" s="49"/>
      <c r="T257" s="49"/>
      <c r="U257" s="49"/>
      <c r="V257" s="49"/>
      <c r="W257"/>
    </row>
    <row r="258" spans="11:23" x14ac:dyDescent="0.35">
      <c r="K258"/>
      <c r="L258"/>
      <c r="M258"/>
      <c r="O258"/>
      <c r="P258" s="49"/>
      <c r="Q258" s="49"/>
      <c r="R258"/>
      <c r="S258" s="49"/>
      <c r="T258" s="49"/>
      <c r="U258" s="49"/>
      <c r="V258" s="49"/>
      <c r="W258"/>
    </row>
    <row r="259" spans="11:23" x14ac:dyDescent="0.35">
      <c r="K259"/>
      <c r="L259"/>
      <c r="M259"/>
      <c r="O259"/>
      <c r="P259" s="49"/>
      <c r="Q259" s="49"/>
      <c r="R259"/>
      <c r="S259" s="49"/>
      <c r="T259" s="49"/>
      <c r="U259" s="49"/>
      <c r="V259" s="49"/>
      <c r="W259"/>
    </row>
    <row r="260" spans="11:23" x14ac:dyDescent="0.35">
      <c r="K260"/>
      <c r="L260"/>
      <c r="M260"/>
      <c r="O260"/>
      <c r="P260" s="49"/>
      <c r="Q260" s="49"/>
      <c r="R260"/>
      <c r="S260" s="49"/>
      <c r="T260" s="49"/>
      <c r="U260" s="49"/>
      <c r="V260" s="49"/>
      <c r="W260"/>
    </row>
    <row r="261" spans="11:23" x14ac:dyDescent="0.35">
      <c r="K261"/>
      <c r="L261"/>
      <c r="M261"/>
      <c r="O261"/>
      <c r="P261" s="49"/>
      <c r="Q261" s="49"/>
      <c r="R261"/>
      <c r="S261" s="49"/>
      <c r="T261" s="49"/>
      <c r="U261" s="49"/>
      <c r="V261" s="49"/>
      <c r="W261"/>
    </row>
    <row r="262" spans="11:23" x14ac:dyDescent="0.35">
      <c r="K262"/>
      <c r="L262"/>
      <c r="M262"/>
      <c r="O262"/>
      <c r="P262" s="49"/>
      <c r="Q262" s="49"/>
      <c r="R262"/>
      <c r="S262" s="49"/>
      <c r="T262" s="49"/>
      <c r="U262" s="49"/>
      <c r="V262" s="49"/>
      <c r="W262"/>
    </row>
    <row r="263" spans="11:23" x14ac:dyDescent="0.35">
      <c r="K263"/>
      <c r="L263"/>
      <c r="M263"/>
      <c r="O263"/>
      <c r="P263" s="49"/>
      <c r="Q263" s="49"/>
      <c r="R263"/>
      <c r="S263" s="49"/>
      <c r="T263" s="49"/>
      <c r="U263" s="49"/>
      <c r="V263" s="49"/>
      <c r="W263"/>
    </row>
    <row r="264" spans="11:23" x14ac:dyDescent="0.35">
      <c r="K264"/>
      <c r="L264"/>
      <c r="M264"/>
      <c r="O264"/>
      <c r="P264" s="49"/>
      <c r="Q264" s="49"/>
      <c r="R264"/>
      <c r="S264" s="49"/>
      <c r="T264" s="49"/>
      <c r="U264" s="49"/>
      <c r="V264" s="49"/>
      <c r="W264"/>
    </row>
    <row r="265" spans="11:23" x14ac:dyDescent="0.35">
      <c r="K265"/>
      <c r="L265"/>
      <c r="M265"/>
      <c r="O265"/>
      <c r="P265" s="49"/>
      <c r="Q265" s="49"/>
      <c r="R265"/>
      <c r="S265" s="49"/>
      <c r="T265" s="49"/>
      <c r="U265" s="49"/>
      <c r="V265" s="49"/>
      <c r="W265"/>
    </row>
    <row r="266" spans="11:23" x14ac:dyDescent="0.35">
      <c r="K266"/>
      <c r="L266"/>
      <c r="M266"/>
      <c r="O266"/>
      <c r="P266" s="49"/>
      <c r="Q266" s="49"/>
      <c r="R266"/>
      <c r="S266" s="49"/>
      <c r="T266" s="49"/>
      <c r="U266" s="49"/>
      <c r="V266" s="49"/>
      <c r="W266"/>
    </row>
    <row r="267" spans="11:23" x14ac:dyDescent="0.35">
      <c r="K267"/>
      <c r="L267"/>
      <c r="M267"/>
      <c r="O267"/>
      <c r="P267" s="49"/>
      <c r="Q267" s="49"/>
      <c r="R267"/>
      <c r="S267" s="49"/>
      <c r="T267" s="49"/>
      <c r="U267" s="49"/>
      <c r="V267" s="49"/>
      <c r="W267"/>
    </row>
    <row r="268" spans="11:23" x14ac:dyDescent="0.35">
      <c r="K268"/>
      <c r="L268"/>
      <c r="M268"/>
      <c r="O268"/>
      <c r="P268" s="49"/>
      <c r="Q268" s="49"/>
      <c r="R268"/>
      <c r="S268" s="49"/>
      <c r="T268" s="49"/>
      <c r="U268" s="49"/>
      <c r="V268" s="49"/>
      <c r="W268"/>
    </row>
    <row r="269" spans="11:23" x14ac:dyDescent="0.35">
      <c r="K269"/>
      <c r="L269"/>
      <c r="M269"/>
      <c r="O269"/>
      <c r="P269" s="49"/>
      <c r="Q269" s="49"/>
      <c r="R269"/>
      <c r="S269" s="49"/>
      <c r="T269" s="49"/>
      <c r="U269" s="49"/>
      <c r="V269" s="49"/>
      <c r="W269"/>
    </row>
    <row r="270" spans="11:23" x14ac:dyDescent="0.35">
      <c r="K270"/>
      <c r="L270"/>
      <c r="M270"/>
      <c r="O270"/>
      <c r="P270" s="49"/>
      <c r="Q270" s="49"/>
      <c r="R270"/>
      <c r="S270" s="49"/>
      <c r="T270" s="49"/>
      <c r="U270" s="49"/>
      <c r="V270" s="49"/>
      <c r="W270"/>
    </row>
    <row r="271" spans="11:23" x14ac:dyDescent="0.35">
      <c r="K271"/>
      <c r="L271"/>
      <c r="M271"/>
      <c r="O271"/>
      <c r="P271" s="49"/>
      <c r="Q271" s="49"/>
      <c r="R271"/>
      <c r="S271" s="49"/>
      <c r="T271" s="49"/>
      <c r="U271" s="49"/>
      <c r="V271" s="49"/>
      <c r="W271"/>
    </row>
    <row r="272" spans="11:23" x14ac:dyDescent="0.35">
      <c r="K272"/>
      <c r="L272"/>
      <c r="M272"/>
      <c r="O272"/>
      <c r="P272" s="49"/>
      <c r="Q272" s="49"/>
      <c r="R272"/>
      <c r="S272" s="49"/>
      <c r="T272" s="49"/>
      <c r="U272" s="49"/>
      <c r="V272" s="49"/>
      <c r="W272"/>
    </row>
    <row r="273" spans="11:23" x14ac:dyDescent="0.35">
      <c r="K273"/>
      <c r="L273"/>
      <c r="M273"/>
      <c r="O273"/>
      <c r="P273" s="49"/>
      <c r="Q273" s="49"/>
      <c r="R273"/>
      <c r="S273" s="49"/>
      <c r="T273" s="49"/>
      <c r="U273" s="49"/>
      <c r="V273" s="49"/>
      <c r="W273"/>
    </row>
    <row r="274" spans="11:23" x14ac:dyDescent="0.35">
      <c r="K274"/>
      <c r="L274"/>
      <c r="M274"/>
      <c r="O274"/>
      <c r="P274" s="49"/>
      <c r="Q274" s="49"/>
      <c r="R274"/>
      <c r="S274" s="49"/>
      <c r="T274" s="49"/>
      <c r="U274" s="49"/>
      <c r="V274" s="49"/>
      <c r="W274"/>
    </row>
    <row r="275" spans="11:23" x14ac:dyDescent="0.35">
      <c r="K275"/>
      <c r="L275"/>
      <c r="M275"/>
      <c r="O275"/>
      <c r="P275" s="49"/>
      <c r="Q275" s="49"/>
      <c r="R275"/>
      <c r="S275" s="49"/>
      <c r="T275" s="49"/>
      <c r="U275" s="49"/>
      <c r="V275" s="49"/>
      <c r="W275"/>
    </row>
    <row r="276" spans="11:23" x14ac:dyDescent="0.35">
      <c r="K276"/>
      <c r="L276"/>
      <c r="M276"/>
      <c r="O276"/>
      <c r="P276" s="49"/>
      <c r="Q276" s="49"/>
      <c r="R276"/>
      <c r="S276" s="49"/>
      <c r="T276" s="49"/>
      <c r="U276" s="49"/>
      <c r="V276" s="49"/>
      <c r="W276"/>
    </row>
    <row r="277" spans="11:23" x14ac:dyDescent="0.35">
      <c r="K277"/>
      <c r="L277"/>
      <c r="M277"/>
      <c r="O277"/>
      <c r="P277" s="49"/>
      <c r="Q277" s="49"/>
      <c r="R277"/>
      <c r="S277" s="49"/>
      <c r="T277" s="49"/>
      <c r="U277" s="49"/>
      <c r="V277" s="49"/>
      <c r="W277"/>
    </row>
    <row r="278" spans="11:23" x14ac:dyDescent="0.35">
      <c r="K278"/>
      <c r="L278"/>
      <c r="M278"/>
      <c r="O278"/>
      <c r="P278" s="49"/>
      <c r="Q278" s="49"/>
      <c r="R278"/>
      <c r="S278" s="49"/>
      <c r="T278" s="49"/>
      <c r="U278" s="49"/>
      <c r="V278" s="49"/>
      <c r="W278"/>
    </row>
    <row r="279" spans="11:23" x14ac:dyDescent="0.35">
      <c r="K279"/>
      <c r="L279"/>
      <c r="M279"/>
      <c r="O279"/>
      <c r="P279" s="49"/>
      <c r="Q279" s="49"/>
      <c r="R279"/>
      <c r="S279" s="49"/>
      <c r="T279" s="49"/>
      <c r="U279" s="49"/>
      <c r="V279" s="49"/>
      <c r="W279"/>
    </row>
    <row r="280" spans="11:23" x14ac:dyDescent="0.35">
      <c r="K280"/>
      <c r="L280"/>
      <c r="M280"/>
      <c r="O280"/>
      <c r="P280" s="49"/>
      <c r="Q280" s="49"/>
      <c r="R280"/>
      <c r="S280" s="49"/>
      <c r="T280" s="49"/>
      <c r="U280" s="49"/>
      <c r="V280" s="49"/>
      <c r="W280"/>
    </row>
    <row r="281" spans="11:23" x14ac:dyDescent="0.35">
      <c r="K281"/>
      <c r="L281"/>
      <c r="M281"/>
      <c r="O281"/>
      <c r="P281" s="49"/>
      <c r="Q281" s="49"/>
      <c r="R281"/>
      <c r="S281" s="49"/>
      <c r="T281" s="49"/>
      <c r="U281" s="49"/>
      <c r="V281" s="49"/>
      <c r="W281"/>
    </row>
    <row r="282" spans="11:23" x14ac:dyDescent="0.35">
      <c r="K282"/>
      <c r="L282"/>
      <c r="M282"/>
      <c r="O282"/>
      <c r="P282" s="49"/>
      <c r="Q282" s="49"/>
      <c r="R282"/>
      <c r="S282" s="49"/>
      <c r="T282" s="49"/>
      <c r="U282" s="49"/>
      <c r="V282" s="49"/>
      <c r="W282"/>
    </row>
    <row r="283" spans="11:23" x14ac:dyDescent="0.35">
      <c r="K283"/>
      <c r="L283"/>
      <c r="M283"/>
      <c r="O283"/>
      <c r="P283" s="49"/>
      <c r="Q283" s="49"/>
      <c r="R283"/>
      <c r="S283" s="49"/>
      <c r="T283" s="49"/>
      <c r="U283" s="49"/>
      <c r="V283" s="49"/>
      <c r="W283"/>
    </row>
    <row r="284" spans="11:23" x14ac:dyDescent="0.35">
      <c r="K284"/>
      <c r="L284"/>
      <c r="M284"/>
      <c r="O284"/>
      <c r="P284" s="49"/>
      <c r="Q284" s="49"/>
      <c r="R284"/>
      <c r="S284" s="49"/>
      <c r="T284" s="49"/>
      <c r="U284" s="49"/>
      <c r="V284" s="49"/>
      <c r="W284"/>
    </row>
    <row r="285" spans="11:23" x14ac:dyDescent="0.35">
      <c r="K285"/>
      <c r="L285"/>
      <c r="M285"/>
      <c r="O285"/>
      <c r="P285" s="49"/>
      <c r="Q285" s="49"/>
      <c r="R285"/>
      <c r="S285" s="49"/>
      <c r="T285" s="49"/>
      <c r="U285" s="49"/>
      <c r="V285" s="49"/>
      <c r="W285"/>
    </row>
    <row r="286" spans="11:23" x14ac:dyDescent="0.35">
      <c r="K286"/>
      <c r="L286"/>
      <c r="M286"/>
      <c r="O286"/>
      <c r="P286" s="49"/>
      <c r="Q286" s="49"/>
      <c r="R286"/>
      <c r="S286" s="49"/>
      <c r="T286" s="49"/>
      <c r="U286" s="49"/>
      <c r="V286" s="49"/>
      <c r="W286"/>
    </row>
    <row r="287" spans="11:23" x14ac:dyDescent="0.35">
      <c r="K287"/>
      <c r="L287"/>
      <c r="M287"/>
      <c r="O287"/>
      <c r="P287" s="49"/>
      <c r="Q287" s="49"/>
      <c r="R287"/>
      <c r="S287" s="49"/>
      <c r="T287" s="49"/>
      <c r="U287" s="49"/>
      <c r="V287" s="49"/>
      <c r="W287"/>
    </row>
    <row r="288" spans="11:23" x14ac:dyDescent="0.35">
      <c r="K288"/>
      <c r="L288"/>
      <c r="M288"/>
      <c r="O288"/>
      <c r="P288" s="49"/>
      <c r="Q288" s="49"/>
      <c r="R288"/>
      <c r="S288" s="49"/>
      <c r="T288" s="49"/>
      <c r="U288" s="49"/>
      <c r="V288" s="49"/>
      <c r="W288"/>
    </row>
    <row r="289" spans="11:23" x14ac:dyDescent="0.35">
      <c r="K289"/>
      <c r="L289"/>
      <c r="M289"/>
      <c r="O289"/>
      <c r="P289" s="49"/>
      <c r="Q289" s="49"/>
      <c r="R289"/>
      <c r="S289" s="49"/>
      <c r="T289" s="49"/>
      <c r="U289" s="49"/>
      <c r="V289" s="49"/>
      <c r="W289"/>
    </row>
    <row r="290" spans="11:23" x14ac:dyDescent="0.35">
      <c r="K290"/>
      <c r="L290"/>
      <c r="M290"/>
      <c r="O290"/>
      <c r="P290" s="49"/>
      <c r="Q290" s="49"/>
      <c r="R290"/>
      <c r="S290" s="49"/>
      <c r="T290" s="49"/>
      <c r="U290" s="49"/>
      <c r="V290" s="49"/>
      <c r="W290"/>
    </row>
    <row r="291" spans="11:23" x14ac:dyDescent="0.35">
      <c r="K291"/>
      <c r="L291"/>
      <c r="M291"/>
      <c r="O291"/>
      <c r="P291" s="49"/>
      <c r="Q291" s="49"/>
      <c r="R291"/>
      <c r="S291" s="49"/>
      <c r="T291" s="49"/>
      <c r="U291" s="49"/>
      <c r="V291" s="49"/>
      <c r="W291"/>
    </row>
    <row r="292" spans="11:23" x14ac:dyDescent="0.35">
      <c r="K292"/>
      <c r="L292"/>
      <c r="M292"/>
      <c r="O292"/>
      <c r="P292" s="49"/>
      <c r="Q292" s="49"/>
      <c r="R292"/>
      <c r="S292" s="49"/>
      <c r="T292" s="49"/>
      <c r="U292" s="49"/>
      <c r="V292" s="49"/>
      <c r="W292"/>
    </row>
    <row r="293" spans="11:23" x14ac:dyDescent="0.35">
      <c r="K293"/>
      <c r="L293"/>
      <c r="M293"/>
      <c r="O293"/>
      <c r="P293" s="49"/>
      <c r="Q293" s="49"/>
      <c r="R293"/>
      <c r="S293" s="49"/>
      <c r="T293" s="49"/>
      <c r="U293" s="49"/>
      <c r="V293" s="49"/>
      <c r="W293"/>
    </row>
    <row r="294" spans="11:23" x14ac:dyDescent="0.35">
      <c r="K294"/>
      <c r="L294"/>
      <c r="M294"/>
      <c r="O294"/>
      <c r="P294" s="49"/>
      <c r="Q294" s="49"/>
      <c r="R294"/>
      <c r="S294" s="49"/>
      <c r="T294" s="49"/>
      <c r="U294" s="49"/>
      <c r="V294" s="49"/>
      <c r="W294"/>
    </row>
    <row r="295" spans="11:23" x14ac:dyDescent="0.35">
      <c r="K295"/>
      <c r="L295"/>
      <c r="M295"/>
      <c r="O295"/>
      <c r="P295" s="49"/>
      <c r="Q295" s="49"/>
      <c r="R295"/>
      <c r="S295" s="49"/>
      <c r="T295" s="49"/>
      <c r="U295" s="49"/>
      <c r="V295" s="49"/>
      <c r="W295"/>
    </row>
    <row r="296" spans="11:23" x14ac:dyDescent="0.35">
      <c r="K296"/>
      <c r="L296"/>
      <c r="M296"/>
      <c r="O296"/>
      <c r="P296" s="49"/>
      <c r="Q296" s="49"/>
      <c r="R296"/>
      <c r="S296" s="49"/>
      <c r="T296" s="49"/>
      <c r="U296" s="49"/>
      <c r="V296" s="49"/>
      <c r="W296"/>
    </row>
    <row r="297" spans="11:23" x14ac:dyDescent="0.35">
      <c r="K297"/>
      <c r="L297"/>
      <c r="M297"/>
      <c r="O297"/>
      <c r="P297" s="49"/>
      <c r="Q297" s="49"/>
      <c r="R297"/>
      <c r="S297" s="49"/>
      <c r="T297" s="49"/>
      <c r="U297" s="49"/>
      <c r="V297" s="49"/>
      <c r="W297"/>
    </row>
    <row r="298" spans="11:23" x14ac:dyDescent="0.35">
      <c r="K298"/>
      <c r="L298"/>
      <c r="M298"/>
      <c r="O298"/>
      <c r="P298" s="49"/>
      <c r="Q298" s="49"/>
      <c r="R298"/>
      <c r="S298" s="49"/>
      <c r="T298" s="49"/>
      <c r="U298" s="49"/>
      <c r="V298" s="49"/>
      <c r="W298"/>
    </row>
    <row r="299" spans="11:23" x14ac:dyDescent="0.35">
      <c r="K299"/>
      <c r="L299"/>
      <c r="M299"/>
      <c r="O299"/>
      <c r="P299" s="49"/>
      <c r="Q299" s="49"/>
      <c r="R299"/>
      <c r="S299" s="49"/>
      <c r="T299" s="49"/>
      <c r="U299" s="49"/>
      <c r="V299" s="49"/>
      <c r="W299"/>
    </row>
    <row r="300" spans="11:23" x14ac:dyDescent="0.35">
      <c r="K300"/>
      <c r="L300"/>
      <c r="M300"/>
      <c r="O300"/>
      <c r="P300" s="49"/>
      <c r="Q300" s="49"/>
      <c r="R300"/>
      <c r="S300" s="49"/>
      <c r="T300" s="49"/>
      <c r="U300" s="49"/>
      <c r="V300" s="49"/>
      <c r="W300"/>
    </row>
    <row r="301" spans="11:23" x14ac:dyDescent="0.35">
      <c r="K301"/>
      <c r="L301"/>
      <c r="M301"/>
      <c r="O301"/>
      <c r="P301" s="49"/>
      <c r="Q301" s="49"/>
      <c r="R301"/>
      <c r="S301" s="49"/>
      <c r="T301" s="49"/>
      <c r="U301" s="49"/>
      <c r="V301" s="49"/>
      <c r="W301"/>
    </row>
    <row r="302" spans="11:23" x14ac:dyDescent="0.35">
      <c r="K302"/>
      <c r="L302"/>
      <c r="M302"/>
      <c r="O302"/>
      <c r="P302" s="49"/>
      <c r="Q302" s="49"/>
      <c r="R302"/>
      <c r="S302" s="49"/>
      <c r="T302" s="49"/>
      <c r="U302" s="49"/>
      <c r="V302" s="49"/>
      <c r="W302"/>
    </row>
    <row r="303" spans="11:23" x14ac:dyDescent="0.35">
      <c r="K303"/>
      <c r="L303"/>
      <c r="M303"/>
      <c r="O303"/>
      <c r="P303" s="49"/>
      <c r="Q303" s="49"/>
      <c r="R303"/>
      <c r="S303" s="49"/>
      <c r="T303" s="49"/>
      <c r="U303" s="49"/>
      <c r="V303" s="49"/>
      <c r="W303"/>
    </row>
    <row r="304" spans="11:23" x14ac:dyDescent="0.35">
      <c r="K304"/>
      <c r="L304"/>
      <c r="M304"/>
      <c r="O304"/>
      <c r="P304" s="49"/>
      <c r="Q304" s="49"/>
      <c r="R304"/>
      <c r="S304" s="49"/>
      <c r="T304" s="49"/>
      <c r="U304" s="49"/>
      <c r="V304" s="49"/>
      <c r="W304"/>
    </row>
    <row r="305" spans="11:23" x14ac:dyDescent="0.35">
      <c r="K305"/>
      <c r="L305"/>
      <c r="M305"/>
      <c r="O305"/>
      <c r="P305" s="49"/>
      <c r="Q305" s="49"/>
      <c r="R305"/>
      <c r="S305" s="49"/>
      <c r="T305" s="49"/>
      <c r="U305" s="49"/>
      <c r="V305" s="49"/>
      <c r="W305"/>
    </row>
    <row r="306" spans="11:23" x14ac:dyDescent="0.35">
      <c r="K306"/>
      <c r="L306"/>
      <c r="M306"/>
      <c r="O306"/>
      <c r="P306" s="49"/>
      <c r="Q306" s="49"/>
      <c r="R306"/>
      <c r="S306" s="49"/>
      <c r="T306" s="49"/>
      <c r="U306" s="49"/>
      <c r="V306" s="49"/>
      <c r="W306"/>
    </row>
    <row r="307" spans="11:23" x14ac:dyDescent="0.35">
      <c r="K307"/>
      <c r="L307"/>
      <c r="M307"/>
      <c r="O307"/>
      <c r="P307" s="49"/>
      <c r="Q307" s="49"/>
      <c r="R307"/>
      <c r="S307" s="49"/>
      <c r="T307" s="49"/>
      <c r="U307" s="49"/>
      <c r="V307" s="49"/>
      <c r="W307"/>
    </row>
    <row r="308" spans="11:23" x14ac:dyDescent="0.35">
      <c r="K308"/>
      <c r="L308"/>
      <c r="M308"/>
      <c r="O308"/>
      <c r="P308" s="49"/>
      <c r="Q308" s="49"/>
      <c r="R308"/>
      <c r="S308" s="49"/>
      <c r="T308" s="49"/>
      <c r="U308" s="49"/>
      <c r="V308" s="49"/>
      <c r="W308"/>
    </row>
    <row r="309" spans="11:23" x14ac:dyDescent="0.35">
      <c r="K309"/>
      <c r="L309"/>
      <c r="M309"/>
      <c r="O309"/>
      <c r="P309" s="49"/>
      <c r="Q309" s="49"/>
      <c r="R309"/>
      <c r="S309" s="49"/>
      <c r="T309" s="49"/>
      <c r="U309" s="49"/>
      <c r="V309" s="49"/>
      <c r="W309"/>
    </row>
    <row r="310" spans="11:23" x14ac:dyDescent="0.35">
      <c r="K310"/>
      <c r="L310"/>
      <c r="M310"/>
      <c r="O310"/>
      <c r="P310" s="49"/>
      <c r="Q310" s="49"/>
      <c r="R310"/>
      <c r="S310" s="49"/>
      <c r="T310" s="49"/>
      <c r="U310" s="49"/>
      <c r="V310" s="49"/>
      <c r="W310"/>
    </row>
    <row r="311" spans="11:23" x14ac:dyDescent="0.35">
      <c r="K311"/>
      <c r="L311"/>
      <c r="M311"/>
      <c r="O311"/>
      <c r="P311" s="49"/>
      <c r="Q311" s="49"/>
      <c r="R311"/>
      <c r="S311" s="49"/>
      <c r="T311" s="49"/>
      <c r="U311" s="49"/>
      <c r="V311" s="49"/>
      <c r="W311"/>
    </row>
    <row r="312" spans="11:23" x14ac:dyDescent="0.35">
      <c r="K312"/>
      <c r="L312"/>
      <c r="M312"/>
      <c r="O312"/>
      <c r="P312" s="49"/>
      <c r="Q312" s="49"/>
      <c r="R312"/>
      <c r="S312" s="49"/>
      <c r="T312" s="49"/>
      <c r="U312" s="49"/>
      <c r="V312" s="49"/>
      <c r="W312"/>
    </row>
    <row r="313" spans="11:23" x14ac:dyDescent="0.35">
      <c r="K313"/>
      <c r="L313"/>
      <c r="M313"/>
      <c r="O313"/>
      <c r="P313" s="49"/>
      <c r="Q313" s="49"/>
      <c r="R313"/>
      <c r="S313" s="49"/>
      <c r="T313" s="49"/>
      <c r="U313" s="49"/>
      <c r="V313" s="49"/>
      <c r="W313"/>
    </row>
    <row r="314" spans="11:23" x14ac:dyDescent="0.35">
      <c r="K314"/>
      <c r="L314"/>
      <c r="M314"/>
      <c r="O314"/>
      <c r="P314" s="49"/>
      <c r="Q314" s="49"/>
      <c r="R314"/>
      <c r="S314" s="49"/>
      <c r="T314" s="49"/>
      <c r="U314" s="49"/>
      <c r="V314" s="49"/>
      <c r="W314"/>
    </row>
    <row r="315" spans="11:23" x14ac:dyDescent="0.35">
      <c r="K315"/>
      <c r="L315"/>
      <c r="M315"/>
      <c r="O315"/>
      <c r="P315" s="49"/>
      <c r="Q315" s="49"/>
      <c r="R315"/>
      <c r="S315" s="49"/>
      <c r="T315" s="49"/>
      <c r="U315" s="49"/>
      <c r="V315" s="49"/>
      <c r="W315"/>
    </row>
    <row r="316" spans="11:23" x14ac:dyDescent="0.35">
      <c r="K316"/>
      <c r="L316"/>
      <c r="M316"/>
      <c r="O316"/>
      <c r="P316" s="49"/>
      <c r="Q316" s="49"/>
      <c r="R316"/>
      <c r="S316" s="49"/>
      <c r="T316" s="49"/>
      <c r="U316" s="49"/>
      <c r="V316" s="49"/>
      <c r="W316"/>
    </row>
    <row r="317" spans="11:23" x14ac:dyDescent="0.35">
      <c r="K317"/>
      <c r="L317"/>
      <c r="M317"/>
      <c r="O317"/>
      <c r="P317" s="49"/>
      <c r="Q317" s="49"/>
      <c r="R317"/>
      <c r="S317" s="49"/>
      <c r="T317" s="49"/>
      <c r="U317" s="49"/>
      <c r="V317" s="49"/>
      <c r="W317"/>
    </row>
    <row r="318" spans="11:23" x14ac:dyDescent="0.35">
      <c r="K318"/>
      <c r="L318"/>
      <c r="M318"/>
      <c r="O318"/>
      <c r="P318" s="49"/>
      <c r="Q318" s="49"/>
      <c r="R318"/>
      <c r="S318" s="49"/>
      <c r="T318" s="49"/>
      <c r="U318" s="49"/>
      <c r="V318" s="49"/>
      <c r="W318"/>
    </row>
    <row r="319" spans="11:23" x14ac:dyDescent="0.35">
      <c r="K319"/>
      <c r="L319"/>
      <c r="M319"/>
      <c r="O319"/>
      <c r="P319" s="49"/>
      <c r="Q319" s="49"/>
      <c r="R319"/>
      <c r="S319" s="49"/>
      <c r="T319" s="49"/>
      <c r="U319" s="49"/>
      <c r="V319" s="49"/>
      <c r="W319"/>
    </row>
    <row r="320" spans="11:23" x14ac:dyDescent="0.35">
      <c r="K320"/>
      <c r="L320"/>
      <c r="M320"/>
      <c r="O320"/>
      <c r="P320" s="49"/>
      <c r="Q320" s="49"/>
      <c r="R320"/>
      <c r="S320" s="49"/>
      <c r="T320" s="49"/>
      <c r="U320" s="49"/>
      <c r="V320" s="49"/>
      <c r="W320"/>
    </row>
    <row r="321" spans="11:23" x14ac:dyDescent="0.35">
      <c r="K321"/>
      <c r="L321"/>
      <c r="M321"/>
      <c r="O321"/>
      <c r="P321" s="49"/>
      <c r="Q321" s="49"/>
      <c r="R321"/>
      <c r="S321" s="49"/>
      <c r="T321" s="49"/>
      <c r="U321" s="49"/>
      <c r="V321" s="49"/>
      <c r="W321"/>
    </row>
    <row r="322" spans="11:23" x14ac:dyDescent="0.35">
      <c r="K322"/>
      <c r="L322"/>
      <c r="M322"/>
      <c r="O322"/>
      <c r="P322" s="49"/>
      <c r="Q322" s="49"/>
      <c r="R322"/>
      <c r="S322" s="49"/>
      <c r="T322" s="49"/>
      <c r="U322" s="49"/>
      <c r="V322" s="49"/>
      <c r="W322"/>
    </row>
    <row r="323" spans="11:23" x14ac:dyDescent="0.35">
      <c r="K323"/>
      <c r="L323"/>
      <c r="M323"/>
      <c r="O323"/>
      <c r="P323" s="49"/>
      <c r="Q323" s="49"/>
      <c r="R323"/>
      <c r="S323" s="49"/>
      <c r="T323" s="49"/>
      <c r="U323" s="49"/>
      <c r="V323" s="49"/>
      <c r="W323"/>
    </row>
    <row r="324" spans="11:23" x14ac:dyDescent="0.35">
      <c r="K324"/>
      <c r="L324"/>
      <c r="M324"/>
      <c r="O324"/>
      <c r="P324" s="49"/>
      <c r="Q324" s="49"/>
      <c r="R324"/>
      <c r="S324" s="49"/>
      <c r="T324" s="49"/>
      <c r="U324" s="49"/>
      <c r="V324" s="49"/>
      <c r="W324"/>
    </row>
    <row r="325" spans="11:23" x14ac:dyDescent="0.35">
      <c r="K325"/>
      <c r="L325"/>
      <c r="M325"/>
      <c r="O325"/>
      <c r="P325" s="49"/>
      <c r="Q325" s="49"/>
      <c r="R325"/>
      <c r="S325" s="49"/>
      <c r="T325" s="49"/>
      <c r="U325" s="49"/>
      <c r="V325" s="49"/>
      <c r="W325"/>
    </row>
    <row r="326" spans="11:23" x14ac:dyDescent="0.35">
      <c r="K326"/>
      <c r="L326"/>
      <c r="M326"/>
      <c r="O326"/>
      <c r="P326" s="49"/>
      <c r="Q326" s="49"/>
      <c r="R326"/>
      <c r="S326" s="49"/>
      <c r="T326" s="49"/>
      <c r="U326" s="49"/>
      <c r="V326" s="49"/>
      <c r="W326"/>
    </row>
    <row r="327" spans="11:23" x14ac:dyDescent="0.35">
      <c r="K327"/>
      <c r="L327"/>
      <c r="M327"/>
      <c r="O327"/>
      <c r="P327" s="49"/>
      <c r="Q327" s="49"/>
      <c r="R327"/>
      <c r="S327" s="49"/>
      <c r="T327" s="49"/>
      <c r="U327" s="49"/>
      <c r="V327" s="49"/>
      <c r="W327"/>
    </row>
    <row r="328" spans="11:23" x14ac:dyDescent="0.35">
      <c r="K328"/>
      <c r="L328"/>
      <c r="M328"/>
      <c r="O328"/>
      <c r="P328" s="49"/>
      <c r="Q328" s="49"/>
      <c r="R328"/>
      <c r="S328" s="49"/>
      <c r="T328" s="49"/>
      <c r="U328" s="49"/>
      <c r="V328" s="49"/>
      <c r="W328"/>
    </row>
    <row r="329" spans="11:23" x14ac:dyDescent="0.35">
      <c r="K329"/>
      <c r="L329"/>
      <c r="M329"/>
      <c r="O329"/>
      <c r="P329" s="49"/>
      <c r="Q329" s="49"/>
      <c r="R329"/>
      <c r="S329" s="49"/>
      <c r="T329" s="49"/>
      <c r="U329" s="49"/>
      <c r="V329" s="49"/>
      <c r="W329"/>
    </row>
    <row r="330" spans="11:23" x14ac:dyDescent="0.35">
      <c r="K330"/>
      <c r="L330"/>
      <c r="M330"/>
      <c r="O330"/>
      <c r="P330" s="49"/>
      <c r="Q330" s="49"/>
      <c r="R330"/>
      <c r="S330" s="49"/>
      <c r="T330" s="49"/>
      <c r="U330" s="49"/>
      <c r="V330" s="49"/>
      <c r="W330"/>
    </row>
    <row r="331" spans="11:23" x14ac:dyDescent="0.35">
      <c r="K331"/>
      <c r="L331"/>
      <c r="M331"/>
      <c r="O331"/>
      <c r="P331" s="49"/>
      <c r="Q331" s="49"/>
      <c r="R331"/>
      <c r="S331" s="49"/>
      <c r="T331" s="49"/>
      <c r="U331" s="49"/>
      <c r="V331" s="49"/>
      <c r="W331"/>
    </row>
    <row r="332" spans="11:23" x14ac:dyDescent="0.35">
      <c r="K332"/>
      <c r="L332"/>
      <c r="M332"/>
      <c r="O332"/>
      <c r="P332" s="49"/>
      <c r="Q332" s="49"/>
      <c r="R332"/>
      <c r="S332" s="49"/>
      <c r="T332" s="49"/>
      <c r="U332" s="49"/>
      <c r="V332" s="49"/>
      <c r="W332"/>
    </row>
    <row r="333" spans="11:23" x14ac:dyDescent="0.35">
      <c r="K333"/>
      <c r="L333"/>
      <c r="M333"/>
      <c r="O333"/>
      <c r="P333" s="49"/>
      <c r="Q333" s="49"/>
      <c r="R333"/>
      <c r="S333" s="49"/>
      <c r="T333" s="49"/>
      <c r="U333" s="49"/>
      <c r="V333" s="49"/>
      <c r="W333"/>
    </row>
    <row r="334" spans="11:23" x14ac:dyDescent="0.35">
      <c r="K334"/>
      <c r="L334"/>
      <c r="M334"/>
      <c r="O334"/>
      <c r="P334" s="49"/>
      <c r="Q334" s="49"/>
      <c r="R334"/>
      <c r="S334" s="49"/>
      <c r="T334" s="49"/>
      <c r="U334" s="49"/>
      <c r="V334" s="49"/>
      <c r="W334"/>
    </row>
    <row r="335" spans="11:23" x14ac:dyDescent="0.35">
      <c r="K335"/>
      <c r="L335"/>
      <c r="M335"/>
      <c r="O335"/>
      <c r="P335" s="49"/>
      <c r="Q335" s="49"/>
      <c r="R335"/>
      <c r="S335" s="49"/>
      <c r="T335" s="49"/>
      <c r="U335" s="49"/>
      <c r="V335" s="49"/>
      <c r="W335"/>
    </row>
    <row r="336" spans="11:23" x14ac:dyDescent="0.35">
      <c r="K336"/>
      <c r="L336"/>
      <c r="M336"/>
      <c r="O336"/>
      <c r="P336" s="49"/>
      <c r="Q336" s="49"/>
      <c r="R336"/>
      <c r="S336" s="49"/>
      <c r="T336" s="49"/>
      <c r="U336" s="49"/>
      <c r="V336" s="49"/>
      <c r="W336"/>
    </row>
    <row r="337" spans="11:23" x14ac:dyDescent="0.35">
      <c r="K337"/>
      <c r="L337"/>
      <c r="M337"/>
      <c r="O337"/>
      <c r="P337" s="49"/>
      <c r="Q337" s="49"/>
      <c r="R337"/>
      <c r="S337" s="49"/>
      <c r="T337" s="49"/>
      <c r="U337" s="49"/>
      <c r="V337" s="49"/>
      <c r="W337"/>
    </row>
    <row r="338" spans="11:23" x14ac:dyDescent="0.35">
      <c r="K338"/>
      <c r="L338"/>
      <c r="M338"/>
      <c r="O338"/>
      <c r="P338" s="49"/>
      <c r="Q338" s="49"/>
      <c r="R338"/>
      <c r="S338" s="49"/>
      <c r="T338" s="49"/>
      <c r="U338" s="49"/>
      <c r="V338" s="49"/>
      <c r="W338"/>
    </row>
    <row r="339" spans="11:23" x14ac:dyDescent="0.35">
      <c r="K339"/>
      <c r="L339"/>
      <c r="M339"/>
      <c r="O339"/>
      <c r="P339" s="49"/>
      <c r="Q339" s="49"/>
      <c r="R339"/>
      <c r="S339" s="49"/>
      <c r="T339" s="49"/>
      <c r="U339" s="49"/>
      <c r="V339" s="49"/>
      <c r="W339"/>
    </row>
    <row r="340" spans="11:23" x14ac:dyDescent="0.35">
      <c r="K340"/>
      <c r="L340"/>
      <c r="M340"/>
      <c r="O340"/>
      <c r="P340" s="49"/>
      <c r="Q340" s="49"/>
      <c r="R340"/>
      <c r="S340" s="49"/>
      <c r="T340" s="49"/>
      <c r="U340" s="49"/>
      <c r="V340" s="49"/>
      <c r="W340"/>
    </row>
    <row r="341" spans="11:23" x14ac:dyDescent="0.35">
      <c r="K341"/>
      <c r="L341"/>
      <c r="M341"/>
      <c r="O341"/>
      <c r="P341" s="49"/>
      <c r="Q341" s="49"/>
      <c r="R341"/>
      <c r="S341" s="49"/>
      <c r="T341" s="49"/>
      <c r="U341" s="49"/>
      <c r="V341" s="49"/>
      <c r="W341"/>
    </row>
    <row r="342" spans="11:23" x14ac:dyDescent="0.35">
      <c r="K342"/>
      <c r="L342"/>
      <c r="M342"/>
      <c r="O342"/>
      <c r="P342" s="49"/>
      <c r="Q342" s="49"/>
      <c r="R342"/>
      <c r="S342" s="49"/>
      <c r="T342" s="49"/>
      <c r="U342" s="49"/>
      <c r="V342" s="49"/>
      <c r="W342"/>
    </row>
    <row r="343" spans="11:23" x14ac:dyDescent="0.35">
      <c r="K343"/>
      <c r="L343"/>
      <c r="M343"/>
      <c r="O343"/>
      <c r="P343" s="49"/>
      <c r="Q343" s="49"/>
      <c r="R343"/>
      <c r="S343" s="49"/>
      <c r="T343" s="49"/>
      <c r="U343" s="49"/>
      <c r="V343" s="49"/>
      <c r="W343"/>
    </row>
    <row r="344" spans="11:23" x14ac:dyDescent="0.35">
      <c r="K344"/>
      <c r="L344"/>
      <c r="M344"/>
      <c r="O344"/>
      <c r="P344" s="49"/>
      <c r="Q344" s="49"/>
      <c r="R344"/>
      <c r="S344" s="49"/>
      <c r="T344" s="49"/>
      <c r="U344" s="49"/>
      <c r="V344" s="49"/>
      <c r="W344"/>
    </row>
    <row r="345" spans="11:23" x14ac:dyDescent="0.35">
      <c r="K345"/>
      <c r="L345"/>
      <c r="M345"/>
      <c r="O345"/>
      <c r="P345" s="49"/>
      <c r="Q345" s="49"/>
      <c r="R345"/>
      <c r="S345" s="49"/>
      <c r="T345" s="49"/>
      <c r="U345" s="49"/>
      <c r="V345" s="49"/>
      <c r="W345"/>
    </row>
    <row r="346" spans="11:23" x14ac:dyDescent="0.35">
      <c r="K346"/>
      <c r="L346"/>
      <c r="M346"/>
      <c r="O346"/>
      <c r="P346" s="49"/>
      <c r="Q346" s="49"/>
      <c r="R346"/>
      <c r="S346" s="49"/>
      <c r="T346" s="49"/>
      <c r="U346" s="49"/>
      <c r="V346" s="49"/>
      <c r="W346"/>
    </row>
    <row r="347" spans="11:23" x14ac:dyDescent="0.35">
      <c r="K347"/>
      <c r="L347"/>
      <c r="M347"/>
      <c r="O347"/>
      <c r="P347" s="49"/>
      <c r="Q347" s="49"/>
      <c r="R347"/>
      <c r="S347" s="49"/>
      <c r="T347" s="49"/>
      <c r="U347" s="49"/>
      <c r="V347" s="49"/>
      <c r="W347"/>
    </row>
    <row r="348" spans="11:23" x14ac:dyDescent="0.35">
      <c r="K348"/>
      <c r="L348"/>
      <c r="M348"/>
      <c r="O348"/>
      <c r="P348" s="49"/>
      <c r="Q348" s="49"/>
      <c r="R348"/>
      <c r="S348" s="49"/>
      <c r="T348" s="49"/>
      <c r="U348" s="49"/>
      <c r="V348" s="49"/>
      <c r="W348"/>
    </row>
    <row r="349" spans="11:23" x14ac:dyDescent="0.35">
      <c r="K349"/>
      <c r="L349"/>
      <c r="M349"/>
      <c r="O349"/>
      <c r="P349" s="49"/>
      <c r="Q349" s="49"/>
      <c r="R349"/>
      <c r="S349" s="49"/>
      <c r="T349" s="49"/>
      <c r="U349" s="49"/>
      <c r="V349" s="49"/>
      <c r="W349"/>
    </row>
    <row r="350" spans="11:23" x14ac:dyDescent="0.35">
      <c r="K350"/>
      <c r="L350"/>
      <c r="M350"/>
      <c r="O350"/>
      <c r="P350" s="49"/>
      <c r="Q350" s="49"/>
      <c r="R350"/>
      <c r="S350" s="49"/>
      <c r="T350" s="49"/>
      <c r="U350" s="49"/>
      <c r="V350" s="49"/>
      <c r="W350"/>
    </row>
    <row r="351" spans="11:23" x14ac:dyDescent="0.35">
      <c r="K351"/>
      <c r="L351"/>
      <c r="M351"/>
      <c r="O351"/>
      <c r="P351" s="49"/>
      <c r="Q351" s="49"/>
      <c r="R351"/>
      <c r="S351" s="49"/>
      <c r="T351" s="49"/>
      <c r="U351" s="49"/>
      <c r="V351" s="49"/>
      <c r="W351"/>
    </row>
    <row r="352" spans="11:23" x14ac:dyDescent="0.35">
      <c r="K352"/>
      <c r="L352"/>
      <c r="M352"/>
      <c r="O352"/>
      <c r="P352" s="49"/>
      <c r="Q352" s="49"/>
      <c r="R352"/>
      <c r="S352" s="49"/>
      <c r="T352" s="49"/>
      <c r="U352" s="49"/>
      <c r="V352" s="49"/>
      <c r="W352"/>
    </row>
    <row r="353" spans="11:23" x14ac:dyDescent="0.35">
      <c r="K353"/>
      <c r="L353"/>
      <c r="M353"/>
      <c r="O353"/>
      <c r="P353" s="49"/>
      <c r="Q353" s="49"/>
      <c r="R353"/>
      <c r="S353" s="49"/>
      <c r="T353" s="49"/>
      <c r="U353" s="49"/>
      <c r="V353" s="49"/>
      <c r="W353"/>
    </row>
    <row r="354" spans="11:23" x14ac:dyDescent="0.35">
      <c r="K354"/>
      <c r="L354"/>
      <c r="M354"/>
      <c r="O354"/>
      <c r="P354" s="49"/>
      <c r="Q354" s="49"/>
      <c r="R354"/>
      <c r="S354" s="49"/>
      <c r="T354" s="49"/>
      <c r="U354" s="49"/>
      <c r="V354" s="49"/>
      <c r="W354"/>
    </row>
    <row r="355" spans="11:23" x14ac:dyDescent="0.35">
      <c r="K355"/>
      <c r="L355"/>
      <c r="M355"/>
      <c r="O355"/>
      <c r="P355" s="49"/>
      <c r="Q355" s="49"/>
      <c r="R355"/>
      <c r="S355" s="49"/>
      <c r="T355" s="49"/>
      <c r="U355" s="49"/>
      <c r="V355" s="49"/>
      <c r="W355"/>
    </row>
    <row r="356" spans="11:23" x14ac:dyDescent="0.35">
      <c r="K356"/>
      <c r="L356"/>
      <c r="M356"/>
      <c r="O356"/>
      <c r="P356" s="49"/>
      <c r="Q356" s="49"/>
      <c r="R356"/>
      <c r="S356" s="49"/>
      <c r="T356" s="49"/>
      <c r="U356" s="49"/>
      <c r="V356" s="49"/>
      <c r="W356"/>
    </row>
    <row r="357" spans="11:23" x14ac:dyDescent="0.35">
      <c r="K357"/>
      <c r="L357"/>
      <c r="M357"/>
      <c r="O357"/>
      <c r="P357" s="49"/>
      <c r="Q357" s="49"/>
      <c r="R357"/>
      <c r="S357" s="49"/>
      <c r="T357" s="49"/>
      <c r="U357" s="49"/>
      <c r="V357" s="49"/>
      <c r="W357"/>
    </row>
    <row r="358" spans="11:23" x14ac:dyDescent="0.35">
      <c r="K358"/>
      <c r="L358"/>
      <c r="M358"/>
      <c r="O358"/>
      <c r="P358" s="49"/>
      <c r="Q358" s="49"/>
      <c r="R358"/>
      <c r="S358" s="49"/>
      <c r="T358" s="49"/>
      <c r="U358" s="49"/>
      <c r="V358" s="49"/>
      <c r="W358"/>
    </row>
    <row r="359" spans="11:23" x14ac:dyDescent="0.35">
      <c r="K359"/>
      <c r="L359"/>
      <c r="M359"/>
      <c r="O359"/>
      <c r="P359" s="49"/>
      <c r="Q359" s="49"/>
      <c r="R359"/>
      <c r="S359" s="49"/>
      <c r="T359" s="49"/>
      <c r="U359" s="49"/>
      <c r="V359" s="49"/>
      <c r="W359"/>
    </row>
    <row r="360" spans="11:23" x14ac:dyDescent="0.35">
      <c r="K360"/>
      <c r="L360"/>
      <c r="M360"/>
      <c r="O360"/>
      <c r="P360" s="49"/>
      <c r="Q360" s="49"/>
      <c r="R360"/>
      <c r="S360" s="49"/>
      <c r="T360" s="49"/>
      <c r="U360" s="49"/>
      <c r="V360" s="49"/>
      <c r="W360"/>
    </row>
    <row r="361" spans="11:23" x14ac:dyDescent="0.35">
      <c r="K361"/>
      <c r="L361"/>
      <c r="M361"/>
      <c r="O361"/>
      <c r="P361" s="49"/>
      <c r="Q361" s="49"/>
      <c r="R361"/>
      <c r="S361" s="49"/>
      <c r="T361" s="49"/>
      <c r="U361" s="49"/>
      <c r="V361" s="49"/>
      <c r="W361"/>
    </row>
    <row r="362" spans="11:23" x14ac:dyDescent="0.35">
      <c r="K362"/>
      <c r="L362"/>
      <c r="M362"/>
      <c r="O362"/>
      <c r="P362" s="49"/>
      <c r="Q362" s="49"/>
      <c r="R362"/>
      <c r="S362" s="49"/>
      <c r="T362" s="49"/>
      <c r="U362" s="49"/>
      <c r="V362" s="49"/>
      <c r="W362"/>
    </row>
    <row r="363" spans="11:23" x14ac:dyDescent="0.35">
      <c r="K363"/>
      <c r="L363"/>
      <c r="M363"/>
      <c r="O363"/>
      <c r="P363" s="49"/>
      <c r="Q363" s="49"/>
      <c r="R363"/>
      <c r="S363" s="49"/>
      <c r="T363" s="49"/>
      <c r="U363" s="49"/>
      <c r="V363" s="49"/>
      <c r="W363"/>
    </row>
    <row r="364" spans="11:23" x14ac:dyDescent="0.35">
      <c r="K364"/>
      <c r="L364"/>
      <c r="M364"/>
      <c r="O364"/>
      <c r="P364" s="49"/>
      <c r="Q364" s="49"/>
      <c r="R364"/>
      <c r="S364" s="49"/>
      <c r="T364" s="49"/>
      <c r="U364" s="49"/>
      <c r="V364" s="49"/>
      <c r="W364"/>
    </row>
    <row r="365" spans="11:23" x14ac:dyDescent="0.35">
      <c r="K365"/>
      <c r="L365"/>
      <c r="M365"/>
      <c r="O365"/>
      <c r="P365" s="49"/>
      <c r="Q365" s="49"/>
      <c r="R365"/>
      <c r="S365" s="49"/>
      <c r="T365" s="49"/>
      <c r="U365" s="49"/>
      <c r="V365" s="49"/>
      <c r="W365"/>
    </row>
    <row r="366" spans="11:23" x14ac:dyDescent="0.35">
      <c r="K366"/>
      <c r="L366"/>
      <c r="M366"/>
      <c r="O366"/>
      <c r="P366" s="49"/>
      <c r="Q366" s="49"/>
      <c r="R366"/>
      <c r="S366" s="49"/>
      <c r="T366" s="49"/>
      <c r="U366" s="49"/>
      <c r="V366" s="49"/>
      <c r="W366"/>
    </row>
    <row r="367" spans="11:23" x14ac:dyDescent="0.35">
      <c r="K367"/>
      <c r="L367"/>
      <c r="M367"/>
      <c r="O367"/>
      <c r="P367" s="49"/>
      <c r="Q367" s="49"/>
      <c r="R367"/>
      <c r="S367" s="49"/>
      <c r="T367" s="49"/>
      <c r="U367" s="49"/>
      <c r="V367" s="49"/>
      <c r="W367"/>
    </row>
    <row r="368" spans="11:23" x14ac:dyDescent="0.35">
      <c r="K368"/>
      <c r="L368"/>
      <c r="M368"/>
      <c r="O368"/>
      <c r="P368" s="49"/>
      <c r="Q368" s="49"/>
      <c r="R368"/>
      <c r="S368" s="49"/>
      <c r="T368" s="49"/>
      <c r="U368" s="49"/>
      <c r="V368" s="49"/>
      <c r="W368"/>
    </row>
    <row r="369" spans="11:23" x14ac:dyDescent="0.35">
      <c r="K369"/>
      <c r="L369"/>
      <c r="M369"/>
      <c r="O369"/>
      <c r="P369" s="49"/>
      <c r="Q369" s="49"/>
      <c r="R369"/>
      <c r="S369" s="49"/>
      <c r="T369" s="49"/>
      <c r="U369" s="49"/>
      <c r="V369" s="49"/>
      <c r="W369"/>
    </row>
    <row r="370" spans="11:23" x14ac:dyDescent="0.35">
      <c r="K370"/>
      <c r="L370"/>
      <c r="M370"/>
      <c r="O370"/>
      <c r="P370" s="49"/>
      <c r="Q370" s="49"/>
      <c r="R370"/>
      <c r="S370" s="49"/>
      <c r="T370" s="49"/>
      <c r="U370" s="49"/>
      <c r="V370" s="49"/>
      <c r="W370"/>
    </row>
    <row r="371" spans="11:23" x14ac:dyDescent="0.35">
      <c r="K371"/>
      <c r="L371"/>
      <c r="M371"/>
      <c r="O371"/>
      <c r="P371" s="49"/>
      <c r="Q371" s="49"/>
      <c r="R371"/>
      <c r="S371" s="49"/>
      <c r="T371" s="49"/>
      <c r="U371" s="49"/>
      <c r="V371" s="49"/>
      <c r="W371"/>
    </row>
    <row r="372" spans="11:23" x14ac:dyDescent="0.35">
      <c r="K372"/>
      <c r="L372"/>
      <c r="M372"/>
      <c r="O372"/>
      <c r="P372" s="49"/>
      <c r="Q372" s="49"/>
      <c r="R372"/>
      <c r="S372" s="49"/>
      <c r="T372" s="49"/>
      <c r="U372" s="49"/>
      <c r="V372" s="49"/>
      <c r="W372"/>
    </row>
    <row r="373" spans="11:23" x14ac:dyDescent="0.35">
      <c r="K373"/>
      <c r="L373"/>
      <c r="M373"/>
      <c r="O373"/>
      <c r="P373" s="49"/>
      <c r="Q373" s="49"/>
      <c r="R373"/>
      <c r="S373" s="49"/>
      <c r="T373" s="49"/>
      <c r="U373" s="49"/>
      <c r="V373" s="49"/>
      <c r="W373"/>
    </row>
    <row r="374" spans="11:23" x14ac:dyDescent="0.35">
      <c r="K374"/>
      <c r="L374"/>
      <c r="M374"/>
      <c r="O374"/>
      <c r="P374" s="49"/>
      <c r="Q374" s="49"/>
      <c r="R374"/>
      <c r="S374" s="49"/>
      <c r="T374" s="49"/>
      <c r="U374" s="49"/>
      <c r="V374" s="49"/>
      <c r="W374"/>
    </row>
    <row r="375" spans="11:23" x14ac:dyDescent="0.35">
      <c r="K375"/>
      <c r="L375"/>
      <c r="M375"/>
      <c r="O375"/>
      <c r="P375" s="49"/>
      <c r="Q375" s="49"/>
      <c r="R375"/>
      <c r="S375" s="49"/>
      <c r="T375" s="49"/>
      <c r="U375" s="49"/>
      <c r="V375" s="49"/>
      <c r="W375"/>
    </row>
    <row r="376" spans="11:23" x14ac:dyDescent="0.35">
      <c r="K376"/>
      <c r="L376"/>
      <c r="M376"/>
      <c r="O376"/>
      <c r="P376" s="49"/>
      <c r="Q376" s="49"/>
      <c r="R376"/>
      <c r="S376" s="49"/>
      <c r="T376" s="49"/>
      <c r="U376" s="49"/>
      <c r="V376" s="49"/>
      <c r="W376"/>
    </row>
    <row r="377" spans="11:23" x14ac:dyDescent="0.35">
      <c r="K377"/>
      <c r="L377"/>
      <c r="M377"/>
      <c r="O377"/>
      <c r="P377" s="49"/>
      <c r="Q377" s="49"/>
      <c r="R377"/>
      <c r="S377" s="49"/>
      <c r="T377" s="49"/>
      <c r="U377" s="49"/>
      <c r="V377" s="49"/>
      <c r="W377"/>
    </row>
    <row r="378" spans="11:23" x14ac:dyDescent="0.35">
      <c r="K378"/>
      <c r="L378"/>
      <c r="M378"/>
      <c r="O378"/>
      <c r="P378" s="49"/>
      <c r="Q378" s="49"/>
      <c r="R378"/>
      <c r="S378" s="49"/>
      <c r="T378" s="49"/>
      <c r="U378" s="49"/>
      <c r="V378" s="49"/>
      <c r="W378"/>
    </row>
    <row r="379" spans="11:23" x14ac:dyDescent="0.35">
      <c r="K379"/>
      <c r="L379"/>
      <c r="M379"/>
      <c r="O379"/>
      <c r="P379" s="49"/>
      <c r="Q379" s="49"/>
      <c r="R379"/>
      <c r="S379" s="49"/>
      <c r="T379" s="49"/>
      <c r="U379" s="49"/>
      <c r="V379" s="49"/>
      <c r="W379"/>
    </row>
    <row r="380" spans="11:23" x14ac:dyDescent="0.35">
      <c r="K380"/>
      <c r="L380"/>
      <c r="M380"/>
      <c r="O380"/>
      <c r="P380" s="49"/>
      <c r="Q380" s="49"/>
      <c r="R380"/>
      <c r="S380" s="49"/>
      <c r="T380" s="49"/>
      <c r="U380" s="49"/>
      <c r="V380" s="49"/>
      <c r="W380"/>
    </row>
    <row r="381" spans="11:23" x14ac:dyDescent="0.35">
      <c r="K381"/>
      <c r="L381"/>
      <c r="M381"/>
      <c r="O381"/>
      <c r="P381" s="49"/>
      <c r="Q381" s="49"/>
      <c r="R381"/>
      <c r="S381" s="49"/>
      <c r="T381" s="49"/>
      <c r="U381" s="49"/>
      <c r="V381" s="49"/>
      <c r="W381"/>
    </row>
    <row r="382" spans="11:23" x14ac:dyDescent="0.35">
      <c r="K382"/>
      <c r="L382"/>
      <c r="M382"/>
      <c r="O382"/>
      <c r="P382" s="49"/>
      <c r="Q382" s="49"/>
      <c r="R382"/>
      <c r="S382" s="49"/>
      <c r="T382" s="49"/>
      <c r="U382" s="49"/>
      <c r="V382" s="49"/>
      <c r="W382"/>
    </row>
    <row r="383" spans="11:23" x14ac:dyDescent="0.35">
      <c r="K383"/>
      <c r="L383"/>
      <c r="M383"/>
      <c r="O383"/>
      <c r="P383" s="49"/>
      <c r="Q383" s="49"/>
      <c r="R383"/>
      <c r="S383" s="49"/>
      <c r="T383" s="49"/>
      <c r="U383" s="49"/>
      <c r="V383" s="49"/>
      <c r="W383"/>
    </row>
    <row r="384" spans="11:23" x14ac:dyDescent="0.35">
      <c r="K384"/>
      <c r="L384"/>
      <c r="M384"/>
      <c r="O384"/>
      <c r="P384" s="49"/>
      <c r="Q384" s="49"/>
      <c r="R384"/>
      <c r="S384" s="49"/>
      <c r="T384" s="49"/>
      <c r="U384" s="49"/>
      <c r="V384" s="49"/>
      <c r="W384"/>
    </row>
    <row r="385" spans="11:23" x14ac:dyDescent="0.35">
      <c r="K385"/>
      <c r="L385"/>
      <c r="M385"/>
      <c r="O385"/>
      <c r="P385" s="49"/>
      <c r="Q385" s="49"/>
      <c r="R385"/>
      <c r="S385" s="49"/>
      <c r="T385" s="49"/>
      <c r="U385" s="49"/>
      <c r="V385" s="49"/>
      <c r="W385"/>
    </row>
    <row r="386" spans="11:23" x14ac:dyDescent="0.35">
      <c r="K386"/>
      <c r="L386"/>
      <c r="M386"/>
      <c r="O386"/>
      <c r="P386" s="49"/>
      <c r="Q386" s="49"/>
      <c r="R386"/>
      <c r="S386" s="49"/>
      <c r="T386" s="49"/>
      <c r="U386" s="49"/>
      <c r="V386" s="49"/>
      <c r="W386"/>
    </row>
    <row r="387" spans="11:23" x14ac:dyDescent="0.35">
      <c r="K387"/>
      <c r="L387"/>
      <c r="M387"/>
      <c r="O387"/>
      <c r="P387" s="49"/>
      <c r="Q387" s="49"/>
      <c r="R387"/>
      <c r="S387" s="49"/>
      <c r="T387" s="49"/>
      <c r="U387" s="49"/>
      <c r="V387" s="49"/>
      <c r="W387"/>
    </row>
    <row r="388" spans="11:23" x14ac:dyDescent="0.35">
      <c r="K388"/>
      <c r="L388"/>
      <c r="M388"/>
      <c r="O388"/>
      <c r="P388" s="49"/>
      <c r="Q388" s="49"/>
      <c r="R388"/>
      <c r="S388" s="49"/>
      <c r="T388" s="49"/>
      <c r="U388" s="49"/>
      <c r="V388" s="49"/>
      <c r="W388"/>
    </row>
    <row r="389" spans="11:23" x14ac:dyDescent="0.35">
      <c r="K389"/>
      <c r="L389"/>
      <c r="M389"/>
      <c r="O389"/>
      <c r="P389" s="49"/>
      <c r="Q389" s="49"/>
      <c r="R389"/>
      <c r="S389" s="49"/>
      <c r="T389" s="49"/>
      <c r="U389" s="49"/>
      <c r="V389" s="49"/>
      <c r="W389"/>
    </row>
    <row r="390" spans="11:23" x14ac:dyDescent="0.35">
      <c r="K390"/>
      <c r="L390"/>
      <c r="M390"/>
      <c r="O390"/>
      <c r="P390" s="49"/>
      <c r="Q390" s="49"/>
      <c r="R390"/>
      <c r="S390" s="49"/>
      <c r="T390" s="49"/>
      <c r="U390" s="49"/>
      <c r="V390" s="49"/>
      <c r="W390"/>
    </row>
    <row r="391" spans="11:23" x14ac:dyDescent="0.35">
      <c r="K391"/>
      <c r="L391"/>
      <c r="M391"/>
      <c r="O391"/>
      <c r="P391" s="49"/>
      <c r="Q391" s="49"/>
      <c r="R391"/>
      <c r="S391" s="49"/>
      <c r="T391" s="49"/>
      <c r="U391" s="49"/>
      <c r="V391" s="49"/>
      <c r="W391"/>
    </row>
    <row r="392" spans="11:23" x14ac:dyDescent="0.35">
      <c r="K392"/>
      <c r="L392"/>
      <c r="M392"/>
      <c r="O392"/>
      <c r="P392" s="49"/>
      <c r="Q392" s="49"/>
      <c r="R392"/>
      <c r="S392" s="49"/>
      <c r="T392" s="49"/>
      <c r="U392" s="49"/>
      <c r="V392" s="49"/>
      <c r="W392"/>
    </row>
    <row r="393" spans="11:23" x14ac:dyDescent="0.35">
      <c r="K393"/>
      <c r="L393"/>
      <c r="M393"/>
      <c r="O393"/>
      <c r="P393" s="49"/>
      <c r="Q393" s="49"/>
      <c r="R393"/>
      <c r="S393" s="49"/>
      <c r="T393" s="49"/>
      <c r="U393" s="49"/>
      <c r="V393" s="49"/>
      <c r="W393"/>
    </row>
    <row r="394" spans="11:23" x14ac:dyDescent="0.35">
      <c r="K394"/>
      <c r="L394"/>
      <c r="M394"/>
      <c r="O394"/>
      <c r="P394" s="49"/>
      <c r="Q394" s="49"/>
      <c r="R394"/>
      <c r="S394" s="49"/>
      <c r="T394" s="49"/>
      <c r="U394" s="49"/>
      <c r="V394" s="49"/>
      <c r="W394"/>
    </row>
    <row r="395" spans="11:23" x14ac:dyDescent="0.35">
      <c r="K395"/>
      <c r="L395"/>
      <c r="M395"/>
      <c r="O395"/>
      <c r="P395" s="49"/>
      <c r="Q395" s="49"/>
      <c r="R395"/>
      <c r="S395" s="49"/>
      <c r="T395" s="49"/>
      <c r="U395" s="49"/>
      <c r="V395" s="49"/>
      <c r="W395"/>
    </row>
    <row r="396" spans="11:23" x14ac:dyDescent="0.35">
      <c r="K396"/>
      <c r="L396"/>
      <c r="M396"/>
      <c r="O396"/>
      <c r="P396" s="49"/>
      <c r="Q396" s="49"/>
      <c r="R396"/>
      <c r="S396" s="49"/>
      <c r="T396" s="49"/>
      <c r="U396" s="49"/>
      <c r="V396" s="49"/>
      <c r="W396"/>
    </row>
    <row r="397" spans="11:23" x14ac:dyDescent="0.35">
      <c r="K397"/>
      <c r="L397"/>
      <c r="M397"/>
      <c r="O397"/>
      <c r="P397" s="49"/>
      <c r="Q397" s="49"/>
      <c r="R397"/>
      <c r="S397" s="49"/>
      <c r="T397" s="49"/>
      <c r="U397" s="49"/>
      <c r="V397" s="49"/>
      <c r="W397"/>
    </row>
    <row r="398" spans="11:23" x14ac:dyDescent="0.35">
      <c r="K398"/>
      <c r="L398"/>
      <c r="M398"/>
      <c r="O398"/>
      <c r="P398" s="49"/>
      <c r="Q398" s="49"/>
      <c r="R398"/>
      <c r="S398" s="49"/>
      <c r="T398" s="49"/>
      <c r="U398" s="49"/>
      <c r="V398" s="49"/>
      <c r="W398"/>
    </row>
    <row r="399" spans="11:23" x14ac:dyDescent="0.35">
      <c r="K399"/>
      <c r="L399"/>
      <c r="M399"/>
      <c r="O399"/>
      <c r="P399" s="49"/>
      <c r="Q399" s="49"/>
      <c r="R399"/>
      <c r="S399" s="49"/>
      <c r="T399" s="49"/>
      <c r="U399" s="49"/>
      <c r="V399" s="49"/>
      <c r="W399"/>
    </row>
    <row r="400" spans="11:23" x14ac:dyDescent="0.35">
      <c r="K400"/>
      <c r="L400"/>
      <c r="M400"/>
      <c r="O400"/>
      <c r="P400" s="49"/>
      <c r="Q400" s="49"/>
      <c r="R400"/>
      <c r="S400" s="49"/>
      <c r="T400" s="49"/>
      <c r="U400" s="49"/>
      <c r="V400" s="49"/>
      <c r="W400"/>
    </row>
    <row r="401" spans="11:23" x14ac:dyDescent="0.35">
      <c r="K401"/>
      <c r="L401"/>
      <c r="M401"/>
      <c r="O401"/>
      <c r="P401" s="49"/>
      <c r="Q401" s="49"/>
      <c r="R401"/>
      <c r="S401" s="49"/>
      <c r="T401" s="49"/>
      <c r="U401" s="49"/>
      <c r="V401" s="49"/>
      <c r="W401"/>
    </row>
    <row r="402" spans="11:23" x14ac:dyDescent="0.35">
      <c r="K402"/>
      <c r="L402"/>
      <c r="M402"/>
      <c r="O402"/>
      <c r="P402" s="49"/>
      <c r="Q402" s="49"/>
      <c r="R402"/>
      <c r="S402" s="49"/>
      <c r="T402" s="49"/>
      <c r="U402" s="49"/>
      <c r="V402" s="49"/>
      <c r="W402"/>
    </row>
    <row r="403" spans="11:23" x14ac:dyDescent="0.35">
      <c r="K403"/>
      <c r="L403"/>
      <c r="M403"/>
      <c r="O403"/>
      <c r="P403" s="49"/>
      <c r="Q403" s="49"/>
      <c r="R403"/>
      <c r="S403" s="49"/>
      <c r="T403" s="49"/>
      <c r="U403" s="49"/>
      <c r="V403" s="49"/>
      <c r="W403"/>
    </row>
    <row r="404" spans="11:23" x14ac:dyDescent="0.35">
      <c r="K404"/>
      <c r="L404"/>
      <c r="M404"/>
      <c r="O404"/>
      <c r="P404" s="49"/>
      <c r="Q404" s="49"/>
      <c r="R404"/>
      <c r="S404" s="49"/>
      <c r="T404" s="49"/>
      <c r="U404" s="49"/>
      <c r="V404" s="49"/>
      <c r="W404"/>
    </row>
    <row r="405" spans="11:23" x14ac:dyDescent="0.35">
      <c r="K405"/>
      <c r="L405"/>
      <c r="M405"/>
      <c r="O405"/>
      <c r="P405" s="49"/>
      <c r="Q405" s="49"/>
      <c r="R405"/>
      <c r="S405" s="49"/>
      <c r="T405" s="49"/>
      <c r="U405" s="49"/>
      <c r="V405" s="49"/>
      <c r="W405"/>
    </row>
    <row r="406" spans="11:23" x14ac:dyDescent="0.35">
      <c r="K406"/>
      <c r="L406"/>
      <c r="M406"/>
      <c r="O406"/>
      <c r="P406" s="49"/>
      <c r="Q406" s="49"/>
      <c r="R406"/>
      <c r="S406" s="49"/>
      <c r="T406" s="49"/>
      <c r="U406" s="49"/>
      <c r="V406" s="49"/>
      <c r="W406"/>
    </row>
    <row r="407" spans="11:23" x14ac:dyDescent="0.35">
      <c r="K407"/>
      <c r="L407"/>
      <c r="M407"/>
      <c r="O407"/>
      <c r="P407" s="49"/>
      <c r="Q407" s="49"/>
      <c r="R407"/>
      <c r="S407" s="49"/>
      <c r="T407" s="49"/>
      <c r="U407" s="49"/>
      <c r="V407" s="49"/>
      <c r="W407"/>
    </row>
    <row r="408" spans="11:23" x14ac:dyDescent="0.35">
      <c r="K408"/>
      <c r="L408"/>
      <c r="M408"/>
      <c r="O408"/>
      <c r="P408" s="49"/>
      <c r="Q408" s="49"/>
      <c r="R408"/>
      <c r="S408" s="49"/>
      <c r="T408" s="49"/>
      <c r="U408" s="49"/>
      <c r="V408" s="49"/>
      <c r="W408"/>
    </row>
    <row r="409" spans="11:23" x14ac:dyDescent="0.35">
      <c r="K409"/>
      <c r="L409"/>
      <c r="M409"/>
      <c r="O409"/>
      <c r="P409" s="49"/>
      <c r="Q409" s="49"/>
      <c r="R409"/>
      <c r="S409" s="49"/>
      <c r="T409" s="49"/>
      <c r="U409" s="49"/>
      <c r="V409" s="49"/>
      <c r="W409"/>
    </row>
    <row r="410" spans="11:23" x14ac:dyDescent="0.35">
      <c r="K410"/>
      <c r="L410"/>
      <c r="M410"/>
      <c r="O410"/>
      <c r="P410" s="49"/>
      <c r="Q410" s="49"/>
      <c r="R410"/>
      <c r="S410" s="49"/>
      <c r="T410" s="49"/>
      <c r="U410" s="49"/>
      <c r="V410" s="49"/>
      <c r="W410"/>
    </row>
    <row r="411" spans="11:23" x14ac:dyDescent="0.35">
      <c r="K411"/>
      <c r="L411"/>
      <c r="M411"/>
      <c r="O411"/>
      <c r="P411" s="49"/>
      <c r="Q411" s="49"/>
      <c r="R411"/>
      <c r="S411" s="49"/>
      <c r="T411" s="49"/>
      <c r="U411" s="49"/>
      <c r="V411" s="49"/>
      <c r="W411"/>
    </row>
    <row r="412" spans="11:23" x14ac:dyDescent="0.35">
      <c r="K412"/>
      <c r="L412"/>
      <c r="M412"/>
      <c r="O412"/>
      <c r="P412" s="49"/>
      <c r="Q412" s="49"/>
      <c r="R412"/>
      <c r="S412" s="49"/>
      <c r="T412" s="49"/>
      <c r="U412" s="49"/>
      <c r="V412" s="49"/>
      <c r="W412"/>
    </row>
    <row r="413" spans="11:23" x14ac:dyDescent="0.35">
      <c r="K413"/>
      <c r="L413"/>
      <c r="M413"/>
      <c r="O413"/>
      <c r="P413" s="49"/>
      <c r="Q413" s="49"/>
      <c r="R413"/>
      <c r="S413" s="49"/>
      <c r="T413" s="49"/>
      <c r="U413" s="49"/>
      <c r="V413" s="49"/>
      <c r="W413"/>
    </row>
    <row r="414" spans="11:23" x14ac:dyDescent="0.35">
      <c r="K414"/>
      <c r="L414"/>
      <c r="M414"/>
      <c r="O414"/>
      <c r="P414" s="49"/>
      <c r="Q414" s="49"/>
      <c r="R414"/>
      <c r="S414" s="49"/>
      <c r="T414" s="49"/>
      <c r="U414" s="49"/>
      <c r="V414" s="49"/>
      <c r="W414"/>
    </row>
    <row r="415" spans="11:23" x14ac:dyDescent="0.35">
      <c r="K415"/>
      <c r="L415"/>
      <c r="M415"/>
      <c r="O415"/>
      <c r="P415" s="49"/>
      <c r="Q415" s="49"/>
      <c r="R415"/>
      <c r="S415" s="49"/>
      <c r="T415" s="49"/>
      <c r="U415" s="49"/>
      <c r="V415" s="49"/>
      <c r="W415"/>
    </row>
    <row r="416" spans="11:23" x14ac:dyDescent="0.35">
      <c r="K416"/>
      <c r="L416"/>
      <c r="M416"/>
      <c r="O416"/>
      <c r="P416" s="49"/>
      <c r="Q416" s="49"/>
      <c r="R416"/>
      <c r="S416" s="49"/>
      <c r="T416" s="49"/>
      <c r="U416" s="49"/>
      <c r="V416" s="49"/>
      <c r="W416"/>
    </row>
    <row r="417" spans="11:23" x14ac:dyDescent="0.35">
      <c r="K417"/>
      <c r="L417"/>
      <c r="M417"/>
      <c r="O417"/>
      <c r="P417" s="49"/>
      <c r="Q417" s="49"/>
      <c r="R417"/>
      <c r="S417" s="49"/>
      <c r="T417" s="49"/>
      <c r="U417" s="49"/>
      <c r="V417" s="49"/>
      <c r="W417"/>
    </row>
    <row r="418" spans="11:23" x14ac:dyDescent="0.35">
      <c r="K418"/>
      <c r="L418"/>
      <c r="M418"/>
      <c r="O418"/>
      <c r="P418" s="49"/>
      <c r="Q418" s="49"/>
      <c r="R418"/>
      <c r="S418" s="49"/>
      <c r="T418" s="49"/>
      <c r="U418" s="49"/>
      <c r="V418" s="49"/>
      <c r="W418"/>
    </row>
    <row r="419" spans="11:23" x14ac:dyDescent="0.35">
      <c r="K419"/>
      <c r="L419"/>
      <c r="M419"/>
      <c r="O419"/>
      <c r="P419" s="49"/>
      <c r="Q419" s="49"/>
      <c r="R419"/>
      <c r="S419" s="49"/>
      <c r="T419" s="49"/>
      <c r="U419" s="49"/>
      <c r="V419" s="49"/>
      <c r="W419"/>
    </row>
    <row r="420" spans="11:23" x14ac:dyDescent="0.35">
      <c r="K420"/>
      <c r="L420"/>
      <c r="M420"/>
      <c r="O420"/>
      <c r="P420" s="49"/>
      <c r="Q420" s="49"/>
      <c r="R420"/>
      <c r="S420" s="49"/>
      <c r="T420" s="49"/>
      <c r="U420" s="49"/>
      <c r="V420" s="49"/>
      <c r="W420"/>
    </row>
    <row r="421" spans="11:23" x14ac:dyDescent="0.35">
      <c r="K421"/>
      <c r="L421"/>
      <c r="M421"/>
      <c r="O421"/>
      <c r="P421" s="49"/>
      <c r="Q421" s="49"/>
      <c r="R421"/>
      <c r="S421" s="49"/>
      <c r="T421" s="49"/>
      <c r="U421" s="49"/>
      <c r="V421" s="49"/>
      <c r="W421"/>
    </row>
    <row r="422" spans="11:23" x14ac:dyDescent="0.35">
      <c r="K422"/>
      <c r="L422"/>
      <c r="M422"/>
      <c r="O422"/>
      <c r="P422" s="49"/>
      <c r="Q422" s="49"/>
      <c r="R422"/>
      <c r="S422" s="49"/>
      <c r="T422" s="49"/>
      <c r="U422" s="49"/>
      <c r="V422" s="49"/>
      <c r="W422"/>
    </row>
    <row r="423" spans="11:23" x14ac:dyDescent="0.35">
      <c r="K423"/>
      <c r="L423"/>
      <c r="M423"/>
      <c r="O423"/>
      <c r="P423" s="49"/>
      <c r="Q423" s="49"/>
      <c r="R423"/>
      <c r="S423" s="49"/>
      <c r="T423" s="49"/>
      <c r="U423" s="49"/>
      <c r="V423" s="49"/>
      <c r="W423"/>
    </row>
    <row r="424" spans="11:23" x14ac:dyDescent="0.35">
      <c r="K424"/>
      <c r="L424"/>
      <c r="M424"/>
      <c r="O424"/>
      <c r="P424" s="49"/>
      <c r="Q424" s="49"/>
      <c r="R424"/>
      <c r="S424" s="49"/>
      <c r="T424" s="49"/>
      <c r="U424" s="49"/>
      <c r="V424" s="49"/>
      <c r="W424"/>
    </row>
    <row r="425" spans="11:23" x14ac:dyDescent="0.35">
      <c r="K425"/>
      <c r="L425"/>
      <c r="M425"/>
      <c r="O425"/>
      <c r="P425" s="49"/>
      <c r="Q425" s="49"/>
      <c r="R425"/>
      <c r="S425" s="49"/>
      <c r="T425" s="49"/>
      <c r="U425" s="49"/>
      <c r="V425" s="49"/>
      <c r="W425"/>
    </row>
    <row r="426" spans="11:23" x14ac:dyDescent="0.35">
      <c r="K426"/>
      <c r="L426"/>
      <c r="M426"/>
      <c r="O426"/>
      <c r="P426" s="49"/>
      <c r="Q426" s="49"/>
      <c r="R426"/>
      <c r="S426" s="49"/>
      <c r="T426" s="49"/>
      <c r="U426" s="49"/>
      <c r="V426" s="49"/>
      <c r="W426"/>
    </row>
    <row r="427" spans="11:23" x14ac:dyDescent="0.35">
      <c r="K427"/>
      <c r="L427"/>
      <c r="M427"/>
      <c r="O427"/>
      <c r="P427" s="49"/>
      <c r="Q427" s="49"/>
      <c r="R427"/>
      <c r="S427" s="49"/>
      <c r="T427" s="49"/>
      <c r="U427" s="49"/>
      <c r="V427" s="49"/>
      <c r="W427"/>
    </row>
    <row r="428" spans="11:23" x14ac:dyDescent="0.35">
      <c r="K428"/>
      <c r="L428"/>
      <c r="M428"/>
      <c r="O428"/>
      <c r="P428" s="49"/>
      <c r="Q428" s="49"/>
      <c r="R428"/>
      <c r="S428" s="49"/>
      <c r="T428" s="49"/>
      <c r="U428" s="49"/>
      <c r="V428" s="49"/>
      <c r="W428"/>
    </row>
    <row r="429" spans="11:23" x14ac:dyDescent="0.35">
      <c r="K429"/>
      <c r="L429"/>
      <c r="M429"/>
      <c r="O429"/>
      <c r="P429" s="49"/>
      <c r="Q429" s="49"/>
      <c r="R429"/>
      <c r="S429" s="49"/>
      <c r="T429" s="49"/>
      <c r="U429" s="49"/>
      <c r="V429" s="49"/>
      <c r="W429"/>
    </row>
    <row r="430" spans="11:23" x14ac:dyDescent="0.35">
      <c r="K430"/>
      <c r="L430"/>
      <c r="M430"/>
      <c r="O430"/>
      <c r="P430" s="49"/>
      <c r="Q430" s="49"/>
      <c r="R430"/>
      <c r="S430" s="49"/>
      <c r="T430" s="49"/>
      <c r="U430" s="49"/>
      <c r="V430" s="49"/>
      <c r="W430"/>
    </row>
    <row r="431" spans="11:23" x14ac:dyDescent="0.35">
      <c r="K431"/>
      <c r="L431"/>
      <c r="M431"/>
      <c r="O431"/>
      <c r="P431" s="49"/>
      <c r="Q431" s="49"/>
      <c r="R431"/>
      <c r="S431" s="49"/>
      <c r="T431" s="49"/>
      <c r="U431" s="49"/>
      <c r="V431" s="49"/>
      <c r="W431"/>
    </row>
    <row r="432" spans="11:23" x14ac:dyDescent="0.35">
      <c r="K432"/>
      <c r="L432"/>
      <c r="M432"/>
      <c r="O432"/>
      <c r="P432" s="49"/>
      <c r="Q432" s="49"/>
      <c r="R432"/>
      <c r="S432" s="49"/>
      <c r="T432" s="49"/>
      <c r="U432" s="49"/>
      <c r="V432" s="49"/>
      <c r="W432"/>
    </row>
    <row r="433" spans="11:23" x14ac:dyDescent="0.35">
      <c r="K433"/>
      <c r="L433"/>
      <c r="M433"/>
      <c r="O433"/>
      <c r="P433" s="49"/>
      <c r="Q433" s="49"/>
      <c r="R433"/>
      <c r="S433" s="49"/>
      <c r="T433" s="49"/>
      <c r="U433" s="49"/>
      <c r="V433" s="49"/>
      <c r="W433"/>
    </row>
    <row r="434" spans="11:23" x14ac:dyDescent="0.35">
      <c r="K434"/>
      <c r="L434"/>
      <c r="M434"/>
      <c r="O434"/>
      <c r="P434" s="49"/>
      <c r="Q434" s="49"/>
      <c r="R434"/>
      <c r="S434" s="49"/>
      <c r="T434" s="49"/>
      <c r="U434" s="49"/>
      <c r="V434" s="49"/>
      <c r="W434"/>
    </row>
    <row r="435" spans="11:23" x14ac:dyDescent="0.35">
      <c r="K435"/>
      <c r="L435"/>
      <c r="M435"/>
      <c r="O435"/>
      <c r="P435" s="49"/>
      <c r="Q435" s="49"/>
      <c r="R435"/>
      <c r="S435" s="49"/>
      <c r="T435" s="49"/>
      <c r="U435" s="49"/>
      <c r="V435" s="49"/>
      <c r="W435"/>
    </row>
    <row r="436" spans="11:23" x14ac:dyDescent="0.35">
      <c r="K436"/>
      <c r="L436"/>
      <c r="M436"/>
      <c r="O436"/>
      <c r="P436" s="49"/>
      <c r="Q436" s="49"/>
      <c r="R436"/>
      <c r="S436" s="49"/>
      <c r="T436" s="49"/>
      <c r="U436" s="49"/>
      <c r="V436" s="49"/>
      <c r="W436"/>
    </row>
    <row r="437" spans="11:23" x14ac:dyDescent="0.35">
      <c r="K437"/>
      <c r="L437"/>
      <c r="M437"/>
      <c r="O437"/>
      <c r="P437" s="49"/>
      <c r="Q437" s="49"/>
      <c r="R437"/>
      <c r="S437" s="49"/>
      <c r="T437" s="49"/>
      <c r="U437" s="49"/>
      <c r="V437" s="49"/>
      <c r="W437"/>
    </row>
    <row r="438" spans="11:23" x14ac:dyDescent="0.35">
      <c r="K438"/>
      <c r="L438"/>
      <c r="M438"/>
      <c r="O438"/>
      <c r="P438" s="49"/>
      <c r="Q438" s="49"/>
      <c r="R438"/>
      <c r="S438" s="49"/>
      <c r="T438" s="49"/>
      <c r="U438" s="49"/>
      <c r="V438" s="49"/>
      <c r="W438"/>
    </row>
    <row r="439" spans="11:23" x14ac:dyDescent="0.35">
      <c r="K439"/>
      <c r="L439"/>
      <c r="M439"/>
      <c r="O439"/>
      <c r="P439" s="49"/>
      <c r="Q439" s="49"/>
      <c r="R439"/>
      <c r="S439" s="49"/>
      <c r="T439" s="49"/>
      <c r="U439" s="49"/>
      <c r="V439" s="49"/>
      <c r="W439"/>
    </row>
    <row r="440" spans="11:23" x14ac:dyDescent="0.35">
      <c r="K440"/>
      <c r="L440"/>
      <c r="M440"/>
      <c r="O440"/>
      <c r="P440" s="49"/>
      <c r="Q440" s="49"/>
      <c r="R440"/>
      <c r="S440" s="49"/>
      <c r="T440" s="49"/>
      <c r="U440" s="49"/>
      <c r="V440" s="49"/>
      <c r="W440"/>
    </row>
    <row r="441" spans="11:23" x14ac:dyDescent="0.35">
      <c r="K441"/>
      <c r="L441"/>
      <c r="M441"/>
      <c r="O441"/>
      <c r="P441" s="49"/>
      <c r="Q441" s="49"/>
      <c r="R441"/>
      <c r="S441" s="49"/>
      <c r="T441" s="49"/>
      <c r="U441" s="49"/>
      <c r="V441" s="49"/>
      <c r="W441"/>
    </row>
    <row r="442" spans="11:23" x14ac:dyDescent="0.35">
      <c r="K442"/>
      <c r="L442"/>
      <c r="M442"/>
      <c r="O442"/>
      <c r="P442" s="49"/>
      <c r="Q442" s="49"/>
      <c r="R442"/>
      <c r="S442" s="49"/>
      <c r="T442" s="49"/>
      <c r="U442" s="49"/>
      <c r="V442" s="49"/>
      <c r="W442"/>
    </row>
    <row r="443" spans="11:23" x14ac:dyDescent="0.35">
      <c r="K443"/>
      <c r="L443"/>
      <c r="M443"/>
      <c r="O443"/>
      <c r="P443" s="49"/>
      <c r="Q443" s="49"/>
      <c r="R443"/>
      <c r="S443" s="49"/>
      <c r="T443" s="49"/>
      <c r="U443" s="49"/>
      <c r="V443" s="49"/>
      <c r="W443"/>
    </row>
    <row r="444" spans="11:23" x14ac:dyDescent="0.35">
      <c r="K444"/>
      <c r="L444"/>
      <c r="M444"/>
      <c r="O444"/>
      <c r="P444" s="49"/>
      <c r="Q444" s="49"/>
      <c r="R444"/>
      <c r="S444" s="49"/>
      <c r="T444" s="49"/>
      <c r="U444" s="49"/>
      <c r="V444" s="49"/>
      <c r="W444"/>
    </row>
    <row r="445" spans="11:23" x14ac:dyDescent="0.35">
      <c r="K445"/>
      <c r="L445"/>
      <c r="M445"/>
      <c r="O445"/>
      <c r="P445" s="49"/>
      <c r="Q445" s="49"/>
      <c r="R445"/>
      <c r="S445" s="49"/>
      <c r="T445" s="49"/>
      <c r="U445" s="49"/>
      <c r="V445" s="49"/>
      <c r="W445"/>
    </row>
    <row r="446" spans="11:23" x14ac:dyDescent="0.35">
      <c r="K446"/>
      <c r="L446"/>
      <c r="M446"/>
      <c r="O446"/>
      <c r="P446" s="49"/>
      <c r="Q446" s="49"/>
      <c r="R446"/>
      <c r="S446" s="49"/>
      <c r="T446" s="49"/>
      <c r="U446" s="49"/>
      <c r="V446" s="49"/>
      <c r="W446"/>
    </row>
    <row r="447" spans="11:23" x14ac:dyDescent="0.35">
      <c r="K447"/>
      <c r="L447"/>
      <c r="M447"/>
      <c r="O447"/>
      <c r="P447" s="49"/>
      <c r="Q447" s="49"/>
      <c r="R447"/>
      <c r="S447" s="49"/>
      <c r="T447" s="49"/>
      <c r="U447" s="49"/>
      <c r="V447" s="49"/>
      <c r="W447"/>
    </row>
    <row r="448" spans="11:23" x14ac:dyDescent="0.35">
      <c r="K448"/>
      <c r="L448"/>
      <c r="M448"/>
      <c r="O448"/>
      <c r="P448" s="49"/>
      <c r="Q448" s="49"/>
      <c r="R448"/>
      <c r="S448" s="49"/>
      <c r="T448" s="49"/>
      <c r="U448" s="49"/>
      <c r="V448" s="49"/>
      <c r="W448"/>
    </row>
    <row r="449" spans="11:23" x14ac:dyDescent="0.35">
      <c r="K449"/>
      <c r="L449"/>
      <c r="M449"/>
      <c r="O449"/>
      <c r="P449" s="49"/>
      <c r="Q449" s="49"/>
      <c r="R449"/>
      <c r="S449" s="49"/>
      <c r="T449" s="49"/>
      <c r="U449" s="49"/>
      <c r="V449" s="49"/>
      <c r="W449"/>
    </row>
    <row r="450" spans="11:23" x14ac:dyDescent="0.35">
      <c r="K450"/>
      <c r="L450"/>
      <c r="M450"/>
      <c r="O450"/>
      <c r="P450" s="49"/>
      <c r="Q450" s="49"/>
      <c r="R450"/>
      <c r="S450" s="49"/>
      <c r="T450" s="49"/>
      <c r="U450" s="49"/>
      <c r="V450" s="49"/>
      <c r="W450"/>
    </row>
    <row r="451" spans="11:23" x14ac:dyDescent="0.35">
      <c r="K451"/>
      <c r="L451"/>
      <c r="M451"/>
      <c r="O451"/>
      <c r="P451" s="49"/>
      <c r="Q451" s="49"/>
      <c r="R451"/>
      <c r="S451" s="49"/>
      <c r="T451" s="49"/>
      <c r="U451" s="49"/>
      <c r="V451" s="49"/>
      <c r="W451"/>
    </row>
    <row r="452" spans="11:23" x14ac:dyDescent="0.35">
      <c r="K452"/>
      <c r="L452"/>
      <c r="M452"/>
      <c r="O452"/>
      <c r="P452" s="49"/>
      <c r="Q452" s="49"/>
      <c r="R452"/>
      <c r="S452" s="49"/>
      <c r="T452" s="49"/>
      <c r="U452" s="49"/>
      <c r="V452" s="49"/>
      <c r="W452"/>
    </row>
    <row r="453" spans="11:23" x14ac:dyDescent="0.35">
      <c r="K453"/>
      <c r="L453"/>
      <c r="M453"/>
      <c r="O453"/>
      <c r="P453" s="49"/>
      <c r="Q453" s="49"/>
      <c r="R453"/>
      <c r="S453" s="49"/>
      <c r="T453" s="49"/>
      <c r="U453" s="49"/>
      <c r="V453" s="49"/>
      <c r="W453"/>
    </row>
    <row r="454" spans="11:23" x14ac:dyDescent="0.35">
      <c r="K454"/>
      <c r="L454"/>
      <c r="M454"/>
      <c r="O454"/>
      <c r="P454" s="49"/>
      <c r="Q454" s="49"/>
      <c r="R454"/>
      <c r="S454" s="49"/>
      <c r="T454" s="49"/>
      <c r="U454" s="49"/>
      <c r="V454" s="49"/>
      <c r="W454"/>
    </row>
    <row r="455" spans="11:23" x14ac:dyDescent="0.35">
      <c r="K455"/>
      <c r="L455"/>
      <c r="M455"/>
      <c r="O455"/>
      <c r="P455" s="49"/>
      <c r="Q455" s="49"/>
      <c r="R455"/>
      <c r="S455" s="49"/>
      <c r="T455" s="49"/>
      <c r="U455" s="49"/>
      <c r="V455" s="49"/>
      <c r="W455"/>
    </row>
    <row r="456" spans="11:23" x14ac:dyDescent="0.35">
      <c r="K456"/>
      <c r="L456"/>
      <c r="M456"/>
      <c r="O456"/>
      <c r="P456" s="49"/>
      <c r="Q456" s="49"/>
      <c r="R456"/>
      <c r="S456" s="49"/>
      <c r="T456" s="49"/>
      <c r="U456" s="49"/>
      <c r="V456" s="49"/>
      <c r="W456"/>
    </row>
    <row r="457" spans="11:23" x14ac:dyDescent="0.35">
      <c r="K457"/>
      <c r="L457"/>
      <c r="M457"/>
      <c r="O457"/>
      <c r="P457" s="49"/>
      <c r="Q457" s="49"/>
      <c r="R457"/>
      <c r="S457" s="49"/>
      <c r="T457" s="49"/>
      <c r="U457" s="49"/>
      <c r="V457" s="49"/>
      <c r="W457"/>
    </row>
    <row r="458" spans="11:23" x14ac:dyDescent="0.35">
      <c r="K458"/>
      <c r="L458"/>
      <c r="M458"/>
      <c r="O458"/>
      <c r="P458" s="49"/>
      <c r="Q458" s="49"/>
      <c r="R458"/>
      <c r="S458" s="49"/>
      <c r="T458" s="49"/>
      <c r="U458" s="49"/>
      <c r="V458" s="49"/>
      <c r="W458"/>
    </row>
    <row r="459" spans="11:23" x14ac:dyDescent="0.35">
      <c r="K459"/>
      <c r="L459"/>
      <c r="M459"/>
      <c r="O459"/>
      <c r="P459" s="49"/>
      <c r="Q459" s="49"/>
      <c r="R459"/>
      <c r="S459" s="49"/>
      <c r="T459" s="49"/>
      <c r="U459" s="49"/>
      <c r="V459" s="49"/>
      <c r="W459"/>
    </row>
    <row r="460" spans="11:23" x14ac:dyDescent="0.35">
      <c r="K460"/>
      <c r="L460"/>
      <c r="M460"/>
      <c r="O460"/>
      <c r="P460" s="49"/>
      <c r="Q460" s="49"/>
      <c r="R460"/>
      <c r="S460" s="49"/>
      <c r="T460" s="49"/>
      <c r="U460" s="49"/>
      <c r="V460" s="49"/>
      <c r="W460"/>
    </row>
    <row r="461" spans="11:23" x14ac:dyDescent="0.35">
      <c r="K461"/>
      <c r="L461"/>
      <c r="M461"/>
      <c r="O461"/>
      <c r="P461" s="49"/>
      <c r="Q461" s="49"/>
      <c r="R461"/>
      <c r="S461" s="49"/>
      <c r="T461" s="49"/>
      <c r="U461" s="49"/>
      <c r="V461" s="49"/>
      <c r="W461"/>
    </row>
    <row r="462" spans="11:23" x14ac:dyDescent="0.35">
      <c r="K462"/>
      <c r="L462"/>
      <c r="M462"/>
      <c r="O462"/>
      <c r="P462" s="49"/>
      <c r="Q462" s="49"/>
      <c r="R462"/>
      <c r="S462" s="49"/>
      <c r="T462" s="49"/>
      <c r="U462" s="49"/>
      <c r="V462" s="49"/>
      <c r="W462"/>
    </row>
    <row r="463" spans="11:23" x14ac:dyDescent="0.35">
      <c r="K463"/>
      <c r="L463"/>
      <c r="M463"/>
      <c r="O463"/>
      <c r="P463" s="49"/>
      <c r="Q463" s="49"/>
      <c r="R463"/>
      <c r="S463" s="49"/>
      <c r="T463" s="49"/>
      <c r="U463" s="49"/>
      <c r="V463" s="49"/>
      <c r="W463"/>
    </row>
    <row r="464" spans="11:23" x14ac:dyDescent="0.35">
      <c r="K464"/>
      <c r="L464"/>
      <c r="M464"/>
      <c r="O464"/>
      <c r="P464" s="49"/>
      <c r="Q464" s="49"/>
      <c r="R464"/>
      <c r="S464" s="49"/>
      <c r="T464" s="49"/>
      <c r="U464" s="49"/>
      <c r="V464" s="49"/>
      <c r="W464"/>
    </row>
    <row r="465" spans="11:23" x14ac:dyDescent="0.35">
      <c r="K465"/>
      <c r="L465"/>
      <c r="M465"/>
      <c r="O465"/>
      <c r="P465" s="49"/>
      <c r="Q465" s="49"/>
      <c r="R465"/>
      <c r="S465" s="49"/>
      <c r="T465" s="49"/>
      <c r="U465" s="49"/>
      <c r="V465" s="49"/>
      <c r="W465"/>
    </row>
    <row r="466" spans="11:23" x14ac:dyDescent="0.35">
      <c r="K466"/>
      <c r="L466"/>
      <c r="M466"/>
      <c r="O466"/>
      <c r="P466" s="49"/>
      <c r="Q466" s="49"/>
      <c r="R466"/>
      <c r="S466" s="49"/>
      <c r="T466" s="49"/>
      <c r="U466" s="49"/>
      <c r="V466" s="49"/>
      <c r="W466"/>
    </row>
    <row r="467" spans="11:23" x14ac:dyDescent="0.35">
      <c r="K467"/>
      <c r="L467"/>
      <c r="M467"/>
      <c r="O467"/>
      <c r="P467" s="49"/>
      <c r="Q467" s="49"/>
      <c r="R467"/>
      <c r="S467" s="49"/>
      <c r="T467" s="49"/>
      <c r="U467" s="49"/>
      <c r="V467" s="49"/>
      <c r="W467"/>
    </row>
    <row r="468" spans="11:23" x14ac:dyDescent="0.35">
      <c r="K468"/>
      <c r="L468"/>
      <c r="M468"/>
      <c r="O468"/>
      <c r="P468" s="49"/>
      <c r="Q468" s="49"/>
      <c r="R468"/>
      <c r="S468" s="49"/>
      <c r="T468" s="49"/>
      <c r="U468" s="49"/>
      <c r="V468" s="49"/>
      <c r="W468"/>
    </row>
    <row r="469" spans="11:23" x14ac:dyDescent="0.35">
      <c r="K469"/>
      <c r="L469"/>
      <c r="M469"/>
      <c r="O469"/>
      <c r="P469" s="49"/>
      <c r="Q469" s="49"/>
      <c r="R469"/>
      <c r="S469" s="49"/>
      <c r="T469" s="49"/>
      <c r="U469" s="49"/>
      <c r="V469" s="49"/>
      <c r="W469"/>
    </row>
    <row r="470" spans="11:23" x14ac:dyDescent="0.35">
      <c r="K470"/>
      <c r="L470"/>
      <c r="M470"/>
      <c r="O470"/>
      <c r="P470" s="49"/>
      <c r="Q470" s="49"/>
      <c r="R470"/>
      <c r="S470" s="49"/>
      <c r="T470" s="49"/>
      <c r="U470" s="49"/>
      <c r="V470" s="49"/>
      <c r="W470"/>
    </row>
    <row r="471" spans="11:23" x14ac:dyDescent="0.35">
      <c r="K471"/>
      <c r="L471"/>
      <c r="M471"/>
      <c r="O471"/>
      <c r="P471" s="49"/>
      <c r="Q471" s="49"/>
      <c r="R471"/>
      <c r="S471" s="49"/>
      <c r="T471" s="49"/>
      <c r="U471" s="49"/>
      <c r="V471" s="49"/>
      <c r="W471"/>
    </row>
    <row r="472" spans="11:23" x14ac:dyDescent="0.35">
      <c r="K472"/>
      <c r="L472"/>
      <c r="M472"/>
      <c r="O472"/>
      <c r="P472" s="49"/>
      <c r="Q472" s="49"/>
      <c r="R472"/>
      <c r="S472" s="49"/>
      <c r="T472" s="49"/>
      <c r="U472" s="49"/>
      <c r="V472" s="49"/>
      <c r="W472"/>
    </row>
    <row r="473" spans="11:23" x14ac:dyDescent="0.35">
      <c r="K473"/>
      <c r="L473"/>
      <c r="M473"/>
      <c r="O473"/>
      <c r="P473" s="49"/>
      <c r="Q473" s="49"/>
      <c r="R473"/>
      <c r="S473" s="49"/>
      <c r="T473" s="49"/>
      <c r="U473" s="49"/>
      <c r="V473" s="49"/>
      <c r="W473"/>
    </row>
    <row r="474" spans="11:23" x14ac:dyDescent="0.35">
      <c r="K474"/>
      <c r="L474"/>
      <c r="M474"/>
      <c r="O474"/>
      <c r="P474" s="49"/>
      <c r="Q474" s="49"/>
      <c r="R474"/>
      <c r="S474" s="49"/>
      <c r="T474" s="49"/>
      <c r="U474" s="49"/>
      <c r="V474" s="49"/>
      <c r="W474"/>
    </row>
    <row r="475" spans="11:23" x14ac:dyDescent="0.35">
      <c r="K475"/>
      <c r="L475"/>
      <c r="M475"/>
      <c r="O475"/>
      <c r="P475" s="49"/>
      <c r="Q475" s="49"/>
      <c r="R475"/>
      <c r="S475" s="49"/>
      <c r="T475" s="49"/>
      <c r="U475" s="49"/>
      <c r="V475" s="49"/>
      <c r="W475"/>
    </row>
    <row r="476" spans="11:23" x14ac:dyDescent="0.35">
      <c r="K476"/>
      <c r="L476"/>
      <c r="M476"/>
      <c r="O476"/>
      <c r="P476" s="49"/>
      <c r="Q476" s="49"/>
      <c r="R476"/>
      <c r="S476" s="49"/>
      <c r="T476" s="49"/>
      <c r="U476" s="49"/>
      <c r="V476" s="49"/>
      <c r="W476"/>
    </row>
    <row r="477" spans="11:23" x14ac:dyDescent="0.35">
      <c r="K477"/>
      <c r="L477"/>
      <c r="M477"/>
      <c r="O477"/>
      <c r="P477" s="49"/>
      <c r="Q477" s="49"/>
      <c r="R477"/>
      <c r="S477" s="49"/>
      <c r="T477" s="49"/>
      <c r="U477" s="49"/>
      <c r="V477" s="49"/>
      <c r="W477"/>
    </row>
    <row r="478" spans="11:23" x14ac:dyDescent="0.35">
      <c r="K478"/>
      <c r="L478"/>
      <c r="M478"/>
      <c r="O478"/>
      <c r="P478" s="49"/>
      <c r="Q478" s="49"/>
      <c r="R478"/>
      <c r="S478" s="49"/>
      <c r="T478" s="49"/>
      <c r="U478" s="49"/>
      <c r="V478" s="49"/>
      <c r="W478"/>
    </row>
    <row r="479" spans="11:23" x14ac:dyDescent="0.35">
      <c r="K479"/>
      <c r="L479"/>
      <c r="M479"/>
      <c r="O479"/>
      <c r="P479" s="49"/>
      <c r="Q479" s="49"/>
      <c r="R479"/>
      <c r="S479" s="49"/>
      <c r="T479" s="49"/>
      <c r="U479" s="49"/>
      <c r="V479" s="49"/>
      <c r="W479"/>
    </row>
    <row r="480" spans="11:23" x14ac:dyDescent="0.35">
      <c r="K480"/>
      <c r="L480"/>
      <c r="M480"/>
      <c r="O480"/>
      <c r="P480" s="49"/>
      <c r="Q480" s="49"/>
      <c r="R480"/>
      <c r="S480" s="49"/>
      <c r="T480" s="49"/>
      <c r="U480" s="49"/>
      <c r="V480" s="49"/>
      <c r="W480"/>
    </row>
    <row r="481" spans="11:23" x14ac:dyDescent="0.35">
      <c r="K481"/>
      <c r="L481"/>
      <c r="M481"/>
      <c r="O481"/>
      <c r="P481" s="49"/>
      <c r="Q481" s="49"/>
      <c r="R481"/>
      <c r="S481" s="49"/>
      <c r="T481" s="49"/>
      <c r="U481" s="49"/>
      <c r="V481" s="49"/>
      <c r="W481"/>
    </row>
    <row r="482" spans="11:23" x14ac:dyDescent="0.35">
      <c r="K482"/>
      <c r="L482"/>
      <c r="M482"/>
      <c r="O482"/>
      <c r="P482" s="49"/>
      <c r="Q482" s="49"/>
      <c r="R482"/>
      <c r="S482" s="49"/>
      <c r="T482" s="49"/>
      <c r="U482" s="49"/>
      <c r="V482" s="49"/>
      <c r="W482"/>
    </row>
    <row r="483" spans="11:23" x14ac:dyDescent="0.35">
      <c r="K483"/>
      <c r="L483"/>
      <c r="M483"/>
      <c r="O483"/>
      <c r="P483" s="49"/>
      <c r="Q483" s="49"/>
      <c r="R483"/>
      <c r="S483" s="49"/>
      <c r="T483" s="49"/>
      <c r="U483" s="49"/>
      <c r="V483" s="49"/>
      <c r="W483"/>
    </row>
    <row r="484" spans="11:23" x14ac:dyDescent="0.35">
      <c r="K484"/>
      <c r="L484"/>
      <c r="M484"/>
      <c r="O484"/>
      <c r="P484" s="49"/>
      <c r="Q484" s="49"/>
      <c r="R484"/>
      <c r="S484" s="49"/>
      <c r="T484" s="49"/>
      <c r="U484" s="49"/>
      <c r="V484" s="49"/>
      <c r="W484"/>
    </row>
    <row r="485" spans="11:23" x14ac:dyDescent="0.35">
      <c r="K485"/>
      <c r="L485"/>
      <c r="M485"/>
      <c r="O485"/>
      <c r="P485" s="49"/>
      <c r="Q485" s="49"/>
      <c r="R485"/>
      <c r="S485" s="49"/>
      <c r="T485" s="49"/>
      <c r="U485" s="49"/>
      <c r="V485" s="49"/>
      <c r="W485"/>
    </row>
    <row r="486" spans="11:23" x14ac:dyDescent="0.35">
      <c r="K486"/>
      <c r="L486"/>
      <c r="M486"/>
      <c r="O486"/>
      <c r="P486" s="49"/>
      <c r="Q486" s="49"/>
      <c r="R486"/>
      <c r="S486" s="49"/>
      <c r="T486" s="49"/>
      <c r="U486" s="49"/>
      <c r="V486" s="49"/>
      <c r="W486"/>
    </row>
    <row r="487" spans="11:23" x14ac:dyDescent="0.35">
      <c r="K487"/>
      <c r="L487"/>
      <c r="M487"/>
      <c r="O487"/>
      <c r="P487" s="49"/>
      <c r="Q487" s="49"/>
      <c r="R487"/>
      <c r="S487" s="49"/>
      <c r="T487" s="49"/>
      <c r="U487" s="49"/>
      <c r="V487" s="49"/>
      <c r="W487"/>
    </row>
    <row r="488" spans="11:23" x14ac:dyDescent="0.35">
      <c r="K488"/>
      <c r="L488"/>
      <c r="M488"/>
      <c r="O488"/>
      <c r="P488" s="49"/>
      <c r="Q488" s="49"/>
      <c r="R488"/>
      <c r="S488" s="49"/>
      <c r="T488" s="49"/>
      <c r="U488" s="49"/>
      <c r="V488" s="49"/>
      <c r="W488"/>
    </row>
    <row r="489" spans="11:23" x14ac:dyDescent="0.35">
      <c r="K489"/>
      <c r="L489"/>
      <c r="M489"/>
      <c r="O489"/>
      <c r="P489" s="49"/>
      <c r="Q489" s="49"/>
      <c r="R489"/>
      <c r="S489" s="49"/>
      <c r="T489" s="49"/>
      <c r="U489" s="49"/>
      <c r="V489" s="49"/>
      <c r="W489"/>
    </row>
    <row r="490" spans="11:23" x14ac:dyDescent="0.35">
      <c r="K490"/>
      <c r="L490"/>
      <c r="M490"/>
      <c r="O490"/>
      <c r="P490" s="49"/>
      <c r="Q490" s="49"/>
      <c r="R490"/>
      <c r="S490" s="49"/>
      <c r="T490" s="49"/>
      <c r="U490" s="49"/>
      <c r="V490" s="49"/>
      <c r="W490"/>
    </row>
    <row r="491" spans="11:23" x14ac:dyDescent="0.35">
      <c r="K491"/>
      <c r="L491"/>
      <c r="M491"/>
      <c r="O491"/>
      <c r="P491" s="49"/>
      <c r="Q491" s="49"/>
      <c r="R491"/>
      <c r="S491" s="49"/>
      <c r="T491" s="49"/>
      <c r="U491" s="49"/>
      <c r="V491" s="49"/>
      <c r="W491"/>
    </row>
    <row r="492" spans="11:23" x14ac:dyDescent="0.35">
      <c r="K492"/>
      <c r="L492"/>
      <c r="M492"/>
      <c r="O492"/>
      <c r="P492" s="49"/>
      <c r="Q492" s="49"/>
      <c r="R492"/>
      <c r="S492" s="49"/>
      <c r="T492" s="49"/>
      <c r="U492" s="49"/>
      <c r="V492" s="49"/>
      <c r="W492"/>
    </row>
    <row r="493" spans="11:23" x14ac:dyDescent="0.35">
      <c r="K493"/>
      <c r="L493"/>
      <c r="M493"/>
      <c r="O493"/>
      <c r="P493" s="49"/>
      <c r="Q493" s="49"/>
      <c r="R493"/>
      <c r="S493" s="49"/>
      <c r="T493" s="49"/>
      <c r="U493" s="49"/>
      <c r="V493" s="49"/>
      <c r="W493"/>
    </row>
    <row r="494" spans="11:23" x14ac:dyDescent="0.35">
      <c r="K494"/>
      <c r="L494"/>
      <c r="M494"/>
      <c r="O494"/>
      <c r="P494" s="49"/>
      <c r="Q494" s="49"/>
      <c r="R494"/>
      <c r="S494" s="49"/>
      <c r="T494" s="49"/>
      <c r="U494" s="49"/>
      <c r="V494" s="49"/>
      <c r="W494"/>
    </row>
    <row r="495" spans="11:23" x14ac:dyDescent="0.35">
      <c r="K495"/>
      <c r="L495"/>
      <c r="M495"/>
      <c r="O495"/>
      <c r="P495" s="49"/>
      <c r="Q495" s="49"/>
      <c r="R495"/>
      <c r="S495" s="49"/>
      <c r="T495" s="49"/>
      <c r="U495" s="49"/>
      <c r="V495" s="49"/>
      <c r="W495"/>
    </row>
    <row r="496" spans="11:23" x14ac:dyDescent="0.35">
      <c r="K496"/>
      <c r="L496"/>
      <c r="M496"/>
      <c r="O496"/>
      <c r="P496" s="49"/>
      <c r="Q496" s="49"/>
      <c r="R496"/>
      <c r="S496" s="49"/>
      <c r="T496" s="49"/>
      <c r="U496" s="49"/>
      <c r="V496" s="49"/>
      <c r="W496"/>
    </row>
    <row r="497" spans="11:23" x14ac:dyDescent="0.35">
      <c r="K497"/>
      <c r="L497"/>
      <c r="M497"/>
      <c r="O497"/>
      <c r="P497" s="49"/>
      <c r="Q497" s="49"/>
      <c r="R497"/>
      <c r="S497" s="49"/>
      <c r="T497" s="49"/>
      <c r="U497" s="49"/>
      <c r="V497" s="49"/>
      <c r="W497"/>
    </row>
    <row r="498" spans="11:23" x14ac:dyDescent="0.35">
      <c r="K498"/>
      <c r="L498"/>
      <c r="M498"/>
      <c r="O498"/>
      <c r="P498" s="49"/>
      <c r="Q498" s="49"/>
      <c r="R498"/>
      <c r="S498" s="49"/>
      <c r="T498" s="49"/>
      <c r="U498" s="49"/>
      <c r="V498" s="49"/>
      <c r="W498"/>
    </row>
    <row r="499" spans="11:23" x14ac:dyDescent="0.35">
      <c r="K499"/>
      <c r="L499"/>
      <c r="M499"/>
      <c r="O499"/>
      <c r="P499" s="49"/>
      <c r="Q499" s="49"/>
      <c r="R499"/>
      <c r="S499" s="49"/>
      <c r="T499" s="49"/>
      <c r="U499" s="49"/>
      <c r="V499" s="49"/>
      <c r="W499"/>
    </row>
    <row r="500" spans="11:23" x14ac:dyDescent="0.35">
      <c r="K500"/>
      <c r="L500"/>
      <c r="M500"/>
      <c r="O500"/>
      <c r="P500" s="49"/>
      <c r="Q500" s="49"/>
      <c r="R500"/>
      <c r="S500" s="49"/>
      <c r="T500" s="49"/>
      <c r="U500" s="49"/>
      <c r="V500" s="49"/>
      <c r="W500"/>
    </row>
    <row r="501" spans="11:23" x14ac:dyDescent="0.35">
      <c r="K501"/>
      <c r="L501"/>
      <c r="M501"/>
      <c r="O501"/>
      <c r="P501" s="49"/>
      <c r="Q501" s="49"/>
      <c r="R501"/>
      <c r="S501" s="49"/>
      <c r="T501" s="49"/>
      <c r="U501" s="49"/>
      <c r="V501" s="49"/>
      <c r="W501"/>
    </row>
    <row r="502" spans="11:23" x14ac:dyDescent="0.35">
      <c r="K502"/>
      <c r="L502"/>
      <c r="M502"/>
      <c r="O502"/>
      <c r="P502" s="49"/>
      <c r="Q502" s="49"/>
      <c r="R502"/>
      <c r="S502" s="49"/>
      <c r="T502" s="49"/>
      <c r="U502" s="49"/>
      <c r="V502" s="49"/>
      <c r="W502"/>
    </row>
    <row r="503" spans="11:23" x14ac:dyDescent="0.35">
      <c r="K503"/>
      <c r="L503"/>
      <c r="M503"/>
      <c r="O503"/>
      <c r="P503" s="49"/>
      <c r="Q503" s="49"/>
      <c r="R503"/>
      <c r="S503" s="49"/>
      <c r="T503" s="49"/>
      <c r="U503" s="49"/>
      <c r="V503" s="49"/>
      <c r="W503"/>
    </row>
    <row r="504" spans="11:23" x14ac:dyDescent="0.35">
      <c r="K504"/>
      <c r="L504"/>
      <c r="M504"/>
      <c r="O504"/>
      <c r="P504" s="49"/>
      <c r="Q504" s="49"/>
      <c r="R504"/>
      <c r="S504" s="49"/>
      <c r="T504" s="49"/>
      <c r="U504" s="49"/>
      <c r="V504" s="49"/>
      <c r="W504"/>
    </row>
    <row r="505" spans="11:23" x14ac:dyDescent="0.35">
      <c r="K505"/>
      <c r="L505"/>
      <c r="M505"/>
      <c r="O505"/>
      <c r="P505" s="49"/>
      <c r="Q505" s="49"/>
      <c r="R505"/>
      <c r="S505" s="49"/>
      <c r="T505" s="49"/>
      <c r="U505" s="49"/>
      <c r="V505" s="49"/>
      <c r="W505"/>
    </row>
    <row r="506" spans="11:23" x14ac:dyDescent="0.35">
      <c r="K506"/>
      <c r="L506"/>
      <c r="M506"/>
      <c r="O506"/>
      <c r="P506" s="49"/>
      <c r="Q506" s="49"/>
      <c r="R506"/>
      <c r="S506" s="49"/>
      <c r="T506" s="49"/>
      <c r="U506" s="49"/>
      <c r="V506" s="49"/>
      <c r="W506"/>
    </row>
    <row r="507" spans="11:23" x14ac:dyDescent="0.35">
      <c r="K507"/>
      <c r="L507"/>
      <c r="M507"/>
      <c r="O507"/>
      <c r="P507" s="49"/>
      <c r="Q507" s="49"/>
      <c r="R507"/>
      <c r="S507" s="49"/>
      <c r="T507" s="49"/>
      <c r="U507" s="49"/>
      <c r="V507" s="49"/>
      <c r="W507"/>
    </row>
    <row r="508" spans="11:23" x14ac:dyDescent="0.35">
      <c r="K508"/>
      <c r="L508"/>
      <c r="M508"/>
      <c r="O508"/>
      <c r="P508" s="49"/>
      <c r="Q508" s="49"/>
      <c r="R508"/>
      <c r="S508" s="49"/>
      <c r="T508" s="49"/>
      <c r="U508" s="49"/>
      <c r="V508" s="49"/>
      <c r="W508"/>
    </row>
    <row r="509" spans="11:23" x14ac:dyDescent="0.35">
      <c r="K509"/>
      <c r="L509"/>
      <c r="M509"/>
      <c r="O509"/>
      <c r="P509" s="49"/>
      <c r="Q509" s="49"/>
      <c r="R509"/>
      <c r="S509" s="49"/>
      <c r="T509" s="49"/>
      <c r="U509" s="49"/>
      <c r="V509" s="49"/>
      <c r="W509"/>
    </row>
    <row r="510" spans="11:23" x14ac:dyDescent="0.35">
      <c r="K510"/>
      <c r="L510"/>
      <c r="M510"/>
      <c r="O510"/>
      <c r="P510" s="49"/>
      <c r="Q510" s="49"/>
      <c r="R510"/>
      <c r="S510" s="49"/>
      <c r="T510" s="49"/>
      <c r="U510" s="49"/>
      <c r="V510" s="49"/>
      <c r="W510"/>
    </row>
    <row r="511" spans="11:23" x14ac:dyDescent="0.35">
      <c r="K511"/>
      <c r="L511"/>
      <c r="M511"/>
      <c r="O511"/>
      <c r="P511" s="49"/>
      <c r="Q511" s="49"/>
      <c r="R511"/>
      <c r="S511" s="49"/>
      <c r="T511" s="49"/>
      <c r="U511" s="49"/>
      <c r="V511" s="49"/>
      <c r="W511"/>
    </row>
    <row r="512" spans="11:23" x14ac:dyDescent="0.35">
      <c r="K512"/>
      <c r="L512"/>
      <c r="M512"/>
      <c r="O512"/>
      <c r="P512" s="49"/>
      <c r="Q512" s="49"/>
      <c r="R512"/>
      <c r="S512" s="49"/>
      <c r="T512" s="49"/>
      <c r="U512" s="49"/>
      <c r="V512" s="49"/>
      <c r="W512"/>
    </row>
    <row r="513" spans="11:23" x14ac:dyDescent="0.35">
      <c r="K513"/>
      <c r="L513"/>
      <c r="M513"/>
      <c r="O513"/>
      <c r="P513" s="49"/>
      <c r="Q513" s="49"/>
      <c r="R513"/>
      <c r="S513" s="49"/>
      <c r="T513" s="49"/>
      <c r="U513" s="49"/>
      <c r="V513" s="49"/>
      <c r="W513"/>
    </row>
    <row r="514" spans="11:23" x14ac:dyDescent="0.35">
      <c r="K514"/>
      <c r="L514"/>
      <c r="M514"/>
      <c r="O514"/>
      <c r="P514" s="49"/>
      <c r="Q514" s="49"/>
      <c r="R514"/>
      <c r="S514" s="49"/>
      <c r="T514" s="49"/>
      <c r="U514" s="49"/>
      <c r="V514" s="49"/>
      <c r="W514"/>
    </row>
    <row r="515" spans="11:23" x14ac:dyDescent="0.35">
      <c r="K515"/>
      <c r="L515"/>
      <c r="M515"/>
      <c r="O515"/>
      <c r="P515" s="49"/>
      <c r="Q515" s="49"/>
      <c r="R515"/>
      <c r="S515" s="49"/>
      <c r="T515" s="49"/>
      <c r="U515" s="49"/>
      <c r="V515" s="49"/>
      <c r="W515"/>
    </row>
    <row r="516" spans="11:23" x14ac:dyDescent="0.35">
      <c r="K516"/>
      <c r="L516"/>
      <c r="M516"/>
      <c r="O516"/>
      <c r="P516" s="49"/>
      <c r="Q516" s="49"/>
      <c r="R516"/>
      <c r="S516" s="49"/>
      <c r="T516" s="49"/>
      <c r="U516" s="49"/>
      <c r="V516" s="49"/>
      <c r="W516"/>
    </row>
    <row r="517" spans="11:23" x14ac:dyDescent="0.35">
      <c r="K517"/>
      <c r="L517"/>
      <c r="M517"/>
      <c r="O517"/>
      <c r="P517" s="49"/>
      <c r="Q517" s="49"/>
      <c r="R517"/>
      <c r="S517" s="49"/>
      <c r="T517" s="49"/>
      <c r="U517" s="49"/>
      <c r="V517" s="49"/>
      <c r="W517"/>
    </row>
    <row r="518" spans="11:23" x14ac:dyDescent="0.35">
      <c r="K518"/>
      <c r="L518"/>
      <c r="M518"/>
      <c r="O518"/>
      <c r="P518" s="49"/>
      <c r="Q518" s="49"/>
      <c r="R518"/>
      <c r="S518" s="49"/>
      <c r="T518" s="49"/>
      <c r="U518" s="49"/>
      <c r="V518" s="49"/>
      <c r="W518"/>
    </row>
    <row r="519" spans="11:23" x14ac:dyDescent="0.35">
      <c r="K519"/>
      <c r="L519"/>
      <c r="M519"/>
      <c r="O519"/>
      <c r="P519" s="49"/>
      <c r="Q519" s="49"/>
      <c r="R519"/>
      <c r="S519" s="49"/>
      <c r="T519" s="49"/>
      <c r="U519" s="49"/>
      <c r="V519" s="49"/>
      <c r="W519"/>
    </row>
    <row r="520" spans="11:23" x14ac:dyDescent="0.35">
      <c r="K520"/>
      <c r="L520"/>
      <c r="M520"/>
      <c r="O520"/>
      <c r="P520" s="49"/>
      <c r="Q520" s="49"/>
      <c r="R520"/>
      <c r="S520" s="49"/>
      <c r="T520" s="49"/>
      <c r="U520" s="49"/>
      <c r="V520" s="49"/>
      <c r="W520"/>
    </row>
    <row r="521" spans="11:23" x14ac:dyDescent="0.35">
      <c r="K521"/>
      <c r="L521"/>
      <c r="M521"/>
      <c r="O521"/>
      <c r="P521" s="49"/>
      <c r="Q521" s="49"/>
      <c r="R521"/>
      <c r="S521" s="49"/>
      <c r="T521" s="49"/>
      <c r="U521" s="49"/>
      <c r="V521" s="49"/>
      <c r="W521"/>
    </row>
    <row r="522" spans="11:23" x14ac:dyDescent="0.35">
      <c r="K522"/>
      <c r="L522"/>
      <c r="M522"/>
      <c r="O522"/>
      <c r="P522" s="49"/>
      <c r="Q522" s="49"/>
      <c r="R522"/>
      <c r="S522" s="49"/>
      <c r="T522" s="49"/>
      <c r="U522" s="49"/>
      <c r="V522" s="49"/>
      <c r="W522"/>
    </row>
    <row r="523" spans="11:23" x14ac:dyDescent="0.35">
      <c r="K523"/>
      <c r="L523"/>
      <c r="M523"/>
      <c r="O523"/>
      <c r="P523" s="49"/>
      <c r="Q523" s="49"/>
      <c r="R523"/>
      <c r="S523" s="49"/>
      <c r="T523" s="49"/>
      <c r="U523" s="49"/>
      <c r="V523" s="49"/>
      <c r="W523"/>
    </row>
    <row r="524" spans="11:23" x14ac:dyDescent="0.35">
      <c r="K524"/>
      <c r="L524"/>
      <c r="M524"/>
      <c r="O524"/>
      <c r="P524" s="49"/>
      <c r="Q524" s="49"/>
      <c r="R524"/>
      <c r="S524" s="49"/>
      <c r="T524" s="49"/>
      <c r="U524" s="49"/>
      <c r="V524" s="49"/>
      <c r="W524"/>
    </row>
    <row r="525" spans="11:23" x14ac:dyDescent="0.35">
      <c r="K525"/>
      <c r="L525"/>
      <c r="M525"/>
      <c r="O525"/>
      <c r="P525" s="49"/>
      <c r="Q525" s="49"/>
      <c r="R525"/>
      <c r="S525" s="49"/>
      <c r="T525" s="49"/>
      <c r="U525" s="49"/>
      <c r="V525" s="49"/>
      <c r="W525"/>
    </row>
    <row r="526" spans="11:23" x14ac:dyDescent="0.35">
      <c r="K526"/>
      <c r="L526"/>
      <c r="M526"/>
      <c r="O526"/>
      <c r="P526" s="49"/>
      <c r="Q526" s="49"/>
      <c r="R526"/>
      <c r="S526" s="49"/>
      <c r="T526" s="49"/>
      <c r="U526" s="49"/>
      <c r="V526" s="49"/>
      <c r="W526"/>
    </row>
    <row r="527" spans="11:23" x14ac:dyDescent="0.35">
      <c r="K527"/>
      <c r="L527"/>
      <c r="M527"/>
      <c r="O527"/>
      <c r="P527" s="49"/>
      <c r="Q527" s="49"/>
      <c r="R527"/>
      <c r="S527" s="49"/>
      <c r="T527" s="49"/>
      <c r="U527" s="49"/>
      <c r="V527" s="49"/>
      <c r="W527"/>
    </row>
    <row r="528" spans="11:23" x14ac:dyDescent="0.35">
      <c r="K528"/>
      <c r="L528"/>
      <c r="M528"/>
      <c r="O528"/>
      <c r="P528" s="49"/>
      <c r="Q528" s="49"/>
      <c r="R528"/>
      <c r="S528" s="49"/>
      <c r="T528" s="49"/>
      <c r="U528" s="49"/>
      <c r="V528" s="49"/>
      <c r="W528"/>
    </row>
    <row r="529" spans="11:23" x14ac:dyDescent="0.35">
      <c r="K529"/>
      <c r="L529"/>
      <c r="M529"/>
      <c r="O529"/>
      <c r="P529" s="49"/>
      <c r="Q529" s="49"/>
      <c r="R529"/>
      <c r="S529" s="49"/>
      <c r="T529" s="49"/>
      <c r="U529" s="49"/>
      <c r="V529" s="49"/>
      <c r="W529"/>
    </row>
    <row r="530" spans="11:23" x14ac:dyDescent="0.35">
      <c r="K530"/>
      <c r="L530"/>
      <c r="M530"/>
      <c r="O530"/>
      <c r="P530" s="49"/>
      <c r="Q530" s="49"/>
      <c r="R530"/>
      <c r="S530" s="49"/>
      <c r="T530" s="49"/>
      <c r="U530" s="49"/>
      <c r="V530" s="49"/>
      <c r="W530"/>
    </row>
    <row r="531" spans="11:23" x14ac:dyDescent="0.35">
      <c r="K531"/>
      <c r="L531"/>
      <c r="M531"/>
      <c r="O531"/>
      <c r="P531" s="49"/>
      <c r="Q531" s="49"/>
      <c r="R531"/>
      <c r="S531" s="49"/>
      <c r="T531" s="49"/>
      <c r="U531" s="49"/>
      <c r="V531" s="49"/>
      <c r="W531"/>
    </row>
    <row r="532" spans="11:23" x14ac:dyDescent="0.35">
      <c r="K532"/>
      <c r="L532"/>
      <c r="M532"/>
      <c r="O532"/>
      <c r="P532" s="49"/>
      <c r="Q532" s="49"/>
      <c r="R532"/>
      <c r="S532" s="49"/>
      <c r="T532" s="49"/>
      <c r="U532" s="49"/>
      <c r="V532" s="49"/>
      <c r="W532"/>
    </row>
    <row r="533" spans="11:23" x14ac:dyDescent="0.35">
      <c r="K533"/>
      <c r="L533"/>
      <c r="M533"/>
      <c r="O533"/>
      <c r="P533" s="49"/>
      <c r="Q533" s="49"/>
      <c r="R533"/>
      <c r="S533" s="49"/>
      <c r="T533" s="49"/>
      <c r="U533" s="49"/>
      <c r="V533" s="49"/>
      <c r="W533"/>
    </row>
    <row r="534" spans="11:23" x14ac:dyDescent="0.35">
      <c r="K534"/>
      <c r="L534"/>
      <c r="M534"/>
      <c r="O534"/>
      <c r="P534" s="49"/>
      <c r="Q534" s="49"/>
      <c r="R534"/>
      <c r="S534" s="49"/>
      <c r="T534" s="49"/>
      <c r="U534" s="49"/>
      <c r="V534" s="49"/>
      <c r="W534"/>
    </row>
    <row r="535" spans="11:23" x14ac:dyDescent="0.35">
      <c r="K535"/>
      <c r="L535"/>
      <c r="M535"/>
      <c r="O535"/>
      <c r="P535" s="49"/>
      <c r="Q535" s="49"/>
      <c r="R535"/>
      <c r="S535" s="49"/>
      <c r="T535" s="49"/>
      <c r="U535" s="49"/>
      <c r="V535" s="49"/>
      <c r="W535"/>
    </row>
    <row r="536" spans="11:23" x14ac:dyDescent="0.35">
      <c r="K536"/>
      <c r="L536"/>
      <c r="M536"/>
      <c r="O536"/>
      <c r="P536" s="49"/>
      <c r="Q536" s="49"/>
      <c r="R536"/>
      <c r="S536" s="49"/>
      <c r="T536" s="49"/>
      <c r="U536" s="49"/>
      <c r="V536" s="49"/>
      <c r="W536"/>
    </row>
    <row r="537" spans="11:23" x14ac:dyDescent="0.35">
      <c r="K537"/>
      <c r="L537"/>
      <c r="M537"/>
      <c r="O537"/>
      <c r="P537" s="49"/>
      <c r="Q537" s="49"/>
      <c r="R537"/>
      <c r="S537" s="49"/>
      <c r="T537" s="49"/>
      <c r="U537" s="49"/>
      <c r="V537" s="49"/>
      <c r="W537"/>
    </row>
    <row r="538" spans="11:23" x14ac:dyDescent="0.35">
      <c r="K538"/>
      <c r="L538"/>
      <c r="M538"/>
      <c r="O538"/>
      <c r="P538" s="49"/>
      <c r="Q538" s="49"/>
      <c r="R538"/>
      <c r="S538" s="49"/>
      <c r="T538" s="49"/>
      <c r="U538" s="49"/>
      <c r="V538" s="49"/>
      <c r="W538"/>
    </row>
    <row r="539" spans="11:23" x14ac:dyDescent="0.35">
      <c r="K539"/>
      <c r="L539"/>
      <c r="M539"/>
      <c r="O539"/>
      <c r="P539" s="49"/>
      <c r="Q539" s="49"/>
      <c r="R539"/>
      <c r="S539" s="49"/>
      <c r="T539" s="49"/>
      <c r="U539" s="49"/>
      <c r="V539" s="49"/>
      <c r="W539"/>
    </row>
    <row r="540" spans="11:23" x14ac:dyDescent="0.35">
      <c r="K540"/>
      <c r="L540"/>
      <c r="M540"/>
      <c r="O540"/>
      <c r="P540" s="49"/>
      <c r="Q540" s="49"/>
      <c r="R540"/>
      <c r="S540" s="49"/>
      <c r="T540" s="49"/>
      <c r="U540" s="49"/>
      <c r="V540" s="49"/>
      <c r="W540"/>
    </row>
    <row r="541" spans="11:23" x14ac:dyDescent="0.35">
      <c r="K541"/>
      <c r="L541"/>
      <c r="M541"/>
      <c r="O541"/>
      <c r="P541" s="49"/>
      <c r="Q541" s="49"/>
      <c r="R541"/>
      <c r="S541" s="49"/>
      <c r="T541" s="49"/>
      <c r="U541" s="49"/>
      <c r="V541" s="49"/>
      <c r="W541"/>
    </row>
    <row r="542" spans="11:23" x14ac:dyDescent="0.35">
      <c r="K542"/>
      <c r="L542"/>
      <c r="M542"/>
      <c r="O542"/>
      <c r="P542" s="49"/>
      <c r="Q542" s="49"/>
      <c r="R542"/>
      <c r="S542" s="49"/>
      <c r="T542" s="49"/>
      <c r="U542" s="49"/>
      <c r="V542" s="49"/>
      <c r="W542"/>
    </row>
    <row r="543" spans="11:23" x14ac:dyDescent="0.35">
      <c r="K543"/>
      <c r="L543"/>
      <c r="M543"/>
      <c r="O543"/>
      <c r="P543" s="49"/>
      <c r="Q543" s="49"/>
      <c r="R543"/>
      <c r="S543" s="49"/>
      <c r="T543" s="49"/>
      <c r="U543" s="49"/>
      <c r="V543" s="49"/>
      <c r="W543"/>
    </row>
    <row r="544" spans="11:23" x14ac:dyDescent="0.35">
      <c r="K544"/>
      <c r="L544"/>
      <c r="M544"/>
      <c r="O544"/>
      <c r="P544" s="49"/>
      <c r="Q544" s="49"/>
      <c r="R544"/>
      <c r="S544" s="49"/>
      <c r="T544" s="49"/>
      <c r="U544" s="49"/>
      <c r="V544" s="49"/>
      <c r="W544"/>
    </row>
    <row r="545" spans="11:23" x14ac:dyDescent="0.35">
      <c r="K545"/>
      <c r="L545"/>
      <c r="M545"/>
      <c r="O545"/>
      <c r="P545" s="49"/>
      <c r="Q545" s="49"/>
      <c r="R545"/>
      <c r="S545" s="49"/>
      <c r="T545" s="49"/>
      <c r="U545" s="49"/>
      <c r="V545" s="49"/>
      <c r="W545"/>
    </row>
    <row r="546" spans="11:23" x14ac:dyDescent="0.35">
      <c r="K546"/>
      <c r="L546"/>
      <c r="M546"/>
      <c r="O546"/>
      <c r="P546" s="49"/>
      <c r="Q546" s="49"/>
      <c r="R546"/>
      <c r="S546" s="49"/>
      <c r="T546" s="49"/>
      <c r="U546" s="49"/>
      <c r="V546" s="49"/>
      <c r="W546"/>
    </row>
    <row r="547" spans="11:23" x14ac:dyDescent="0.35">
      <c r="K547"/>
      <c r="L547"/>
      <c r="M547"/>
      <c r="O547"/>
      <c r="P547" s="49"/>
      <c r="Q547" s="49"/>
      <c r="R547"/>
      <c r="S547" s="49"/>
      <c r="T547" s="49"/>
      <c r="U547" s="49"/>
      <c r="V547" s="49"/>
      <c r="W547"/>
    </row>
    <row r="548" spans="11:23" x14ac:dyDescent="0.35">
      <c r="K548"/>
      <c r="L548"/>
      <c r="M548"/>
      <c r="O548"/>
      <c r="P548" s="49"/>
      <c r="Q548" s="49"/>
      <c r="R548"/>
      <c r="S548" s="49"/>
      <c r="T548" s="49"/>
      <c r="U548" s="49"/>
      <c r="V548" s="49"/>
      <c r="W548"/>
    </row>
    <row r="549" spans="11:23" x14ac:dyDescent="0.35">
      <c r="K549"/>
      <c r="L549"/>
      <c r="M549"/>
      <c r="O549"/>
      <c r="P549" s="49"/>
      <c r="Q549" s="49"/>
      <c r="R549"/>
      <c r="S549" s="49"/>
      <c r="T549" s="49"/>
      <c r="U549" s="49"/>
      <c r="V549" s="49"/>
      <c r="W549"/>
    </row>
    <row r="550" spans="11:23" x14ac:dyDescent="0.35">
      <c r="K550"/>
      <c r="L550"/>
      <c r="M550"/>
      <c r="O550"/>
      <c r="P550" s="49"/>
      <c r="Q550" s="49"/>
      <c r="R550"/>
      <c r="S550" s="49"/>
      <c r="T550" s="49"/>
      <c r="U550" s="49"/>
      <c r="V550" s="49"/>
      <c r="W550"/>
    </row>
    <row r="551" spans="11:23" x14ac:dyDescent="0.35">
      <c r="K551"/>
      <c r="L551"/>
      <c r="M551"/>
      <c r="O551"/>
      <c r="P551" s="49"/>
      <c r="Q551" s="49"/>
      <c r="R551"/>
      <c r="S551" s="49"/>
      <c r="T551" s="49"/>
      <c r="U551" s="49"/>
      <c r="V551" s="49"/>
      <c r="W551"/>
    </row>
    <row r="552" spans="11:23" x14ac:dyDescent="0.35">
      <c r="K552"/>
      <c r="L552"/>
      <c r="M552"/>
      <c r="O552"/>
      <c r="P552" s="49"/>
      <c r="Q552" s="49"/>
      <c r="R552"/>
      <c r="S552" s="49"/>
      <c r="T552" s="49"/>
      <c r="U552" s="49"/>
      <c r="V552" s="49"/>
      <c r="W552"/>
    </row>
    <row r="553" spans="11:23" x14ac:dyDescent="0.35">
      <c r="K553"/>
      <c r="L553"/>
      <c r="M553"/>
      <c r="O553"/>
      <c r="P553" s="49"/>
      <c r="Q553" s="49"/>
      <c r="R553"/>
      <c r="S553" s="49"/>
      <c r="T553" s="49"/>
      <c r="U553" s="49"/>
      <c r="V553" s="49"/>
      <c r="W553"/>
    </row>
    <row r="554" spans="11:23" x14ac:dyDescent="0.35">
      <c r="K554"/>
      <c r="L554"/>
      <c r="M554"/>
      <c r="O554"/>
      <c r="P554" s="49"/>
      <c r="Q554" s="49"/>
      <c r="R554"/>
      <c r="S554" s="49"/>
      <c r="T554" s="49"/>
      <c r="U554" s="49"/>
      <c r="V554" s="49"/>
      <c r="W554"/>
    </row>
    <row r="555" spans="11:23" x14ac:dyDescent="0.35">
      <c r="K555"/>
      <c r="L555"/>
      <c r="M555"/>
      <c r="O555"/>
      <c r="P555" s="49"/>
      <c r="Q555" s="49"/>
      <c r="R555"/>
      <c r="S555" s="49"/>
      <c r="T555" s="49"/>
      <c r="U555" s="49"/>
      <c r="V555" s="49"/>
      <c r="W555"/>
    </row>
    <row r="556" spans="11:23" x14ac:dyDescent="0.35">
      <c r="K556"/>
      <c r="L556"/>
      <c r="M556"/>
      <c r="O556"/>
      <c r="P556" s="49"/>
      <c r="Q556" s="49"/>
      <c r="R556"/>
      <c r="S556" s="49"/>
      <c r="T556" s="49"/>
      <c r="U556" s="49"/>
      <c r="V556" s="49"/>
      <c r="W556"/>
    </row>
    <row r="557" spans="11:23" x14ac:dyDescent="0.35">
      <c r="K557"/>
      <c r="L557"/>
      <c r="M557"/>
      <c r="O557"/>
      <c r="P557" s="49"/>
      <c r="Q557" s="49"/>
      <c r="R557"/>
      <c r="S557" s="49"/>
      <c r="T557" s="49"/>
      <c r="U557" s="49"/>
      <c r="V557" s="49"/>
      <c r="W557"/>
    </row>
    <row r="558" spans="11:23" x14ac:dyDescent="0.35">
      <c r="K558"/>
      <c r="L558"/>
      <c r="M558"/>
      <c r="O558"/>
      <c r="P558" s="49"/>
      <c r="Q558" s="49"/>
      <c r="R558"/>
      <c r="S558" s="49"/>
      <c r="T558" s="49"/>
      <c r="U558" s="49"/>
      <c r="V558" s="49"/>
      <c r="W558"/>
    </row>
    <row r="559" spans="11:23" x14ac:dyDescent="0.35">
      <c r="K559"/>
      <c r="L559"/>
      <c r="M559"/>
      <c r="O559"/>
      <c r="P559" s="49"/>
      <c r="Q559" s="49"/>
      <c r="R559"/>
      <c r="S559" s="49"/>
      <c r="T559" s="49"/>
      <c r="U559" s="49"/>
      <c r="V559" s="49"/>
      <c r="W559"/>
    </row>
    <row r="560" spans="11:23" x14ac:dyDescent="0.35">
      <c r="K560"/>
      <c r="L560"/>
      <c r="M560"/>
      <c r="O560"/>
      <c r="P560" s="49"/>
      <c r="Q560" s="49"/>
      <c r="R560"/>
      <c r="S560" s="49"/>
      <c r="T560" s="49"/>
      <c r="U560" s="49"/>
      <c r="V560" s="49"/>
      <c r="W560"/>
    </row>
    <row r="561" spans="11:23" x14ac:dyDescent="0.35">
      <c r="K561"/>
      <c r="L561"/>
      <c r="M561"/>
      <c r="O561"/>
      <c r="P561" s="49"/>
      <c r="Q561" s="49"/>
      <c r="R561"/>
      <c r="S561" s="49"/>
      <c r="T561" s="49"/>
      <c r="U561" s="49"/>
      <c r="V561" s="49"/>
      <c r="W561"/>
    </row>
    <row r="562" spans="11:23" x14ac:dyDescent="0.35">
      <c r="K562"/>
      <c r="L562"/>
      <c r="M562"/>
      <c r="O562"/>
      <c r="P562" s="49"/>
      <c r="Q562" s="49"/>
      <c r="R562"/>
      <c r="S562" s="49"/>
      <c r="T562" s="49"/>
      <c r="U562" s="49"/>
      <c r="V562" s="49"/>
      <c r="W562"/>
    </row>
    <row r="563" spans="11:23" x14ac:dyDescent="0.35">
      <c r="K563"/>
      <c r="L563"/>
      <c r="M563"/>
      <c r="O563"/>
      <c r="P563" s="49"/>
      <c r="Q563" s="49"/>
      <c r="R563"/>
      <c r="S563" s="49"/>
      <c r="T563" s="49"/>
      <c r="U563" s="49"/>
      <c r="V563" s="49"/>
      <c r="W563"/>
    </row>
    <row r="564" spans="11:23" x14ac:dyDescent="0.35">
      <c r="K564"/>
      <c r="L564"/>
      <c r="M564"/>
      <c r="O564"/>
      <c r="P564" s="49"/>
      <c r="Q564" s="49"/>
      <c r="R564"/>
      <c r="S564" s="49"/>
      <c r="T564" s="49"/>
      <c r="U564" s="49"/>
      <c r="V564" s="49"/>
      <c r="W564"/>
    </row>
    <row r="565" spans="11:23" x14ac:dyDescent="0.35">
      <c r="K565"/>
      <c r="L565"/>
      <c r="M565"/>
      <c r="O565"/>
      <c r="P565" s="49"/>
      <c r="Q565" s="49"/>
      <c r="R565"/>
      <c r="S565" s="49"/>
      <c r="T565" s="49"/>
      <c r="U565" s="49"/>
      <c r="V565" s="49"/>
      <c r="W565"/>
    </row>
    <row r="566" spans="11:23" x14ac:dyDescent="0.35">
      <c r="K566"/>
      <c r="L566"/>
      <c r="M566"/>
      <c r="O566"/>
      <c r="P566" s="49"/>
      <c r="Q566" s="49"/>
      <c r="R566"/>
      <c r="S566" s="49"/>
      <c r="T566" s="49"/>
      <c r="U566" s="49"/>
      <c r="V566" s="49"/>
      <c r="W566"/>
    </row>
    <row r="567" spans="11:23" x14ac:dyDescent="0.35">
      <c r="K567"/>
      <c r="L567"/>
      <c r="M567"/>
      <c r="O567"/>
      <c r="P567" s="49"/>
      <c r="Q567" s="49"/>
      <c r="R567"/>
      <c r="S567" s="49"/>
      <c r="T567" s="49"/>
      <c r="U567" s="49"/>
      <c r="V567" s="49"/>
      <c r="W567"/>
    </row>
    <row r="568" spans="11:23" x14ac:dyDescent="0.35">
      <c r="K568"/>
      <c r="L568"/>
      <c r="M568"/>
      <c r="O568"/>
      <c r="P568" s="49"/>
      <c r="Q568" s="49"/>
      <c r="R568"/>
      <c r="S568" s="49"/>
      <c r="T568" s="49"/>
      <c r="U568" s="49"/>
      <c r="V568" s="49"/>
      <c r="W568"/>
    </row>
    <row r="569" spans="11:23" x14ac:dyDescent="0.35">
      <c r="K569"/>
      <c r="L569"/>
      <c r="M569"/>
      <c r="O569"/>
      <c r="P569" s="49"/>
      <c r="Q569" s="49"/>
      <c r="R569"/>
      <c r="S569" s="49"/>
      <c r="T569" s="49"/>
      <c r="U569" s="49"/>
      <c r="V569" s="49"/>
      <c r="W569"/>
    </row>
    <row r="570" spans="11:23" x14ac:dyDescent="0.35">
      <c r="K570"/>
      <c r="L570"/>
      <c r="M570"/>
      <c r="O570"/>
      <c r="P570" s="49"/>
      <c r="Q570" s="49"/>
      <c r="R570"/>
      <c r="S570" s="49"/>
      <c r="T570" s="49"/>
      <c r="U570" s="49"/>
      <c r="V570" s="49"/>
      <c r="W570"/>
    </row>
    <row r="571" spans="11:23" x14ac:dyDescent="0.35">
      <c r="K571"/>
      <c r="L571"/>
      <c r="M571"/>
      <c r="O571"/>
      <c r="P571" s="49"/>
      <c r="Q571" s="49"/>
      <c r="R571"/>
      <c r="S571" s="49"/>
      <c r="T571" s="49"/>
      <c r="U571" s="49"/>
      <c r="V571" s="49"/>
      <c r="W571"/>
    </row>
    <row r="572" spans="11:23" x14ac:dyDescent="0.35">
      <c r="K572"/>
      <c r="L572"/>
      <c r="M572"/>
      <c r="O572"/>
      <c r="P572" s="49"/>
      <c r="Q572" s="49"/>
      <c r="R572"/>
      <c r="S572" s="49"/>
      <c r="T572" s="49"/>
      <c r="U572" s="49"/>
      <c r="V572" s="49"/>
      <c r="W572"/>
    </row>
    <row r="573" spans="11:23" x14ac:dyDescent="0.35">
      <c r="K573"/>
      <c r="L573"/>
      <c r="M573"/>
      <c r="O573"/>
      <c r="P573" s="49"/>
      <c r="Q573" s="49"/>
      <c r="R573"/>
      <c r="S573" s="49"/>
      <c r="T573" s="49"/>
      <c r="U573" s="49"/>
      <c r="V573" s="49"/>
      <c r="W573"/>
    </row>
    <row r="574" spans="11:23" x14ac:dyDescent="0.35">
      <c r="K574"/>
      <c r="L574"/>
      <c r="M574"/>
      <c r="O574"/>
      <c r="P574" s="49"/>
      <c r="Q574" s="49"/>
      <c r="R574"/>
      <c r="S574" s="49"/>
      <c r="T574" s="49"/>
      <c r="U574" s="49"/>
      <c r="V574" s="49"/>
      <c r="W574"/>
    </row>
    <row r="575" spans="11:23" x14ac:dyDescent="0.35">
      <c r="K575"/>
      <c r="L575"/>
      <c r="M575"/>
      <c r="O575"/>
      <c r="P575" s="49"/>
      <c r="Q575" s="49"/>
      <c r="R575"/>
      <c r="S575" s="49"/>
      <c r="T575" s="49"/>
      <c r="U575" s="49"/>
      <c r="V575" s="49"/>
      <c r="W575"/>
    </row>
    <row r="576" spans="11:23" x14ac:dyDescent="0.35">
      <c r="K576"/>
      <c r="L576"/>
      <c r="M576"/>
      <c r="O576"/>
      <c r="P576" s="49"/>
      <c r="Q576" s="49"/>
      <c r="R576"/>
      <c r="S576" s="49"/>
      <c r="T576" s="49"/>
      <c r="U576" s="49"/>
      <c r="V576" s="49"/>
      <c r="W576"/>
    </row>
    <row r="577" spans="11:23" x14ac:dyDescent="0.35">
      <c r="K577"/>
      <c r="L577"/>
      <c r="M577"/>
      <c r="O577"/>
      <c r="P577" s="49"/>
      <c r="Q577" s="49"/>
      <c r="R577"/>
      <c r="S577" s="49"/>
      <c r="T577" s="49"/>
      <c r="U577" s="49"/>
      <c r="V577" s="49"/>
      <c r="W577"/>
    </row>
    <row r="578" spans="11:23" x14ac:dyDescent="0.35">
      <c r="K578"/>
      <c r="L578"/>
      <c r="M578"/>
      <c r="O578"/>
      <c r="P578" s="49"/>
      <c r="Q578" s="49"/>
      <c r="R578"/>
      <c r="S578" s="49"/>
      <c r="T578" s="49"/>
      <c r="U578" s="49"/>
      <c r="V578" s="49"/>
      <c r="W578"/>
    </row>
    <row r="579" spans="11:23" x14ac:dyDescent="0.35">
      <c r="K579"/>
      <c r="L579"/>
      <c r="M579"/>
      <c r="O579"/>
      <c r="P579" s="49"/>
      <c r="Q579" s="49"/>
      <c r="R579"/>
      <c r="S579" s="49"/>
      <c r="T579" s="49"/>
      <c r="U579" s="49"/>
      <c r="V579" s="49"/>
      <c r="W579"/>
    </row>
    <row r="580" spans="11:23" x14ac:dyDescent="0.35">
      <c r="K580"/>
      <c r="L580"/>
      <c r="M580"/>
      <c r="O580"/>
      <c r="P580" s="49"/>
      <c r="Q580" s="49"/>
      <c r="R580"/>
      <c r="S580" s="49"/>
      <c r="T580" s="49"/>
      <c r="U580" s="49"/>
      <c r="V580" s="49"/>
      <c r="W580"/>
    </row>
    <row r="581" spans="11:23" x14ac:dyDescent="0.35">
      <c r="K581"/>
      <c r="L581"/>
      <c r="M581"/>
      <c r="O581"/>
      <c r="P581" s="49"/>
      <c r="Q581" s="49"/>
      <c r="R581"/>
      <c r="S581" s="49"/>
      <c r="T581" s="49"/>
      <c r="U581" s="49"/>
      <c r="V581" s="49"/>
      <c r="W581"/>
    </row>
    <row r="582" spans="11:23" x14ac:dyDescent="0.35">
      <c r="K582"/>
      <c r="L582"/>
      <c r="M582"/>
      <c r="O582"/>
      <c r="P582" s="49"/>
      <c r="Q582" s="49"/>
      <c r="R582"/>
      <c r="S582" s="49"/>
      <c r="T582" s="49"/>
      <c r="U582" s="49"/>
      <c r="V582" s="49"/>
      <c r="W582"/>
    </row>
    <row r="583" spans="11:23" x14ac:dyDescent="0.35">
      <c r="K583"/>
      <c r="L583"/>
      <c r="M583"/>
      <c r="O583"/>
      <c r="P583" s="49"/>
      <c r="Q583" s="49"/>
      <c r="R583"/>
      <c r="S583" s="49"/>
      <c r="T583" s="49"/>
      <c r="U583" s="49"/>
      <c r="V583" s="49"/>
      <c r="W583"/>
    </row>
    <row r="584" spans="11:23" x14ac:dyDescent="0.35">
      <c r="K584"/>
      <c r="L584"/>
      <c r="M584"/>
      <c r="O584"/>
      <c r="P584" s="49"/>
      <c r="Q584" s="49"/>
      <c r="R584"/>
      <c r="S584" s="49"/>
      <c r="T584" s="49"/>
      <c r="U584" s="49"/>
      <c r="V584" s="49"/>
      <c r="W584"/>
    </row>
    <row r="585" spans="11:23" x14ac:dyDescent="0.35">
      <c r="K585"/>
      <c r="L585"/>
      <c r="M585"/>
      <c r="O585"/>
      <c r="P585" s="49"/>
      <c r="Q585" s="49"/>
      <c r="R585"/>
      <c r="S585" s="49"/>
      <c r="T585" s="49"/>
      <c r="U585" s="49"/>
      <c r="V585" s="49"/>
      <c r="W585"/>
    </row>
    <row r="586" spans="11:23" x14ac:dyDescent="0.35">
      <c r="K586"/>
      <c r="L586"/>
      <c r="M586"/>
      <c r="O586"/>
      <c r="P586" s="49"/>
      <c r="Q586" s="49"/>
      <c r="R586"/>
      <c r="S586" s="49"/>
      <c r="T586" s="49"/>
      <c r="U586" s="49"/>
      <c r="V586" s="49"/>
      <c r="W586"/>
    </row>
    <row r="587" spans="11:23" x14ac:dyDescent="0.35">
      <c r="K587"/>
      <c r="L587"/>
      <c r="M587"/>
      <c r="O587"/>
      <c r="P587" s="49"/>
      <c r="Q587" s="49"/>
      <c r="R587"/>
      <c r="S587" s="49"/>
      <c r="T587" s="49"/>
      <c r="U587" s="49"/>
      <c r="V587" s="49"/>
      <c r="W587"/>
    </row>
    <row r="588" spans="11:23" x14ac:dyDescent="0.35">
      <c r="K588"/>
      <c r="L588"/>
      <c r="M588"/>
      <c r="O588"/>
      <c r="P588" s="49"/>
      <c r="Q588" s="49"/>
      <c r="R588"/>
      <c r="S588" s="49"/>
      <c r="T588" s="49"/>
      <c r="U588" s="49"/>
      <c r="V588" s="49"/>
      <c r="W588"/>
    </row>
    <row r="589" spans="11:23" x14ac:dyDescent="0.35">
      <c r="K589"/>
      <c r="L589"/>
      <c r="M589"/>
      <c r="O589"/>
      <c r="P589" s="49"/>
      <c r="Q589" s="49"/>
      <c r="R589"/>
      <c r="S589" s="49"/>
      <c r="T589" s="49"/>
      <c r="U589" s="49"/>
      <c r="V589" s="49"/>
      <c r="W589"/>
    </row>
    <row r="590" spans="11:23" x14ac:dyDescent="0.35">
      <c r="K590"/>
      <c r="L590"/>
      <c r="M590"/>
      <c r="O590"/>
      <c r="P590" s="49"/>
      <c r="Q590" s="49"/>
      <c r="R590"/>
      <c r="S590" s="49"/>
      <c r="T590" s="49"/>
      <c r="U590" s="49"/>
      <c r="V590" s="49"/>
      <c r="W590"/>
    </row>
    <row r="591" spans="11:23" x14ac:dyDescent="0.35">
      <c r="K591"/>
      <c r="L591"/>
      <c r="M591"/>
      <c r="O591"/>
      <c r="P591" s="49"/>
      <c r="Q591" s="49"/>
      <c r="R591"/>
      <c r="S591" s="49"/>
      <c r="T591" s="49"/>
      <c r="U591" s="49"/>
      <c r="V591" s="49"/>
      <c r="W591"/>
    </row>
    <row r="592" spans="11:23" x14ac:dyDescent="0.35">
      <c r="K592"/>
      <c r="L592"/>
      <c r="M592"/>
      <c r="O592"/>
      <c r="P592" s="49"/>
      <c r="Q592" s="49"/>
      <c r="R592"/>
      <c r="S592" s="49"/>
      <c r="T592" s="49"/>
      <c r="U592" s="49"/>
      <c r="V592" s="49"/>
      <c r="W592"/>
    </row>
    <row r="593" spans="11:23" x14ac:dyDescent="0.35">
      <c r="K593"/>
      <c r="L593"/>
      <c r="M593"/>
      <c r="O593"/>
      <c r="P593" s="49"/>
      <c r="Q593" s="49"/>
      <c r="R593"/>
      <c r="S593" s="49"/>
      <c r="T593" s="49"/>
      <c r="U593" s="49"/>
      <c r="V593" s="49"/>
      <c r="W593"/>
    </row>
    <row r="594" spans="11:23" x14ac:dyDescent="0.35">
      <c r="K594"/>
      <c r="L594"/>
      <c r="M594"/>
      <c r="O594"/>
      <c r="P594" s="49"/>
      <c r="Q594" s="49"/>
      <c r="R594"/>
      <c r="S594" s="49"/>
      <c r="T594" s="49"/>
      <c r="U594" s="49"/>
      <c r="V594" s="49"/>
      <c r="W594"/>
    </row>
    <row r="595" spans="11:23" x14ac:dyDescent="0.35">
      <c r="K595"/>
      <c r="L595"/>
      <c r="M595"/>
      <c r="O595"/>
      <c r="P595" s="49"/>
      <c r="Q595" s="49"/>
      <c r="R595"/>
      <c r="S595" s="49"/>
      <c r="T595" s="49"/>
      <c r="U595" s="49"/>
      <c r="V595" s="49"/>
      <c r="W595"/>
    </row>
    <row r="596" spans="11:23" x14ac:dyDescent="0.35">
      <c r="K596"/>
      <c r="L596"/>
      <c r="M596"/>
      <c r="O596"/>
      <c r="P596" s="49"/>
      <c r="Q596" s="49"/>
      <c r="R596"/>
      <c r="S596" s="49"/>
      <c r="T596" s="49"/>
      <c r="U596" s="49"/>
      <c r="V596" s="49"/>
      <c r="W596"/>
    </row>
    <row r="597" spans="11:23" x14ac:dyDescent="0.35">
      <c r="K597"/>
      <c r="L597"/>
      <c r="M597"/>
      <c r="O597"/>
      <c r="P597" s="49"/>
      <c r="Q597" s="49"/>
      <c r="R597"/>
      <c r="S597" s="49"/>
      <c r="T597" s="49"/>
      <c r="U597" s="49"/>
      <c r="V597" s="49"/>
      <c r="W597"/>
    </row>
    <row r="598" spans="11:23" x14ac:dyDescent="0.35">
      <c r="K598"/>
      <c r="L598"/>
      <c r="M598"/>
      <c r="O598"/>
      <c r="P598" s="49"/>
      <c r="Q598" s="49"/>
      <c r="R598"/>
      <c r="S598" s="49"/>
      <c r="T598" s="49"/>
      <c r="U598" s="49"/>
      <c r="V598" s="49"/>
      <c r="W598"/>
    </row>
    <row r="599" spans="11:23" x14ac:dyDescent="0.35">
      <c r="K599"/>
      <c r="L599"/>
      <c r="M599"/>
      <c r="O599"/>
      <c r="P599" s="49"/>
      <c r="Q599" s="49"/>
      <c r="R599"/>
      <c r="S599" s="49"/>
      <c r="T599" s="49"/>
      <c r="U599" s="49"/>
      <c r="V599" s="49"/>
      <c r="W599"/>
    </row>
    <row r="600" spans="11:23" x14ac:dyDescent="0.35">
      <c r="K600"/>
      <c r="L600"/>
      <c r="M600"/>
      <c r="O600"/>
      <c r="P600" s="49"/>
      <c r="Q600" s="49"/>
      <c r="R600"/>
      <c r="S600" s="49"/>
      <c r="T600" s="49"/>
      <c r="U600" s="49"/>
      <c r="V600" s="49"/>
      <c r="W600"/>
    </row>
    <row r="601" spans="11:23" x14ac:dyDescent="0.35">
      <c r="K601"/>
      <c r="L601"/>
      <c r="M601"/>
      <c r="O601"/>
      <c r="P601" s="49"/>
      <c r="Q601" s="49"/>
      <c r="R601"/>
      <c r="S601" s="49"/>
      <c r="T601" s="49"/>
      <c r="U601" s="49"/>
      <c r="V601" s="49"/>
      <c r="W601"/>
    </row>
    <row r="602" spans="11:23" x14ac:dyDescent="0.35">
      <c r="K602"/>
      <c r="L602"/>
      <c r="M602"/>
      <c r="O602"/>
      <c r="P602" s="49"/>
      <c r="Q602" s="49"/>
      <c r="R602"/>
      <c r="S602" s="49"/>
      <c r="T602" s="49"/>
      <c r="U602" s="49"/>
      <c r="V602" s="49"/>
      <c r="W602"/>
    </row>
    <row r="603" spans="11:23" x14ac:dyDescent="0.35">
      <c r="K603"/>
      <c r="L603"/>
      <c r="M603"/>
      <c r="O603"/>
      <c r="P603" s="49"/>
      <c r="Q603" s="49"/>
      <c r="R603"/>
      <c r="S603" s="49"/>
      <c r="T603" s="49"/>
      <c r="U603" s="49"/>
      <c r="V603" s="49"/>
      <c r="W603"/>
    </row>
    <row r="604" spans="11:23" x14ac:dyDescent="0.35">
      <c r="K604"/>
      <c r="L604"/>
      <c r="M604"/>
      <c r="O604"/>
      <c r="P604" s="49"/>
      <c r="Q604" s="49"/>
      <c r="R604"/>
      <c r="S604" s="49"/>
      <c r="T604" s="49"/>
      <c r="U604" s="49"/>
      <c r="V604" s="49"/>
      <c r="W604"/>
    </row>
    <row r="605" spans="11:23" x14ac:dyDescent="0.35">
      <c r="K605"/>
      <c r="L605"/>
      <c r="M605"/>
      <c r="O605"/>
      <c r="P605" s="49"/>
      <c r="Q605" s="49"/>
      <c r="R605"/>
      <c r="S605" s="49"/>
      <c r="T605" s="49"/>
      <c r="U605" s="49"/>
      <c r="V605" s="49"/>
      <c r="W605"/>
    </row>
    <row r="606" spans="11:23" x14ac:dyDescent="0.35">
      <c r="K606"/>
      <c r="L606"/>
      <c r="M606"/>
      <c r="O606"/>
      <c r="P606" s="49"/>
      <c r="Q606" s="49"/>
      <c r="R606"/>
      <c r="S606" s="49"/>
      <c r="T606" s="49"/>
      <c r="U606" s="49"/>
      <c r="V606" s="49"/>
      <c r="W606"/>
    </row>
    <row r="607" spans="11:23" x14ac:dyDescent="0.35">
      <c r="K607"/>
      <c r="L607"/>
      <c r="M607"/>
      <c r="O607"/>
      <c r="P607" s="49"/>
      <c r="Q607" s="49"/>
      <c r="R607"/>
      <c r="S607" s="49"/>
      <c r="T607" s="49"/>
      <c r="U607" s="49"/>
      <c r="V607" s="49"/>
      <c r="W607"/>
    </row>
    <row r="608" spans="11:23" x14ac:dyDescent="0.35">
      <c r="K608"/>
      <c r="L608"/>
      <c r="M608"/>
      <c r="O608"/>
      <c r="P608" s="49"/>
      <c r="Q608" s="49"/>
      <c r="R608"/>
      <c r="S608" s="49"/>
      <c r="T608" s="49"/>
      <c r="U608" s="49"/>
      <c r="V608" s="49"/>
      <c r="W608"/>
    </row>
    <row r="609" spans="11:23" x14ac:dyDescent="0.35">
      <c r="K609"/>
      <c r="L609"/>
      <c r="M609"/>
      <c r="O609"/>
      <c r="P609" s="49"/>
      <c r="Q609" s="49"/>
      <c r="R609"/>
      <c r="S609" s="49"/>
      <c r="T609" s="49"/>
      <c r="U609" s="49"/>
      <c r="V609" s="49"/>
      <c r="W609"/>
    </row>
    <row r="610" spans="11:23" x14ac:dyDescent="0.35">
      <c r="K610"/>
      <c r="L610"/>
      <c r="M610"/>
      <c r="O610"/>
      <c r="P610" s="49"/>
      <c r="Q610" s="49"/>
      <c r="R610"/>
      <c r="S610" s="49"/>
      <c r="T610" s="49"/>
      <c r="U610" s="49"/>
      <c r="V610" s="49"/>
      <c r="W610"/>
    </row>
    <row r="611" spans="11:23" x14ac:dyDescent="0.35">
      <c r="K611"/>
      <c r="L611"/>
      <c r="M611"/>
      <c r="O611"/>
      <c r="P611" s="49"/>
      <c r="Q611" s="49"/>
      <c r="R611"/>
      <c r="S611" s="49"/>
      <c r="T611" s="49"/>
      <c r="U611" s="49"/>
      <c r="V611" s="49"/>
      <c r="W611"/>
    </row>
    <row r="612" spans="11:23" x14ac:dyDescent="0.35">
      <c r="K612"/>
      <c r="L612"/>
      <c r="M612"/>
      <c r="O612"/>
      <c r="P612" s="49"/>
      <c r="Q612" s="49"/>
      <c r="R612"/>
      <c r="S612" s="49"/>
      <c r="T612" s="49"/>
      <c r="U612" s="49"/>
      <c r="V612" s="49"/>
      <c r="W612"/>
    </row>
    <row r="613" spans="11:23" x14ac:dyDescent="0.35">
      <c r="K613"/>
      <c r="L613"/>
      <c r="M613"/>
      <c r="O613"/>
      <c r="P613" s="49"/>
      <c r="Q613" s="49"/>
      <c r="R613"/>
      <c r="S613" s="49"/>
      <c r="T613" s="49"/>
      <c r="U613" s="49"/>
      <c r="V613" s="49"/>
      <c r="W613"/>
    </row>
    <row r="614" spans="11:23" x14ac:dyDescent="0.35">
      <c r="K614"/>
      <c r="L614"/>
      <c r="M614"/>
      <c r="O614"/>
      <c r="P614" s="49"/>
      <c r="Q614" s="49"/>
      <c r="R614"/>
      <c r="S614" s="49"/>
      <c r="T614" s="49"/>
      <c r="U614" s="49"/>
      <c r="V614" s="49"/>
      <c r="W614"/>
    </row>
    <row r="615" spans="11:23" x14ac:dyDescent="0.35">
      <c r="K615"/>
      <c r="L615"/>
      <c r="M615"/>
      <c r="O615"/>
      <c r="P615" s="49"/>
      <c r="Q615" s="49"/>
      <c r="R615"/>
      <c r="S615" s="49"/>
      <c r="T615" s="49"/>
      <c r="U615" s="49"/>
      <c r="V615" s="49"/>
      <c r="W615"/>
    </row>
    <row r="616" spans="11:23" x14ac:dyDescent="0.35">
      <c r="K616"/>
      <c r="L616"/>
      <c r="M616"/>
      <c r="O616"/>
      <c r="P616" s="49"/>
      <c r="Q616" s="49"/>
      <c r="R616"/>
      <c r="S616" s="49"/>
      <c r="T616" s="49"/>
      <c r="U616" s="49"/>
      <c r="V616" s="49"/>
      <c r="W616"/>
    </row>
    <row r="617" spans="11:23" x14ac:dyDescent="0.35">
      <c r="K617"/>
      <c r="L617"/>
      <c r="M617"/>
      <c r="O617"/>
      <c r="P617" s="49"/>
      <c r="Q617" s="49"/>
      <c r="R617"/>
      <c r="S617" s="49"/>
      <c r="T617" s="49"/>
      <c r="U617" s="49"/>
      <c r="V617" s="49"/>
      <c r="W617"/>
    </row>
    <row r="618" spans="11:23" x14ac:dyDescent="0.35">
      <c r="K618"/>
      <c r="L618"/>
      <c r="M618"/>
      <c r="O618"/>
      <c r="P618" s="49"/>
      <c r="Q618" s="49"/>
      <c r="R618"/>
      <c r="S618" s="49"/>
      <c r="T618" s="49"/>
      <c r="U618" s="49"/>
      <c r="V618" s="49"/>
      <c r="W618"/>
    </row>
    <row r="619" spans="11:23" x14ac:dyDescent="0.35">
      <c r="K619"/>
      <c r="L619"/>
      <c r="M619"/>
      <c r="O619"/>
      <c r="P619" s="49"/>
      <c r="Q619" s="49"/>
      <c r="R619"/>
      <c r="S619" s="49"/>
      <c r="T619" s="49"/>
      <c r="U619" s="49"/>
      <c r="V619" s="49"/>
      <c r="W619"/>
    </row>
    <row r="620" spans="11:23" x14ac:dyDescent="0.35">
      <c r="K620"/>
      <c r="L620"/>
      <c r="M620"/>
      <c r="O620"/>
      <c r="P620" s="49"/>
      <c r="Q620" s="49"/>
      <c r="R620"/>
      <c r="S620" s="49"/>
      <c r="T620" s="49"/>
      <c r="U620" s="49"/>
      <c r="V620" s="49"/>
      <c r="W620"/>
    </row>
    <row r="621" spans="11:23" x14ac:dyDescent="0.35">
      <c r="K621"/>
      <c r="L621"/>
      <c r="M621"/>
      <c r="O621"/>
      <c r="P621" s="49"/>
      <c r="Q621" s="49"/>
      <c r="R621"/>
      <c r="S621" s="49"/>
      <c r="T621" s="49"/>
      <c r="U621" s="49"/>
      <c r="V621" s="49"/>
      <c r="W621"/>
    </row>
    <row r="622" spans="11:23" x14ac:dyDescent="0.35">
      <c r="K622"/>
      <c r="L622"/>
      <c r="M622"/>
      <c r="O622"/>
      <c r="P622" s="49"/>
      <c r="Q622" s="49"/>
      <c r="R622"/>
      <c r="S622" s="49"/>
      <c r="T622" s="49"/>
      <c r="U622" s="49"/>
      <c r="V622" s="49"/>
      <c r="W622"/>
    </row>
    <row r="623" spans="11:23" x14ac:dyDescent="0.35">
      <c r="K623"/>
      <c r="L623"/>
      <c r="M623"/>
      <c r="O623"/>
      <c r="P623" s="49"/>
      <c r="Q623" s="49"/>
      <c r="R623"/>
      <c r="S623" s="49"/>
      <c r="T623" s="49"/>
      <c r="U623" s="49"/>
      <c r="V623" s="49"/>
      <c r="W623"/>
    </row>
    <row r="624" spans="11:23" x14ac:dyDescent="0.35">
      <c r="K624"/>
      <c r="L624"/>
      <c r="M624"/>
      <c r="O624"/>
      <c r="P624" s="49"/>
      <c r="Q624" s="49"/>
      <c r="R624"/>
      <c r="S624" s="49"/>
      <c r="T624" s="49"/>
      <c r="U624" s="49"/>
      <c r="V624" s="49"/>
      <c r="W624"/>
    </row>
    <row r="625" spans="11:23" x14ac:dyDescent="0.35">
      <c r="K625"/>
      <c r="L625"/>
      <c r="M625"/>
      <c r="O625"/>
      <c r="P625" s="49"/>
      <c r="Q625" s="49"/>
      <c r="R625"/>
      <c r="S625" s="49"/>
      <c r="T625" s="49"/>
      <c r="U625" s="49"/>
      <c r="V625" s="49"/>
      <c r="W625"/>
    </row>
    <row r="626" spans="11:23" x14ac:dyDescent="0.35">
      <c r="K626"/>
      <c r="L626"/>
      <c r="M626"/>
      <c r="O626"/>
      <c r="P626" s="49"/>
      <c r="Q626" s="49"/>
      <c r="R626"/>
      <c r="S626" s="49"/>
      <c r="T626" s="49"/>
      <c r="U626" s="49"/>
      <c r="V626" s="49"/>
      <c r="W626"/>
    </row>
    <row r="627" spans="11:23" x14ac:dyDescent="0.35">
      <c r="K627"/>
      <c r="L627"/>
      <c r="M627"/>
      <c r="O627"/>
      <c r="P627" s="49"/>
      <c r="Q627" s="49"/>
      <c r="R627"/>
      <c r="S627" s="49"/>
      <c r="T627" s="49"/>
      <c r="U627" s="49"/>
      <c r="V627" s="49"/>
      <c r="W627"/>
    </row>
    <row r="628" spans="11:23" x14ac:dyDescent="0.35">
      <c r="K628"/>
      <c r="L628"/>
      <c r="M628"/>
      <c r="O628"/>
      <c r="P628" s="49"/>
      <c r="Q628" s="49"/>
      <c r="R628"/>
      <c r="S628" s="49"/>
      <c r="T628" s="49"/>
      <c r="U628" s="49"/>
      <c r="V628" s="49"/>
      <c r="W628"/>
    </row>
    <row r="629" spans="11:23" x14ac:dyDescent="0.35">
      <c r="K629"/>
      <c r="L629"/>
      <c r="M629"/>
      <c r="O629"/>
      <c r="P629" s="49"/>
      <c r="Q629" s="49"/>
      <c r="R629"/>
      <c r="S629" s="49"/>
      <c r="T629" s="49"/>
      <c r="U629" s="49"/>
      <c r="V629" s="49"/>
      <c r="W629"/>
    </row>
    <row r="630" spans="11:23" x14ac:dyDescent="0.35">
      <c r="K630"/>
      <c r="L630"/>
      <c r="M630"/>
      <c r="O630"/>
      <c r="P630" s="49"/>
      <c r="Q630" s="49"/>
      <c r="R630"/>
      <c r="S630" s="49"/>
      <c r="T630" s="49"/>
      <c r="U630" s="49"/>
      <c r="V630" s="49"/>
      <c r="W630"/>
    </row>
    <row r="631" spans="11:23" x14ac:dyDescent="0.35">
      <c r="K631"/>
      <c r="L631"/>
      <c r="M631"/>
      <c r="O631"/>
      <c r="P631" s="49"/>
      <c r="Q631" s="49"/>
      <c r="R631"/>
      <c r="S631" s="49"/>
      <c r="T631" s="49"/>
      <c r="U631" s="49"/>
      <c r="V631" s="49"/>
      <c r="W631"/>
    </row>
    <row r="632" spans="11:23" x14ac:dyDescent="0.35">
      <c r="K632"/>
      <c r="L632"/>
      <c r="M632"/>
      <c r="O632"/>
      <c r="P632" s="49"/>
      <c r="Q632" s="49"/>
      <c r="R632"/>
      <c r="S632" s="49"/>
      <c r="T632" s="49"/>
      <c r="U632" s="49"/>
      <c r="V632" s="49"/>
      <c r="W632"/>
    </row>
    <row r="633" spans="11:23" x14ac:dyDescent="0.35">
      <c r="K633"/>
      <c r="L633"/>
      <c r="M633"/>
      <c r="O633"/>
      <c r="P633" s="49"/>
      <c r="Q633" s="49"/>
      <c r="R633"/>
      <c r="S633" s="49"/>
      <c r="T633" s="49"/>
      <c r="U633" s="49"/>
      <c r="V633" s="49"/>
      <c r="W633"/>
    </row>
    <row r="634" spans="11:23" x14ac:dyDescent="0.35">
      <c r="K634"/>
      <c r="L634"/>
      <c r="M634"/>
      <c r="O634"/>
      <c r="P634" s="49"/>
      <c r="Q634" s="49"/>
      <c r="R634"/>
      <c r="S634" s="49"/>
      <c r="T634" s="49"/>
      <c r="U634" s="49"/>
      <c r="V634" s="49"/>
      <c r="W634"/>
    </row>
    <row r="635" spans="11:23" x14ac:dyDescent="0.35">
      <c r="K635"/>
      <c r="L635"/>
      <c r="M635"/>
      <c r="O635"/>
      <c r="P635" s="49"/>
      <c r="Q635" s="49"/>
      <c r="R635"/>
      <c r="S635" s="49"/>
      <c r="T635" s="49"/>
      <c r="U635" s="49"/>
      <c r="V635" s="49"/>
      <c r="W635"/>
    </row>
    <row r="636" spans="11:23" x14ac:dyDescent="0.35">
      <c r="K636"/>
      <c r="L636"/>
      <c r="M636"/>
      <c r="O636"/>
      <c r="P636" s="49"/>
      <c r="Q636" s="49"/>
      <c r="R636"/>
      <c r="S636" s="49"/>
      <c r="T636" s="49"/>
      <c r="U636" s="49"/>
      <c r="V636" s="49"/>
      <c r="W636"/>
    </row>
    <row r="637" spans="11:23" x14ac:dyDescent="0.35">
      <c r="K637"/>
      <c r="L637"/>
      <c r="M637"/>
      <c r="O637"/>
      <c r="P637" s="49"/>
      <c r="Q637" s="49"/>
      <c r="R637"/>
      <c r="S637" s="49"/>
      <c r="T637" s="49"/>
      <c r="U637" s="49"/>
      <c r="V637" s="49"/>
      <c r="W637"/>
    </row>
    <row r="638" spans="11:23" x14ac:dyDescent="0.35">
      <c r="K638"/>
      <c r="L638"/>
      <c r="M638"/>
      <c r="O638"/>
      <c r="P638" s="49"/>
      <c r="Q638" s="49"/>
      <c r="R638"/>
      <c r="S638" s="49"/>
      <c r="T638" s="49"/>
      <c r="U638" s="49"/>
      <c r="V638" s="49"/>
      <c r="W638"/>
    </row>
    <row r="639" spans="11:23" x14ac:dyDescent="0.35">
      <c r="K639"/>
      <c r="L639"/>
      <c r="M639"/>
      <c r="O639"/>
      <c r="P639" s="49"/>
      <c r="Q639" s="49"/>
      <c r="R639"/>
      <c r="S639" s="49"/>
      <c r="T639" s="49"/>
      <c r="U639" s="49"/>
      <c r="V639" s="49"/>
      <c r="W639"/>
    </row>
    <row r="640" spans="11:23" x14ac:dyDescent="0.35">
      <c r="K640"/>
      <c r="L640"/>
      <c r="M640"/>
      <c r="O640"/>
      <c r="P640" s="49"/>
      <c r="Q640" s="49"/>
      <c r="R640"/>
      <c r="S640" s="49"/>
      <c r="T640" s="49"/>
      <c r="U640" s="49"/>
      <c r="V640" s="49"/>
      <c r="W640"/>
    </row>
    <row r="641" spans="11:23" x14ac:dyDescent="0.35">
      <c r="K641"/>
      <c r="L641"/>
      <c r="M641"/>
      <c r="O641"/>
      <c r="P641" s="49"/>
      <c r="Q641" s="49"/>
      <c r="R641"/>
      <c r="S641" s="49"/>
      <c r="T641" s="49"/>
      <c r="U641" s="49"/>
      <c r="V641" s="49"/>
      <c r="W641"/>
    </row>
    <row r="642" spans="11:23" x14ac:dyDescent="0.35">
      <c r="K642"/>
      <c r="L642"/>
      <c r="M642"/>
      <c r="O642"/>
      <c r="P642" s="49"/>
      <c r="Q642" s="49"/>
      <c r="R642"/>
      <c r="S642" s="49"/>
      <c r="T642" s="49"/>
      <c r="U642" s="49"/>
      <c r="V642" s="49"/>
      <c r="W642"/>
    </row>
    <row r="643" spans="11:23" x14ac:dyDescent="0.35">
      <c r="K643"/>
      <c r="L643"/>
      <c r="M643"/>
      <c r="O643"/>
      <c r="P643" s="49"/>
      <c r="Q643" s="49"/>
      <c r="R643"/>
      <c r="S643" s="49"/>
      <c r="T643" s="49"/>
      <c r="U643" s="49"/>
      <c r="V643" s="49"/>
      <c r="W643"/>
    </row>
    <row r="644" spans="11:23" x14ac:dyDescent="0.35">
      <c r="K644"/>
      <c r="L644"/>
      <c r="M644"/>
      <c r="O644"/>
      <c r="P644" s="49"/>
      <c r="Q644" s="49"/>
      <c r="R644"/>
      <c r="S644" s="49"/>
      <c r="T644" s="49"/>
      <c r="U644" s="49"/>
      <c r="V644" s="49"/>
      <c r="W644"/>
    </row>
    <row r="645" spans="11:23" x14ac:dyDescent="0.35">
      <c r="K645"/>
      <c r="L645"/>
      <c r="M645"/>
      <c r="O645"/>
      <c r="P645" s="49"/>
      <c r="Q645" s="49"/>
      <c r="R645"/>
      <c r="S645" s="49"/>
      <c r="T645" s="49"/>
      <c r="U645" s="49"/>
      <c r="V645" s="49"/>
      <c r="W645"/>
    </row>
    <row r="646" spans="11:23" x14ac:dyDescent="0.35">
      <c r="K646"/>
      <c r="L646"/>
      <c r="M646"/>
      <c r="O646"/>
      <c r="P646" s="49"/>
      <c r="Q646" s="49"/>
      <c r="R646"/>
      <c r="S646" s="49"/>
      <c r="T646" s="49"/>
      <c r="U646" s="49"/>
      <c r="V646" s="49"/>
      <c r="W646"/>
    </row>
    <row r="647" spans="11:23" x14ac:dyDescent="0.35">
      <c r="K647"/>
      <c r="L647"/>
      <c r="M647"/>
      <c r="O647"/>
      <c r="P647" s="49"/>
      <c r="Q647" s="49"/>
      <c r="R647"/>
      <c r="S647" s="49"/>
      <c r="T647" s="49"/>
      <c r="U647" s="49"/>
      <c r="V647" s="49"/>
      <c r="W647"/>
    </row>
    <row r="648" spans="11:23" x14ac:dyDescent="0.35">
      <c r="K648"/>
      <c r="L648"/>
      <c r="M648"/>
      <c r="O648"/>
      <c r="P648" s="49"/>
      <c r="Q648" s="49"/>
      <c r="R648"/>
      <c r="S648" s="49"/>
      <c r="T648" s="49"/>
      <c r="U648" s="49"/>
      <c r="V648" s="49"/>
      <c r="W648"/>
    </row>
    <row r="649" spans="11:23" x14ac:dyDescent="0.35">
      <c r="K649"/>
      <c r="L649"/>
      <c r="M649"/>
      <c r="O649"/>
      <c r="P649" s="49"/>
      <c r="Q649" s="49"/>
      <c r="R649"/>
      <c r="S649" s="49"/>
      <c r="T649" s="49"/>
      <c r="U649" s="49"/>
      <c r="V649" s="49"/>
      <c r="W649"/>
    </row>
    <row r="650" spans="11:23" x14ac:dyDescent="0.35">
      <c r="K650"/>
      <c r="L650"/>
      <c r="M650"/>
      <c r="O650"/>
      <c r="P650" s="49"/>
      <c r="Q650" s="49"/>
      <c r="R650"/>
      <c r="S650" s="49"/>
      <c r="T650" s="49"/>
      <c r="U650" s="49"/>
      <c r="V650" s="49"/>
      <c r="W650"/>
    </row>
    <row r="651" spans="11:23" x14ac:dyDescent="0.35">
      <c r="K651"/>
      <c r="L651"/>
      <c r="M651"/>
      <c r="O651"/>
      <c r="P651" s="49"/>
      <c r="Q651" s="49"/>
      <c r="R651"/>
      <c r="S651" s="49"/>
      <c r="T651" s="49"/>
      <c r="U651" s="49"/>
      <c r="V651" s="49"/>
      <c r="W651"/>
    </row>
    <row r="652" spans="11:23" x14ac:dyDescent="0.35">
      <c r="K652"/>
      <c r="L652"/>
      <c r="M652"/>
      <c r="O652"/>
      <c r="P652" s="49"/>
      <c r="Q652" s="49"/>
      <c r="R652"/>
      <c r="S652" s="49"/>
      <c r="T652" s="49"/>
      <c r="U652" s="49"/>
      <c r="V652" s="49"/>
      <c r="W652"/>
    </row>
    <row r="653" spans="11:23" x14ac:dyDescent="0.35">
      <c r="K653"/>
      <c r="L653"/>
      <c r="M653"/>
      <c r="O653"/>
      <c r="P653" s="49"/>
      <c r="Q653" s="49"/>
      <c r="R653"/>
      <c r="S653" s="49"/>
      <c r="T653" s="49"/>
      <c r="U653" s="49"/>
      <c r="V653" s="49"/>
      <c r="W653"/>
    </row>
    <row r="654" spans="11:23" x14ac:dyDescent="0.35">
      <c r="K654"/>
      <c r="L654"/>
      <c r="M654"/>
      <c r="O654"/>
      <c r="P654" s="49"/>
      <c r="Q654" s="49"/>
      <c r="R654"/>
      <c r="S654" s="49"/>
      <c r="T654" s="49"/>
      <c r="U654" s="49"/>
      <c r="V654" s="49"/>
      <c r="W654"/>
    </row>
    <row r="655" spans="11:23" x14ac:dyDescent="0.35">
      <c r="K655"/>
      <c r="L655"/>
      <c r="M655"/>
      <c r="O655"/>
      <c r="P655" s="49"/>
      <c r="Q655" s="49"/>
      <c r="R655"/>
      <c r="S655" s="49"/>
      <c r="T655" s="49"/>
      <c r="U655" s="49"/>
      <c r="V655" s="49"/>
      <c r="W655"/>
    </row>
    <row r="656" spans="11:23" x14ac:dyDescent="0.35">
      <c r="K656"/>
      <c r="L656"/>
      <c r="M656"/>
      <c r="O656"/>
      <c r="P656" s="49"/>
      <c r="Q656" s="49"/>
      <c r="R656"/>
      <c r="S656" s="49"/>
      <c r="T656" s="49"/>
      <c r="U656" s="49"/>
      <c r="V656" s="49"/>
      <c r="W656"/>
    </row>
    <row r="657" spans="11:23" x14ac:dyDescent="0.35">
      <c r="K657"/>
      <c r="L657"/>
      <c r="M657"/>
      <c r="O657"/>
      <c r="P657" s="49"/>
      <c r="Q657" s="49"/>
      <c r="R657"/>
      <c r="S657" s="49"/>
      <c r="T657" s="49"/>
      <c r="U657" s="49"/>
      <c r="V657" s="49"/>
      <c r="W657"/>
    </row>
    <row r="658" spans="11:23" x14ac:dyDescent="0.35">
      <c r="K658"/>
      <c r="L658"/>
      <c r="M658"/>
      <c r="O658"/>
      <c r="P658" s="49"/>
      <c r="Q658" s="49"/>
      <c r="R658"/>
      <c r="S658" s="49"/>
      <c r="T658" s="49"/>
      <c r="U658" s="49"/>
      <c r="V658" s="49"/>
      <c r="W658"/>
    </row>
    <row r="659" spans="11:23" x14ac:dyDescent="0.35">
      <c r="K659"/>
      <c r="L659"/>
      <c r="M659"/>
      <c r="O659"/>
      <c r="P659" s="49"/>
      <c r="Q659" s="49"/>
      <c r="R659"/>
      <c r="S659" s="49"/>
      <c r="T659" s="49"/>
      <c r="U659" s="49"/>
      <c r="V659" s="49"/>
      <c r="W659"/>
    </row>
    <row r="660" spans="11:23" x14ac:dyDescent="0.35">
      <c r="K660"/>
      <c r="L660"/>
      <c r="M660"/>
      <c r="O660"/>
      <c r="P660" s="49"/>
      <c r="Q660" s="49"/>
      <c r="R660"/>
      <c r="S660" s="49"/>
      <c r="T660" s="49"/>
      <c r="U660" s="49"/>
      <c r="V660" s="49"/>
      <c r="W660"/>
    </row>
    <row r="661" spans="11:23" x14ac:dyDescent="0.35">
      <c r="K661"/>
      <c r="L661"/>
      <c r="M661"/>
      <c r="O661"/>
      <c r="P661" s="49"/>
      <c r="Q661" s="49"/>
      <c r="R661"/>
      <c r="S661" s="49"/>
      <c r="T661" s="49"/>
      <c r="U661" s="49"/>
      <c r="V661" s="49"/>
      <c r="W661"/>
    </row>
    <row r="662" spans="11:23" x14ac:dyDescent="0.35">
      <c r="K662"/>
      <c r="L662"/>
      <c r="M662"/>
      <c r="O662"/>
      <c r="P662" s="49"/>
      <c r="Q662" s="49"/>
      <c r="R662"/>
      <c r="S662" s="49"/>
      <c r="T662" s="49"/>
      <c r="U662" s="49"/>
      <c r="V662" s="49"/>
      <c r="W662"/>
    </row>
    <row r="663" spans="11:23" x14ac:dyDescent="0.35">
      <c r="K663"/>
      <c r="L663"/>
      <c r="M663"/>
      <c r="O663"/>
      <c r="P663" s="49"/>
      <c r="Q663" s="49"/>
      <c r="R663"/>
      <c r="S663" s="49"/>
      <c r="T663" s="49"/>
      <c r="U663" s="49"/>
      <c r="V663" s="49"/>
      <c r="W663"/>
    </row>
    <row r="664" spans="11:23" x14ac:dyDescent="0.35">
      <c r="K664"/>
      <c r="L664"/>
      <c r="M664"/>
      <c r="O664"/>
      <c r="P664" s="49"/>
      <c r="Q664" s="49"/>
      <c r="R664"/>
      <c r="S664" s="49"/>
      <c r="T664" s="49"/>
      <c r="U664" s="49"/>
      <c r="V664" s="49"/>
      <c r="W664"/>
    </row>
    <row r="665" spans="11:23" x14ac:dyDescent="0.35">
      <c r="K665"/>
      <c r="L665"/>
      <c r="M665"/>
      <c r="O665"/>
      <c r="P665" s="49"/>
      <c r="Q665" s="49"/>
      <c r="R665"/>
      <c r="S665" s="49"/>
      <c r="T665" s="49"/>
      <c r="U665" s="49"/>
      <c r="V665" s="49"/>
      <c r="W665"/>
    </row>
    <row r="666" spans="11:23" x14ac:dyDescent="0.35">
      <c r="K666"/>
      <c r="L666"/>
      <c r="M666"/>
      <c r="O666"/>
      <c r="P666" s="49"/>
      <c r="Q666" s="49"/>
      <c r="R666"/>
      <c r="S666" s="49"/>
      <c r="T666" s="49"/>
      <c r="U666" s="49"/>
      <c r="V666" s="49"/>
      <c r="W666"/>
    </row>
    <row r="667" spans="11:23" x14ac:dyDescent="0.35">
      <c r="K667"/>
      <c r="L667"/>
      <c r="M667"/>
      <c r="O667"/>
      <c r="P667" s="49"/>
      <c r="Q667" s="49"/>
      <c r="R667"/>
      <c r="S667" s="49"/>
      <c r="T667" s="49"/>
      <c r="U667" s="49"/>
      <c r="V667" s="49"/>
      <c r="W667"/>
    </row>
    <row r="668" spans="11:23" x14ac:dyDescent="0.35">
      <c r="K668"/>
      <c r="L668"/>
      <c r="M668"/>
      <c r="O668"/>
      <c r="P668" s="49"/>
      <c r="Q668" s="49"/>
      <c r="R668"/>
      <c r="S668" s="49"/>
      <c r="T668" s="49"/>
      <c r="U668" s="49"/>
      <c r="V668" s="49"/>
      <c r="W668"/>
    </row>
    <row r="669" spans="11:23" x14ac:dyDescent="0.35">
      <c r="K669"/>
      <c r="L669"/>
      <c r="M669"/>
      <c r="O669"/>
      <c r="P669" s="49"/>
      <c r="Q669" s="49"/>
      <c r="R669"/>
      <c r="S669" s="49"/>
      <c r="T669" s="49"/>
      <c r="U669" s="49"/>
      <c r="V669" s="49"/>
      <c r="W669"/>
    </row>
    <row r="670" spans="11:23" x14ac:dyDescent="0.35">
      <c r="K670"/>
      <c r="L670"/>
      <c r="M670"/>
      <c r="O670"/>
      <c r="P670" s="49"/>
      <c r="Q670" s="49"/>
      <c r="R670"/>
      <c r="S670" s="49"/>
      <c r="T670" s="49"/>
      <c r="U670" s="49"/>
      <c r="V670" s="49"/>
      <c r="W670"/>
    </row>
    <row r="671" spans="11:23" x14ac:dyDescent="0.35">
      <c r="K671"/>
      <c r="L671"/>
      <c r="M671"/>
      <c r="O671"/>
      <c r="P671" s="49"/>
      <c r="Q671" s="49"/>
      <c r="R671"/>
      <c r="S671" s="49"/>
      <c r="T671" s="49"/>
      <c r="U671" s="49"/>
      <c r="V671" s="49"/>
      <c r="W671"/>
    </row>
    <row r="672" spans="11:23" x14ac:dyDescent="0.35">
      <c r="K672"/>
      <c r="L672"/>
      <c r="M672"/>
      <c r="O672"/>
      <c r="P672" s="49"/>
      <c r="Q672" s="49"/>
      <c r="R672"/>
      <c r="S672" s="49"/>
      <c r="T672" s="49"/>
      <c r="U672" s="49"/>
      <c r="V672" s="49"/>
      <c r="W672"/>
    </row>
    <row r="673" spans="11:23" x14ac:dyDescent="0.35">
      <c r="K673"/>
      <c r="L673"/>
      <c r="M673"/>
      <c r="O673"/>
      <c r="P673" s="49"/>
      <c r="Q673" s="49"/>
      <c r="R673"/>
      <c r="S673" s="49"/>
      <c r="T673" s="49"/>
      <c r="U673" s="49"/>
      <c r="V673" s="49"/>
      <c r="W673"/>
    </row>
    <row r="674" spans="11:23" x14ac:dyDescent="0.35">
      <c r="K674"/>
      <c r="L674"/>
      <c r="M674"/>
      <c r="O674"/>
      <c r="P674" s="49"/>
      <c r="Q674" s="49"/>
      <c r="R674"/>
      <c r="S674" s="49"/>
      <c r="T674" s="49"/>
      <c r="U674" s="49"/>
      <c r="V674" s="49"/>
      <c r="W674"/>
    </row>
    <row r="675" spans="11:23" x14ac:dyDescent="0.35">
      <c r="K675"/>
      <c r="L675"/>
      <c r="M675"/>
      <c r="O675"/>
      <c r="P675" s="49"/>
      <c r="Q675" s="49"/>
      <c r="R675"/>
      <c r="S675" s="49"/>
      <c r="T675" s="49"/>
      <c r="U675" s="49"/>
      <c r="V675" s="49"/>
      <c r="W675"/>
    </row>
    <row r="676" spans="11:23" x14ac:dyDescent="0.35">
      <c r="K676"/>
      <c r="L676"/>
      <c r="M676"/>
      <c r="O676"/>
      <c r="P676" s="49"/>
      <c r="Q676" s="49"/>
      <c r="R676"/>
      <c r="S676" s="49"/>
      <c r="T676" s="49"/>
      <c r="U676" s="49"/>
      <c r="V676" s="49"/>
      <c r="W676"/>
    </row>
    <row r="677" spans="11:23" x14ac:dyDescent="0.35">
      <c r="K677"/>
      <c r="L677"/>
      <c r="M677"/>
      <c r="O677"/>
      <c r="P677" s="49"/>
      <c r="Q677" s="49"/>
      <c r="R677"/>
      <c r="S677" s="49"/>
      <c r="T677" s="49"/>
      <c r="U677" s="49"/>
      <c r="V677" s="49"/>
      <c r="W677"/>
    </row>
    <row r="678" spans="11:23" x14ac:dyDescent="0.35">
      <c r="K678"/>
      <c r="L678"/>
      <c r="M678"/>
      <c r="O678"/>
      <c r="P678" s="49"/>
      <c r="Q678" s="49"/>
      <c r="R678"/>
      <c r="S678" s="49"/>
      <c r="T678" s="49"/>
      <c r="U678" s="49"/>
      <c r="V678" s="49"/>
      <c r="W678"/>
    </row>
    <row r="679" spans="11:23" x14ac:dyDescent="0.35">
      <c r="K679"/>
      <c r="L679"/>
      <c r="M679"/>
      <c r="O679"/>
      <c r="P679" s="49"/>
      <c r="Q679" s="49"/>
      <c r="R679"/>
      <c r="S679" s="49"/>
      <c r="T679" s="49"/>
      <c r="U679" s="49"/>
      <c r="V679" s="49"/>
      <c r="W679"/>
    </row>
    <row r="680" spans="11:23" x14ac:dyDescent="0.35">
      <c r="K680"/>
      <c r="L680"/>
      <c r="M680"/>
      <c r="O680"/>
      <c r="P680" s="49"/>
      <c r="Q680" s="49"/>
      <c r="R680"/>
      <c r="S680" s="49"/>
      <c r="T680" s="49"/>
      <c r="U680" s="49"/>
      <c r="V680" s="49"/>
      <c r="W680"/>
    </row>
    <row r="681" spans="11:23" x14ac:dyDescent="0.35">
      <c r="K681"/>
      <c r="L681"/>
      <c r="M681"/>
      <c r="O681"/>
      <c r="P681" s="49"/>
      <c r="Q681" s="49"/>
      <c r="R681"/>
      <c r="S681" s="49"/>
      <c r="T681" s="49"/>
      <c r="U681" s="49"/>
      <c r="V681" s="49"/>
      <c r="W681"/>
    </row>
    <row r="682" spans="11:23" x14ac:dyDescent="0.35">
      <c r="K682"/>
      <c r="L682"/>
      <c r="M682"/>
      <c r="O682"/>
      <c r="P682" s="49"/>
      <c r="Q682" s="49"/>
      <c r="R682"/>
      <c r="S682" s="49"/>
      <c r="T682" s="49"/>
      <c r="U682" s="49"/>
      <c r="V682" s="49"/>
      <c r="W682"/>
    </row>
    <row r="683" spans="11:23" x14ac:dyDescent="0.35">
      <c r="K683"/>
      <c r="L683"/>
      <c r="M683"/>
      <c r="O683"/>
      <c r="P683" s="49"/>
      <c r="Q683" s="49"/>
      <c r="R683"/>
      <c r="S683" s="49"/>
      <c r="T683" s="49"/>
      <c r="U683" s="49"/>
      <c r="V683" s="49"/>
      <c r="W683"/>
    </row>
    <row r="684" spans="11:23" x14ac:dyDescent="0.35">
      <c r="K684"/>
      <c r="L684"/>
      <c r="M684"/>
      <c r="O684"/>
      <c r="P684" s="49"/>
      <c r="Q684" s="49"/>
      <c r="R684"/>
      <c r="S684" s="49"/>
      <c r="T684" s="49"/>
      <c r="U684" s="49"/>
      <c r="V684" s="49"/>
      <c r="W684"/>
    </row>
    <row r="685" spans="11:23" x14ac:dyDescent="0.35">
      <c r="K685"/>
      <c r="L685"/>
      <c r="M685"/>
      <c r="O685"/>
      <c r="P685" s="49"/>
      <c r="Q685" s="49"/>
      <c r="R685"/>
      <c r="S685" s="49"/>
      <c r="T685" s="49"/>
      <c r="U685" s="49"/>
      <c r="V685" s="49"/>
      <c r="W685"/>
    </row>
    <row r="686" spans="11:23" x14ac:dyDescent="0.35">
      <c r="K686"/>
      <c r="L686"/>
      <c r="M686"/>
      <c r="O686"/>
      <c r="P686" s="49"/>
      <c r="Q686" s="49"/>
      <c r="R686"/>
      <c r="S686" s="49"/>
      <c r="T686" s="49"/>
      <c r="U686" s="49"/>
      <c r="V686" s="49"/>
      <c r="W686"/>
    </row>
    <row r="687" spans="11:23" x14ac:dyDescent="0.35">
      <c r="K687"/>
      <c r="L687"/>
      <c r="M687"/>
      <c r="O687"/>
      <c r="P687" s="49"/>
      <c r="Q687" s="49"/>
      <c r="R687"/>
      <c r="S687" s="49"/>
      <c r="T687" s="49"/>
      <c r="U687" s="49"/>
      <c r="V687" s="49"/>
      <c r="W687"/>
    </row>
    <row r="688" spans="11:23" x14ac:dyDescent="0.35">
      <c r="K688"/>
      <c r="L688"/>
      <c r="M688"/>
      <c r="O688"/>
      <c r="P688" s="49"/>
      <c r="Q688" s="49"/>
      <c r="R688"/>
      <c r="S688" s="49"/>
      <c r="T688" s="49"/>
      <c r="U688" s="49"/>
      <c r="V688" s="49"/>
      <c r="W688"/>
    </row>
    <row r="689" spans="11:23" x14ac:dyDescent="0.35">
      <c r="K689"/>
      <c r="L689"/>
      <c r="M689"/>
      <c r="O689"/>
      <c r="P689" s="49"/>
      <c r="Q689" s="49"/>
      <c r="R689"/>
      <c r="S689" s="49"/>
      <c r="T689" s="49"/>
      <c r="U689" s="49"/>
      <c r="V689" s="49"/>
      <c r="W689"/>
    </row>
    <row r="690" spans="11:23" x14ac:dyDescent="0.35">
      <c r="K690"/>
      <c r="L690"/>
      <c r="M690"/>
      <c r="O690"/>
      <c r="P690" s="49"/>
      <c r="Q690" s="49"/>
      <c r="R690"/>
      <c r="S690" s="49"/>
      <c r="T690" s="49"/>
      <c r="U690" s="49"/>
      <c r="V690" s="49"/>
      <c r="W690"/>
    </row>
    <row r="691" spans="11:23" x14ac:dyDescent="0.35">
      <c r="K691"/>
      <c r="L691"/>
      <c r="M691"/>
      <c r="O691"/>
      <c r="P691" s="49"/>
      <c r="Q691" s="49"/>
      <c r="R691"/>
      <c r="S691" s="49"/>
      <c r="T691" s="49"/>
      <c r="U691" s="49"/>
      <c r="V691" s="49"/>
      <c r="W691"/>
    </row>
    <row r="692" spans="11:23" x14ac:dyDescent="0.35">
      <c r="K692"/>
      <c r="L692"/>
      <c r="M692"/>
      <c r="O692"/>
      <c r="P692" s="49"/>
      <c r="Q692" s="49"/>
      <c r="R692"/>
      <c r="S692" s="49"/>
      <c r="T692" s="49"/>
      <c r="U692" s="49"/>
      <c r="V692" s="49"/>
      <c r="W692"/>
    </row>
    <row r="693" spans="11:23" x14ac:dyDescent="0.35">
      <c r="K693"/>
      <c r="L693"/>
      <c r="M693"/>
      <c r="O693"/>
      <c r="P693" s="49"/>
      <c r="Q693" s="49"/>
      <c r="R693"/>
      <c r="S693" s="49"/>
      <c r="T693" s="49"/>
      <c r="U693" s="49"/>
      <c r="V693" s="49"/>
      <c r="W693"/>
    </row>
    <row r="694" spans="11:23" x14ac:dyDescent="0.35">
      <c r="K694"/>
      <c r="L694"/>
      <c r="M694"/>
      <c r="O694"/>
      <c r="P694" s="49"/>
      <c r="Q694" s="49"/>
      <c r="R694"/>
      <c r="S694" s="49"/>
      <c r="T694" s="49"/>
      <c r="U694" s="49"/>
      <c r="V694" s="49"/>
      <c r="W694"/>
    </row>
    <row r="695" spans="11:23" x14ac:dyDescent="0.35">
      <c r="K695"/>
      <c r="L695"/>
      <c r="M695"/>
      <c r="O695"/>
      <c r="P695" s="49"/>
      <c r="Q695" s="49"/>
      <c r="R695"/>
      <c r="S695" s="49"/>
      <c r="T695" s="49"/>
      <c r="U695" s="49"/>
      <c r="V695" s="49"/>
      <c r="W695"/>
    </row>
    <row r="696" spans="11:23" x14ac:dyDescent="0.35">
      <c r="K696"/>
      <c r="L696"/>
      <c r="M696"/>
      <c r="O696"/>
      <c r="P696" s="49"/>
      <c r="Q696" s="49"/>
      <c r="R696"/>
      <c r="S696" s="49"/>
      <c r="T696" s="49"/>
      <c r="U696" s="49"/>
      <c r="V696" s="49"/>
      <c r="W696"/>
    </row>
    <row r="697" spans="11:23" x14ac:dyDescent="0.35">
      <c r="K697"/>
      <c r="L697"/>
      <c r="M697"/>
      <c r="O697"/>
      <c r="P697" s="49"/>
      <c r="Q697" s="49"/>
      <c r="R697"/>
      <c r="S697" s="49"/>
      <c r="T697" s="49"/>
      <c r="U697" s="49"/>
      <c r="V697" s="49"/>
      <c r="W697"/>
    </row>
    <row r="698" spans="11:23" x14ac:dyDescent="0.35">
      <c r="K698"/>
      <c r="L698"/>
      <c r="M698"/>
      <c r="O698"/>
      <c r="P698" s="49"/>
      <c r="Q698" s="49"/>
      <c r="R698"/>
      <c r="S698" s="49"/>
      <c r="T698" s="49"/>
      <c r="U698" s="49"/>
      <c r="V698" s="49"/>
      <c r="W698"/>
    </row>
    <row r="699" spans="11:23" x14ac:dyDescent="0.35">
      <c r="K699"/>
      <c r="L699"/>
      <c r="M699"/>
      <c r="O699"/>
      <c r="P699" s="49"/>
      <c r="Q699" s="49"/>
      <c r="R699"/>
      <c r="S699" s="49"/>
      <c r="T699" s="49"/>
      <c r="U699" s="49"/>
      <c r="V699" s="49"/>
      <c r="W699"/>
    </row>
    <row r="700" spans="11:23" x14ac:dyDescent="0.35">
      <c r="K700"/>
      <c r="L700"/>
      <c r="M700"/>
      <c r="O700"/>
      <c r="P700" s="49"/>
      <c r="Q700" s="49"/>
      <c r="R700"/>
      <c r="S700" s="49"/>
      <c r="T700" s="49"/>
      <c r="U700" s="49"/>
      <c r="V700" s="49"/>
      <c r="W700"/>
    </row>
    <row r="701" spans="11:23" x14ac:dyDescent="0.35">
      <c r="K701"/>
      <c r="L701"/>
      <c r="M701"/>
      <c r="O701"/>
      <c r="P701" s="49"/>
      <c r="Q701" s="49"/>
      <c r="R701"/>
      <c r="S701" s="49"/>
      <c r="T701" s="49"/>
      <c r="U701" s="49"/>
      <c r="V701" s="49"/>
      <c r="W701"/>
    </row>
    <row r="702" spans="11:23" x14ac:dyDescent="0.35">
      <c r="K702"/>
      <c r="L702"/>
      <c r="M702"/>
      <c r="O702"/>
      <c r="P702" s="49"/>
      <c r="Q702" s="49"/>
      <c r="R702"/>
      <c r="S702" s="49"/>
      <c r="T702" s="49"/>
      <c r="U702" s="49"/>
      <c r="V702" s="49"/>
      <c r="W702"/>
    </row>
    <row r="703" spans="11:23" x14ac:dyDescent="0.35">
      <c r="K703"/>
      <c r="L703"/>
      <c r="M703"/>
      <c r="O703"/>
      <c r="P703" s="49"/>
      <c r="Q703" s="49"/>
      <c r="R703"/>
      <c r="S703" s="49"/>
      <c r="T703" s="49"/>
      <c r="U703" s="49"/>
      <c r="V703" s="49"/>
      <c r="W703"/>
    </row>
    <row r="704" spans="11:23" x14ac:dyDescent="0.35">
      <c r="K704"/>
      <c r="L704"/>
      <c r="M704"/>
      <c r="O704"/>
      <c r="P704" s="49"/>
      <c r="Q704" s="49"/>
      <c r="R704"/>
      <c r="S704" s="49"/>
      <c r="T704" s="49"/>
      <c r="U704" s="49"/>
      <c r="V704" s="49"/>
      <c r="W704"/>
    </row>
    <row r="705" spans="11:23" x14ac:dyDescent="0.35">
      <c r="K705"/>
      <c r="L705"/>
      <c r="M705"/>
      <c r="O705"/>
      <c r="P705" s="49"/>
      <c r="Q705" s="49"/>
      <c r="R705"/>
      <c r="S705" s="49"/>
      <c r="T705" s="49"/>
      <c r="U705" s="49"/>
      <c r="V705" s="49"/>
      <c r="W705"/>
    </row>
    <row r="706" spans="11:23" x14ac:dyDescent="0.35">
      <c r="K706"/>
      <c r="L706"/>
      <c r="M706"/>
      <c r="O706"/>
      <c r="P706" s="49"/>
      <c r="Q706" s="49"/>
      <c r="R706"/>
      <c r="S706" s="49"/>
      <c r="T706" s="49"/>
      <c r="U706" s="49"/>
      <c r="V706" s="49"/>
      <c r="W706"/>
    </row>
    <row r="707" spans="11:23" x14ac:dyDescent="0.35">
      <c r="K707"/>
      <c r="L707"/>
      <c r="M707"/>
      <c r="O707"/>
      <c r="P707" s="49"/>
      <c r="Q707" s="49"/>
      <c r="R707"/>
      <c r="S707" s="49"/>
      <c r="T707" s="49"/>
      <c r="U707" s="49"/>
      <c r="V707" s="49"/>
      <c r="W707"/>
    </row>
    <row r="708" spans="11:23" x14ac:dyDescent="0.35">
      <c r="K708"/>
      <c r="L708"/>
      <c r="M708"/>
      <c r="O708"/>
      <c r="P708" s="49"/>
      <c r="Q708" s="49"/>
      <c r="R708"/>
      <c r="S708" s="49"/>
      <c r="T708" s="49"/>
      <c r="U708" s="49"/>
      <c r="V708" s="49"/>
      <c r="W708"/>
    </row>
    <row r="709" spans="11:23" x14ac:dyDescent="0.35">
      <c r="K709"/>
      <c r="L709"/>
      <c r="M709"/>
      <c r="O709"/>
      <c r="P709" s="49"/>
      <c r="Q709" s="49"/>
      <c r="R709"/>
      <c r="S709" s="49"/>
      <c r="T709" s="49"/>
      <c r="U709" s="49"/>
      <c r="V709" s="49"/>
      <c r="W709"/>
    </row>
    <row r="710" spans="11:23" x14ac:dyDescent="0.35">
      <c r="K710"/>
      <c r="L710"/>
      <c r="M710"/>
      <c r="O710"/>
      <c r="P710" s="49"/>
      <c r="Q710" s="49"/>
      <c r="R710"/>
      <c r="S710" s="49"/>
      <c r="T710" s="49"/>
      <c r="U710" s="49"/>
      <c r="V710" s="49"/>
      <c r="W710"/>
    </row>
    <row r="711" spans="11:23" x14ac:dyDescent="0.35">
      <c r="K711"/>
      <c r="L711"/>
      <c r="M711"/>
      <c r="O711"/>
      <c r="P711" s="49"/>
      <c r="Q711" s="49"/>
      <c r="R711"/>
      <c r="S711" s="49"/>
      <c r="T711" s="49"/>
      <c r="U711" s="49"/>
      <c r="V711" s="49"/>
      <c r="W711"/>
    </row>
    <row r="712" spans="11:23" x14ac:dyDescent="0.35">
      <c r="K712"/>
      <c r="L712"/>
      <c r="M712"/>
      <c r="O712"/>
      <c r="P712" s="49"/>
      <c r="Q712" s="49"/>
      <c r="R712"/>
      <c r="S712" s="49"/>
      <c r="T712" s="49"/>
      <c r="U712" s="49"/>
      <c r="V712" s="49"/>
      <c r="W712"/>
    </row>
    <row r="713" spans="11:23" x14ac:dyDescent="0.35">
      <c r="K713"/>
      <c r="L713"/>
      <c r="M713"/>
      <c r="O713"/>
      <c r="P713" s="49"/>
      <c r="Q713" s="49"/>
      <c r="R713"/>
      <c r="S713" s="49"/>
      <c r="T713" s="49"/>
      <c r="U713" s="49"/>
      <c r="V713" s="49"/>
      <c r="W713"/>
    </row>
    <row r="714" spans="11:23" x14ac:dyDescent="0.35">
      <c r="K714"/>
      <c r="L714"/>
      <c r="M714"/>
      <c r="O714"/>
      <c r="P714" s="49"/>
      <c r="Q714" s="49"/>
      <c r="R714"/>
      <c r="S714" s="49"/>
      <c r="T714" s="49"/>
      <c r="U714" s="49"/>
      <c r="V714" s="49"/>
      <c r="W714"/>
    </row>
    <row r="715" spans="11:23" x14ac:dyDescent="0.35">
      <c r="K715"/>
      <c r="L715"/>
      <c r="M715"/>
      <c r="O715"/>
      <c r="P715" s="49"/>
      <c r="Q715" s="49"/>
      <c r="R715"/>
      <c r="S715" s="49"/>
      <c r="T715" s="49"/>
      <c r="U715" s="49"/>
      <c r="V715" s="49"/>
      <c r="W715"/>
    </row>
    <row r="716" spans="11:23" x14ac:dyDescent="0.35">
      <c r="K716"/>
      <c r="L716"/>
      <c r="M716"/>
      <c r="O716"/>
      <c r="P716" s="49"/>
      <c r="Q716" s="49"/>
      <c r="R716"/>
      <c r="S716" s="49"/>
      <c r="T716" s="49"/>
      <c r="U716" s="49"/>
      <c r="V716" s="49"/>
      <c r="W716"/>
    </row>
    <row r="717" spans="11:23" x14ac:dyDescent="0.35">
      <c r="K717"/>
      <c r="L717"/>
      <c r="M717"/>
      <c r="O717"/>
      <c r="P717" s="49"/>
      <c r="Q717" s="49"/>
      <c r="R717"/>
      <c r="S717" s="49"/>
      <c r="T717" s="49"/>
      <c r="U717" s="49"/>
      <c r="V717" s="49"/>
      <c r="W717"/>
    </row>
    <row r="718" spans="11:23" x14ac:dyDescent="0.35">
      <c r="K718"/>
      <c r="L718"/>
      <c r="M718"/>
      <c r="O718"/>
      <c r="P718" s="49"/>
      <c r="Q718" s="49"/>
      <c r="R718"/>
      <c r="S718" s="49"/>
      <c r="T718" s="49"/>
      <c r="U718" s="49"/>
      <c r="V718" s="49"/>
      <c r="W718"/>
    </row>
    <row r="719" spans="11:23" x14ac:dyDescent="0.35">
      <c r="K719"/>
      <c r="L719"/>
      <c r="M719"/>
      <c r="O719"/>
      <c r="P719" s="49"/>
      <c r="Q719" s="49"/>
      <c r="R719"/>
      <c r="S719" s="49"/>
      <c r="T719" s="49"/>
      <c r="U719" s="49"/>
      <c r="V719" s="49"/>
      <c r="W719"/>
    </row>
    <row r="720" spans="11:23" x14ac:dyDescent="0.35">
      <c r="K720"/>
      <c r="L720"/>
      <c r="M720"/>
      <c r="O720"/>
      <c r="P720" s="49"/>
      <c r="Q720" s="49"/>
      <c r="R720"/>
      <c r="S720" s="49"/>
      <c r="T720" s="49"/>
      <c r="U720" s="49"/>
      <c r="V720" s="49"/>
      <c r="W720"/>
    </row>
    <row r="721" spans="11:23" x14ac:dyDescent="0.35">
      <c r="K721"/>
      <c r="L721"/>
      <c r="M721"/>
      <c r="O721"/>
      <c r="P721" s="49"/>
      <c r="Q721" s="49"/>
      <c r="R721"/>
      <c r="S721" s="49"/>
      <c r="T721" s="49"/>
      <c r="U721" s="49"/>
      <c r="V721" s="49"/>
      <c r="W721"/>
    </row>
    <row r="722" spans="11:23" x14ac:dyDescent="0.35">
      <c r="K722"/>
      <c r="L722"/>
      <c r="M722"/>
      <c r="O722"/>
      <c r="P722" s="49"/>
      <c r="Q722" s="49"/>
      <c r="R722"/>
      <c r="S722" s="49"/>
      <c r="T722" s="49"/>
      <c r="U722" s="49"/>
      <c r="V722" s="49"/>
      <c r="W722"/>
    </row>
    <row r="723" spans="11:23" x14ac:dyDescent="0.35">
      <c r="K723"/>
      <c r="L723"/>
      <c r="M723"/>
      <c r="O723"/>
      <c r="P723" s="49"/>
      <c r="Q723" s="49"/>
      <c r="R723"/>
      <c r="S723" s="49"/>
      <c r="T723" s="49"/>
      <c r="U723" s="49"/>
      <c r="V723" s="49"/>
      <c r="W723"/>
    </row>
    <row r="724" spans="11:23" x14ac:dyDescent="0.35">
      <c r="K724"/>
      <c r="L724"/>
      <c r="M724"/>
      <c r="O724"/>
      <c r="P724" s="49"/>
      <c r="Q724" s="49"/>
      <c r="R724"/>
      <c r="S724" s="49"/>
      <c r="T724" s="49"/>
      <c r="U724" s="49"/>
      <c r="V724" s="49"/>
      <c r="W724"/>
    </row>
    <row r="725" spans="11:23" x14ac:dyDescent="0.35">
      <c r="K725"/>
      <c r="L725"/>
      <c r="M725"/>
      <c r="O725"/>
      <c r="P725" s="49"/>
      <c r="Q725" s="49"/>
      <c r="R725"/>
      <c r="S725" s="49"/>
      <c r="T725" s="49"/>
      <c r="U725" s="49"/>
      <c r="V725" s="49"/>
      <c r="W725"/>
    </row>
    <row r="726" spans="11:23" x14ac:dyDescent="0.35">
      <c r="K726"/>
      <c r="L726"/>
      <c r="M726"/>
      <c r="O726"/>
      <c r="P726" s="49"/>
      <c r="Q726" s="49"/>
      <c r="R726"/>
      <c r="S726" s="49"/>
      <c r="T726" s="49"/>
      <c r="U726" s="49"/>
      <c r="V726" s="49"/>
      <c r="W726"/>
    </row>
    <row r="727" spans="11:23" x14ac:dyDescent="0.35">
      <c r="K727"/>
      <c r="L727"/>
      <c r="M727"/>
      <c r="O727"/>
      <c r="P727" s="49"/>
      <c r="Q727" s="49"/>
      <c r="R727"/>
      <c r="S727" s="49"/>
      <c r="T727" s="49"/>
      <c r="U727" s="49"/>
      <c r="V727" s="49"/>
      <c r="W727"/>
    </row>
    <row r="728" spans="11:23" x14ac:dyDescent="0.35">
      <c r="K728"/>
      <c r="L728"/>
      <c r="M728"/>
      <c r="O728"/>
      <c r="P728" s="49"/>
      <c r="Q728" s="49"/>
      <c r="R728"/>
      <c r="S728" s="49"/>
      <c r="T728" s="49"/>
      <c r="U728" s="49"/>
      <c r="V728" s="49"/>
      <c r="W728"/>
    </row>
    <row r="729" spans="11:23" x14ac:dyDescent="0.35">
      <c r="K729"/>
      <c r="L729"/>
      <c r="M729"/>
      <c r="O729"/>
      <c r="P729" s="49"/>
      <c r="Q729" s="49"/>
      <c r="R729"/>
      <c r="S729" s="49"/>
      <c r="T729" s="49"/>
      <c r="U729" s="49"/>
      <c r="V729" s="49"/>
      <c r="W729"/>
    </row>
    <row r="730" spans="11:23" x14ac:dyDescent="0.35">
      <c r="K730"/>
      <c r="L730"/>
      <c r="M730"/>
      <c r="O730"/>
      <c r="P730" s="49"/>
      <c r="Q730" s="49"/>
      <c r="R730"/>
      <c r="S730" s="49"/>
      <c r="T730" s="49"/>
      <c r="U730" s="49"/>
      <c r="V730" s="49"/>
      <c r="W730"/>
    </row>
    <row r="731" spans="11:23" x14ac:dyDescent="0.35">
      <c r="K731"/>
      <c r="L731"/>
      <c r="M731"/>
      <c r="O731"/>
      <c r="P731" s="49"/>
      <c r="Q731" s="49"/>
      <c r="R731"/>
      <c r="S731" s="49"/>
      <c r="T731" s="49"/>
      <c r="U731" s="49"/>
      <c r="V731" s="49"/>
      <c r="W731"/>
    </row>
    <row r="732" spans="11:23" x14ac:dyDescent="0.35">
      <c r="K732"/>
      <c r="L732"/>
      <c r="M732"/>
      <c r="O732"/>
      <c r="P732" s="49"/>
      <c r="Q732" s="49"/>
      <c r="R732"/>
      <c r="S732" s="49"/>
      <c r="T732" s="49"/>
      <c r="U732" s="49"/>
      <c r="V732" s="49"/>
      <c r="W732"/>
    </row>
    <row r="733" spans="11:23" x14ac:dyDescent="0.35">
      <c r="K733"/>
      <c r="L733"/>
      <c r="M733"/>
      <c r="O733"/>
      <c r="P733" s="49"/>
      <c r="Q733" s="49"/>
      <c r="R733"/>
      <c r="S733" s="49"/>
      <c r="T733" s="49"/>
      <c r="U733" s="49"/>
      <c r="V733" s="49"/>
      <c r="W733"/>
    </row>
    <row r="734" spans="11:23" x14ac:dyDescent="0.35">
      <c r="K734"/>
      <c r="L734"/>
      <c r="M734"/>
      <c r="O734"/>
      <c r="P734" s="49"/>
      <c r="Q734" s="49"/>
      <c r="R734"/>
      <c r="S734" s="49"/>
      <c r="T734" s="49"/>
      <c r="U734" s="49"/>
      <c r="V734" s="49"/>
      <c r="W734"/>
    </row>
    <row r="735" spans="11:23" x14ac:dyDescent="0.35">
      <c r="K735"/>
      <c r="L735"/>
      <c r="M735"/>
      <c r="O735"/>
      <c r="P735" s="49"/>
      <c r="Q735" s="49"/>
      <c r="R735"/>
      <c r="S735" s="49"/>
      <c r="T735" s="49"/>
      <c r="U735" s="49"/>
      <c r="V735" s="49"/>
      <c r="W735"/>
    </row>
    <row r="736" spans="11:23" x14ac:dyDescent="0.35">
      <c r="K736"/>
      <c r="L736"/>
      <c r="M736"/>
      <c r="O736"/>
      <c r="P736" s="49"/>
      <c r="Q736" s="49"/>
      <c r="R736"/>
      <c r="S736" s="49"/>
      <c r="T736" s="49"/>
      <c r="U736" s="49"/>
      <c r="V736" s="49"/>
      <c r="W736"/>
    </row>
    <row r="737" spans="11:23" x14ac:dyDescent="0.35">
      <c r="K737"/>
      <c r="L737"/>
      <c r="M737"/>
      <c r="O737"/>
      <c r="P737" s="49"/>
      <c r="Q737" s="49"/>
      <c r="R737"/>
      <c r="S737" s="49"/>
      <c r="T737" s="49"/>
      <c r="U737" s="49"/>
      <c r="V737" s="49"/>
      <c r="W737"/>
    </row>
    <row r="738" spans="11:23" x14ac:dyDescent="0.35">
      <c r="K738"/>
      <c r="L738"/>
      <c r="M738"/>
      <c r="O738"/>
      <c r="P738" s="49"/>
      <c r="Q738" s="49"/>
      <c r="R738"/>
      <c r="S738" s="49"/>
      <c r="T738" s="49"/>
      <c r="U738" s="49"/>
      <c r="V738" s="49"/>
      <c r="W738"/>
    </row>
    <row r="739" spans="11:23" x14ac:dyDescent="0.35">
      <c r="K739"/>
      <c r="L739"/>
      <c r="M739"/>
      <c r="O739"/>
      <c r="P739" s="49"/>
      <c r="Q739" s="49"/>
      <c r="R739"/>
      <c r="S739" s="49"/>
      <c r="T739" s="49"/>
      <c r="U739" s="49"/>
      <c r="V739" s="49"/>
      <c r="W739"/>
    </row>
    <row r="740" spans="11:23" x14ac:dyDescent="0.35">
      <c r="K740"/>
      <c r="L740"/>
      <c r="M740"/>
      <c r="O740"/>
      <c r="P740" s="49"/>
      <c r="Q740" s="49"/>
      <c r="R740"/>
      <c r="S740" s="49"/>
      <c r="T740" s="49"/>
      <c r="U740" s="49"/>
      <c r="V740" s="49"/>
      <c r="W740"/>
    </row>
    <row r="741" spans="11:23" x14ac:dyDescent="0.35">
      <c r="K741"/>
      <c r="L741"/>
      <c r="M741"/>
      <c r="O741"/>
      <c r="P741" s="49"/>
      <c r="Q741" s="49"/>
      <c r="R741"/>
      <c r="S741" s="49"/>
      <c r="T741" s="49"/>
      <c r="U741" s="49"/>
      <c r="V741" s="49"/>
      <c r="W741"/>
    </row>
    <row r="742" spans="11:23" x14ac:dyDescent="0.35">
      <c r="K742"/>
      <c r="L742"/>
      <c r="M742"/>
      <c r="O742"/>
      <c r="P742" s="49"/>
      <c r="Q742" s="49"/>
      <c r="R742"/>
      <c r="S742" s="49"/>
      <c r="T742" s="49"/>
      <c r="U742" s="49"/>
      <c r="V742" s="49"/>
      <c r="W742"/>
    </row>
    <row r="743" spans="11:23" x14ac:dyDescent="0.35">
      <c r="K743"/>
      <c r="L743"/>
      <c r="M743"/>
      <c r="O743"/>
      <c r="P743" s="49"/>
      <c r="Q743" s="49"/>
      <c r="R743"/>
      <c r="S743" s="49"/>
      <c r="T743" s="49"/>
      <c r="U743" s="49"/>
      <c r="V743" s="49"/>
      <c r="W743"/>
    </row>
    <row r="744" spans="11:23" x14ac:dyDescent="0.35">
      <c r="K744"/>
      <c r="L744"/>
      <c r="M744"/>
      <c r="O744"/>
      <c r="P744" s="49"/>
      <c r="Q744" s="49"/>
      <c r="R744"/>
      <c r="S744" s="49"/>
      <c r="T744" s="49"/>
      <c r="U744" s="49"/>
      <c r="V744" s="49"/>
      <c r="W744"/>
    </row>
    <row r="745" spans="11:23" x14ac:dyDescent="0.35">
      <c r="K745"/>
      <c r="L745"/>
      <c r="M745"/>
      <c r="O745"/>
      <c r="P745" s="49"/>
      <c r="Q745" s="49"/>
      <c r="R745"/>
      <c r="S745" s="49"/>
      <c r="T745" s="49"/>
      <c r="U745" s="49"/>
      <c r="V745" s="49"/>
      <c r="W745"/>
    </row>
    <row r="746" spans="11:23" x14ac:dyDescent="0.35">
      <c r="K746"/>
      <c r="L746"/>
      <c r="M746"/>
      <c r="O746"/>
      <c r="P746" s="49"/>
      <c r="Q746" s="49"/>
      <c r="R746"/>
      <c r="S746" s="49"/>
      <c r="T746" s="49"/>
      <c r="U746" s="49"/>
      <c r="V746" s="49"/>
      <c r="W746"/>
    </row>
    <row r="747" spans="11:23" x14ac:dyDescent="0.35">
      <c r="K747"/>
      <c r="L747"/>
      <c r="M747"/>
      <c r="O747"/>
      <c r="P747" s="49"/>
      <c r="Q747" s="49"/>
      <c r="R747"/>
      <c r="S747" s="49"/>
      <c r="T747" s="49"/>
      <c r="U747" s="49"/>
      <c r="V747" s="49"/>
      <c r="W747"/>
    </row>
    <row r="748" spans="11:23" x14ac:dyDescent="0.35">
      <c r="K748"/>
      <c r="L748"/>
      <c r="M748"/>
      <c r="O748"/>
      <c r="P748" s="49"/>
      <c r="Q748" s="49"/>
      <c r="R748"/>
      <c r="S748" s="49"/>
      <c r="T748" s="49"/>
      <c r="U748" s="49"/>
      <c r="V748" s="49"/>
      <c r="W748"/>
    </row>
    <row r="749" spans="11:23" x14ac:dyDescent="0.35">
      <c r="K749"/>
      <c r="L749"/>
      <c r="M749"/>
      <c r="O749"/>
      <c r="P749" s="49"/>
      <c r="Q749" s="49"/>
      <c r="R749"/>
      <c r="S749" s="49"/>
      <c r="T749" s="49"/>
      <c r="U749" s="49"/>
      <c r="V749" s="49"/>
      <c r="W749"/>
    </row>
    <row r="750" spans="11:23" x14ac:dyDescent="0.35">
      <c r="K750"/>
      <c r="L750"/>
      <c r="M750"/>
      <c r="O750"/>
      <c r="P750" s="49"/>
      <c r="Q750" s="49"/>
      <c r="R750"/>
      <c r="S750" s="49"/>
      <c r="T750" s="49"/>
      <c r="U750" s="49"/>
      <c r="V750" s="49"/>
      <c r="W750"/>
    </row>
    <row r="751" spans="11:23" x14ac:dyDescent="0.35">
      <c r="K751"/>
      <c r="L751"/>
      <c r="M751"/>
      <c r="O751"/>
      <c r="P751" s="49"/>
      <c r="Q751" s="49"/>
      <c r="R751"/>
      <c r="S751" s="49"/>
      <c r="T751" s="49"/>
      <c r="U751" s="49"/>
      <c r="V751" s="49"/>
      <c r="W751"/>
    </row>
    <row r="752" spans="11:23" x14ac:dyDescent="0.35">
      <c r="K752"/>
      <c r="L752"/>
      <c r="M752"/>
      <c r="O752"/>
      <c r="P752" s="49"/>
      <c r="Q752" s="49"/>
      <c r="R752"/>
      <c r="S752" s="49"/>
      <c r="T752" s="49"/>
      <c r="U752" s="49"/>
      <c r="V752" s="49"/>
      <c r="W752"/>
    </row>
    <row r="753" spans="11:23" x14ac:dyDescent="0.35">
      <c r="K753"/>
      <c r="L753"/>
      <c r="M753"/>
      <c r="O753"/>
      <c r="P753" s="49"/>
      <c r="Q753" s="49"/>
      <c r="R753"/>
      <c r="S753" s="49"/>
      <c r="T753" s="49"/>
      <c r="U753" s="49"/>
      <c r="V753" s="49"/>
      <c r="W753"/>
    </row>
    <row r="754" spans="11:23" x14ac:dyDescent="0.35">
      <c r="K754"/>
      <c r="L754"/>
      <c r="M754"/>
      <c r="O754"/>
      <c r="P754" s="49"/>
      <c r="Q754" s="49"/>
      <c r="R754"/>
      <c r="S754" s="49"/>
      <c r="T754" s="49"/>
      <c r="U754" s="49"/>
      <c r="V754" s="49"/>
      <c r="W754"/>
    </row>
    <row r="755" spans="11:23" x14ac:dyDescent="0.35">
      <c r="K755"/>
      <c r="L755"/>
      <c r="M755"/>
      <c r="O755"/>
      <c r="P755" s="49"/>
      <c r="Q755" s="49"/>
      <c r="R755"/>
      <c r="S755" s="49"/>
      <c r="T755" s="49"/>
      <c r="U755" s="49"/>
      <c r="V755" s="49"/>
      <c r="W755"/>
    </row>
    <row r="756" spans="11:23" x14ac:dyDescent="0.35">
      <c r="K756"/>
      <c r="L756"/>
      <c r="M756"/>
      <c r="O756"/>
      <c r="P756" s="49"/>
      <c r="Q756" s="49"/>
      <c r="R756"/>
      <c r="S756" s="49"/>
      <c r="T756" s="49"/>
      <c r="U756" s="49"/>
      <c r="V756" s="49"/>
      <c r="W756"/>
    </row>
    <row r="757" spans="11:23" x14ac:dyDescent="0.35">
      <c r="K757"/>
      <c r="L757"/>
      <c r="M757"/>
      <c r="O757"/>
      <c r="P757" s="49"/>
      <c r="Q757" s="49"/>
      <c r="R757"/>
      <c r="S757" s="49"/>
      <c r="T757" s="49"/>
      <c r="U757" s="49"/>
      <c r="V757" s="49"/>
      <c r="W757"/>
    </row>
    <row r="758" spans="11:23" x14ac:dyDescent="0.35">
      <c r="K758"/>
      <c r="L758"/>
      <c r="M758"/>
      <c r="O758"/>
      <c r="P758" s="49"/>
      <c r="Q758" s="49"/>
      <c r="R758"/>
      <c r="S758" s="49"/>
      <c r="T758" s="49"/>
      <c r="U758" s="49"/>
      <c r="V758" s="49"/>
      <c r="W758"/>
    </row>
    <row r="759" spans="11:23" x14ac:dyDescent="0.35">
      <c r="K759"/>
      <c r="L759"/>
      <c r="M759"/>
      <c r="O759"/>
      <c r="P759" s="49"/>
      <c r="Q759" s="49"/>
      <c r="R759"/>
      <c r="S759" s="49"/>
      <c r="T759" s="49"/>
      <c r="U759" s="49"/>
      <c r="V759" s="49"/>
      <c r="W759"/>
    </row>
    <row r="760" spans="11:23" x14ac:dyDescent="0.35">
      <c r="K760"/>
      <c r="L760"/>
      <c r="M760"/>
      <c r="O760"/>
      <c r="P760" s="49"/>
      <c r="Q760" s="49"/>
      <c r="R760"/>
      <c r="S760" s="49"/>
      <c r="T760" s="49"/>
      <c r="U760" s="49"/>
      <c r="V760" s="49"/>
      <c r="W760"/>
    </row>
    <row r="761" spans="11:23" x14ac:dyDescent="0.35">
      <c r="K761"/>
      <c r="L761"/>
      <c r="M761"/>
      <c r="O761"/>
      <c r="P761" s="49"/>
      <c r="Q761" s="49"/>
      <c r="R761"/>
      <c r="S761" s="49"/>
      <c r="T761" s="49"/>
      <c r="U761" s="49"/>
      <c r="V761" s="49"/>
      <c r="W761"/>
    </row>
    <row r="762" spans="11:23" x14ac:dyDescent="0.35">
      <c r="K762"/>
      <c r="L762"/>
      <c r="M762"/>
      <c r="O762"/>
      <c r="P762" s="49"/>
      <c r="Q762" s="49"/>
      <c r="R762"/>
      <c r="S762" s="49"/>
      <c r="T762" s="49"/>
      <c r="U762" s="49"/>
      <c r="V762" s="49"/>
      <c r="W762"/>
    </row>
    <row r="763" spans="11:23" x14ac:dyDescent="0.35">
      <c r="K763"/>
      <c r="L763"/>
      <c r="M763"/>
      <c r="O763"/>
      <c r="P763" s="49"/>
      <c r="Q763" s="49"/>
      <c r="R763"/>
      <c r="S763" s="49"/>
      <c r="T763" s="49"/>
      <c r="U763" s="49"/>
      <c r="V763" s="49"/>
      <c r="W763"/>
    </row>
    <row r="764" spans="11:23" x14ac:dyDescent="0.35">
      <c r="K764"/>
      <c r="L764"/>
      <c r="M764"/>
      <c r="O764"/>
      <c r="P764" s="49"/>
      <c r="Q764" s="49"/>
      <c r="R764"/>
      <c r="S764" s="49"/>
      <c r="T764" s="49"/>
      <c r="U764" s="49"/>
      <c r="V764" s="49"/>
      <c r="W764"/>
    </row>
    <row r="765" spans="11:23" x14ac:dyDescent="0.35">
      <c r="K765"/>
      <c r="L765"/>
      <c r="M765"/>
      <c r="O765"/>
      <c r="P765" s="49"/>
      <c r="Q765" s="49"/>
      <c r="R765"/>
      <c r="S765" s="49"/>
      <c r="T765" s="49"/>
      <c r="U765" s="49"/>
      <c r="V765" s="49"/>
      <c r="W765"/>
    </row>
    <row r="766" spans="11:23" x14ac:dyDescent="0.35">
      <c r="K766"/>
      <c r="L766"/>
      <c r="M766"/>
      <c r="O766"/>
      <c r="P766" s="49"/>
      <c r="Q766" s="49"/>
      <c r="R766"/>
      <c r="S766" s="49"/>
      <c r="T766" s="49"/>
      <c r="U766" s="49"/>
      <c r="V766" s="49"/>
      <c r="W766"/>
    </row>
    <row r="767" spans="11:23" x14ac:dyDescent="0.35">
      <c r="K767"/>
      <c r="L767"/>
      <c r="M767"/>
      <c r="O767"/>
      <c r="P767" s="49"/>
      <c r="Q767" s="49"/>
      <c r="R767"/>
      <c r="S767" s="49"/>
      <c r="T767" s="49"/>
      <c r="U767" s="49"/>
      <c r="V767" s="49"/>
      <c r="W767"/>
    </row>
    <row r="768" spans="11:23" x14ac:dyDescent="0.35">
      <c r="K768"/>
      <c r="L768"/>
      <c r="M768"/>
      <c r="O768"/>
      <c r="P768" s="49"/>
      <c r="Q768" s="49"/>
      <c r="R768"/>
      <c r="S768" s="49"/>
      <c r="T768" s="49"/>
      <c r="U768" s="49"/>
      <c r="V768" s="49"/>
      <c r="W768"/>
    </row>
    <row r="769" spans="11:23" x14ac:dyDescent="0.35">
      <c r="K769"/>
      <c r="L769"/>
      <c r="M769"/>
      <c r="O769"/>
      <c r="P769" s="49"/>
      <c r="Q769" s="49"/>
      <c r="R769"/>
      <c r="S769" s="49"/>
      <c r="T769" s="49"/>
      <c r="U769" s="49"/>
      <c r="V769" s="49"/>
      <c r="W769"/>
    </row>
    <row r="770" spans="11:23" x14ac:dyDescent="0.35">
      <c r="K770"/>
      <c r="L770"/>
      <c r="M770"/>
      <c r="O770"/>
      <c r="P770" s="49"/>
      <c r="Q770" s="49"/>
      <c r="R770"/>
      <c r="S770" s="49"/>
      <c r="T770" s="49"/>
      <c r="U770" s="49"/>
      <c r="V770" s="49"/>
      <c r="W770"/>
    </row>
    <row r="771" spans="11:23" x14ac:dyDescent="0.35">
      <c r="K771"/>
      <c r="L771"/>
      <c r="M771"/>
      <c r="O771"/>
      <c r="P771" s="49"/>
      <c r="Q771" s="49"/>
      <c r="R771"/>
      <c r="S771" s="49"/>
      <c r="T771" s="49"/>
      <c r="U771" s="49"/>
      <c r="V771" s="49"/>
      <c r="W771"/>
    </row>
    <row r="772" spans="11:23" x14ac:dyDescent="0.35">
      <c r="K772"/>
      <c r="L772"/>
      <c r="M772"/>
      <c r="O772"/>
      <c r="P772" s="49"/>
      <c r="Q772" s="49"/>
      <c r="R772"/>
      <c r="S772" s="49"/>
      <c r="T772" s="49"/>
      <c r="U772" s="49"/>
      <c r="V772" s="49"/>
      <c r="W772"/>
    </row>
    <row r="773" spans="11:23" x14ac:dyDescent="0.35">
      <c r="K773"/>
      <c r="L773"/>
      <c r="M773"/>
      <c r="O773"/>
      <c r="P773" s="49"/>
      <c r="Q773" s="49"/>
      <c r="R773"/>
      <c r="S773" s="49"/>
      <c r="T773" s="49"/>
      <c r="U773" s="49"/>
      <c r="V773" s="49"/>
      <c r="W773"/>
    </row>
    <row r="774" spans="11:23" x14ac:dyDescent="0.35">
      <c r="K774"/>
      <c r="L774"/>
      <c r="M774"/>
      <c r="O774"/>
      <c r="P774" s="49"/>
      <c r="Q774" s="49"/>
      <c r="R774"/>
      <c r="S774" s="49"/>
      <c r="T774" s="49"/>
      <c r="U774" s="49"/>
      <c r="V774" s="49"/>
      <c r="W774"/>
    </row>
    <row r="775" spans="11:23" x14ac:dyDescent="0.35">
      <c r="K775"/>
      <c r="L775"/>
      <c r="M775"/>
      <c r="O775"/>
      <c r="P775" s="49"/>
      <c r="Q775" s="49"/>
      <c r="R775"/>
      <c r="S775" s="49"/>
      <c r="T775" s="49"/>
      <c r="U775" s="49"/>
      <c r="V775" s="49"/>
      <c r="W775"/>
    </row>
    <row r="776" spans="11:23" x14ac:dyDescent="0.35">
      <c r="K776"/>
      <c r="L776"/>
      <c r="M776"/>
      <c r="O776"/>
      <c r="P776" s="49"/>
      <c r="Q776" s="49"/>
      <c r="R776"/>
      <c r="S776" s="49"/>
      <c r="T776" s="49"/>
      <c r="U776" s="49"/>
      <c r="V776" s="49"/>
      <c r="W776"/>
    </row>
    <row r="777" spans="11:23" x14ac:dyDescent="0.35">
      <c r="K777"/>
      <c r="L777"/>
      <c r="M777"/>
      <c r="O777"/>
      <c r="P777" s="49"/>
      <c r="Q777" s="49"/>
      <c r="R777"/>
      <c r="S777" s="49"/>
      <c r="T777" s="49"/>
      <c r="U777" s="49"/>
      <c r="V777" s="49"/>
      <c r="W777"/>
    </row>
    <row r="778" spans="11:23" x14ac:dyDescent="0.35">
      <c r="K778"/>
      <c r="L778"/>
      <c r="M778"/>
      <c r="O778"/>
      <c r="P778" s="49"/>
      <c r="Q778" s="49"/>
      <c r="R778"/>
      <c r="S778" s="49"/>
      <c r="T778" s="49"/>
      <c r="U778" s="49"/>
      <c r="V778" s="49"/>
      <c r="W778"/>
    </row>
    <row r="779" spans="11:23" x14ac:dyDescent="0.35">
      <c r="K779"/>
      <c r="L779"/>
      <c r="M779"/>
      <c r="O779"/>
      <c r="P779" s="49"/>
      <c r="Q779" s="49"/>
      <c r="R779"/>
      <c r="S779" s="49"/>
      <c r="T779" s="49"/>
      <c r="U779" s="49"/>
      <c r="V779" s="49"/>
      <c r="W779"/>
    </row>
    <row r="780" spans="11:23" x14ac:dyDescent="0.35">
      <c r="K780"/>
      <c r="L780"/>
      <c r="M780"/>
      <c r="O780"/>
      <c r="P780" s="49"/>
      <c r="Q780" s="49"/>
      <c r="R780"/>
      <c r="S780" s="49"/>
      <c r="T780" s="49"/>
      <c r="U780" s="49"/>
      <c r="V780" s="49"/>
      <c r="W780"/>
    </row>
    <row r="781" spans="11:23" x14ac:dyDescent="0.35">
      <c r="K781"/>
      <c r="L781"/>
      <c r="M781"/>
      <c r="O781"/>
      <c r="P781" s="49"/>
      <c r="Q781" s="49"/>
      <c r="R781"/>
      <c r="S781" s="49"/>
      <c r="T781" s="49"/>
      <c r="U781" s="49"/>
      <c r="V781" s="49"/>
      <c r="W781"/>
    </row>
    <row r="782" spans="11:23" x14ac:dyDescent="0.35">
      <c r="K782"/>
      <c r="L782"/>
      <c r="M782"/>
      <c r="O782"/>
      <c r="P782" s="49"/>
      <c r="Q782" s="49"/>
      <c r="R782"/>
      <c r="S782" s="49"/>
      <c r="T782" s="49"/>
      <c r="U782" s="49"/>
      <c r="V782" s="49"/>
      <c r="W782"/>
    </row>
    <row r="783" spans="11:23" x14ac:dyDescent="0.35">
      <c r="K783"/>
      <c r="L783"/>
      <c r="M783"/>
      <c r="O783"/>
      <c r="P783" s="49"/>
      <c r="Q783" s="49"/>
      <c r="R783"/>
      <c r="S783" s="49"/>
      <c r="T783" s="49"/>
      <c r="U783" s="49"/>
      <c r="V783" s="49"/>
      <c r="W783"/>
    </row>
    <row r="784" spans="11:23" x14ac:dyDescent="0.35">
      <c r="K784"/>
      <c r="L784"/>
      <c r="M784"/>
      <c r="O784"/>
      <c r="P784" s="49"/>
      <c r="Q784" s="49"/>
      <c r="R784"/>
      <c r="S784" s="49"/>
      <c r="T784" s="49"/>
      <c r="U784" s="49"/>
      <c r="V784" s="49"/>
      <c r="W784"/>
    </row>
    <row r="785" spans="11:23" x14ac:dyDescent="0.35">
      <c r="K785"/>
      <c r="L785"/>
      <c r="M785"/>
      <c r="O785"/>
      <c r="P785" s="49"/>
      <c r="Q785" s="49"/>
      <c r="R785"/>
      <c r="S785" s="49"/>
      <c r="T785" s="49"/>
      <c r="U785" s="49"/>
      <c r="V785" s="49"/>
      <c r="W785"/>
    </row>
    <row r="786" spans="11:23" x14ac:dyDescent="0.35">
      <c r="K786"/>
      <c r="L786"/>
      <c r="M786"/>
      <c r="O786"/>
      <c r="P786" s="49"/>
      <c r="Q786" s="49"/>
      <c r="R786"/>
      <c r="S786" s="49"/>
      <c r="T786" s="49"/>
      <c r="U786" s="49"/>
      <c r="V786" s="49"/>
      <c r="W786"/>
    </row>
    <row r="787" spans="11:23" x14ac:dyDescent="0.35">
      <c r="K787"/>
      <c r="L787"/>
      <c r="M787"/>
      <c r="O787"/>
      <c r="P787" s="49"/>
      <c r="Q787" s="49"/>
      <c r="R787"/>
      <c r="S787" s="49"/>
      <c r="T787" s="49"/>
      <c r="U787" s="49"/>
      <c r="V787" s="49"/>
      <c r="W787"/>
    </row>
    <row r="788" spans="11:23" x14ac:dyDescent="0.35">
      <c r="K788"/>
      <c r="L788"/>
      <c r="M788"/>
      <c r="O788"/>
      <c r="P788" s="49"/>
      <c r="Q788" s="49"/>
      <c r="R788"/>
      <c r="S788" s="49"/>
      <c r="T788" s="49"/>
      <c r="U788" s="49"/>
      <c r="V788" s="49"/>
      <c r="W788"/>
    </row>
    <row r="789" spans="11:23" x14ac:dyDescent="0.35">
      <c r="K789"/>
      <c r="L789"/>
      <c r="M789"/>
      <c r="O789"/>
      <c r="P789" s="49"/>
      <c r="Q789" s="49"/>
      <c r="R789"/>
      <c r="S789" s="49"/>
      <c r="T789" s="49"/>
      <c r="U789" s="49"/>
      <c r="V789" s="49"/>
      <c r="W789"/>
    </row>
    <row r="790" spans="11:23" x14ac:dyDescent="0.35">
      <c r="K790"/>
      <c r="L790"/>
      <c r="M790"/>
      <c r="O790"/>
      <c r="P790" s="49"/>
      <c r="Q790" s="49"/>
      <c r="R790"/>
      <c r="S790" s="49"/>
      <c r="T790" s="49"/>
      <c r="U790" s="49"/>
      <c r="V790" s="49"/>
      <c r="W790"/>
    </row>
    <row r="791" spans="11:23" x14ac:dyDescent="0.35">
      <c r="K791"/>
      <c r="L791"/>
      <c r="M791"/>
      <c r="O791"/>
      <c r="P791" s="49"/>
      <c r="Q791" s="49"/>
      <c r="R791"/>
      <c r="S791" s="49"/>
      <c r="T791" s="49"/>
      <c r="U791" s="49"/>
      <c r="V791" s="49"/>
      <c r="W791"/>
    </row>
    <row r="792" spans="11:23" x14ac:dyDescent="0.35">
      <c r="K792"/>
      <c r="L792"/>
      <c r="M792"/>
      <c r="O792"/>
      <c r="P792" s="49"/>
      <c r="Q792" s="49"/>
      <c r="R792"/>
      <c r="S792" s="49"/>
      <c r="T792" s="49"/>
      <c r="U792" s="49"/>
      <c r="V792" s="49"/>
      <c r="W792"/>
    </row>
    <row r="793" spans="11:23" x14ac:dyDescent="0.35">
      <c r="K793"/>
      <c r="L793"/>
      <c r="M793"/>
      <c r="O793"/>
      <c r="P793" s="49"/>
      <c r="Q793" s="49"/>
      <c r="R793"/>
      <c r="S793" s="49"/>
      <c r="T793" s="49"/>
      <c r="U793" s="49"/>
      <c r="V793" s="49"/>
      <c r="W793"/>
    </row>
    <row r="794" spans="11:23" x14ac:dyDescent="0.35">
      <c r="K794"/>
      <c r="L794"/>
      <c r="M794"/>
      <c r="O794"/>
      <c r="P794" s="49"/>
      <c r="Q794" s="49"/>
      <c r="R794"/>
      <c r="S794" s="49"/>
      <c r="T794" s="49"/>
      <c r="U794" s="49"/>
      <c r="V794" s="49"/>
      <c r="W794"/>
    </row>
    <row r="795" spans="11:23" x14ac:dyDescent="0.35">
      <c r="K795"/>
      <c r="L795"/>
      <c r="M795"/>
      <c r="O795"/>
      <c r="P795" s="49"/>
      <c r="Q795" s="49"/>
      <c r="R795"/>
      <c r="S795" s="49"/>
      <c r="T795" s="49"/>
      <c r="U795" s="49"/>
      <c r="V795" s="49"/>
      <c r="W795"/>
    </row>
    <row r="796" spans="11:23" x14ac:dyDescent="0.35">
      <c r="K796"/>
      <c r="L796"/>
      <c r="M796"/>
      <c r="O796"/>
      <c r="P796" s="49"/>
      <c r="Q796" s="49"/>
      <c r="R796"/>
      <c r="S796" s="49"/>
      <c r="T796" s="49"/>
      <c r="U796" s="49"/>
      <c r="V796" s="49"/>
      <c r="W796"/>
    </row>
    <row r="797" spans="11:23" x14ac:dyDescent="0.35">
      <c r="K797"/>
      <c r="L797"/>
      <c r="M797"/>
      <c r="O797"/>
      <c r="P797" s="49"/>
      <c r="Q797" s="49"/>
      <c r="R797"/>
      <c r="S797" s="49"/>
      <c r="T797" s="49"/>
      <c r="U797" s="49"/>
      <c r="V797" s="49"/>
      <c r="W797"/>
    </row>
    <row r="798" spans="11:23" x14ac:dyDescent="0.35">
      <c r="K798"/>
      <c r="L798"/>
      <c r="M798"/>
      <c r="O798"/>
      <c r="P798" s="49"/>
      <c r="Q798" s="49"/>
      <c r="R798"/>
      <c r="S798" s="49"/>
      <c r="T798" s="49"/>
      <c r="U798" s="49"/>
      <c r="V798" s="49"/>
      <c r="W798"/>
    </row>
    <row r="799" spans="11:23" x14ac:dyDescent="0.35">
      <c r="K799"/>
      <c r="L799"/>
      <c r="M799"/>
      <c r="O799"/>
      <c r="P799" s="49"/>
      <c r="Q799" s="49"/>
      <c r="R799"/>
      <c r="S799" s="49"/>
      <c r="T799" s="49"/>
      <c r="U799" s="49"/>
      <c r="V799" s="49"/>
      <c r="W799"/>
    </row>
    <row r="800" spans="11:23" x14ac:dyDescent="0.35">
      <c r="K800"/>
      <c r="L800"/>
      <c r="M800"/>
      <c r="O800"/>
      <c r="P800" s="49"/>
      <c r="Q800" s="49"/>
      <c r="R800"/>
      <c r="S800" s="49"/>
      <c r="T800" s="49"/>
      <c r="U800" s="49"/>
      <c r="V800" s="49"/>
      <c r="W800"/>
    </row>
    <row r="801" spans="11:23" x14ac:dyDescent="0.35">
      <c r="K801"/>
      <c r="L801"/>
      <c r="M801"/>
      <c r="O801"/>
      <c r="P801" s="49"/>
      <c r="Q801" s="49"/>
      <c r="R801"/>
      <c r="S801" s="49"/>
      <c r="T801" s="49"/>
      <c r="U801" s="49"/>
      <c r="V801" s="49"/>
      <c r="W801"/>
    </row>
    <row r="802" spans="11:23" x14ac:dyDescent="0.35">
      <c r="K802"/>
      <c r="L802"/>
      <c r="M802"/>
      <c r="O802"/>
      <c r="P802" s="49"/>
      <c r="Q802" s="49"/>
      <c r="R802"/>
      <c r="S802" s="49"/>
      <c r="T802" s="49"/>
      <c r="U802" s="49"/>
      <c r="V802" s="49"/>
      <c r="W802"/>
    </row>
    <row r="803" spans="11:23" x14ac:dyDescent="0.35">
      <c r="K803"/>
      <c r="L803"/>
      <c r="M803"/>
      <c r="O803"/>
      <c r="P803" s="49"/>
      <c r="Q803" s="49"/>
      <c r="R803"/>
      <c r="S803" s="49"/>
      <c r="T803" s="49"/>
      <c r="U803" s="49"/>
      <c r="V803" s="49"/>
      <c r="W803"/>
    </row>
    <row r="804" spans="11:23" x14ac:dyDescent="0.35">
      <c r="K804"/>
      <c r="L804"/>
      <c r="M804"/>
      <c r="O804"/>
      <c r="P804" s="49"/>
      <c r="Q804" s="49"/>
      <c r="R804"/>
      <c r="S804" s="49"/>
      <c r="T804" s="49"/>
      <c r="U804" s="49"/>
      <c r="V804" s="49"/>
      <c r="W804"/>
    </row>
    <row r="805" spans="11:23" x14ac:dyDescent="0.35">
      <c r="K805"/>
      <c r="L805"/>
      <c r="M805"/>
      <c r="O805"/>
      <c r="P805" s="49"/>
      <c r="Q805" s="49"/>
      <c r="R805"/>
      <c r="S805" s="49"/>
      <c r="T805" s="49"/>
      <c r="U805" s="49"/>
      <c r="V805" s="49"/>
      <c r="W805"/>
    </row>
    <row r="806" spans="11:23" x14ac:dyDescent="0.35">
      <c r="K806"/>
      <c r="L806"/>
      <c r="M806"/>
      <c r="O806"/>
      <c r="P806" s="49"/>
      <c r="Q806" s="49"/>
      <c r="R806"/>
      <c r="S806" s="49"/>
      <c r="T806" s="49"/>
      <c r="U806" s="49"/>
      <c r="V806" s="49"/>
      <c r="W806"/>
    </row>
    <row r="807" spans="11:23" x14ac:dyDescent="0.35">
      <c r="K807"/>
      <c r="L807"/>
      <c r="M807"/>
      <c r="O807"/>
      <c r="P807" s="49"/>
      <c r="Q807" s="49"/>
      <c r="R807"/>
      <c r="S807" s="49"/>
      <c r="T807" s="49"/>
      <c r="U807" s="49"/>
      <c r="V807" s="49"/>
      <c r="W807"/>
    </row>
    <row r="808" spans="11:23" x14ac:dyDescent="0.35">
      <c r="K808"/>
      <c r="L808"/>
      <c r="M808"/>
      <c r="O808"/>
      <c r="P808" s="49"/>
      <c r="Q808" s="49"/>
      <c r="R808"/>
      <c r="S808" s="49"/>
      <c r="T808" s="49"/>
      <c r="U808" s="49"/>
      <c r="V808" s="49"/>
      <c r="W808"/>
    </row>
    <row r="809" spans="11:23" x14ac:dyDescent="0.35">
      <c r="K809"/>
      <c r="L809"/>
      <c r="M809"/>
      <c r="O809"/>
      <c r="P809" s="49"/>
      <c r="Q809" s="49"/>
      <c r="R809"/>
      <c r="S809" s="49"/>
      <c r="T809" s="49"/>
      <c r="U809" s="49"/>
      <c r="V809" s="49"/>
      <c r="W809"/>
    </row>
    <row r="810" spans="11:23" x14ac:dyDescent="0.35">
      <c r="K810"/>
      <c r="L810"/>
      <c r="M810"/>
      <c r="O810"/>
      <c r="P810" s="49"/>
      <c r="Q810" s="49"/>
      <c r="R810"/>
      <c r="S810" s="49"/>
      <c r="T810" s="49"/>
      <c r="U810" s="49"/>
      <c r="V810" s="49"/>
      <c r="W810"/>
    </row>
    <row r="811" spans="11:23" x14ac:dyDescent="0.35">
      <c r="K811"/>
      <c r="L811"/>
      <c r="M811"/>
      <c r="O811"/>
      <c r="P811" s="49"/>
      <c r="Q811" s="49"/>
      <c r="R811"/>
      <c r="S811" s="49"/>
      <c r="T811" s="49"/>
      <c r="U811" s="49"/>
      <c r="V811" s="49"/>
      <c r="W811"/>
    </row>
    <row r="812" spans="11:23" x14ac:dyDescent="0.35">
      <c r="K812"/>
      <c r="L812"/>
      <c r="M812"/>
      <c r="O812"/>
      <c r="P812" s="49"/>
      <c r="Q812" s="49"/>
      <c r="R812"/>
      <c r="S812" s="49"/>
      <c r="T812" s="49"/>
      <c r="U812" s="49"/>
      <c r="V812" s="49"/>
      <c r="W812"/>
    </row>
    <row r="813" spans="11:23" x14ac:dyDescent="0.35">
      <c r="K813"/>
      <c r="L813"/>
      <c r="M813"/>
      <c r="O813"/>
      <c r="P813" s="49"/>
      <c r="Q813" s="49"/>
      <c r="R813"/>
      <c r="S813" s="49"/>
      <c r="T813" s="49"/>
      <c r="U813" s="49"/>
      <c r="V813" s="49"/>
      <c r="W813"/>
    </row>
    <row r="814" spans="11:23" x14ac:dyDescent="0.35">
      <c r="K814"/>
      <c r="L814"/>
      <c r="M814"/>
      <c r="O814"/>
      <c r="P814" s="49"/>
      <c r="Q814" s="49"/>
      <c r="R814"/>
      <c r="S814" s="49"/>
      <c r="T814" s="49"/>
      <c r="U814" s="49"/>
      <c r="V814" s="49"/>
      <c r="W814"/>
    </row>
    <row r="815" spans="11:23" x14ac:dyDescent="0.35">
      <c r="K815"/>
      <c r="L815"/>
      <c r="M815"/>
      <c r="O815"/>
      <c r="P815" s="49"/>
      <c r="Q815" s="49"/>
      <c r="R815"/>
      <c r="S815" s="49"/>
      <c r="T815" s="49"/>
      <c r="U815" s="49"/>
      <c r="V815" s="49"/>
      <c r="W815"/>
    </row>
    <row r="816" spans="11:23" x14ac:dyDescent="0.35">
      <c r="K816"/>
      <c r="L816"/>
      <c r="M816"/>
      <c r="O816"/>
      <c r="P816" s="49"/>
      <c r="Q816" s="49"/>
      <c r="R816"/>
      <c r="S816" s="49"/>
      <c r="T816" s="49"/>
      <c r="U816" s="49"/>
      <c r="V816" s="49"/>
      <c r="W816"/>
    </row>
    <row r="817" spans="11:23" x14ac:dyDescent="0.35">
      <c r="K817"/>
      <c r="L817"/>
      <c r="M817"/>
      <c r="O817"/>
      <c r="P817" s="49"/>
      <c r="Q817" s="49"/>
      <c r="R817"/>
      <c r="S817" s="49"/>
      <c r="T817" s="49"/>
      <c r="U817" s="49"/>
      <c r="V817" s="49"/>
      <c r="W817"/>
    </row>
    <row r="818" spans="11:23" x14ac:dyDescent="0.35">
      <c r="K818"/>
      <c r="L818"/>
      <c r="M818"/>
      <c r="O818"/>
      <c r="P818" s="49"/>
      <c r="Q818" s="49"/>
      <c r="R818"/>
      <c r="S818" s="49"/>
      <c r="T818" s="49"/>
      <c r="U818" s="49"/>
      <c r="V818" s="49"/>
      <c r="W818"/>
    </row>
    <row r="819" spans="11:23" x14ac:dyDescent="0.35">
      <c r="K819"/>
      <c r="L819"/>
      <c r="M819"/>
      <c r="O819"/>
      <c r="P819" s="49"/>
      <c r="Q819" s="49"/>
      <c r="R819"/>
      <c r="S819" s="49"/>
      <c r="T819" s="49"/>
      <c r="U819" s="49"/>
      <c r="V819" s="49"/>
      <c r="W819"/>
    </row>
    <row r="820" spans="11:23" x14ac:dyDescent="0.35">
      <c r="K820"/>
      <c r="L820"/>
      <c r="M820"/>
      <c r="O820"/>
      <c r="P820" s="49"/>
      <c r="Q820" s="49"/>
      <c r="R820"/>
      <c r="S820" s="49"/>
      <c r="T820" s="49"/>
      <c r="U820" s="49"/>
      <c r="V820" s="49"/>
      <c r="W820"/>
    </row>
    <row r="821" spans="11:23" x14ac:dyDescent="0.35">
      <c r="K821"/>
      <c r="L821"/>
      <c r="M821"/>
      <c r="O821"/>
      <c r="P821" s="49"/>
      <c r="Q821" s="49"/>
      <c r="R821"/>
      <c r="S821" s="49"/>
      <c r="T821" s="49"/>
      <c r="U821" s="49"/>
      <c r="V821" s="49"/>
      <c r="W821"/>
    </row>
    <row r="822" spans="11:23" x14ac:dyDescent="0.35">
      <c r="K822"/>
      <c r="L822"/>
      <c r="M822"/>
      <c r="O822"/>
      <c r="P822" s="49"/>
      <c r="Q822" s="49"/>
      <c r="R822"/>
      <c r="S822" s="49"/>
      <c r="T822" s="49"/>
      <c r="U822" s="49"/>
      <c r="V822" s="49"/>
      <c r="W822"/>
    </row>
    <row r="823" spans="11:23" x14ac:dyDescent="0.35">
      <c r="K823"/>
      <c r="L823"/>
      <c r="M823"/>
      <c r="O823"/>
      <c r="P823" s="49"/>
      <c r="Q823" s="49"/>
      <c r="R823"/>
      <c r="S823" s="49"/>
      <c r="T823" s="49"/>
      <c r="U823" s="49"/>
      <c r="V823" s="49"/>
      <c r="W823"/>
    </row>
    <row r="824" spans="11:23" x14ac:dyDescent="0.35">
      <c r="K824"/>
      <c r="L824"/>
      <c r="M824"/>
      <c r="O824"/>
      <c r="P824" s="49"/>
      <c r="Q824" s="49"/>
      <c r="R824"/>
      <c r="S824" s="49"/>
      <c r="T824" s="49"/>
      <c r="U824" s="49"/>
      <c r="V824" s="49"/>
      <c r="W824"/>
    </row>
    <row r="825" spans="11:23" x14ac:dyDescent="0.35">
      <c r="K825"/>
      <c r="L825"/>
      <c r="M825"/>
      <c r="O825"/>
      <c r="P825" s="49"/>
      <c r="Q825" s="49"/>
      <c r="R825"/>
      <c r="S825" s="49"/>
      <c r="T825" s="49"/>
      <c r="U825" s="49"/>
      <c r="V825" s="49"/>
      <c r="W825"/>
    </row>
    <row r="826" spans="11:23" x14ac:dyDescent="0.35">
      <c r="K826"/>
      <c r="L826"/>
      <c r="M826"/>
      <c r="O826"/>
      <c r="P826" s="49"/>
      <c r="Q826" s="49"/>
      <c r="R826"/>
      <c r="S826" s="49"/>
      <c r="T826" s="49"/>
      <c r="U826" s="49"/>
      <c r="V826" s="49"/>
      <c r="W826"/>
    </row>
    <row r="827" spans="11:23" x14ac:dyDescent="0.35">
      <c r="K827"/>
      <c r="L827"/>
      <c r="M827"/>
      <c r="O827"/>
      <c r="P827" s="49"/>
      <c r="Q827" s="49"/>
      <c r="R827"/>
      <c r="S827" s="49"/>
      <c r="T827" s="49"/>
      <c r="U827" s="49"/>
      <c r="V827" s="49"/>
      <c r="W827"/>
    </row>
    <row r="828" spans="11:23" x14ac:dyDescent="0.35">
      <c r="K828"/>
      <c r="L828"/>
      <c r="M828"/>
      <c r="O828"/>
      <c r="P828" s="49"/>
      <c r="Q828" s="49"/>
      <c r="R828"/>
      <c r="S828" s="49"/>
      <c r="T828" s="49"/>
      <c r="U828" s="49"/>
      <c r="V828" s="49"/>
      <c r="W828"/>
    </row>
    <row r="829" spans="11:23" x14ac:dyDescent="0.35">
      <c r="K829"/>
      <c r="L829"/>
      <c r="M829"/>
      <c r="O829"/>
      <c r="P829" s="49"/>
      <c r="Q829" s="49"/>
      <c r="R829"/>
      <c r="S829" s="49"/>
      <c r="T829" s="49"/>
      <c r="U829" s="49"/>
      <c r="V829" s="49"/>
      <c r="W829"/>
    </row>
    <row r="830" spans="11:23" x14ac:dyDescent="0.35">
      <c r="K830"/>
      <c r="L830"/>
      <c r="M830"/>
      <c r="O830"/>
      <c r="P830" s="49"/>
      <c r="Q830" s="49"/>
      <c r="R830"/>
      <c r="S830" s="49"/>
      <c r="T830" s="49"/>
      <c r="U830" s="49"/>
      <c r="V830" s="49"/>
      <c r="W830"/>
    </row>
    <row r="831" spans="11:23" x14ac:dyDescent="0.35">
      <c r="K831"/>
      <c r="L831"/>
      <c r="M831"/>
      <c r="O831"/>
      <c r="P831" s="49"/>
      <c r="Q831" s="49"/>
      <c r="R831"/>
      <c r="S831" s="49"/>
      <c r="T831" s="49"/>
      <c r="U831" s="49"/>
      <c r="V831" s="49"/>
      <c r="W831"/>
    </row>
    <row r="832" spans="11:23" x14ac:dyDescent="0.35">
      <c r="K832"/>
      <c r="L832"/>
      <c r="M832"/>
      <c r="O832"/>
      <c r="P832" s="49"/>
      <c r="Q832" s="49"/>
      <c r="R832"/>
      <c r="S832" s="49"/>
      <c r="T832" s="49"/>
      <c r="U832" s="49"/>
      <c r="V832" s="49"/>
      <c r="W832"/>
    </row>
    <row r="833" spans="11:23" x14ac:dyDescent="0.35">
      <c r="K833"/>
      <c r="L833"/>
      <c r="M833"/>
      <c r="O833"/>
      <c r="P833" s="49"/>
      <c r="Q833" s="49"/>
      <c r="R833"/>
      <c r="S833" s="49"/>
      <c r="T833" s="49"/>
      <c r="U833" s="49"/>
      <c r="V833" s="49"/>
      <c r="W833"/>
    </row>
    <row r="834" spans="11:23" x14ac:dyDescent="0.35">
      <c r="K834"/>
      <c r="L834"/>
      <c r="M834"/>
      <c r="O834"/>
      <c r="P834" s="49"/>
      <c r="Q834" s="49"/>
      <c r="R834"/>
      <c r="S834" s="49"/>
      <c r="T834" s="49"/>
      <c r="U834" s="49"/>
      <c r="V834" s="49"/>
      <c r="W834"/>
    </row>
    <row r="835" spans="11:23" x14ac:dyDescent="0.35">
      <c r="K835"/>
      <c r="L835"/>
      <c r="M835"/>
      <c r="O835"/>
      <c r="P835" s="49"/>
      <c r="Q835" s="49"/>
      <c r="R835"/>
      <c r="S835" s="49"/>
      <c r="T835" s="49"/>
      <c r="U835" s="49"/>
      <c r="V835" s="49"/>
      <c r="W835"/>
    </row>
    <row r="836" spans="11:23" x14ac:dyDescent="0.35">
      <c r="K836"/>
      <c r="L836"/>
      <c r="M836"/>
      <c r="O836"/>
      <c r="P836" s="49"/>
      <c r="Q836" s="49"/>
      <c r="R836"/>
      <c r="S836" s="49"/>
      <c r="T836" s="49"/>
      <c r="U836" s="49"/>
      <c r="V836" s="49"/>
      <c r="W836"/>
    </row>
    <row r="837" spans="11:23" x14ac:dyDescent="0.35">
      <c r="K837"/>
      <c r="L837"/>
      <c r="M837"/>
      <c r="O837"/>
      <c r="P837" s="49"/>
      <c r="Q837" s="49"/>
      <c r="R837"/>
      <c r="S837" s="49"/>
      <c r="T837" s="49"/>
      <c r="U837" s="49"/>
      <c r="V837" s="49"/>
      <c r="W837"/>
    </row>
    <row r="838" spans="11:23" x14ac:dyDescent="0.35">
      <c r="K838"/>
      <c r="L838"/>
      <c r="M838"/>
      <c r="O838"/>
      <c r="P838" s="49"/>
      <c r="Q838" s="49"/>
      <c r="R838"/>
      <c r="S838" s="49"/>
      <c r="T838" s="49"/>
      <c r="U838" s="49"/>
      <c r="V838" s="49"/>
      <c r="W838"/>
    </row>
    <row r="839" spans="11:23" x14ac:dyDescent="0.35">
      <c r="K839"/>
      <c r="L839"/>
      <c r="M839"/>
      <c r="O839"/>
      <c r="P839" s="49"/>
      <c r="Q839" s="49"/>
      <c r="R839"/>
      <c r="S839" s="49"/>
      <c r="T839" s="49"/>
      <c r="U839" s="49"/>
      <c r="V839" s="49"/>
      <c r="W839"/>
    </row>
    <row r="840" spans="11:23" x14ac:dyDescent="0.35">
      <c r="K840"/>
      <c r="L840"/>
      <c r="M840"/>
      <c r="O840"/>
      <c r="P840" s="49"/>
      <c r="Q840" s="49"/>
      <c r="R840"/>
      <c r="S840" s="49"/>
      <c r="T840" s="49"/>
      <c r="U840" s="49"/>
      <c r="V840" s="49"/>
      <c r="W840"/>
    </row>
    <row r="841" spans="11:23" x14ac:dyDescent="0.35">
      <c r="K841"/>
      <c r="L841"/>
      <c r="M841"/>
      <c r="O841"/>
      <c r="P841" s="49"/>
      <c r="Q841" s="49"/>
      <c r="R841"/>
      <c r="S841" s="49"/>
      <c r="T841" s="49"/>
      <c r="U841" s="49"/>
      <c r="V841" s="49"/>
      <c r="W841"/>
    </row>
    <row r="842" spans="11:23" x14ac:dyDescent="0.35">
      <c r="K842"/>
      <c r="L842"/>
      <c r="M842"/>
      <c r="O842"/>
      <c r="P842" s="49"/>
      <c r="Q842" s="49"/>
      <c r="R842"/>
      <c r="S842" s="49"/>
      <c r="T842" s="49"/>
      <c r="U842" s="49"/>
      <c r="V842" s="49"/>
      <c r="W842"/>
    </row>
    <row r="843" spans="11:23" x14ac:dyDescent="0.35">
      <c r="K843"/>
      <c r="L843"/>
      <c r="M843"/>
      <c r="O843"/>
      <c r="P843" s="49"/>
      <c r="Q843" s="49"/>
      <c r="R843"/>
      <c r="S843" s="49"/>
      <c r="T843" s="49"/>
      <c r="U843" s="49"/>
      <c r="V843" s="49"/>
      <c r="W843"/>
    </row>
    <row r="844" spans="11:23" x14ac:dyDescent="0.35">
      <c r="K844"/>
      <c r="L844"/>
      <c r="M844"/>
      <c r="O844"/>
      <c r="P844" s="49"/>
      <c r="Q844" s="49"/>
      <c r="R844"/>
      <c r="S844" s="49"/>
      <c r="T844" s="49"/>
      <c r="U844" s="49"/>
      <c r="V844" s="49"/>
      <c r="W844"/>
    </row>
    <row r="845" spans="11:23" x14ac:dyDescent="0.35">
      <c r="K845"/>
      <c r="L845"/>
      <c r="M845"/>
      <c r="O845"/>
      <c r="P845" s="49"/>
      <c r="Q845" s="49"/>
      <c r="R845"/>
      <c r="S845" s="49"/>
      <c r="T845" s="49"/>
      <c r="U845" s="49"/>
      <c r="V845" s="49"/>
      <c r="W845"/>
    </row>
    <row r="846" spans="11:23" x14ac:dyDescent="0.35">
      <c r="K846"/>
      <c r="L846"/>
      <c r="M846"/>
      <c r="O846"/>
      <c r="P846" s="49"/>
      <c r="Q846" s="49"/>
      <c r="R846"/>
      <c r="S846" s="49"/>
      <c r="T846" s="49"/>
      <c r="U846" s="49"/>
      <c r="V846" s="49"/>
      <c r="W846"/>
    </row>
    <row r="847" spans="11:23" x14ac:dyDescent="0.35">
      <c r="K847"/>
      <c r="L847"/>
      <c r="M847"/>
      <c r="O847"/>
      <c r="P847" s="49"/>
      <c r="Q847" s="49"/>
      <c r="R847"/>
      <c r="S847" s="49"/>
      <c r="T847" s="49"/>
      <c r="U847" s="49"/>
      <c r="V847" s="49"/>
      <c r="W847"/>
    </row>
    <row r="848" spans="11:23" x14ac:dyDescent="0.35">
      <c r="K848"/>
      <c r="L848"/>
      <c r="M848"/>
      <c r="O848"/>
      <c r="P848" s="49"/>
      <c r="Q848" s="49"/>
      <c r="R848"/>
      <c r="S848" s="49"/>
      <c r="T848" s="49"/>
      <c r="U848" s="49"/>
      <c r="V848" s="49"/>
      <c r="W848"/>
    </row>
    <row r="849" spans="11:23" x14ac:dyDescent="0.35">
      <c r="K849"/>
      <c r="L849"/>
      <c r="M849"/>
      <c r="O849"/>
      <c r="P849" s="49"/>
      <c r="Q849" s="49"/>
      <c r="R849"/>
      <c r="S849" s="49"/>
      <c r="T849" s="49"/>
      <c r="U849" s="49"/>
      <c r="V849" s="49"/>
      <c r="W849"/>
    </row>
    <row r="850" spans="11:23" x14ac:dyDescent="0.35">
      <c r="K850"/>
      <c r="L850"/>
      <c r="M850"/>
      <c r="O850"/>
      <c r="P850" s="49"/>
      <c r="Q850" s="49"/>
      <c r="R850"/>
      <c r="S850" s="49"/>
      <c r="T850" s="49"/>
      <c r="U850" s="49"/>
      <c r="V850" s="49"/>
      <c r="W850"/>
    </row>
    <row r="851" spans="11:23" x14ac:dyDescent="0.35">
      <c r="K851"/>
      <c r="L851"/>
      <c r="M851"/>
      <c r="O851"/>
      <c r="P851" s="49"/>
      <c r="Q851" s="49"/>
      <c r="R851"/>
      <c r="S851" s="49"/>
      <c r="T851" s="49"/>
      <c r="U851" s="49"/>
      <c r="V851" s="49"/>
      <c r="W851"/>
    </row>
    <row r="852" spans="11:23" x14ac:dyDescent="0.35">
      <c r="K852"/>
      <c r="L852"/>
      <c r="M852"/>
      <c r="O852"/>
      <c r="P852" s="49"/>
      <c r="Q852" s="49"/>
      <c r="R852"/>
      <c r="S852" s="49"/>
      <c r="T852" s="49"/>
      <c r="U852" s="49"/>
      <c r="V852" s="49"/>
      <c r="W852"/>
    </row>
    <row r="853" spans="11:23" x14ac:dyDescent="0.35">
      <c r="K853"/>
      <c r="L853"/>
      <c r="M853"/>
      <c r="O853"/>
      <c r="P853" s="49"/>
      <c r="Q853" s="49"/>
      <c r="R853"/>
      <c r="S853" s="49"/>
      <c r="T853" s="49"/>
      <c r="U853" s="49"/>
      <c r="V853" s="49"/>
      <c r="W853"/>
    </row>
    <row r="854" spans="11:23" x14ac:dyDescent="0.35">
      <c r="K854"/>
      <c r="L854"/>
      <c r="M854"/>
      <c r="O854"/>
      <c r="P854" s="49"/>
      <c r="Q854" s="49"/>
      <c r="R854"/>
      <c r="S854" s="49"/>
      <c r="T854" s="49"/>
      <c r="U854" s="49"/>
      <c r="V854" s="49"/>
      <c r="W854"/>
    </row>
    <row r="855" spans="11:23" x14ac:dyDescent="0.35">
      <c r="K855"/>
      <c r="L855"/>
      <c r="M855"/>
      <c r="O855"/>
      <c r="P855" s="49"/>
      <c r="Q855" s="49"/>
      <c r="R855"/>
      <c r="S855" s="49"/>
      <c r="T855" s="49"/>
      <c r="U855" s="49"/>
      <c r="V855" s="49"/>
      <c r="W855"/>
    </row>
    <row r="856" spans="11:23" x14ac:dyDescent="0.35">
      <c r="K856"/>
      <c r="L856"/>
      <c r="M856"/>
      <c r="O856"/>
      <c r="P856" s="49"/>
      <c r="Q856" s="49"/>
      <c r="R856"/>
      <c r="S856" s="49"/>
      <c r="T856" s="49"/>
      <c r="U856" s="49"/>
      <c r="V856" s="49"/>
      <c r="W856"/>
    </row>
    <row r="857" spans="11:23" x14ac:dyDescent="0.35">
      <c r="K857"/>
      <c r="L857"/>
      <c r="M857"/>
      <c r="O857"/>
      <c r="P857" s="49"/>
      <c r="Q857" s="49"/>
      <c r="R857"/>
      <c r="S857" s="49"/>
      <c r="T857" s="49"/>
      <c r="U857" s="49"/>
      <c r="V857" s="49"/>
      <c r="W857"/>
    </row>
    <row r="858" spans="11:23" x14ac:dyDescent="0.35">
      <c r="K858"/>
      <c r="L858"/>
      <c r="M858"/>
      <c r="O858"/>
      <c r="P858" s="49"/>
      <c r="Q858" s="49"/>
      <c r="R858"/>
      <c r="S858" s="49"/>
      <c r="T858" s="49"/>
      <c r="U858" s="49"/>
      <c r="V858" s="49"/>
      <c r="W858"/>
    </row>
    <row r="859" spans="11:23" x14ac:dyDescent="0.35">
      <c r="K859"/>
      <c r="L859"/>
      <c r="M859"/>
      <c r="O859"/>
      <c r="P859" s="49"/>
      <c r="Q859" s="49"/>
      <c r="R859"/>
      <c r="S859" s="49"/>
      <c r="T859" s="49"/>
      <c r="U859" s="49"/>
      <c r="V859" s="49"/>
      <c r="W859"/>
    </row>
    <row r="860" spans="11:23" x14ac:dyDescent="0.35">
      <c r="K860"/>
      <c r="L860"/>
      <c r="M860"/>
      <c r="O860"/>
      <c r="P860" s="49"/>
      <c r="Q860" s="49"/>
      <c r="R860"/>
      <c r="S860" s="49"/>
      <c r="T860" s="49"/>
      <c r="U860" s="49"/>
      <c r="V860" s="49"/>
      <c r="W860"/>
    </row>
    <row r="861" spans="11:23" x14ac:dyDescent="0.35">
      <c r="K861"/>
      <c r="L861"/>
      <c r="M861"/>
      <c r="O861"/>
      <c r="P861" s="49"/>
      <c r="Q861" s="49"/>
      <c r="R861"/>
      <c r="S861" s="49"/>
      <c r="T861" s="49"/>
      <c r="U861" s="49"/>
      <c r="V861" s="49"/>
      <c r="W861"/>
    </row>
    <row r="862" spans="11:23" x14ac:dyDescent="0.35">
      <c r="K862"/>
      <c r="L862"/>
      <c r="M862"/>
      <c r="O862"/>
      <c r="P862" s="49"/>
      <c r="Q862" s="49"/>
      <c r="R862"/>
      <c r="S862" s="49"/>
      <c r="T862" s="49"/>
      <c r="U862" s="49"/>
      <c r="V862" s="49"/>
      <c r="W862"/>
    </row>
    <row r="863" spans="11:23" x14ac:dyDescent="0.35">
      <c r="K863"/>
      <c r="L863"/>
      <c r="M863"/>
      <c r="O863"/>
      <c r="P863" s="49"/>
      <c r="Q863" s="49"/>
      <c r="R863"/>
      <c r="S863" s="49"/>
      <c r="T863" s="49"/>
      <c r="U863" s="49"/>
      <c r="V863" s="49"/>
      <c r="W863"/>
    </row>
    <row r="864" spans="11:23" x14ac:dyDescent="0.35">
      <c r="K864"/>
      <c r="L864"/>
      <c r="M864"/>
      <c r="O864"/>
      <c r="P864" s="49"/>
      <c r="Q864" s="49"/>
      <c r="R864"/>
      <c r="S864" s="49"/>
      <c r="T864" s="49"/>
      <c r="U864" s="49"/>
      <c r="V864" s="49"/>
      <c r="W864"/>
    </row>
    <row r="865" spans="11:23" x14ac:dyDescent="0.35">
      <c r="K865"/>
      <c r="L865"/>
      <c r="M865"/>
      <c r="O865"/>
      <c r="P865" s="49"/>
      <c r="Q865" s="49"/>
      <c r="R865"/>
      <c r="S865" s="49"/>
      <c r="T865" s="49"/>
      <c r="U865" s="49"/>
      <c r="V865" s="49"/>
      <c r="W865"/>
    </row>
    <row r="866" spans="11:23" x14ac:dyDescent="0.35">
      <c r="K866"/>
      <c r="L866"/>
      <c r="M866"/>
      <c r="O866"/>
      <c r="P866" s="49"/>
      <c r="Q866" s="49"/>
      <c r="R866"/>
      <c r="S866" s="49"/>
      <c r="T866" s="49"/>
      <c r="U866" s="49"/>
      <c r="V866" s="49"/>
      <c r="W866"/>
    </row>
    <row r="867" spans="11:23" x14ac:dyDescent="0.35">
      <c r="K867"/>
      <c r="L867"/>
      <c r="M867"/>
      <c r="O867"/>
      <c r="P867" s="49"/>
      <c r="Q867" s="49"/>
      <c r="R867"/>
      <c r="S867" s="49"/>
      <c r="T867" s="49"/>
      <c r="U867" s="49"/>
      <c r="V867" s="49"/>
      <c r="W867"/>
    </row>
    <row r="868" spans="11:23" x14ac:dyDescent="0.35">
      <c r="K868"/>
      <c r="L868"/>
      <c r="M868"/>
      <c r="O868"/>
      <c r="P868" s="49"/>
      <c r="Q868" s="49"/>
      <c r="R868"/>
      <c r="S868" s="49"/>
      <c r="T868" s="49"/>
      <c r="U868" s="49"/>
      <c r="V868" s="49"/>
      <c r="W868"/>
    </row>
    <row r="869" spans="11:23" x14ac:dyDescent="0.35">
      <c r="K869"/>
      <c r="L869"/>
      <c r="M869"/>
      <c r="O869"/>
      <c r="P869" s="49"/>
      <c r="Q869" s="49"/>
      <c r="R869"/>
      <c r="S869" s="49"/>
      <c r="T869" s="49"/>
      <c r="U869" s="49"/>
      <c r="V869" s="49"/>
      <c r="W869"/>
    </row>
    <row r="870" spans="11:23" x14ac:dyDescent="0.35">
      <c r="K870"/>
      <c r="L870"/>
      <c r="M870"/>
      <c r="O870"/>
      <c r="P870" s="49"/>
      <c r="Q870" s="49"/>
      <c r="R870"/>
      <c r="S870" s="49"/>
      <c r="T870" s="49"/>
      <c r="U870" s="49"/>
      <c r="V870" s="49"/>
      <c r="W870"/>
    </row>
    <row r="871" spans="11:23" x14ac:dyDescent="0.35">
      <c r="K871"/>
      <c r="L871"/>
      <c r="M871"/>
      <c r="O871"/>
      <c r="P871" s="49"/>
      <c r="Q871" s="49"/>
      <c r="R871"/>
      <c r="S871" s="49"/>
      <c r="T871" s="49"/>
      <c r="U871" s="49"/>
      <c r="V871" s="49"/>
      <c r="W871"/>
    </row>
    <row r="872" spans="11:23" x14ac:dyDescent="0.35">
      <c r="K872"/>
      <c r="L872"/>
      <c r="M872"/>
      <c r="O872"/>
      <c r="P872" s="49"/>
      <c r="Q872" s="49"/>
      <c r="R872"/>
      <c r="S872" s="49"/>
      <c r="T872" s="49"/>
      <c r="U872" s="49"/>
      <c r="V872" s="49"/>
      <c r="W872"/>
    </row>
    <row r="873" spans="11:23" x14ac:dyDescent="0.35">
      <c r="K873"/>
      <c r="L873"/>
      <c r="M873"/>
      <c r="O873"/>
      <c r="P873" s="49"/>
      <c r="Q873" s="49"/>
      <c r="R873"/>
      <c r="S873" s="49"/>
      <c r="T873" s="49"/>
      <c r="U873" s="49"/>
      <c r="V873" s="49"/>
      <c r="W873"/>
    </row>
    <row r="874" spans="11:23" x14ac:dyDescent="0.35">
      <c r="K874"/>
      <c r="L874"/>
      <c r="M874"/>
      <c r="O874"/>
      <c r="P874" s="49"/>
      <c r="Q874" s="49"/>
      <c r="R874"/>
      <c r="S874" s="49"/>
      <c r="T874" s="49"/>
      <c r="U874" s="49"/>
      <c r="V874" s="49"/>
      <c r="W874"/>
    </row>
    <row r="875" spans="11:23" x14ac:dyDescent="0.35">
      <c r="K875"/>
      <c r="L875"/>
      <c r="M875"/>
      <c r="O875"/>
      <c r="P875" s="49"/>
      <c r="Q875" s="49"/>
      <c r="R875"/>
      <c r="S875" s="49"/>
      <c r="T875" s="49"/>
      <c r="U875" s="49"/>
      <c r="V875" s="49"/>
      <c r="W875"/>
    </row>
    <row r="876" spans="11:23" x14ac:dyDescent="0.35">
      <c r="K876"/>
      <c r="L876"/>
      <c r="M876"/>
      <c r="O876"/>
      <c r="P876" s="49"/>
      <c r="Q876" s="49"/>
      <c r="R876"/>
      <c r="S876" s="49"/>
      <c r="T876" s="49"/>
      <c r="U876" s="49"/>
      <c r="V876" s="49"/>
      <c r="W876"/>
    </row>
    <row r="877" spans="11:23" x14ac:dyDescent="0.35">
      <c r="K877"/>
      <c r="L877"/>
      <c r="M877"/>
      <c r="O877"/>
      <c r="P877" s="49"/>
      <c r="Q877" s="49"/>
      <c r="R877"/>
      <c r="S877" s="49"/>
      <c r="T877" s="49"/>
      <c r="U877" s="49"/>
      <c r="V877" s="49"/>
      <c r="W877"/>
    </row>
    <row r="878" spans="11:23" x14ac:dyDescent="0.35">
      <c r="K878"/>
      <c r="L878"/>
      <c r="M878"/>
      <c r="O878"/>
      <c r="P878" s="49"/>
      <c r="Q878" s="49"/>
      <c r="R878"/>
      <c r="S878" s="49"/>
      <c r="T878" s="49"/>
      <c r="U878" s="49"/>
      <c r="V878" s="49"/>
      <c r="W878"/>
    </row>
    <row r="879" spans="11:23" x14ac:dyDescent="0.35">
      <c r="K879"/>
      <c r="L879"/>
      <c r="M879"/>
      <c r="O879"/>
      <c r="P879" s="49"/>
      <c r="Q879" s="49"/>
      <c r="R879"/>
      <c r="S879" s="49"/>
      <c r="T879" s="49"/>
      <c r="U879" s="49"/>
      <c r="V879" s="49"/>
      <c r="W879"/>
    </row>
    <row r="880" spans="11:23" x14ac:dyDescent="0.35">
      <c r="K880"/>
      <c r="L880"/>
      <c r="M880"/>
      <c r="O880"/>
      <c r="P880" s="49"/>
      <c r="Q880" s="49"/>
      <c r="R880"/>
      <c r="S880" s="49"/>
      <c r="T880" s="49"/>
      <c r="U880" s="49"/>
      <c r="V880" s="49"/>
      <c r="W880"/>
    </row>
    <row r="881" spans="11:23" x14ac:dyDescent="0.35">
      <c r="K881"/>
      <c r="L881"/>
      <c r="M881"/>
      <c r="O881"/>
      <c r="P881" s="49"/>
      <c r="Q881" s="49"/>
      <c r="R881"/>
      <c r="S881" s="49"/>
      <c r="T881" s="49"/>
      <c r="U881" s="49"/>
      <c r="V881" s="49"/>
      <c r="W881"/>
    </row>
    <row r="882" spans="11:23" x14ac:dyDescent="0.35">
      <c r="K882"/>
      <c r="L882"/>
      <c r="M882"/>
      <c r="O882"/>
      <c r="P882" s="49"/>
      <c r="Q882" s="49"/>
      <c r="R882"/>
      <c r="S882" s="49"/>
      <c r="T882" s="49"/>
      <c r="U882" s="49"/>
      <c r="V882" s="49"/>
      <c r="W882"/>
    </row>
    <row r="883" spans="11:23" x14ac:dyDescent="0.35">
      <c r="K883"/>
      <c r="L883"/>
      <c r="M883"/>
      <c r="O883"/>
      <c r="P883" s="49"/>
      <c r="Q883" s="49"/>
      <c r="R883"/>
      <c r="S883" s="49"/>
      <c r="T883" s="49"/>
      <c r="U883" s="49"/>
      <c r="V883" s="49"/>
      <c r="W883"/>
    </row>
    <row r="884" spans="11:23" x14ac:dyDescent="0.35">
      <c r="K884"/>
      <c r="L884"/>
      <c r="M884"/>
      <c r="O884"/>
      <c r="P884" s="49"/>
      <c r="Q884" s="49"/>
      <c r="R884"/>
      <c r="S884" s="49"/>
      <c r="T884" s="49"/>
      <c r="U884" s="49"/>
      <c r="V884" s="49"/>
      <c r="W884"/>
    </row>
    <row r="885" spans="11:23" x14ac:dyDescent="0.35">
      <c r="K885"/>
      <c r="L885"/>
      <c r="M885"/>
      <c r="O885"/>
      <c r="P885" s="49"/>
      <c r="Q885" s="49"/>
      <c r="R885"/>
      <c r="S885" s="49"/>
      <c r="T885" s="49"/>
      <c r="U885" s="49"/>
      <c r="V885" s="49"/>
      <c r="W885"/>
    </row>
    <row r="886" spans="11:23" x14ac:dyDescent="0.35">
      <c r="K886"/>
      <c r="L886"/>
      <c r="M886"/>
      <c r="O886"/>
      <c r="P886" s="49"/>
      <c r="Q886" s="49"/>
      <c r="R886"/>
      <c r="S886" s="49"/>
      <c r="T886" s="49"/>
      <c r="U886" s="49"/>
      <c r="V886" s="49"/>
      <c r="W886"/>
    </row>
    <row r="887" spans="11:23" x14ac:dyDescent="0.35">
      <c r="K887"/>
      <c r="L887"/>
      <c r="M887"/>
      <c r="O887"/>
      <c r="P887" s="49"/>
      <c r="Q887" s="49"/>
      <c r="R887"/>
      <c r="S887" s="49"/>
      <c r="T887" s="49"/>
      <c r="U887" s="49"/>
      <c r="V887" s="49"/>
      <c r="W887"/>
    </row>
    <row r="888" spans="11:23" x14ac:dyDescent="0.35">
      <c r="K888"/>
      <c r="L888"/>
      <c r="M888"/>
      <c r="O888"/>
      <c r="P888" s="49"/>
      <c r="Q888" s="49"/>
      <c r="R888"/>
      <c r="S888" s="49"/>
      <c r="T888" s="49"/>
      <c r="U888" s="49"/>
      <c r="V888" s="49"/>
      <c r="W888"/>
    </row>
    <row r="889" spans="11:23" x14ac:dyDescent="0.35">
      <c r="K889"/>
      <c r="L889"/>
      <c r="M889"/>
      <c r="O889"/>
      <c r="P889" s="49"/>
      <c r="Q889" s="49"/>
      <c r="R889"/>
      <c r="S889" s="49"/>
      <c r="T889" s="49"/>
      <c r="U889" s="49"/>
      <c r="V889" s="49"/>
      <c r="W889"/>
    </row>
    <row r="890" spans="11:23" x14ac:dyDescent="0.35">
      <c r="K890"/>
      <c r="L890"/>
      <c r="M890"/>
      <c r="O890"/>
      <c r="P890" s="49"/>
      <c r="Q890" s="49"/>
      <c r="R890"/>
      <c r="S890" s="49"/>
      <c r="T890" s="49"/>
      <c r="U890" s="49"/>
      <c r="V890" s="49"/>
      <c r="W890"/>
    </row>
    <row r="891" spans="11:23" x14ac:dyDescent="0.35">
      <c r="K891"/>
      <c r="L891"/>
      <c r="M891"/>
      <c r="O891"/>
      <c r="P891" s="49"/>
      <c r="Q891" s="49"/>
      <c r="R891"/>
      <c r="S891" s="49"/>
      <c r="T891" s="49"/>
      <c r="U891" s="49"/>
      <c r="V891" s="49"/>
      <c r="W891"/>
    </row>
    <row r="892" spans="11:23" x14ac:dyDescent="0.35">
      <c r="K892"/>
      <c r="L892"/>
      <c r="M892"/>
      <c r="O892"/>
      <c r="P892" s="49"/>
      <c r="Q892" s="49"/>
      <c r="R892"/>
      <c r="S892" s="49"/>
      <c r="T892" s="49"/>
      <c r="U892" s="49"/>
      <c r="V892" s="49"/>
      <c r="W892"/>
    </row>
    <row r="893" spans="11:23" x14ac:dyDescent="0.35">
      <c r="K893"/>
      <c r="L893"/>
      <c r="M893"/>
      <c r="O893"/>
      <c r="P893" s="49"/>
      <c r="Q893" s="49"/>
      <c r="R893"/>
      <c r="S893" s="49"/>
      <c r="T893" s="49"/>
      <c r="U893" s="49"/>
      <c r="V893" s="49"/>
      <c r="W893"/>
    </row>
    <row r="894" spans="11:23" x14ac:dyDescent="0.35">
      <c r="K894"/>
      <c r="L894"/>
      <c r="M894"/>
      <c r="O894"/>
      <c r="P894" s="49"/>
      <c r="Q894" s="49"/>
      <c r="R894"/>
      <c r="S894" s="49"/>
      <c r="T894" s="49"/>
      <c r="U894" s="49"/>
      <c r="V894" s="49"/>
      <c r="W894"/>
    </row>
    <row r="895" spans="11:23" x14ac:dyDescent="0.35">
      <c r="K895"/>
      <c r="L895"/>
      <c r="M895"/>
      <c r="O895"/>
      <c r="P895" s="49"/>
      <c r="Q895" s="49"/>
      <c r="R895"/>
      <c r="S895" s="49"/>
      <c r="T895" s="49"/>
      <c r="U895" s="49"/>
      <c r="V895" s="49"/>
      <c r="W895"/>
    </row>
    <row r="896" spans="11:23" x14ac:dyDescent="0.35">
      <c r="K896"/>
      <c r="L896"/>
      <c r="M896"/>
      <c r="O896"/>
      <c r="P896" s="49"/>
      <c r="Q896" s="49"/>
      <c r="R896"/>
      <c r="S896" s="49"/>
      <c r="T896" s="49"/>
      <c r="U896" s="49"/>
      <c r="V896" s="49"/>
      <c r="W896"/>
    </row>
    <row r="897" spans="11:23" x14ac:dyDescent="0.35">
      <c r="K897"/>
      <c r="L897"/>
      <c r="M897"/>
      <c r="O897"/>
      <c r="P897" s="49"/>
      <c r="Q897" s="49"/>
      <c r="R897"/>
      <c r="S897" s="49"/>
      <c r="T897" s="49"/>
      <c r="U897" s="49"/>
      <c r="V897" s="49"/>
      <c r="W897"/>
    </row>
    <row r="898" spans="11:23" x14ac:dyDescent="0.35">
      <c r="K898"/>
      <c r="L898"/>
      <c r="M898"/>
      <c r="O898"/>
      <c r="P898" s="49"/>
      <c r="Q898" s="49"/>
      <c r="R898"/>
      <c r="S898" s="49"/>
      <c r="T898" s="49"/>
      <c r="U898" s="49"/>
      <c r="V898" s="49"/>
      <c r="W898"/>
    </row>
    <row r="899" spans="11:23" x14ac:dyDescent="0.35">
      <c r="K899"/>
      <c r="L899"/>
      <c r="M899"/>
      <c r="O899"/>
      <c r="P899" s="49"/>
      <c r="Q899" s="49"/>
      <c r="R899"/>
      <c r="S899" s="49"/>
      <c r="T899" s="49"/>
      <c r="U899" s="49"/>
      <c r="V899" s="49"/>
      <c r="W899"/>
    </row>
    <row r="900" spans="11:23" x14ac:dyDescent="0.35">
      <c r="K900"/>
      <c r="L900"/>
      <c r="M900"/>
      <c r="O900"/>
      <c r="P900" s="49"/>
      <c r="Q900" s="49"/>
      <c r="R900"/>
      <c r="S900" s="49"/>
      <c r="T900" s="49"/>
      <c r="U900" s="49"/>
      <c r="V900" s="49"/>
      <c r="W900"/>
    </row>
    <row r="901" spans="11:23" x14ac:dyDescent="0.35">
      <c r="K901"/>
      <c r="L901"/>
      <c r="M901"/>
      <c r="O901"/>
      <c r="P901" s="49"/>
      <c r="Q901" s="49"/>
      <c r="R901"/>
      <c r="S901" s="49"/>
      <c r="T901" s="49"/>
      <c r="U901" s="49"/>
      <c r="V901" s="49"/>
      <c r="W901"/>
    </row>
    <row r="902" spans="11:23" x14ac:dyDescent="0.35">
      <c r="K902"/>
      <c r="L902"/>
      <c r="M902"/>
      <c r="O902"/>
      <c r="P902" s="49"/>
      <c r="Q902" s="49"/>
      <c r="R902"/>
      <c r="S902" s="49"/>
      <c r="T902" s="49"/>
      <c r="U902" s="49"/>
      <c r="V902" s="49"/>
      <c r="W902"/>
    </row>
    <row r="903" spans="11:23" x14ac:dyDescent="0.35">
      <c r="K903"/>
      <c r="L903"/>
      <c r="M903"/>
      <c r="O903"/>
      <c r="P903" s="49"/>
      <c r="Q903" s="49"/>
      <c r="R903"/>
      <c r="S903" s="49"/>
      <c r="T903" s="49"/>
      <c r="U903" s="49"/>
      <c r="V903" s="49"/>
      <c r="W903"/>
    </row>
    <row r="904" spans="11:23" x14ac:dyDescent="0.35">
      <c r="K904"/>
      <c r="L904"/>
      <c r="M904"/>
      <c r="O904"/>
      <c r="P904" s="49"/>
      <c r="Q904" s="49"/>
      <c r="R904"/>
      <c r="S904" s="49"/>
      <c r="T904" s="49"/>
      <c r="U904" s="49"/>
      <c r="V904" s="49"/>
      <c r="W904"/>
    </row>
    <row r="905" spans="11:23" x14ac:dyDescent="0.35">
      <c r="K905"/>
      <c r="L905"/>
      <c r="M905"/>
      <c r="O905"/>
      <c r="P905" s="49"/>
      <c r="Q905" s="49"/>
      <c r="R905"/>
      <c r="S905" s="49"/>
      <c r="T905" s="49"/>
      <c r="U905" s="49"/>
      <c r="V905" s="49"/>
      <c r="W905"/>
    </row>
    <row r="906" spans="11:23" x14ac:dyDescent="0.35">
      <c r="K906"/>
      <c r="L906"/>
      <c r="M906"/>
      <c r="O906"/>
      <c r="P906" s="49"/>
      <c r="Q906" s="49"/>
      <c r="R906"/>
      <c r="S906" s="49"/>
      <c r="T906" s="49"/>
      <c r="U906" s="49"/>
      <c r="V906" s="49"/>
      <c r="W906"/>
    </row>
    <row r="907" spans="11:23" x14ac:dyDescent="0.35">
      <c r="K907"/>
      <c r="L907"/>
      <c r="M907"/>
      <c r="O907"/>
      <c r="P907" s="49"/>
      <c r="Q907" s="49"/>
      <c r="R907"/>
      <c r="S907" s="49"/>
      <c r="T907" s="49"/>
      <c r="U907" s="49"/>
      <c r="V907" s="49"/>
      <c r="W907"/>
    </row>
    <row r="908" spans="11:23" x14ac:dyDescent="0.35">
      <c r="K908"/>
      <c r="L908"/>
      <c r="M908"/>
      <c r="O908"/>
      <c r="P908" s="49"/>
      <c r="Q908" s="49"/>
      <c r="R908"/>
      <c r="S908" s="49"/>
      <c r="T908" s="49"/>
      <c r="U908" s="49"/>
      <c r="V908" s="49"/>
      <c r="W908"/>
    </row>
    <row r="909" spans="11:23" x14ac:dyDescent="0.35">
      <c r="K909"/>
      <c r="L909"/>
      <c r="M909"/>
      <c r="O909"/>
      <c r="P909" s="49"/>
      <c r="Q909" s="49"/>
      <c r="R909"/>
      <c r="S909" s="49"/>
      <c r="T909" s="49"/>
      <c r="U909" s="49"/>
      <c r="V909" s="49"/>
      <c r="W909"/>
    </row>
    <row r="910" spans="11:23" x14ac:dyDescent="0.35">
      <c r="K910"/>
      <c r="L910"/>
      <c r="M910"/>
      <c r="O910"/>
      <c r="P910" s="49"/>
      <c r="Q910" s="49"/>
      <c r="R910"/>
      <c r="S910" s="49"/>
      <c r="T910" s="49"/>
      <c r="U910" s="49"/>
      <c r="V910" s="49"/>
      <c r="W910"/>
    </row>
    <row r="911" spans="11:23" x14ac:dyDescent="0.35">
      <c r="K911"/>
      <c r="L911"/>
      <c r="M911"/>
      <c r="O911"/>
      <c r="P911" s="49"/>
      <c r="Q911" s="49"/>
      <c r="R911"/>
      <c r="S911" s="49"/>
      <c r="T911" s="49"/>
      <c r="U911" s="49"/>
      <c r="V911" s="49"/>
      <c r="W911"/>
    </row>
    <row r="912" spans="11:23" x14ac:dyDescent="0.35">
      <c r="K912"/>
      <c r="L912"/>
      <c r="M912"/>
      <c r="O912"/>
      <c r="P912" s="49"/>
      <c r="Q912" s="49"/>
      <c r="R912"/>
      <c r="S912" s="49"/>
      <c r="T912" s="49"/>
      <c r="U912" s="49"/>
      <c r="V912" s="49"/>
      <c r="W912"/>
    </row>
    <row r="913" spans="11:23" x14ac:dyDescent="0.35">
      <c r="K913"/>
      <c r="L913"/>
      <c r="M913"/>
      <c r="O913"/>
      <c r="P913" s="49"/>
      <c r="Q913" s="49"/>
      <c r="R913"/>
      <c r="S913" s="49"/>
      <c r="T913" s="49"/>
      <c r="U913" s="49"/>
      <c r="V913" s="49"/>
      <c r="W913"/>
    </row>
    <row r="914" spans="11:23" x14ac:dyDescent="0.35">
      <c r="K914"/>
      <c r="L914"/>
      <c r="M914"/>
      <c r="O914"/>
      <c r="P914" s="49"/>
      <c r="Q914" s="49"/>
      <c r="R914"/>
      <c r="S914" s="49"/>
      <c r="T914" s="49"/>
      <c r="U914" s="49"/>
      <c r="V914" s="49"/>
      <c r="W914"/>
    </row>
    <row r="915" spans="11:23" x14ac:dyDescent="0.35">
      <c r="K915"/>
      <c r="L915"/>
      <c r="M915"/>
      <c r="O915"/>
      <c r="P915" s="49"/>
      <c r="Q915" s="49"/>
      <c r="R915"/>
      <c r="S915" s="49"/>
      <c r="T915" s="49"/>
      <c r="U915" s="49"/>
      <c r="V915" s="49"/>
      <c r="W915"/>
    </row>
    <row r="916" spans="11:23" x14ac:dyDescent="0.35">
      <c r="K916"/>
      <c r="L916"/>
      <c r="M916"/>
      <c r="O916"/>
      <c r="P916" s="49"/>
      <c r="Q916" s="49"/>
      <c r="R916"/>
      <c r="S916" s="49"/>
      <c r="T916" s="49"/>
      <c r="U916" s="49"/>
      <c r="V916" s="49"/>
      <c r="W916"/>
    </row>
    <row r="917" spans="11:23" x14ac:dyDescent="0.35">
      <c r="K917"/>
      <c r="L917"/>
      <c r="M917"/>
      <c r="O917"/>
      <c r="P917" s="49"/>
      <c r="Q917" s="49"/>
      <c r="R917"/>
      <c r="S917" s="49"/>
      <c r="T917" s="49"/>
      <c r="U917" s="49"/>
      <c r="V917" s="49"/>
      <c r="W917"/>
    </row>
    <row r="918" spans="11:23" x14ac:dyDescent="0.35">
      <c r="K918"/>
      <c r="L918"/>
      <c r="M918"/>
      <c r="O918"/>
      <c r="P918" s="49"/>
      <c r="Q918" s="49"/>
      <c r="R918"/>
      <c r="S918" s="49"/>
      <c r="T918" s="49"/>
      <c r="U918" s="49"/>
      <c r="V918" s="49"/>
      <c r="W918"/>
    </row>
    <row r="919" spans="11:23" x14ac:dyDescent="0.35">
      <c r="K919"/>
      <c r="L919"/>
      <c r="M919"/>
      <c r="O919"/>
      <c r="P919" s="49"/>
      <c r="Q919" s="49"/>
      <c r="R919"/>
      <c r="S919" s="49"/>
      <c r="T919" s="49"/>
      <c r="U919" s="49"/>
      <c r="V919" s="49"/>
      <c r="W919"/>
    </row>
    <row r="920" spans="11:23" x14ac:dyDescent="0.35">
      <c r="K920"/>
      <c r="L920"/>
      <c r="M920"/>
      <c r="O920"/>
      <c r="P920" s="49"/>
      <c r="Q920" s="49"/>
      <c r="R920"/>
      <c r="S920" s="49"/>
      <c r="T920" s="49"/>
      <c r="U920" s="49"/>
      <c r="V920" s="49"/>
      <c r="W920"/>
    </row>
    <row r="921" spans="11:23" x14ac:dyDescent="0.35">
      <c r="K921"/>
      <c r="L921"/>
      <c r="M921"/>
      <c r="O921"/>
      <c r="P921" s="49"/>
      <c r="Q921" s="49"/>
      <c r="R921"/>
      <c r="S921" s="49"/>
      <c r="T921" s="49"/>
      <c r="U921" s="49"/>
      <c r="V921" s="49"/>
      <c r="W921"/>
    </row>
    <row r="922" spans="11:23" x14ac:dyDescent="0.35">
      <c r="K922"/>
      <c r="L922"/>
      <c r="M922"/>
      <c r="O922"/>
      <c r="P922" s="49"/>
      <c r="Q922" s="49"/>
      <c r="R922"/>
      <c r="S922" s="49"/>
      <c r="T922" s="49"/>
      <c r="U922" s="49"/>
      <c r="V922" s="49"/>
      <c r="W922"/>
    </row>
    <row r="923" spans="11:23" x14ac:dyDescent="0.35">
      <c r="K923"/>
      <c r="L923"/>
      <c r="M923"/>
      <c r="O923"/>
      <c r="P923" s="49"/>
      <c r="Q923" s="49"/>
      <c r="R923"/>
      <c r="S923" s="49"/>
      <c r="T923" s="49"/>
      <c r="U923" s="49"/>
      <c r="V923" s="49"/>
      <c r="W923"/>
    </row>
    <row r="924" spans="11:23" x14ac:dyDescent="0.35">
      <c r="K924"/>
      <c r="L924"/>
      <c r="M924"/>
      <c r="O924"/>
      <c r="P924" s="49"/>
      <c r="Q924" s="49"/>
      <c r="R924"/>
      <c r="S924" s="49"/>
      <c r="T924" s="49"/>
      <c r="U924" s="49"/>
      <c r="V924" s="49"/>
      <c r="W924"/>
    </row>
    <row r="925" spans="11:23" x14ac:dyDescent="0.35">
      <c r="K925"/>
      <c r="L925"/>
      <c r="M925"/>
      <c r="O925"/>
      <c r="P925" s="49"/>
      <c r="Q925" s="49"/>
      <c r="R925"/>
      <c r="S925" s="49"/>
      <c r="T925" s="49"/>
      <c r="U925" s="49"/>
      <c r="V925" s="49"/>
      <c r="W925"/>
    </row>
    <row r="926" spans="11:23" x14ac:dyDescent="0.35">
      <c r="K926"/>
      <c r="L926"/>
      <c r="M926"/>
      <c r="O926"/>
      <c r="P926" s="49"/>
      <c r="Q926" s="49"/>
      <c r="R926"/>
      <c r="S926" s="49"/>
      <c r="T926" s="49"/>
      <c r="U926" s="49"/>
      <c r="V926" s="49"/>
      <c r="W926"/>
    </row>
    <row r="927" spans="11:23" x14ac:dyDescent="0.35">
      <c r="K927"/>
      <c r="L927"/>
      <c r="M927"/>
      <c r="O927"/>
      <c r="P927" s="49"/>
      <c r="Q927" s="49"/>
      <c r="R927"/>
      <c r="S927" s="49"/>
      <c r="T927" s="49"/>
      <c r="U927" s="49"/>
      <c r="V927" s="49"/>
      <c r="W927"/>
    </row>
    <row r="928" spans="11:23" x14ac:dyDescent="0.35">
      <c r="K928"/>
      <c r="L928"/>
      <c r="M928"/>
      <c r="O928"/>
      <c r="P928" s="49"/>
      <c r="Q928" s="49"/>
      <c r="R928"/>
      <c r="S928" s="49"/>
      <c r="T928" s="49"/>
      <c r="U928" s="49"/>
      <c r="V928" s="49"/>
      <c r="W928"/>
    </row>
    <row r="929" spans="11:23" x14ac:dyDescent="0.35">
      <c r="K929"/>
      <c r="L929"/>
      <c r="M929"/>
      <c r="O929"/>
      <c r="P929" s="49"/>
      <c r="Q929" s="49"/>
      <c r="R929"/>
      <c r="S929" s="49"/>
      <c r="T929" s="49"/>
      <c r="U929" s="49"/>
      <c r="V929" s="49"/>
      <c r="W929"/>
    </row>
    <row r="930" spans="11:23" x14ac:dyDescent="0.35">
      <c r="K930"/>
      <c r="L930"/>
      <c r="M930"/>
      <c r="O930"/>
      <c r="P930" s="49"/>
      <c r="Q930" s="49"/>
      <c r="R930"/>
      <c r="S930" s="49"/>
      <c r="T930" s="49"/>
      <c r="U930" s="49"/>
      <c r="V930" s="49"/>
      <c r="W930"/>
    </row>
    <row r="931" spans="11:23" x14ac:dyDescent="0.35">
      <c r="K931"/>
      <c r="L931"/>
      <c r="M931"/>
      <c r="O931"/>
      <c r="P931" s="49"/>
      <c r="Q931" s="49"/>
      <c r="R931"/>
      <c r="S931" s="49"/>
      <c r="T931" s="49"/>
      <c r="U931" s="49"/>
      <c r="V931" s="49"/>
      <c r="W931"/>
    </row>
    <row r="932" spans="11:23" x14ac:dyDescent="0.35">
      <c r="K932"/>
      <c r="L932"/>
      <c r="M932"/>
      <c r="O932"/>
      <c r="P932" s="49"/>
      <c r="Q932" s="49"/>
      <c r="R932"/>
      <c r="S932" s="49"/>
      <c r="T932" s="49"/>
      <c r="U932" s="49"/>
      <c r="V932" s="49"/>
      <c r="W932"/>
    </row>
    <row r="933" spans="11:23" x14ac:dyDescent="0.35">
      <c r="K933"/>
      <c r="L933"/>
      <c r="M933"/>
      <c r="O933"/>
      <c r="P933" s="49"/>
      <c r="Q933" s="49"/>
      <c r="R933"/>
      <c r="S933" s="49"/>
      <c r="T933" s="49"/>
      <c r="U933" s="49"/>
      <c r="V933" s="49"/>
      <c r="W933"/>
    </row>
    <row r="934" spans="11:23" x14ac:dyDescent="0.35">
      <c r="K934"/>
      <c r="L934"/>
      <c r="M934"/>
      <c r="O934"/>
      <c r="P934" s="49"/>
      <c r="Q934" s="49"/>
      <c r="R934"/>
      <c r="S934" s="49"/>
      <c r="T934" s="49"/>
      <c r="U934" s="49"/>
      <c r="V934" s="49"/>
      <c r="W934"/>
    </row>
    <row r="935" spans="11:23" x14ac:dyDescent="0.35">
      <c r="K935"/>
      <c r="L935"/>
      <c r="M935"/>
      <c r="O935"/>
      <c r="P935" s="49"/>
      <c r="Q935" s="49"/>
      <c r="R935"/>
      <c r="S935" s="49"/>
      <c r="T935" s="49"/>
      <c r="U935" s="49"/>
      <c r="V935" s="49"/>
      <c r="W935"/>
    </row>
    <row r="936" spans="11:23" x14ac:dyDescent="0.35">
      <c r="K936"/>
      <c r="L936"/>
      <c r="M936"/>
      <c r="O936"/>
      <c r="P936" s="49"/>
      <c r="Q936" s="49"/>
      <c r="R936"/>
      <c r="S936" s="49"/>
      <c r="T936" s="49"/>
      <c r="U936" s="49"/>
      <c r="V936" s="49"/>
      <c r="W936"/>
    </row>
    <row r="937" spans="11:23" x14ac:dyDescent="0.35">
      <c r="K937"/>
      <c r="L937"/>
      <c r="M937"/>
      <c r="O937"/>
      <c r="P937" s="49"/>
      <c r="Q937" s="49"/>
      <c r="R937"/>
      <c r="S937" s="49"/>
      <c r="T937" s="49"/>
      <c r="U937" s="49"/>
      <c r="V937" s="49"/>
      <c r="W937"/>
    </row>
    <row r="938" spans="11:23" x14ac:dyDescent="0.35">
      <c r="K938"/>
      <c r="L938"/>
      <c r="M938"/>
      <c r="O938"/>
      <c r="P938" s="49"/>
      <c r="Q938" s="49"/>
      <c r="R938"/>
      <c r="S938" s="49"/>
      <c r="T938" s="49"/>
      <c r="U938" s="49"/>
      <c r="V938" s="49"/>
      <c r="W938"/>
    </row>
    <row r="939" spans="11:23" x14ac:dyDescent="0.35">
      <c r="K939"/>
      <c r="L939"/>
      <c r="M939"/>
      <c r="O939"/>
      <c r="P939" s="49"/>
      <c r="Q939" s="49"/>
      <c r="R939"/>
      <c r="S939" s="49"/>
      <c r="T939" s="49"/>
      <c r="U939" s="49"/>
      <c r="V939" s="49"/>
      <c r="W939"/>
    </row>
    <row r="940" spans="11:23" x14ac:dyDescent="0.35">
      <c r="K940"/>
      <c r="L940"/>
      <c r="M940"/>
      <c r="O940"/>
      <c r="P940" s="49"/>
      <c r="Q940" s="49"/>
      <c r="R940"/>
      <c r="S940" s="49"/>
      <c r="T940" s="49"/>
      <c r="U940" s="49"/>
      <c r="V940" s="49"/>
      <c r="W940"/>
    </row>
    <row r="941" spans="11:23" x14ac:dyDescent="0.35">
      <c r="K941"/>
      <c r="L941"/>
      <c r="M941"/>
      <c r="O941"/>
      <c r="P941" s="49"/>
      <c r="Q941" s="49"/>
      <c r="R941"/>
      <c r="S941" s="49"/>
      <c r="T941" s="49"/>
      <c r="U941" s="49"/>
      <c r="V941" s="49"/>
      <c r="W941"/>
    </row>
    <row r="942" spans="11:23" x14ac:dyDescent="0.35">
      <c r="K942"/>
      <c r="L942"/>
      <c r="M942"/>
      <c r="O942"/>
      <c r="P942" s="49"/>
      <c r="Q942" s="49"/>
      <c r="R942"/>
      <c r="S942" s="49"/>
      <c r="T942" s="49"/>
      <c r="U942" s="49"/>
      <c r="V942" s="49"/>
      <c r="W942"/>
    </row>
    <row r="943" spans="11:23" x14ac:dyDescent="0.35">
      <c r="K943"/>
      <c r="L943"/>
      <c r="M943"/>
      <c r="O943"/>
      <c r="P943" s="49"/>
      <c r="Q943" s="49"/>
      <c r="R943"/>
      <c r="S943" s="49"/>
      <c r="T943" s="49"/>
      <c r="U943" s="49"/>
      <c r="V943" s="49"/>
      <c r="W943"/>
    </row>
    <row r="944" spans="11:23" x14ac:dyDescent="0.35">
      <c r="K944"/>
      <c r="L944"/>
      <c r="M944"/>
      <c r="O944"/>
      <c r="P944" s="49"/>
      <c r="Q944" s="49"/>
      <c r="R944"/>
      <c r="S944" s="49"/>
      <c r="T944" s="49"/>
      <c r="U944" s="49"/>
      <c r="V944" s="49"/>
      <c r="W944"/>
    </row>
    <row r="945" spans="11:23" x14ac:dyDescent="0.35">
      <c r="K945"/>
      <c r="L945"/>
      <c r="M945"/>
      <c r="O945"/>
      <c r="P945" s="49"/>
      <c r="Q945" s="49"/>
      <c r="R945"/>
      <c r="S945" s="49"/>
      <c r="T945" s="49"/>
      <c r="U945" s="49"/>
      <c r="V945" s="49"/>
      <c r="W945"/>
    </row>
    <row r="946" spans="11:23" x14ac:dyDescent="0.35">
      <c r="K946"/>
      <c r="L946"/>
      <c r="M946"/>
      <c r="O946"/>
      <c r="P946" s="49"/>
      <c r="Q946" s="49"/>
      <c r="R946"/>
      <c r="S946" s="49"/>
      <c r="T946" s="49"/>
      <c r="U946" s="49"/>
      <c r="V946" s="49"/>
      <c r="W946"/>
    </row>
    <row r="947" spans="11:23" x14ac:dyDescent="0.35">
      <c r="K947"/>
      <c r="L947"/>
      <c r="M947"/>
      <c r="O947"/>
      <c r="P947" s="49"/>
      <c r="Q947" s="49"/>
      <c r="R947"/>
      <c r="S947" s="49"/>
      <c r="T947" s="49"/>
      <c r="U947" s="49"/>
      <c r="V947" s="49"/>
      <c r="W947"/>
    </row>
    <row r="948" spans="11:23" x14ac:dyDescent="0.35">
      <c r="K948"/>
      <c r="L948"/>
      <c r="M948"/>
      <c r="O948"/>
      <c r="P948" s="49"/>
      <c r="Q948" s="49"/>
      <c r="R948"/>
      <c r="S948" s="49"/>
      <c r="T948" s="49"/>
      <c r="U948" s="49"/>
      <c r="V948" s="49"/>
      <c r="W948"/>
    </row>
    <row r="949" spans="11:23" x14ac:dyDescent="0.35">
      <c r="K949"/>
      <c r="L949"/>
      <c r="M949"/>
      <c r="O949"/>
      <c r="P949" s="49"/>
      <c r="Q949" s="49"/>
      <c r="R949"/>
      <c r="S949" s="49"/>
      <c r="T949" s="49"/>
      <c r="U949" s="49"/>
      <c r="V949" s="49"/>
      <c r="W949"/>
    </row>
    <row r="950" spans="11:23" x14ac:dyDescent="0.35">
      <c r="K950"/>
      <c r="L950"/>
      <c r="M950"/>
      <c r="O950"/>
      <c r="P950" s="49"/>
      <c r="Q950" s="49"/>
      <c r="R950"/>
      <c r="S950" s="49"/>
      <c r="T950" s="49"/>
      <c r="U950" s="49"/>
      <c r="V950" s="49"/>
      <c r="W950"/>
    </row>
    <row r="951" spans="11:23" x14ac:dyDescent="0.35">
      <c r="K951"/>
      <c r="L951"/>
      <c r="M951"/>
      <c r="O951"/>
      <c r="P951" s="49"/>
      <c r="Q951" s="49"/>
      <c r="R951"/>
      <c r="S951" s="49"/>
      <c r="T951" s="49"/>
      <c r="U951" s="49"/>
      <c r="V951" s="49"/>
      <c r="W951"/>
    </row>
    <row r="952" spans="11:23" x14ac:dyDescent="0.35">
      <c r="K952"/>
      <c r="L952"/>
      <c r="M952"/>
      <c r="O952"/>
      <c r="P952" s="49"/>
      <c r="Q952" s="49"/>
      <c r="R952"/>
      <c r="S952" s="49"/>
      <c r="T952" s="49"/>
      <c r="U952" s="49"/>
      <c r="V952" s="49"/>
      <c r="W952"/>
    </row>
    <row r="953" spans="11:23" x14ac:dyDescent="0.35">
      <c r="K953"/>
      <c r="L953"/>
      <c r="M953"/>
      <c r="O953"/>
      <c r="P953" s="49"/>
      <c r="Q953" s="49"/>
      <c r="R953"/>
      <c r="S953" s="49"/>
      <c r="T953" s="49"/>
      <c r="U953" s="49"/>
      <c r="V953" s="49"/>
      <c r="W953"/>
    </row>
    <row r="954" spans="11:23" x14ac:dyDescent="0.35">
      <c r="K954"/>
      <c r="L954"/>
      <c r="M954"/>
      <c r="O954"/>
      <c r="P954" s="49"/>
      <c r="Q954" s="49"/>
      <c r="R954"/>
      <c r="S954" s="49"/>
      <c r="T954" s="49"/>
      <c r="U954" s="49"/>
      <c r="V954" s="49"/>
      <c r="W954"/>
    </row>
    <row r="955" spans="11:23" x14ac:dyDescent="0.35">
      <c r="K955"/>
      <c r="L955"/>
      <c r="M955"/>
      <c r="O955"/>
      <c r="P955" s="49"/>
      <c r="Q955" s="49"/>
      <c r="R955"/>
      <c r="S955" s="49"/>
      <c r="T955" s="49"/>
      <c r="U955" s="49"/>
      <c r="V955" s="49"/>
      <c r="W955"/>
    </row>
    <row r="956" spans="11:23" x14ac:dyDescent="0.35">
      <c r="K956"/>
      <c r="L956"/>
      <c r="M956"/>
      <c r="O956"/>
      <c r="P956" s="49"/>
      <c r="Q956" s="49"/>
      <c r="R956"/>
      <c r="S956" s="49"/>
      <c r="T956" s="49"/>
      <c r="U956" s="49"/>
      <c r="V956" s="49"/>
      <c r="W956"/>
    </row>
    <row r="957" spans="11:23" x14ac:dyDescent="0.35">
      <c r="K957"/>
      <c r="L957"/>
      <c r="M957"/>
      <c r="O957"/>
      <c r="P957" s="49"/>
      <c r="Q957" s="49"/>
      <c r="R957"/>
      <c r="S957" s="49"/>
      <c r="T957" s="49"/>
      <c r="U957" s="49"/>
      <c r="V957" s="49"/>
      <c r="W957"/>
    </row>
    <row r="958" spans="11:23" x14ac:dyDescent="0.35">
      <c r="K958"/>
      <c r="L958"/>
      <c r="M958"/>
      <c r="O958"/>
      <c r="P958" s="49"/>
      <c r="Q958" s="49"/>
      <c r="R958"/>
      <c r="S958" s="49"/>
      <c r="T958" s="49"/>
      <c r="U958" s="49"/>
      <c r="V958" s="49"/>
      <c r="W958"/>
    </row>
    <row r="959" spans="11:23" x14ac:dyDescent="0.35">
      <c r="K959"/>
      <c r="L959"/>
      <c r="M959"/>
      <c r="O959"/>
      <c r="P959" s="49"/>
      <c r="Q959" s="49"/>
      <c r="R959"/>
      <c r="S959" s="49"/>
      <c r="T959" s="49"/>
      <c r="U959" s="49"/>
      <c r="V959" s="49"/>
      <c r="W959"/>
    </row>
    <row r="960" spans="11:23" x14ac:dyDescent="0.35">
      <c r="K960"/>
      <c r="L960"/>
      <c r="M960"/>
      <c r="O960"/>
      <c r="P960" s="49"/>
      <c r="Q960" s="49"/>
      <c r="R960"/>
      <c r="S960" s="49"/>
      <c r="T960" s="49"/>
      <c r="U960" s="49"/>
      <c r="V960" s="49"/>
      <c r="W960"/>
    </row>
    <row r="961" spans="11:23" x14ac:dyDescent="0.35">
      <c r="K961"/>
      <c r="L961"/>
      <c r="M961"/>
      <c r="O961"/>
      <c r="P961" s="49"/>
      <c r="Q961" s="49"/>
      <c r="R961"/>
      <c r="S961" s="49"/>
      <c r="T961" s="49"/>
      <c r="U961" s="49"/>
      <c r="V961" s="49"/>
      <c r="W961"/>
    </row>
    <row r="962" spans="11:23" x14ac:dyDescent="0.35">
      <c r="K962"/>
      <c r="L962"/>
      <c r="M962"/>
      <c r="O962"/>
      <c r="P962" s="49"/>
      <c r="Q962" s="49"/>
      <c r="R962"/>
      <c r="S962" s="49"/>
      <c r="T962" s="49"/>
      <c r="U962" s="49"/>
      <c r="V962" s="49"/>
      <c r="W962"/>
    </row>
    <row r="963" spans="11:23" x14ac:dyDescent="0.35">
      <c r="K963"/>
      <c r="L963"/>
      <c r="M963"/>
      <c r="O963"/>
      <c r="P963" s="49"/>
      <c r="Q963" s="49"/>
      <c r="R963"/>
      <c r="S963" s="49"/>
      <c r="T963" s="49"/>
      <c r="U963" s="49"/>
      <c r="V963" s="49"/>
      <c r="W963"/>
    </row>
    <row r="964" spans="11:23" x14ac:dyDescent="0.35">
      <c r="K964"/>
      <c r="L964"/>
      <c r="M964"/>
      <c r="O964"/>
      <c r="P964" s="49"/>
      <c r="Q964" s="49"/>
      <c r="R964"/>
      <c r="S964" s="49"/>
      <c r="T964" s="49"/>
      <c r="U964" s="49"/>
      <c r="V964" s="49"/>
      <c r="W964"/>
    </row>
    <row r="965" spans="11:23" x14ac:dyDescent="0.35">
      <c r="K965"/>
      <c r="L965"/>
      <c r="M965"/>
      <c r="O965"/>
      <c r="P965" s="49"/>
      <c r="Q965" s="49"/>
      <c r="R965"/>
      <c r="S965" s="49"/>
      <c r="T965" s="49"/>
      <c r="U965" s="49"/>
      <c r="V965" s="49"/>
      <c r="W965"/>
    </row>
    <row r="966" spans="11:23" x14ac:dyDescent="0.35">
      <c r="K966"/>
      <c r="L966"/>
      <c r="M966"/>
      <c r="O966"/>
      <c r="P966" s="49"/>
      <c r="Q966" s="49"/>
      <c r="R966"/>
      <c r="S966" s="49"/>
      <c r="T966" s="49"/>
      <c r="U966" s="49"/>
      <c r="V966" s="49"/>
      <c r="W966"/>
    </row>
    <row r="967" spans="11:23" x14ac:dyDescent="0.35">
      <c r="K967"/>
      <c r="L967"/>
      <c r="M967"/>
      <c r="O967"/>
      <c r="P967" s="49"/>
      <c r="Q967" s="49"/>
      <c r="R967"/>
      <c r="S967" s="49"/>
      <c r="T967" s="49"/>
      <c r="U967" s="49"/>
      <c r="V967" s="49"/>
      <c r="W967"/>
    </row>
    <row r="968" spans="11:23" x14ac:dyDescent="0.35">
      <c r="K968"/>
      <c r="L968"/>
      <c r="M968"/>
      <c r="O968"/>
      <c r="P968" s="49"/>
      <c r="Q968" s="49"/>
      <c r="R968"/>
      <c r="S968" s="49"/>
      <c r="T968" s="49"/>
      <c r="U968" s="49"/>
      <c r="V968" s="49"/>
      <c r="W968"/>
    </row>
    <row r="969" spans="11:23" x14ac:dyDescent="0.35">
      <c r="K969"/>
      <c r="L969"/>
      <c r="M969"/>
      <c r="O969"/>
      <c r="P969" s="49"/>
      <c r="Q969" s="49"/>
      <c r="R969"/>
      <c r="S969" s="49"/>
      <c r="T969" s="49"/>
      <c r="U969" s="49"/>
      <c r="V969" s="49"/>
      <c r="W969"/>
    </row>
    <row r="970" spans="11:23" x14ac:dyDescent="0.35">
      <c r="K970"/>
      <c r="L970"/>
      <c r="M970"/>
      <c r="O970"/>
      <c r="P970" s="49"/>
      <c r="Q970" s="49"/>
      <c r="R970"/>
      <c r="S970" s="49"/>
      <c r="T970" s="49"/>
      <c r="U970" s="49"/>
      <c r="V970" s="49"/>
      <c r="W970"/>
    </row>
    <row r="971" spans="11:23" x14ac:dyDescent="0.35">
      <c r="K971"/>
      <c r="L971"/>
      <c r="M971"/>
      <c r="O971"/>
      <c r="P971" s="49"/>
      <c r="Q971" s="49"/>
      <c r="R971"/>
      <c r="S971" s="49"/>
      <c r="T971" s="49"/>
      <c r="U971" s="49"/>
      <c r="V971" s="49"/>
      <c r="W971"/>
    </row>
    <row r="972" spans="11:23" x14ac:dyDescent="0.35">
      <c r="K972"/>
      <c r="L972"/>
      <c r="M972"/>
      <c r="O972"/>
      <c r="P972" s="49"/>
      <c r="Q972" s="49"/>
      <c r="R972"/>
      <c r="S972" s="49"/>
      <c r="T972" s="49"/>
      <c r="U972" s="49"/>
      <c r="V972" s="49"/>
      <c r="W972"/>
    </row>
    <row r="973" spans="11:23" x14ac:dyDescent="0.35">
      <c r="K973"/>
      <c r="L973"/>
      <c r="M973"/>
      <c r="O973"/>
      <c r="P973" s="49"/>
      <c r="Q973" s="49"/>
      <c r="R973"/>
      <c r="S973" s="49"/>
      <c r="T973" s="49"/>
      <c r="U973" s="49"/>
      <c r="V973" s="49"/>
      <c r="W973"/>
    </row>
    <row r="974" spans="11:23" x14ac:dyDescent="0.35">
      <c r="K974"/>
      <c r="L974"/>
      <c r="M974"/>
      <c r="O974"/>
      <c r="P974" s="49"/>
      <c r="Q974" s="49"/>
      <c r="R974"/>
      <c r="S974" s="49"/>
      <c r="T974" s="49"/>
      <c r="U974" s="49"/>
      <c r="V974" s="49"/>
      <c r="W974"/>
    </row>
    <row r="975" spans="11:23" x14ac:dyDescent="0.35">
      <c r="K975"/>
      <c r="L975"/>
      <c r="M975"/>
      <c r="O975"/>
      <c r="P975" s="49"/>
      <c r="Q975" s="49"/>
      <c r="R975"/>
      <c r="S975" s="49"/>
      <c r="T975" s="49"/>
      <c r="U975" s="49"/>
      <c r="V975" s="49"/>
      <c r="W975"/>
    </row>
    <row r="976" spans="11:23" x14ac:dyDescent="0.35">
      <c r="K976"/>
      <c r="L976"/>
      <c r="M976"/>
      <c r="O976"/>
      <c r="P976" s="49"/>
      <c r="Q976" s="49"/>
      <c r="R976"/>
      <c r="S976" s="49"/>
      <c r="T976" s="49"/>
      <c r="U976" s="49"/>
      <c r="V976" s="49"/>
      <c r="W976"/>
    </row>
    <row r="977" spans="11:23" x14ac:dyDescent="0.35">
      <c r="K977"/>
      <c r="L977"/>
      <c r="M977"/>
      <c r="O977"/>
      <c r="P977" s="49"/>
      <c r="Q977" s="49"/>
      <c r="R977"/>
      <c r="S977" s="49"/>
      <c r="T977" s="49"/>
      <c r="U977" s="49"/>
      <c r="V977" s="49"/>
      <c r="W977"/>
    </row>
    <row r="978" spans="11:23" x14ac:dyDescent="0.35">
      <c r="K978"/>
      <c r="L978"/>
      <c r="M978"/>
      <c r="O978"/>
      <c r="P978" s="49"/>
      <c r="Q978" s="49"/>
      <c r="R978"/>
      <c r="S978" s="49"/>
      <c r="T978" s="49"/>
      <c r="U978" s="49"/>
      <c r="V978" s="49"/>
      <c r="W978"/>
    </row>
    <row r="979" spans="11:23" x14ac:dyDescent="0.35">
      <c r="K979"/>
      <c r="L979"/>
      <c r="M979"/>
      <c r="O979"/>
      <c r="P979" s="49"/>
      <c r="Q979" s="49"/>
      <c r="R979"/>
      <c r="S979" s="49"/>
      <c r="T979" s="49"/>
      <c r="U979" s="49"/>
      <c r="V979" s="49"/>
      <c r="W979"/>
    </row>
    <row r="980" spans="11:23" x14ac:dyDescent="0.35">
      <c r="K980"/>
      <c r="L980"/>
      <c r="M980"/>
      <c r="O980"/>
      <c r="P980" s="49"/>
      <c r="Q980" s="49"/>
      <c r="R980"/>
      <c r="S980" s="49"/>
      <c r="T980" s="49"/>
      <c r="U980" s="49"/>
      <c r="V980" s="49"/>
      <c r="W980"/>
    </row>
    <row r="981" spans="11:23" x14ac:dyDescent="0.35">
      <c r="K981"/>
      <c r="L981"/>
      <c r="M981"/>
      <c r="O981"/>
      <c r="P981" s="49"/>
      <c r="Q981" s="49"/>
      <c r="R981"/>
      <c r="S981" s="49"/>
      <c r="T981" s="49"/>
      <c r="U981" s="49"/>
      <c r="V981" s="49"/>
      <c r="W981"/>
    </row>
    <row r="982" spans="11:23" x14ac:dyDescent="0.35">
      <c r="K982"/>
      <c r="L982"/>
      <c r="M982"/>
      <c r="O982"/>
      <c r="P982" s="49"/>
      <c r="Q982" s="49"/>
      <c r="R982"/>
      <c r="S982" s="49"/>
      <c r="T982" s="49"/>
      <c r="U982" s="49"/>
      <c r="V982" s="49"/>
      <c r="W982"/>
    </row>
    <row r="983" spans="11:23" x14ac:dyDescent="0.35">
      <c r="K983"/>
      <c r="L983"/>
      <c r="M983"/>
      <c r="O983"/>
      <c r="P983" s="49"/>
      <c r="Q983" s="49"/>
      <c r="R983"/>
      <c r="S983" s="49"/>
      <c r="T983" s="49"/>
      <c r="U983" s="49"/>
      <c r="V983" s="49"/>
      <c r="W983"/>
    </row>
    <row r="984" spans="11:23" x14ac:dyDescent="0.35">
      <c r="K984"/>
      <c r="L984"/>
      <c r="M984"/>
      <c r="O984"/>
      <c r="P984" s="49"/>
      <c r="Q984" s="49"/>
      <c r="R984"/>
      <c r="S984" s="49"/>
      <c r="T984" s="49"/>
      <c r="U984" s="49"/>
      <c r="V984" s="49"/>
      <c r="W984"/>
    </row>
    <row r="985" spans="11:23" x14ac:dyDescent="0.35">
      <c r="K985"/>
      <c r="L985"/>
      <c r="M985"/>
      <c r="O985"/>
      <c r="P985" s="49"/>
      <c r="Q985" s="49"/>
      <c r="R985"/>
      <c r="S985" s="49"/>
      <c r="T985" s="49"/>
      <c r="U985" s="49"/>
      <c r="V985" s="49"/>
      <c r="W985"/>
    </row>
    <row r="986" spans="11:23" x14ac:dyDescent="0.35">
      <c r="K986"/>
      <c r="L986"/>
      <c r="M986"/>
      <c r="O986"/>
      <c r="P986" s="49"/>
      <c r="Q986" s="49"/>
      <c r="R986"/>
      <c r="S986" s="49"/>
      <c r="T986" s="49"/>
      <c r="U986" s="49"/>
      <c r="V986" s="49"/>
      <c r="W986"/>
    </row>
    <row r="987" spans="11:23" x14ac:dyDescent="0.35">
      <c r="K987"/>
      <c r="L987"/>
      <c r="M987"/>
      <c r="O987"/>
      <c r="P987" s="49"/>
      <c r="Q987" s="49"/>
      <c r="R987"/>
      <c r="S987" s="49"/>
      <c r="T987" s="49"/>
      <c r="U987" s="49"/>
      <c r="V987" s="49"/>
      <c r="W987"/>
    </row>
    <row r="988" spans="11:23" x14ac:dyDescent="0.35">
      <c r="K988"/>
      <c r="L988"/>
      <c r="M988"/>
      <c r="O988"/>
      <c r="P988" s="49"/>
      <c r="Q988" s="49"/>
      <c r="R988"/>
      <c r="S988" s="49"/>
      <c r="T988" s="49"/>
      <c r="U988" s="49"/>
      <c r="V988" s="49"/>
      <c r="W988"/>
    </row>
    <row r="989" spans="11:23" x14ac:dyDescent="0.35">
      <c r="K989"/>
      <c r="L989"/>
      <c r="M989"/>
      <c r="O989"/>
      <c r="P989" s="49"/>
      <c r="Q989" s="49"/>
      <c r="R989"/>
      <c r="S989" s="49"/>
      <c r="T989" s="49"/>
      <c r="U989" s="49"/>
      <c r="V989" s="49"/>
      <c r="W989"/>
    </row>
    <row r="990" spans="11:23" x14ac:dyDescent="0.35">
      <c r="K990"/>
      <c r="L990"/>
      <c r="M990"/>
      <c r="O990"/>
      <c r="P990" s="49"/>
      <c r="Q990" s="49"/>
      <c r="R990"/>
      <c r="S990" s="49"/>
      <c r="T990" s="49"/>
      <c r="U990" s="49"/>
      <c r="V990" s="49"/>
      <c r="W990"/>
    </row>
    <row r="991" spans="11:23" x14ac:dyDescent="0.35">
      <c r="K991"/>
      <c r="L991"/>
      <c r="M991"/>
      <c r="O991"/>
      <c r="P991" s="49"/>
      <c r="Q991" s="49"/>
      <c r="R991"/>
      <c r="S991" s="49"/>
      <c r="T991" s="49"/>
      <c r="U991" s="49"/>
      <c r="V991" s="49"/>
      <c r="W991"/>
    </row>
    <row r="992" spans="11:23" x14ac:dyDescent="0.35">
      <c r="K992"/>
      <c r="L992"/>
      <c r="M992"/>
      <c r="O992"/>
      <c r="P992" s="49"/>
      <c r="Q992" s="49"/>
      <c r="R992"/>
      <c r="S992" s="49"/>
      <c r="T992" s="49"/>
      <c r="U992" s="49"/>
      <c r="V992" s="49"/>
      <c r="W992"/>
    </row>
    <row r="993" spans="11:23" x14ac:dyDescent="0.35">
      <c r="K993"/>
      <c r="L993"/>
      <c r="M993"/>
      <c r="O993"/>
      <c r="P993" s="49"/>
      <c r="Q993" s="49"/>
      <c r="R993"/>
      <c r="S993" s="49"/>
      <c r="T993" s="49"/>
      <c r="U993" s="49"/>
      <c r="V993" s="49"/>
      <c r="W993"/>
    </row>
    <row r="994" spans="11:23" x14ac:dyDescent="0.35">
      <c r="K994"/>
      <c r="L994"/>
      <c r="M994"/>
      <c r="O994"/>
      <c r="P994" s="49"/>
      <c r="Q994" s="49"/>
      <c r="R994"/>
      <c r="S994" s="49"/>
      <c r="T994" s="49"/>
      <c r="U994" s="49"/>
      <c r="V994" s="49"/>
      <c r="W994"/>
    </row>
    <row r="995" spans="11:23" x14ac:dyDescent="0.35">
      <c r="K995"/>
      <c r="L995"/>
      <c r="M995"/>
      <c r="O995"/>
      <c r="P995" s="49"/>
      <c r="Q995" s="49"/>
      <c r="R995"/>
      <c r="S995" s="49"/>
      <c r="T995" s="49"/>
      <c r="U995" s="49"/>
      <c r="V995" s="49"/>
      <c r="W995"/>
    </row>
    <row r="996" spans="11:23" x14ac:dyDescent="0.35">
      <c r="K996"/>
      <c r="L996"/>
      <c r="M996"/>
      <c r="O996"/>
      <c r="P996" s="49"/>
      <c r="Q996" s="49"/>
      <c r="R996"/>
      <c r="S996" s="49"/>
      <c r="T996" s="49"/>
      <c r="U996" s="49"/>
      <c r="V996" s="49"/>
      <c r="W996"/>
    </row>
    <row r="997" spans="11:23" x14ac:dyDescent="0.35">
      <c r="K997"/>
      <c r="L997"/>
      <c r="M997"/>
      <c r="O997"/>
      <c r="P997" s="49"/>
      <c r="Q997" s="49"/>
      <c r="R997"/>
      <c r="S997" s="49"/>
      <c r="T997" s="49"/>
      <c r="U997" s="49"/>
      <c r="V997" s="49"/>
      <c r="W997"/>
    </row>
    <row r="998" spans="11:23" x14ac:dyDescent="0.35">
      <c r="K998"/>
      <c r="L998"/>
      <c r="M998"/>
      <c r="O998"/>
      <c r="P998" s="49"/>
      <c r="Q998" s="49"/>
      <c r="R998"/>
      <c r="S998" s="49"/>
      <c r="T998" s="49"/>
      <c r="U998" s="49"/>
      <c r="V998" s="49"/>
      <c r="W998"/>
    </row>
    <row r="999" spans="11:23" x14ac:dyDescent="0.35">
      <c r="K999"/>
      <c r="L999"/>
      <c r="M999"/>
      <c r="O999"/>
      <c r="P999" s="49"/>
      <c r="Q999" s="49"/>
      <c r="R999"/>
      <c r="S999" s="49"/>
      <c r="T999" s="49"/>
      <c r="U999" s="49"/>
      <c r="V999" s="49"/>
      <c r="W999"/>
    </row>
    <row r="1000" spans="11:23" x14ac:dyDescent="0.35">
      <c r="K1000"/>
      <c r="L1000"/>
      <c r="M1000"/>
      <c r="O1000"/>
      <c r="P1000" s="49"/>
      <c r="Q1000" s="49"/>
      <c r="R1000"/>
      <c r="S1000" s="49"/>
      <c r="T1000" s="49"/>
      <c r="U1000" s="49"/>
      <c r="V1000" s="49"/>
      <c r="W1000"/>
    </row>
    <row r="1001" spans="11:23" x14ac:dyDescent="0.35">
      <c r="K1001"/>
      <c r="L1001"/>
      <c r="M1001"/>
      <c r="O1001"/>
      <c r="P1001" s="49"/>
      <c r="Q1001" s="49"/>
      <c r="R1001"/>
      <c r="S1001" s="49"/>
      <c r="T1001" s="49"/>
      <c r="U1001" s="49"/>
      <c r="V1001" s="49"/>
      <c r="W1001"/>
    </row>
    <row r="1002" spans="11:23" x14ac:dyDescent="0.35">
      <c r="K1002"/>
      <c r="L1002"/>
      <c r="M1002"/>
      <c r="O1002"/>
      <c r="P1002" s="49"/>
      <c r="Q1002" s="49"/>
      <c r="R1002"/>
      <c r="S1002" s="49"/>
      <c r="T1002" s="49"/>
      <c r="U1002" s="49"/>
      <c r="V1002" s="49"/>
      <c r="W1002"/>
    </row>
    <row r="1003" spans="11:23" x14ac:dyDescent="0.35">
      <c r="K1003"/>
      <c r="L1003"/>
      <c r="M1003"/>
      <c r="O1003"/>
      <c r="P1003" s="49"/>
      <c r="Q1003" s="49"/>
      <c r="R1003"/>
      <c r="S1003" s="49"/>
      <c r="T1003" s="49"/>
      <c r="U1003" s="49"/>
      <c r="V1003" s="49"/>
      <c r="W1003"/>
    </row>
    <row r="1004" spans="11:23" x14ac:dyDescent="0.35">
      <c r="K1004"/>
      <c r="L1004"/>
      <c r="M1004"/>
      <c r="O1004"/>
      <c r="P1004" s="49"/>
      <c r="Q1004" s="49"/>
      <c r="R1004"/>
      <c r="S1004" s="49"/>
      <c r="T1004" s="49"/>
      <c r="U1004" s="49"/>
      <c r="V1004" s="49"/>
      <c r="W1004"/>
    </row>
    <row r="1005" spans="11:23" x14ac:dyDescent="0.35">
      <c r="K1005"/>
      <c r="L1005"/>
      <c r="M1005"/>
      <c r="O1005"/>
      <c r="P1005" s="49"/>
      <c r="Q1005" s="49"/>
      <c r="R1005"/>
      <c r="S1005" s="49"/>
      <c r="T1005" s="49"/>
      <c r="U1005" s="49"/>
      <c r="V1005" s="49"/>
      <c r="W1005"/>
    </row>
    <row r="1006" spans="11:23" x14ac:dyDescent="0.35">
      <c r="K1006"/>
      <c r="L1006"/>
      <c r="M1006"/>
      <c r="O1006"/>
      <c r="P1006" s="49"/>
      <c r="Q1006" s="49"/>
      <c r="R1006"/>
      <c r="S1006" s="49"/>
      <c r="T1006" s="49"/>
      <c r="U1006" s="49"/>
      <c r="V1006" s="49"/>
      <c r="W1006"/>
    </row>
    <row r="1007" spans="11:23" x14ac:dyDescent="0.35">
      <c r="K1007"/>
      <c r="L1007"/>
      <c r="M1007"/>
      <c r="O1007"/>
      <c r="P1007" s="49"/>
      <c r="Q1007" s="49"/>
      <c r="R1007"/>
      <c r="S1007" s="49"/>
      <c r="T1007" s="49"/>
      <c r="U1007" s="49"/>
      <c r="V1007" s="49"/>
      <c r="W1007"/>
    </row>
    <row r="1008" spans="11:23" x14ac:dyDescent="0.35">
      <c r="K1008"/>
      <c r="L1008"/>
      <c r="M1008"/>
      <c r="O1008"/>
      <c r="P1008" s="49"/>
      <c r="Q1008" s="49"/>
      <c r="R1008"/>
      <c r="S1008" s="49"/>
      <c r="T1008" s="49"/>
      <c r="U1008" s="49"/>
      <c r="V1008" s="49"/>
      <c r="W1008"/>
    </row>
    <row r="1009" spans="11:23" x14ac:dyDescent="0.35">
      <c r="K1009"/>
      <c r="L1009"/>
      <c r="M1009"/>
      <c r="O1009"/>
      <c r="P1009" s="49"/>
      <c r="Q1009" s="49"/>
      <c r="R1009"/>
      <c r="S1009" s="49"/>
      <c r="T1009" s="49"/>
      <c r="U1009" s="49"/>
      <c r="V1009" s="49"/>
      <c r="W1009"/>
    </row>
    <row r="1010" spans="11:23" x14ac:dyDescent="0.35">
      <c r="K1010"/>
      <c r="L1010"/>
      <c r="M1010"/>
      <c r="O1010"/>
      <c r="P1010" s="49"/>
      <c r="Q1010" s="49"/>
      <c r="R1010"/>
      <c r="S1010" s="49"/>
      <c r="T1010" s="49"/>
      <c r="U1010" s="49"/>
      <c r="V1010" s="49"/>
      <c r="W1010"/>
    </row>
    <row r="1011" spans="11:23" x14ac:dyDescent="0.35">
      <c r="K1011"/>
      <c r="L1011"/>
      <c r="M1011"/>
      <c r="O1011"/>
      <c r="P1011" s="49"/>
      <c r="Q1011" s="49"/>
      <c r="R1011"/>
      <c r="S1011" s="49"/>
      <c r="T1011" s="49"/>
      <c r="U1011" s="49"/>
      <c r="V1011" s="49"/>
      <c r="W1011"/>
    </row>
    <row r="1012" spans="11:23" x14ac:dyDescent="0.35">
      <c r="K1012"/>
      <c r="L1012"/>
      <c r="M1012"/>
      <c r="O1012"/>
      <c r="P1012" s="49"/>
      <c r="Q1012" s="49"/>
      <c r="R1012"/>
      <c r="S1012" s="49"/>
      <c r="T1012" s="49"/>
      <c r="U1012" s="49"/>
      <c r="V1012" s="49"/>
      <c r="W1012"/>
    </row>
    <row r="1013" spans="11:23" x14ac:dyDescent="0.35">
      <c r="K1013"/>
      <c r="L1013"/>
      <c r="M1013"/>
      <c r="O1013"/>
      <c r="P1013" s="49"/>
      <c r="Q1013" s="49"/>
      <c r="R1013"/>
      <c r="S1013" s="49"/>
      <c r="T1013" s="49"/>
      <c r="U1013" s="49"/>
      <c r="V1013" s="49"/>
      <c r="W1013"/>
    </row>
    <row r="1014" spans="11:23" x14ac:dyDescent="0.35">
      <c r="K1014"/>
      <c r="L1014"/>
      <c r="M1014"/>
      <c r="O1014"/>
      <c r="P1014" s="49"/>
      <c r="Q1014" s="49"/>
      <c r="R1014"/>
      <c r="S1014" s="49"/>
      <c r="T1014" s="49"/>
      <c r="U1014" s="49"/>
      <c r="V1014" s="49"/>
      <c r="W1014"/>
    </row>
    <row r="1015" spans="11:23" x14ac:dyDescent="0.35">
      <c r="K1015"/>
      <c r="L1015"/>
      <c r="M1015"/>
      <c r="O1015"/>
      <c r="P1015" s="49"/>
      <c r="Q1015" s="49"/>
      <c r="R1015"/>
      <c r="S1015" s="49"/>
      <c r="T1015" s="49"/>
      <c r="U1015" s="49"/>
      <c r="V1015" s="49"/>
      <c r="W1015"/>
    </row>
    <row r="1016" spans="11:23" x14ac:dyDescent="0.35">
      <c r="K1016"/>
      <c r="L1016"/>
      <c r="M1016"/>
      <c r="O1016"/>
      <c r="P1016" s="49"/>
      <c r="Q1016" s="49"/>
      <c r="R1016"/>
      <c r="S1016" s="49"/>
      <c r="T1016" s="49"/>
      <c r="U1016" s="49"/>
      <c r="V1016" s="49"/>
      <c r="W1016"/>
    </row>
    <row r="1017" spans="11:23" x14ac:dyDescent="0.35">
      <c r="K1017"/>
      <c r="L1017"/>
      <c r="M1017"/>
      <c r="O1017"/>
      <c r="P1017" s="49"/>
      <c r="Q1017" s="49"/>
      <c r="R1017"/>
      <c r="S1017" s="49"/>
      <c r="T1017" s="49"/>
      <c r="U1017" s="49"/>
      <c r="V1017" s="49"/>
      <c r="W1017"/>
    </row>
    <row r="1018" spans="11:23" x14ac:dyDescent="0.35">
      <c r="K1018"/>
      <c r="L1018"/>
      <c r="M1018"/>
      <c r="O1018"/>
      <c r="P1018" s="49"/>
      <c r="Q1018" s="49"/>
      <c r="R1018"/>
      <c r="S1018" s="49"/>
      <c r="T1018" s="49"/>
      <c r="U1018" s="49"/>
      <c r="V1018" s="49"/>
      <c r="W1018"/>
    </row>
    <row r="1019" spans="11:23" x14ac:dyDescent="0.35">
      <c r="K1019"/>
      <c r="L1019"/>
      <c r="M1019"/>
      <c r="O1019"/>
      <c r="P1019" s="49"/>
      <c r="Q1019" s="49"/>
      <c r="R1019"/>
      <c r="S1019" s="49"/>
      <c r="T1019" s="49"/>
      <c r="U1019" s="49"/>
      <c r="V1019" s="49"/>
      <c r="W1019"/>
    </row>
    <row r="1020" spans="11:23" x14ac:dyDescent="0.35">
      <c r="K1020"/>
      <c r="L1020"/>
      <c r="M1020"/>
      <c r="O1020"/>
      <c r="P1020" s="49"/>
      <c r="Q1020" s="49"/>
      <c r="R1020"/>
      <c r="S1020" s="49"/>
      <c r="T1020" s="49"/>
      <c r="U1020" s="49"/>
      <c r="V1020" s="49"/>
      <c r="W1020"/>
    </row>
    <row r="1021" spans="11:23" x14ac:dyDescent="0.35">
      <c r="K1021"/>
      <c r="L1021"/>
      <c r="M1021"/>
      <c r="O1021"/>
      <c r="P1021" s="49"/>
      <c r="Q1021" s="49"/>
      <c r="R1021"/>
      <c r="S1021" s="49"/>
      <c r="T1021" s="49"/>
      <c r="U1021" s="49"/>
      <c r="V1021" s="49"/>
      <c r="W1021"/>
    </row>
    <row r="1022" spans="11:23" x14ac:dyDescent="0.35">
      <c r="K1022"/>
      <c r="L1022"/>
      <c r="M1022"/>
      <c r="O1022"/>
      <c r="P1022" s="49"/>
      <c r="Q1022" s="49"/>
      <c r="R1022"/>
      <c r="S1022" s="49"/>
      <c r="T1022" s="49"/>
      <c r="U1022" s="49"/>
      <c r="V1022" s="49"/>
      <c r="W1022"/>
    </row>
    <row r="1023" spans="11:23" x14ac:dyDescent="0.35">
      <c r="K1023"/>
      <c r="L1023"/>
      <c r="M1023"/>
      <c r="O1023"/>
      <c r="P1023" s="49"/>
      <c r="Q1023" s="49"/>
      <c r="R1023"/>
      <c r="S1023" s="49"/>
      <c r="T1023" s="49"/>
      <c r="U1023" s="49"/>
      <c r="V1023" s="49"/>
      <c r="W1023"/>
    </row>
    <row r="1024" spans="11:23" x14ac:dyDescent="0.35">
      <c r="K1024"/>
      <c r="L1024"/>
      <c r="M1024"/>
      <c r="O1024"/>
      <c r="P1024" s="49"/>
      <c r="Q1024" s="49"/>
      <c r="R1024"/>
      <c r="S1024" s="49"/>
      <c r="T1024" s="49"/>
      <c r="U1024" s="49"/>
      <c r="V1024" s="49"/>
      <c r="W1024"/>
    </row>
    <row r="1025" spans="11:23" x14ac:dyDescent="0.35">
      <c r="K1025"/>
      <c r="L1025"/>
      <c r="M1025"/>
      <c r="O1025"/>
      <c r="P1025" s="49"/>
      <c r="Q1025" s="49"/>
      <c r="R1025"/>
      <c r="S1025" s="49"/>
      <c r="T1025" s="49"/>
      <c r="U1025" s="49"/>
      <c r="V1025" s="49"/>
      <c r="W1025"/>
    </row>
    <row r="1026" spans="11:23" x14ac:dyDescent="0.35">
      <c r="K1026"/>
      <c r="L1026"/>
      <c r="M1026"/>
      <c r="O1026"/>
      <c r="P1026" s="49"/>
      <c r="Q1026" s="49"/>
      <c r="R1026"/>
      <c r="S1026" s="49"/>
      <c r="T1026" s="49"/>
      <c r="U1026" s="49"/>
      <c r="V1026" s="49"/>
      <c r="W1026"/>
    </row>
    <row r="1027" spans="11:23" x14ac:dyDescent="0.35">
      <c r="K1027"/>
      <c r="L1027"/>
      <c r="M1027"/>
      <c r="O1027"/>
      <c r="P1027" s="49"/>
      <c r="Q1027" s="49"/>
      <c r="R1027"/>
      <c r="S1027" s="49"/>
      <c r="T1027" s="49"/>
      <c r="U1027" s="49"/>
      <c r="V1027" s="49"/>
      <c r="W1027"/>
    </row>
    <row r="1028" spans="11:23" x14ac:dyDescent="0.35">
      <c r="K1028"/>
      <c r="L1028"/>
      <c r="M1028"/>
      <c r="O1028"/>
      <c r="P1028" s="49"/>
      <c r="Q1028" s="49"/>
      <c r="R1028"/>
      <c r="S1028" s="49"/>
      <c r="T1028" s="49"/>
      <c r="U1028" s="49"/>
      <c r="V1028" s="49"/>
      <c r="W1028"/>
    </row>
    <row r="1029" spans="11:23" x14ac:dyDescent="0.35">
      <c r="K1029"/>
      <c r="L1029"/>
      <c r="M1029"/>
      <c r="O1029"/>
      <c r="P1029" s="49"/>
      <c r="Q1029" s="49"/>
      <c r="R1029"/>
      <c r="S1029" s="49"/>
      <c r="T1029" s="49"/>
      <c r="U1029" s="49"/>
      <c r="V1029" s="49"/>
      <c r="W1029"/>
    </row>
    <row r="1030" spans="11:23" x14ac:dyDescent="0.35">
      <c r="K1030"/>
      <c r="L1030"/>
      <c r="M1030"/>
      <c r="O1030"/>
      <c r="P1030" s="49"/>
      <c r="Q1030" s="49"/>
      <c r="R1030"/>
      <c r="S1030" s="49"/>
      <c r="T1030" s="49"/>
      <c r="U1030" s="49"/>
      <c r="V1030" s="49"/>
      <c r="W1030"/>
    </row>
    <row r="1031" spans="11:23" x14ac:dyDescent="0.35">
      <c r="K1031"/>
      <c r="L1031"/>
      <c r="M1031"/>
      <c r="O1031"/>
      <c r="P1031" s="49"/>
      <c r="Q1031" s="49"/>
      <c r="R1031"/>
      <c r="S1031" s="49"/>
      <c r="T1031" s="49"/>
      <c r="U1031" s="49"/>
      <c r="V1031" s="49"/>
      <c r="W1031"/>
    </row>
    <row r="1032" spans="11:23" x14ac:dyDescent="0.35">
      <c r="K1032"/>
      <c r="L1032"/>
      <c r="M1032"/>
      <c r="O1032"/>
      <c r="P1032" s="49"/>
      <c r="Q1032" s="49"/>
      <c r="R1032"/>
      <c r="S1032" s="49"/>
      <c r="T1032" s="49"/>
      <c r="U1032" s="49"/>
      <c r="V1032" s="49"/>
      <c r="W1032"/>
    </row>
    <row r="1033" spans="11:23" x14ac:dyDescent="0.35">
      <c r="K1033"/>
      <c r="L1033"/>
      <c r="M1033"/>
      <c r="O1033"/>
      <c r="P1033" s="49"/>
      <c r="Q1033" s="49"/>
      <c r="R1033"/>
      <c r="S1033" s="49"/>
      <c r="T1033" s="49"/>
      <c r="U1033" s="49"/>
      <c r="V1033" s="49"/>
      <c r="W1033"/>
    </row>
    <row r="1034" spans="11:23" x14ac:dyDescent="0.35">
      <c r="K1034"/>
      <c r="L1034"/>
      <c r="M1034"/>
      <c r="O1034"/>
      <c r="P1034" s="49"/>
      <c r="Q1034" s="49"/>
      <c r="R1034"/>
      <c r="S1034" s="49"/>
      <c r="T1034" s="49"/>
      <c r="U1034" s="49"/>
      <c r="V1034" s="49"/>
      <c r="W1034"/>
    </row>
    <row r="1035" spans="11:23" x14ac:dyDescent="0.35">
      <c r="K1035"/>
      <c r="L1035"/>
      <c r="M1035"/>
      <c r="O1035"/>
      <c r="P1035" s="49"/>
      <c r="Q1035" s="49"/>
      <c r="R1035"/>
      <c r="S1035" s="49"/>
      <c r="T1035" s="49"/>
      <c r="U1035" s="49"/>
      <c r="V1035" s="49"/>
      <c r="W1035"/>
    </row>
    <row r="1036" spans="11:23" x14ac:dyDescent="0.35">
      <c r="K1036"/>
      <c r="L1036"/>
      <c r="M1036"/>
      <c r="O1036"/>
      <c r="P1036" s="49"/>
      <c r="Q1036" s="49"/>
      <c r="R1036"/>
      <c r="S1036" s="49"/>
      <c r="T1036" s="49"/>
      <c r="U1036" s="49"/>
      <c r="V1036" s="49"/>
      <c r="W1036"/>
    </row>
    <row r="1037" spans="11:23" x14ac:dyDescent="0.35">
      <c r="K1037"/>
      <c r="L1037"/>
      <c r="M1037"/>
      <c r="O1037"/>
      <c r="P1037" s="49"/>
      <c r="Q1037" s="49"/>
      <c r="R1037"/>
      <c r="S1037" s="49"/>
      <c r="T1037" s="49"/>
      <c r="U1037" s="49"/>
      <c r="V1037" s="49"/>
      <c r="W1037"/>
    </row>
    <row r="1038" spans="11:23" x14ac:dyDescent="0.35">
      <c r="K1038"/>
      <c r="L1038"/>
      <c r="M1038"/>
      <c r="O1038"/>
      <c r="P1038" s="49"/>
      <c r="Q1038" s="49"/>
      <c r="R1038"/>
      <c r="S1038" s="49"/>
      <c r="T1038" s="49"/>
      <c r="U1038" s="49"/>
      <c r="V1038" s="49"/>
      <c r="W1038"/>
    </row>
    <row r="1039" spans="11:23" x14ac:dyDescent="0.35">
      <c r="K1039"/>
      <c r="L1039"/>
      <c r="M1039"/>
      <c r="O1039"/>
      <c r="P1039" s="49"/>
      <c r="Q1039" s="49"/>
      <c r="R1039"/>
      <c r="S1039" s="49"/>
      <c r="T1039" s="49"/>
      <c r="U1039" s="49"/>
      <c r="V1039" s="49"/>
      <c r="W1039"/>
    </row>
    <row r="1040" spans="11:23" x14ac:dyDescent="0.35">
      <c r="K1040"/>
      <c r="L1040"/>
      <c r="M1040"/>
      <c r="O1040"/>
      <c r="P1040" s="49"/>
      <c r="Q1040" s="49"/>
      <c r="R1040"/>
      <c r="S1040" s="49"/>
      <c r="T1040" s="49"/>
      <c r="U1040" s="49"/>
      <c r="V1040" s="49"/>
      <c r="W1040"/>
    </row>
    <row r="1041" spans="11:23" x14ac:dyDescent="0.35">
      <c r="K1041"/>
      <c r="L1041"/>
      <c r="M1041"/>
      <c r="O1041"/>
      <c r="P1041" s="49"/>
      <c r="Q1041" s="49"/>
      <c r="R1041"/>
      <c r="S1041" s="49"/>
      <c r="T1041" s="49"/>
      <c r="U1041" s="49"/>
      <c r="V1041" s="49"/>
      <c r="W1041"/>
    </row>
    <row r="1042" spans="11:23" x14ac:dyDescent="0.35">
      <c r="K1042"/>
      <c r="L1042"/>
      <c r="M1042"/>
      <c r="O1042"/>
      <c r="P1042" s="49"/>
      <c r="Q1042" s="49"/>
      <c r="R1042"/>
      <c r="S1042" s="49"/>
      <c r="T1042" s="49"/>
      <c r="U1042" s="49"/>
      <c r="V1042" s="49"/>
      <c r="W1042"/>
    </row>
    <row r="1043" spans="11:23" x14ac:dyDescent="0.35">
      <c r="K1043"/>
      <c r="L1043"/>
      <c r="M1043"/>
      <c r="O1043"/>
      <c r="P1043" s="49"/>
      <c r="Q1043" s="49"/>
      <c r="R1043"/>
      <c r="S1043" s="49"/>
      <c r="T1043" s="49"/>
      <c r="U1043" s="49"/>
      <c r="V1043" s="49"/>
      <c r="W1043"/>
    </row>
    <row r="1044" spans="11:23" x14ac:dyDescent="0.35">
      <c r="K1044"/>
      <c r="L1044"/>
      <c r="M1044"/>
      <c r="O1044"/>
      <c r="P1044" s="49"/>
      <c r="Q1044" s="49"/>
      <c r="R1044"/>
      <c r="S1044" s="49"/>
      <c r="T1044" s="49"/>
      <c r="U1044" s="49"/>
      <c r="V1044" s="49"/>
      <c r="W1044"/>
    </row>
    <row r="1045" spans="11:23" x14ac:dyDescent="0.35">
      <c r="K1045"/>
      <c r="L1045"/>
      <c r="M1045"/>
      <c r="O1045"/>
      <c r="P1045" s="49"/>
      <c r="Q1045" s="49"/>
      <c r="R1045"/>
      <c r="S1045" s="49"/>
      <c r="T1045" s="49"/>
      <c r="U1045" s="49"/>
      <c r="V1045" s="49"/>
      <c r="W1045"/>
    </row>
    <row r="1046" spans="11:23" x14ac:dyDescent="0.35">
      <c r="K1046"/>
      <c r="L1046"/>
      <c r="M1046"/>
      <c r="O1046"/>
      <c r="P1046" s="49"/>
      <c r="Q1046" s="49"/>
      <c r="R1046"/>
      <c r="S1046" s="49"/>
      <c r="T1046" s="49"/>
      <c r="U1046" s="49"/>
      <c r="V1046" s="49"/>
      <c r="W1046"/>
    </row>
    <row r="1047" spans="11:23" x14ac:dyDescent="0.35">
      <c r="K1047"/>
      <c r="L1047"/>
      <c r="M1047"/>
      <c r="O1047"/>
      <c r="P1047" s="49"/>
      <c r="Q1047" s="49"/>
      <c r="R1047"/>
      <c r="S1047" s="49"/>
      <c r="T1047" s="49"/>
      <c r="U1047" s="49"/>
      <c r="V1047" s="49"/>
      <c r="W1047"/>
    </row>
    <row r="1048" spans="11:23" x14ac:dyDescent="0.35">
      <c r="K1048"/>
      <c r="L1048"/>
      <c r="M1048"/>
      <c r="O1048"/>
      <c r="P1048" s="49"/>
      <c r="Q1048" s="49"/>
      <c r="R1048"/>
      <c r="S1048" s="49"/>
      <c r="T1048" s="49"/>
      <c r="U1048" s="49"/>
      <c r="V1048" s="49"/>
      <c r="W1048"/>
    </row>
    <row r="1049" spans="11:23" x14ac:dyDescent="0.35">
      <c r="K1049"/>
      <c r="L1049"/>
      <c r="M1049"/>
      <c r="O1049"/>
      <c r="P1049" s="49"/>
      <c r="Q1049" s="49"/>
      <c r="R1049"/>
      <c r="S1049" s="49"/>
      <c r="T1049" s="49"/>
      <c r="U1049" s="49"/>
      <c r="V1049" s="49"/>
      <c r="W1049"/>
    </row>
    <row r="1050" spans="11:23" x14ac:dyDescent="0.35">
      <c r="K1050"/>
      <c r="L1050"/>
      <c r="M1050"/>
      <c r="O1050"/>
      <c r="P1050" s="49"/>
      <c r="Q1050" s="49"/>
      <c r="R1050"/>
      <c r="S1050" s="49"/>
      <c r="T1050" s="49"/>
      <c r="U1050" s="49"/>
      <c r="V1050" s="49"/>
      <c r="W1050"/>
    </row>
    <row r="1051" spans="11:23" x14ac:dyDescent="0.35">
      <c r="K1051"/>
      <c r="L1051"/>
      <c r="M1051"/>
      <c r="O1051"/>
      <c r="P1051" s="49"/>
      <c r="Q1051" s="49"/>
      <c r="R1051"/>
      <c r="S1051" s="49"/>
      <c r="T1051" s="49"/>
      <c r="U1051" s="49"/>
      <c r="V1051" s="49"/>
      <c r="W1051"/>
    </row>
    <row r="1052" spans="11:23" x14ac:dyDescent="0.35">
      <c r="K1052"/>
      <c r="L1052"/>
      <c r="M1052"/>
      <c r="O1052"/>
      <c r="P1052" s="49"/>
      <c r="Q1052" s="49"/>
      <c r="R1052"/>
      <c r="S1052" s="49"/>
      <c r="T1052" s="49"/>
      <c r="U1052" s="49"/>
      <c r="V1052" s="49"/>
      <c r="W1052"/>
    </row>
    <row r="1053" spans="11:23" x14ac:dyDescent="0.35">
      <c r="K1053"/>
      <c r="L1053"/>
      <c r="M1053"/>
      <c r="O1053"/>
      <c r="P1053" s="49"/>
      <c r="Q1053" s="49"/>
      <c r="R1053"/>
      <c r="S1053" s="49"/>
      <c r="T1053" s="49"/>
      <c r="U1053" s="49"/>
      <c r="V1053" s="49"/>
      <c r="W1053"/>
    </row>
    <row r="1054" spans="11:23" x14ac:dyDescent="0.35">
      <c r="K1054"/>
      <c r="L1054"/>
      <c r="M1054"/>
      <c r="O1054"/>
      <c r="P1054" s="49"/>
      <c r="Q1054" s="49"/>
      <c r="R1054"/>
      <c r="S1054" s="49"/>
      <c r="T1054" s="49"/>
      <c r="U1054" s="49"/>
      <c r="V1054" s="49"/>
      <c r="W1054"/>
    </row>
    <row r="1055" spans="11:23" x14ac:dyDescent="0.35">
      <c r="K1055"/>
      <c r="L1055"/>
      <c r="M1055"/>
      <c r="O1055"/>
      <c r="P1055" s="49"/>
      <c r="Q1055" s="49"/>
      <c r="R1055"/>
      <c r="S1055" s="49"/>
      <c r="T1055" s="49"/>
      <c r="U1055" s="49"/>
      <c r="V1055" s="49"/>
      <c r="W1055"/>
    </row>
    <row r="1056" spans="11:23" x14ac:dyDescent="0.35">
      <c r="K1056"/>
      <c r="L1056"/>
      <c r="M1056"/>
      <c r="O1056"/>
      <c r="P1056" s="49"/>
      <c r="Q1056" s="49"/>
      <c r="R1056"/>
      <c r="S1056" s="49"/>
      <c r="T1056" s="49"/>
      <c r="U1056" s="49"/>
      <c r="V1056" s="49"/>
      <c r="W1056"/>
    </row>
    <row r="1057" spans="11:23" x14ac:dyDescent="0.35">
      <c r="K1057"/>
      <c r="L1057"/>
      <c r="M1057"/>
      <c r="O1057"/>
      <c r="P1057" s="49"/>
      <c r="Q1057" s="49"/>
      <c r="R1057"/>
      <c r="S1057" s="49"/>
      <c r="T1057" s="49"/>
      <c r="U1057" s="49"/>
      <c r="V1057" s="49"/>
      <c r="W1057"/>
    </row>
    <row r="1058" spans="11:23" x14ac:dyDescent="0.35">
      <c r="K1058"/>
      <c r="L1058"/>
      <c r="M1058"/>
      <c r="O1058"/>
      <c r="P1058" s="49"/>
      <c r="Q1058" s="49"/>
      <c r="R1058"/>
      <c r="S1058" s="49"/>
      <c r="T1058" s="49"/>
      <c r="U1058" s="49"/>
      <c r="V1058" s="49"/>
      <c r="W1058"/>
    </row>
    <row r="1059" spans="11:23" x14ac:dyDescent="0.35">
      <c r="K1059"/>
      <c r="L1059"/>
      <c r="M1059"/>
      <c r="O1059"/>
      <c r="P1059" s="49"/>
      <c r="Q1059" s="49"/>
      <c r="R1059"/>
      <c r="S1059" s="49"/>
      <c r="T1059" s="49"/>
      <c r="U1059" s="49"/>
      <c r="V1059" s="49"/>
      <c r="W1059"/>
    </row>
    <row r="1060" spans="11:23" x14ac:dyDescent="0.35">
      <c r="K1060"/>
      <c r="L1060"/>
      <c r="M1060"/>
      <c r="O1060"/>
      <c r="P1060" s="49"/>
      <c r="Q1060" s="49"/>
      <c r="R1060"/>
      <c r="S1060" s="49"/>
      <c r="T1060" s="49"/>
      <c r="U1060" s="49"/>
      <c r="V1060" s="49"/>
      <c r="W1060"/>
    </row>
    <row r="1061" spans="11:23" x14ac:dyDescent="0.35">
      <c r="K1061"/>
      <c r="L1061"/>
      <c r="M1061"/>
      <c r="O1061"/>
      <c r="P1061" s="49"/>
      <c r="Q1061" s="49"/>
      <c r="R1061"/>
      <c r="S1061" s="49"/>
      <c r="T1061" s="49"/>
      <c r="U1061" s="49"/>
      <c r="V1061" s="49"/>
      <c r="W1061"/>
    </row>
    <row r="1062" spans="11:23" x14ac:dyDescent="0.35">
      <c r="K1062"/>
      <c r="L1062"/>
      <c r="M1062"/>
      <c r="O1062"/>
      <c r="P1062" s="49"/>
      <c r="Q1062" s="49"/>
      <c r="R1062"/>
      <c r="S1062" s="49"/>
      <c r="T1062" s="49"/>
      <c r="U1062" s="49"/>
      <c r="V1062" s="49"/>
      <c r="W1062"/>
    </row>
    <row r="1063" spans="11:23" x14ac:dyDescent="0.35">
      <c r="K1063"/>
      <c r="L1063"/>
      <c r="M1063"/>
      <c r="O1063"/>
      <c r="P1063" s="49"/>
      <c r="Q1063" s="49"/>
      <c r="R1063"/>
      <c r="S1063" s="49"/>
      <c r="T1063" s="49"/>
      <c r="U1063" s="49"/>
      <c r="V1063" s="49"/>
      <c r="W1063"/>
    </row>
    <row r="1064" spans="11:23" x14ac:dyDescent="0.35">
      <c r="K1064"/>
      <c r="L1064"/>
      <c r="M1064"/>
      <c r="O1064"/>
      <c r="P1064" s="49"/>
      <c r="Q1064" s="49"/>
      <c r="R1064"/>
      <c r="S1064" s="49"/>
      <c r="T1064" s="49"/>
      <c r="U1064" s="49"/>
      <c r="V1064" s="49"/>
      <c r="W1064"/>
    </row>
    <row r="1065" spans="11:23" x14ac:dyDescent="0.35">
      <c r="K1065"/>
      <c r="L1065"/>
      <c r="M1065"/>
      <c r="O1065"/>
      <c r="P1065" s="49"/>
      <c r="Q1065" s="49"/>
      <c r="R1065"/>
      <c r="S1065" s="49"/>
      <c r="T1065" s="49"/>
      <c r="U1065" s="49"/>
      <c r="V1065" s="49"/>
      <c r="W1065"/>
    </row>
    <row r="1066" spans="11:23" x14ac:dyDescent="0.35">
      <c r="K1066"/>
      <c r="L1066"/>
      <c r="M1066"/>
      <c r="O1066"/>
      <c r="P1066" s="49"/>
      <c r="Q1066" s="49"/>
      <c r="R1066"/>
      <c r="S1066" s="49"/>
      <c r="T1066" s="49"/>
      <c r="U1066" s="49"/>
      <c r="V1066" s="49"/>
      <c r="W1066"/>
    </row>
    <row r="1067" spans="11:23" x14ac:dyDescent="0.35">
      <c r="K1067"/>
      <c r="L1067"/>
      <c r="M1067"/>
      <c r="O1067"/>
      <c r="P1067" s="49"/>
      <c r="Q1067" s="49"/>
      <c r="R1067"/>
      <c r="S1067" s="49"/>
      <c r="T1067" s="49"/>
      <c r="U1067" s="49"/>
      <c r="V1067" s="49"/>
      <c r="W1067"/>
    </row>
    <row r="1068" spans="11:23" x14ac:dyDescent="0.35">
      <c r="K1068"/>
      <c r="L1068"/>
      <c r="M1068"/>
      <c r="O1068"/>
      <c r="P1068" s="49"/>
      <c r="Q1068" s="49"/>
      <c r="R1068"/>
      <c r="S1068" s="49"/>
      <c r="T1068" s="49"/>
      <c r="U1068" s="49"/>
      <c r="V1068" s="49"/>
      <c r="W1068"/>
    </row>
    <row r="1069" spans="11:23" x14ac:dyDescent="0.35">
      <c r="K1069"/>
      <c r="L1069"/>
      <c r="M1069"/>
      <c r="O1069"/>
      <c r="P1069" s="49"/>
      <c r="Q1069" s="49"/>
      <c r="R1069"/>
      <c r="S1069" s="49"/>
      <c r="T1069" s="49"/>
      <c r="U1069" s="49"/>
      <c r="V1069" s="49"/>
      <c r="W1069"/>
    </row>
    <row r="1070" spans="11:23" x14ac:dyDescent="0.35">
      <c r="K1070"/>
      <c r="L1070"/>
      <c r="M1070"/>
      <c r="O1070"/>
      <c r="P1070" s="49"/>
      <c r="Q1070" s="49"/>
      <c r="R1070"/>
      <c r="S1070" s="49"/>
      <c r="T1070" s="49"/>
      <c r="U1070" s="49"/>
      <c r="V1070" s="49"/>
      <c r="W1070"/>
    </row>
    <row r="1071" spans="11:23" x14ac:dyDescent="0.35">
      <c r="K1071"/>
      <c r="L1071"/>
      <c r="M1071"/>
      <c r="O1071"/>
      <c r="P1071" s="49"/>
      <c r="Q1071" s="49"/>
      <c r="R1071"/>
      <c r="S1071" s="49"/>
      <c r="T1071" s="49"/>
      <c r="U1071" s="49"/>
      <c r="V1071" s="49"/>
      <c r="W1071"/>
    </row>
    <row r="1072" spans="11:23" x14ac:dyDescent="0.35">
      <c r="K1072"/>
      <c r="L1072"/>
      <c r="M1072"/>
      <c r="O1072"/>
      <c r="P1072" s="49"/>
      <c r="Q1072" s="49"/>
      <c r="R1072"/>
      <c r="S1072" s="49"/>
      <c r="T1072" s="49"/>
      <c r="U1072" s="49"/>
      <c r="V1072" s="49"/>
      <c r="W1072"/>
    </row>
    <row r="1073" spans="11:23" x14ac:dyDescent="0.35">
      <c r="K1073"/>
      <c r="L1073"/>
      <c r="M1073"/>
      <c r="O1073"/>
      <c r="P1073" s="49"/>
      <c r="Q1073" s="49"/>
      <c r="R1073"/>
      <c r="S1073" s="49"/>
      <c r="T1073" s="49"/>
      <c r="U1073" s="49"/>
      <c r="V1073" s="49"/>
      <c r="W1073"/>
    </row>
    <row r="1074" spans="11:23" x14ac:dyDescent="0.35">
      <c r="K1074"/>
      <c r="L1074"/>
      <c r="M1074"/>
      <c r="O1074"/>
      <c r="P1074" s="49"/>
      <c r="Q1074" s="49"/>
      <c r="R1074"/>
      <c r="S1074" s="49"/>
      <c r="T1074" s="49"/>
      <c r="U1074" s="49"/>
      <c r="V1074" s="49"/>
      <c r="W1074"/>
    </row>
    <row r="1075" spans="11:23" x14ac:dyDescent="0.35">
      <c r="K1075"/>
      <c r="L1075"/>
      <c r="M1075"/>
      <c r="O1075"/>
      <c r="P1075" s="49"/>
      <c r="Q1075" s="49"/>
      <c r="R1075"/>
      <c r="S1075" s="49"/>
      <c r="T1075" s="49"/>
      <c r="U1075" s="49"/>
      <c r="V1075" s="49"/>
      <c r="W1075"/>
    </row>
    <row r="1076" spans="11:23" x14ac:dyDescent="0.35">
      <c r="K1076"/>
      <c r="L1076"/>
      <c r="M1076"/>
      <c r="O1076"/>
      <c r="P1076" s="49"/>
      <c r="Q1076" s="49"/>
      <c r="R1076"/>
      <c r="S1076" s="49"/>
      <c r="T1076" s="49"/>
      <c r="U1076" s="49"/>
      <c r="V1076" s="49"/>
      <c r="W1076"/>
    </row>
    <row r="1077" spans="11:23" x14ac:dyDescent="0.35">
      <c r="K1077"/>
      <c r="L1077"/>
      <c r="M1077"/>
      <c r="O1077"/>
      <c r="P1077" s="49"/>
      <c r="Q1077" s="49"/>
      <c r="R1077"/>
      <c r="S1077" s="49"/>
      <c r="T1077" s="49"/>
      <c r="U1077" s="49"/>
      <c r="V1077" s="49"/>
      <c r="W1077"/>
    </row>
    <row r="1078" spans="11:23" x14ac:dyDescent="0.35">
      <c r="K1078"/>
      <c r="L1078"/>
      <c r="M1078"/>
      <c r="O1078"/>
      <c r="P1078" s="49"/>
      <c r="Q1078" s="49"/>
      <c r="R1078"/>
      <c r="S1078" s="49"/>
      <c r="T1078" s="49"/>
      <c r="U1078" s="49"/>
      <c r="V1078" s="49"/>
      <c r="W1078"/>
    </row>
    <row r="1079" spans="11:23" x14ac:dyDescent="0.35">
      <c r="K1079"/>
      <c r="L1079"/>
      <c r="M1079"/>
      <c r="O1079"/>
      <c r="P1079" s="49"/>
      <c r="Q1079" s="49"/>
      <c r="R1079"/>
      <c r="S1079" s="49"/>
      <c r="T1079" s="49"/>
      <c r="U1079" s="49"/>
      <c r="V1079" s="49"/>
      <c r="W1079"/>
    </row>
    <row r="1080" spans="11:23" x14ac:dyDescent="0.35">
      <c r="K1080"/>
      <c r="L1080"/>
      <c r="M1080"/>
      <c r="O1080"/>
      <c r="P1080" s="49"/>
      <c r="Q1080" s="49"/>
      <c r="R1080"/>
      <c r="S1080" s="49"/>
      <c r="T1080" s="49"/>
      <c r="U1080" s="49"/>
      <c r="V1080" s="49"/>
      <c r="W1080"/>
    </row>
    <row r="1081" spans="11:23" x14ac:dyDescent="0.35">
      <c r="K1081"/>
      <c r="L1081"/>
      <c r="M1081"/>
      <c r="O1081"/>
      <c r="P1081" s="49"/>
      <c r="Q1081" s="49"/>
      <c r="R1081"/>
      <c r="S1081" s="49"/>
      <c r="T1081" s="49"/>
      <c r="U1081" s="49"/>
      <c r="V1081" s="49"/>
      <c r="W1081"/>
    </row>
    <row r="1082" spans="11:23" x14ac:dyDescent="0.35">
      <c r="K1082"/>
      <c r="L1082"/>
      <c r="M1082"/>
      <c r="O1082"/>
      <c r="P1082" s="49"/>
      <c r="Q1082" s="49"/>
      <c r="R1082"/>
      <c r="S1082" s="49"/>
      <c r="T1082" s="49"/>
      <c r="U1082" s="49"/>
      <c r="V1082" s="49"/>
      <c r="W1082"/>
    </row>
    <row r="1083" spans="11:23" x14ac:dyDescent="0.35">
      <c r="K1083"/>
      <c r="L1083"/>
      <c r="M1083"/>
      <c r="O1083"/>
      <c r="P1083" s="49"/>
      <c r="Q1083" s="49"/>
      <c r="R1083"/>
      <c r="S1083" s="49"/>
      <c r="T1083" s="49"/>
      <c r="U1083" s="49"/>
      <c r="V1083" s="49"/>
      <c r="W1083"/>
    </row>
    <row r="1084" spans="11:23" x14ac:dyDescent="0.35">
      <c r="K1084"/>
      <c r="L1084"/>
      <c r="M1084"/>
      <c r="O1084"/>
      <c r="P1084" s="49"/>
      <c r="Q1084" s="49"/>
      <c r="R1084"/>
      <c r="S1084" s="49"/>
      <c r="T1084" s="49"/>
      <c r="U1084" s="49"/>
      <c r="V1084" s="49"/>
      <c r="W1084"/>
    </row>
    <row r="1085" spans="11:23" x14ac:dyDescent="0.35">
      <c r="K1085"/>
      <c r="L1085"/>
      <c r="M1085"/>
      <c r="O1085"/>
      <c r="P1085" s="49"/>
      <c r="Q1085" s="49"/>
      <c r="R1085"/>
      <c r="S1085" s="49"/>
      <c r="T1085" s="49"/>
      <c r="U1085" s="49"/>
      <c r="V1085" s="49"/>
      <c r="W1085"/>
    </row>
    <row r="1086" spans="11:23" x14ac:dyDescent="0.35">
      <c r="K1086"/>
      <c r="L1086"/>
      <c r="M1086"/>
      <c r="O1086"/>
      <c r="P1086" s="49"/>
      <c r="Q1086" s="49"/>
      <c r="R1086"/>
      <c r="S1086" s="49"/>
      <c r="T1086" s="49"/>
      <c r="U1086" s="49"/>
      <c r="V1086" s="49"/>
      <c r="W1086"/>
    </row>
    <row r="1087" spans="11:23" x14ac:dyDescent="0.35">
      <c r="K1087"/>
      <c r="L1087"/>
      <c r="M1087"/>
      <c r="O1087"/>
      <c r="P1087" s="49"/>
      <c r="Q1087" s="49"/>
      <c r="R1087"/>
      <c r="S1087" s="49"/>
      <c r="T1087" s="49"/>
      <c r="U1087" s="49"/>
      <c r="V1087" s="49"/>
      <c r="W1087"/>
    </row>
    <row r="1088" spans="11:23" x14ac:dyDescent="0.35">
      <c r="K1088"/>
      <c r="L1088"/>
      <c r="M1088"/>
      <c r="O1088"/>
      <c r="P1088" s="49"/>
      <c r="Q1088" s="49"/>
      <c r="R1088"/>
      <c r="S1088" s="49"/>
      <c r="T1088" s="49"/>
      <c r="U1088" s="49"/>
      <c r="V1088" s="49"/>
      <c r="W1088"/>
    </row>
    <row r="1089" spans="11:23" x14ac:dyDescent="0.35">
      <c r="K1089"/>
      <c r="L1089"/>
      <c r="M1089"/>
      <c r="O1089"/>
      <c r="P1089" s="49"/>
      <c r="Q1089" s="49"/>
      <c r="R1089"/>
      <c r="S1089" s="49"/>
      <c r="T1089" s="49"/>
      <c r="U1089" s="49"/>
      <c r="V1089" s="49"/>
      <c r="W1089"/>
    </row>
    <row r="1090" spans="11:23" x14ac:dyDescent="0.35">
      <c r="K1090"/>
      <c r="L1090"/>
      <c r="M1090"/>
      <c r="O1090"/>
      <c r="P1090" s="49"/>
      <c r="Q1090" s="49"/>
      <c r="R1090"/>
      <c r="S1090" s="49"/>
      <c r="T1090" s="49"/>
      <c r="U1090" s="49"/>
      <c r="V1090" s="49"/>
      <c r="W1090"/>
    </row>
    <row r="1091" spans="11:23" x14ac:dyDescent="0.35">
      <c r="K1091"/>
      <c r="L1091"/>
      <c r="M1091"/>
      <c r="O1091"/>
      <c r="P1091" s="49"/>
      <c r="Q1091" s="49"/>
      <c r="R1091"/>
      <c r="S1091" s="49"/>
      <c r="T1091" s="49"/>
      <c r="U1091" s="49"/>
      <c r="V1091" s="49"/>
      <c r="W1091"/>
    </row>
    <row r="1092" spans="11:23" x14ac:dyDescent="0.35">
      <c r="K1092"/>
      <c r="L1092"/>
      <c r="M1092"/>
      <c r="O1092"/>
      <c r="P1092" s="49"/>
      <c r="Q1092" s="49"/>
      <c r="R1092"/>
      <c r="S1092" s="49"/>
      <c r="T1092" s="49"/>
      <c r="U1092" s="49"/>
      <c r="V1092" s="49"/>
      <c r="W1092"/>
    </row>
    <row r="1093" spans="11:23" x14ac:dyDescent="0.35">
      <c r="K1093"/>
      <c r="L1093"/>
      <c r="M1093"/>
      <c r="O1093"/>
      <c r="P1093" s="49"/>
      <c r="Q1093" s="49"/>
      <c r="R1093"/>
      <c r="S1093" s="49"/>
      <c r="T1093" s="49"/>
      <c r="U1093" s="49"/>
      <c r="V1093" s="49"/>
      <c r="W1093"/>
    </row>
    <row r="1094" spans="11:23" x14ac:dyDescent="0.35">
      <c r="K1094"/>
      <c r="L1094"/>
      <c r="M1094"/>
      <c r="O1094"/>
      <c r="P1094" s="49"/>
      <c r="Q1094" s="49"/>
      <c r="R1094"/>
      <c r="S1094" s="49"/>
      <c r="T1094" s="49"/>
      <c r="U1094" s="49"/>
      <c r="V1094" s="49"/>
      <c r="W1094"/>
    </row>
    <row r="1095" spans="11:23" x14ac:dyDescent="0.35">
      <c r="K1095"/>
      <c r="L1095"/>
      <c r="M1095"/>
      <c r="O1095"/>
      <c r="P1095" s="49"/>
      <c r="Q1095" s="49"/>
      <c r="R1095"/>
      <c r="S1095" s="49"/>
      <c r="T1095" s="49"/>
      <c r="U1095" s="49"/>
      <c r="V1095" s="49"/>
      <c r="W1095"/>
    </row>
    <row r="1096" spans="11:23" x14ac:dyDescent="0.35">
      <c r="K1096"/>
      <c r="L1096"/>
      <c r="M1096"/>
      <c r="O1096"/>
      <c r="P1096" s="49"/>
      <c r="Q1096" s="49"/>
      <c r="R1096"/>
      <c r="S1096" s="49"/>
      <c r="T1096" s="49"/>
      <c r="U1096" s="49"/>
      <c r="V1096" s="49"/>
      <c r="W1096"/>
    </row>
    <row r="1097" spans="11:23" x14ac:dyDescent="0.35">
      <c r="K1097"/>
      <c r="L1097"/>
      <c r="M1097"/>
      <c r="O1097"/>
      <c r="P1097" s="49"/>
      <c r="Q1097" s="49"/>
      <c r="R1097"/>
      <c r="S1097" s="49"/>
      <c r="T1097" s="49"/>
      <c r="U1097" s="49"/>
      <c r="V1097" s="49"/>
      <c r="W1097"/>
    </row>
    <row r="1098" spans="11:23" x14ac:dyDescent="0.35">
      <c r="K1098"/>
      <c r="L1098"/>
      <c r="M1098"/>
      <c r="O1098"/>
      <c r="P1098" s="49"/>
      <c r="Q1098" s="49"/>
      <c r="R1098"/>
      <c r="S1098" s="49"/>
      <c r="T1098" s="49"/>
      <c r="U1098" s="49"/>
      <c r="V1098" s="49"/>
      <c r="W1098"/>
    </row>
    <row r="1099" spans="11:23" x14ac:dyDescent="0.35">
      <c r="K1099"/>
      <c r="L1099"/>
      <c r="M1099"/>
      <c r="O1099"/>
      <c r="P1099" s="49"/>
      <c r="Q1099" s="49"/>
      <c r="R1099"/>
      <c r="S1099" s="49"/>
      <c r="T1099" s="49"/>
      <c r="U1099" s="49"/>
      <c r="V1099" s="49"/>
      <c r="W1099"/>
    </row>
    <row r="1100" spans="11:23" x14ac:dyDescent="0.35">
      <c r="K1100"/>
      <c r="L1100"/>
      <c r="M1100"/>
      <c r="O1100"/>
      <c r="P1100" s="49"/>
      <c r="Q1100" s="49"/>
      <c r="R1100"/>
      <c r="S1100" s="49"/>
      <c r="T1100" s="49"/>
      <c r="U1100" s="49"/>
      <c r="V1100" s="49"/>
      <c r="W1100"/>
    </row>
    <row r="1101" spans="11:23" x14ac:dyDescent="0.35">
      <c r="K1101"/>
      <c r="L1101"/>
      <c r="M1101"/>
      <c r="O1101"/>
      <c r="P1101" s="49"/>
      <c r="Q1101" s="49"/>
      <c r="R1101"/>
      <c r="S1101" s="49"/>
      <c r="T1101" s="49"/>
      <c r="U1101" s="49"/>
      <c r="V1101" s="49"/>
      <c r="W1101"/>
    </row>
    <row r="1102" spans="11:23" x14ac:dyDescent="0.35">
      <c r="K1102"/>
      <c r="L1102"/>
      <c r="M1102"/>
      <c r="O1102"/>
      <c r="P1102" s="49"/>
      <c r="Q1102" s="49"/>
      <c r="R1102"/>
      <c r="S1102" s="49"/>
      <c r="T1102" s="49"/>
      <c r="U1102" s="49"/>
      <c r="V1102" s="49"/>
      <c r="W1102"/>
    </row>
    <row r="1103" spans="11:23" x14ac:dyDescent="0.35">
      <c r="K1103"/>
      <c r="L1103"/>
      <c r="M1103"/>
      <c r="O1103"/>
      <c r="P1103" s="49"/>
      <c r="Q1103" s="49"/>
      <c r="R1103"/>
      <c r="S1103" s="49"/>
      <c r="T1103" s="49"/>
      <c r="U1103" s="49"/>
      <c r="V1103" s="49"/>
      <c r="W1103"/>
    </row>
    <row r="1104" spans="11:23" x14ac:dyDescent="0.35">
      <c r="K1104"/>
      <c r="L1104"/>
      <c r="M1104"/>
      <c r="O1104"/>
      <c r="P1104" s="49"/>
      <c r="Q1104" s="49"/>
      <c r="R1104"/>
      <c r="S1104" s="49"/>
      <c r="T1104" s="49"/>
      <c r="U1104" s="49"/>
      <c r="V1104" s="49"/>
      <c r="W1104"/>
    </row>
    <row r="1105" spans="11:23" x14ac:dyDescent="0.35">
      <c r="K1105"/>
      <c r="L1105"/>
      <c r="M1105"/>
      <c r="O1105"/>
      <c r="P1105" s="49"/>
      <c r="Q1105" s="49"/>
      <c r="R1105"/>
      <c r="S1105" s="49"/>
      <c r="T1105" s="49"/>
      <c r="U1105" s="49"/>
      <c r="V1105" s="49"/>
      <c r="W1105"/>
    </row>
    <row r="1106" spans="11:23" x14ac:dyDescent="0.35">
      <c r="K1106"/>
      <c r="L1106"/>
      <c r="M1106"/>
      <c r="O1106"/>
      <c r="P1106" s="49"/>
      <c r="Q1106" s="49"/>
      <c r="R1106"/>
      <c r="S1106" s="49"/>
      <c r="T1106" s="49"/>
      <c r="U1106" s="49"/>
      <c r="V1106" s="49"/>
      <c r="W1106"/>
    </row>
    <row r="1107" spans="11:23" x14ac:dyDescent="0.35">
      <c r="K1107"/>
      <c r="L1107"/>
      <c r="M1107"/>
      <c r="O1107"/>
      <c r="P1107" s="49"/>
      <c r="Q1107" s="49"/>
      <c r="R1107"/>
      <c r="S1107" s="49"/>
      <c r="T1107" s="49"/>
      <c r="U1107" s="49"/>
      <c r="V1107" s="49"/>
      <c r="W1107"/>
    </row>
    <row r="1108" spans="11:23" x14ac:dyDescent="0.35">
      <c r="K1108"/>
      <c r="L1108"/>
      <c r="M1108"/>
      <c r="O1108"/>
      <c r="P1108" s="49"/>
      <c r="Q1108" s="49"/>
      <c r="R1108"/>
      <c r="S1108" s="49"/>
      <c r="T1108" s="49"/>
      <c r="U1108" s="49"/>
      <c r="V1108" s="49"/>
      <c r="W1108"/>
    </row>
    <row r="1109" spans="11:23" x14ac:dyDescent="0.35">
      <c r="K1109"/>
      <c r="L1109"/>
      <c r="M1109"/>
      <c r="O1109"/>
      <c r="P1109" s="49"/>
      <c r="Q1109" s="49"/>
      <c r="R1109"/>
      <c r="S1109" s="49"/>
      <c r="T1109" s="49"/>
      <c r="U1109" s="49"/>
      <c r="V1109" s="49"/>
      <c r="W1109"/>
    </row>
    <row r="1110" spans="11:23" x14ac:dyDescent="0.35">
      <c r="K1110"/>
      <c r="L1110"/>
      <c r="M1110"/>
      <c r="O1110"/>
      <c r="P1110" s="49"/>
      <c r="Q1110" s="49"/>
      <c r="R1110"/>
      <c r="S1110" s="49"/>
      <c r="T1110" s="49"/>
      <c r="U1110" s="49"/>
      <c r="V1110" s="49"/>
      <c r="W1110"/>
    </row>
    <row r="1111" spans="11:23" x14ac:dyDescent="0.35">
      <c r="K1111"/>
      <c r="L1111"/>
      <c r="M1111"/>
      <c r="O1111"/>
      <c r="P1111" s="49"/>
      <c r="Q1111" s="49"/>
      <c r="R1111"/>
      <c r="S1111" s="49"/>
      <c r="T1111" s="49"/>
      <c r="U1111" s="49"/>
      <c r="V1111" s="49"/>
      <c r="W1111"/>
    </row>
    <row r="1112" spans="11:23" x14ac:dyDescent="0.35">
      <c r="K1112"/>
      <c r="L1112"/>
      <c r="M1112"/>
      <c r="O1112"/>
      <c r="P1112" s="49"/>
      <c r="Q1112" s="49"/>
      <c r="R1112"/>
      <c r="S1112" s="49"/>
      <c r="T1112" s="49"/>
      <c r="U1112" s="49"/>
      <c r="V1112" s="49"/>
      <c r="W1112"/>
    </row>
    <row r="1113" spans="11:23" x14ac:dyDescent="0.35">
      <c r="K1113"/>
      <c r="L1113"/>
      <c r="M1113"/>
      <c r="O1113"/>
      <c r="P1113" s="49"/>
      <c r="Q1113" s="49"/>
      <c r="R1113"/>
      <c r="S1113" s="49"/>
      <c r="T1113" s="49"/>
      <c r="U1113" s="49"/>
      <c r="V1113" s="49"/>
      <c r="W1113"/>
    </row>
    <row r="1114" spans="11:23" x14ac:dyDescent="0.35">
      <c r="K1114"/>
      <c r="L1114"/>
      <c r="M1114"/>
      <c r="O1114"/>
      <c r="P1114" s="49"/>
      <c r="Q1114" s="49"/>
      <c r="R1114"/>
      <c r="S1114" s="49"/>
      <c r="T1114" s="49"/>
      <c r="U1114" s="49"/>
      <c r="V1114" s="49"/>
      <c r="W1114"/>
    </row>
    <row r="1115" spans="11:23" x14ac:dyDescent="0.35">
      <c r="K1115"/>
      <c r="L1115"/>
      <c r="M1115"/>
      <c r="O1115"/>
      <c r="P1115" s="49"/>
      <c r="Q1115" s="49"/>
      <c r="R1115"/>
      <c r="S1115" s="49"/>
      <c r="T1115" s="49"/>
      <c r="U1115" s="49"/>
      <c r="V1115" s="49"/>
      <c r="W1115"/>
    </row>
    <row r="1116" spans="11:23" x14ac:dyDescent="0.35">
      <c r="K1116"/>
      <c r="L1116"/>
      <c r="M1116"/>
      <c r="O1116"/>
      <c r="P1116" s="49"/>
      <c r="Q1116" s="49"/>
      <c r="R1116"/>
      <c r="S1116" s="49"/>
      <c r="T1116" s="49"/>
      <c r="U1116" s="49"/>
      <c r="V1116" s="49"/>
      <c r="W1116"/>
    </row>
    <row r="1117" spans="11:23" x14ac:dyDescent="0.35">
      <c r="K1117"/>
      <c r="L1117"/>
      <c r="M1117"/>
      <c r="O1117"/>
      <c r="P1117" s="49"/>
      <c r="Q1117" s="49"/>
      <c r="R1117"/>
      <c r="S1117" s="49"/>
      <c r="T1117" s="49"/>
      <c r="U1117" s="49"/>
      <c r="V1117" s="49"/>
      <c r="W1117"/>
    </row>
    <row r="1118" spans="11:23" x14ac:dyDescent="0.35">
      <c r="K1118"/>
      <c r="L1118"/>
      <c r="M1118"/>
      <c r="O1118"/>
      <c r="P1118" s="49"/>
      <c r="Q1118" s="49"/>
      <c r="R1118"/>
      <c r="S1118" s="49"/>
      <c r="T1118" s="49"/>
      <c r="U1118" s="49"/>
      <c r="V1118" s="49"/>
      <c r="W1118"/>
    </row>
    <row r="1119" spans="11:23" x14ac:dyDescent="0.35">
      <c r="K1119"/>
      <c r="L1119"/>
      <c r="M1119"/>
      <c r="O1119"/>
      <c r="P1119" s="49"/>
      <c r="Q1119" s="49"/>
      <c r="R1119"/>
      <c r="S1119" s="49"/>
      <c r="T1119" s="49"/>
      <c r="U1119" s="49"/>
      <c r="V1119" s="49"/>
      <c r="W1119"/>
    </row>
    <row r="1120" spans="11:23" x14ac:dyDescent="0.35">
      <c r="K1120"/>
      <c r="L1120"/>
      <c r="M1120"/>
      <c r="O1120"/>
      <c r="P1120" s="49"/>
      <c r="Q1120" s="49"/>
      <c r="R1120"/>
      <c r="S1120" s="49"/>
      <c r="T1120" s="49"/>
      <c r="U1120" s="49"/>
      <c r="V1120" s="49"/>
      <c r="W1120"/>
    </row>
    <row r="1121" spans="11:23" x14ac:dyDescent="0.35">
      <c r="K1121"/>
      <c r="L1121"/>
      <c r="M1121"/>
      <c r="O1121"/>
      <c r="P1121" s="49"/>
      <c r="Q1121" s="49"/>
      <c r="R1121"/>
      <c r="S1121" s="49"/>
      <c r="T1121" s="49"/>
      <c r="U1121" s="49"/>
      <c r="V1121" s="49"/>
      <c r="W1121"/>
    </row>
    <row r="1122" spans="11:23" x14ac:dyDescent="0.35">
      <c r="K1122"/>
      <c r="L1122"/>
      <c r="M1122"/>
      <c r="O1122"/>
      <c r="P1122" s="49"/>
      <c r="Q1122" s="49"/>
      <c r="R1122"/>
      <c r="S1122" s="49"/>
      <c r="T1122" s="49"/>
      <c r="U1122" s="49"/>
      <c r="V1122" s="49"/>
      <c r="W1122"/>
    </row>
    <row r="1123" spans="11:23" x14ac:dyDescent="0.35">
      <c r="K1123"/>
      <c r="L1123"/>
      <c r="M1123"/>
      <c r="O1123"/>
      <c r="P1123" s="49"/>
      <c r="Q1123" s="49"/>
      <c r="R1123"/>
      <c r="S1123" s="49"/>
      <c r="T1123" s="49"/>
      <c r="U1123" s="49"/>
      <c r="V1123" s="49"/>
      <c r="W1123"/>
    </row>
    <row r="1124" spans="11:23" x14ac:dyDescent="0.35">
      <c r="K1124"/>
      <c r="L1124"/>
      <c r="M1124"/>
      <c r="O1124"/>
      <c r="P1124" s="49"/>
      <c r="Q1124" s="49"/>
      <c r="R1124"/>
      <c r="S1124" s="49"/>
      <c r="T1124" s="49"/>
      <c r="U1124" s="49"/>
      <c r="V1124" s="49"/>
      <c r="W1124"/>
    </row>
    <row r="1125" spans="11:23" x14ac:dyDescent="0.35">
      <c r="K1125"/>
      <c r="L1125"/>
      <c r="M1125"/>
      <c r="O1125"/>
      <c r="P1125" s="49"/>
      <c r="Q1125" s="49"/>
      <c r="R1125"/>
      <c r="S1125" s="49"/>
      <c r="T1125" s="49"/>
      <c r="U1125" s="49"/>
      <c r="V1125" s="49"/>
      <c r="W1125"/>
    </row>
    <row r="1126" spans="11:23" x14ac:dyDescent="0.35">
      <c r="K1126"/>
      <c r="L1126"/>
      <c r="M1126"/>
      <c r="O1126"/>
      <c r="P1126" s="49"/>
      <c r="Q1126" s="49"/>
      <c r="R1126"/>
      <c r="S1126" s="49"/>
      <c r="T1126" s="49"/>
      <c r="U1126" s="49"/>
      <c r="V1126" s="49"/>
      <c r="W1126"/>
    </row>
    <row r="1127" spans="11:23" x14ac:dyDescent="0.35">
      <c r="K1127"/>
      <c r="L1127"/>
      <c r="M1127"/>
      <c r="O1127"/>
      <c r="P1127" s="49"/>
      <c r="Q1127" s="49"/>
      <c r="R1127"/>
      <c r="S1127" s="49"/>
      <c r="T1127" s="49"/>
      <c r="U1127" s="49"/>
      <c r="V1127" s="49"/>
      <c r="W1127"/>
    </row>
    <row r="1128" spans="11:23" x14ac:dyDescent="0.35">
      <c r="K1128"/>
      <c r="L1128"/>
      <c r="M1128"/>
      <c r="O1128"/>
      <c r="P1128" s="49"/>
      <c r="Q1128" s="49"/>
      <c r="R1128"/>
      <c r="S1128" s="49"/>
      <c r="T1128" s="49"/>
      <c r="U1128" s="49"/>
      <c r="V1128" s="49"/>
      <c r="W1128"/>
    </row>
    <row r="1129" spans="11:23" x14ac:dyDescent="0.35">
      <c r="K1129"/>
      <c r="L1129"/>
      <c r="M1129"/>
      <c r="O1129"/>
      <c r="P1129" s="49"/>
      <c r="Q1129" s="49"/>
      <c r="R1129"/>
      <c r="S1129" s="49"/>
      <c r="T1129" s="49"/>
      <c r="U1129" s="49"/>
      <c r="V1129" s="49"/>
      <c r="W1129"/>
    </row>
    <row r="1130" spans="11:23" x14ac:dyDescent="0.35">
      <c r="K1130"/>
      <c r="L1130"/>
      <c r="M1130"/>
      <c r="O1130"/>
      <c r="P1130" s="49"/>
      <c r="Q1130" s="49"/>
      <c r="R1130"/>
      <c r="S1130" s="49"/>
      <c r="T1130" s="49"/>
      <c r="U1130" s="49"/>
      <c r="V1130" s="49"/>
      <c r="W1130"/>
    </row>
    <row r="1131" spans="11:23" x14ac:dyDescent="0.35">
      <c r="K1131"/>
      <c r="L1131"/>
      <c r="M1131"/>
      <c r="O1131"/>
      <c r="P1131" s="49"/>
      <c r="Q1131" s="49"/>
      <c r="R1131"/>
      <c r="S1131" s="49"/>
      <c r="T1131" s="49"/>
      <c r="U1131" s="49"/>
      <c r="V1131" s="49"/>
      <c r="W1131"/>
    </row>
    <row r="1132" spans="11:23" x14ac:dyDescent="0.35">
      <c r="K1132"/>
      <c r="L1132"/>
      <c r="M1132"/>
      <c r="O1132"/>
      <c r="P1132" s="49"/>
      <c r="Q1132" s="49"/>
      <c r="R1132"/>
      <c r="S1132" s="49"/>
      <c r="T1132" s="49"/>
      <c r="U1132" s="49"/>
      <c r="V1132" s="49"/>
      <c r="W1132"/>
    </row>
    <row r="1133" spans="11:23" x14ac:dyDescent="0.35">
      <c r="K1133"/>
      <c r="L1133"/>
      <c r="M1133"/>
      <c r="O1133"/>
      <c r="P1133" s="49"/>
      <c r="Q1133" s="49"/>
      <c r="R1133"/>
      <c r="S1133" s="49"/>
      <c r="T1133" s="49"/>
      <c r="U1133" s="49"/>
      <c r="V1133" s="49"/>
      <c r="W1133"/>
    </row>
    <row r="1134" spans="11:23" x14ac:dyDescent="0.35">
      <c r="K1134"/>
      <c r="L1134"/>
      <c r="M1134"/>
      <c r="O1134"/>
      <c r="P1134" s="49"/>
      <c r="Q1134" s="49"/>
      <c r="R1134"/>
      <c r="S1134" s="49"/>
      <c r="T1134" s="49"/>
      <c r="U1134" s="49"/>
      <c r="V1134" s="49"/>
      <c r="W1134"/>
    </row>
    <row r="1135" spans="11:23" x14ac:dyDescent="0.35">
      <c r="K1135"/>
      <c r="L1135"/>
      <c r="M1135"/>
      <c r="O1135"/>
      <c r="P1135" s="49"/>
      <c r="Q1135" s="49"/>
      <c r="R1135"/>
      <c r="S1135" s="49"/>
      <c r="T1135" s="49"/>
      <c r="U1135" s="49"/>
      <c r="V1135" s="49"/>
      <c r="W1135"/>
    </row>
    <row r="1136" spans="11:23" x14ac:dyDescent="0.35">
      <c r="K1136"/>
      <c r="L1136"/>
      <c r="M1136"/>
      <c r="O1136"/>
      <c r="P1136" s="49"/>
      <c r="Q1136" s="49"/>
      <c r="R1136"/>
      <c r="S1136" s="49"/>
      <c r="T1136" s="49"/>
      <c r="U1136" s="49"/>
      <c r="V1136" s="49"/>
      <c r="W1136"/>
    </row>
    <row r="1137" spans="11:23" x14ac:dyDescent="0.35">
      <c r="K1137"/>
      <c r="L1137"/>
      <c r="M1137"/>
      <c r="O1137"/>
      <c r="P1137" s="49"/>
      <c r="Q1137" s="49"/>
      <c r="R1137"/>
      <c r="S1137" s="49"/>
      <c r="T1137" s="49"/>
      <c r="U1137" s="49"/>
      <c r="V1137" s="49"/>
      <c r="W1137"/>
    </row>
    <row r="1138" spans="11:23" x14ac:dyDescent="0.35">
      <c r="K1138"/>
      <c r="L1138"/>
      <c r="M1138"/>
      <c r="O1138"/>
      <c r="P1138" s="49"/>
      <c r="Q1138" s="49"/>
      <c r="R1138"/>
      <c r="S1138" s="49"/>
      <c r="T1138" s="49"/>
      <c r="U1138" s="49"/>
      <c r="V1138" s="49"/>
      <c r="W1138"/>
    </row>
    <row r="1139" spans="11:23" x14ac:dyDescent="0.35">
      <c r="K1139"/>
      <c r="L1139"/>
      <c r="M1139"/>
      <c r="O1139"/>
      <c r="P1139" s="49"/>
      <c r="Q1139" s="49"/>
      <c r="R1139"/>
      <c r="S1139" s="49"/>
      <c r="T1139" s="49"/>
      <c r="U1139" s="49"/>
      <c r="V1139" s="49"/>
      <c r="W1139"/>
    </row>
    <row r="1140" spans="11:23" x14ac:dyDescent="0.35">
      <c r="K1140"/>
      <c r="L1140"/>
      <c r="M1140"/>
      <c r="O1140"/>
      <c r="P1140" s="49"/>
      <c r="Q1140" s="49"/>
      <c r="R1140"/>
      <c r="S1140" s="49"/>
      <c r="T1140" s="49"/>
      <c r="U1140" s="49"/>
      <c r="V1140" s="49"/>
      <c r="W1140"/>
    </row>
    <row r="1141" spans="11:23" x14ac:dyDescent="0.35">
      <c r="K1141"/>
      <c r="L1141"/>
      <c r="M1141"/>
      <c r="O1141"/>
      <c r="P1141" s="49"/>
      <c r="Q1141" s="49"/>
      <c r="R1141"/>
      <c r="S1141" s="49"/>
      <c r="T1141" s="49"/>
      <c r="U1141" s="49"/>
      <c r="V1141" s="49"/>
      <c r="W1141"/>
    </row>
    <row r="1142" spans="11:23" x14ac:dyDescent="0.35">
      <c r="K1142"/>
      <c r="L1142"/>
      <c r="M1142"/>
      <c r="O1142"/>
      <c r="P1142" s="49"/>
      <c r="Q1142" s="49"/>
      <c r="R1142"/>
      <c r="S1142" s="49"/>
      <c r="T1142" s="49"/>
      <c r="U1142" s="49"/>
      <c r="V1142" s="49"/>
      <c r="W1142"/>
    </row>
    <row r="1143" spans="11:23" x14ac:dyDescent="0.35">
      <c r="K1143"/>
      <c r="L1143"/>
      <c r="M1143"/>
      <c r="O1143"/>
      <c r="P1143" s="49"/>
      <c r="Q1143" s="49"/>
      <c r="R1143"/>
      <c r="S1143" s="49"/>
      <c r="T1143" s="49"/>
      <c r="U1143" s="49"/>
      <c r="V1143" s="49"/>
      <c r="W1143"/>
    </row>
    <row r="1144" spans="11:23" x14ac:dyDescent="0.35">
      <c r="K1144"/>
      <c r="L1144"/>
      <c r="M1144"/>
      <c r="O1144"/>
      <c r="P1144" s="49"/>
      <c r="Q1144" s="49"/>
      <c r="R1144"/>
      <c r="S1144" s="49"/>
      <c r="T1144" s="49"/>
      <c r="U1144" s="49"/>
      <c r="V1144" s="49"/>
      <c r="W1144"/>
    </row>
    <row r="1145" spans="11:23" x14ac:dyDescent="0.35">
      <c r="K1145"/>
      <c r="L1145"/>
      <c r="M1145"/>
      <c r="O1145"/>
      <c r="P1145" s="49"/>
      <c r="Q1145" s="49"/>
      <c r="R1145"/>
      <c r="S1145" s="49"/>
      <c r="T1145" s="49"/>
      <c r="U1145" s="49"/>
      <c r="V1145" s="49"/>
      <c r="W1145"/>
    </row>
    <row r="1146" spans="11:23" x14ac:dyDescent="0.35">
      <c r="K1146"/>
      <c r="L1146"/>
      <c r="M1146"/>
      <c r="O1146"/>
      <c r="P1146" s="49"/>
      <c r="Q1146" s="49"/>
      <c r="R1146"/>
      <c r="S1146" s="49"/>
      <c r="T1146" s="49"/>
      <c r="U1146" s="49"/>
      <c r="V1146" s="49"/>
      <c r="W1146"/>
    </row>
    <row r="1147" spans="11:23" x14ac:dyDescent="0.35">
      <c r="K1147"/>
      <c r="L1147"/>
      <c r="M1147"/>
      <c r="O1147"/>
      <c r="P1147" s="49"/>
      <c r="Q1147" s="49"/>
      <c r="R1147"/>
      <c r="S1147" s="49"/>
      <c r="T1147" s="49"/>
      <c r="U1147" s="49"/>
      <c r="V1147" s="49"/>
      <c r="W1147"/>
    </row>
    <row r="1148" spans="11:23" x14ac:dyDescent="0.35">
      <c r="K1148"/>
      <c r="L1148"/>
      <c r="M1148"/>
      <c r="O1148"/>
      <c r="P1148" s="49"/>
      <c r="Q1148" s="49"/>
      <c r="R1148"/>
      <c r="S1148" s="49"/>
      <c r="T1148" s="49"/>
      <c r="U1148" s="49"/>
      <c r="V1148" s="49"/>
      <c r="W1148"/>
    </row>
    <row r="1149" spans="11:23" x14ac:dyDescent="0.35">
      <c r="K1149"/>
      <c r="L1149"/>
      <c r="M1149"/>
      <c r="O1149"/>
      <c r="P1149" s="49"/>
      <c r="Q1149" s="49"/>
      <c r="R1149"/>
      <c r="S1149" s="49"/>
      <c r="T1149" s="49"/>
      <c r="U1149" s="49"/>
      <c r="V1149" s="49"/>
      <c r="W1149"/>
    </row>
    <row r="1150" spans="11:23" x14ac:dyDescent="0.35">
      <c r="K1150"/>
      <c r="L1150"/>
      <c r="M1150"/>
      <c r="O1150"/>
      <c r="P1150" s="49"/>
      <c r="Q1150" s="49"/>
      <c r="R1150"/>
      <c r="S1150" s="49"/>
      <c r="T1150" s="49"/>
      <c r="U1150" s="49"/>
      <c r="V1150" s="49"/>
      <c r="W1150"/>
    </row>
    <row r="1151" spans="11:23" x14ac:dyDescent="0.35">
      <c r="K1151"/>
      <c r="L1151"/>
      <c r="M1151"/>
      <c r="O1151"/>
      <c r="P1151" s="49"/>
      <c r="Q1151" s="49"/>
      <c r="R1151"/>
      <c r="S1151" s="49"/>
      <c r="T1151" s="49"/>
      <c r="U1151" s="49"/>
      <c r="V1151" s="49"/>
      <c r="W1151"/>
    </row>
    <row r="1152" spans="11:23" x14ac:dyDescent="0.35">
      <c r="K1152"/>
      <c r="L1152"/>
      <c r="M1152"/>
      <c r="O1152"/>
      <c r="P1152" s="49"/>
      <c r="Q1152" s="49"/>
      <c r="R1152"/>
      <c r="S1152" s="49"/>
      <c r="T1152" s="49"/>
      <c r="U1152" s="49"/>
      <c r="V1152" s="49"/>
      <c r="W1152"/>
    </row>
    <row r="1153" spans="11:23" x14ac:dyDescent="0.35">
      <c r="K1153"/>
      <c r="L1153"/>
      <c r="M1153"/>
      <c r="O1153"/>
      <c r="P1153" s="49"/>
      <c r="Q1153" s="49"/>
      <c r="R1153"/>
      <c r="S1153" s="49"/>
      <c r="T1153" s="49"/>
      <c r="U1153" s="49"/>
      <c r="V1153" s="49"/>
      <c r="W1153"/>
    </row>
    <row r="1154" spans="11:23" x14ac:dyDescent="0.35">
      <c r="K1154"/>
      <c r="L1154"/>
      <c r="M1154"/>
      <c r="O1154"/>
      <c r="P1154" s="49"/>
      <c r="Q1154" s="49"/>
      <c r="R1154"/>
      <c r="S1154" s="49"/>
      <c r="T1154" s="49"/>
      <c r="U1154" s="49"/>
      <c r="V1154" s="49"/>
      <c r="W1154"/>
    </row>
    <row r="1155" spans="11:23" x14ac:dyDescent="0.35">
      <c r="K1155"/>
      <c r="L1155"/>
      <c r="M1155"/>
      <c r="O1155"/>
      <c r="P1155" s="49"/>
      <c r="Q1155" s="49"/>
      <c r="R1155"/>
      <c r="S1155" s="49"/>
      <c r="T1155" s="49"/>
      <c r="U1155" s="49"/>
      <c r="V1155" s="49"/>
      <c r="W1155"/>
    </row>
    <row r="1156" spans="11:23" x14ac:dyDescent="0.35">
      <c r="K1156"/>
      <c r="L1156"/>
      <c r="M1156"/>
      <c r="O1156"/>
      <c r="P1156" s="49"/>
      <c r="Q1156" s="49"/>
      <c r="R1156"/>
      <c r="S1156" s="49"/>
      <c r="T1156" s="49"/>
      <c r="U1156" s="49"/>
      <c r="V1156" s="49"/>
      <c r="W1156"/>
    </row>
    <row r="1157" spans="11:23" x14ac:dyDescent="0.35">
      <c r="K1157"/>
      <c r="L1157"/>
      <c r="M1157"/>
      <c r="O1157"/>
      <c r="P1157" s="49"/>
      <c r="Q1157" s="49"/>
      <c r="R1157"/>
      <c r="S1157" s="49"/>
      <c r="T1157" s="49"/>
      <c r="U1157" s="49"/>
      <c r="V1157" s="49"/>
      <c r="W1157"/>
    </row>
    <row r="1158" spans="11:23" x14ac:dyDescent="0.35">
      <c r="K1158"/>
      <c r="L1158"/>
      <c r="M1158"/>
      <c r="O1158"/>
      <c r="P1158" s="49"/>
      <c r="Q1158" s="49"/>
      <c r="R1158"/>
      <c r="S1158" s="49"/>
      <c r="T1158" s="49"/>
      <c r="U1158" s="49"/>
      <c r="V1158" s="49"/>
      <c r="W1158"/>
    </row>
    <row r="1159" spans="11:23" x14ac:dyDescent="0.35">
      <c r="K1159"/>
      <c r="L1159"/>
      <c r="M1159"/>
      <c r="O1159"/>
      <c r="P1159" s="49"/>
      <c r="Q1159" s="49"/>
      <c r="R1159"/>
      <c r="S1159" s="49"/>
      <c r="T1159" s="49"/>
      <c r="U1159" s="49"/>
      <c r="V1159" s="49"/>
      <c r="W1159"/>
    </row>
    <row r="1160" spans="11:23" x14ac:dyDescent="0.35">
      <c r="K1160"/>
      <c r="L1160"/>
      <c r="M1160"/>
      <c r="O1160"/>
      <c r="P1160" s="49"/>
      <c r="Q1160" s="49"/>
      <c r="R1160"/>
      <c r="S1160" s="49"/>
      <c r="T1160" s="49"/>
      <c r="U1160" s="49"/>
      <c r="V1160" s="49"/>
      <c r="W1160"/>
    </row>
    <row r="1161" spans="11:23" x14ac:dyDescent="0.35">
      <c r="K1161"/>
      <c r="L1161"/>
      <c r="M1161"/>
      <c r="O1161"/>
      <c r="P1161" s="49"/>
      <c r="Q1161" s="49"/>
      <c r="R1161"/>
      <c r="S1161" s="49"/>
      <c r="T1161" s="49"/>
      <c r="U1161" s="49"/>
      <c r="V1161" s="49"/>
      <c r="W1161"/>
    </row>
    <row r="1162" spans="11:23" x14ac:dyDescent="0.35">
      <c r="K1162"/>
      <c r="L1162"/>
      <c r="M1162"/>
      <c r="O1162"/>
      <c r="P1162" s="49"/>
      <c r="Q1162" s="49"/>
      <c r="R1162"/>
      <c r="S1162" s="49"/>
      <c r="T1162" s="49"/>
      <c r="U1162" s="49"/>
      <c r="V1162" s="49"/>
      <c r="W1162"/>
    </row>
    <row r="1163" spans="11:23" x14ac:dyDescent="0.35">
      <c r="K1163"/>
      <c r="L1163"/>
      <c r="M1163"/>
      <c r="O1163"/>
      <c r="P1163" s="49"/>
      <c r="Q1163" s="49"/>
      <c r="R1163"/>
      <c r="S1163" s="49"/>
      <c r="T1163" s="49"/>
      <c r="U1163" s="49"/>
      <c r="V1163" s="49"/>
      <c r="W1163"/>
    </row>
    <row r="1164" spans="11:23" x14ac:dyDescent="0.35">
      <c r="K1164"/>
      <c r="L1164"/>
      <c r="M1164"/>
      <c r="O1164"/>
      <c r="P1164" s="49"/>
      <c r="Q1164" s="49"/>
      <c r="R1164"/>
      <c r="S1164" s="49"/>
      <c r="T1164" s="49"/>
      <c r="U1164" s="49"/>
      <c r="V1164" s="49"/>
      <c r="W1164"/>
    </row>
    <row r="1165" spans="11:23" x14ac:dyDescent="0.35">
      <c r="K1165"/>
      <c r="L1165"/>
      <c r="M1165"/>
      <c r="O1165"/>
      <c r="P1165" s="49"/>
      <c r="Q1165" s="49"/>
      <c r="R1165"/>
      <c r="S1165" s="49"/>
      <c r="T1165" s="49"/>
      <c r="U1165" s="49"/>
      <c r="V1165" s="49"/>
      <c r="W1165"/>
    </row>
    <row r="1166" spans="11:23" x14ac:dyDescent="0.35">
      <c r="K1166"/>
      <c r="L1166"/>
      <c r="M1166"/>
      <c r="O1166"/>
      <c r="P1166" s="49"/>
      <c r="Q1166" s="49"/>
      <c r="R1166"/>
      <c r="S1166" s="49"/>
      <c r="T1166" s="49"/>
      <c r="U1166" s="49"/>
      <c r="V1166" s="49"/>
      <c r="W1166"/>
    </row>
    <row r="1167" spans="11:23" x14ac:dyDescent="0.35">
      <c r="K1167"/>
      <c r="L1167"/>
      <c r="M1167"/>
      <c r="O1167"/>
      <c r="P1167" s="49"/>
      <c r="Q1167" s="49"/>
      <c r="R1167"/>
      <c r="S1167" s="49"/>
      <c r="T1167" s="49"/>
      <c r="U1167" s="49"/>
      <c r="V1167" s="49"/>
      <c r="W1167"/>
    </row>
    <row r="1168" spans="11:23" x14ac:dyDescent="0.35">
      <c r="K1168"/>
      <c r="L1168"/>
      <c r="M1168"/>
      <c r="O1168"/>
      <c r="P1168" s="49"/>
      <c r="Q1168" s="49"/>
      <c r="R1168"/>
      <c r="S1168" s="49"/>
      <c r="T1168" s="49"/>
      <c r="U1168" s="49"/>
      <c r="V1168" s="49"/>
      <c r="W1168"/>
    </row>
    <row r="1169" spans="11:23" x14ac:dyDescent="0.35">
      <c r="K1169"/>
      <c r="L1169"/>
      <c r="M1169"/>
      <c r="O1169"/>
      <c r="P1169" s="49"/>
      <c r="Q1169" s="49"/>
      <c r="R1169"/>
      <c r="S1169" s="49"/>
      <c r="T1169" s="49"/>
      <c r="U1169" s="49"/>
      <c r="V1169" s="49"/>
      <c r="W1169"/>
    </row>
    <row r="1170" spans="11:23" x14ac:dyDescent="0.35">
      <c r="K1170"/>
      <c r="L1170"/>
      <c r="M1170"/>
      <c r="O1170"/>
      <c r="P1170" s="49"/>
      <c r="Q1170" s="49"/>
      <c r="R1170"/>
      <c r="S1170" s="49"/>
      <c r="T1170" s="49"/>
      <c r="U1170" s="49"/>
      <c r="V1170" s="49"/>
      <c r="W1170"/>
    </row>
    <row r="1171" spans="11:23" x14ac:dyDescent="0.35">
      <c r="K1171"/>
      <c r="L1171"/>
      <c r="M1171"/>
      <c r="O1171"/>
      <c r="P1171" s="49"/>
      <c r="Q1171" s="49"/>
      <c r="R1171"/>
      <c r="S1171" s="49"/>
      <c r="T1171" s="49"/>
      <c r="U1171" s="49"/>
      <c r="V1171" s="49"/>
      <c r="W1171"/>
    </row>
    <row r="1172" spans="11:23" x14ac:dyDescent="0.35">
      <c r="K1172"/>
      <c r="L1172"/>
      <c r="M1172"/>
      <c r="O1172"/>
      <c r="P1172" s="49"/>
      <c r="Q1172" s="49"/>
      <c r="R1172"/>
      <c r="S1172" s="49"/>
      <c r="T1172" s="49"/>
      <c r="U1172" s="49"/>
      <c r="V1172" s="49"/>
      <c r="W1172"/>
    </row>
    <row r="1173" spans="11:23" x14ac:dyDescent="0.35">
      <c r="K1173"/>
      <c r="L1173"/>
      <c r="M1173"/>
      <c r="O1173"/>
      <c r="P1173" s="49"/>
      <c r="Q1173" s="49"/>
      <c r="R1173"/>
      <c r="S1173" s="49"/>
      <c r="T1173" s="49"/>
      <c r="U1173" s="49"/>
      <c r="V1173" s="49"/>
      <c r="W1173"/>
    </row>
    <row r="1174" spans="11:23" x14ac:dyDescent="0.35">
      <c r="K1174"/>
      <c r="L1174"/>
      <c r="M1174"/>
      <c r="O1174"/>
      <c r="P1174" s="49"/>
      <c r="Q1174" s="49"/>
      <c r="R1174"/>
      <c r="S1174" s="49"/>
      <c r="T1174" s="49"/>
      <c r="U1174" s="49"/>
      <c r="V1174" s="49"/>
      <c r="W1174"/>
    </row>
    <row r="1175" spans="11:23" x14ac:dyDescent="0.35">
      <c r="K1175"/>
      <c r="L1175"/>
      <c r="M1175"/>
      <c r="O1175"/>
      <c r="P1175" s="49"/>
      <c r="Q1175" s="49"/>
      <c r="R1175"/>
      <c r="S1175" s="49"/>
      <c r="T1175" s="49"/>
      <c r="U1175" s="49"/>
      <c r="V1175" s="49"/>
      <c r="W1175"/>
    </row>
    <row r="1176" spans="11:23" x14ac:dyDescent="0.35">
      <c r="K1176"/>
      <c r="L1176"/>
      <c r="M1176"/>
      <c r="O1176"/>
      <c r="P1176" s="49"/>
      <c r="Q1176" s="49"/>
      <c r="R1176"/>
      <c r="S1176" s="49"/>
      <c r="T1176" s="49"/>
      <c r="U1176" s="49"/>
      <c r="V1176" s="49"/>
      <c r="W1176"/>
    </row>
    <row r="1177" spans="11:23" x14ac:dyDescent="0.35">
      <c r="K1177"/>
      <c r="L1177"/>
      <c r="M1177"/>
      <c r="O1177"/>
      <c r="P1177" s="49"/>
      <c r="Q1177" s="49"/>
      <c r="R1177"/>
      <c r="S1177" s="49"/>
      <c r="T1177" s="49"/>
      <c r="U1177" s="49"/>
      <c r="V1177" s="49"/>
      <c r="W1177"/>
    </row>
    <row r="1178" spans="11:23" x14ac:dyDescent="0.35">
      <c r="K1178"/>
      <c r="L1178"/>
      <c r="M1178"/>
      <c r="O1178"/>
      <c r="P1178" s="49"/>
      <c r="Q1178" s="49"/>
      <c r="R1178"/>
      <c r="S1178" s="49"/>
      <c r="T1178" s="49"/>
      <c r="U1178" s="49"/>
      <c r="V1178" s="49"/>
      <c r="W1178"/>
    </row>
    <row r="1179" spans="11:23" x14ac:dyDescent="0.35">
      <c r="K1179"/>
      <c r="L1179"/>
      <c r="M1179"/>
      <c r="O1179"/>
      <c r="P1179" s="49"/>
      <c r="Q1179" s="49"/>
      <c r="R1179"/>
      <c r="S1179" s="49"/>
      <c r="T1179" s="49"/>
      <c r="U1179" s="49"/>
      <c r="V1179" s="49"/>
      <c r="W1179"/>
    </row>
    <row r="1180" spans="11:23" x14ac:dyDescent="0.35">
      <c r="K1180"/>
      <c r="L1180"/>
      <c r="M1180"/>
      <c r="O1180"/>
      <c r="P1180" s="49"/>
      <c r="Q1180" s="49"/>
      <c r="R1180"/>
      <c r="S1180" s="49"/>
      <c r="T1180" s="49"/>
      <c r="U1180" s="49"/>
      <c r="V1180" s="49"/>
      <c r="W1180"/>
    </row>
    <row r="1181" spans="11:23" x14ac:dyDescent="0.35">
      <c r="K1181"/>
      <c r="L1181"/>
      <c r="M1181"/>
      <c r="O1181"/>
      <c r="P1181" s="49"/>
      <c r="Q1181" s="49"/>
      <c r="R1181"/>
      <c r="S1181" s="49"/>
      <c r="T1181" s="49"/>
      <c r="U1181" s="49"/>
      <c r="V1181" s="49"/>
      <c r="W1181"/>
    </row>
    <row r="1182" spans="11:23" x14ac:dyDescent="0.35">
      <c r="K1182"/>
      <c r="L1182"/>
      <c r="M1182"/>
      <c r="O1182"/>
      <c r="P1182" s="49"/>
      <c r="Q1182" s="49"/>
      <c r="R1182"/>
      <c r="S1182" s="49"/>
      <c r="T1182" s="49"/>
      <c r="U1182" s="49"/>
      <c r="V1182" s="49"/>
      <c r="W1182"/>
    </row>
    <row r="1183" spans="11:23" x14ac:dyDescent="0.35">
      <c r="K1183"/>
      <c r="L1183"/>
      <c r="M1183"/>
      <c r="O1183"/>
      <c r="P1183" s="49"/>
      <c r="Q1183" s="49"/>
      <c r="R1183"/>
      <c r="S1183" s="49"/>
      <c r="T1183" s="49"/>
      <c r="U1183" s="49"/>
      <c r="V1183" s="49"/>
      <c r="W1183"/>
    </row>
    <row r="1184" spans="11:23" x14ac:dyDescent="0.35">
      <c r="K1184"/>
      <c r="L1184"/>
      <c r="M1184"/>
      <c r="O1184"/>
      <c r="P1184" s="49"/>
      <c r="Q1184" s="49"/>
      <c r="R1184"/>
      <c r="S1184" s="49"/>
      <c r="T1184" s="49"/>
      <c r="U1184" s="49"/>
      <c r="V1184" s="49"/>
      <c r="W1184"/>
    </row>
    <row r="1185" spans="11:23" x14ac:dyDescent="0.35">
      <c r="K1185"/>
      <c r="L1185"/>
      <c r="M1185"/>
      <c r="O1185"/>
      <c r="P1185" s="49"/>
      <c r="Q1185" s="49"/>
      <c r="R1185"/>
      <c r="S1185" s="49"/>
      <c r="T1185" s="49"/>
      <c r="U1185" s="49"/>
      <c r="V1185" s="49"/>
      <c r="W1185"/>
    </row>
    <row r="1186" spans="11:23" x14ac:dyDescent="0.35">
      <c r="K1186"/>
      <c r="L1186"/>
      <c r="M1186"/>
      <c r="O1186"/>
      <c r="P1186" s="49"/>
      <c r="Q1186" s="49"/>
      <c r="R1186"/>
      <c r="S1186" s="49"/>
      <c r="T1186" s="49"/>
      <c r="U1186" s="49"/>
      <c r="V1186" s="49"/>
      <c r="W1186"/>
    </row>
    <row r="1187" spans="11:23" x14ac:dyDescent="0.35">
      <c r="K1187"/>
      <c r="L1187"/>
      <c r="M1187"/>
      <c r="O1187"/>
      <c r="P1187" s="49"/>
      <c r="Q1187" s="49"/>
      <c r="R1187"/>
      <c r="S1187" s="49"/>
      <c r="T1187" s="49"/>
      <c r="U1187" s="49"/>
      <c r="V1187" s="49"/>
      <c r="W1187"/>
    </row>
    <row r="1188" spans="11:23" x14ac:dyDescent="0.35">
      <c r="K1188"/>
      <c r="L1188"/>
      <c r="M1188"/>
      <c r="O1188"/>
      <c r="P1188" s="49"/>
      <c r="Q1188" s="49"/>
      <c r="R1188"/>
      <c r="S1188" s="49"/>
      <c r="T1188" s="49"/>
      <c r="U1188" s="49"/>
      <c r="V1188" s="49"/>
      <c r="W1188"/>
    </row>
    <row r="1189" spans="11:23" x14ac:dyDescent="0.35">
      <c r="K1189"/>
      <c r="L1189"/>
      <c r="M1189"/>
      <c r="O1189"/>
      <c r="P1189" s="49"/>
      <c r="Q1189" s="49"/>
      <c r="R1189"/>
      <c r="S1189" s="49"/>
      <c r="T1189" s="49"/>
      <c r="U1189" s="49"/>
      <c r="V1189" s="49"/>
      <c r="W1189"/>
    </row>
    <row r="1190" spans="11:23" x14ac:dyDescent="0.35">
      <c r="K1190"/>
      <c r="L1190"/>
      <c r="M1190"/>
      <c r="O1190"/>
      <c r="P1190" s="49"/>
      <c r="Q1190" s="49"/>
      <c r="R1190"/>
      <c r="S1190" s="49"/>
      <c r="T1190" s="49"/>
      <c r="U1190" s="49"/>
      <c r="V1190" s="49"/>
      <c r="W1190"/>
    </row>
    <row r="1191" spans="11:23" x14ac:dyDescent="0.35">
      <c r="K1191"/>
      <c r="L1191"/>
      <c r="M1191"/>
      <c r="O1191"/>
      <c r="P1191" s="49"/>
      <c r="Q1191" s="49"/>
      <c r="R1191"/>
      <c r="S1191" s="49"/>
      <c r="T1191" s="49"/>
      <c r="U1191" s="49"/>
      <c r="V1191" s="49"/>
      <c r="W1191"/>
    </row>
    <row r="1192" spans="11:23" x14ac:dyDescent="0.35">
      <c r="K1192"/>
      <c r="L1192"/>
      <c r="M1192"/>
      <c r="O1192"/>
      <c r="P1192" s="49"/>
      <c r="Q1192" s="49"/>
      <c r="R1192"/>
      <c r="S1192" s="49"/>
      <c r="T1192" s="49"/>
      <c r="U1192" s="49"/>
      <c r="V1192" s="49"/>
      <c r="W1192"/>
    </row>
    <row r="1193" spans="11:23" x14ac:dyDescent="0.35">
      <c r="K1193"/>
      <c r="L1193"/>
      <c r="M1193"/>
      <c r="O1193"/>
      <c r="P1193" s="49"/>
      <c r="Q1193" s="49"/>
      <c r="R1193"/>
      <c r="S1193" s="49"/>
      <c r="T1193" s="49"/>
      <c r="U1193" s="49"/>
      <c r="V1193" s="49"/>
      <c r="W1193"/>
    </row>
    <row r="1194" spans="11:23" x14ac:dyDescent="0.35">
      <c r="K1194"/>
      <c r="L1194"/>
      <c r="M1194"/>
      <c r="O1194"/>
      <c r="P1194" s="49"/>
      <c r="Q1194" s="49"/>
      <c r="R1194"/>
      <c r="S1194" s="49"/>
      <c r="T1194" s="49"/>
      <c r="U1194" s="49"/>
      <c r="V1194" s="49"/>
      <c r="W1194"/>
    </row>
    <row r="1195" spans="11:23" x14ac:dyDescent="0.35">
      <c r="K1195"/>
      <c r="L1195"/>
      <c r="M1195"/>
      <c r="O1195"/>
      <c r="P1195" s="49"/>
      <c r="Q1195" s="49"/>
      <c r="R1195"/>
      <c r="S1195" s="49"/>
      <c r="T1195" s="49"/>
      <c r="U1195" s="49"/>
      <c r="V1195" s="49"/>
      <c r="W1195"/>
    </row>
    <row r="1196" spans="11:23" x14ac:dyDescent="0.35">
      <c r="K1196"/>
      <c r="L1196"/>
      <c r="M1196"/>
      <c r="O1196"/>
      <c r="P1196" s="49"/>
      <c r="Q1196" s="49"/>
      <c r="R1196"/>
      <c r="S1196" s="49"/>
      <c r="T1196" s="49"/>
      <c r="U1196" s="49"/>
      <c r="V1196" s="49"/>
      <c r="W1196"/>
    </row>
    <row r="1197" spans="11:23" x14ac:dyDescent="0.35">
      <c r="K1197"/>
      <c r="L1197"/>
      <c r="M1197"/>
      <c r="O1197"/>
      <c r="P1197" s="49"/>
      <c r="Q1197" s="49"/>
      <c r="R1197"/>
      <c r="S1197" s="49"/>
      <c r="T1197" s="49"/>
      <c r="U1197" s="49"/>
      <c r="V1197" s="49"/>
      <c r="W1197"/>
    </row>
    <row r="1198" spans="11:23" x14ac:dyDescent="0.35">
      <c r="K1198"/>
      <c r="L1198"/>
      <c r="M1198"/>
      <c r="O1198"/>
      <c r="P1198" s="49"/>
      <c r="Q1198" s="49"/>
      <c r="R1198"/>
      <c r="S1198" s="49"/>
      <c r="T1198" s="49"/>
      <c r="U1198" s="49"/>
      <c r="V1198" s="49"/>
      <c r="W1198"/>
    </row>
    <row r="1199" spans="11:23" x14ac:dyDescent="0.35">
      <c r="K1199"/>
      <c r="L1199"/>
      <c r="M1199"/>
      <c r="O1199"/>
      <c r="P1199" s="49"/>
      <c r="Q1199" s="49"/>
      <c r="R1199"/>
      <c r="S1199" s="49"/>
      <c r="T1199" s="49"/>
      <c r="U1199" s="49"/>
      <c r="V1199" s="49"/>
      <c r="W1199"/>
    </row>
    <row r="1200" spans="11:23" x14ac:dyDescent="0.35">
      <c r="K1200"/>
      <c r="L1200"/>
      <c r="M1200"/>
      <c r="O1200"/>
      <c r="P1200" s="49"/>
      <c r="Q1200" s="49"/>
      <c r="R1200"/>
      <c r="S1200" s="49"/>
      <c r="T1200" s="49"/>
      <c r="U1200" s="49"/>
      <c r="V1200" s="49"/>
      <c r="W1200"/>
    </row>
    <row r="1201" spans="11:23" x14ac:dyDescent="0.35">
      <c r="K1201"/>
      <c r="L1201"/>
      <c r="M1201"/>
      <c r="O1201"/>
      <c r="P1201" s="49"/>
      <c r="Q1201" s="49"/>
      <c r="R1201"/>
      <c r="S1201" s="49"/>
      <c r="T1201" s="49"/>
      <c r="U1201" s="49"/>
      <c r="V1201" s="49"/>
      <c r="W1201"/>
    </row>
    <row r="1202" spans="11:23" x14ac:dyDescent="0.35">
      <c r="K1202"/>
      <c r="L1202"/>
      <c r="M1202"/>
      <c r="O1202"/>
      <c r="P1202" s="49"/>
      <c r="Q1202" s="49"/>
      <c r="R1202"/>
      <c r="S1202" s="49"/>
      <c r="T1202" s="49"/>
      <c r="U1202" s="49"/>
      <c r="V1202" s="49"/>
      <c r="W1202"/>
    </row>
    <row r="1203" spans="11:23" x14ac:dyDescent="0.35">
      <c r="K1203"/>
      <c r="L1203"/>
      <c r="M1203"/>
      <c r="O1203"/>
      <c r="P1203" s="49"/>
      <c r="Q1203" s="49"/>
      <c r="R1203"/>
      <c r="S1203" s="49"/>
      <c r="T1203" s="49"/>
      <c r="U1203" s="49"/>
      <c r="V1203" s="49"/>
      <c r="W1203"/>
    </row>
    <row r="1204" spans="11:23" x14ac:dyDescent="0.35">
      <c r="K1204"/>
      <c r="L1204"/>
      <c r="M1204"/>
      <c r="O1204"/>
      <c r="P1204" s="49"/>
      <c r="Q1204" s="49"/>
      <c r="R1204"/>
      <c r="S1204" s="49"/>
      <c r="T1204" s="49"/>
      <c r="U1204" s="49"/>
      <c r="V1204" s="49"/>
      <c r="W1204"/>
    </row>
    <row r="1205" spans="11:23" x14ac:dyDescent="0.35">
      <c r="K1205"/>
      <c r="L1205"/>
      <c r="M1205"/>
      <c r="O1205"/>
      <c r="P1205" s="49"/>
      <c r="Q1205" s="49"/>
      <c r="R1205"/>
      <c r="S1205" s="49"/>
      <c r="T1205" s="49"/>
      <c r="U1205" s="49"/>
      <c r="V1205" s="49"/>
      <c r="W1205"/>
    </row>
    <row r="1206" spans="11:23" x14ac:dyDescent="0.35">
      <c r="K1206"/>
      <c r="L1206"/>
      <c r="M1206"/>
      <c r="O1206"/>
      <c r="P1206" s="49"/>
      <c r="Q1206" s="49"/>
      <c r="R1206"/>
      <c r="S1206" s="49"/>
      <c r="T1206" s="49"/>
      <c r="U1206" s="49"/>
      <c r="V1206" s="49"/>
      <c r="W1206"/>
    </row>
    <row r="1207" spans="11:23" x14ac:dyDescent="0.35">
      <c r="K1207"/>
      <c r="L1207"/>
      <c r="M1207"/>
      <c r="O1207"/>
      <c r="P1207" s="49"/>
      <c r="Q1207" s="49"/>
      <c r="R1207"/>
      <c r="S1207" s="49"/>
      <c r="T1207" s="49"/>
      <c r="U1207" s="49"/>
      <c r="V1207" s="49"/>
      <c r="W1207"/>
    </row>
    <row r="1208" spans="11:23" x14ac:dyDescent="0.35">
      <c r="K1208"/>
      <c r="L1208"/>
      <c r="M1208"/>
      <c r="O1208"/>
      <c r="P1208" s="49"/>
      <c r="Q1208" s="49"/>
      <c r="R1208"/>
      <c r="S1208" s="49"/>
      <c r="T1208" s="49"/>
      <c r="U1208" s="49"/>
      <c r="V1208" s="49"/>
      <c r="W1208"/>
    </row>
    <row r="1209" spans="11:23" x14ac:dyDescent="0.35">
      <c r="K1209"/>
      <c r="L1209"/>
      <c r="M1209"/>
      <c r="O1209"/>
      <c r="P1209" s="49"/>
      <c r="Q1209" s="49"/>
      <c r="R1209"/>
      <c r="S1209" s="49"/>
      <c r="T1209" s="49"/>
      <c r="U1209" s="49"/>
      <c r="V1209" s="49"/>
      <c r="W1209"/>
    </row>
    <row r="1210" spans="11:23" x14ac:dyDescent="0.35">
      <c r="K1210"/>
      <c r="L1210"/>
      <c r="M1210"/>
      <c r="O1210"/>
      <c r="P1210" s="49"/>
      <c r="Q1210" s="49"/>
      <c r="R1210"/>
      <c r="S1210" s="49"/>
      <c r="T1210" s="49"/>
      <c r="U1210" s="49"/>
      <c r="V1210" s="49"/>
      <c r="W1210"/>
    </row>
    <row r="1211" spans="11:23" x14ac:dyDescent="0.35">
      <c r="K1211"/>
      <c r="L1211"/>
      <c r="M1211"/>
      <c r="O1211"/>
      <c r="P1211" s="49"/>
      <c r="Q1211" s="49"/>
      <c r="R1211"/>
      <c r="S1211" s="49"/>
      <c r="T1211" s="49"/>
      <c r="U1211" s="49"/>
      <c r="V1211" s="49"/>
      <c r="W1211"/>
    </row>
    <row r="1212" spans="11:23" x14ac:dyDescent="0.35">
      <c r="K1212"/>
      <c r="L1212"/>
      <c r="M1212"/>
      <c r="O1212"/>
      <c r="P1212" s="49"/>
      <c r="Q1212" s="49"/>
      <c r="R1212"/>
      <c r="S1212" s="49"/>
      <c r="T1212" s="49"/>
      <c r="U1212" s="49"/>
      <c r="V1212" s="49"/>
      <c r="W1212"/>
    </row>
    <row r="1213" spans="11:23" x14ac:dyDescent="0.35">
      <c r="K1213"/>
      <c r="L1213"/>
      <c r="M1213"/>
      <c r="O1213"/>
      <c r="P1213" s="49"/>
      <c r="Q1213" s="49"/>
      <c r="R1213"/>
      <c r="S1213" s="49"/>
      <c r="T1213" s="49"/>
      <c r="U1213" s="49"/>
      <c r="V1213" s="49"/>
      <c r="W1213"/>
    </row>
    <row r="1214" spans="11:23" x14ac:dyDescent="0.35">
      <c r="K1214"/>
      <c r="L1214"/>
      <c r="M1214"/>
      <c r="O1214"/>
      <c r="P1214" s="49"/>
      <c r="Q1214" s="49"/>
      <c r="R1214"/>
      <c r="S1214" s="49"/>
      <c r="T1214" s="49"/>
      <c r="U1214" s="49"/>
      <c r="V1214" s="49"/>
      <c r="W1214"/>
    </row>
    <row r="1215" spans="11:23" x14ac:dyDescent="0.35">
      <c r="K1215"/>
      <c r="L1215"/>
      <c r="M1215"/>
      <c r="O1215"/>
      <c r="P1215" s="49"/>
      <c r="Q1215" s="49"/>
      <c r="R1215"/>
      <c r="S1215" s="49"/>
      <c r="T1215" s="49"/>
      <c r="U1215" s="49"/>
      <c r="V1215" s="49"/>
      <c r="W1215"/>
    </row>
    <row r="1216" spans="11:23" x14ac:dyDescent="0.35">
      <c r="K1216"/>
      <c r="L1216"/>
      <c r="M1216"/>
      <c r="O1216"/>
      <c r="P1216" s="49"/>
      <c r="Q1216" s="49"/>
      <c r="R1216"/>
      <c r="S1216" s="49"/>
      <c r="T1216" s="49"/>
      <c r="U1216" s="49"/>
      <c r="V1216" s="49"/>
      <c r="W1216"/>
    </row>
    <row r="1217" spans="11:23" x14ac:dyDescent="0.35">
      <c r="K1217"/>
      <c r="L1217"/>
      <c r="M1217"/>
      <c r="O1217"/>
      <c r="P1217" s="49"/>
      <c r="Q1217" s="49"/>
      <c r="R1217"/>
      <c r="S1217" s="49"/>
      <c r="T1217" s="49"/>
      <c r="U1217" s="49"/>
      <c r="V1217" s="49"/>
      <c r="W1217"/>
    </row>
    <row r="1218" spans="11:23" x14ac:dyDescent="0.35">
      <c r="K1218"/>
      <c r="L1218"/>
      <c r="M1218"/>
      <c r="O1218"/>
      <c r="P1218" s="49"/>
      <c r="Q1218" s="49"/>
      <c r="R1218"/>
      <c r="S1218" s="49"/>
      <c r="T1218" s="49"/>
      <c r="U1218" s="49"/>
      <c r="V1218" s="49"/>
      <c r="W1218"/>
    </row>
    <row r="1219" spans="11:23" x14ac:dyDescent="0.35">
      <c r="K1219"/>
      <c r="L1219"/>
      <c r="M1219"/>
      <c r="O1219"/>
      <c r="P1219" s="49"/>
      <c r="Q1219" s="49"/>
      <c r="R1219"/>
      <c r="S1219" s="49"/>
      <c r="T1219" s="49"/>
      <c r="U1219" s="49"/>
      <c r="V1219" s="49"/>
      <c r="W1219"/>
    </row>
    <row r="1220" spans="11:23" x14ac:dyDescent="0.35">
      <c r="K1220"/>
      <c r="L1220"/>
      <c r="M1220"/>
      <c r="O1220"/>
      <c r="P1220" s="49"/>
      <c r="Q1220" s="49"/>
      <c r="R1220"/>
      <c r="S1220" s="49"/>
      <c r="T1220" s="49"/>
      <c r="U1220" s="49"/>
      <c r="V1220" s="49"/>
      <c r="W1220"/>
    </row>
    <row r="1221" spans="11:23" x14ac:dyDescent="0.35">
      <c r="K1221"/>
      <c r="L1221"/>
      <c r="M1221"/>
      <c r="O1221"/>
      <c r="P1221" s="49"/>
      <c r="Q1221" s="49"/>
      <c r="R1221"/>
      <c r="S1221" s="49"/>
      <c r="T1221" s="49"/>
      <c r="U1221" s="49"/>
      <c r="V1221" s="49"/>
      <c r="W1221"/>
    </row>
    <row r="1222" spans="11:23" x14ac:dyDescent="0.35">
      <c r="K1222"/>
      <c r="L1222"/>
      <c r="M1222"/>
      <c r="O1222"/>
      <c r="P1222" s="49"/>
      <c r="Q1222" s="49"/>
      <c r="R1222"/>
      <c r="S1222" s="49"/>
      <c r="T1222" s="49"/>
      <c r="U1222" s="49"/>
      <c r="V1222" s="49"/>
      <c r="W1222"/>
    </row>
    <row r="1223" spans="11:23" x14ac:dyDescent="0.35">
      <c r="K1223"/>
      <c r="L1223"/>
      <c r="M1223"/>
      <c r="O1223"/>
      <c r="P1223" s="49"/>
      <c r="Q1223" s="49"/>
      <c r="R1223"/>
      <c r="S1223" s="49"/>
      <c r="T1223" s="49"/>
      <c r="U1223" s="49"/>
      <c r="V1223" s="49"/>
      <c r="W1223"/>
    </row>
    <row r="1224" spans="11:23" x14ac:dyDescent="0.35">
      <c r="K1224"/>
      <c r="L1224"/>
      <c r="M1224"/>
      <c r="O1224"/>
      <c r="P1224" s="49"/>
      <c r="Q1224" s="49"/>
      <c r="R1224"/>
      <c r="S1224" s="49"/>
      <c r="T1224" s="49"/>
      <c r="U1224" s="49"/>
      <c r="V1224" s="49"/>
      <c r="W1224"/>
    </row>
    <row r="1225" spans="11:23" x14ac:dyDescent="0.35">
      <c r="K1225"/>
      <c r="L1225"/>
      <c r="M1225"/>
      <c r="O1225"/>
      <c r="P1225" s="49"/>
      <c r="Q1225" s="49"/>
      <c r="R1225"/>
      <c r="S1225" s="49"/>
      <c r="T1225" s="49"/>
      <c r="U1225" s="49"/>
      <c r="V1225" s="49"/>
      <c r="W1225"/>
    </row>
    <row r="1226" spans="11:23" x14ac:dyDescent="0.35">
      <c r="K1226"/>
      <c r="L1226"/>
      <c r="M1226"/>
      <c r="O1226"/>
      <c r="P1226" s="49"/>
      <c r="Q1226" s="49"/>
      <c r="R1226"/>
      <c r="S1226" s="49"/>
      <c r="T1226" s="49"/>
      <c r="U1226" s="49"/>
      <c r="V1226" s="49"/>
      <c r="W1226"/>
    </row>
    <row r="1227" spans="11:23" x14ac:dyDescent="0.35">
      <c r="K1227"/>
      <c r="L1227"/>
      <c r="M1227"/>
      <c r="O1227"/>
      <c r="P1227" s="49"/>
      <c r="Q1227" s="49"/>
      <c r="R1227"/>
      <c r="S1227" s="49"/>
      <c r="T1227" s="49"/>
      <c r="U1227" s="49"/>
      <c r="V1227" s="49"/>
      <c r="W1227"/>
    </row>
    <row r="1228" spans="11:23" x14ac:dyDescent="0.35">
      <c r="K1228"/>
      <c r="L1228"/>
      <c r="M1228"/>
      <c r="O1228"/>
      <c r="P1228" s="49"/>
      <c r="Q1228" s="49"/>
      <c r="R1228"/>
      <c r="S1228" s="49"/>
      <c r="T1228" s="49"/>
      <c r="U1228" s="49"/>
      <c r="V1228" s="49"/>
      <c r="W1228"/>
    </row>
    <row r="1229" spans="11:23" x14ac:dyDescent="0.35">
      <c r="K1229"/>
      <c r="L1229"/>
      <c r="M1229"/>
      <c r="O1229"/>
      <c r="P1229" s="49"/>
      <c r="Q1229" s="49"/>
      <c r="R1229"/>
      <c r="S1229" s="49"/>
      <c r="T1229" s="49"/>
      <c r="U1229" s="49"/>
      <c r="V1229" s="49"/>
      <c r="W1229"/>
    </row>
    <row r="1230" spans="11:23" x14ac:dyDescent="0.35">
      <c r="K1230"/>
      <c r="L1230"/>
      <c r="M1230"/>
      <c r="O1230"/>
      <c r="P1230" s="49"/>
      <c r="Q1230" s="49"/>
      <c r="R1230"/>
      <c r="S1230" s="49"/>
      <c r="T1230" s="49"/>
      <c r="U1230" s="49"/>
      <c r="V1230" s="49"/>
      <c r="W1230"/>
    </row>
    <row r="1231" spans="11:23" x14ac:dyDescent="0.35">
      <c r="K1231"/>
      <c r="L1231"/>
      <c r="M1231"/>
      <c r="O1231"/>
      <c r="P1231" s="49"/>
      <c r="Q1231" s="49"/>
      <c r="R1231"/>
      <c r="S1231" s="49"/>
      <c r="T1231" s="49"/>
      <c r="U1231" s="49"/>
      <c r="V1231" s="49"/>
      <c r="W1231"/>
    </row>
    <row r="1232" spans="11:23" x14ac:dyDescent="0.35">
      <c r="K1232"/>
      <c r="L1232"/>
      <c r="M1232"/>
      <c r="O1232"/>
      <c r="P1232" s="49"/>
      <c r="Q1232" s="49"/>
      <c r="R1232"/>
      <c r="S1232" s="49"/>
      <c r="T1232" s="49"/>
      <c r="U1232" s="49"/>
      <c r="V1232" s="49"/>
      <c r="W1232"/>
    </row>
    <row r="1233" spans="11:23" x14ac:dyDescent="0.35">
      <c r="K1233"/>
      <c r="L1233"/>
      <c r="M1233"/>
      <c r="O1233"/>
      <c r="P1233" s="49"/>
      <c r="Q1233" s="49"/>
      <c r="R1233"/>
      <c r="S1233" s="49"/>
      <c r="T1233" s="49"/>
      <c r="U1233" s="49"/>
      <c r="V1233" s="49"/>
      <c r="W1233"/>
    </row>
    <row r="1234" spans="11:23" x14ac:dyDescent="0.35">
      <c r="K1234"/>
      <c r="L1234"/>
      <c r="M1234"/>
      <c r="O1234"/>
      <c r="P1234" s="49"/>
      <c r="Q1234" s="49"/>
      <c r="R1234"/>
      <c r="S1234" s="49"/>
      <c r="T1234" s="49"/>
      <c r="U1234" s="49"/>
      <c r="V1234" s="49"/>
      <c r="W1234"/>
    </row>
    <row r="1235" spans="11:23" x14ac:dyDescent="0.35">
      <c r="K1235"/>
      <c r="L1235"/>
      <c r="M1235"/>
      <c r="O1235"/>
      <c r="P1235" s="49"/>
      <c r="Q1235" s="49"/>
      <c r="R1235"/>
      <c r="S1235" s="49"/>
      <c r="T1235" s="49"/>
      <c r="U1235" s="49"/>
      <c r="V1235" s="49"/>
      <c r="W1235"/>
    </row>
    <row r="1236" spans="11:23" x14ac:dyDescent="0.35">
      <c r="K1236"/>
      <c r="L1236"/>
      <c r="M1236"/>
      <c r="O1236"/>
      <c r="P1236" s="49"/>
      <c r="Q1236" s="49"/>
      <c r="R1236"/>
      <c r="S1236" s="49"/>
      <c r="T1236" s="49"/>
      <c r="U1236" s="49"/>
      <c r="V1236" s="49"/>
      <c r="W1236"/>
    </row>
    <row r="1237" spans="11:23" x14ac:dyDescent="0.35">
      <c r="K1237"/>
      <c r="L1237"/>
      <c r="M1237"/>
      <c r="O1237"/>
      <c r="P1237" s="49"/>
      <c r="Q1237" s="49"/>
      <c r="R1237"/>
      <c r="S1237" s="49"/>
      <c r="T1237" s="49"/>
      <c r="U1237" s="49"/>
      <c r="V1237" s="49"/>
      <c r="W1237"/>
    </row>
    <row r="1238" spans="11:23" x14ac:dyDescent="0.35">
      <c r="K1238"/>
      <c r="L1238"/>
      <c r="M1238"/>
      <c r="O1238"/>
      <c r="P1238" s="49"/>
      <c r="Q1238" s="49"/>
      <c r="R1238"/>
      <c r="S1238" s="49"/>
      <c r="T1238" s="49"/>
      <c r="U1238" s="49"/>
      <c r="V1238" s="49"/>
      <c r="W1238"/>
    </row>
    <row r="1239" spans="11:23" x14ac:dyDescent="0.35">
      <c r="K1239"/>
      <c r="L1239"/>
      <c r="M1239"/>
      <c r="O1239"/>
      <c r="P1239" s="49"/>
      <c r="Q1239" s="49"/>
      <c r="R1239"/>
      <c r="S1239" s="49"/>
      <c r="T1239" s="49"/>
      <c r="U1239" s="49"/>
      <c r="V1239" s="49"/>
      <c r="W1239"/>
    </row>
    <row r="1240" spans="11:23" x14ac:dyDescent="0.35">
      <c r="K1240"/>
      <c r="L1240"/>
      <c r="M1240"/>
      <c r="O1240"/>
      <c r="P1240" s="49"/>
      <c r="Q1240" s="49"/>
      <c r="R1240"/>
      <c r="S1240" s="49"/>
      <c r="T1240" s="49"/>
      <c r="U1240" s="49"/>
      <c r="V1240" s="49"/>
      <c r="W1240"/>
    </row>
    <row r="1241" spans="11:23" x14ac:dyDescent="0.35">
      <c r="K1241"/>
      <c r="L1241"/>
      <c r="M1241"/>
      <c r="O1241"/>
      <c r="P1241" s="49"/>
      <c r="Q1241" s="49"/>
      <c r="R1241"/>
      <c r="S1241" s="49"/>
      <c r="T1241" s="49"/>
      <c r="U1241" s="49"/>
      <c r="V1241" s="49"/>
      <c r="W1241"/>
    </row>
    <row r="1242" spans="11:23" x14ac:dyDescent="0.35">
      <c r="K1242"/>
      <c r="L1242"/>
      <c r="M1242"/>
      <c r="O1242"/>
      <c r="P1242" s="49"/>
      <c r="Q1242" s="49"/>
      <c r="R1242"/>
      <c r="S1242" s="49"/>
      <c r="T1242" s="49"/>
      <c r="U1242" s="49"/>
      <c r="V1242" s="49"/>
      <c r="W1242"/>
    </row>
    <row r="1243" spans="11:23" x14ac:dyDescent="0.35">
      <c r="K1243"/>
      <c r="L1243"/>
      <c r="M1243"/>
      <c r="O1243"/>
      <c r="P1243" s="49"/>
      <c r="Q1243" s="49"/>
      <c r="R1243"/>
      <c r="S1243" s="49"/>
      <c r="T1243" s="49"/>
      <c r="U1243" s="49"/>
      <c r="V1243" s="49"/>
      <c r="W1243"/>
    </row>
    <row r="1244" spans="11:23" x14ac:dyDescent="0.35">
      <c r="K1244"/>
      <c r="L1244"/>
      <c r="M1244"/>
      <c r="O1244"/>
      <c r="P1244" s="49"/>
      <c r="Q1244" s="49"/>
      <c r="R1244"/>
      <c r="S1244" s="49"/>
      <c r="T1244" s="49"/>
      <c r="U1244" s="49"/>
      <c r="V1244" s="49"/>
      <c r="W1244"/>
    </row>
    <row r="1245" spans="11:23" x14ac:dyDescent="0.35">
      <c r="K1245"/>
      <c r="L1245"/>
      <c r="M1245"/>
      <c r="O1245"/>
      <c r="P1245" s="49"/>
      <c r="Q1245" s="49"/>
      <c r="R1245"/>
      <c r="S1245" s="49"/>
      <c r="T1245" s="49"/>
      <c r="U1245" s="49"/>
      <c r="V1245" s="49"/>
      <c r="W1245"/>
    </row>
    <row r="1246" spans="11:23" x14ac:dyDescent="0.35">
      <c r="K1246"/>
      <c r="L1246"/>
      <c r="M1246"/>
      <c r="O1246"/>
      <c r="P1246" s="49"/>
      <c r="Q1246" s="49"/>
      <c r="R1246"/>
      <c r="S1246" s="49"/>
      <c r="T1246" s="49"/>
      <c r="U1246" s="49"/>
      <c r="V1246" s="49"/>
      <c r="W1246"/>
    </row>
    <row r="1247" spans="11:23" x14ac:dyDescent="0.35">
      <c r="K1247"/>
      <c r="L1247"/>
      <c r="M1247"/>
      <c r="O1247"/>
      <c r="P1247" s="49"/>
      <c r="Q1247" s="49"/>
      <c r="R1247"/>
      <c r="S1247" s="49"/>
      <c r="T1247" s="49"/>
      <c r="U1247" s="49"/>
      <c r="V1247" s="49"/>
      <c r="W1247"/>
    </row>
    <row r="1248" spans="11:23" x14ac:dyDescent="0.35">
      <c r="K1248"/>
      <c r="L1248"/>
      <c r="M1248"/>
      <c r="O1248"/>
      <c r="P1248" s="49"/>
      <c r="Q1248" s="49"/>
      <c r="R1248"/>
      <c r="S1248" s="49"/>
      <c r="T1248" s="49"/>
      <c r="U1248" s="49"/>
      <c r="V1248" s="49"/>
      <c r="W1248"/>
    </row>
    <row r="1249" spans="11:23" x14ac:dyDescent="0.35">
      <c r="K1249"/>
      <c r="L1249"/>
      <c r="M1249"/>
      <c r="O1249"/>
      <c r="P1249" s="49"/>
      <c r="Q1249" s="49"/>
      <c r="R1249"/>
      <c r="S1249" s="49"/>
      <c r="T1249" s="49"/>
      <c r="U1249" s="49"/>
      <c r="V1249" s="49"/>
      <c r="W1249"/>
    </row>
    <row r="1250" spans="11:23" x14ac:dyDescent="0.35">
      <c r="K1250"/>
      <c r="L1250"/>
      <c r="M1250"/>
      <c r="O1250"/>
      <c r="P1250" s="49"/>
      <c r="Q1250" s="49"/>
      <c r="R1250"/>
      <c r="S1250" s="49"/>
      <c r="T1250" s="49"/>
      <c r="U1250" s="49"/>
      <c r="V1250" s="49"/>
      <c r="W1250"/>
    </row>
    <row r="1251" spans="11:23" x14ac:dyDescent="0.35">
      <c r="K1251"/>
      <c r="L1251"/>
      <c r="M1251"/>
      <c r="O1251"/>
      <c r="P1251" s="49"/>
      <c r="Q1251" s="49"/>
      <c r="R1251"/>
      <c r="S1251" s="49"/>
      <c r="T1251" s="49"/>
      <c r="U1251" s="49"/>
      <c r="V1251" s="49"/>
      <c r="W1251"/>
    </row>
    <row r="1252" spans="11:23" x14ac:dyDescent="0.35">
      <c r="K1252"/>
      <c r="L1252"/>
      <c r="M1252"/>
      <c r="O1252"/>
      <c r="P1252" s="49"/>
      <c r="Q1252" s="49"/>
      <c r="R1252"/>
      <c r="S1252" s="49"/>
      <c r="T1252" s="49"/>
      <c r="U1252" s="49"/>
      <c r="V1252" s="49"/>
      <c r="W1252"/>
    </row>
    <row r="1253" spans="11:23" x14ac:dyDescent="0.35">
      <c r="K1253"/>
      <c r="L1253"/>
      <c r="M1253"/>
      <c r="O1253"/>
      <c r="P1253" s="49"/>
      <c r="Q1253" s="49"/>
      <c r="R1253"/>
      <c r="S1253" s="49"/>
      <c r="T1253" s="49"/>
      <c r="U1253" s="49"/>
      <c r="V1253" s="49"/>
      <c r="W1253"/>
    </row>
    <row r="1254" spans="11:23" x14ac:dyDescent="0.35">
      <c r="K1254"/>
      <c r="L1254"/>
      <c r="M1254"/>
      <c r="O1254"/>
      <c r="P1254" s="49"/>
      <c r="Q1254" s="49"/>
      <c r="R1254"/>
      <c r="S1254" s="49"/>
      <c r="T1254" s="49"/>
      <c r="U1254" s="49"/>
      <c r="V1254" s="49"/>
      <c r="W1254"/>
    </row>
    <row r="1255" spans="11:23" x14ac:dyDescent="0.35">
      <c r="K1255"/>
      <c r="L1255"/>
      <c r="M1255"/>
      <c r="O1255"/>
      <c r="P1255" s="49"/>
      <c r="Q1255" s="49"/>
      <c r="R1255"/>
      <c r="S1255" s="49"/>
      <c r="T1255" s="49"/>
      <c r="U1255" s="49"/>
      <c r="V1255" s="49"/>
      <c r="W1255"/>
    </row>
    <row r="1256" spans="11:23" x14ac:dyDescent="0.35">
      <c r="K1256"/>
      <c r="L1256"/>
      <c r="M1256"/>
      <c r="O1256"/>
      <c r="P1256" s="49"/>
      <c r="Q1256" s="49"/>
      <c r="R1256"/>
      <c r="S1256" s="49"/>
      <c r="T1256" s="49"/>
      <c r="U1256" s="49"/>
      <c r="V1256" s="49"/>
      <c r="W1256"/>
    </row>
    <row r="1257" spans="11:23" x14ac:dyDescent="0.35">
      <c r="K1257"/>
      <c r="L1257"/>
      <c r="M1257"/>
      <c r="O1257"/>
      <c r="P1257" s="49"/>
      <c r="Q1257" s="49"/>
      <c r="R1257"/>
      <c r="S1257" s="49"/>
      <c r="T1257" s="49"/>
      <c r="U1257" s="49"/>
      <c r="V1257" s="49"/>
      <c r="W1257"/>
    </row>
    <row r="1258" spans="11:23" x14ac:dyDescent="0.35">
      <c r="K1258"/>
      <c r="L1258"/>
      <c r="M1258"/>
      <c r="O1258"/>
      <c r="P1258" s="49"/>
      <c r="Q1258" s="49"/>
      <c r="R1258"/>
      <c r="S1258" s="49"/>
      <c r="T1258" s="49"/>
      <c r="U1258" s="49"/>
      <c r="V1258" s="49"/>
      <c r="W1258"/>
    </row>
    <row r="1259" spans="11:23" x14ac:dyDescent="0.35">
      <c r="K1259"/>
      <c r="L1259"/>
      <c r="M1259"/>
      <c r="O1259"/>
      <c r="P1259" s="49"/>
      <c r="Q1259" s="49"/>
      <c r="R1259"/>
      <c r="S1259" s="49"/>
      <c r="T1259" s="49"/>
      <c r="U1259" s="49"/>
      <c r="V1259" s="49"/>
      <c r="W1259"/>
    </row>
    <row r="1260" spans="11:23" x14ac:dyDescent="0.35">
      <c r="K1260"/>
      <c r="L1260"/>
      <c r="M1260"/>
      <c r="O1260"/>
      <c r="P1260" s="49"/>
      <c r="Q1260" s="49"/>
      <c r="R1260"/>
      <c r="S1260" s="49"/>
      <c r="T1260" s="49"/>
      <c r="U1260" s="49"/>
      <c r="V1260" s="49"/>
      <c r="W1260"/>
    </row>
    <row r="1261" spans="11:23" x14ac:dyDescent="0.35">
      <c r="K1261"/>
      <c r="L1261"/>
      <c r="M1261"/>
      <c r="O1261"/>
      <c r="P1261" s="49"/>
      <c r="Q1261" s="49"/>
      <c r="R1261"/>
      <c r="S1261" s="49"/>
      <c r="T1261" s="49"/>
      <c r="U1261" s="49"/>
      <c r="V1261" s="49"/>
      <c r="W1261"/>
    </row>
    <row r="1262" spans="11:23" x14ac:dyDescent="0.35">
      <c r="K1262"/>
      <c r="L1262"/>
      <c r="M1262"/>
      <c r="O1262"/>
      <c r="P1262" s="49"/>
      <c r="Q1262" s="49"/>
      <c r="R1262"/>
      <c r="S1262" s="49"/>
      <c r="T1262" s="49"/>
      <c r="U1262" s="49"/>
      <c r="V1262" s="49"/>
      <c r="W1262"/>
    </row>
    <row r="1263" spans="11:23" x14ac:dyDescent="0.35">
      <c r="K1263"/>
      <c r="L1263"/>
      <c r="M1263"/>
      <c r="O1263"/>
      <c r="P1263" s="49"/>
      <c r="Q1263" s="49"/>
      <c r="R1263"/>
      <c r="S1263" s="49"/>
      <c r="T1263" s="49"/>
      <c r="U1263" s="49"/>
      <c r="V1263" s="49"/>
      <c r="W1263"/>
    </row>
    <row r="1264" spans="11:23" x14ac:dyDescent="0.35">
      <c r="K1264"/>
      <c r="L1264"/>
      <c r="M1264"/>
      <c r="O1264"/>
      <c r="P1264" s="49"/>
      <c r="Q1264" s="49"/>
      <c r="R1264"/>
      <c r="S1264" s="49"/>
      <c r="T1264" s="49"/>
      <c r="U1264" s="49"/>
      <c r="V1264" s="49"/>
      <c r="W1264"/>
    </row>
    <row r="1265" spans="11:23" x14ac:dyDescent="0.35">
      <c r="K1265"/>
      <c r="L1265"/>
      <c r="M1265"/>
      <c r="O1265"/>
      <c r="P1265" s="49"/>
      <c r="Q1265" s="49"/>
      <c r="R1265"/>
      <c r="S1265" s="49"/>
      <c r="T1265" s="49"/>
      <c r="U1265" s="49"/>
      <c r="V1265" s="49"/>
      <c r="W1265"/>
    </row>
    <row r="1266" spans="11:23" x14ac:dyDescent="0.35">
      <c r="K1266"/>
      <c r="L1266"/>
      <c r="M1266"/>
      <c r="O1266"/>
      <c r="P1266" s="49"/>
      <c r="Q1266" s="49"/>
      <c r="R1266"/>
      <c r="S1266" s="49"/>
      <c r="T1266" s="49"/>
      <c r="U1266" s="49"/>
      <c r="V1266" s="49"/>
      <c r="W1266"/>
    </row>
    <row r="1267" spans="11:23" x14ac:dyDescent="0.35">
      <c r="K1267"/>
      <c r="L1267"/>
      <c r="M1267"/>
      <c r="O1267"/>
      <c r="P1267" s="49"/>
      <c r="Q1267" s="49"/>
      <c r="R1267"/>
      <c r="S1267" s="49"/>
      <c r="T1267" s="49"/>
      <c r="U1267" s="49"/>
      <c r="V1267" s="49"/>
      <c r="W1267"/>
    </row>
    <row r="1268" spans="11:23" x14ac:dyDescent="0.35">
      <c r="K1268"/>
      <c r="L1268"/>
      <c r="M1268"/>
      <c r="O1268"/>
      <c r="P1268" s="49"/>
      <c r="Q1268" s="49"/>
      <c r="R1268"/>
      <c r="S1268" s="49"/>
      <c r="T1268" s="49"/>
      <c r="U1268" s="49"/>
      <c r="V1268" s="49"/>
      <c r="W1268"/>
    </row>
    <row r="1269" spans="11:23" x14ac:dyDescent="0.35">
      <c r="K1269"/>
      <c r="L1269"/>
      <c r="M1269"/>
      <c r="O1269"/>
      <c r="P1269" s="49"/>
      <c r="Q1269" s="49"/>
      <c r="R1269"/>
      <c r="S1269" s="49"/>
      <c r="T1269" s="49"/>
      <c r="U1269" s="49"/>
      <c r="V1269" s="49"/>
      <c r="W1269"/>
    </row>
    <row r="1270" spans="11:23" x14ac:dyDescent="0.35">
      <c r="K1270"/>
      <c r="L1270"/>
      <c r="M1270"/>
      <c r="O1270"/>
      <c r="P1270" s="49"/>
      <c r="Q1270" s="49"/>
      <c r="R1270"/>
      <c r="S1270" s="49"/>
      <c r="T1270" s="49"/>
      <c r="U1270" s="49"/>
      <c r="V1270" s="49"/>
      <c r="W1270"/>
    </row>
    <row r="1271" spans="11:23" x14ac:dyDescent="0.35">
      <c r="K1271"/>
      <c r="L1271"/>
      <c r="M1271"/>
      <c r="O1271"/>
      <c r="P1271" s="49"/>
      <c r="Q1271" s="49"/>
      <c r="R1271"/>
      <c r="S1271" s="49"/>
      <c r="T1271" s="49"/>
      <c r="U1271" s="49"/>
      <c r="V1271" s="49"/>
      <c r="W1271"/>
    </row>
    <row r="1272" spans="11:23" x14ac:dyDescent="0.35">
      <c r="K1272"/>
      <c r="L1272"/>
      <c r="M1272"/>
      <c r="O1272"/>
      <c r="P1272" s="49"/>
      <c r="Q1272" s="49"/>
      <c r="R1272"/>
      <c r="S1272" s="49"/>
      <c r="T1272" s="49"/>
      <c r="U1272" s="49"/>
      <c r="V1272" s="49"/>
      <c r="W1272"/>
    </row>
    <row r="1273" spans="11:23" x14ac:dyDescent="0.35">
      <c r="K1273"/>
      <c r="L1273"/>
      <c r="M1273"/>
      <c r="O1273"/>
      <c r="P1273" s="49"/>
      <c r="Q1273" s="49"/>
      <c r="R1273"/>
      <c r="S1273" s="49"/>
      <c r="T1273" s="49"/>
      <c r="U1273" s="49"/>
      <c r="V1273" s="49"/>
      <c r="W1273"/>
    </row>
    <row r="1274" spans="11:23" x14ac:dyDescent="0.35">
      <c r="K1274"/>
      <c r="L1274"/>
      <c r="M1274"/>
      <c r="O1274"/>
      <c r="P1274" s="49"/>
      <c r="Q1274" s="49"/>
      <c r="R1274"/>
      <c r="S1274" s="49"/>
      <c r="T1274" s="49"/>
      <c r="U1274" s="49"/>
      <c r="V1274" s="49"/>
      <c r="W1274"/>
    </row>
    <row r="1275" spans="11:23" x14ac:dyDescent="0.35">
      <c r="K1275"/>
      <c r="L1275"/>
      <c r="M1275"/>
      <c r="O1275"/>
      <c r="P1275" s="49"/>
      <c r="Q1275" s="49"/>
      <c r="R1275"/>
      <c r="S1275" s="49"/>
      <c r="T1275" s="49"/>
      <c r="U1275" s="49"/>
      <c r="V1275" s="49"/>
      <c r="W1275"/>
    </row>
    <row r="1276" spans="11:23" x14ac:dyDescent="0.35">
      <c r="K1276"/>
      <c r="L1276"/>
      <c r="M1276"/>
      <c r="O1276"/>
      <c r="P1276" s="49"/>
      <c r="Q1276" s="49"/>
      <c r="R1276"/>
      <c r="S1276" s="49"/>
      <c r="T1276" s="49"/>
      <c r="U1276" s="49"/>
      <c r="V1276" s="49"/>
      <c r="W1276"/>
    </row>
    <row r="1277" spans="11:23" x14ac:dyDescent="0.35">
      <c r="K1277"/>
      <c r="L1277"/>
      <c r="M1277"/>
      <c r="O1277"/>
      <c r="P1277" s="49"/>
      <c r="Q1277" s="49"/>
      <c r="R1277"/>
      <c r="S1277" s="49"/>
      <c r="T1277" s="49"/>
      <c r="U1277" s="49"/>
      <c r="V1277" s="49"/>
      <c r="W1277"/>
    </row>
    <row r="1278" spans="11:23" x14ac:dyDescent="0.35">
      <c r="K1278"/>
      <c r="L1278"/>
      <c r="M1278"/>
      <c r="O1278"/>
      <c r="P1278" s="49"/>
      <c r="Q1278" s="49"/>
      <c r="R1278"/>
      <c r="S1278" s="49"/>
      <c r="T1278" s="49"/>
      <c r="U1278" s="49"/>
      <c r="V1278" s="49"/>
      <c r="W1278"/>
    </row>
    <row r="1279" spans="11:23" x14ac:dyDescent="0.35">
      <c r="K1279"/>
      <c r="L1279"/>
      <c r="M1279"/>
      <c r="O1279"/>
      <c r="P1279" s="49"/>
      <c r="Q1279" s="49"/>
      <c r="R1279"/>
      <c r="S1279" s="49"/>
      <c r="T1279" s="49"/>
      <c r="U1279" s="49"/>
      <c r="V1279" s="49"/>
      <c r="W1279"/>
    </row>
    <row r="1280" spans="11:23" x14ac:dyDescent="0.35">
      <c r="K1280"/>
      <c r="L1280"/>
      <c r="M1280"/>
      <c r="O1280"/>
      <c r="P1280" s="49"/>
      <c r="Q1280" s="49"/>
      <c r="R1280"/>
      <c r="S1280" s="49"/>
      <c r="T1280" s="49"/>
      <c r="U1280" s="49"/>
      <c r="V1280" s="49"/>
      <c r="W1280"/>
    </row>
    <row r="1281" spans="11:23" x14ac:dyDescent="0.35">
      <c r="K1281"/>
      <c r="L1281"/>
      <c r="M1281"/>
      <c r="O1281"/>
      <c r="P1281" s="49"/>
      <c r="Q1281" s="49"/>
      <c r="R1281"/>
      <c r="S1281" s="49"/>
      <c r="T1281" s="49"/>
      <c r="U1281" s="49"/>
      <c r="V1281" s="49"/>
      <c r="W1281"/>
    </row>
    <row r="1282" spans="11:23" x14ac:dyDescent="0.35">
      <c r="K1282"/>
      <c r="L1282"/>
      <c r="M1282"/>
      <c r="O1282"/>
      <c r="P1282" s="49"/>
      <c r="Q1282" s="49"/>
      <c r="R1282"/>
      <c r="S1282" s="49"/>
      <c r="T1282" s="49"/>
      <c r="U1282" s="49"/>
      <c r="V1282" s="49"/>
      <c r="W1282"/>
    </row>
    <row r="1283" spans="11:23" x14ac:dyDescent="0.35">
      <c r="K1283"/>
      <c r="L1283"/>
      <c r="M1283"/>
      <c r="O1283"/>
      <c r="P1283" s="49"/>
      <c r="Q1283" s="49"/>
      <c r="R1283"/>
      <c r="S1283" s="49"/>
      <c r="T1283" s="49"/>
      <c r="U1283" s="49"/>
      <c r="V1283" s="49"/>
      <c r="W1283"/>
    </row>
    <row r="1284" spans="11:23" x14ac:dyDescent="0.35">
      <c r="K1284"/>
      <c r="L1284"/>
      <c r="M1284"/>
      <c r="O1284"/>
      <c r="P1284" s="49"/>
      <c r="Q1284" s="49"/>
      <c r="R1284"/>
      <c r="S1284" s="49"/>
      <c r="T1284" s="49"/>
      <c r="U1284" s="49"/>
      <c r="V1284" s="49"/>
      <c r="W1284"/>
    </row>
    <row r="1285" spans="11:23" x14ac:dyDescent="0.35">
      <c r="K1285"/>
      <c r="L1285"/>
      <c r="M1285"/>
      <c r="O1285"/>
      <c r="P1285" s="49"/>
      <c r="Q1285" s="49"/>
      <c r="R1285"/>
      <c r="S1285" s="49"/>
      <c r="T1285" s="49"/>
      <c r="U1285" s="49"/>
      <c r="V1285" s="49"/>
      <c r="W1285"/>
    </row>
    <row r="1286" spans="11:23" x14ac:dyDescent="0.35">
      <c r="K1286"/>
      <c r="L1286"/>
      <c r="M1286"/>
      <c r="O1286"/>
      <c r="P1286" s="49"/>
      <c r="Q1286" s="49"/>
      <c r="R1286"/>
      <c r="S1286" s="49"/>
      <c r="T1286" s="49"/>
      <c r="U1286" s="49"/>
      <c r="V1286" s="49"/>
      <c r="W1286"/>
    </row>
    <row r="1287" spans="11:23" x14ac:dyDescent="0.35">
      <c r="K1287"/>
      <c r="L1287"/>
      <c r="M1287"/>
      <c r="O1287"/>
      <c r="P1287" s="49"/>
      <c r="Q1287" s="49"/>
      <c r="R1287"/>
      <c r="S1287" s="49"/>
      <c r="T1287" s="49"/>
      <c r="U1287" s="49"/>
      <c r="V1287" s="49"/>
      <c r="W1287"/>
    </row>
    <row r="1288" spans="11:23" x14ac:dyDescent="0.35">
      <c r="K1288"/>
      <c r="L1288"/>
      <c r="M1288"/>
      <c r="O1288"/>
      <c r="P1288" s="49"/>
      <c r="Q1288" s="49"/>
      <c r="R1288"/>
      <c r="S1288" s="49"/>
      <c r="T1288" s="49"/>
      <c r="U1288" s="49"/>
      <c r="V1288" s="49"/>
      <c r="W1288"/>
    </row>
    <row r="1289" spans="11:23" x14ac:dyDescent="0.35">
      <c r="K1289"/>
      <c r="L1289"/>
      <c r="M1289"/>
      <c r="O1289"/>
      <c r="P1289" s="49"/>
      <c r="Q1289" s="49"/>
      <c r="R1289"/>
      <c r="S1289" s="49"/>
      <c r="T1289" s="49"/>
      <c r="U1289" s="49"/>
      <c r="V1289" s="49"/>
      <c r="W1289"/>
    </row>
    <row r="1290" spans="11:23" x14ac:dyDescent="0.35">
      <c r="K1290"/>
      <c r="L1290"/>
      <c r="M1290"/>
      <c r="O1290"/>
      <c r="P1290" s="49"/>
      <c r="Q1290" s="49"/>
      <c r="R1290"/>
      <c r="S1290" s="49"/>
      <c r="T1290" s="49"/>
      <c r="U1290" s="49"/>
      <c r="V1290" s="49"/>
      <c r="W1290"/>
    </row>
    <row r="1291" spans="11:23" x14ac:dyDescent="0.35">
      <c r="K1291"/>
      <c r="L1291"/>
      <c r="M1291"/>
      <c r="O1291"/>
      <c r="P1291" s="49"/>
      <c r="Q1291" s="49"/>
      <c r="R1291"/>
      <c r="S1291" s="49"/>
      <c r="T1291" s="49"/>
      <c r="U1291" s="49"/>
      <c r="V1291" s="49"/>
      <c r="W1291"/>
    </row>
    <row r="1292" spans="11:23" x14ac:dyDescent="0.35">
      <c r="K1292"/>
      <c r="L1292"/>
      <c r="M1292"/>
      <c r="O1292"/>
      <c r="P1292" s="49"/>
      <c r="Q1292" s="49"/>
      <c r="R1292"/>
      <c r="S1292" s="49"/>
      <c r="T1292" s="49"/>
      <c r="U1292" s="49"/>
      <c r="V1292" s="49"/>
      <c r="W1292"/>
    </row>
    <row r="1293" spans="11:23" x14ac:dyDescent="0.35">
      <c r="K1293"/>
      <c r="L1293"/>
      <c r="M1293"/>
      <c r="O1293"/>
      <c r="P1293" s="49"/>
      <c r="Q1293" s="49"/>
      <c r="R1293"/>
      <c r="S1293" s="49"/>
      <c r="T1293" s="49"/>
      <c r="U1293" s="49"/>
      <c r="V1293" s="49"/>
      <c r="W1293"/>
    </row>
    <row r="1294" spans="11:23" x14ac:dyDescent="0.35">
      <c r="K1294"/>
      <c r="L1294"/>
      <c r="M1294"/>
      <c r="O1294"/>
      <c r="P1294" s="49"/>
      <c r="Q1294" s="49"/>
      <c r="R1294"/>
      <c r="S1294" s="49"/>
      <c r="T1294" s="49"/>
      <c r="U1294" s="49"/>
      <c r="V1294" s="49"/>
      <c r="W1294"/>
    </row>
    <row r="1295" spans="11:23" x14ac:dyDescent="0.35">
      <c r="K1295"/>
      <c r="L1295"/>
      <c r="M1295"/>
      <c r="O1295"/>
      <c r="P1295" s="49"/>
      <c r="Q1295" s="49"/>
      <c r="R1295"/>
      <c r="S1295" s="49"/>
      <c r="T1295" s="49"/>
      <c r="U1295" s="49"/>
      <c r="V1295" s="49"/>
      <c r="W1295"/>
    </row>
    <row r="1296" spans="11:23" x14ac:dyDescent="0.35">
      <c r="K1296"/>
      <c r="L1296"/>
      <c r="M1296"/>
      <c r="O1296"/>
      <c r="P1296" s="49"/>
      <c r="Q1296" s="49"/>
      <c r="R1296"/>
      <c r="S1296" s="49"/>
      <c r="T1296" s="49"/>
      <c r="U1296" s="49"/>
      <c r="V1296" s="49"/>
      <c r="W1296"/>
    </row>
    <row r="1297" spans="11:23" x14ac:dyDescent="0.35">
      <c r="K1297"/>
      <c r="L1297"/>
      <c r="M1297"/>
      <c r="O1297"/>
      <c r="P1297" s="49"/>
      <c r="Q1297" s="49"/>
      <c r="R1297"/>
      <c r="S1297" s="49"/>
      <c r="T1297" s="49"/>
      <c r="U1297" s="49"/>
      <c r="V1297" s="49"/>
      <c r="W1297"/>
    </row>
    <row r="1298" spans="11:23" x14ac:dyDescent="0.35">
      <c r="K1298"/>
      <c r="L1298"/>
      <c r="M1298"/>
      <c r="O1298"/>
      <c r="P1298" s="49"/>
      <c r="Q1298" s="49"/>
      <c r="R1298"/>
      <c r="S1298" s="49"/>
      <c r="T1298" s="49"/>
      <c r="U1298" s="49"/>
      <c r="V1298" s="49"/>
      <c r="W1298"/>
    </row>
    <row r="1299" spans="11:23" x14ac:dyDescent="0.35">
      <c r="K1299"/>
      <c r="L1299"/>
      <c r="M1299"/>
      <c r="O1299"/>
      <c r="P1299" s="49"/>
      <c r="Q1299" s="49"/>
      <c r="R1299"/>
      <c r="S1299" s="49"/>
      <c r="T1299" s="49"/>
      <c r="U1299" s="49"/>
      <c r="V1299" s="49"/>
      <c r="W1299"/>
    </row>
    <row r="1300" spans="11:23" x14ac:dyDescent="0.35">
      <c r="K1300"/>
      <c r="L1300"/>
      <c r="M1300"/>
      <c r="O1300"/>
      <c r="P1300" s="49"/>
      <c r="Q1300" s="49"/>
      <c r="R1300"/>
      <c r="S1300" s="49"/>
      <c r="T1300" s="49"/>
      <c r="U1300" s="49"/>
      <c r="V1300" s="49"/>
      <c r="W1300"/>
    </row>
    <row r="1301" spans="11:23" x14ac:dyDescent="0.35">
      <c r="K1301"/>
      <c r="L1301"/>
      <c r="M1301"/>
      <c r="O1301"/>
      <c r="P1301" s="49"/>
      <c r="Q1301" s="49"/>
      <c r="R1301"/>
      <c r="S1301" s="49"/>
      <c r="T1301" s="49"/>
      <c r="U1301" s="49"/>
      <c r="V1301" s="49"/>
      <c r="W1301"/>
    </row>
    <row r="1302" spans="11:23" x14ac:dyDescent="0.35">
      <c r="K1302"/>
      <c r="L1302"/>
      <c r="M1302"/>
      <c r="O1302"/>
      <c r="P1302" s="49"/>
      <c r="Q1302" s="49"/>
      <c r="R1302"/>
      <c r="S1302" s="49"/>
      <c r="T1302" s="49"/>
      <c r="U1302" s="49"/>
      <c r="V1302" s="49"/>
      <c r="W1302"/>
    </row>
    <row r="1303" spans="11:23" x14ac:dyDescent="0.35">
      <c r="K1303"/>
      <c r="L1303"/>
      <c r="M1303"/>
      <c r="O1303"/>
      <c r="P1303" s="49"/>
      <c r="Q1303" s="49"/>
      <c r="R1303"/>
      <c r="S1303" s="49"/>
      <c r="T1303" s="49"/>
      <c r="U1303" s="49"/>
      <c r="V1303" s="49"/>
      <c r="W1303"/>
    </row>
    <row r="1304" spans="11:23" x14ac:dyDescent="0.35">
      <c r="K1304"/>
      <c r="L1304"/>
      <c r="M1304"/>
      <c r="O1304"/>
      <c r="P1304" s="49"/>
      <c r="Q1304" s="49"/>
      <c r="R1304"/>
      <c r="S1304" s="49"/>
      <c r="T1304" s="49"/>
      <c r="U1304" s="49"/>
      <c r="V1304" s="49"/>
      <c r="W1304"/>
    </row>
    <row r="1305" spans="11:23" x14ac:dyDescent="0.35">
      <c r="K1305"/>
      <c r="L1305"/>
      <c r="M1305"/>
      <c r="O1305"/>
      <c r="P1305" s="49"/>
      <c r="Q1305" s="49"/>
      <c r="R1305"/>
      <c r="S1305" s="49"/>
      <c r="T1305" s="49"/>
      <c r="U1305" s="49"/>
      <c r="V1305" s="49"/>
      <c r="W1305"/>
    </row>
    <row r="1306" spans="11:23" x14ac:dyDescent="0.35">
      <c r="K1306"/>
      <c r="L1306"/>
      <c r="M1306"/>
      <c r="O1306"/>
      <c r="P1306" s="49"/>
      <c r="Q1306" s="49"/>
      <c r="R1306"/>
      <c r="S1306" s="49"/>
      <c r="T1306" s="49"/>
      <c r="U1306" s="49"/>
      <c r="V1306" s="49"/>
      <c r="W1306"/>
    </row>
    <row r="1307" spans="11:23" x14ac:dyDescent="0.35">
      <c r="K1307"/>
      <c r="L1307"/>
      <c r="M1307"/>
      <c r="O1307"/>
      <c r="P1307" s="49"/>
      <c r="Q1307" s="49"/>
      <c r="R1307"/>
      <c r="S1307" s="49"/>
      <c r="T1307" s="49"/>
      <c r="U1307" s="49"/>
      <c r="V1307" s="49"/>
      <c r="W1307"/>
    </row>
    <row r="1308" spans="11:23" x14ac:dyDescent="0.35">
      <c r="K1308"/>
      <c r="L1308"/>
      <c r="M1308"/>
      <c r="O1308"/>
      <c r="P1308" s="49"/>
      <c r="Q1308" s="49"/>
      <c r="R1308"/>
      <c r="S1308" s="49"/>
      <c r="T1308" s="49"/>
      <c r="U1308" s="49"/>
      <c r="V1308" s="49"/>
      <c r="W1308"/>
    </row>
    <row r="1309" spans="11:23" x14ac:dyDescent="0.35">
      <c r="K1309"/>
      <c r="L1309"/>
      <c r="M1309"/>
      <c r="O1309"/>
      <c r="P1309" s="49"/>
      <c r="Q1309" s="49"/>
      <c r="R1309"/>
      <c r="S1309" s="49"/>
      <c r="T1309" s="49"/>
      <c r="U1309" s="49"/>
      <c r="V1309" s="49"/>
      <c r="W1309"/>
    </row>
    <row r="1310" spans="11:23" x14ac:dyDescent="0.35">
      <c r="K1310"/>
      <c r="L1310"/>
      <c r="M1310"/>
      <c r="O1310"/>
      <c r="P1310" s="49"/>
      <c r="Q1310" s="49"/>
      <c r="R1310"/>
      <c r="S1310" s="49"/>
      <c r="T1310" s="49"/>
      <c r="U1310" s="49"/>
      <c r="V1310" s="49"/>
      <c r="W1310"/>
    </row>
    <row r="1311" spans="11:23" x14ac:dyDescent="0.35">
      <c r="K1311"/>
      <c r="L1311"/>
      <c r="M1311"/>
      <c r="O1311"/>
      <c r="P1311" s="49"/>
      <c r="Q1311" s="49"/>
      <c r="R1311"/>
      <c r="S1311" s="49"/>
      <c r="T1311" s="49"/>
      <c r="U1311" s="49"/>
      <c r="V1311" s="49"/>
      <c r="W1311"/>
    </row>
    <row r="1312" spans="11:23" x14ac:dyDescent="0.35">
      <c r="K1312"/>
      <c r="L1312"/>
      <c r="M1312"/>
      <c r="O1312"/>
      <c r="P1312" s="49"/>
      <c r="Q1312" s="49"/>
      <c r="R1312"/>
      <c r="S1312" s="49"/>
      <c r="T1312" s="49"/>
      <c r="U1312" s="49"/>
      <c r="V1312" s="49"/>
      <c r="W1312"/>
    </row>
    <row r="1313" spans="11:23" x14ac:dyDescent="0.35">
      <c r="K1313"/>
      <c r="L1313"/>
      <c r="M1313"/>
      <c r="O1313"/>
      <c r="P1313" s="49"/>
      <c r="Q1313" s="49"/>
      <c r="R1313"/>
      <c r="S1313" s="49"/>
      <c r="T1313" s="49"/>
      <c r="U1313" s="49"/>
      <c r="V1313" s="49"/>
      <c r="W1313"/>
    </row>
    <row r="1314" spans="11:23" x14ac:dyDescent="0.35">
      <c r="K1314"/>
      <c r="L1314"/>
      <c r="M1314"/>
      <c r="O1314"/>
      <c r="P1314" s="49"/>
      <c r="Q1314" s="49"/>
      <c r="R1314"/>
      <c r="S1314" s="49"/>
      <c r="T1314" s="49"/>
      <c r="U1314" s="49"/>
      <c r="V1314" s="49"/>
      <c r="W1314"/>
    </row>
    <row r="1315" spans="11:23" x14ac:dyDescent="0.35">
      <c r="K1315"/>
      <c r="L1315"/>
      <c r="M1315"/>
      <c r="O1315"/>
      <c r="P1315" s="49"/>
      <c r="Q1315" s="49"/>
      <c r="R1315"/>
      <c r="S1315" s="49"/>
      <c r="T1315" s="49"/>
      <c r="U1315" s="49"/>
      <c r="V1315" s="49"/>
      <c r="W1315"/>
    </row>
    <row r="1316" spans="11:23" x14ac:dyDescent="0.35">
      <c r="K1316"/>
      <c r="L1316"/>
      <c r="M1316"/>
      <c r="O1316"/>
      <c r="P1316" s="49"/>
      <c r="Q1316" s="49"/>
      <c r="R1316"/>
      <c r="S1316" s="49"/>
      <c r="T1316" s="49"/>
      <c r="U1316" s="49"/>
      <c r="V1316" s="49"/>
      <c r="W1316"/>
    </row>
    <row r="1317" spans="11:23" x14ac:dyDescent="0.35">
      <c r="K1317"/>
      <c r="L1317"/>
      <c r="M1317"/>
      <c r="O1317"/>
      <c r="P1317" s="49"/>
      <c r="Q1317" s="49"/>
      <c r="R1317"/>
      <c r="S1317" s="49"/>
      <c r="T1317" s="49"/>
      <c r="U1317" s="49"/>
      <c r="V1317" s="49"/>
      <c r="W1317"/>
    </row>
    <row r="1318" spans="11:23" x14ac:dyDescent="0.35">
      <c r="K1318"/>
      <c r="L1318"/>
      <c r="M1318"/>
      <c r="O1318"/>
      <c r="P1318" s="49"/>
      <c r="Q1318" s="49"/>
      <c r="R1318"/>
      <c r="S1318" s="49"/>
      <c r="T1318" s="49"/>
      <c r="U1318" s="49"/>
      <c r="V1318" s="49"/>
      <c r="W1318"/>
    </row>
    <row r="1319" spans="11:23" x14ac:dyDescent="0.35">
      <c r="K1319"/>
      <c r="L1319"/>
      <c r="M1319"/>
      <c r="O1319"/>
      <c r="P1319" s="49"/>
      <c r="Q1319" s="49"/>
      <c r="R1319"/>
      <c r="S1319" s="49"/>
      <c r="T1319" s="49"/>
      <c r="U1319" s="49"/>
      <c r="V1319" s="49"/>
      <c r="W1319"/>
    </row>
    <row r="1320" spans="11:23" x14ac:dyDescent="0.35">
      <c r="K1320"/>
      <c r="L1320"/>
      <c r="M1320"/>
      <c r="O1320"/>
      <c r="P1320" s="49"/>
      <c r="Q1320" s="49"/>
      <c r="R1320"/>
      <c r="S1320" s="49"/>
      <c r="T1320" s="49"/>
      <c r="U1320" s="49"/>
      <c r="V1320" s="49"/>
      <c r="W1320"/>
    </row>
    <row r="1321" spans="11:23" x14ac:dyDescent="0.35">
      <c r="K1321"/>
      <c r="L1321"/>
      <c r="M1321"/>
      <c r="O1321"/>
      <c r="P1321" s="49"/>
      <c r="Q1321" s="49"/>
      <c r="R1321"/>
      <c r="S1321" s="49"/>
      <c r="T1321" s="49"/>
      <c r="U1321" s="49"/>
      <c r="V1321" s="49"/>
      <c r="W1321"/>
    </row>
    <row r="1322" spans="11:23" x14ac:dyDescent="0.35">
      <c r="K1322"/>
      <c r="L1322"/>
      <c r="M1322"/>
      <c r="O1322"/>
      <c r="P1322" s="49"/>
      <c r="Q1322" s="49"/>
      <c r="R1322"/>
      <c r="S1322" s="49"/>
      <c r="T1322" s="49"/>
      <c r="U1322" s="49"/>
      <c r="V1322" s="49"/>
      <c r="W1322"/>
    </row>
    <row r="1323" spans="11:23" x14ac:dyDescent="0.35">
      <c r="K1323"/>
      <c r="L1323"/>
      <c r="M1323"/>
      <c r="O1323"/>
      <c r="P1323" s="49"/>
      <c r="Q1323" s="49"/>
      <c r="R1323"/>
      <c r="S1323" s="49"/>
      <c r="T1323" s="49"/>
      <c r="U1323" s="49"/>
      <c r="V1323" s="49"/>
      <c r="W1323"/>
    </row>
    <row r="1324" spans="11:23" x14ac:dyDescent="0.35">
      <c r="K1324"/>
      <c r="L1324"/>
      <c r="M1324"/>
      <c r="O1324"/>
      <c r="P1324" s="49"/>
      <c r="Q1324" s="49"/>
      <c r="R1324"/>
      <c r="S1324" s="49"/>
      <c r="T1324" s="49"/>
      <c r="U1324" s="49"/>
      <c r="V1324" s="49"/>
      <c r="W1324"/>
    </row>
    <row r="1325" spans="11:23" x14ac:dyDescent="0.35">
      <c r="K1325"/>
      <c r="L1325"/>
      <c r="M1325"/>
      <c r="O1325"/>
      <c r="P1325" s="49"/>
      <c r="Q1325" s="49"/>
      <c r="R1325"/>
      <c r="S1325" s="49"/>
      <c r="T1325" s="49"/>
      <c r="U1325" s="49"/>
      <c r="V1325" s="49"/>
      <c r="W1325"/>
    </row>
    <row r="1326" spans="11:23" x14ac:dyDescent="0.35">
      <c r="K1326"/>
      <c r="L1326"/>
      <c r="M1326"/>
      <c r="O1326"/>
      <c r="P1326" s="49"/>
      <c r="Q1326" s="49"/>
      <c r="R1326"/>
      <c r="S1326" s="49"/>
      <c r="T1326" s="49"/>
      <c r="U1326" s="49"/>
      <c r="V1326" s="49"/>
      <c r="W1326"/>
    </row>
    <row r="1327" spans="11:23" x14ac:dyDescent="0.35">
      <c r="K1327"/>
      <c r="L1327"/>
      <c r="M1327"/>
      <c r="O1327"/>
      <c r="P1327" s="49"/>
      <c r="Q1327" s="49"/>
      <c r="R1327"/>
      <c r="S1327" s="49"/>
      <c r="T1327" s="49"/>
      <c r="U1327" s="49"/>
      <c r="V1327" s="49"/>
      <c r="W1327"/>
    </row>
    <row r="1328" spans="11:23" x14ac:dyDescent="0.35">
      <c r="K1328"/>
      <c r="L1328"/>
      <c r="M1328"/>
      <c r="O1328"/>
      <c r="P1328" s="49"/>
      <c r="Q1328" s="49"/>
      <c r="R1328"/>
      <c r="S1328" s="49"/>
      <c r="T1328" s="49"/>
      <c r="U1328" s="49"/>
      <c r="V1328" s="49"/>
      <c r="W1328"/>
    </row>
    <row r="1329" spans="11:23" x14ac:dyDescent="0.35">
      <c r="K1329"/>
      <c r="L1329"/>
      <c r="M1329"/>
      <c r="O1329"/>
      <c r="P1329" s="49"/>
      <c r="Q1329" s="49"/>
      <c r="R1329"/>
      <c r="S1329" s="49"/>
      <c r="T1329" s="49"/>
      <c r="U1329" s="49"/>
      <c r="V1329" s="49"/>
      <c r="W1329"/>
    </row>
    <row r="1330" spans="11:23" x14ac:dyDescent="0.35">
      <c r="K1330"/>
      <c r="L1330"/>
      <c r="M1330"/>
      <c r="O1330"/>
      <c r="P1330" s="49"/>
      <c r="Q1330" s="49"/>
      <c r="R1330"/>
      <c r="S1330" s="49"/>
      <c r="T1330" s="49"/>
      <c r="U1330" s="49"/>
      <c r="V1330" s="49"/>
      <c r="W1330"/>
    </row>
    <row r="1331" spans="11:23" x14ac:dyDescent="0.35">
      <c r="K1331"/>
      <c r="L1331"/>
      <c r="M1331"/>
      <c r="O1331"/>
      <c r="P1331" s="49"/>
      <c r="Q1331" s="49"/>
      <c r="R1331"/>
      <c r="S1331" s="49"/>
      <c r="T1331" s="49"/>
      <c r="U1331" s="49"/>
      <c r="V1331" s="49"/>
      <c r="W1331"/>
    </row>
    <row r="1332" spans="11:23" x14ac:dyDescent="0.35">
      <c r="K1332"/>
      <c r="L1332"/>
      <c r="M1332"/>
      <c r="O1332"/>
      <c r="P1332" s="49"/>
      <c r="Q1332" s="49"/>
      <c r="R1332"/>
      <c r="S1332" s="49"/>
      <c r="T1332" s="49"/>
      <c r="U1332" s="49"/>
      <c r="V1332" s="49"/>
      <c r="W1332"/>
    </row>
    <row r="1333" spans="11:23" x14ac:dyDescent="0.35">
      <c r="K1333"/>
      <c r="L1333"/>
      <c r="M1333"/>
      <c r="O1333"/>
      <c r="P1333" s="49"/>
      <c r="Q1333" s="49"/>
      <c r="R1333"/>
      <c r="S1333" s="49"/>
      <c r="T1333" s="49"/>
      <c r="U1333" s="49"/>
      <c r="V1333" s="49"/>
      <c r="W1333"/>
    </row>
    <row r="1334" spans="11:23" x14ac:dyDescent="0.35">
      <c r="K1334"/>
      <c r="L1334"/>
      <c r="M1334"/>
      <c r="O1334"/>
      <c r="P1334" s="49"/>
      <c r="Q1334" s="49"/>
      <c r="R1334"/>
      <c r="S1334" s="49"/>
      <c r="T1334" s="49"/>
      <c r="U1334" s="49"/>
      <c r="V1334" s="49"/>
      <c r="W1334"/>
    </row>
    <row r="1335" spans="11:23" x14ac:dyDescent="0.35">
      <c r="K1335"/>
      <c r="L1335"/>
      <c r="M1335"/>
      <c r="O1335"/>
      <c r="P1335" s="49"/>
      <c r="Q1335" s="49"/>
      <c r="R1335"/>
      <c r="S1335" s="49"/>
      <c r="T1335" s="49"/>
      <c r="U1335" s="49"/>
      <c r="V1335" s="49"/>
      <c r="W1335"/>
    </row>
    <row r="1336" spans="11:23" x14ac:dyDescent="0.35">
      <c r="K1336"/>
      <c r="L1336"/>
      <c r="M1336"/>
      <c r="O1336"/>
      <c r="P1336" s="49"/>
      <c r="Q1336" s="49"/>
      <c r="R1336"/>
      <c r="S1336" s="49"/>
      <c r="T1336" s="49"/>
      <c r="U1336" s="49"/>
      <c r="V1336" s="49"/>
      <c r="W1336"/>
    </row>
    <row r="1337" spans="11:23" x14ac:dyDescent="0.35">
      <c r="K1337"/>
      <c r="L1337"/>
      <c r="M1337"/>
      <c r="O1337"/>
      <c r="P1337" s="49"/>
      <c r="Q1337" s="49"/>
      <c r="R1337"/>
      <c r="S1337" s="49"/>
      <c r="T1337" s="49"/>
      <c r="U1337" s="49"/>
      <c r="V1337" s="49"/>
      <c r="W1337"/>
    </row>
    <row r="1338" spans="11:23" x14ac:dyDescent="0.35">
      <c r="K1338"/>
      <c r="L1338"/>
      <c r="M1338"/>
      <c r="O1338"/>
      <c r="P1338" s="49"/>
      <c r="Q1338" s="49"/>
      <c r="R1338"/>
      <c r="S1338" s="49"/>
      <c r="T1338" s="49"/>
      <c r="U1338" s="49"/>
      <c r="V1338" s="49"/>
      <c r="W1338"/>
    </row>
    <row r="1339" spans="11:23" x14ac:dyDescent="0.35">
      <c r="K1339"/>
      <c r="L1339"/>
      <c r="M1339"/>
      <c r="O1339"/>
      <c r="P1339" s="49"/>
      <c r="Q1339" s="49"/>
      <c r="R1339"/>
      <c r="S1339" s="49"/>
      <c r="T1339" s="49"/>
      <c r="U1339" s="49"/>
      <c r="V1339" s="49"/>
      <c r="W1339"/>
    </row>
    <row r="1340" spans="11:23" x14ac:dyDescent="0.35">
      <c r="K1340"/>
      <c r="L1340"/>
      <c r="M1340"/>
      <c r="O1340"/>
      <c r="P1340" s="49"/>
      <c r="Q1340" s="49"/>
      <c r="R1340"/>
      <c r="S1340" s="49"/>
      <c r="T1340" s="49"/>
      <c r="U1340" s="49"/>
      <c r="V1340" s="49"/>
      <c r="W1340"/>
    </row>
    <row r="1341" spans="11:23" x14ac:dyDescent="0.35">
      <c r="K1341"/>
      <c r="L1341"/>
      <c r="M1341"/>
      <c r="O1341"/>
      <c r="P1341" s="49"/>
      <c r="Q1341" s="49"/>
      <c r="R1341"/>
      <c r="S1341" s="49"/>
      <c r="T1341" s="49"/>
      <c r="U1341" s="49"/>
      <c r="V1341" s="49"/>
      <c r="W1341"/>
    </row>
    <row r="1342" spans="11:23" x14ac:dyDescent="0.35">
      <c r="K1342"/>
      <c r="L1342"/>
      <c r="M1342"/>
      <c r="O1342"/>
      <c r="P1342" s="49"/>
      <c r="Q1342" s="49"/>
      <c r="R1342"/>
      <c r="S1342" s="49"/>
      <c r="T1342" s="49"/>
      <c r="U1342" s="49"/>
      <c r="V1342" s="49"/>
      <c r="W1342"/>
    </row>
    <row r="1343" spans="11:23" x14ac:dyDescent="0.35">
      <c r="K1343"/>
      <c r="L1343"/>
      <c r="M1343"/>
      <c r="O1343"/>
      <c r="P1343" s="49"/>
      <c r="Q1343" s="49"/>
      <c r="R1343"/>
      <c r="S1343" s="49"/>
      <c r="T1343" s="49"/>
      <c r="U1343" s="49"/>
      <c r="V1343" s="49"/>
      <c r="W1343"/>
    </row>
    <row r="1344" spans="11:23" x14ac:dyDescent="0.35">
      <c r="K1344"/>
      <c r="L1344"/>
      <c r="M1344"/>
      <c r="O1344"/>
      <c r="P1344" s="49"/>
      <c r="Q1344" s="49"/>
      <c r="R1344"/>
      <c r="S1344" s="49"/>
      <c r="T1344" s="49"/>
      <c r="U1344" s="49"/>
      <c r="V1344" s="49"/>
      <c r="W1344"/>
    </row>
    <row r="1345" spans="11:23" x14ac:dyDescent="0.35">
      <c r="K1345"/>
      <c r="L1345"/>
      <c r="M1345"/>
      <c r="O1345"/>
      <c r="P1345" s="49"/>
      <c r="Q1345" s="49"/>
      <c r="R1345"/>
      <c r="S1345" s="49"/>
      <c r="T1345" s="49"/>
      <c r="U1345" s="49"/>
      <c r="V1345" s="49"/>
      <c r="W1345"/>
    </row>
    <row r="1346" spans="11:23" x14ac:dyDescent="0.35">
      <c r="K1346"/>
      <c r="L1346"/>
      <c r="M1346"/>
      <c r="O1346"/>
      <c r="P1346" s="49"/>
      <c r="Q1346" s="49"/>
      <c r="R1346"/>
      <c r="S1346" s="49"/>
      <c r="T1346" s="49"/>
      <c r="U1346" s="49"/>
      <c r="V1346" s="49"/>
      <c r="W1346"/>
    </row>
    <row r="1347" spans="11:23" x14ac:dyDescent="0.35">
      <c r="K1347"/>
      <c r="L1347"/>
      <c r="M1347"/>
      <c r="O1347"/>
      <c r="P1347" s="49"/>
      <c r="Q1347" s="49"/>
      <c r="R1347"/>
      <c r="S1347" s="49"/>
      <c r="T1347" s="49"/>
      <c r="U1347" s="49"/>
      <c r="V1347" s="49"/>
      <c r="W1347"/>
    </row>
    <row r="1348" spans="11:23" x14ac:dyDescent="0.35">
      <c r="K1348"/>
      <c r="L1348"/>
      <c r="M1348"/>
      <c r="O1348"/>
      <c r="P1348" s="49"/>
      <c r="Q1348" s="49"/>
      <c r="R1348"/>
      <c r="S1348" s="49"/>
      <c r="T1348" s="49"/>
      <c r="U1348" s="49"/>
      <c r="V1348" s="49"/>
      <c r="W1348"/>
    </row>
    <row r="1349" spans="11:23" x14ac:dyDescent="0.35">
      <c r="K1349"/>
      <c r="L1349"/>
      <c r="M1349"/>
      <c r="O1349"/>
      <c r="P1349" s="49"/>
      <c r="Q1349" s="49"/>
      <c r="R1349"/>
      <c r="S1349" s="49"/>
      <c r="T1349" s="49"/>
      <c r="U1349" s="49"/>
      <c r="V1349" s="49"/>
      <c r="W1349"/>
    </row>
    <row r="1350" spans="11:23" x14ac:dyDescent="0.35">
      <c r="K1350"/>
      <c r="L1350"/>
      <c r="M1350"/>
      <c r="O1350"/>
      <c r="P1350" s="49"/>
      <c r="Q1350" s="49"/>
      <c r="R1350"/>
      <c r="S1350" s="49"/>
      <c r="T1350" s="49"/>
      <c r="U1350" s="49"/>
      <c r="V1350" s="49"/>
      <c r="W1350"/>
    </row>
    <row r="1351" spans="11:23" x14ac:dyDescent="0.35">
      <c r="K1351"/>
      <c r="L1351"/>
      <c r="M1351"/>
      <c r="O1351"/>
      <c r="P1351" s="49"/>
      <c r="Q1351" s="49"/>
      <c r="R1351"/>
      <c r="S1351" s="49"/>
      <c r="T1351" s="49"/>
      <c r="U1351" s="49"/>
      <c r="V1351" s="49"/>
      <c r="W1351"/>
    </row>
    <row r="1352" spans="11:23" x14ac:dyDescent="0.35">
      <c r="K1352"/>
      <c r="L1352"/>
      <c r="M1352"/>
      <c r="O1352"/>
      <c r="P1352" s="49"/>
      <c r="Q1352" s="49"/>
      <c r="R1352"/>
      <c r="S1352" s="49"/>
      <c r="T1352" s="49"/>
      <c r="U1352" s="49"/>
      <c r="V1352" s="49"/>
      <c r="W1352"/>
    </row>
    <row r="1353" spans="11:23" x14ac:dyDescent="0.35">
      <c r="K1353"/>
      <c r="L1353"/>
      <c r="M1353"/>
      <c r="O1353"/>
      <c r="P1353" s="49"/>
      <c r="Q1353" s="49"/>
      <c r="R1353"/>
      <c r="S1353" s="49"/>
      <c r="T1353" s="49"/>
      <c r="U1353" s="49"/>
      <c r="V1353" s="49"/>
      <c r="W1353"/>
    </row>
    <row r="1354" spans="11:23" x14ac:dyDescent="0.35">
      <c r="K1354"/>
      <c r="L1354"/>
      <c r="M1354"/>
      <c r="O1354"/>
      <c r="P1354" s="49"/>
      <c r="Q1354" s="49"/>
      <c r="R1354"/>
      <c r="S1354" s="49"/>
      <c r="T1354" s="49"/>
      <c r="U1354" s="49"/>
      <c r="V1354" s="49"/>
      <c r="W1354"/>
    </row>
    <row r="1355" spans="11:23" x14ac:dyDescent="0.35">
      <c r="K1355"/>
      <c r="L1355"/>
      <c r="M1355"/>
      <c r="O1355"/>
      <c r="P1355" s="49"/>
      <c r="Q1355" s="49"/>
      <c r="R1355"/>
      <c r="S1355" s="49"/>
      <c r="T1355" s="49"/>
      <c r="U1355" s="49"/>
      <c r="V1355" s="49"/>
      <c r="W1355"/>
    </row>
    <row r="1356" spans="11:23" x14ac:dyDescent="0.35">
      <c r="K1356"/>
      <c r="L1356"/>
      <c r="M1356"/>
      <c r="O1356"/>
      <c r="P1356" s="49"/>
      <c r="Q1356" s="49"/>
      <c r="R1356"/>
      <c r="S1356" s="49"/>
      <c r="T1356" s="49"/>
      <c r="U1356" s="49"/>
      <c r="V1356" s="49"/>
      <c r="W1356"/>
    </row>
    <row r="1357" spans="11:23" x14ac:dyDescent="0.35">
      <c r="K1357"/>
      <c r="L1357"/>
      <c r="M1357"/>
      <c r="O1357"/>
      <c r="P1357" s="49"/>
      <c r="Q1357" s="49"/>
      <c r="R1357"/>
      <c r="S1357" s="49"/>
      <c r="T1357" s="49"/>
      <c r="U1357" s="49"/>
      <c r="V1357" s="49"/>
      <c r="W1357"/>
    </row>
    <row r="1358" spans="11:23" x14ac:dyDescent="0.35">
      <c r="K1358"/>
      <c r="L1358"/>
      <c r="M1358"/>
      <c r="O1358"/>
      <c r="P1358" s="49"/>
      <c r="Q1358" s="49"/>
      <c r="R1358"/>
      <c r="S1358" s="49"/>
      <c r="T1358" s="49"/>
      <c r="U1358" s="49"/>
      <c r="V1358" s="49"/>
      <c r="W1358"/>
    </row>
    <row r="1359" spans="11:23" x14ac:dyDescent="0.35">
      <c r="K1359"/>
      <c r="L1359"/>
      <c r="M1359"/>
      <c r="O1359"/>
      <c r="P1359" s="49"/>
      <c r="Q1359" s="49"/>
      <c r="R1359"/>
      <c r="S1359" s="49"/>
      <c r="T1359" s="49"/>
      <c r="U1359" s="49"/>
      <c r="V1359" s="49"/>
      <c r="W1359"/>
    </row>
    <row r="1360" spans="11:23" x14ac:dyDescent="0.35">
      <c r="K1360"/>
      <c r="L1360"/>
      <c r="M1360"/>
      <c r="O1360"/>
      <c r="P1360" s="49"/>
      <c r="Q1360" s="49"/>
      <c r="R1360"/>
      <c r="S1360" s="49"/>
      <c r="T1360" s="49"/>
      <c r="U1360" s="49"/>
      <c r="V1360" s="49"/>
      <c r="W1360"/>
    </row>
    <row r="1361" spans="11:23" x14ac:dyDescent="0.35">
      <c r="K1361"/>
      <c r="L1361"/>
      <c r="M1361"/>
      <c r="O1361"/>
      <c r="P1361" s="49"/>
      <c r="Q1361" s="49"/>
      <c r="R1361"/>
      <c r="S1361" s="49"/>
      <c r="T1361" s="49"/>
      <c r="U1361" s="49"/>
      <c r="V1361" s="49"/>
      <c r="W1361"/>
    </row>
    <row r="1362" spans="11:23" x14ac:dyDescent="0.35">
      <c r="K1362"/>
      <c r="L1362"/>
      <c r="M1362"/>
      <c r="O1362"/>
      <c r="P1362" s="49"/>
      <c r="Q1362" s="49"/>
      <c r="R1362"/>
      <c r="S1362" s="49"/>
      <c r="T1362" s="49"/>
      <c r="U1362" s="49"/>
      <c r="V1362" s="49"/>
      <c r="W1362"/>
    </row>
    <row r="1363" spans="11:23" x14ac:dyDescent="0.35">
      <c r="K1363"/>
      <c r="L1363"/>
      <c r="M1363"/>
      <c r="O1363"/>
      <c r="P1363" s="49"/>
      <c r="Q1363" s="49"/>
      <c r="R1363"/>
      <c r="S1363" s="49"/>
      <c r="T1363" s="49"/>
      <c r="U1363" s="49"/>
      <c r="V1363" s="49"/>
      <c r="W1363"/>
    </row>
    <row r="1364" spans="11:23" x14ac:dyDescent="0.35">
      <c r="K1364"/>
      <c r="L1364"/>
      <c r="M1364"/>
      <c r="O1364"/>
      <c r="P1364" s="49"/>
      <c r="Q1364" s="49"/>
      <c r="R1364"/>
      <c r="S1364" s="49"/>
      <c r="T1364" s="49"/>
      <c r="U1364" s="49"/>
      <c r="V1364" s="49"/>
      <c r="W1364"/>
    </row>
    <row r="1365" spans="11:23" x14ac:dyDescent="0.35">
      <c r="K1365"/>
      <c r="L1365"/>
      <c r="M1365"/>
      <c r="O1365"/>
      <c r="P1365" s="49"/>
      <c r="Q1365" s="49"/>
      <c r="R1365"/>
      <c r="S1365" s="49"/>
      <c r="T1365" s="49"/>
      <c r="U1365" s="49"/>
      <c r="V1365" s="49"/>
      <c r="W1365"/>
    </row>
    <row r="1366" spans="11:23" x14ac:dyDescent="0.35">
      <c r="K1366"/>
      <c r="L1366"/>
      <c r="M1366"/>
      <c r="O1366"/>
      <c r="P1366" s="49"/>
      <c r="Q1366" s="49"/>
      <c r="R1366"/>
      <c r="S1366" s="49"/>
      <c r="T1366" s="49"/>
      <c r="U1366" s="49"/>
      <c r="V1366" s="49"/>
      <c r="W1366"/>
    </row>
    <row r="1367" spans="11:23" x14ac:dyDescent="0.35">
      <c r="K1367"/>
      <c r="L1367"/>
      <c r="M1367"/>
      <c r="O1367"/>
      <c r="P1367" s="49"/>
      <c r="Q1367" s="49"/>
      <c r="R1367"/>
      <c r="S1367" s="49"/>
      <c r="T1367" s="49"/>
      <c r="U1367" s="49"/>
      <c r="V1367" s="49"/>
      <c r="W1367"/>
    </row>
    <row r="1368" spans="11:23" x14ac:dyDescent="0.35">
      <c r="K1368"/>
      <c r="L1368"/>
      <c r="M1368"/>
      <c r="O1368"/>
      <c r="P1368" s="49"/>
      <c r="Q1368" s="49"/>
      <c r="R1368"/>
      <c r="S1368" s="49"/>
      <c r="T1368" s="49"/>
      <c r="U1368" s="49"/>
      <c r="V1368" s="49"/>
      <c r="W1368"/>
    </row>
    <row r="1369" spans="11:23" x14ac:dyDescent="0.35">
      <c r="K1369"/>
      <c r="L1369"/>
      <c r="M1369"/>
      <c r="O1369"/>
      <c r="P1369" s="49"/>
      <c r="Q1369" s="49"/>
      <c r="R1369"/>
      <c r="S1369" s="49"/>
      <c r="T1369" s="49"/>
      <c r="U1369" s="49"/>
      <c r="V1369" s="49"/>
      <c r="W1369"/>
    </row>
    <row r="1370" spans="11:23" x14ac:dyDescent="0.35">
      <c r="K1370"/>
      <c r="L1370"/>
      <c r="M1370"/>
      <c r="O1370"/>
      <c r="P1370" s="49"/>
      <c r="Q1370" s="49"/>
      <c r="R1370"/>
      <c r="S1370" s="49"/>
      <c r="T1370" s="49"/>
      <c r="U1370" s="49"/>
      <c r="V1370" s="49"/>
      <c r="W1370"/>
    </row>
    <row r="1371" spans="11:23" x14ac:dyDescent="0.35">
      <c r="K1371"/>
      <c r="L1371"/>
      <c r="M1371"/>
      <c r="O1371"/>
      <c r="P1371" s="49"/>
      <c r="Q1371" s="49"/>
      <c r="R1371"/>
      <c r="S1371" s="49"/>
      <c r="T1371" s="49"/>
      <c r="U1371" s="49"/>
      <c r="V1371" s="49"/>
      <c r="W1371"/>
    </row>
    <row r="1372" spans="11:23" x14ac:dyDescent="0.35">
      <c r="K1372"/>
      <c r="L1372"/>
      <c r="M1372"/>
      <c r="O1372"/>
      <c r="P1372" s="49"/>
      <c r="Q1372" s="49"/>
      <c r="R1372"/>
      <c r="S1372" s="49"/>
      <c r="T1372" s="49"/>
      <c r="U1372" s="49"/>
      <c r="V1372" s="49"/>
      <c r="W1372"/>
    </row>
    <row r="1373" spans="11:23" x14ac:dyDescent="0.35">
      <c r="K1373"/>
      <c r="L1373"/>
      <c r="M1373"/>
      <c r="O1373"/>
      <c r="P1373" s="49"/>
      <c r="Q1373" s="49"/>
      <c r="R1373"/>
      <c r="S1373" s="49"/>
      <c r="T1373" s="49"/>
      <c r="U1373" s="49"/>
      <c r="V1373" s="49"/>
      <c r="W1373"/>
    </row>
    <row r="1374" spans="11:23" x14ac:dyDescent="0.35">
      <c r="K1374"/>
      <c r="L1374"/>
      <c r="M1374"/>
      <c r="O1374"/>
      <c r="P1374" s="49"/>
      <c r="Q1374" s="49"/>
      <c r="R1374"/>
      <c r="S1374" s="49"/>
      <c r="T1374" s="49"/>
      <c r="U1374" s="49"/>
      <c r="V1374" s="49"/>
      <c r="W1374"/>
    </row>
    <row r="1375" spans="11:23" x14ac:dyDescent="0.35">
      <c r="K1375"/>
      <c r="L1375"/>
      <c r="M1375"/>
      <c r="O1375"/>
      <c r="P1375" s="49"/>
      <c r="Q1375" s="49"/>
      <c r="R1375"/>
      <c r="S1375" s="49"/>
      <c r="T1375" s="49"/>
      <c r="U1375" s="49"/>
      <c r="V1375" s="49"/>
      <c r="W1375"/>
    </row>
    <row r="1376" spans="11:23" x14ac:dyDescent="0.35">
      <c r="K1376"/>
      <c r="L1376"/>
      <c r="M1376"/>
      <c r="O1376"/>
      <c r="P1376" s="49"/>
      <c r="Q1376" s="49"/>
      <c r="R1376"/>
      <c r="S1376" s="49"/>
      <c r="T1376" s="49"/>
      <c r="U1376" s="49"/>
      <c r="V1376" s="49"/>
      <c r="W1376"/>
    </row>
    <row r="1377" spans="11:23" x14ac:dyDescent="0.35">
      <c r="K1377"/>
      <c r="L1377"/>
      <c r="M1377"/>
      <c r="O1377"/>
      <c r="P1377" s="49"/>
      <c r="Q1377" s="49"/>
      <c r="R1377"/>
      <c r="S1377" s="49"/>
      <c r="T1377" s="49"/>
      <c r="U1377" s="49"/>
      <c r="V1377" s="49"/>
      <c r="W1377"/>
    </row>
    <row r="1378" spans="11:23" x14ac:dyDescent="0.35">
      <c r="K1378"/>
      <c r="L1378"/>
      <c r="M1378"/>
      <c r="O1378"/>
      <c r="P1378" s="49"/>
      <c r="Q1378" s="49"/>
      <c r="R1378"/>
      <c r="S1378" s="49"/>
      <c r="T1378" s="49"/>
      <c r="U1378" s="49"/>
      <c r="V1378" s="49"/>
      <c r="W1378"/>
    </row>
    <row r="1379" spans="11:23" x14ac:dyDescent="0.35">
      <c r="K1379"/>
      <c r="L1379"/>
      <c r="M1379"/>
      <c r="O1379"/>
      <c r="P1379" s="49"/>
      <c r="Q1379" s="49"/>
      <c r="R1379"/>
      <c r="S1379" s="49"/>
      <c r="T1379" s="49"/>
      <c r="U1379" s="49"/>
      <c r="V1379" s="49"/>
      <c r="W1379"/>
    </row>
    <row r="1380" spans="11:23" x14ac:dyDescent="0.35">
      <c r="K1380"/>
      <c r="L1380"/>
      <c r="M1380"/>
      <c r="O1380"/>
      <c r="P1380" s="49"/>
      <c r="Q1380" s="49"/>
      <c r="R1380"/>
      <c r="S1380" s="49"/>
      <c r="T1380" s="49"/>
      <c r="U1380" s="49"/>
      <c r="V1380" s="49"/>
      <c r="W1380"/>
    </row>
    <row r="1381" spans="11:23" x14ac:dyDescent="0.35">
      <c r="K1381"/>
      <c r="L1381"/>
      <c r="M1381"/>
      <c r="O1381"/>
      <c r="P1381" s="49"/>
      <c r="Q1381" s="49"/>
      <c r="R1381"/>
      <c r="S1381" s="49"/>
      <c r="T1381" s="49"/>
      <c r="U1381" s="49"/>
      <c r="V1381" s="49"/>
      <c r="W1381"/>
    </row>
    <row r="1382" spans="11:23" x14ac:dyDescent="0.35">
      <c r="K1382"/>
      <c r="L1382"/>
      <c r="M1382"/>
      <c r="O1382"/>
      <c r="P1382" s="49"/>
      <c r="Q1382" s="49"/>
      <c r="R1382"/>
      <c r="S1382" s="49"/>
      <c r="T1382" s="49"/>
      <c r="U1382" s="49"/>
      <c r="V1382" s="49"/>
      <c r="W1382"/>
    </row>
    <row r="1383" spans="11:23" x14ac:dyDescent="0.35">
      <c r="K1383"/>
      <c r="L1383"/>
      <c r="M1383"/>
      <c r="O1383"/>
      <c r="P1383" s="49"/>
      <c r="Q1383" s="49"/>
      <c r="R1383"/>
      <c r="S1383" s="49"/>
      <c r="T1383" s="49"/>
      <c r="U1383" s="49"/>
      <c r="V1383" s="49"/>
      <c r="W1383"/>
    </row>
    <row r="1384" spans="11:23" x14ac:dyDescent="0.35">
      <c r="K1384"/>
      <c r="L1384"/>
      <c r="M1384"/>
      <c r="O1384"/>
      <c r="P1384" s="49"/>
      <c r="Q1384" s="49"/>
      <c r="R1384"/>
      <c r="S1384" s="49"/>
      <c r="T1384" s="49"/>
      <c r="U1384" s="49"/>
      <c r="V1384" s="49"/>
      <c r="W1384"/>
    </row>
    <row r="1385" spans="11:23" x14ac:dyDescent="0.35">
      <c r="K1385"/>
      <c r="L1385"/>
      <c r="M1385"/>
      <c r="O1385"/>
      <c r="P1385" s="49"/>
      <c r="Q1385" s="49"/>
      <c r="R1385"/>
      <c r="S1385" s="49"/>
      <c r="T1385" s="49"/>
      <c r="U1385" s="49"/>
      <c r="V1385" s="49"/>
      <c r="W1385"/>
    </row>
    <row r="1386" spans="11:23" x14ac:dyDescent="0.35">
      <c r="K1386"/>
      <c r="L1386"/>
      <c r="M1386"/>
      <c r="O1386"/>
      <c r="P1386" s="49"/>
      <c r="Q1386" s="49"/>
      <c r="R1386"/>
      <c r="S1386" s="49"/>
      <c r="T1386" s="49"/>
      <c r="U1386" s="49"/>
      <c r="V1386" s="49"/>
      <c r="W1386"/>
    </row>
    <row r="1387" spans="11:23" x14ac:dyDescent="0.35">
      <c r="K1387"/>
      <c r="L1387"/>
      <c r="M1387"/>
      <c r="O1387"/>
      <c r="P1387" s="49"/>
      <c r="Q1387" s="49"/>
      <c r="R1387"/>
      <c r="S1387" s="49"/>
      <c r="T1387" s="49"/>
      <c r="U1387" s="49"/>
      <c r="V1387" s="49"/>
      <c r="W1387"/>
    </row>
    <row r="1388" spans="11:23" x14ac:dyDescent="0.35">
      <c r="K1388"/>
      <c r="L1388"/>
      <c r="M1388"/>
      <c r="O1388"/>
      <c r="P1388" s="49"/>
      <c r="Q1388" s="49"/>
      <c r="R1388"/>
      <c r="S1388" s="49"/>
      <c r="T1388" s="49"/>
      <c r="U1388" s="49"/>
      <c r="V1388" s="49"/>
      <c r="W1388"/>
    </row>
    <row r="1389" spans="11:23" x14ac:dyDescent="0.35">
      <c r="K1389"/>
      <c r="L1389"/>
      <c r="M1389"/>
      <c r="O1389"/>
      <c r="P1389" s="49"/>
      <c r="Q1389" s="49"/>
      <c r="R1389"/>
      <c r="S1389" s="49"/>
      <c r="T1389" s="49"/>
      <c r="U1389" s="49"/>
      <c r="V1389" s="49"/>
      <c r="W1389"/>
    </row>
    <row r="1390" spans="11:23" x14ac:dyDescent="0.35">
      <c r="K1390"/>
      <c r="L1390"/>
      <c r="M1390"/>
      <c r="O1390"/>
      <c r="P1390" s="49"/>
      <c r="Q1390" s="49"/>
      <c r="R1390"/>
      <c r="S1390" s="49"/>
      <c r="T1390" s="49"/>
      <c r="U1390" s="49"/>
      <c r="V1390" s="49"/>
      <c r="W1390"/>
    </row>
    <row r="1391" spans="11:23" x14ac:dyDescent="0.35">
      <c r="K1391"/>
      <c r="L1391"/>
      <c r="M1391"/>
      <c r="O1391"/>
      <c r="P1391" s="49"/>
      <c r="Q1391" s="49"/>
      <c r="R1391"/>
      <c r="S1391" s="49"/>
      <c r="T1391" s="49"/>
      <c r="U1391" s="49"/>
      <c r="V1391" s="49"/>
      <c r="W1391"/>
    </row>
    <row r="1392" spans="11:23" x14ac:dyDescent="0.35">
      <c r="K1392"/>
      <c r="L1392"/>
      <c r="M1392"/>
      <c r="O1392"/>
      <c r="P1392" s="49"/>
      <c r="Q1392" s="49"/>
      <c r="R1392"/>
      <c r="S1392" s="49"/>
      <c r="T1392" s="49"/>
      <c r="U1392" s="49"/>
      <c r="V1392" s="49"/>
      <c r="W1392"/>
    </row>
    <row r="1393" spans="11:23" x14ac:dyDescent="0.35">
      <c r="K1393"/>
      <c r="L1393"/>
      <c r="M1393"/>
      <c r="O1393"/>
      <c r="P1393" s="49"/>
      <c r="Q1393" s="49"/>
      <c r="R1393"/>
      <c r="S1393" s="49"/>
      <c r="T1393" s="49"/>
      <c r="U1393" s="49"/>
      <c r="V1393" s="49"/>
      <c r="W1393"/>
    </row>
    <row r="1394" spans="11:23" x14ac:dyDescent="0.35">
      <c r="K1394"/>
      <c r="L1394"/>
      <c r="M1394"/>
      <c r="O1394"/>
      <c r="P1394" s="49"/>
      <c r="Q1394" s="49"/>
      <c r="R1394"/>
      <c r="S1394" s="49"/>
      <c r="T1394" s="49"/>
      <c r="U1394" s="49"/>
      <c r="V1394" s="49"/>
      <c r="W1394"/>
    </row>
    <row r="1395" spans="11:23" x14ac:dyDescent="0.35">
      <c r="K1395"/>
      <c r="L1395"/>
      <c r="M1395"/>
      <c r="O1395"/>
      <c r="P1395" s="49"/>
      <c r="Q1395" s="49"/>
      <c r="R1395"/>
      <c r="S1395" s="49"/>
      <c r="T1395" s="49"/>
      <c r="U1395" s="49"/>
      <c r="V1395" s="49"/>
      <c r="W1395"/>
    </row>
    <row r="1396" spans="11:23" x14ac:dyDescent="0.35">
      <c r="K1396"/>
      <c r="L1396"/>
      <c r="M1396"/>
      <c r="O1396"/>
      <c r="P1396" s="49"/>
      <c r="Q1396" s="49"/>
      <c r="R1396"/>
      <c r="S1396" s="49"/>
      <c r="T1396" s="49"/>
      <c r="U1396" s="49"/>
      <c r="V1396" s="49"/>
      <c r="W1396"/>
    </row>
    <row r="1397" spans="11:23" x14ac:dyDescent="0.35">
      <c r="K1397"/>
      <c r="L1397"/>
      <c r="M1397"/>
      <c r="O1397"/>
      <c r="P1397" s="49"/>
      <c r="Q1397" s="49"/>
      <c r="R1397"/>
      <c r="S1397" s="49"/>
      <c r="T1397" s="49"/>
      <c r="U1397" s="49"/>
      <c r="V1397" s="49"/>
      <c r="W1397"/>
    </row>
    <row r="1398" spans="11:23" x14ac:dyDescent="0.35">
      <c r="K1398"/>
      <c r="L1398"/>
      <c r="M1398"/>
      <c r="O1398"/>
      <c r="P1398" s="49"/>
      <c r="Q1398" s="49"/>
      <c r="R1398"/>
      <c r="S1398" s="49"/>
      <c r="T1398" s="49"/>
      <c r="U1398" s="49"/>
      <c r="V1398" s="49"/>
      <c r="W1398"/>
    </row>
    <row r="1399" spans="11:23" x14ac:dyDescent="0.35">
      <c r="K1399"/>
      <c r="L1399"/>
      <c r="M1399"/>
      <c r="O1399"/>
      <c r="P1399" s="49"/>
      <c r="Q1399" s="49"/>
      <c r="R1399"/>
      <c r="S1399" s="49"/>
      <c r="T1399" s="49"/>
      <c r="U1399" s="49"/>
      <c r="V1399" s="49"/>
      <c r="W1399"/>
    </row>
    <row r="1400" spans="11:23" x14ac:dyDescent="0.35">
      <c r="K1400"/>
      <c r="L1400"/>
      <c r="M1400"/>
      <c r="O1400"/>
      <c r="P1400" s="49"/>
      <c r="Q1400" s="49"/>
      <c r="R1400"/>
      <c r="S1400" s="49"/>
      <c r="T1400" s="49"/>
      <c r="U1400" s="49"/>
      <c r="V1400" s="49"/>
      <c r="W1400"/>
    </row>
    <row r="1401" spans="11:23" x14ac:dyDescent="0.35">
      <c r="K1401"/>
      <c r="L1401"/>
      <c r="M1401"/>
      <c r="O1401"/>
      <c r="P1401" s="49"/>
      <c r="Q1401" s="49"/>
      <c r="R1401"/>
      <c r="S1401" s="49"/>
      <c r="T1401" s="49"/>
      <c r="U1401" s="49"/>
      <c r="V1401" s="49"/>
      <c r="W1401"/>
    </row>
    <row r="1402" spans="11:23" x14ac:dyDescent="0.35">
      <c r="K1402"/>
      <c r="L1402"/>
      <c r="M1402"/>
      <c r="O1402"/>
      <c r="P1402" s="49"/>
      <c r="Q1402" s="49"/>
      <c r="R1402"/>
      <c r="S1402" s="49"/>
      <c r="T1402" s="49"/>
      <c r="U1402" s="49"/>
      <c r="V1402" s="49"/>
      <c r="W1402"/>
    </row>
    <row r="1403" spans="11:23" x14ac:dyDescent="0.35">
      <c r="K1403"/>
      <c r="L1403"/>
      <c r="M1403"/>
      <c r="O1403"/>
      <c r="P1403" s="49"/>
      <c r="Q1403" s="49"/>
      <c r="R1403"/>
      <c r="S1403" s="49"/>
      <c r="T1403" s="49"/>
      <c r="U1403" s="49"/>
      <c r="V1403" s="49"/>
      <c r="W1403"/>
    </row>
    <row r="1404" spans="11:23" x14ac:dyDescent="0.35">
      <c r="K1404"/>
      <c r="L1404"/>
      <c r="M1404"/>
      <c r="O1404"/>
      <c r="P1404" s="49"/>
      <c r="Q1404" s="49"/>
      <c r="R1404"/>
      <c r="S1404" s="49"/>
      <c r="T1404" s="49"/>
      <c r="U1404" s="49"/>
      <c r="V1404" s="49"/>
      <c r="W1404"/>
    </row>
    <row r="1405" spans="11:23" x14ac:dyDescent="0.35">
      <c r="K1405"/>
      <c r="L1405"/>
      <c r="M1405"/>
      <c r="O1405"/>
      <c r="P1405" s="49"/>
      <c r="Q1405" s="49"/>
      <c r="R1405"/>
      <c r="S1405" s="49"/>
      <c r="T1405" s="49"/>
      <c r="U1405" s="49"/>
      <c r="V1405" s="49"/>
      <c r="W1405"/>
    </row>
    <row r="1406" spans="11:23" x14ac:dyDescent="0.35">
      <c r="K1406"/>
      <c r="L1406"/>
      <c r="M1406"/>
      <c r="O1406"/>
      <c r="P1406" s="49"/>
      <c r="Q1406" s="49"/>
      <c r="R1406"/>
      <c r="S1406" s="49"/>
      <c r="T1406" s="49"/>
      <c r="U1406" s="49"/>
      <c r="V1406" s="49"/>
      <c r="W1406"/>
    </row>
    <row r="1407" spans="11:23" x14ac:dyDescent="0.35">
      <c r="K1407"/>
      <c r="L1407"/>
      <c r="M1407"/>
      <c r="O1407"/>
      <c r="P1407" s="49"/>
      <c r="Q1407" s="49"/>
      <c r="R1407"/>
      <c r="S1407" s="49"/>
      <c r="T1407" s="49"/>
      <c r="U1407" s="49"/>
      <c r="V1407" s="49"/>
      <c r="W1407"/>
    </row>
    <row r="1408" spans="11:23" x14ac:dyDescent="0.35">
      <c r="K1408"/>
      <c r="L1408"/>
      <c r="M1408"/>
      <c r="O1408"/>
      <c r="P1408" s="49"/>
      <c r="Q1408" s="49"/>
      <c r="R1408"/>
      <c r="S1408" s="49"/>
      <c r="T1408" s="49"/>
      <c r="U1408" s="49"/>
      <c r="V1408" s="49"/>
      <c r="W1408"/>
    </row>
    <row r="1409" spans="11:23" x14ac:dyDescent="0.35">
      <c r="K1409"/>
      <c r="L1409"/>
      <c r="M1409"/>
      <c r="O1409"/>
      <c r="P1409" s="49"/>
      <c r="Q1409" s="49"/>
      <c r="R1409"/>
      <c r="S1409" s="49"/>
      <c r="T1409" s="49"/>
      <c r="U1409" s="49"/>
      <c r="V1409" s="49"/>
      <c r="W1409"/>
    </row>
    <row r="1410" spans="11:23" x14ac:dyDescent="0.35">
      <c r="K1410"/>
      <c r="L1410"/>
      <c r="M1410"/>
      <c r="O1410"/>
      <c r="P1410" s="49"/>
      <c r="Q1410" s="49"/>
      <c r="R1410"/>
      <c r="S1410" s="49"/>
      <c r="T1410" s="49"/>
      <c r="U1410" s="49"/>
      <c r="V1410" s="49"/>
      <c r="W1410"/>
    </row>
    <row r="1411" spans="11:23" x14ac:dyDescent="0.35">
      <c r="K1411"/>
      <c r="L1411"/>
      <c r="M1411"/>
      <c r="O1411"/>
      <c r="P1411" s="49"/>
      <c r="Q1411" s="49"/>
      <c r="R1411"/>
      <c r="S1411" s="49"/>
      <c r="T1411" s="49"/>
      <c r="U1411" s="49"/>
      <c r="V1411" s="49"/>
      <c r="W1411"/>
    </row>
    <row r="1412" spans="11:23" x14ac:dyDescent="0.35">
      <c r="K1412"/>
      <c r="L1412"/>
      <c r="M1412"/>
      <c r="O1412"/>
      <c r="P1412" s="49"/>
      <c r="Q1412" s="49"/>
      <c r="R1412"/>
      <c r="S1412" s="49"/>
      <c r="T1412" s="49"/>
      <c r="U1412" s="49"/>
      <c r="V1412" s="49"/>
      <c r="W1412"/>
    </row>
    <row r="1413" spans="11:23" x14ac:dyDescent="0.35">
      <c r="K1413"/>
      <c r="L1413"/>
      <c r="M1413"/>
      <c r="O1413"/>
      <c r="P1413" s="49"/>
      <c r="Q1413" s="49"/>
      <c r="R1413"/>
      <c r="S1413" s="49"/>
      <c r="T1413" s="49"/>
      <c r="U1413" s="49"/>
      <c r="V1413" s="49"/>
      <c r="W1413"/>
    </row>
    <row r="1414" spans="11:23" x14ac:dyDescent="0.35">
      <c r="K1414"/>
      <c r="L1414"/>
      <c r="M1414"/>
      <c r="O1414"/>
      <c r="P1414" s="49"/>
      <c r="Q1414" s="49"/>
      <c r="R1414"/>
      <c r="S1414" s="49"/>
      <c r="T1414" s="49"/>
      <c r="U1414" s="49"/>
      <c r="V1414" s="49"/>
      <c r="W1414"/>
    </row>
    <row r="1415" spans="11:23" x14ac:dyDescent="0.35">
      <c r="K1415"/>
      <c r="L1415"/>
      <c r="M1415"/>
      <c r="O1415"/>
      <c r="P1415" s="49"/>
      <c r="Q1415" s="49"/>
      <c r="R1415"/>
      <c r="S1415" s="49"/>
      <c r="T1415" s="49"/>
      <c r="U1415" s="49"/>
      <c r="V1415" s="49"/>
      <c r="W1415"/>
    </row>
    <row r="1416" spans="11:23" x14ac:dyDescent="0.35">
      <c r="K1416"/>
      <c r="L1416"/>
      <c r="M1416"/>
      <c r="O1416"/>
      <c r="P1416" s="49"/>
      <c r="Q1416" s="49"/>
      <c r="R1416"/>
      <c r="S1416" s="49"/>
      <c r="T1416" s="49"/>
      <c r="U1416" s="49"/>
      <c r="V1416" s="49"/>
      <c r="W1416"/>
    </row>
    <row r="1417" spans="11:23" x14ac:dyDescent="0.35">
      <c r="K1417"/>
      <c r="L1417"/>
      <c r="M1417"/>
      <c r="O1417"/>
      <c r="P1417" s="49"/>
      <c r="Q1417" s="49"/>
      <c r="R1417"/>
      <c r="S1417" s="49"/>
      <c r="T1417" s="49"/>
      <c r="U1417" s="49"/>
      <c r="V1417" s="49"/>
      <c r="W1417"/>
    </row>
    <row r="1418" spans="11:23" x14ac:dyDescent="0.35">
      <c r="K1418"/>
      <c r="L1418"/>
      <c r="M1418"/>
      <c r="O1418"/>
      <c r="P1418" s="49"/>
      <c r="Q1418" s="49"/>
      <c r="R1418"/>
      <c r="S1418" s="49"/>
      <c r="T1418" s="49"/>
      <c r="U1418" s="49"/>
      <c r="V1418" s="49"/>
      <c r="W1418"/>
    </row>
    <row r="1419" spans="11:23" x14ac:dyDescent="0.35">
      <c r="K1419"/>
      <c r="L1419"/>
      <c r="M1419"/>
      <c r="O1419"/>
      <c r="P1419" s="49"/>
      <c r="Q1419" s="49"/>
      <c r="R1419"/>
      <c r="S1419" s="49"/>
      <c r="T1419" s="49"/>
      <c r="U1419" s="49"/>
      <c r="V1419" s="49"/>
      <c r="W1419"/>
    </row>
    <row r="1420" spans="11:23" x14ac:dyDescent="0.35">
      <c r="K1420"/>
      <c r="L1420"/>
      <c r="M1420"/>
      <c r="O1420"/>
      <c r="P1420" s="49"/>
      <c r="Q1420" s="49"/>
      <c r="R1420"/>
      <c r="S1420" s="49"/>
      <c r="T1420" s="49"/>
      <c r="U1420" s="49"/>
      <c r="V1420" s="49"/>
      <c r="W1420"/>
    </row>
    <row r="1421" spans="11:23" x14ac:dyDescent="0.35">
      <c r="K1421"/>
      <c r="L1421"/>
      <c r="M1421"/>
      <c r="O1421"/>
      <c r="P1421" s="49"/>
      <c r="Q1421" s="49"/>
      <c r="R1421"/>
      <c r="S1421" s="49"/>
      <c r="T1421" s="49"/>
      <c r="U1421" s="49"/>
      <c r="V1421" s="49"/>
      <c r="W1421"/>
    </row>
    <row r="1422" spans="11:23" x14ac:dyDescent="0.35">
      <c r="K1422"/>
      <c r="L1422"/>
      <c r="M1422"/>
      <c r="O1422"/>
      <c r="P1422" s="49"/>
      <c r="Q1422" s="49"/>
      <c r="R1422"/>
      <c r="S1422" s="49"/>
      <c r="T1422" s="49"/>
      <c r="U1422" s="49"/>
      <c r="V1422" s="49"/>
      <c r="W1422"/>
    </row>
    <row r="1423" spans="11:23" x14ac:dyDescent="0.35">
      <c r="K1423"/>
      <c r="L1423"/>
      <c r="M1423"/>
      <c r="O1423"/>
      <c r="P1423" s="49"/>
      <c r="Q1423" s="49"/>
      <c r="R1423"/>
      <c r="S1423" s="49"/>
      <c r="T1423" s="49"/>
      <c r="U1423" s="49"/>
      <c r="V1423" s="49"/>
      <c r="W1423"/>
    </row>
    <row r="1424" spans="11:23" x14ac:dyDescent="0.35">
      <c r="K1424"/>
      <c r="L1424"/>
      <c r="M1424"/>
      <c r="O1424"/>
      <c r="P1424" s="49"/>
      <c r="Q1424" s="49"/>
      <c r="R1424"/>
      <c r="S1424" s="49"/>
      <c r="T1424" s="49"/>
      <c r="U1424" s="49"/>
      <c r="V1424" s="49"/>
      <c r="W1424"/>
    </row>
    <row r="1425" spans="11:23" x14ac:dyDescent="0.35">
      <c r="K1425"/>
      <c r="L1425"/>
      <c r="M1425"/>
      <c r="O1425"/>
      <c r="P1425" s="49"/>
      <c r="Q1425" s="49"/>
      <c r="R1425"/>
      <c r="S1425" s="49"/>
      <c r="T1425" s="49"/>
      <c r="U1425" s="49"/>
      <c r="V1425" s="49"/>
      <c r="W1425"/>
    </row>
    <row r="1426" spans="11:23" x14ac:dyDescent="0.35">
      <c r="K1426"/>
      <c r="L1426"/>
      <c r="M1426"/>
      <c r="O1426"/>
      <c r="P1426" s="49"/>
      <c r="Q1426" s="49"/>
      <c r="R1426"/>
      <c r="S1426" s="49"/>
      <c r="T1426" s="49"/>
      <c r="U1426" s="49"/>
      <c r="V1426" s="49"/>
      <c r="W1426"/>
    </row>
    <row r="1427" spans="11:23" x14ac:dyDescent="0.35">
      <c r="K1427"/>
      <c r="L1427"/>
      <c r="M1427"/>
      <c r="O1427"/>
      <c r="P1427" s="49"/>
      <c r="Q1427" s="49"/>
      <c r="R1427"/>
      <c r="S1427" s="49"/>
      <c r="T1427" s="49"/>
      <c r="U1427" s="49"/>
      <c r="V1427" s="49"/>
      <c r="W1427"/>
    </row>
    <row r="1428" spans="11:23" x14ac:dyDescent="0.35">
      <c r="K1428"/>
      <c r="L1428"/>
      <c r="M1428"/>
      <c r="O1428"/>
      <c r="P1428" s="49"/>
      <c r="Q1428" s="49"/>
      <c r="R1428"/>
      <c r="S1428" s="49"/>
      <c r="T1428" s="49"/>
      <c r="U1428" s="49"/>
      <c r="V1428" s="49"/>
      <c r="W1428"/>
    </row>
    <row r="1429" spans="11:23" x14ac:dyDescent="0.35">
      <c r="K1429"/>
      <c r="L1429"/>
      <c r="M1429"/>
      <c r="O1429"/>
      <c r="P1429" s="49"/>
      <c r="Q1429" s="49"/>
      <c r="R1429"/>
      <c r="S1429" s="49"/>
      <c r="T1429" s="49"/>
      <c r="U1429" s="49"/>
      <c r="V1429" s="49"/>
      <c r="W1429"/>
    </row>
    <row r="1430" spans="11:23" x14ac:dyDescent="0.35">
      <c r="K1430"/>
      <c r="L1430"/>
      <c r="M1430"/>
      <c r="O1430"/>
      <c r="P1430" s="49"/>
      <c r="Q1430" s="49"/>
      <c r="R1430"/>
      <c r="S1430" s="49"/>
      <c r="T1430" s="49"/>
      <c r="U1430" s="49"/>
      <c r="V1430" s="49"/>
      <c r="W1430"/>
    </row>
    <row r="1431" spans="11:23" x14ac:dyDescent="0.35">
      <c r="K1431"/>
      <c r="L1431"/>
      <c r="M1431"/>
      <c r="O1431"/>
      <c r="P1431" s="49"/>
      <c r="Q1431" s="49"/>
      <c r="R1431"/>
      <c r="S1431" s="49"/>
      <c r="T1431" s="49"/>
      <c r="U1431" s="49"/>
      <c r="V1431" s="49"/>
      <c r="W1431"/>
    </row>
    <row r="1432" spans="11:23" x14ac:dyDescent="0.35">
      <c r="K1432"/>
      <c r="L1432"/>
      <c r="M1432"/>
      <c r="O1432"/>
      <c r="P1432" s="49"/>
      <c r="Q1432" s="49"/>
      <c r="R1432"/>
      <c r="S1432" s="49"/>
      <c r="T1432" s="49"/>
      <c r="U1432" s="49"/>
      <c r="V1432" s="49"/>
      <c r="W1432"/>
    </row>
    <row r="1433" spans="11:23" x14ac:dyDescent="0.35">
      <c r="K1433"/>
      <c r="L1433"/>
      <c r="M1433"/>
      <c r="O1433"/>
      <c r="P1433" s="49"/>
      <c r="Q1433" s="49"/>
      <c r="R1433"/>
      <c r="S1433" s="49"/>
      <c r="T1433" s="49"/>
      <c r="U1433" s="49"/>
      <c r="V1433" s="49"/>
      <c r="W1433"/>
    </row>
    <row r="1434" spans="11:23" x14ac:dyDescent="0.35">
      <c r="K1434"/>
      <c r="L1434"/>
      <c r="M1434"/>
      <c r="O1434"/>
      <c r="P1434" s="49"/>
      <c r="Q1434" s="49"/>
      <c r="R1434"/>
      <c r="S1434" s="49"/>
      <c r="T1434" s="49"/>
      <c r="U1434" s="49"/>
      <c r="V1434" s="49"/>
      <c r="W1434"/>
    </row>
    <row r="1435" spans="11:23" x14ac:dyDescent="0.35">
      <c r="K1435"/>
      <c r="L1435"/>
      <c r="M1435"/>
      <c r="O1435"/>
      <c r="P1435" s="49"/>
      <c r="Q1435" s="49"/>
      <c r="R1435"/>
      <c r="S1435" s="49"/>
      <c r="T1435" s="49"/>
      <c r="U1435" s="49"/>
      <c r="V1435" s="49"/>
      <c r="W1435"/>
    </row>
    <row r="1436" spans="11:23" x14ac:dyDescent="0.35">
      <c r="K1436"/>
      <c r="L1436"/>
      <c r="M1436"/>
      <c r="O1436"/>
      <c r="P1436" s="49"/>
      <c r="Q1436" s="49"/>
      <c r="R1436"/>
      <c r="S1436" s="49"/>
      <c r="T1436" s="49"/>
      <c r="U1436" s="49"/>
      <c r="V1436" s="49"/>
      <c r="W1436"/>
    </row>
    <row r="1437" spans="11:23" x14ac:dyDescent="0.35">
      <c r="K1437"/>
      <c r="L1437"/>
      <c r="M1437"/>
      <c r="O1437"/>
      <c r="P1437" s="49"/>
      <c r="Q1437" s="49"/>
      <c r="R1437"/>
      <c r="S1437" s="49"/>
      <c r="T1437" s="49"/>
      <c r="U1437" s="49"/>
      <c r="V1437" s="49"/>
      <c r="W1437"/>
    </row>
    <row r="1438" spans="11:23" x14ac:dyDescent="0.35">
      <c r="K1438"/>
      <c r="L1438"/>
      <c r="M1438"/>
      <c r="O1438"/>
      <c r="P1438" s="49"/>
      <c r="Q1438" s="49"/>
      <c r="R1438"/>
      <c r="S1438" s="49"/>
      <c r="T1438" s="49"/>
      <c r="U1438" s="49"/>
      <c r="V1438" s="49"/>
      <c r="W1438"/>
    </row>
    <row r="1439" spans="11:23" x14ac:dyDescent="0.35">
      <c r="K1439"/>
      <c r="L1439"/>
      <c r="M1439"/>
      <c r="O1439"/>
      <c r="P1439" s="49"/>
      <c r="Q1439" s="49"/>
      <c r="R1439"/>
      <c r="S1439" s="49"/>
      <c r="T1439" s="49"/>
      <c r="U1439" s="49"/>
      <c r="V1439" s="49"/>
      <c r="W1439"/>
    </row>
    <row r="1440" spans="11:23" x14ac:dyDescent="0.35">
      <c r="K1440"/>
      <c r="L1440"/>
      <c r="M1440"/>
      <c r="O1440"/>
      <c r="P1440" s="49"/>
      <c r="Q1440" s="49"/>
      <c r="R1440"/>
      <c r="S1440" s="49"/>
      <c r="T1440" s="49"/>
      <c r="U1440" s="49"/>
      <c r="V1440" s="49"/>
      <c r="W1440"/>
    </row>
    <row r="1441" spans="11:23" x14ac:dyDescent="0.35">
      <c r="K1441"/>
      <c r="L1441"/>
      <c r="M1441"/>
      <c r="O1441"/>
      <c r="P1441" s="49"/>
      <c r="Q1441" s="49"/>
      <c r="R1441"/>
      <c r="S1441" s="49"/>
      <c r="T1441" s="49"/>
      <c r="U1441" s="49"/>
      <c r="V1441" s="49"/>
      <c r="W1441"/>
    </row>
    <row r="1442" spans="11:23" x14ac:dyDescent="0.35">
      <c r="K1442"/>
      <c r="L1442"/>
      <c r="M1442"/>
      <c r="O1442"/>
      <c r="P1442" s="49"/>
      <c r="Q1442" s="49"/>
      <c r="R1442"/>
      <c r="S1442" s="49"/>
      <c r="T1442" s="49"/>
      <c r="U1442" s="49"/>
      <c r="V1442" s="49"/>
      <c r="W1442"/>
    </row>
    <row r="1443" spans="11:23" x14ac:dyDescent="0.35">
      <c r="K1443"/>
      <c r="L1443"/>
      <c r="M1443"/>
      <c r="O1443"/>
      <c r="P1443" s="49"/>
      <c r="Q1443" s="49"/>
      <c r="R1443"/>
      <c r="S1443" s="49"/>
      <c r="T1443" s="49"/>
      <c r="U1443" s="49"/>
      <c r="V1443" s="49"/>
      <c r="W1443"/>
    </row>
    <row r="1444" spans="11:23" x14ac:dyDescent="0.35">
      <c r="K1444"/>
      <c r="L1444"/>
      <c r="M1444"/>
      <c r="O1444"/>
      <c r="P1444" s="49"/>
      <c r="Q1444" s="49"/>
      <c r="R1444"/>
      <c r="S1444" s="49"/>
      <c r="T1444" s="49"/>
      <c r="U1444" s="49"/>
      <c r="V1444" s="49"/>
      <c r="W1444"/>
    </row>
    <row r="1445" spans="11:23" x14ac:dyDescent="0.35">
      <c r="K1445"/>
      <c r="L1445"/>
      <c r="M1445"/>
      <c r="O1445"/>
      <c r="P1445" s="49"/>
      <c r="Q1445" s="49"/>
      <c r="R1445"/>
      <c r="S1445" s="49"/>
      <c r="T1445" s="49"/>
      <c r="U1445" s="49"/>
      <c r="V1445" s="49"/>
      <c r="W1445"/>
    </row>
    <row r="1446" spans="11:23" x14ac:dyDescent="0.35">
      <c r="K1446"/>
      <c r="L1446"/>
      <c r="M1446"/>
      <c r="O1446"/>
      <c r="P1446" s="49"/>
      <c r="Q1446" s="49"/>
      <c r="R1446"/>
      <c r="S1446" s="49"/>
      <c r="T1446" s="49"/>
      <c r="U1446" s="49"/>
      <c r="V1446" s="49"/>
      <c r="W1446"/>
    </row>
    <row r="1447" spans="11:23" x14ac:dyDescent="0.35">
      <c r="K1447"/>
      <c r="L1447"/>
      <c r="M1447"/>
      <c r="O1447"/>
      <c r="P1447" s="49"/>
      <c r="Q1447" s="49"/>
      <c r="R1447"/>
      <c r="S1447" s="49"/>
      <c r="T1447" s="49"/>
      <c r="U1447" s="49"/>
      <c r="V1447" s="49"/>
      <c r="W1447"/>
    </row>
    <row r="1448" spans="11:23" x14ac:dyDescent="0.35">
      <c r="K1448"/>
      <c r="L1448"/>
      <c r="M1448"/>
      <c r="O1448"/>
      <c r="P1448" s="49"/>
      <c r="Q1448" s="49"/>
      <c r="R1448"/>
      <c r="S1448" s="49"/>
      <c r="T1448" s="49"/>
      <c r="U1448" s="49"/>
      <c r="V1448" s="49"/>
      <c r="W1448"/>
    </row>
    <row r="1449" spans="11:23" x14ac:dyDescent="0.35">
      <c r="K1449"/>
      <c r="L1449"/>
      <c r="M1449"/>
      <c r="O1449"/>
      <c r="P1449" s="49"/>
      <c r="Q1449" s="49"/>
      <c r="R1449"/>
      <c r="S1449" s="49"/>
      <c r="T1449" s="49"/>
      <c r="U1449" s="49"/>
      <c r="V1449" s="49"/>
      <c r="W1449"/>
    </row>
    <row r="1450" spans="11:23" x14ac:dyDescent="0.35">
      <c r="K1450"/>
      <c r="L1450"/>
      <c r="M1450"/>
      <c r="O1450"/>
      <c r="P1450" s="49"/>
      <c r="Q1450" s="49"/>
      <c r="R1450"/>
      <c r="S1450" s="49"/>
      <c r="T1450" s="49"/>
      <c r="U1450" s="49"/>
      <c r="V1450" s="49"/>
      <c r="W1450"/>
    </row>
    <row r="1451" spans="11:23" x14ac:dyDescent="0.35">
      <c r="K1451"/>
      <c r="L1451"/>
      <c r="M1451"/>
      <c r="O1451"/>
      <c r="P1451" s="49"/>
      <c r="Q1451" s="49"/>
      <c r="R1451"/>
      <c r="S1451" s="49"/>
      <c r="T1451" s="49"/>
      <c r="U1451" s="49"/>
      <c r="V1451" s="49"/>
      <c r="W1451"/>
    </row>
    <row r="1452" spans="11:23" x14ac:dyDescent="0.35">
      <c r="K1452"/>
      <c r="L1452"/>
      <c r="M1452"/>
      <c r="O1452"/>
      <c r="P1452" s="49"/>
      <c r="Q1452" s="49"/>
      <c r="R1452"/>
      <c r="S1452" s="49"/>
      <c r="T1452" s="49"/>
      <c r="U1452" s="49"/>
      <c r="V1452" s="49"/>
      <c r="W1452"/>
    </row>
    <row r="1453" spans="11:23" x14ac:dyDescent="0.35">
      <c r="K1453"/>
      <c r="L1453"/>
      <c r="M1453"/>
      <c r="O1453"/>
      <c r="P1453" s="49"/>
      <c r="Q1453" s="49"/>
      <c r="R1453"/>
      <c r="S1453" s="49"/>
      <c r="T1453" s="49"/>
      <c r="U1453" s="49"/>
      <c r="V1453" s="49"/>
      <c r="W1453"/>
    </row>
    <row r="1454" spans="11:23" x14ac:dyDescent="0.35">
      <c r="K1454"/>
      <c r="L1454"/>
      <c r="M1454"/>
      <c r="O1454"/>
      <c r="P1454" s="49"/>
      <c r="Q1454" s="49"/>
      <c r="R1454"/>
      <c r="S1454" s="49"/>
      <c r="T1454" s="49"/>
      <c r="U1454" s="49"/>
      <c r="V1454" s="49"/>
      <c r="W1454"/>
    </row>
    <row r="1455" spans="11:23" x14ac:dyDescent="0.35">
      <c r="K1455"/>
      <c r="L1455"/>
      <c r="M1455"/>
      <c r="O1455"/>
      <c r="P1455" s="49"/>
      <c r="Q1455" s="49"/>
      <c r="R1455"/>
      <c r="S1455" s="49"/>
      <c r="T1455" s="49"/>
      <c r="U1455" s="49"/>
      <c r="V1455" s="49"/>
      <c r="W1455"/>
    </row>
    <row r="1456" spans="11:23" x14ac:dyDescent="0.35">
      <c r="K1456"/>
      <c r="L1456"/>
      <c r="M1456"/>
      <c r="O1456"/>
      <c r="P1456" s="49"/>
      <c r="Q1456" s="49"/>
      <c r="R1456"/>
      <c r="S1456" s="49"/>
      <c r="T1456" s="49"/>
      <c r="U1456" s="49"/>
      <c r="V1456" s="49"/>
      <c r="W1456"/>
    </row>
    <row r="1457" spans="11:23" x14ac:dyDescent="0.35">
      <c r="K1457"/>
      <c r="L1457"/>
      <c r="M1457"/>
      <c r="O1457"/>
      <c r="P1457" s="49"/>
      <c r="Q1457" s="49"/>
      <c r="R1457"/>
      <c r="S1457" s="49"/>
      <c r="T1457" s="49"/>
      <c r="U1457" s="49"/>
      <c r="V1457" s="49"/>
      <c r="W1457"/>
    </row>
    <row r="1458" spans="11:23" x14ac:dyDescent="0.35">
      <c r="K1458"/>
      <c r="L1458"/>
      <c r="M1458"/>
      <c r="O1458"/>
      <c r="P1458" s="49"/>
      <c r="Q1458" s="49"/>
      <c r="R1458"/>
      <c r="S1458" s="49"/>
      <c r="T1458" s="49"/>
      <c r="U1458" s="49"/>
      <c r="V1458" s="49"/>
      <c r="W1458"/>
    </row>
    <row r="1459" spans="11:23" x14ac:dyDescent="0.35">
      <c r="K1459"/>
      <c r="L1459"/>
      <c r="M1459"/>
      <c r="O1459"/>
      <c r="P1459" s="49"/>
      <c r="Q1459" s="49"/>
      <c r="R1459"/>
      <c r="S1459" s="49"/>
      <c r="T1459" s="49"/>
      <c r="U1459" s="49"/>
      <c r="V1459" s="49"/>
      <c r="W1459"/>
    </row>
    <row r="1460" spans="11:23" x14ac:dyDescent="0.35">
      <c r="K1460"/>
      <c r="L1460"/>
      <c r="M1460"/>
      <c r="O1460"/>
      <c r="P1460" s="49"/>
      <c r="Q1460" s="49"/>
      <c r="R1460"/>
      <c r="S1460" s="49"/>
      <c r="T1460" s="49"/>
      <c r="U1460" s="49"/>
      <c r="V1460" s="49"/>
      <c r="W1460"/>
    </row>
    <row r="1461" spans="11:23" x14ac:dyDescent="0.35">
      <c r="K1461"/>
      <c r="L1461"/>
      <c r="M1461"/>
      <c r="O1461"/>
      <c r="P1461" s="49"/>
      <c r="Q1461" s="49"/>
      <c r="R1461"/>
      <c r="S1461" s="49"/>
      <c r="T1461" s="49"/>
      <c r="U1461" s="49"/>
      <c r="V1461" s="49"/>
      <c r="W1461"/>
    </row>
    <row r="1462" spans="11:23" x14ac:dyDescent="0.35">
      <c r="K1462"/>
      <c r="L1462"/>
      <c r="M1462"/>
      <c r="O1462"/>
      <c r="P1462" s="49"/>
      <c r="Q1462" s="49"/>
      <c r="R1462"/>
      <c r="S1462" s="49"/>
      <c r="T1462" s="49"/>
      <c r="U1462" s="49"/>
      <c r="V1462" s="49"/>
      <c r="W1462"/>
    </row>
    <row r="1463" spans="11:23" x14ac:dyDescent="0.35">
      <c r="K1463"/>
      <c r="L1463"/>
      <c r="M1463"/>
      <c r="O1463"/>
      <c r="P1463" s="49"/>
      <c r="Q1463" s="49"/>
      <c r="R1463"/>
      <c r="S1463" s="49"/>
      <c r="T1463" s="49"/>
      <c r="U1463" s="49"/>
      <c r="V1463" s="49"/>
      <c r="W1463"/>
    </row>
    <row r="1464" spans="11:23" x14ac:dyDescent="0.35">
      <c r="K1464"/>
      <c r="L1464"/>
      <c r="M1464"/>
      <c r="O1464"/>
      <c r="P1464" s="49"/>
      <c r="Q1464" s="49"/>
      <c r="R1464"/>
      <c r="S1464" s="49"/>
      <c r="T1464" s="49"/>
      <c r="U1464" s="49"/>
      <c r="V1464" s="49"/>
      <c r="W1464"/>
    </row>
    <row r="1465" spans="11:23" x14ac:dyDescent="0.35">
      <c r="K1465"/>
      <c r="L1465"/>
      <c r="M1465"/>
      <c r="O1465"/>
      <c r="P1465" s="49"/>
      <c r="Q1465" s="49"/>
      <c r="R1465"/>
      <c r="S1465" s="49"/>
      <c r="T1465" s="49"/>
      <c r="U1465" s="49"/>
      <c r="V1465" s="49"/>
      <c r="W1465"/>
    </row>
    <row r="1466" spans="11:23" x14ac:dyDescent="0.35">
      <c r="K1466"/>
      <c r="L1466"/>
      <c r="M1466"/>
      <c r="O1466"/>
      <c r="P1466" s="49"/>
      <c r="Q1466" s="49"/>
      <c r="R1466"/>
      <c r="S1466" s="49"/>
      <c r="T1466" s="49"/>
      <c r="U1466" s="49"/>
      <c r="V1466" s="49"/>
      <c r="W1466"/>
    </row>
    <row r="1467" spans="11:23" x14ac:dyDescent="0.35">
      <c r="K1467"/>
      <c r="L1467"/>
      <c r="M1467"/>
      <c r="O1467"/>
      <c r="P1467" s="49"/>
      <c r="Q1467" s="49"/>
      <c r="R1467"/>
      <c r="S1467" s="49"/>
      <c r="T1467" s="49"/>
      <c r="U1467" s="49"/>
      <c r="V1467" s="49"/>
      <c r="W1467"/>
    </row>
    <row r="1468" spans="11:23" x14ac:dyDescent="0.35">
      <c r="K1468"/>
      <c r="L1468"/>
      <c r="M1468"/>
      <c r="O1468"/>
      <c r="P1468" s="49"/>
      <c r="Q1468" s="49"/>
      <c r="R1468"/>
      <c r="S1468" s="49"/>
      <c r="T1468" s="49"/>
      <c r="U1468" s="49"/>
      <c r="V1468" s="49"/>
      <c r="W1468"/>
    </row>
    <row r="1469" spans="11:23" x14ac:dyDescent="0.35">
      <c r="K1469"/>
      <c r="L1469"/>
      <c r="M1469"/>
      <c r="O1469"/>
      <c r="P1469" s="49"/>
      <c r="Q1469" s="49"/>
      <c r="R1469"/>
      <c r="S1469" s="49"/>
      <c r="T1469" s="49"/>
      <c r="U1469" s="49"/>
      <c r="V1469" s="49"/>
      <c r="W1469"/>
    </row>
    <row r="1470" spans="11:23" x14ac:dyDescent="0.35">
      <c r="K1470"/>
      <c r="L1470"/>
      <c r="M1470"/>
      <c r="O1470"/>
      <c r="P1470" s="49"/>
      <c r="Q1470" s="49"/>
      <c r="R1470"/>
      <c r="S1470" s="49"/>
      <c r="T1470" s="49"/>
      <c r="U1470" s="49"/>
      <c r="V1470" s="49"/>
      <c r="W1470"/>
    </row>
    <row r="1471" spans="11:23" x14ac:dyDescent="0.35">
      <c r="K1471"/>
      <c r="L1471"/>
      <c r="M1471"/>
      <c r="O1471"/>
      <c r="P1471" s="49"/>
      <c r="Q1471" s="49"/>
      <c r="R1471"/>
      <c r="S1471" s="49"/>
      <c r="T1471" s="49"/>
      <c r="U1471" s="49"/>
      <c r="V1471" s="49"/>
      <c r="W1471"/>
    </row>
    <row r="1472" spans="11:23" x14ac:dyDescent="0.35">
      <c r="K1472"/>
      <c r="L1472"/>
      <c r="M1472"/>
      <c r="O1472"/>
      <c r="P1472" s="49"/>
      <c r="Q1472" s="49"/>
      <c r="R1472"/>
      <c r="S1472" s="49"/>
      <c r="T1472" s="49"/>
      <c r="U1472" s="49"/>
      <c r="V1472" s="49"/>
      <c r="W1472"/>
    </row>
    <row r="1473" spans="11:23" x14ac:dyDescent="0.35">
      <c r="K1473"/>
      <c r="L1473"/>
      <c r="M1473"/>
      <c r="O1473"/>
      <c r="P1473" s="49"/>
      <c r="Q1473" s="49"/>
      <c r="R1473"/>
      <c r="S1473" s="49"/>
      <c r="T1473" s="49"/>
      <c r="U1473" s="49"/>
      <c r="V1473" s="49"/>
      <c r="W1473"/>
    </row>
    <row r="1474" spans="11:23" x14ac:dyDescent="0.35">
      <c r="K1474"/>
      <c r="L1474"/>
      <c r="M1474"/>
      <c r="O1474"/>
      <c r="P1474" s="49"/>
      <c r="Q1474" s="49"/>
      <c r="R1474"/>
      <c r="S1474" s="49"/>
      <c r="T1474" s="49"/>
      <c r="U1474" s="49"/>
      <c r="V1474" s="49"/>
      <c r="W1474"/>
    </row>
    <row r="1475" spans="11:23" x14ac:dyDescent="0.35">
      <c r="K1475"/>
      <c r="L1475"/>
      <c r="M1475"/>
      <c r="O1475"/>
      <c r="P1475" s="49"/>
      <c r="Q1475" s="49"/>
      <c r="R1475"/>
      <c r="S1475" s="49"/>
      <c r="T1475" s="49"/>
      <c r="U1475" s="49"/>
      <c r="V1475" s="49"/>
      <c r="W1475"/>
    </row>
    <row r="1476" spans="11:23" x14ac:dyDescent="0.35">
      <c r="K1476"/>
      <c r="L1476"/>
      <c r="M1476"/>
      <c r="O1476"/>
      <c r="P1476" s="49"/>
      <c r="Q1476" s="49"/>
      <c r="R1476"/>
      <c r="S1476" s="49"/>
      <c r="T1476" s="49"/>
      <c r="U1476" s="49"/>
      <c r="V1476" s="49"/>
      <c r="W1476"/>
    </row>
    <row r="1477" spans="11:23" x14ac:dyDescent="0.35">
      <c r="K1477"/>
      <c r="L1477"/>
      <c r="M1477"/>
      <c r="O1477"/>
      <c r="P1477" s="49"/>
      <c r="Q1477" s="49"/>
      <c r="R1477"/>
      <c r="S1477" s="49"/>
      <c r="T1477" s="49"/>
      <c r="U1477" s="49"/>
      <c r="V1477" s="49"/>
      <c r="W1477"/>
    </row>
    <row r="1478" spans="11:23" x14ac:dyDescent="0.35">
      <c r="K1478"/>
      <c r="L1478"/>
      <c r="M1478"/>
      <c r="O1478"/>
      <c r="P1478" s="49"/>
      <c r="Q1478" s="49"/>
      <c r="R1478"/>
      <c r="S1478" s="49"/>
      <c r="T1478" s="49"/>
      <c r="U1478" s="49"/>
      <c r="V1478" s="49"/>
      <c r="W1478"/>
    </row>
    <row r="1479" spans="11:23" x14ac:dyDescent="0.35">
      <c r="K1479"/>
      <c r="L1479"/>
      <c r="M1479"/>
      <c r="O1479"/>
      <c r="P1479" s="49"/>
      <c r="Q1479" s="49"/>
      <c r="R1479"/>
      <c r="S1479" s="49"/>
      <c r="T1479" s="49"/>
      <c r="U1479" s="49"/>
      <c r="V1479" s="49"/>
      <c r="W1479"/>
    </row>
    <row r="1480" spans="11:23" x14ac:dyDescent="0.35">
      <c r="K1480"/>
      <c r="L1480"/>
      <c r="M1480"/>
      <c r="O1480"/>
      <c r="P1480" s="49"/>
      <c r="Q1480" s="49"/>
      <c r="R1480"/>
      <c r="S1480" s="49"/>
      <c r="T1480" s="49"/>
      <c r="U1480" s="49"/>
      <c r="V1480" s="49"/>
      <c r="W1480"/>
    </row>
    <row r="1481" spans="11:23" x14ac:dyDescent="0.35">
      <c r="K1481"/>
      <c r="L1481"/>
      <c r="M1481"/>
      <c r="O1481"/>
      <c r="P1481" s="49"/>
      <c r="Q1481" s="49"/>
      <c r="R1481"/>
      <c r="S1481" s="49"/>
      <c r="T1481" s="49"/>
      <c r="U1481" s="49"/>
      <c r="V1481" s="49"/>
      <c r="W1481"/>
    </row>
    <row r="1482" spans="11:23" x14ac:dyDescent="0.35">
      <c r="K1482"/>
      <c r="L1482"/>
      <c r="M1482"/>
      <c r="O1482"/>
      <c r="P1482" s="49"/>
      <c r="Q1482" s="49"/>
      <c r="R1482"/>
      <c r="S1482" s="49"/>
      <c r="T1482" s="49"/>
      <c r="U1482" s="49"/>
      <c r="V1482" s="49"/>
      <c r="W1482"/>
    </row>
    <row r="1483" spans="11:23" x14ac:dyDescent="0.35">
      <c r="K1483"/>
      <c r="L1483"/>
      <c r="M1483"/>
      <c r="O1483"/>
      <c r="P1483" s="49"/>
      <c r="Q1483" s="49"/>
      <c r="R1483"/>
      <c r="S1483" s="49"/>
      <c r="T1483" s="49"/>
      <c r="U1483" s="49"/>
      <c r="V1483" s="49"/>
      <c r="W1483"/>
    </row>
    <row r="1484" spans="11:23" x14ac:dyDescent="0.35">
      <c r="K1484"/>
      <c r="L1484"/>
      <c r="M1484"/>
      <c r="O1484"/>
      <c r="P1484" s="49"/>
      <c r="Q1484" s="49"/>
      <c r="R1484"/>
      <c r="S1484" s="49"/>
      <c r="T1484" s="49"/>
      <c r="U1484" s="49"/>
      <c r="V1484" s="49"/>
      <c r="W1484"/>
    </row>
    <row r="1485" spans="11:23" x14ac:dyDescent="0.35">
      <c r="K1485"/>
      <c r="L1485"/>
      <c r="M1485"/>
      <c r="O1485"/>
      <c r="P1485" s="49"/>
      <c r="Q1485" s="49"/>
      <c r="R1485"/>
      <c r="S1485" s="49"/>
      <c r="T1485" s="49"/>
      <c r="U1485" s="49"/>
      <c r="V1485" s="49"/>
      <c r="W1485"/>
    </row>
    <row r="1486" spans="11:23" x14ac:dyDescent="0.35">
      <c r="K1486"/>
      <c r="L1486"/>
      <c r="M1486"/>
      <c r="O1486"/>
      <c r="P1486" s="49"/>
      <c r="Q1486" s="49"/>
      <c r="R1486"/>
      <c r="S1486" s="49"/>
      <c r="T1486" s="49"/>
      <c r="U1486" s="49"/>
      <c r="V1486" s="49"/>
      <c r="W1486"/>
    </row>
    <row r="1487" spans="11:23" x14ac:dyDescent="0.35">
      <c r="K1487"/>
      <c r="L1487"/>
      <c r="M1487"/>
      <c r="O1487"/>
      <c r="P1487" s="49"/>
      <c r="Q1487" s="49"/>
      <c r="R1487"/>
      <c r="S1487" s="49"/>
      <c r="T1487" s="49"/>
      <c r="U1487" s="49"/>
      <c r="V1487" s="49"/>
      <c r="W1487"/>
    </row>
    <row r="1488" spans="11:23" x14ac:dyDescent="0.35">
      <c r="K1488"/>
      <c r="L1488"/>
      <c r="M1488"/>
      <c r="O1488"/>
      <c r="P1488" s="49"/>
      <c r="Q1488" s="49"/>
      <c r="R1488"/>
      <c r="S1488" s="49"/>
      <c r="T1488" s="49"/>
      <c r="U1488" s="49"/>
      <c r="V1488" s="49"/>
      <c r="W1488"/>
    </row>
    <row r="1489" spans="11:23" x14ac:dyDescent="0.35">
      <c r="K1489"/>
      <c r="L1489"/>
      <c r="M1489"/>
      <c r="O1489"/>
      <c r="P1489" s="49"/>
      <c r="Q1489" s="49"/>
      <c r="R1489"/>
      <c r="S1489" s="49"/>
      <c r="T1489" s="49"/>
      <c r="U1489" s="49"/>
      <c r="V1489" s="49"/>
      <c r="W1489"/>
    </row>
    <row r="1490" spans="11:23" x14ac:dyDescent="0.35">
      <c r="K1490"/>
      <c r="L1490"/>
      <c r="M1490"/>
      <c r="O1490"/>
      <c r="P1490" s="49"/>
      <c r="Q1490" s="49"/>
      <c r="R1490"/>
      <c r="S1490" s="49"/>
      <c r="T1490" s="49"/>
      <c r="U1490" s="49"/>
      <c r="V1490" s="49"/>
      <c r="W1490"/>
    </row>
    <row r="1491" spans="11:23" x14ac:dyDescent="0.35">
      <c r="K1491"/>
      <c r="L1491"/>
      <c r="M1491"/>
      <c r="O1491"/>
      <c r="P1491" s="49"/>
      <c r="Q1491" s="49"/>
      <c r="R1491"/>
      <c r="S1491" s="49"/>
      <c r="T1491" s="49"/>
      <c r="U1491" s="49"/>
      <c r="V1491" s="49"/>
      <c r="W1491"/>
    </row>
    <row r="1492" spans="11:23" x14ac:dyDescent="0.35">
      <c r="K1492"/>
      <c r="L1492"/>
      <c r="M1492"/>
      <c r="O1492"/>
      <c r="P1492" s="49"/>
      <c r="Q1492" s="49"/>
      <c r="R1492"/>
      <c r="S1492" s="49"/>
      <c r="T1492" s="49"/>
      <c r="U1492" s="49"/>
      <c r="V1492" s="49"/>
      <c r="W1492"/>
    </row>
    <row r="1493" spans="11:23" x14ac:dyDescent="0.35">
      <c r="K1493"/>
      <c r="L1493"/>
      <c r="M1493"/>
      <c r="O1493"/>
      <c r="P1493" s="49"/>
      <c r="Q1493" s="49"/>
      <c r="R1493"/>
      <c r="S1493" s="49"/>
      <c r="T1493" s="49"/>
      <c r="U1493" s="49"/>
      <c r="V1493" s="49"/>
      <c r="W1493"/>
    </row>
    <row r="1494" spans="11:23" x14ac:dyDescent="0.35">
      <c r="K1494"/>
      <c r="L1494"/>
      <c r="M1494"/>
      <c r="O1494"/>
      <c r="P1494" s="49"/>
      <c r="Q1494" s="49"/>
      <c r="R1494"/>
      <c r="S1494" s="49"/>
      <c r="T1494" s="49"/>
      <c r="U1494" s="49"/>
      <c r="V1494" s="49"/>
      <c r="W1494"/>
    </row>
    <row r="1495" spans="11:23" x14ac:dyDescent="0.35">
      <c r="K1495"/>
      <c r="L1495"/>
      <c r="M1495"/>
      <c r="O1495"/>
      <c r="P1495" s="49"/>
      <c r="Q1495" s="49"/>
      <c r="R1495"/>
      <c r="S1495" s="49"/>
      <c r="T1495" s="49"/>
      <c r="U1495" s="49"/>
      <c r="V1495" s="49"/>
      <c r="W1495"/>
    </row>
    <row r="1496" spans="11:23" x14ac:dyDescent="0.35">
      <c r="K1496"/>
      <c r="L1496"/>
      <c r="M1496"/>
      <c r="O1496"/>
      <c r="P1496" s="49"/>
      <c r="Q1496" s="49"/>
      <c r="R1496"/>
      <c r="S1496" s="49"/>
      <c r="T1496" s="49"/>
      <c r="U1496" s="49"/>
      <c r="V1496" s="49"/>
      <c r="W1496"/>
    </row>
    <row r="1497" spans="11:23" x14ac:dyDescent="0.35">
      <c r="K1497"/>
      <c r="L1497"/>
      <c r="M1497"/>
      <c r="O1497"/>
      <c r="P1497" s="49"/>
      <c r="Q1497" s="49"/>
      <c r="R1497"/>
      <c r="S1497" s="49"/>
      <c r="T1497" s="49"/>
      <c r="U1497" s="49"/>
      <c r="V1497" s="49"/>
      <c r="W1497"/>
    </row>
    <row r="1498" spans="11:23" x14ac:dyDescent="0.35">
      <c r="K1498"/>
      <c r="L1498"/>
      <c r="M1498"/>
      <c r="O1498"/>
      <c r="P1498" s="49"/>
      <c r="Q1498" s="49"/>
      <c r="R1498"/>
      <c r="S1498" s="49"/>
      <c r="T1498" s="49"/>
      <c r="U1498" s="49"/>
      <c r="V1498" s="49"/>
      <c r="W1498"/>
    </row>
    <row r="1499" spans="11:23" x14ac:dyDescent="0.35">
      <c r="K1499"/>
      <c r="L1499"/>
      <c r="M1499"/>
      <c r="O1499"/>
      <c r="P1499" s="49"/>
      <c r="Q1499" s="49"/>
      <c r="R1499"/>
      <c r="S1499" s="49"/>
      <c r="T1499" s="49"/>
      <c r="U1499" s="49"/>
      <c r="V1499" s="49"/>
      <c r="W1499"/>
    </row>
    <row r="1500" spans="11:23" x14ac:dyDescent="0.35">
      <c r="K1500"/>
      <c r="L1500"/>
      <c r="M1500"/>
      <c r="O1500"/>
      <c r="P1500" s="49"/>
      <c r="Q1500" s="49"/>
      <c r="R1500"/>
      <c r="S1500" s="49"/>
      <c r="T1500" s="49"/>
      <c r="U1500" s="49"/>
      <c r="V1500" s="49"/>
      <c r="W1500"/>
    </row>
    <row r="1501" spans="11:23" x14ac:dyDescent="0.35">
      <c r="K1501"/>
      <c r="L1501"/>
      <c r="M1501"/>
      <c r="O1501"/>
      <c r="P1501" s="49"/>
      <c r="Q1501" s="49"/>
      <c r="R1501"/>
      <c r="S1501" s="49"/>
      <c r="T1501" s="49"/>
      <c r="U1501" s="49"/>
      <c r="V1501" s="49"/>
      <c r="W1501"/>
    </row>
    <row r="1502" spans="11:23" x14ac:dyDescent="0.35">
      <c r="K1502"/>
      <c r="L1502"/>
      <c r="M1502"/>
      <c r="O1502"/>
      <c r="P1502" s="49"/>
      <c r="Q1502" s="49"/>
      <c r="R1502"/>
      <c r="S1502" s="49"/>
      <c r="T1502" s="49"/>
      <c r="U1502" s="49"/>
      <c r="V1502" s="49"/>
      <c r="W1502"/>
    </row>
    <row r="1503" spans="11:23" x14ac:dyDescent="0.35">
      <c r="K1503"/>
      <c r="L1503"/>
      <c r="M1503"/>
      <c r="O1503"/>
      <c r="P1503" s="49"/>
      <c r="Q1503" s="49"/>
      <c r="R1503"/>
      <c r="S1503" s="49"/>
      <c r="T1503" s="49"/>
      <c r="U1503" s="49"/>
      <c r="V1503" s="49"/>
      <c r="W1503"/>
    </row>
    <row r="1504" spans="11:23" x14ac:dyDescent="0.35">
      <c r="K1504"/>
      <c r="L1504"/>
      <c r="M1504"/>
      <c r="O1504"/>
      <c r="P1504" s="49"/>
      <c r="Q1504" s="49"/>
      <c r="R1504"/>
      <c r="S1504" s="49"/>
      <c r="T1504" s="49"/>
      <c r="U1504" s="49"/>
      <c r="V1504" s="49"/>
      <c r="W1504"/>
    </row>
    <row r="1505" spans="11:23" x14ac:dyDescent="0.35">
      <c r="K1505"/>
      <c r="L1505"/>
      <c r="M1505"/>
      <c r="O1505"/>
      <c r="P1505" s="49"/>
      <c r="Q1505" s="49"/>
      <c r="R1505"/>
      <c r="S1505" s="49"/>
      <c r="T1505" s="49"/>
      <c r="U1505" s="49"/>
      <c r="V1505" s="49"/>
      <c r="W1505"/>
    </row>
    <row r="1506" spans="11:23" x14ac:dyDescent="0.35">
      <c r="K1506"/>
      <c r="L1506"/>
      <c r="M1506"/>
      <c r="O1506"/>
      <c r="P1506" s="49"/>
      <c r="Q1506" s="49"/>
      <c r="R1506"/>
      <c r="S1506" s="49"/>
      <c r="T1506" s="49"/>
      <c r="U1506" s="49"/>
      <c r="V1506" s="49"/>
      <c r="W1506"/>
    </row>
    <row r="1507" spans="11:23" x14ac:dyDescent="0.35">
      <c r="K1507"/>
      <c r="L1507"/>
      <c r="M1507"/>
      <c r="O1507"/>
      <c r="P1507" s="49"/>
      <c r="Q1507" s="49"/>
      <c r="R1507"/>
      <c r="S1507" s="49"/>
      <c r="T1507" s="49"/>
      <c r="U1507" s="49"/>
      <c r="V1507" s="49"/>
      <c r="W1507"/>
    </row>
    <row r="1508" spans="11:23" x14ac:dyDescent="0.35">
      <c r="K1508"/>
      <c r="L1508"/>
      <c r="M1508"/>
      <c r="O1508"/>
      <c r="P1508" s="49"/>
      <c r="Q1508" s="49"/>
      <c r="R1508"/>
      <c r="S1508" s="49"/>
      <c r="T1508" s="49"/>
      <c r="U1508" s="49"/>
      <c r="V1508" s="49"/>
      <c r="W1508"/>
    </row>
    <row r="1509" spans="11:23" x14ac:dyDescent="0.35">
      <c r="K1509"/>
      <c r="L1509"/>
      <c r="M1509"/>
      <c r="O1509"/>
      <c r="P1509" s="49"/>
      <c r="Q1509" s="49"/>
      <c r="R1509"/>
      <c r="S1509" s="49"/>
      <c r="T1509" s="49"/>
      <c r="U1509" s="49"/>
      <c r="V1509" s="49"/>
      <c r="W1509"/>
    </row>
    <row r="1510" spans="11:23" x14ac:dyDescent="0.35">
      <c r="K1510"/>
      <c r="L1510"/>
      <c r="M1510"/>
      <c r="O1510"/>
      <c r="P1510" s="49"/>
      <c r="Q1510" s="49"/>
      <c r="R1510"/>
      <c r="S1510" s="49"/>
      <c r="T1510" s="49"/>
      <c r="U1510" s="49"/>
      <c r="V1510" s="49"/>
      <c r="W1510"/>
    </row>
    <row r="1511" spans="11:23" x14ac:dyDescent="0.35">
      <c r="K1511"/>
      <c r="L1511"/>
      <c r="M1511"/>
      <c r="O1511"/>
      <c r="P1511" s="49"/>
      <c r="Q1511" s="49"/>
      <c r="R1511"/>
      <c r="S1511" s="49"/>
      <c r="T1511" s="49"/>
      <c r="U1511" s="49"/>
      <c r="V1511" s="49"/>
      <c r="W1511"/>
    </row>
    <row r="1512" spans="11:23" x14ac:dyDescent="0.35">
      <c r="K1512"/>
      <c r="L1512"/>
      <c r="M1512"/>
      <c r="O1512"/>
      <c r="P1512" s="49"/>
      <c r="Q1512" s="49"/>
      <c r="R1512"/>
      <c r="S1512" s="49"/>
      <c r="T1512" s="49"/>
      <c r="U1512" s="49"/>
      <c r="V1512" s="49"/>
      <c r="W1512"/>
    </row>
    <row r="1513" spans="11:23" x14ac:dyDescent="0.35">
      <c r="K1513"/>
      <c r="L1513"/>
      <c r="M1513"/>
      <c r="O1513"/>
      <c r="P1513" s="49"/>
      <c r="Q1513" s="49"/>
      <c r="R1513"/>
      <c r="S1513" s="49"/>
      <c r="T1513" s="49"/>
      <c r="U1513" s="49"/>
      <c r="V1513" s="49"/>
      <c r="W1513"/>
    </row>
    <row r="1514" spans="11:23" x14ac:dyDescent="0.35">
      <c r="K1514"/>
      <c r="L1514"/>
      <c r="M1514"/>
      <c r="O1514"/>
      <c r="P1514" s="49"/>
      <c r="Q1514" s="49"/>
      <c r="R1514"/>
      <c r="S1514" s="49"/>
      <c r="T1514" s="49"/>
      <c r="U1514" s="49"/>
      <c r="V1514" s="49"/>
      <c r="W1514"/>
    </row>
    <row r="1515" spans="11:23" x14ac:dyDescent="0.35">
      <c r="K1515"/>
      <c r="L1515"/>
      <c r="M1515"/>
      <c r="O1515"/>
      <c r="P1515" s="49"/>
      <c r="Q1515" s="49"/>
      <c r="R1515"/>
      <c r="S1515" s="49"/>
      <c r="T1515" s="49"/>
      <c r="U1515" s="49"/>
      <c r="V1515" s="49"/>
      <c r="W1515"/>
    </row>
    <row r="1516" spans="11:23" x14ac:dyDescent="0.35">
      <c r="K1516"/>
      <c r="L1516"/>
      <c r="M1516"/>
      <c r="O1516"/>
      <c r="P1516" s="49"/>
      <c r="Q1516" s="49"/>
      <c r="R1516"/>
      <c r="S1516" s="49"/>
      <c r="T1516" s="49"/>
      <c r="U1516" s="49"/>
      <c r="V1516" s="49"/>
      <c r="W1516"/>
    </row>
    <row r="1517" spans="11:23" x14ac:dyDescent="0.35">
      <c r="K1517"/>
      <c r="L1517"/>
      <c r="M1517"/>
      <c r="O1517"/>
      <c r="P1517" s="49"/>
      <c r="Q1517" s="49"/>
      <c r="R1517"/>
      <c r="S1517" s="49"/>
      <c r="T1517" s="49"/>
      <c r="U1517" s="49"/>
      <c r="V1517" s="49"/>
      <c r="W1517"/>
    </row>
    <row r="1518" spans="11:23" x14ac:dyDescent="0.35">
      <c r="K1518"/>
      <c r="L1518"/>
      <c r="M1518"/>
      <c r="O1518"/>
      <c r="P1518" s="49"/>
      <c r="Q1518" s="49"/>
      <c r="R1518"/>
      <c r="S1518" s="49"/>
      <c r="T1518" s="49"/>
      <c r="U1518" s="49"/>
      <c r="V1518" s="49"/>
      <c r="W1518"/>
    </row>
    <row r="1519" spans="11:23" x14ac:dyDescent="0.35">
      <c r="K1519"/>
      <c r="L1519"/>
      <c r="M1519"/>
      <c r="O1519"/>
      <c r="P1519" s="49"/>
      <c r="Q1519" s="49"/>
      <c r="R1519"/>
      <c r="S1519" s="49"/>
      <c r="T1519" s="49"/>
      <c r="U1519" s="49"/>
      <c r="V1519" s="49"/>
      <c r="W1519"/>
    </row>
    <row r="1520" spans="11:23" x14ac:dyDescent="0.35">
      <c r="K1520"/>
      <c r="L1520"/>
      <c r="M1520"/>
      <c r="O1520"/>
      <c r="P1520" s="49"/>
      <c r="Q1520" s="49"/>
      <c r="R1520"/>
      <c r="S1520" s="49"/>
      <c r="T1520" s="49"/>
      <c r="U1520" s="49"/>
      <c r="V1520" s="49"/>
      <c r="W1520"/>
    </row>
    <row r="1521" spans="11:23" x14ac:dyDescent="0.35">
      <c r="K1521"/>
      <c r="L1521"/>
      <c r="M1521"/>
      <c r="O1521"/>
      <c r="P1521" s="49"/>
      <c r="Q1521" s="49"/>
      <c r="R1521"/>
      <c r="S1521" s="49"/>
      <c r="T1521" s="49"/>
      <c r="U1521" s="49"/>
      <c r="V1521" s="49"/>
      <c r="W1521"/>
    </row>
    <row r="1522" spans="11:23" x14ac:dyDescent="0.35">
      <c r="K1522"/>
      <c r="L1522"/>
      <c r="M1522"/>
      <c r="O1522"/>
      <c r="P1522" s="49"/>
      <c r="Q1522" s="49"/>
      <c r="R1522"/>
      <c r="S1522" s="49"/>
      <c r="T1522" s="49"/>
      <c r="U1522" s="49"/>
      <c r="V1522" s="49"/>
      <c r="W1522"/>
    </row>
    <row r="1523" spans="11:23" x14ac:dyDescent="0.35">
      <c r="K1523"/>
      <c r="L1523"/>
      <c r="M1523"/>
      <c r="O1523"/>
      <c r="P1523" s="49"/>
      <c r="Q1523" s="49"/>
      <c r="R1523"/>
      <c r="S1523" s="49"/>
      <c r="T1523" s="49"/>
      <c r="U1523" s="49"/>
      <c r="V1523" s="49"/>
      <c r="W1523"/>
    </row>
    <row r="1524" spans="11:23" x14ac:dyDescent="0.35">
      <c r="K1524"/>
      <c r="L1524"/>
      <c r="M1524"/>
      <c r="O1524"/>
      <c r="P1524" s="49"/>
      <c r="Q1524" s="49"/>
      <c r="R1524"/>
      <c r="S1524" s="49"/>
      <c r="T1524" s="49"/>
      <c r="U1524" s="49"/>
      <c r="V1524" s="49"/>
      <c r="W1524"/>
    </row>
    <row r="1525" spans="11:23" x14ac:dyDescent="0.35">
      <c r="K1525"/>
      <c r="L1525"/>
      <c r="M1525"/>
      <c r="O1525"/>
      <c r="P1525" s="49"/>
      <c r="Q1525" s="49"/>
      <c r="R1525"/>
      <c r="S1525" s="49"/>
      <c r="T1525" s="49"/>
      <c r="U1525" s="49"/>
      <c r="V1525" s="49"/>
      <c r="W1525"/>
    </row>
    <row r="1526" spans="11:23" x14ac:dyDescent="0.35">
      <c r="K1526"/>
      <c r="L1526"/>
      <c r="M1526"/>
      <c r="O1526"/>
      <c r="P1526" s="49"/>
      <c r="Q1526" s="49"/>
      <c r="R1526"/>
      <c r="S1526" s="49"/>
      <c r="T1526" s="49"/>
      <c r="U1526" s="49"/>
      <c r="V1526" s="49"/>
      <c r="W1526"/>
    </row>
    <row r="1527" spans="11:23" x14ac:dyDescent="0.35">
      <c r="K1527"/>
      <c r="L1527"/>
      <c r="M1527"/>
      <c r="O1527"/>
      <c r="P1527" s="49"/>
      <c r="Q1527" s="49"/>
      <c r="R1527"/>
      <c r="S1527" s="49"/>
      <c r="T1527" s="49"/>
      <c r="U1527" s="49"/>
      <c r="V1527" s="49"/>
      <c r="W1527"/>
    </row>
    <row r="1528" spans="11:23" x14ac:dyDescent="0.35">
      <c r="K1528"/>
      <c r="L1528"/>
      <c r="M1528"/>
      <c r="O1528"/>
      <c r="P1528" s="49"/>
      <c r="Q1528" s="49"/>
      <c r="R1528"/>
      <c r="S1528" s="49"/>
      <c r="T1528" s="49"/>
      <c r="U1528" s="49"/>
      <c r="V1528" s="49"/>
      <c r="W1528"/>
    </row>
    <row r="1529" spans="11:23" x14ac:dyDescent="0.35">
      <c r="K1529"/>
      <c r="L1529"/>
      <c r="M1529"/>
      <c r="O1529"/>
      <c r="P1529" s="49"/>
      <c r="Q1529" s="49"/>
      <c r="R1529"/>
      <c r="S1529" s="49"/>
      <c r="T1529" s="49"/>
      <c r="U1529" s="49"/>
      <c r="V1529" s="49"/>
      <c r="W1529"/>
    </row>
    <row r="1530" spans="11:23" x14ac:dyDescent="0.35">
      <c r="K1530"/>
      <c r="L1530"/>
      <c r="M1530"/>
      <c r="O1530"/>
      <c r="P1530" s="49"/>
      <c r="Q1530" s="49"/>
      <c r="R1530"/>
      <c r="S1530" s="49"/>
      <c r="T1530" s="49"/>
      <c r="U1530" s="49"/>
      <c r="V1530" s="49"/>
      <c r="W1530"/>
    </row>
    <row r="1531" spans="11:23" x14ac:dyDescent="0.35">
      <c r="K1531"/>
      <c r="L1531"/>
      <c r="M1531"/>
      <c r="O1531"/>
      <c r="P1531" s="49"/>
      <c r="Q1531" s="49"/>
      <c r="R1531"/>
      <c r="S1531" s="49"/>
      <c r="T1531" s="49"/>
      <c r="U1531" s="49"/>
      <c r="V1531" s="49"/>
      <c r="W1531"/>
    </row>
    <row r="1532" spans="11:23" x14ac:dyDescent="0.35">
      <c r="K1532"/>
      <c r="L1532"/>
      <c r="M1532"/>
      <c r="O1532"/>
      <c r="P1532" s="49"/>
      <c r="Q1532" s="49"/>
      <c r="R1532"/>
      <c r="S1532" s="49"/>
      <c r="T1532" s="49"/>
      <c r="U1532" s="49"/>
      <c r="V1532" s="49"/>
      <c r="W1532"/>
    </row>
    <row r="1533" spans="11:23" x14ac:dyDescent="0.35">
      <c r="K1533"/>
      <c r="L1533"/>
      <c r="M1533"/>
      <c r="O1533"/>
      <c r="P1533" s="49"/>
      <c r="Q1533" s="49"/>
      <c r="R1533"/>
      <c r="S1533" s="49"/>
      <c r="T1533" s="49"/>
      <c r="U1533" s="49"/>
      <c r="V1533" s="49"/>
      <c r="W1533"/>
    </row>
    <row r="1534" spans="11:23" x14ac:dyDescent="0.35">
      <c r="K1534"/>
      <c r="L1534"/>
      <c r="M1534"/>
      <c r="O1534"/>
      <c r="P1534" s="49"/>
      <c r="Q1534" s="49"/>
      <c r="R1534"/>
      <c r="S1534" s="49"/>
      <c r="T1534" s="49"/>
      <c r="U1534" s="49"/>
      <c r="V1534" s="49"/>
      <c r="W1534"/>
    </row>
    <row r="1535" spans="11:23" x14ac:dyDescent="0.35">
      <c r="K1535"/>
      <c r="L1535"/>
      <c r="M1535"/>
      <c r="O1535"/>
      <c r="P1535" s="49"/>
      <c r="Q1535" s="49"/>
      <c r="R1535"/>
      <c r="S1535" s="49"/>
      <c r="T1535" s="49"/>
      <c r="U1535" s="49"/>
      <c r="V1535" s="49"/>
      <c r="W1535"/>
    </row>
    <row r="1536" spans="11:23" x14ac:dyDescent="0.35">
      <c r="K1536"/>
      <c r="L1536"/>
      <c r="M1536"/>
      <c r="O1536"/>
      <c r="P1536" s="49"/>
      <c r="Q1536" s="49"/>
      <c r="R1536"/>
      <c r="S1536" s="49"/>
      <c r="T1536" s="49"/>
      <c r="U1536" s="49"/>
      <c r="V1536" s="49"/>
      <c r="W1536"/>
    </row>
    <row r="1537" spans="11:23" x14ac:dyDescent="0.35">
      <c r="K1537"/>
      <c r="L1537"/>
      <c r="M1537"/>
      <c r="O1537"/>
      <c r="P1537" s="49"/>
      <c r="Q1537" s="49"/>
      <c r="R1537"/>
      <c r="S1537" s="49"/>
      <c r="T1537" s="49"/>
      <c r="U1537" s="49"/>
      <c r="V1537" s="49"/>
      <c r="W1537"/>
    </row>
    <row r="1538" spans="11:23" x14ac:dyDescent="0.35">
      <c r="K1538"/>
      <c r="L1538"/>
      <c r="M1538"/>
      <c r="O1538"/>
      <c r="P1538" s="49"/>
      <c r="Q1538" s="49"/>
      <c r="R1538"/>
      <c r="S1538" s="49"/>
      <c r="T1538" s="49"/>
      <c r="U1538" s="49"/>
      <c r="V1538" s="49"/>
      <c r="W1538"/>
    </row>
    <row r="1539" spans="11:23" x14ac:dyDescent="0.35">
      <c r="K1539"/>
      <c r="L1539"/>
      <c r="M1539"/>
      <c r="O1539"/>
      <c r="P1539" s="49"/>
      <c r="Q1539" s="49"/>
      <c r="R1539"/>
      <c r="S1539" s="49"/>
      <c r="T1539" s="49"/>
      <c r="U1539" s="49"/>
      <c r="V1539" s="49"/>
      <c r="W1539"/>
    </row>
    <row r="1540" spans="11:23" x14ac:dyDescent="0.35">
      <c r="K1540"/>
      <c r="L1540"/>
      <c r="M1540"/>
      <c r="O1540"/>
      <c r="P1540" s="49"/>
      <c r="Q1540" s="49"/>
      <c r="R1540"/>
      <c r="S1540" s="49"/>
      <c r="T1540" s="49"/>
      <c r="U1540" s="49"/>
      <c r="V1540" s="49"/>
      <c r="W1540"/>
    </row>
    <row r="1541" spans="11:23" x14ac:dyDescent="0.35">
      <c r="K1541"/>
      <c r="L1541"/>
      <c r="M1541"/>
      <c r="O1541"/>
      <c r="P1541" s="49"/>
      <c r="Q1541" s="49"/>
      <c r="R1541"/>
      <c r="S1541" s="49"/>
      <c r="T1541" s="49"/>
      <c r="U1541" s="49"/>
      <c r="V1541" s="49"/>
      <c r="W1541"/>
    </row>
    <row r="1542" spans="11:23" x14ac:dyDescent="0.35">
      <c r="K1542"/>
      <c r="L1542"/>
      <c r="M1542"/>
      <c r="O1542"/>
      <c r="P1542" s="49"/>
      <c r="Q1542" s="49"/>
      <c r="R1542"/>
      <c r="S1542" s="49"/>
      <c r="T1542" s="49"/>
      <c r="U1542" s="49"/>
      <c r="V1542" s="49"/>
      <c r="W1542"/>
    </row>
    <row r="1543" spans="11:23" x14ac:dyDescent="0.35">
      <c r="K1543"/>
      <c r="L1543"/>
      <c r="M1543"/>
      <c r="O1543"/>
      <c r="P1543" s="49"/>
      <c r="Q1543" s="49"/>
      <c r="R1543"/>
      <c r="S1543" s="49"/>
      <c r="T1543" s="49"/>
      <c r="U1543" s="49"/>
      <c r="V1543" s="49"/>
      <c r="W1543"/>
    </row>
    <row r="1544" spans="11:23" x14ac:dyDescent="0.35">
      <c r="K1544"/>
      <c r="L1544"/>
      <c r="M1544"/>
      <c r="O1544"/>
      <c r="P1544" s="49"/>
      <c r="Q1544" s="49"/>
      <c r="R1544"/>
      <c r="S1544" s="49"/>
      <c r="T1544" s="49"/>
      <c r="U1544" s="49"/>
      <c r="V1544" s="49"/>
      <c r="W1544"/>
    </row>
    <row r="1545" spans="11:23" x14ac:dyDescent="0.35">
      <c r="K1545"/>
      <c r="L1545"/>
      <c r="M1545"/>
      <c r="O1545"/>
      <c r="P1545" s="49"/>
      <c r="Q1545" s="49"/>
      <c r="R1545"/>
      <c r="S1545" s="49"/>
      <c r="T1545" s="49"/>
      <c r="U1545" s="49"/>
      <c r="V1545" s="49"/>
      <c r="W1545"/>
    </row>
    <row r="1546" spans="11:23" x14ac:dyDescent="0.35">
      <c r="K1546"/>
      <c r="L1546"/>
      <c r="M1546"/>
      <c r="O1546"/>
      <c r="P1546" s="49"/>
      <c r="Q1546" s="49"/>
      <c r="R1546"/>
      <c r="S1546" s="49"/>
      <c r="T1546" s="49"/>
      <c r="U1546" s="49"/>
      <c r="V1546" s="49"/>
      <c r="W1546"/>
    </row>
    <row r="1547" spans="11:23" x14ac:dyDescent="0.35">
      <c r="K1547"/>
      <c r="L1547"/>
      <c r="M1547"/>
      <c r="O1547"/>
      <c r="P1547" s="49"/>
      <c r="Q1547" s="49"/>
      <c r="R1547"/>
      <c r="S1547" s="49"/>
      <c r="T1547" s="49"/>
      <c r="U1547" s="49"/>
      <c r="V1547" s="49"/>
      <c r="W1547"/>
    </row>
    <row r="1548" spans="11:23" x14ac:dyDescent="0.35">
      <c r="K1548"/>
      <c r="L1548"/>
      <c r="M1548"/>
      <c r="O1548"/>
      <c r="P1548" s="49"/>
      <c r="Q1548" s="49"/>
      <c r="R1548"/>
      <c r="S1548" s="49"/>
      <c r="T1548" s="49"/>
      <c r="U1548" s="49"/>
      <c r="V1548" s="49"/>
      <c r="W1548"/>
    </row>
    <row r="1549" spans="11:23" x14ac:dyDescent="0.35">
      <c r="K1549"/>
      <c r="L1549"/>
      <c r="M1549"/>
      <c r="O1549"/>
      <c r="P1549" s="49"/>
      <c r="Q1549" s="49"/>
      <c r="R1549"/>
      <c r="S1549" s="49"/>
      <c r="T1549" s="49"/>
      <c r="U1549" s="49"/>
      <c r="V1549" s="49"/>
      <c r="W1549"/>
    </row>
    <row r="1550" spans="11:23" x14ac:dyDescent="0.35">
      <c r="K1550"/>
      <c r="L1550"/>
      <c r="M1550"/>
      <c r="O1550"/>
      <c r="P1550" s="49"/>
      <c r="Q1550" s="49"/>
      <c r="R1550"/>
      <c r="S1550" s="49"/>
      <c r="T1550" s="49"/>
      <c r="U1550" s="49"/>
      <c r="V1550" s="49"/>
      <c r="W1550"/>
    </row>
    <row r="1551" spans="11:23" x14ac:dyDescent="0.35">
      <c r="K1551"/>
      <c r="L1551"/>
      <c r="M1551"/>
      <c r="O1551"/>
      <c r="P1551" s="49"/>
      <c r="Q1551" s="49"/>
      <c r="R1551"/>
      <c r="S1551" s="49"/>
      <c r="T1551" s="49"/>
      <c r="U1551" s="49"/>
      <c r="V1551" s="49"/>
      <c r="W1551"/>
    </row>
    <row r="1552" spans="11:23" x14ac:dyDescent="0.35">
      <c r="K1552"/>
      <c r="L1552"/>
      <c r="M1552"/>
      <c r="O1552"/>
      <c r="P1552" s="49"/>
      <c r="Q1552" s="49"/>
      <c r="R1552"/>
      <c r="S1552" s="49"/>
      <c r="T1552" s="49"/>
      <c r="U1552" s="49"/>
      <c r="V1552" s="49"/>
      <c r="W1552"/>
    </row>
    <row r="1553" spans="11:23" x14ac:dyDescent="0.35">
      <c r="K1553"/>
      <c r="L1553"/>
      <c r="M1553"/>
      <c r="O1553"/>
      <c r="P1553" s="49"/>
      <c r="Q1553" s="49"/>
      <c r="R1553"/>
      <c r="S1553" s="49"/>
      <c r="T1553" s="49"/>
      <c r="U1553" s="49"/>
      <c r="V1553" s="49"/>
      <c r="W1553"/>
    </row>
    <row r="1554" spans="11:23" x14ac:dyDescent="0.35">
      <c r="K1554"/>
      <c r="L1554"/>
      <c r="M1554"/>
      <c r="O1554"/>
      <c r="P1554" s="49"/>
      <c r="Q1554" s="49"/>
      <c r="R1554"/>
      <c r="S1554" s="49"/>
      <c r="T1554" s="49"/>
      <c r="U1554" s="49"/>
      <c r="V1554" s="49"/>
      <c r="W1554"/>
    </row>
    <row r="1555" spans="11:23" x14ac:dyDescent="0.35">
      <c r="K1555"/>
      <c r="L1555"/>
      <c r="M1555"/>
      <c r="O1555"/>
      <c r="P1555" s="49"/>
      <c r="Q1555" s="49"/>
      <c r="R1555"/>
      <c r="S1555" s="49"/>
      <c r="T1555" s="49"/>
      <c r="U1555" s="49"/>
      <c r="V1555" s="49"/>
      <c r="W1555"/>
    </row>
    <row r="1556" spans="11:23" x14ac:dyDescent="0.35">
      <c r="K1556"/>
      <c r="L1556"/>
      <c r="M1556"/>
      <c r="O1556"/>
      <c r="P1556" s="49"/>
      <c r="Q1556" s="49"/>
      <c r="R1556"/>
      <c r="S1556" s="49"/>
      <c r="T1556" s="49"/>
      <c r="U1556" s="49"/>
      <c r="V1556" s="49"/>
      <c r="W1556"/>
    </row>
    <row r="1557" spans="11:23" x14ac:dyDescent="0.35">
      <c r="K1557"/>
      <c r="L1557"/>
      <c r="M1557"/>
      <c r="O1557"/>
      <c r="P1557" s="49"/>
      <c r="Q1557" s="49"/>
      <c r="R1557"/>
      <c r="S1557" s="49"/>
      <c r="T1557" s="49"/>
      <c r="U1557" s="49"/>
      <c r="V1557" s="49"/>
      <c r="W1557"/>
    </row>
    <row r="1558" spans="11:23" x14ac:dyDescent="0.35">
      <c r="K1558"/>
      <c r="L1558"/>
      <c r="M1558"/>
      <c r="O1558"/>
      <c r="P1558" s="49"/>
      <c r="Q1558" s="49"/>
      <c r="R1558"/>
      <c r="S1558" s="49"/>
      <c r="T1558" s="49"/>
      <c r="U1558" s="49"/>
      <c r="V1558" s="49"/>
      <c r="W1558"/>
    </row>
    <row r="1559" spans="11:23" x14ac:dyDescent="0.35">
      <c r="K1559"/>
      <c r="L1559"/>
      <c r="M1559"/>
      <c r="O1559"/>
      <c r="P1559" s="49"/>
      <c r="Q1559" s="49"/>
      <c r="R1559"/>
      <c r="S1559" s="49"/>
      <c r="T1559" s="49"/>
      <c r="U1559" s="49"/>
      <c r="V1559" s="49"/>
      <c r="W1559"/>
    </row>
    <row r="1560" spans="11:23" x14ac:dyDescent="0.35">
      <c r="K1560"/>
      <c r="L1560"/>
      <c r="M1560"/>
      <c r="O1560"/>
      <c r="P1560" s="49"/>
      <c r="Q1560" s="49"/>
      <c r="R1560"/>
      <c r="S1560" s="49"/>
      <c r="T1560" s="49"/>
      <c r="U1560" s="49"/>
      <c r="V1560" s="49"/>
      <c r="W1560"/>
    </row>
    <row r="1561" spans="11:23" x14ac:dyDescent="0.35">
      <c r="K1561"/>
      <c r="L1561"/>
      <c r="M1561"/>
      <c r="O1561"/>
      <c r="P1561" s="49"/>
      <c r="Q1561" s="49"/>
      <c r="R1561"/>
      <c r="S1561" s="49"/>
      <c r="T1561" s="49"/>
      <c r="U1561" s="49"/>
      <c r="V1561" s="49"/>
      <c r="W1561"/>
    </row>
    <row r="1562" spans="11:23" x14ac:dyDescent="0.35">
      <c r="K1562"/>
      <c r="L1562"/>
      <c r="M1562"/>
      <c r="O1562"/>
      <c r="P1562" s="49"/>
      <c r="Q1562" s="49"/>
      <c r="R1562"/>
      <c r="S1562" s="49"/>
      <c r="T1562" s="49"/>
      <c r="U1562" s="49"/>
      <c r="V1562" s="49"/>
      <c r="W1562"/>
    </row>
    <row r="1563" spans="11:23" x14ac:dyDescent="0.35">
      <c r="K1563"/>
      <c r="L1563"/>
      <c r="M1563"/>
      <c r="O1563"/>
      <c r="P1563" s="49"/>
      <c r="Q1563" s="49"/>
      <c r="R1563"/>
      <c r="S1563" s="49"/>
      <c r="T1563" s="49"/>
      <c r="U1563" s="49"/>
      <c r="V1563" s="49"/>
      <c r="W1563"/>
    </row>
    <row r="1564" spans="11:23" x14ac:dyDescent="0.35">
      <c r="K1564"/>
      <c r="L1564"/>
      <c r="M1564"/>
      <c r="O1564"/>
      <c r="P1564" s="49"/>
      <c r="Q1564" s="49"/>
      <c r="R1564"/>
      <c r="S1564" s="49"/>
      <c r="T1564" s="49"/>
      <c r="U1564" s="49"/>
      <c r="V1564" s="49"/>
      <c r="W1564"/>
    </row>
    <row r="1565" spans="11:23" x14ac:dyDescent="0.35">
      <c r="K1565"/>
      <c r="L1565"/>
      <c r="M1565"/>
      <c r="O1565"/>
      <c r="P1565" s="49"/>
      <c r="Q1565" s="49"/>
      <c r="R1565"/>
      <c r="S1565" s="49"/>
      <c r="T1565" s="49"/>
      <c r="U1565" s="49"/>
      <c r="V1565" s="49"/>
      <c r="W1565"/>
    </row>
    <row r="1566" spans="11:23" x14ac:dyDescent="0.35">
      <c r="K1566"/>
      <c r="L1566"/>
      <c r="M1566"/>
      <c r="O1566"/>
      <c r="P1566" s="49"/>
      <c r="Q1566" s="49"/>
      <c r="R1566"/>
      <c r="S1566" s="49"/>
      <c r="T1566" s="49"/>
      <c r="U1566" s="49"/>
      <c r="V1566" s="49"/>
      <c r="W1566"/>
    </row>
    <row r="1567" spans="11:23" x14ac:dyDescent="0.35">
      <c r="K1567"/>
      <c r="L1567"/>
      <c r="M1567"/>
      <c r="O1567"/>
      <c r="P1567" s="49"/>
      <c r="Q1567" s="49"/>
      <c r="R1567"/>
      <c r="S1567" s="49"/>
      <c r="T1567" s="49"/>
      <c r="U1567" s="49"/>
      <c r="V1567" s="49"/>
      <c r="W1567"/>
    </row>
    <row r="1568" spans="11:23" x14ac:dyDescent="0.35">
      <c r="K1568"/>
      <c r="L1568"/>
      <c r="M1568"/>
      <c r="O1568"/>
      <c r="P1568" s="49"/>
      <c r="Q1568" s="49"/>
      <c r="R1568"/>
      <c r="S1568" s="49"/>
      <c r="T1568" s="49"/>
      <c r="U1568" s="49"/>
      <c r="V1568" s="49"/>
      <c r="W1568"/>
    </row>
    <row r="1569" spans="11:23" x14ac:dyDescent="0.35">
      <c r="K1569"/>
      <c r="L1569"/>
      <c r="M1569"/>
      <c r="O1569"/>
      <c r="P1569" s="49"/>
      <c r="Q1569" s="49"/>
      <c r="R1569"/>
      <c r="S1569" s="49"/>
      <c r="T1569" s="49"/>
      <c r="U1569" s="49"/>
      <c r="V1569" s="49"/>
      <c r="W1569"/>
    </row>
    <row r="1570" spans="11:23" x14ac:dyDescent="0.35">
      <c r="K1570"/>
      <c r="L1570"/>
      <c r="M1570"/>
      <c r="O1570"/>
      <c r="P1570" s="49"/>
      <c r="Q1570" s="49"/>
      <c r="R1570"/>
      <c r="S1570" s="49"/>
      <c r="T1570" s="49"/>
      <c r="U1570" s="49"/>
      <c r="V1570" s="49"/>
      <c r="W1570"/>
    </row>
    <row r="1571" spans="11:23" x14ac:dyDescent="0.35">
      <c r="K1571"/>
      <c r="L1571"/>
      <c r="M1571"/>
      <c r="O1571"/>
      <c r="P1571" s="49"/>
      <c r="Q1571" s="49"/>
      <c r="R1571"/>
      <c r="S1571" s="49"/>
      <c r="T1571" s="49"/>
      <c r="U1571" s="49"/>
      <c r="V1571" s="49"/>
      <c r="W1571"/>
    </row>
    <row r="1572" spans="11:23" x14ac:dyDescent="0.35">
      <c r="K1572"/>
      <c r="L1572"/>
      <c r="M1572"/>
      <c r="O1572"/>
      <c r="P1572" s="49"/>
      <c r="Q1572" s="49"/>
      <c r="R1572"/>
      <c r="S1572" s="49"/>
      <c r="T1572" s="49"/>
      <c r="U1572" s="49"/>
      <c r="V1572" s="49"/>
      <c r="W1572"/>
    </row>
    <row r="1573" spans="11:23" x14ac:dyDescent="0.35">
      <c r="K1573"/>
      <c r="L1573"/>
      <c r="M1573"/>
      <c r="O1573"/>
      <c r="P1573" s="49"/>
      <c r="Q1573" s="49"/>
      <c r="R1573"/>
      <c r="S1573" s="49"/>
      <c r="T1573" s="49"/>
      <c r="U1573" s="49"/>
      <c r="V1573" s="49"/>
      <c r="W1573"/>
    </row>
    <row r="1574" spans="11:23" x14ac:dyDescent="0.35">
      <c r="K1574"/>
      <c r="L1574"/>
      <c r="M1574"/>
      <c r="O1574"/>
      <c r="P1574" s="49"/>
      <c r="Q1574" s="49"/>
      <c r="R1574"/>
      <c r="S1574" s="49"/>
      <c r="T1574" s="49"/>
      <c r="U1574" s="49"/>
      <c r="V1574" s="49"/>
      <c r="W1574"/>
    </row>
    <row r="1575" spans="11:23" x14ac:dyDescent="0.35">
      <c r="K1575"/>
      <c r="L1575"/>
      <c r="M1575"/>
      <c r="O1575"/>
      <c r="P1575" s="49"/>
      <c r="Q1575" s="49"/>
      <c r="R1575"/>
      <c r="S1575" s="49"/>
      <c r="T1575" s="49"/>
      <c r="U1575" s="49"/>
      <c r="V1575" s="49"/>
      <c r="W1575"/>
    </row>
    <row r="1576" spans="11:23" x14ac:dyDescent="0.35">
      <c r="K1576"/>
      <c r="L1576"/>
      <c r="M1576"/>
      <c r="O1576"/>
      <c r="P1576" s="49"/>
      <c r="Q1576" s="49"/>
      <c r="R1576"/>
      <c r="S1576" s="49"/>
      <c r="T1576" s="49"/>
      <c r="U1576" s="49"/>
      <c r="V1576" s="49"/>
      <c r="W1576"/>
    </row>
    <row r="1577" spans="11:23" x14ac:dyDescent="0.35">
      <c r="K1577"/>
      <c r="L1577"/>
      <c r="M1577"/>
      <c r="O1577"/>
      <c r="P1577" s="49"/>
      <c r="Q1577" s="49"/>
      <c r="R1577"/>
      <c r="S1577" s="49"/>
      <c r="T1577" s="49"/>
      <c r="U1577" s="49"/>
      <c r="V1577" s="49"/>
      <c r="W1577"/>
    </row>
    <row r="1578" spans="11:23" x14ac:dyDescent="0.35">
      <c r="K1578"/>
      <c r="L1578"/>
      <c r="M1578"/>
      <c r="O1578"/>
      <c r="P1578" s="49"/>
      <c r="Q1578" s="49"/>
      <c r="R1578"/>
      <c r="S1578" s="49"/>
      <c r="T1578" s="49"/>
      <c r="U1578" s="49"/>
      <c r="V1578" s="49"/>
      <c r="W1578"/>
    </row>
    <row r="1579" spans="11:23" x14ac:dyDescent="0.35">
      <c r="K1579"/>
      <c r="L1579"/>
      <c r="M1579"/>
      <c r="O1579"/>
      <c r="P1579" s="49"/>
      <c r="Q1579" s="49"/>
      <c r="R1579"/>
      <c r="S1579" s="49"/>
      <c r="T1579" s="49"/>
      <c r="U1579" s="49"/>
      <c r="V1579" s="49"/>
      <c r="W1579"/>
    </row>
    <row r="1580" spans="11:23" x14ac:dyDescent="0.35">
      <c r="K1580"/>
      <c r="L1580"/>
      <c r="M1580"/>
      <c r="O1580"/>
      <c r="P1580" s="49"/>
      <c r="Q1580" s="49"/>
      <c r="R1580"/>
      <c r="S1580" s="49"/>
      <c r="T1580" s="49"/>
      <c r="U1580" s="49"/>
      <c r="V1580" s="49"/>
      <c r="W1580"/>
    </row>
    <row r="1581" spans="11:23" x14ac:dyDescent="0.35">
      <c r="K1581"/>
      <c r="L1581"/>
      <c r="M1581"/>
      <c r="O1581"/>
      <c r="P1581" s="49"/>
      <c r="Q1581" s="49"/>
      <c r="R1581"/>
      <c r="S1581" s="49"/>
      <c r="T1581" s="49"/>
      <c r="U1581" s="49"/>
      <c r="V1581" s="49"/>
      <c r="W1581"/>
    </row>
    <row r="1582" spans="11:23" x14ac:dyDescent="0.35">
      <c r="K1582"/>
      <c r="L1582"/>
      <c r="M1582"/>
      <c r="O1582"/>
      <c r="P1582" s="49"/>
      <c r="Q1582" s="49"/>
      <c r="R1582"/>
      <c r="S1582" s="49"/>
      <c r="T1582" s="49"/>
      <c r="U1582" s="49"/>
      <c r="V1582" s="49"/>
      <c r="W1582"/>
    </row>
    <row r="1583" spans="11:23" x14ac:dyDescent="0.35">
      <c r="K1583"/>
      <c r="L1583"/>
      <c r="M1583"/>
      <c r="O1583"/>
      <c r="P1583" s="49"/>
      <c r="Q1583" s="49"/>
      <c r="R1583"/>
      <c r="S1583" s="49"/>
      <c r="T1583" s="49"/>
      <c r="U1583" s="49"/>
      <c r="V1583" s="49"/>
      <c r="W1583"/>
    </row>
    <row r="1584" spans="11:23" x14ac:dyDescent="0.35">
      <c r="K1584"/>
      <c r="L1584"/>
      <c r="M1584"/>
      <c r="O1584"/>
      <c r="P1584" s="49"/>
      <c r="Q1584" s="49"/>
      <c r="R1584"/>
      <c r="S1584" s="49"/>
      <c r="T1584" s="49"/>
      <c r="U1584" s="49"/>
      <c r="V1584" s="49"/>
      <c r="W1584"/>
    </row>
    <row r="1585" spans="11:23" x14ac:dyDescent="0.35">
      <c r="K1585"/>
      <c r="L1585"/>
      <c r="M1585"/>
      <c r="O1585"/>
      <c r="P1585" s="49"/>
      <c r="Q1585" s="49"/>
      <c r="R1585"/>
      <c r="S1585" s="49"/>
      <c r="T1585" s="49"/>
      <c r="U1585" s="49"/>
      <c r="V1585" s="49"/>
      <c r="W1585"/>
    </row>
    <row r="1586" spans="11:23" x14ac:dyDescent="0.35">
      <c r="K1586"/>
      <c r="L1586"/>
      <c r="M1586"/>
      <c r="O1586"/>
      <c r="P1586" s="49"/>
      <c r="Q1586" s="49"/>
      <c r="R1586"/>
      <c r="S1586" s="49"/>
      <c r="T1586" s="49"/>
      <c r="U1586" s="49"/>
      <c r="V1586" s="49"/>
      <c r="W1586"/>
    </row>
    <row r="1587" spans="11:23" x14ac:dyDescent="0.35">
      <c r="K1587"/>
      <c r="L1587"/>
      <c r="M1587"/>
      <c r="O1587"/>
      <c r="P1587" s="49"/>
      <c r="Q1587" s="49"/>
      <c r="R1587"/>
      <c r="S1587" s="49"/>
      <c r="T1587" s="49"/>
      <c r="U1587" s="49"/>
      <c r="V1587" s="49"/>
      <c r="W1587"/>
    </row>
    <row r="1588" spans="11:23" x14ac:dyDescent="0.35">
      <c r="K1588"/>
      <c r="L1588"/>
      <c r="M1588"/>
      <c r="O1588"/>
      <c r="P1588" s="49"/>
      <c r="Q1588" s="49"/>
      <c r="R1588"/>
      <c r="S1588" s="49"/>
      <c r="T1588" s="49"/>
      <c r="U1588" s="49"/>
      <c r="V1588" s="49"/>
      <c r="W1588"/>
    </row>
    <row r="1589" spans="11:23" x14ac:dyDescent="0.35">
      <c r="K1589"/>
      <c r="L1589"/>
      <c r="M1589"/>
      <c r="O1589"/>
      <c r="P1589" s="49"/>
      <c r="Q1589" s="49"/>
      <c r="R1589"/>
      <c r="S1589" s="49"/>
      <c r="T1589" s="49"/>
      <c r="U1589" s="49"/>
      <c r="V1589" s="49"/>
      <c r="W1589"/>
    </row>
    <row r="1590" spans="11:23" x14ac:dyDescent="0.35">
      <c r="K1590"/>
      <c r="L1590"/>
      <c r="M1590"/>
      <c r="O1590"/>
      <c r="P1590" s="49"/>
      <c r="Q1590" s="49"/>
      <c r="R1590"/>
      <c r="S1590" s="49"/>
      <c r="T1590" s="49"/>
      <c r="U1590" s="49"/>
      <c r="V1590" s="49"/>
      <c r="W1590"/>
    </row>
    <row r="1591" spans="11:23" x14ac:dyDescent="0.35">
      <c r="K1591"/>
      <c r="L1591"/>
      <c r="M1591"/>
      <c r="O1591"/>
      <c r="P1591" s="49"/>
      <c r="Q1591" s="49"/>
      <c r="R1591"/>
      <c r="S1591" s="49"/>
      <c r="T1591" s="49"/>
      <c r="U1591" s="49"/>
      <c r="V1591" s="49"/>
      <c r="W1591"/>
    </row>
    <row r="1592" spans="11:23" x14ac:dyDescent="0.35">
      <c r="K1592"/>
      <c r="L1592"/>
      <c r="M1592"/>
      <c r="O1592"/>
      <c r="P1592" s="49"/>
      <c r="Q1592" s="49"/>
      <c r="R1592"/>
      <c r="S1592" s="49"/>
      <c r="T1592" s="49"/>
      <c r="U1592" s="49"/>
      <c r="V1592" s="49"/>
      <c r="W1592"/>
    </row>
    <row r="1593" spans="11:23" x14ac:dyDescent="0.35">
      <c r="K1593"/>
      <c r="L1593"/>
      <c r="M1593"/>
      <c r="O1593"/>
      <c r="P1593" s="49"/>
      <c r="Q1593" s="49"/>
      <c r="R1593"/>
      <c r="S1593" s="49"/>
      <c r="T1593" s="49"/>
      <c r="U1593" s="49"/>
      <c r="V1593" s="49"/>
      <c r="W1593"/>
    </row>
    <row r="1594" spans="11:23" x14ac:dyDescent="0.35">
      <c r="K1594"/>
      <c r="L1594"/>
      <c r="M1594"/>
      <c r="O1594"/>
      <c r="P1594" s="49"/>
      <c r="Q1594" s="49"/>
      <c r="R1594"/>
      <c r="S1594" s="49"/>
      <c r="T1594" s="49"/>
      <c r="U1594" s="49"/>
      <c r="V1594" s="49"/>
      <c r="W1594"/>
    </row>
    <row r="1595" spans="11:23" x14ac:dyDescent="0.35">
      <c r="K1595"/>
      <c r="L1595"/>
      <c r="M1595"/>
      <c r="O1595"/>
      <c r="P1595" s="49"/>
      <c r="Q1595" s="49"/>
      <c r="R1595"/>
      <c r="S1595" s="49"/>
      <c r="T1595" s="49"/>
      <c r="U1595" s="49"/>
      <c r="V1595" s="49"/>
      <c r="W1595"/>
    </row>
    <row r="1596" spans="11:23" x14ac:dyDescent="0.35">
      <c r="K1596"/>
      <c r="L1596"/>
      <c r="M1596"/>
      <c r="O1596"/>
      <c r="P1596" s="49"/>
      <c r="Q1596" s="49"/>
      <c r="R1596"/>
      <c r="S1596" s="49"/>
      <c r="T1596" s="49"/>
      <c r="U1596" s="49"/>
      <c r="V1596" s="49"/>
      <c r="W1596"/>
    </row>
    <row r="1597" spans="11:23" x14ac:dyDescent="0.35">
      <c r="K1597"/>
      <c r="L1597"/>
      <c r="M1597"/>
      <c r="O1597"/>
      <c r="P1597" s="49"/>
      <c r="Q1597" s="49"/>
      <c r="R1597"/>
      <c r="S1597" s="49"/>
      <c r="T1597" s="49"/>
      <c r="U1597" s="49"/>
      <c r="V1597" s="49"/>
      <c r="W1597"/>
    </row>
    <row r="1598" spans="11:23" x14ac:dyDescent="0.35">
      <c r="K1598"/>
      <c r="L1598"/>
      <c r="M1598"/>
      <c r="O1598"/>
      <c r="P1598" s="49"/>
      <c r="Q1598" s="49"/>
      <c r="R1598"/>
      <c r="S1598" s="49"/>
      <c r="T1598" s="49"/>
      <c r="U1598" s="49"/>
      <c r="V1598" s="49"/>
      <c r="W1598"/>
    </row>
    <row r="1599" spans="11:23" x14ac:dyDescent="0.35">
      <c r="K1599"/>
      <c r="L1599"/>
      <c r="M1599"/>
      <c r="O1599"/>
      <c r="P1599" s="49"/>
      <c r="Q1599" s="49"/>
      <c r="R1599"/>
      <c r="S1599" s="49"/>
      <c r="T1599" s="49"/>
      <c r="U1599" s="49"/>
      <c r="V1599" s="49"/>
      <c r="W1599"/>
    </row>
    <row r="1600" spans="11:23" x14ac:dyDescent="0.35">
      <c r="K1600"/>
      <c r="L1600"/>
      <c r="M1600"/>
      <c r="O1600"/>
      <c r="P1600" s="49"/>
      <c r="Q1600" s="49"/>
      <c r="R1600"/>
      <c r="S1600" s="49"/>
      <c r="T1600" s="49"/>
      <c r="U1600" s="49"/>
      <c r="V1600" s="49"/>
      <c r="W1600"/>
    </row>
    <row r="1601" spans="11:23" x14ac:dyDescent="0.35">
      <c r="K1601"/>
      <c r="L1601"/>
      <c r="M1601"/>
      <c r="O1601"/>
      <c r="P1601" s="49"/>
      <c r="Q1601" s="49"/>
      <c r="R1601"/>
      <c r="S1601" s="49"/>
      <c r="T1601" s="49"/>
      <c r="U1601" s="49"/>
      <c r="V1601" s="49"/>
      <c r="W1601"/>
    </row>
    <row r="1602" spans="11:23" x14ac:dyDescent="0.35">
      <c r="K1602"/>
      <c r="L1602"/>
      <c r="M1602"/>
      <c r="O1602"/>
      <c r="P1602" s="49"/>
      <c r="Q1602" s="49"/>
      <c r="R1602"/>
      <c r="S1602" s="49"/>
      <c r="T1602" s="49"/>
      <c r="U1602" s="49"/>
      <c r="V1602" s="49"/>
      <c r="W1602"/>
    </row>
    <row r="1603" spans="11:23" x14ac:dyDescent="0.35">
      <c r="K1603"/>
      <c r="L1603"/>
      <c r="M1603"/>
      <c r="O1603"/>
      <c r="P1603" s="49"/>
      <c r="Q1603" s="49"/>
      <c r="R1603"/>
      <c r="S1603" s="49"/>
      <c r="T1603" s="49"/>
      <c r="U1603" s="49"/>
      <c r="V1603" s="49"/>
      <c r="W1603"/>
    </row>
    <row r="1604" spans="11:23" x14ac:dyDescent="0.35">
      <c r="K1604"/>
      <c r="L1604"/>
      <c r="M1604"/>
      <c r="O1604"/>
      <c r="P1604" s="49"/>
      <c r="Q1604" s="49"/>
      <c r="R1604"/>
      <c r="S1604" s="49"/>
      <c r="T1604" s="49"/>
      <c r="U1604" s="49"/>
      <c r="V1604" s="49"/>
      <c r="W1604"/>
    </row>
    <row r="1605" spans="11:23" x14ac:dyDescent="0.35">
      <c r="K1605"/>
      <c r="L1605"/>
      <c r="M1605"/>
      <c r="O1605"/>
      <c r="P1605" s="49"/>
      <c r="Q1605" s="49"/>
      <c r="R1605"/>
      <c r="S1605" s="49"/>
      <c r="T1605" s="49"/>
      <c r="U1605" s="49"/>
      <c r="V1605" s="49"/>
      <c r="W1605"/>
    </row>
    <row r="1606" spans="11:23" x14ac:dyDescent="0.35">
      <c r="K1606"/>
      <c r="L1606"/>
      <c r="M1606"/>
      <c r="O1606"/>
      <c r="P1606" s="49"/>
      <c r="Q1606" s="49"/>
      <c r="R1606"/>
      <c r="S1606" s="49"/>
      <c r="T1606" s="49"/>
      <c r="U1606" s="49"/>
      <c r="V1606" s="49"/>
      <c r="W1606"/>
    </row>
    <row r="1607" spans="11:23" x14ac:dyDescent="0.35">
      <c r="K1607"/>
      <c r="L1607"/>
      <c r="M1607"/>
      <c r="O1607"/>
      <c r="P1607" s="49"/>
      <c r="Q1607" s="49"/>
      <c r="R1607"/>
      <c r="S1607" s="49"/>
      <c r="T1607" s="49"/>
      <c r="U1607" s="49"/>
      <c r="V1607" s="49"/>
      <c r="W1607"/>
    </row>
    <row r="1608" spans="11:23" x14ac:dyDescent="0.35">
      <c r="K1608"/>
      <c r="L1608"/>
      <c r="M1608"/>
      <c r="O1608"/>
      <c r="P1608" s="49"/>
      <c r="Q1608" s="49"/>
      <c r="R1608"/>
      <c r="S1608" s="49"/>
      <c r="T1608" s="49"/>
      <c r="U1608" s="49"/>
      <c r="V1608" s="49"/>
      <c r="W1608"/>
    </row>
    <row r="1609" spans="11:23" x14ac:dyDescent="0.35">
      <c r="K1609"/>
      <c r="L1609"/>
      <c r="M1609"/>
      <c r="O1609"/>
      <c r="P1609" s="49"/>
      <c r="Q1609" s="49"/>
      <c r="R1609"/>
      <c r="S1609" s="49"/>
      <c r="T1609" s="49"/>
      <c r="U1609" s="49"/>
      <c r="V1609" s="49"/>
      <c r="W1609"/>
    </row>
    <row r="1610" spans="11:23" x14ac:dyDescent="0.35">
      <c r="K1610"/>
      <c r="L1610"/>
      <c r="M1610"/>
      <c r="O1610"/>
      <c r="P1610" s="49"/>
      <c r="Q1610" s="49"/>
      <c r="R1610"/>
      <c r="S1610" s="49"/>
      <c r="T1610" s="49"/>
      <c r="U1610" s="49"/>
      <c r="V1610" s="49"/>
      <c r="W1610"/>
    </row>
    <row r="1611" spans="11:23" x14ac:dyDescent="0.35">
      <c r="K1611"/>
      <c r="L1611"/>
      <c r="M1611"/>
      <c r="O1611"/>
      <c r="P1611" s="49"/>
      <c r="Q1611" s="49"/>
      <c r="R1611"/>
      <c r="S1611" s="49"/>
      <c r="T1611" s="49"/>
      <c r="U1611" s="49"/>
      <c r="V1611" s="49"/>
      <c r="W1611"/>
    </row>
    <row r="1612" spans="11:23" x14ac:dyDescent="0.35">
      <c r="K1612"/>
      <c r="L1612"/>
      <c r="M1612"/>
      <c r="O1612"/>
      <c r="P1612" s="49"/>
      <c r="Q1612" s="49"/>
      <c r="R1612"/>
      <c r="S1612" s="49"/>
      <c r="T1612" s="49"/>
      <c r="U1612" s="49"/>
      <c r="V1612" s="49"/>
      <c r="W1612"/>
    </row>
    <row r="1613" spans="11:23" x14ac:dyDescent="0.35">
      <c r="K1613"/>
      <c r="L1613"/>
      <c r="M1613"/>
      <c r="O1613"/>
      <c r="P1613" s="49"/>
      <c r="Q1613" s="49"/>
      <c r="R1613"/>
      <c r="S1613" s="49"/>
      <c r="T1613" s="49"/>
      <c r="U1613" s="49"/>
      <c r="V1613" s="49"/>
      <c r="W1613"/>
    </row>
    <row r="1614" spans="11:23" x14ac:dyDescent="0.35">
      <c r="K1614"/>
      <c r="L1614"/>
      <c r="M1614"/>
      <c r="O1614"/>
      <c r="P1614" s="49"/>
      <c r="Q1614" s="49"/>
      <c r="R1614"/>
      <c r="S1614" s="49"/>
      <c r="T1614" s="49"/>
      <c r="U1614" s="49"/>
      <c r="V1614" s="49"/>
      <c r="W1614"/>
    </row>
    <row r="1615" spans="11:23" x14ac:dyDescent="0.35">
      <c r="K1615"/>
      <c r="L1615"/>
      <c r="M1615"/>
      <c r="O1615"/>
      <c r="P1615" s="49"/>
      <c r="Q1615" s="49"/>
      <c r="R1615"/>
      <c r="S1615" s="49"/>
      <c r="T1615" s="49"/>
      <c r="U1615" s="49"/>
      <c r="V1615" s="49"/>
      <c r="W1615"/>
    </row>
    <row r="1616" spans="11:23" x14ac:dyDescent="0.35">
      <c r="K1616"/>
      <c r="L1616"/>
      <c r="M1616"/>
      <c r="O1616"/>
      <c r="P1616" s="49"/>
      <c r="Q1616" s="49"/>
      <c r="R1616"/>
      <c r="S1616" s="49"/>
      <c r="T1616" s="49"/>
      <c r="U1616" s="49"/>
      <c r="V1616" s="49"/>
      <c r="W1616"/>
    </row>
    <row r="1617" spans="11:23" x14ac:dyDescent="0.35">
      <c r="K1617"/>
      <c r="L1617"/>
      <c r="M1617"/>
      <c r="O1617"/>
      <c r="P1617" s="49"/>
      <c r="Q1617" s="49"/>
      <c r="R1617"/>
      <c r="S1617" s="49"/>
      <c r="T1617" s="49"/>
      <c r="U1617" s="49"/>
      <c r="V1617" s="49"/>
      <c r="W1617"/>
    </row>
    <row r="1618" spans="11:23" x14ac:dyDescent="0.35">
      <c r="K1618"/>
      <c r="L1618"/>
      <c r="M1618"/>
      <c r="O1618"/>
      <c r="P1618" s="49"/>
      <c r="Q1618" s="49"/>
      <c r="R1618"/>
      <c r="S1618" s="49"/>
      <c r="T1618" s="49"/>
      <c r="U1618" s="49"/>
      <c r="V1618" s="49"/>
      <c r="W1618"/>
    </row>
    <row r="1619" spans="11:23" x14ac:dyDescent="0.35">
      <c r="K1619"/>
      <c r="L1619"/>
      <c r="M1619"/>
      <c r="O1619"/>
      <c r="P1619" s="49"/>
      <c r="Q1619" s="49"/>
      <c r="R1619"/>
      <c r="S1619" s="49"/>
      <c r="T1619" s="49"/>
      <c r="U1619" s="49"/>
      <c r="V1619" s="49"/>
      <c r="W1619"/>
    </row>
    <row r="1620" spans="11:23" x14ac:dyDescent="0.35">
      <c r="K1620"/>
      <c r="L1620"/>
      <c r="M1620"/>
      <c r="O1620"/>
      <c r="P1620" s="49"/>
      <c r="Q1620" s="49"/>
      <c r="R1620"/>
      <c r="S1620" s="49"/>
      <c r="T1620" s="49"/>
      <c r="U1620" s="49"/>
      <c r="V1620" s="49"/>
      <c r="W1620"/>
    </row>
    <row r="1621" spans="11:23" x14ac:dyDescent="0.35">
      <c r="K1621"/>
      <c r="L1621"/>
      <c r="M1621"/>
      <c r="O1621"/>
      <c r="P1621" s="49"/>
      <c r="Q1621" s="49"/>
      <c r="R1621"/>
      <c r="S1621" s="49"/>
      <c r="T1621" s="49"/>
      <c r="U1621" s="49"/>
      <c r="V1621" s="49"/>
      <c r="W1621"/>
    </row>
    <row r="1622" spans="11:23" x14ac:dyDescent="0.35">
      <c r="K1622"/>
      <c r="L1622"/>
      <c r="M1622"/>
      <c r="O1622"/>
      <c r="P1622" s="49"/>
      <c r="Q1622" s="49"/>
      <c r="R1622"/>
      <c r="S1622" s="49"/>
      <c r="T1622" s="49"/>
      <c r="U1622" s="49"/>
      <c r="V1622" s="49"/>
      <c r="W1622"/>
    </row>
    <row r="1623" spans="11:23" x14ac:dyDescent="0.35">
      <c r="K1623"/>
      <c r="L1623"/>
      <c r="M1623"/>
      <c r="O1623"/>
      <c r="P1623" s="49"/>
      <c r="Q1623" s="49"/>
      <c r="R1623"/>
      <c r="S1623" s="49"/>
      <c r="T1623" s="49"/>
      <c r="U1623" s="49"/>
      <c r="V1623" s="49"/>
      <c r="W1623"/>
    </row>
    <row r="1624" spans="11:23" x14ac:dyDescent="0.35">
      <c r="K1624"/>
      <c r="L1624"/>
      <c r="M1624"/>
      <c r="O1624"/>
      <c r="P1624" s="49"/>
      <c r="Q1624" s="49"/>
      <c r="R1624"/>
      <c r="S1624" s="49"/>
      <c r="T1624" s="49"/>
      <c r="U1624" s="49"/>
      <c r="V1624" s="49"/>
      <c r="W1624"/>
    </row>
    <row r="1625" spans="11:23" x14ac:dyDescent="0.35">
      <c r="K1625"/>
      <c r="L1625"/>
      <c r="M1625"/>
      <c r="O1625"/>
      <c r="P1625" s="49"/>
      <c r="Q1625" s="49"/>
      <c r="R1625"/>
      <c r="S1625" s="49"/>
      <c r="T1625" s="49"/>
      <c r="U1625" s="49"/>
      <c r="V1625" s="49"/>
      <c r="W1625"/>
    </row>
    <row r="1626" spans="11:23" x14ac:dyDescent="0.35">
      <c r="K1626"/>
      <c r="L1626"/>
      <c r="M1626"/>
      <c r="O1626"/>
      <c r="P1626" s="49"/>
      <c r="Q1626" s="49"/>
      <c r="R1626"/>
      <c r="S1626" s="49"/>
      <c r="T1626" s="49"/>
      <c r="U1626" s="49"/>
      <c r="V1626" s="49"/>
      <c r="W1626"/>
    </row>
    <row r="1627" spans="11:23" x14ac:dyDescent="0.35">
      <c r="K1627"/>
      <c r="L1627"/>
      <c r="M1627"/>
      <c r="O1627"/>
      <c r="P1627" s="49"/>
      <c r="Q1627" s="49"/>
      <c r="R1627"/>
      <c r="S1627" s="49"/>
      <c r="T1627" s="49"/>
      <c r="U1627" s="49"/>
      <c r="V1627" s="49"/>
      <c r="W1627"/>
    </row>
    <row r="1628" spans="11:23" x14ac:dyDescent="0.35">
      <c r="K1628"/>
      <c r="L1628"/>
      <c r="M1628"/>
      <c r="O1628"/>
      <c r="P1628" s="49"/>
      <c r="Q1628" s="49"/>
      <c r="R1628"/>
      <c r="S1628" s="49"/>
      <c r="T1628" s="49"/>
      <c r="U1628" s="49"/>
      <c r="V1628" s="49"/>
      <c r="W1628"/>
    </row>
    <row r="1629" spans="11:23" x14ac:dyDescent="0.35">
      <c r="K1629"/>
      <c r="L1629"/>
      <c r="M1629"/>
      <c r="O1629"/>
      <c r="P1629" s="49"/>
      <c r="Q1629" s="49"/>
      <c r="R1629"/>
      <c r="S1629" s="49"/>
      <c r="T1629" s="49"/>
      <c r="U1629" s="49"/>
      <c r="V1629" s="49"/>
      <c r="W1629"/>
    </row>
    <row r="1630" spans="11:23" x14ac:dyDescent="0.35">
      <c r="K1630"/>
      <c r="L1630"/>
      <c r="M1630"/>
      <c r="O1630"/>
      <c r="P1630" s="49"/>
      <c r="Q1630" s="49"/>
      <c r="R1630"/>
      <c r="S1630" s="49"/>
      <c r="T1630" s="49"/>
      <c r="U1630" s="49"/>
      <c r="V1630" s="49"/>
      <c r="W1630"/>
    </row>
    <row r="1631" spans="11:23" x14ac:dyDescent="0.35">
      <c r="K1631"/>
      <c r="L1631"/>
      <c r="M1631"/>
      <c r="O1631"/>
      <c r="P1631" s="49"/>
      <c r="Q1631" s="49"/>
      <c r="R1631"/>
      <c r="S1631" s="49"/>
      <c r="T1631" s="49"/>
      <c r="U1631" s="49"/>
      <c r="V1631" s="49"/>
      <c r="W1631"/>
    </row>
    <row r="1632" spans="11:23" x14ac:dyDescent="0.35">
      <c r="K1632"/>
      <c r="L1632"/>
      <c r="M1632"/>
      <c r="O1632"/>
      <c r="P1632" s="49"/>
      <c r="Q1632" s="49"/>
      <c r="R1632"/>
      <c r="S1632" s="49"/>
      <c r="T1632" s="49"/>
      <c r="U1632" s="49"/>
      <c r="V1632" s="49"/>
      <c r="W1632"/>
    </row>
    <row r="1633" spans="11:23" x14ac:dyDescent="0.35">
      <c r="K1633"/>
      <c r="L1633"/>
      <c r="M1633"/>
      <c r="O1633"/>
      <c r="P1633" s="49"/>
      <c r="Q1633" s="49"/>
      <c r="R1633"/>
      <c r="S1633" s="49"/>
      <c r="T1633" s="49"/>
      <c r="U1633" s="49"/>
      <c r="V1633" s="49"/>
      <c r="W1633"/>
    </row>
    <row r="1634" spans="11:23" x14ac:dyDescent="0.35">
      <c r="K1634"/>
      <c r="L1634"/>
      <c r="M1634"/>
      <c r="O1634"/>
      <c r="P1634" s="49"/>
      <c r="Q1634" s="49"/>
      <c r="R1634"/>
      <c r="S1634" s="49"/>
      <c r="T1634" s="49"/>
      <c r="U1634" s="49"/>
      <c r="V1634" s="49"/>
      <c r="W1634"/>
    </row>
    <row r="1635" spans="11:23" x14ac:dyDescent="0.35">
      <c r="K1635"/>
      <c r="L1635"/>
      <c r="M1635"/>
      <c r="O1635"/>
      <c r="P1635" s="49"/>
      <c r="Q1635" s="49"/>
      <c r="R1635"/>
      <c r="S1635" s="49"/>
      <c r="T1635" s="49"/>
      <c r="U1635" s="49"/>
      <c r="V1635" s="49"/>
      <c r="W1635"/>
    </row>
    <row r="1636" spans="11:23" x14ac:dyDescent="0.35">
      <c r="K1636"/>
      <c r="L1636"/>
      <c r="M1636"/>
      <c r="O1636"/>
      <c r="P1636" s="49"/>
      <c r="Q1636" s="49"/>
      <c r="R1636"/>
      <c r="S1636" s="49"/>
      <c r="T1636" s="49"/>
      <c r="U1636" s="49"/>
      <c r="V1636" s="49"/>
      <c r="W1636"/>
    </row>
    <row r="1637" spans="11:23" x14ac:dyDescent="0.35">
      <c r="K1637"/>
      <c r="L1637"/>
      <c r="M1637"/>
      <c r="O1637"/>
      <c r="P1637" s="49"/>
      <c r="Q1637" s="49"/>
      <c r="R1637"/>
      <c r="S1637" s="49"/>
      <c r="T1637" s="49"/>
      <c r="U1637" s="49"/>
      <c r="V1637" s="49"/>
      <c r="W1637"/>
    </row>
    <row r="1638" spans="11:23" x14ac:dyDescent="0.35">
      <c r="K1638"/>
      <c r="L1638"/>
      <c r="M1638"/>
      <c r="O1638"/>
      <c r="P1638" s="49"/>
      <c r="Q1638" s="49"/>
      <c r="R1638"/>
      <c r="S1638" s="49"/>
      <c r="T1638" s="49"/>
      <c r="U1638" s="49"/>
      <c r="V1638" s="49"/>
      <c r="W1638"/>
    </row>
    <row r="1639" spans="11:23" x14ac:dyDescent="0.35">
      <c r="K1639"/>
      <c r="L1639"/>
      <c r="M1639"/>
      <c r="O1639"/>
      <c r="P1639" s="49"/>
      <c r="Q1639" s="49"/>
      <c r="R1639"/>
      <c r="S1639" s="49"/>
      <c r="T1639" s="49"/>
      <c r="U1639" s="49"/>
      <c r="V1639" s="49"/>
      <c r="W1639"/>
    </row>
    <row r="1640" spans="11:23" x14ac:dyDescent="0.35">
      <c r="K1640"/>
      <c r="L1640"/>
      <c r="M1640"/>
      <c r="O1640"/>
      <c r="P1640" s="49"/>
      <c r="Q1640" s="49"/>
      <c r="R1640"/>
      <c r="S1640" s="49"/>
      <c r="T1640" s="49"/>
      <c r="U1640" s="49"/>
      <c r="V1640" s="49"/>
      <c r="W1640"/>
    </row>
    <row r="1641" spans="11:23" x14ac:dyDescent="0.35">
      <c r="K1641"/>
      <c r="L1641"/>
      <c r="M1641"/>
      <c r="O1641"/>
      <c r="P1641" s="49"/>
      <c r="Q1641" s="49"/>
      <c r="R1641"/>
      <c r="S1641" s="49"/>
      <c r="T1641" s="49"/>
      <c r="U1641" s="49"/>
      <c r="V1641" s="49"/>
      <c r="W1641"/>
    </row>
    <row r="1642" spans="11:23" x14ac:dyDescent="0.35">
      <c r="K1642"/>
      <c r="L1642"/>
      <c r="M1642"/>
      <c r="O1642"/>
      <c r="P1642" s="49"/>
      <c r="Q1642" s="49"/>
      <c r="R1642"/>
      <c r="S1642" s="49"/>
      <c r="T1642" s="49"/>
      <c r="U1642" s="49"/>
      <c r="V1642" s="49"/>
      <c r="W1642"/>
    </row>
    <row r="1643" spans="11:23" x14ac:dyDescent="0.35">
      <c r="K1643"/>
      <c r="L1643"/>
      <c r="M1643"/>
      <c r="O1643"/>
      <c r="P1643" s="49"/>
      <c r="Q1643" s="49"/>
      <c r="R1643"/>
      <c r="S1643" s="49"/>
      <c r="T1643" s="49"/>
      <c r="U1643" s="49"/>
      <c r="V1643" s="49"/>
      <c r="W1643"/>
    </row>
    <row r="1644" spans="11:23" x14ac:dyDescent="0.35">
      <c r="K1644"/>
      <c r="L1644"/>
      <c r="M1644"/>
      <c r="O1644"/>
      <c r="P1644" s="49"/>
      <c r="Q1644" s="49"/>
      <c r="R1644"/>
      <c r="S1644" s="49"/>
      <c r="T1644" s="49"/>
      <c r="U1644" s="49"/>
      <c r="V1644" s="49"/>
      <c r="W1644"/>
    </row>
    <row r="1645" spans="11:23" x14ac:dyDescent="0.35">
      <c r="K1645"/>
      <c r="L1645"/>
      <c r="M1645"/>
      <c r="O1645"/>
      <c r="P1645" s="49"/>
      <c r="Q1645" s="49"/>
      <c r="R1645"/>
      <c r="S1645" s="49"/>
      <c r="T1645" s="49"/>
      <c r="U1645" s="49"/>
      <c r="V1645" s="49"/>
      <c r="W1645"/>
    </row>
    <row r="1646" spans="11:23" x14ac:dyDescent="0.35">
      <c r="K1646"/>
      <c r="L1646"/>
      <c r="M1646"/>
      <c r="O1646"/>
      <c r="P1646" s="49"/>
      <c r="Q1646" s="49"/>
      <c r="R1646"/>
      <c r="S1646" s="49"/>
      <c r="T1646" s="49"/>
      <c r="U1646" s="49"/>
      <c r="V1646" s="49"/>
      <c r="W1646"/>
    </row>
    <row r="1647" spans="11:23" x14ac:dyDescent="0.35">
      <c r="K1647"/>
      <c r="L1647"/>
      <c r="M1647"/>
      <c r="O1647"/>
      <c r="P1647" s="49"/>
      <c r="Q1647" s="49"/>
      <c r="R1647"/>
      <c r="S1647" s="49"/>
      <c r="T1647" s="49"/>
      <c r="U1647" s="49"/>
      <c r="V1647" s="49"/>
      <c r="W1647"/>
    </row>
    <row r="1648" spans="11:23" x14ac:dyDescent="0.35">
      <c r="K1648"/>
      <c r="L1648"/>
      <c r="M1648"/>
      <c r="O1648"/>
      <c r="P1648" s="49"/>
      <c r="Q1648" s="49"/>
      <c r="R1648"/>
      <c r="S1648" s="49"/>
      <c r="T1648" s="49"/>
      <c r="U1648" s="49"/>
      <c r="V1648" s="49"/>
      <c r="W1648"/>
    </row>
    <row r="1649" spans="11:23" x14ac:dyDescent="0.35">
      <c r="K1649"/>
      <c r="L1649"/>
      <c r="M1649"/>
      <c r="O1649"/>
      <c r="P1649" s="49"/>
      <c r="Q1649" s="49"/>
      <c r="R1649"/>
      <c r="S1649" s="49"/>
      <c r="T1649" s="49"/>
      <c r="U1649" s="49"/>
      <c r="V1649" s="49"/>
      <c r="W1649"/>
    </row>
    <row r="1650" spans="11:23" x14ac:dyDescent="0.35">
      <c r="K1650"/>
      <c r="L1650"/>
      <c r="M1650"/>
      <c r="O1650"/>
      <c r="P1650" s="49"/>
      <c r="Q1650" s="49"/>
      <c r="R1650"/>
      <c r="S1650" s="49"/>
      <c r="T1650" s="49"/>
      <c r="U1650" s="49"/>
      <c r="V1650" s="49"/>
      <c r="W1650"/>
    </row>
    <row r="1651" spans="11:23" x14ac:dyDescent="0.35">
      <c r="K1651"/>
      <c r="L1651"/>
      <c r="M1651"/>
      <c r="O1651"/>
      <c r="P1651" s="49"/>
      <c r="Q1651" s="49"/>
      <c r="R1651"/>
      <c r="S1651" s="49"/>
      <c r="T1651" s="49"/>
      <c r="U1651" s="49"/>
      <c r="V1651" s="49"/>
      <c r="W1651"/>
    </row>
    <row r="1652" spans="11:23" x14ac:dyDescent="0.35">
      <c r="K1652"/>
      <c r="L1652"/>
      <c r="M1652"/>
      <c r="O1652"/>
      <c r="P1652" s="49"/>
      <c r="Q1652" s="49"/>
      <c r="R1652"/>
      <c r="S1652" s="49"/>
      <c r="T1652" s="49"/>
      <c r="U1652" s="49"/>
      <c r="V1652" s="49"/>
      <c r="W1652"/>
    </row>
    <row r="1653" spans="11:23" x14ac:dyDescent="0.35">
      <c r="K1653"/>
      <c r="L1653"/>
      <c r="M1653"/>
      <c r="O1653"/>
      <c r="P1653" s="49"/>
      <c r="Q1653" s="49"/>
      <c r="R1653"/>
      <c r="S1653" s="49"/>
      <c r="T1653" s="49"/>
      <c r="U1653" s="49"/>
      <c r="V1653" s="49"/>
      <c r="W1653"/>
    </row>
    <row r="1654" spans="11:23" x14ac:dyDescent="0.35">
      <c r="K1654"/>
      <c r="L1654"/>
      <c r="M1654"/>
      <c r="O1654"/>
      <c r="P1654" s="49"/>
      <c r="Q1654" s="49"/>
      <c r="R1654"/>
      <c r="S1654" s="49"/>
      <c r="T1654" s="49"/>
      <c r="U1654" s="49"/>
      <c r="V1654" s="49"/>
      <c r="W1654"/>
    </row>
    <row r="1655" spans="11:23" x14ac:dyDescent="0.35">
      <c r="K1655"/>
      <c r="L1655"/>
      <c r="M1655"/>
      <c r="O1655"/>
      <c r="P1655" s="49"/>
      <c r="Q1655" s="49"/>
      <c r="R1655"/>
      <c r="S1655" s="49"/>
      <c r="T1655" s="49"/>
      <c r="U1655" s="49"/>
      <c r="V1655" s="49"/>
      <c r="W1655"/>
    </row>
    <row r="1656" spans="11:23" x14ac:dyDescent="0.35">
      <c r="K1656"/>
      <c r="L1656"/>
      <c r="M1656"/>
      <c r="O1656"/>
      <c r="P1656" s="49"/>
      <c r="Q1656" s="49"/>
      <c r="R1656"/>
      <c r="S1656" s="49"/>
      <c r="T1656" s="49"/>
      <c r="U1656" s="49"/>
      <c r="V1656" s="49"/>
      <c r="W1656"/>
    </row>
    <row r="1657" spans="11:23" x14ac:dyDescent="0.35">
      <c r="K1657"/>
      <c r="L1657"/>
      <c r="M1657"/>
      <c r="O1657"/>
      <c r="P1657" s="49"/>
      <c r="Q1657" s="49"/>
      <c r="R1657"/>
      <c r="S1657" s="49"/>
      <c r="T1657" s="49"/>
      <c r="U1657" s="49"/>
      <c r="V1657" s="49"/>
      <c r="W1657"/>
    </row>
    <row r="1658" spans="11:23" x14ac:dyDescent="0.35">
      <c r="K1658"/>
      <c r="L1658"/>
      <c r="M1658"/>
      <c r="O1658"/>
      <c r="P1658" s="49"/>
      <c r="Q1658" s="49"/>
      <c r="R1658"/>
      <c r="S1658" s="49"/>
      <c r="T1658" s="49"/>
      <c r="U1658" s="49"/>
      <c r="V1658" s="49"/>
      <c r="W1658"/>
    </row>
    <row r="1659" spans="11:23" x14ac:dyDescent="0.35">
      <c r="K1659"/>
      <c r="L1659"/>
      <c r="M1659"/>
      <c r="O1659"/>
      <c r="P1659" s="49"/>
      <c r="Q1659" s="49"/>
      <c r="R1659"/>
      <c r="S1659" s="49"/>
      <c r="T1659" s="49"/>
      <c r="U1659" s="49"/>
      <c r="V1659" s="49"/>
      <c r="W1659"/>
    </row>
    <row r="1660" spans="11:23" x14ac:dyDescent="0.35">
      <c r="K1660"/>
      <c r="L1660"/>
      <c r="M1660"/>
      <c r="O1660"/>
      <c r="P1660" s="49"/>
      <c r="Q1660" s="49"/>
      <c r="R1660"/>
      <c r="S1660" s="49"/>
      <c r="T1660" s="49"/>
      <c r="U1660" s="49"/>
      <c r="V1660" s="49"/>
      <c r="W1660"/>
    </row>
    <row r="1661" spans="11:23" x14ac:dyDescent="0.35">
      <c r="K1661"/>
      <c r="L1661"/>
      <c r="M1661"/>
      <c r="O1661"/>
      <c r="P1661" s="49"/>
      <c r="Q1661" s="49"/>
      <c r="R1661"/>
      <c r="S1661" s="49"/>
      <c r="T1661" s="49"/>
      <c r="U1661" s="49"/>
      <c r="V1661" s="49"/>
      <c r="W1661"/>
    </row>
    <row r="1662" spans="11:23" x14ac:dyDescent="0.35">
      <c r="K1662"/>
      <c r="L1662"/>
      <c r="M1662"/>
      <c r="O1662"/>
      <c r="P1662" s="49"/>
      <c r="Q1662" s="49"/>
      <c r="R1662"/>
      <c r="S1662" s="49"/>
      <c r="T1662" s="49"/>
      <c r="U1662" s="49"/>
      <c r="V1662" s="49"/>
      <c r="W1662"/>
    </row>
    <row r="1663" spans="11:23" x14ac:dyDescent="0.35">
      <c r="K1663"/>
      <c r="L1663"/>
      <c r="M1663"/>
      <c r="O1663"/>
      <c r="P1663" s="49"/>
      <c r="Q1663" s="49"/>
      <c r="R1663"/>
      <c r="S1663" s="49"/>
      <c r="T1663" s="49"/>
      <c r="U1663" s="49"/>
      <c r="V1663" s="49"/>
      <c r="W1663"/>
    </row>
    <row r="1664" spans="11:23" x14ac:dyDescent="0.35">
      <c r="K1664"/>
      <c r="L1664"/>
      <c r="M1664"/>
      <c r="O1664"/>
      <c r="P1664" s="49"/>
      <c r="Q1664" s="49"/>
      <c r="R1664"/>
      <c r="S1664" s="49"/>
      <c r="T1664" s="49"/>
      <c r="U1664" s="49"/>
      <c r="V1664" s="49"/>
      <c r="W1664"/>
    </row>
    <row r="1665" spans="11:23" x14ac:dyDescent="0.35">
      <c r="K1665"/>
      <c r="L1665"/>
      <c r="M1665"/>
      <c r="O1665"/>
      <c r="P1665" s="49"/>
      <c r="Q1665" s="49"/>
      <c r="R1665"/>
      <c r="S1665" s="49"/>
      <c r="T1665" s="49"/>
      <c r="U1665" s="49"/>
      <c r="V1665" s="49"/>
      <c r="W1665"/>
    </row>
    <row r="1666" spans="11:23" x14ac:dyDescent="0.35">
      <c r="K1666"/>
      <c r="L1666"/>
      <c r="M1666"/>
      <c r="O1666"/>
      <c r="P1666" s="49"/>
      <c r="Q1666" s="49"/>
      <c r="R1666"/>
      <c r="S1666" s="49"/>
      <c r="T1666" s="49"/>
      <c r="U1666" s="49"/>
      <c r="V1666" s="49"/>
      <c r="W1666"/>
    </row>
    <row r="1667" spans="11:23" x14ac:dyDescent="0.35">
      <c r="K1667"/>
      <c r="L1667"/>
      <c r="M1667"/>
      <c r="O1667"/>
      <c r="P1667" s="49"/>
      <c r="Q1667" s="49"/>
      <c r="R1667"/>
      <c r="S1667" s="49"/>
      <c r="T1667" s="49"/>
      <c r="U1667" s="49"/>
      <c r="V1667" s="49"/>
      <c r="W1667"/>
    </row>
    <row r="1668" spans="11:23" x14ac:dyDescent="0.35">
      <c r="K1668"/>
      <c r="L1668"/>
      <c r="M1668"/>
      <c r="O1668"/>
      <c r="P1668" s="49"/>
      <c r="Q1668" s="49"/>
      <c r="R1668"/>
      <c r="S1668" s="49"/>
      <c r="T1668" s="49"/>
      <c r="U1668" s="49"/>
      <c r="V1668" s="49"/>
      <c r="W1668"/>
    </row>
    <row r="1669" spans="11:23" x14ac:dyDescent="0.35">
      <c r="K1669"/>
      <c r="L1669"/>
      <c r="M1669"/>
      <c r="O1669"/>
      <c r="P1669" s="49"/>
      <c r="Q1669" s="49"/>
      <c r="R1669"/>
      <c r="S1669" s="49"/>
      <c r="T1669" s="49"/>
      <c r="U1669" s="49"/>
      <c r="V1669" s="49"/>
      <c r="W1669"/>
    </row>
    <row r="1670" spans="11:23" x14ac:dyDescent="0.35">
      <c r="K1670"/>
      <c r="L1670"/>
      <c r="M1670"/>
      <c r="O1670"/>
      <c r="P1670" s="49"/>
      <c r="Q1670" s="49"/>
      <c r="R1670"/>
      <c r="S1670" s="49"/>
      <c r="T1670" s="49"/>
      <c r="U1670" s="49"/>
      <c r="V1670" s="49"/>
      <c r="W1670"/>
    </row>
    <row r="1671" spans="11:23" x14ac:dyDescent="0.35">
      <c r="K1671"/>
      <c r="L1671"/>
      <c r="M1671"/>
      <c r="O1671"/>
      <c r="P1671" s="49"/>
      <c r="Q1671" s="49"/>
      <c r="R1671"/>
      <c r="S1671" s="49"/>
      <c r="T1671" s="49"/>
      <c r="U1671" s="49"/>
      <c r="V1671" s="49"/>
      <c r="W1671"/>
    </row>
    <row r="1672" spans="11:23" x14ac:dyDescent="0.35">
      <c r="K1672"/>
      <c r="L1672"/>
      <c r="M1672"/>
      <c r="O1672"/>
      <c r="P1672" s="49"/>
      <c r="Q1672" s="49"/>
      <c r="R1672"/>
      <c r="S1672" s="49"/>
      <c r="T1672" s="49"/>
      <c r="U1672" s="49"/>
      <c r="V1672" s="49"/>
      <c r="W1672"/>
    </row>
    <row r="1673" spans="11:23" x14ac:dyDescent="0.35">
      <c r="K1673"/>
      <c r="L1673"/>
      <c r="M1673"/>
      <c r="O1673"/>
      <c r="P1673" s="49"/>
      <c r="Q1673" s="49"/>
      <c r="R1673"/>
      <c r="S1673" s="49"/>
      <c r="T1673" s="49"/>
      <c r="U1673" s="49"/>
      <c r="V1673" s="49"/>
      <c r="W1673"/>
    </row>
    <row r="1674" spans="11:23" x14ac:dyDescent="0.35">
      <c r="K1674"/>
      <c r="L1674"/>
      <c r="M1674"/>
      <c r="O1674"/>
      <c r="P1674" s="49"/>
      <c r="Q1674" s="49"/>
      <c r="R1674"/>
      <c r="S1674" s="49"/>
      <c r="T1674" s="49"/>
      <c r="U1674" s="49"/>
      <c r="V1674" s="49"/>
      <c r="W1674"/>
    </row>
    <row r="1675" spans="11:23" x14ac:dyDescent="0.35">
      <c r="K1675"/>
      <c r="L1675"/>
      <c r="M1675"/>
      <c r="O1675"/>
      <c r="P1675" s="49"/>
      <c r="Q1675" s="49"/>
      <c r="R1675"/>
      <c r="S1675" s="49"/>
      <c r="T1675" s="49"/>
      <c r="U1675" s="49"/>
      <c r="V1675" s="49"/>
      <c r="W1675"/>
    </row>
    <row r="1676" spans="11:23" x14ac:dyDescent="0.35">
      <c r="K1676"/>
      <c r="L1676"/>
      <c r="M1676"/>
      <c r="O1676"/>
      <c r="P1676" s="49"/>
      <c r="Q1676" s="49"/>
      <c r="R1676"/>
      <c r="S1676" s="49"/>
      <c r="T1676" s="49"/>
      <c r="U1676" s="49"/>
      <c r="V1676" s="49"/>
      <c r="W1676"/>
    </row>
    <row r="1677" spans="11:23" x14ac:dyDescent="0.35">
      <c r="K1677"/>
      <c r="L1677"/>
      <c r="M1677"/>
      <c r="O1677"/>
      <c r="P1677" s="49"/>
      <c r="Q1677" s="49"/>
      <c r="R1677"/>
      <c r="S1677" s="49"/>
      <c r="T1677" s="49"/>
      <c r="U1677" s="49"/>
      <c r="V1677" s="49"/>
      <c r="W1677"/>
    </row>
    <row r="1678" spans="11:23" x14ac:dyDescent="0.35">
      <c r="K1678"/>
      <c r="L1678"/>
      <c r="M1678"/>
      <c r="O1678"/>
      <c r="P1678" s="49"/>
      <c r="Q1678" s="49"/>
      <c r="R1678"/>
      <c r="S1678" s="49"/>
      <c r="T1678" s="49"/>
      <c r="U1678" s="49"/>
      <c r="V1678" s="49"/>
      <c r="W1678"/>
    </row>
    <row r="1679" spans="11:23" x14ac:dyDescent="0.35">
      <c r="K1679"/>
      <c r="L1679"/>
      <c r="M1679"/>
      <c r="O1679"/>
      <c r="P1679" s="49"/>
      <c r="Q1679" s="49"/>
      <c r="R1679"/>
      <c r="S1679" s="49"/>
      <c r="T1679" s="49"/>
      <c r="U1679" s="49"/>
      <c r="V1679" s="49"/>
      <c r="W1679"/>
    </row>
    <row r="1680" spans="11:23" x14ac:dyDescent="0.35">
      <c r="K1680"/>
      <c r="L1680"/>
      <c r="M1680"/>
      <c r="O1680"/>
      <c r="P1680" s="49"/>
      <c r="Q1680" s="49"/>
      <c r="R1680"/>
      <c r="S1680" s="49"/>
      <c r="T1680" s="49"/>
      <c r="U1680" s="49"/>
      <c r="V1680" s="49"/>
      <c r="W1680"/>
    </row>
    <row r="1681" spans="11:23" x14ac:dyDescent="0.35">
      <c r="K1681"/>
      <c r="L1681"/>
      <c r="M1681"/>
      <c r="O1681"/>
      <c r="P1681" s="49"/>
      <c r="Q1681" s="49"/>
      <c r="R1681"/>
      <c r="S1681" s="49"/>
      <c r="T1681" s="49"/>
      <c r="U1681" s="49"/>
      <c r="V1681" s="49"/>
      <c r="W1681"/>
    </row>
    <row r="1682" spans="11:23" x14ac:dyDescent="0.35">
      <c r="K1682"/>
      <c r="L1682"/>
      <c r="M1682"/>
      <c r="O1682"/>
      <c r="P1682" s="49"/>
      <c r="Q1682" s="49"/>
      <c r="R1682"/>
      <c r="S1682" s="49"/>
      <c r="T1682" s="49"/>
      <c r="U1682" s="49"/>
      <c r="V1682" s="49"/>
      <c r="W1682"/>
    </row>
    <row r="1683" spans="11:23" x14ac:dyDescent="0.35">
      <c r="K1683"/>
      <c r="L1683"/>
      <c r="M1683"/>
      <c r="O1683"/>
      <c r="P1683" s="49"/>
      <c r="Q1683" s="49"/>
      <c r="R1683"/>
      <c r="S1683" s="49"/>
      <c r="T1683" s="49"/>
      <c r="U1683" s="49"/>
      <c r="V1683" s="49"/>
      <c r="W1683"/>
    </row>
    <row r="1684" spans="11:23" x14ac:dyDescent="0.35">
      <c r="K1684"/>
      <c r="L1684"/>
      <c r="M1684"/>
      <c r="O1684"/>
      <c r="P1684" s="49"/>
      <c r="Q1684" s="49"/>
      <c r="R1684"/>
      <c r="S1684" s="49"/>
      <c r="T1684" s="49"/>
      <c r="U1684" s="49"/>
      <c r="V1684" s="49"/>
      <c r="W1684"/>
    </row>
    <row r="1685" spans="11:23" x14ac:dyDescent="0.35">
      <c r="K1685"/>
      <c r="L1685"/>
      <c r="M1685"/>
      <c r="O1685"/>
      <c r="P1685" s="49"/>
      <c r="Q1685" s="49"/>
      <c r="R1685"/>
      <c r="S1685" s="49"/>
      <c r="T1685" s="49"/>
      <c r="U1685" s="49"/>
      <c r="V1685" s="49"/>
      <c r="W1685"/>
    </row>
    <row r="1686" spans="11:23" x14ac:dyDescent="0.35">
      <c r="K1686"/>
      <c r="L1686"/>
      <c r="M1686"/>
      <c r="O1686"/>
      <c r="P1686" s="49"/>
      <c r="Q1686" s="49"/>
      <c r="R1686"/>
      <c r="S1686" s="49"/>
      <c r="T1686" s="49"/>
      <c r="U1686" s="49"/>
      <c r="V1686" s="49"/>
      <c r="W1686"/>
    </row>
    <row r="1687" spans="11:23" x14ac:dyDescent="0.35">
      <c r="K1687"/>
      <c r="L1687"/>
      <c r="M1687"/>
      <c r="O1687"/>
      <c r="P1687" s="49"/>
      <c r="Q1687" s="49"/>
      <c r="R1687"/>
      <c r="S1687" s="49"/>
      <c r="T1687" s="49"/>
      <c r="U1687" s="49"/>
      <c r="V1687" s="49"/>
      <c r="W1687"/>
    </row>
    <row r="1688" spans="11:23" x14ac:dyDescent="0.35">
      <c r="K1688"/>
      <c r="L1688"/>
      <c r="M1688"/>
      <c r="O1688"/>
      <c r="P1688" s="49"/>
      <c r="Q1688" s="49"/>
      <c r="R1688"/>
      <c r="S1688" s="49"/>
      <c r="T1688" s="49"/>
      <c r="U1688" s="49"/>
      <c r="V1688" s="49"/>
      <c r="W1688"/>
    </row>
    <row r="1689" spans="11:23" x14ac:dyDescent="0.35">
      <c r="K1689"/>
      <c r="L1689"/>
      <c r="M1689"/>
      <c r="O1689"/>
      <c r="P1689" s="49"/>
      <c r="Q1689" s="49"/>
      <c r="R1689"/>
      <c r="S1689" s="49"/>
      <c r="T1689" s="49"/>
      <c r="U1689" s="49"/>
      <c r="V1689" s="49"/>
      <c r="W1689"/>
    </row>
    <row r="1690" spans="11:23" x14ac:dyDescent="0.35">
      <c r="K1690"/>
      <c r="L1690"/>
      <c r="M1690"/>
      <c r="O1690"/>
      <c r="P1690" s="49"/>
      <c r="Q1690" s="49"/>
      <c r="R1690"/>
      <c r="S1690" s="49"/>
      <c r="T1690" s="49"/>
      <c r="U1690" s="49"/>
      <c r="V1690" s="49"/>
      <c r="W1690"/>
    </row>
    <row r="1691" spans="11:23" x14ac:dyDescent="0.35">
      <c r="K1691"/>
      <c r="L1691"/>
      <c r="M1691"/>
      <c r="O1691"/>
      <c r="P1691" s="49"/>
      <c r="Q1691" s="49"/>
      <c r="R1691"/>
      <c r="S1691" s="49"/>
      <c r="T1691" s="49"/>
      <c r="U1691" s="49"/>
      <c r="V1691" s="49"/>
      <c r="W1691"/>
    </row>
    <row r="1692" spans="11:23" x14ac:dyDescent="0.35">
      <c r="K1692"/>
      <c r="L1692"/>
      <c r="M1692"/>
      <c r="O1692"/>
      <c r="P1692" s="49"/>
      <c r="Q1692" s="49"/>
      <c r="R1692"/>
      <c r="S1692" s="49"/>
      <c r="T1692" s="49"/>
      <c r="U1692" s="49"/>
      <c r="V1692" s="49"/>
      <c r="W1692"/>
    </row>
    <row r="1693" spans="11:23" x14ac:dyDescent="0.35">
      <c r="K1693"/>
      <c r="L1693"/>
      <c r="M1693"/>
      <c r="O1693"/>
      <c r="P1693" s="49"/>
      <c r="Q1693" s="49"/>
      <c r="R1693"/>
      <c r="S1693" s="49"/>
      <c r="T1693" s="49"/>
      <c r="U1693" s="49"/>
      <c r="V1693" s="49"/>
      <c r="W1693"/>
    </row>
    <row r="1694" spans="11:23" x14ac:dyDescent="0.35">
      <c r="K1694"/>
      <c r="L1694"/>
      <c r="M1694"/>
      <c r="O1694"/>
      <c r="P1694" s="49"/>
      <c r="Q1694" s="49"/>
      <c r="R1694"/>
      <c r="S1694" s="49"/>
      <c r="T1694" s="49"/>
      <c r="U1694" s="49"/>
      <c r="V1694" s="49"/>
      <c r="W1694"/>
    </row>
    <row r="1695" spans="11:23" x14ac:dyDescent="0.35">
      <c r="K1695"/>
      <c r="L1695"/>
      <c r="M1695"/>
      <c r="O1695"/>
      <c r="P1695" s="49"/>
      <c r="Q1695" s="49"/>
      <c r="R1695"/>
      <c r="S1695" s="49"/>
      <c r="T1695" s="49"/>
      <c r="U1695" s="49"/>
      <c r="V1695" s="49"/>
      <c r="W1695"/>
    </row>
    <row r="1696" spans="11:23" x14ac:dyDescent="0.35">
      <c r="K1696"/>
      <c r="L1696"/>
      <c r="M1696"/>
      <c r="O1696"/>
      <c r="P1696" s="49"/>
      <c r="Q1696" s="49"/>
      <c r="R1696"/>
      <c r="S1696" s="49"/>
      <c r="T1696" s="49"/>
      <c r="U1696" s="49"/>
      <c r="V1696" s="49"/>
      <c r="W1696"/>
    </row>
    <row r="1697" spans="11:23" x14ac:dyDescent="0.35">
      <c r="K1697"/>
      <c r="L1697"/>
      <c r="M1697"/>
      <c r="O1697"/>
      <c r="P1697" s="49"/>
      <c r="Q1697" s="49"/>
      <c r="R1697"/>
      <c r="S1697" s="49"/>
      <c r="T1697" s="49"/>
      <c r="U1697" s="49"/>
      <c r="V1697" s="49"/>
      <c r="W1697"/>
    </row>
    <row r="1698" spans="11:23" x14ac:dyDescent="0.35">
      <c r="K1698"/>
      <c r="L1698"/>
      <c r="M1698"/>
      <c r="O1698"/>
      <c r="P1698" s="49"/>
      <c r="Q1698" s="49"/>
      <c r="R1698"/>
      <c r="S1698" s="49"/>
      <c r="T1698" s="49"/>
      <c r="U1698" s="49"/>
      <c r="V1698" s="49"/>
      <c r="W1698"/>
    </row>
    <row r="1699" spans="11:23" x14ac:dyDescent="0.35">
      <c r="K1699"/>
      <c r="L1699"/>
      <c r="M1699"/>
      <c r="O1699"/>
      <c r="P1699" s="49"/>
      <c r="Q1699" s="49"/>
      <c r="R1699"/>
      <c r="S1699" s="49"/>
      <c r="T1699" s="49"/>
      <c r="U1699" s="49"/>
      <c r="V1699" s="49"/>
      <c r="W1699"/>
    </row>
    <row r="1700" spans="11:23" x14ac:dyDescent="0.35">
      <c r="K1700"/>
      <c r="L1700"/>
      <c r="M1700"/>
      <c r="O1700"/>
      <c r="P1700" s="49"/>
      <c r="Q1700" s="49"/>
      <c r="R1700"/>
      <c r="S1700" s="49"/>
      <c r="T1700" s="49"/>
      <c r="U1700" s="49"/>
      <c r="V1700" s="49"/>
      <c r="W1700"/>
    </row>
    <row r="1701" spans="11:23" x14ac:dyDescent="0.35">
      <c r="K1701"/>
      <c r="L1701"/>
      <c r="M1701"/>
      <c r="O1701"/>
      <c r="P1701" s="49"/>
      <c r="Q1701" s="49"/>
      <c r="R1701"/>
      <c r="S1701" s="49"/>
      <c r="T1701" s="49"/>
      <c r="U1701" s="49"/>
      <c r="V1701" s="49"/>
      <c r="W1701"/>
    </row>
    <row r="1702" spans="11:23" x14ac:dyDescent="0.35">
      <c r="K1702"/>
      <c r="L1702"/>
      <c r="M1702"/>
      <c r="O1702"/>
      <c r="P1702" s="49"/>
      <c r="Q1702" s="49"/>
      <c r="R1702"/>
      <c r="S1702" s="49"/>
      <c r="T1702" s="49"/>
      <c r="U1702" s="49"/>
      <c r="V1702" s="49"/>
      <c r="W1702"/>
    </row>
    <row r="1703" spans="11:23" x14ac:dyDescent="0.35">
      <c r="K1703"/>
      <c r="L1703"/>
      <c r="M1703"/>
      <c r="O1703"/>
      <c r="P1703" s="49"/>
      <c r="Q1703" s="49"/>
      <c r="R1703"/>
      <c r="S1703" s="49"/>
      <c r="T1703" s="49"/>
      <c r="U1703" s="49"/>
      <c r="V1703" s="49"/>
      <c r="W1703"/>
    </row>
    <row r="1704" spans="11:23" x14ac:dyDescent="0.35">
      <c r="K1704"/>
      <c r="L1704"/>
      <c r="M1704"/>
      <c r="O1704"/>
      <c r="P1704" s="49"/>
      <c r="Q1704" s="49"/>
      <c r="R1704"/>
      <c r="S1704" s="49"/>
      <c r="T1704" s="49"/>
      <c r="U1704" s="49"/>
      <c r="V1704" s="49"/>
      <c r="W1704"/>
    </row>
    <row r="1705" spans="11:23" x14ac:dyDescent="0.35">
      <c r="K1705"/>
      <c r="L1705"/>
      <c r="M1705"/>
      <c r="O1705"/>
      <c r="P1705" s="49"/>
      <c r="Q1705" s="49"/>
      <c r="R1705"/>
      <c r="S1705" s="49"/>
      <c r="T1705" s="49"/>
      <c r="U1705" s="49"/>
      <c r="V1705" s="49"/>
      <c r="W1705"/>
    </row>
    <row r="1706" spans="11:23" x14ac:dyDescent="0.35">
      <c r="K1706"/>
      <c r="L1706"/>
      <c r="M1706"/>
      <c r="O1706"/>
      <c r="P1706" s="49"/>
      <c r="Q1706" s="49"/>
      <c r="R1706"/>
      <c r="S1706" s="49"/>
      <c r="T1706" s="49"/>
      <c r="U1706" s="49"/>
      <c r="V1706" s="49"/>
      <c r="W1706"/>
    </row>
    <row r="1707" spans="11:23" x14ac:dyDescent="0.35">
      <c r="K1707"/>
      <c r="L1707"/>
      <c r="M1707"/>
      <c r="O1707"/>
      <c r="P1707" s="49"/>
      <c r="Q1707" s="49"/>
      <c r="R1707"/>
      <c r="S1707" s="49"/>
      <c r="T1707" s="49"/>
      <c r="U1707" s="49"/>
      <c r="V1707" s="49"/>
      <c r="W1707"/>
    </row>
    <row r="1708" spans="11:23" x14ac:dyDescent="0.35">
      <c r="K1708"/>
      <c r="L1708"/>
      <c r="M1708"/>
      <c r="O1708"/>
      <c r="P1708" s="49"/>
      <c r="Q1708" s="49"/>
      <c r="R1708"/>
      <c r="S1708" s="49"/>
      <c r="T1708" s="49"/>
      <c r="U1708" s="49"/>
      <c r="V1708" s="49"/>
      <c r="W1708"/>
    </row>
    <row r="1709" spans="11:23" x14ac:dyDescent="0.35">
      <c r="K1709"/>
      <c r="L1709"/>
      <c r="M1709"/>
      <c r="O1709"/>
      <c r="P1709" s="49"/>
      <c r="Q1709" s="49"/>
      <c r="R1709"/>
      <c r="S1709" s="49"/>
      <c r="T1709" s="49"/>
      <c r="U1709" s="49"/>
      <c r="V1709" s="49"/>
      <c r="W1709"/>
    </row>
    <row r="1710" spans="11:23" x14ac:dyDescent="0.35">
      <c r="K1710"/>
      <c r="L1710"/>
      <c r="M1710"/>
      <c r="O1710"/>
      <c r="P1710" s="49"/>
      <c r="Q1710" s="49"/>
      <c r="R1710"/>
      <c r="S1710" s="49"/>
      <c r="T1710" s="49"/>
      <c r="U1710" s="49"/>
      <c r="V1710" s="49"/>
      <c r="W1710"/>
    </row>
    <row r="1711" spans="11:23" x14ac:dyDescent="0.35">
      <c r="K1711"/>
      <c r="L1711"/>
      <c r="M1711"/>
      <c r="O1711"/>
      <c r="P1711" s="49"/>
      <c r="Q1711" s="49"/>
      <c r="R1711"/>
      <c r="S1711" s="49"/>
      <c r="T1711" s="49"/>
      <c r="U1711" s="49"/>
      <c r="V1711" s="49"/>
      <c r="W1711"/>
    </row>
    <row r="1712" spans="11:23" x14ac:dyDescent="0.35">
      <c r="K1712"/>
      <c r="L1712"/>
      <c r="M1712"/>
      <c r="O1712"/>
      <c r="P1712" s="49"/>
      <c r="Q1712" s="49"/>
      <c r="R1712"/>
      <c r="S1712" s="49"/>
      <c r="T1712" s="49"/>
      <c r="U1712" s="49"/>
      <c r="V1712" s="49"/>
      <c r="W1712"/>
    </row>
    <row r="1713" spans="11:23" x14ac:dyDescent="0.35">
      <c r="K1713"/>
      <c r="L1713"/>
      <c r="M1713"/>
      <c r="O1713"/>
      <c r="P1713" s="49"/>
      <c r="Q1713" s="49"/>
      <c r="R1713"/>
      <c r="S1713" s="49"/>
      <c r="T1713" s="49"/>
      <c r="U1713" s="49"/>
      <c r="V1713" s="49"/>
      <c r="W1713"/>
    </row>
    <row r="1714" spans="11:23" x14ac:dyDescent="0.35">
      <c r="K1714"/>
      <c r="L1714"/>
      <c r="M1714"/>
      <c r="O1714"/>
      <c r="P1714" s="49"/>
      <c r="Q1714" s="49"/>
      <c r="R1714"/>
      <c r="S1714" s="49"/>
      <c r="T1714" s="49"/>
      <c r="U1714" s="49"/>
      <c r="V1714" s="49"/>
      <c r="W1714"/>
    </row>
    <row r="1715" spans="11:23" x14ac:dyDescent="0.35">
      <c r="K1715"/>
      <c r="L1715"/>
      <c r="M1715"/>
      <c r="O1715"/>
      <c r="P1715" s="49"/>
      <c r="Q1715" s="49"/>
      <c r="R1715"/>
      <c r="S1715" s="49"/>
      <c r="T1715" s="49"/>
      <c r="U1715" s="49"/>
      <c r="V1715" s="49"/>
      <c r="W1715"/>
    </row>
    <row r="1716" spans="11:23" x14ac:dyDescent="0.35">
      <c r="K1716"/>
      <c r="L1716"/>
      <c r="M1716"/>
      <c r="O1716"/>
      <c r="P1716" s="49"/>
      <c r="Q1716" s="49"/>
      <c r="R1716"/>
      <c r="S1716" s="49"/>
      <c r="T1716" s="49"/>
      <c r="U1716" s="49"/>
      <c r="V1716" s="49"/>
      <c r="W1716"/>
    </row>
    <row r="1717" spans="11:23" x14ac:dyDescent="0.35">
      <c r="K1717"/>
      <c r="L1717"/>
      <c r="M1717"/>
      <c r="O1717"/>
      <c r="P1717" s="49"/>
      <c r="Q1717" s="49"/>
      <c r="R1717"/>
      <c r="S1717" s="49"/>
      <c r="T1717" s="49"/>
      <c r="U1717" s="49"/>
      <c r="V1717" s="49"/>
      <c r="W1717"/>
    </row>
    <row r="1718" spans="11:23" x14ac:dyDescent="0.35">
      <c r="K1718"/>
      <c r="L1718"/>
      <c r="M1718"/>
      <c r="O1718"/>
      <c r="P1718" s="49"/>
      <c r="Q1718" s="49"/>
      <c r="R1718"/>
      <c r="S1718" s="49"/>
      <c r="T1718" s="49"/>
      <c r="U1718" s="49"/>
      <c r="V1718" s="49"/>
      <c r="W1718"/>
    </row>
    <row r="1719" spans="11:23" x14ac:dyDescent="0.35">
      <c r="K1719"/>
      <c r="L1719"/>
      <c r="M1719"/>
      <c r="O1719"/>
      <c r="P1719" s="49"/>
      <c r="Q1719" s="49"/>
      <c r="R1719"/>
      <c r="S1719" s="49"/>
      <c r="T1719" s="49"/>
      <c r="U1719" s="49"/>
      <c r="V1719" s="49"/>
      <c r="W1719"/>
    </row>
    <row r="1720" spans="11:23" x14ac:dyDescent="0.35">
      <c r="K1720"/>
      <c r="L1720"/>
      <c r="M1720"/>
      <c r="O1720"/>
      <c r="P1720" s="49"/>
      <c r="Q1720" s="49"/>
      <c r="R1720"/>
      <c r="S1720" s="49"/>
      <c r="T1720" s="49"/>
      <c r="U1720" s="49"/>
      <c r="V1720" s="49"/>
      <c r="W1720"/>
    </row>
    <row r="1721" spans="11:23" x14ac:dyDescent="0.35">
      <c r="K1721"/>
      <c r="L1721"/>
      <c r="M1721"/>
      <c r="O1721"/>
      <c r="P1721" s="49"/>
      <c r="Q1721" s="49"/>
      <c r="R1721"/>
      <c r="S1721" s="49"/>
      <c r="T1721" s="49"/>
      <c r="U1721" s="49"/>
      <c r="V1721" s="49"/>
      <c r="W1721"/>
    </row>
    <row r="1722" spans="11:23" x14ac:dyDescent="0.35">
      <c r="K1722"/>
      <c r="L1722"/>
      <c r="M1722"/>
      <c r="O1722"/>
      <c r="P1722" s="49"/>
      <c r="Q1722" s="49"/>
      <c r="R1722"/>
      <c r="S1722" s="49"/>
      <c r="T1722" s="49"/>
      <c r="U1722" s="49"/>
      <c r="V1722" s="49"/>
      <c r="W1722"/>
    </row>
    <row r="1723" spans="11:23" x14ac:dyDescent="0.35">
      <c r="K1723"/>
      <c r="L1723"/>
      <c r="M1723"/>
      <c r="O1723"/>
      <c r="P1723" s="49"/>
      <c r="Q1723" s="49"/>
      <c r="R1723"/>
      <c r="S1723" s="49"/>
      <c r="T1723" s="49"/>
      <c r="U1723" s="49"/>
      <c r="V1723" s="49"/>
      <c r="W1723"/>
    </row>
    <row r="1724" spans="11:23" x14ac:dyDescent="0.35">
      <c r="K1724"/>
      <c r="L1724"/>
      <c r="M1724"/>
      <c r="O1724"/>
      <c r="P1724" s="49"/>
      <c r="Q1724" s="49"/>
      <c r="R1724"/>
      <c r="S1724" s="49"/>
      <c r="T1724" s="49"/>
      <c r="U1724" s="49"/>
      <c r="V1724" s="49"/>
      <c r="W1724"/>
    </row>
    <row r="1725" spans="11:23" x14ac:dyDescent="0.35">
      <c r="K1725"/>
      <c r="L1725"/>
      <c r="M1725"/>
      <c r="O1725"/>
      <c r="P1725" s="49"/>
      <c r="Q1725" s="49"/>
      <c r="R1725"/>
      <c r="S1725" s="49"/>
      <c r="T1725" s="49"/>
      <c r="U1725" s="49"/>
      <c r="V1725" s="49"/>
      <c r="W1725"/>
    </row>
    <row r="1726" spans="11:23" x14ac:dyDescent="0.35">
      <c r="K1726"/>
      <c r="L1726"/>
      <c r="M1726"/>
      <c r="O1726"/>
      <c r="P1726" s="49"/>
      <c r="Q1726" s="49"/>
      <c r="R1726"/>
      <c r="S1726" s="49"/>
      <c r="T1726" s="49"/>
      <c r="U1726" s="49"/>
      <c r="V1726" s="49"/>
      <c r="W1726"/>
    </row>
    <row r="1727" spans="11:23" x14ac:dyDescent="0.35">
      <c r="K1727"/>
      <c r="L1727"/>
      <c r="M1727"/>
      <c r="O1727"/>
      <c r="P1727" s="49"/>
      <c r="Q1727" s="49"/>
      <c r="R1727"/>
      <c r="S1727" s="49"/>
      <c r="T1727" s="49"/>
      <c r="U1727" s="49"/>
      <c r="V1727" s="49"/>
      <c r="W1727"/>
    </row>
    <row r="1728" spans="11:23" x14ac:dyDescent="0.35">
      <c r="K1728"/>
      <c r="L1728"/>
      <c r="M1728"/>
      <c r="O1728"/>
      <c r="P1728" s="49"/>
      <c r="Q1728" s="49"/>
      <c r="R1728"/>
      <c r="S1728" s="49"/>
      <c r="T1728" s="49"/>
      <c r="U1728" s="49"/>
      <c r="V1728" s="49"/>
      <c r="W1728"/>
    </row>
    <row r="1729" spans="11:23" x14ac:dyDescent="0.35">
      <c r="K1729"/>
      <c r="L1729"/>
      <c r="M1729"/>
      <c r="O1729"/>
      <c r="P1729" s="49"/>
      <c r="Q1729" s="49"/>
      <c r="R1729"/>
      <c r="S1729" s="49"/>
      <c r="T1729" s="49"/>
      <c r="U1729" s="49"/>
      <c r="V1729" s="49"/>
      <c r="W1729"/>
    </row>
    <row r="1730" spans="11:23" x14ac:dyDescent="0.35">
      <c r="K1730"/>
      <c r="L1730"/>
      <c r="M1730"/>
      <c r="O1730"/>
      <c r="P1730" s="49"/>
      <c r="Q1730" s="49"/>
      <c r="R1730"/>
      <c r="S1730" s="49"/>
      <c r="T1730" s="49"/>
      <c r="U1730" s="49"/>
      <c r="V1730" s="49"/>
      <c r="W1730"/>
    </row>
    <row r="1731" spans="11:23" x14ac:dyDescent="0.35">
      <c r="K1731"/>
      <c r="L1731"/>
      <c r="M1731"/>
      <c r="O1731"/>
      <c r="P1731" s="49"/>
      <c r="Q1731" s="49"/>
      <c r="R1731"/>
      <c r="S1731" s="49"/>
      <c r="T1731" s="49"/>
      <c r="U1731" s="49"/>
      <c r="V1731" s="49"/>
      <c r="W1731"/>
    </row>
    <row r="1732" spans="11:23" x14ac:dyDescent="0.35">
      <c r="K1732"/>
      <c r="L1732"/>
      <c r="M1732"/>
      <c r="O1732"/>
      <c r="P1732" s="49"/>
      <c r="Q1732" s="49"/>
      <c r="R1732"/>
      <c r="S1732" s="49"/>
      <c r="T1732" s="49"/>
      <c r="U1732" s="49"/>
      <c r="V1732" s="49"/>
      <c r="W1732"/>
    </row>
    <row r="1733" spans="11:23" x14ac:dyDescent="0.35">
      <c r="K1733"/>
      <c r="L1733"/>
      <c r="M1733"/>
      <c r="O1733"/>
      <c r="P1733" s="49"/>
      <c r="Q1733" s="49"/>
      <c r="R1733"/>
      <c r="S1733" s="49"/>
      <c r="T1733" s="49"/>
      <c r="U1733" s="49"/>
      <c r="V1733" s="49"/>
      <c r="W1733"/>
    </row>
    <row r="1734" spans="11:23" x14ac:dyDescent="0.35">
      <c r="K1734"/>
      <c r="L1734"/>
      <c r="M1734"/>
      <c r="O1734"/>
      <c r="P1734" s="49"/>
      <c r="Q1734" s="49"/>
      <c r="R1734"/>
      <c r="S1734" s="49"/>
      <c r="T1734" s="49"/>
      <c r="U1734" s="49"/>
      <c r="V1734" s="49"/>
      <c r="W1734"/>
    </row>
    <row r="1735" spans="11:23" x14ac:dyDescent="0.35">
      <c r="K1735"/>
      <c r="L1735"/>
      <c r="M1735"/>
      <c r="O1735"/>
      <c r="P1735" s="49"/>
      <c r="Q1735" s="49"/>
      <c r="R1735"/>
      <c r="S1735" s="49"/>
      <c r="T1735" s="49"/>
      <c r="U1735" s="49"/>
      <c r="V1735" s="49"/>
      <c r="W1735"/>
    </row>
    <row r="1736" spans="11:23" x14ac:dyDescent="0.35">
      <c r="K1736"/>
      <c r="L1736"/>
      <c r="M1736"/>
      <c r="O1736"/>
      <c r="P1736" s="49"/>
      <c r="Q1736" s="49"/>
      <c r="R1736"/>
      <c r="S1736" s="49"/>
      <c r="T1736" s="49"/>
      <c r="U1736" s="49"/>
      <c r="V1736" s="49"/>
      <c r="W1736"/>
    </row>
    <row r="1737" spans="11:23" x14ac:dyDescent="0.35">
      <c r="K1737"/>
      <c r="L1737"/>
      <c r="M1737"/>
      <c r="O1737"/>
      <c r="P1737" s="49"/>
      <c r="Q1737" s="49"/>
      <c r="R1737"/>
      <c r="S1737" s="49"/>
      <c r="T1737" s="49"/>
      <c r="U1737" s="49"/>
      <c r="V1737" s="49"/>
      <c r="W1737"/>
    </row>
    <row r="1738" spans="11:23" x14ac:dyDescent="0.35">
      <c r="K1738"/>
      <c r="L1738"/>
      <c r="M1738"/>
      <c r="O1738"/>
      <c r="P1738" s="49"/>
      <c r="Q1738" s="49"/>
      <c r="R1738"/>
      <c r="S1738" s="49"/>
      <c r="T1738" s="49"/>
      <c r="U1738" s="49"/>
      <c r="V1738" s="49"/>
      <c r="W1738"/>
    </row>
    <row r="1739" spans="11:23" x14ac:dyDescent="0.35">
      <c r="K1739"/>
      <c r="L1739"/>
      <c r="M1739"/>
      <c r="O1739"/>
      <c r="P1739" s="49"/>
      <c r="Q1739" s="49"/>
      <c r="R1739"/>
      <c r="S1739" s="49"/>
      <c r="T1739" s="49"/>
      <c r="U1739" s="49"/>
      <c r="V1739" s="49"/>
      <c r="W1739"/>
    </row>
    <row r="1740" spans="11:23" x14ac:dyDescent="0.35">
      <c r="K1740"/>
      <c r="L1740"/>
      <c r="M1740"/>
      <c r="O1740"/>
      <c r="P1740" s="49"/>
      <c r="Q1740" s="49"/>
      <c r="R1740"/>
      <c r="S1740" s="49"/>
      <c r="T1740" s="49"/>
      <c r="U1740" s="49"/>
      <c r="V1740" s="49"/>
      <c r="W1740"/>
    </row>
    <row r="1741" spans="11:23" x14ac:dyDescent="0.35">
      <c r="K1741"/>
      <c r="L1741"/>
      <c r="M1741"/>
      <c r="O1741"/>
      <c r="P1741" s="49"/>
      <c r="Q1741" s="49"/>
      <c r="R1741"/>
      <c r="S1741" s="49"/>
      <c r="T1741" s="49"/>
      <c r="U1741" s="49"/>
      <c r="V1741" s="49"/>
      <c r="W1741"/>
    </row>
    <row r="1742" spans="11:23" x14ac:dyDescent="0.35">
      <c r="K1742"/>
      <c r="L1742"/>
      <c r="M1742"/>
      <c r="O1742"/>
      <c r="P1742" s="49"/>
      <c r="Q1742" s="49"/>
      <c r="R1742"/>
      <c r="S1742" s="49"/>
      <c r="T1742" s="49"/>
      <c r="U1742" s="49"/>
      <c r="V1742" s="49"/>
      <c r="W1742"/>
    </row>
    <row r="1743" spans="11:23" x14ac:dyDescent="0.35">
      <c r="K1743"/>
      <c r="L1743"/>
      <c r="M1743"/>
      <c r="O1743"/>
      <c r="P1743" s="49"/>
      <c r="Q1743" s="49"/>
      <c r="R1743"/>
      <c r="S1743" s="49"/>
      <c r="T1743" s="49"/>
      <c r="U1743" s="49"/>
      <c r="V1743" s="49"/>
      <c r="W1743"/>
    </row>
    <row r="1744" spans="11:23" x14ac:dyDescent="0.35">
      <c r="K1744"/>
      <c r="L1744"/>
      <c r="M1744"/>
      <c r="O1744"/>
      <c r="P1744" s="49"/>
      <c r="Q1744" s="49"/>
      <c r="R1744"/>
      <c r="S1744" s="49"/>
      <c r="T1744" s="49"/>
      <c r="U1744" s="49"/>
      <c r="V1744" s="49"/>
      <c r="W1744"/>
    </row>
    <row r="1745" spans="11:23" x14ac:dyDescent="0.35">
      <c r="K1745"/>
      <c r="L1745"/>
      <c r="M1745"/>
      <c r="O1745"/>
      <c r="P1745" s="49"/>
      <c r="Q1745" s="49"/>
      <c r="R1745"/>
      <c r="S1745" s="49"/>
      <c r="T1745" s="49"/>
      <c r="U1745" s="49"/>
      <c r="V1745" s="49"/>
      <c r="W1745"/>
    </row>
    <row r="1746" spans="11:23" x14ac:dyDescent="0.35">
      <c r="K1746"/>
      <c r="L1746"/>
      <c r="M1746"/>
      <c r="O1746"/>
      <c r="P1746" s="49"/>
      <c r="Q1746" s="49"/>
      <c r="R1746"/>
      <c r="S1746" s="49"/>
      <c r="T1746" s="49"/>
      <c r="U1746" s="49"/>
      <c r="V1746" s="49"/>
      <c r="W1746"/>
    </row>
    <row r="1747" spans="11:23" x14ac:dyDescent="0.35">
      <c r="K1747"/>
      <c r="L1747"/>
      <c r="M1747"/>
      <c r="O1747"/>
      <c r="P1747" s="49"/>
      <c r="Q1747" s="49"/>
      <c r="R1747"/>
      <c r="S1747" s="49"/>
      <c r="T1747" s="49"/>
      <c r="U1747" s="49"/>
      <c r="V1747" s="49"/>
      <c r="W1747"/>
    </row>
    <row r="1748" spans="11:23" x14ac:dyDescent="0.35">
      <c r="K1748"/>
      <c r="L1748"/>
      <c r="M1748"/>
      <c r="O1748"/>
      <c r="P1748" s="49"/>
      <c r="Q1748" s="49"/>
      <c r="R1748"/>
      <c r="S1748" s="49"/>
      <c r="T1748" s="49"/>
      <c r="U1748" s="49"/>
      <c r="V1748" s="49"/>
      <c r="W1748"/>
    </row>
    <row r="1749" spans="11:23" x14ac:dyDescent="0.35">
      <c r="K1749"/>
      <c r="L1749"/>
      <c r="M1749"/>
      <c r="O1749"/>
      <c r="P1749" s="49"/>
      <c r="Q1749" s="49"/>
      <c r="R1749"/>
      <c r="S1749" s="49"/>
      <c r="T1749" s="49"/>
      <c r="U1749" s="49"/>
      <c r="V1749" s="49"/>
      <c r="W1749"/>
    </row>
    <row r="1750" spans="11:23" x14ac:dyDescent="0.35">
      <c r="K1750"/>
      <c r="L1750"/>
      <c r="M1750"/>
      <c r="O1750"/>
      <c r="P1750" s="49"/>
      <c r="Q1750" s="49"/>
      <c r="R1750"/>
      <c r="S1750" s="49"/>
      <c r="T1750" s="49"/>
      <c r="U1750" s="49"/>
      <c r="V1750" s="49"/>
      <c r="W1750"/>
    </row>
    <row r="1751" spans="11:23" x14ac:dyDescent="0.35">
      <c r="K1751"/>
      <c r="L1751"/>
      <c r="M1751"/>
      <c r="O1751"/>
      <c r="P1751" s="49"/>
      <c r="Q1751" s="49"/>
      <c r="R1751"/>
      <c r="S1751" s="49"/>
      <c r="T1751" s="49"/>
      <c r="U1751" s="49"/>
      <c r="V1751" s="49"/>
      <c r="W1751"/>
    </row>
    <row r="1752" spans="11:23" x14ac:dyDescent="0.35">
      <c r="K1752"/>
      <c r="L1752"/>
      <c r="M1752"/>
      <c r="O1752"/>
      <c r="P1752" s="49"/>
      <c r="Q1752" s="49"/>
      <c r="R1752"/>
      <c r="S1752" s="49"/>
      <c r="T1752" s="49"/>
      <c r="U1752" s="49"/>
      <c r="V1752" s="49"/>
      <c r="W1752"/>
    </row>
    <row r="1753" spans="11:23" x14ac:dyDescent="0.35">
      <c r="K1753"/>
      <c r="L1753"/>
      <c r="M1753"/>
      <c r="O1753"/>
      <c r="P1753" s="49"/>
      <c r="Q1753" s="49"/>
      <c r="R1753"/>
      <c r="S1753" s="49"/>
      <c r="T1753" s="49"/>
      <c r="U1753" s="49"/>
      <c r="V1753" s="49"/>
      <c r="W1753"/>
    </row>
    <row r="1754" spans="11:23" x14ac:dyDescent="0.35">
      <c r="K1754"/>
      <c r="L1754"/>
      <c r="M1754"/>
      <c r="O1754"/>
      <c r="P1754" s="49"/>
      <c r="Q1754" s="49"/>
      <c r="R1754"/>
      <c r="S1754" s="49"/>
      <c r="T1754" s="49"/>
      <c r="U1754" s="49"/>
      <c r="V1754" s="49"/>
      <c r="W1754"/>
    </row>
    <row r="1755" spans="11:23" x14ac:dyDescent="0.35">
      <c r="K1755"/>
      <c r="L1755"/>
      <c r="M1755"/>
      <c r="O1755"/>
      <c r="P1755" s="49"/>
      <c r="Q1755" s="49"/>
      <c r="R1755"/>
      <c r="S1755" s="49"/>
      <c r="T1755" s="49"/>
      <c r="U1755" s="49"/>
      <c r="V1755" s="49"/>
      <c r="W1755"/>
    </row>
    <row r="1756" spans="11:23" x14ac:dyDescent="0.35">
      <c r="K1756"/>
      <c r="L1756"/>
      <c r="M1756"/>
      <c r="O1756"/>
      <c r="P1756" s="49"/>
      <c r="Q1756" s="49"/>
      <c r="R1756"/>
      <c r="S1756" s="49"/>
      <c r="T1756" s="49"/>
      <c r="U1756" s="49"/>
      <c r="V1756" s="49"/>
      <c r="W1756"/>
    </row>
    <row r="1757" spans="11:23" x14ac:dyDescent="0.35">
      <c r="K1757"/>
      <c r="L1757"/>
      <c r="M1757"/>
      <c r="O1757"/>
      <c r="P1757" s="49"/>
      <c r="Q1757" s="49"/>
      <c r="R1757"/>
      <c r="S1757" s="49"/>
      <c r="T1757" s="49"/>
      <c r="U1757" s="49"/>
      <c r="V1757" s="49"/>
      <c r="W1757"/>
    </row>
    <row r="1758" spans="11:23" x14ac:dyDescent="0.35">
      <c r="K1758"/>
      <c r="L1758"/>
      <c r="M1758"/>
      <c r="O1758"/>
      <c r="P1758" s="49"/>
      <c r="Q1758" s="49"/>
      <c r="R1758"/>
      <c r="S1758" s="49"/>
      <c r="T1758" s="49"/>
      <c r="U1758" s="49"/>
      <c r="V1758" s="49"/>
      <c r="W1758"/>
    </row>
    <row r="1759" spans="11:23" x14ac:dyDescent="0.35">
      <c r="K1759"/>
      <c r="L1759"/>
      <c r="M1759"/>
      <c r="O1759"/>
      <c r="P1759" s="49"/>
      <c r="Q1759" s="49"/>
      <c r="R1759"/>
      <c r="S1759" s="49"/>
      <c r="T1759" s="49"/>
      <c r="U1759" s="49"/>
      <c r="V1759" s="49"/>
      <c r="W1759"/>
    </row>
    <row r="1760" spans="11:23" x14ac:dyDescent="0.35">
      <c r="K1760"/>
      <c r="L1760"/>
      <c r="M1760"/>
      <c r="O1760"/>
      <c r="P1760" s="49"/>
      <c r="Q1760" s="49"/>
      <c r="R1760"/>
      <c r="S1760" s="49"/>
      <c r="T1760" s="49"/>
      <c r="U1760" s="49"/>
      <c r="V1760" s="49"/>
      <c r="W1760"/>
    </row>
    <row r="1761" spans="11:23" x14ac:dyDescent="0.35">
      <c r="K1761"/>
      <c r="L1761"/>
      <c r="M1761"/>
      <c r="O1761"/>
      <c r="P1761" s="49"/>
      <c r="Q1761" s="49"/>
      <c r="R1761"/>
      <c r="S1761" s="49"/>
      <c r="T1761" s="49"/>
      <c r="U1761" s="49"/>
      <c r="V1761" s="49"/>
      <c r="W1761"/>
    </row>
    <row r="1762" spans="11:23" x14ac:dyDescent="0.35">
      <c r="K1762"/>
      <c r="L1762"/>
      <c r="M1762"/>
      <c r="O1762"/>
      <c r="P1762" s="49"/>
      <c r="Q1762" s="49"/>
      <c r="R1762"/>
      <c r="S1762" s="49"/>
      <c r="T1762" s="49"/>
      <c r="U1762" s="49"/>
      <c r="V1762" s="49"/>
      <c r="W1762"/>
    </row>
    <row r="1763" spans="11:23" x14ac:dyDescent="0.35">
      <c r="K1763"/>
      <c r="L1763"/>
      <c r="M1763"/>
      <c r="O1763"/>
      <c r="P1763" s="49"/>
      <c r="Q1763" s="49"/>
      <c r="R1763"/>
      <c r="S1763" s="49"/>
      <c r="T1763" s="49"/>
      <c r="U1763" s="49"/>
      <c r="V1763" s="49"/>
      <c r="W1763"/>
    </row>
    <row r="1764" spans="11:23" x14ac:dyDescent="0.35">
      <c r="K1764"/>
      <c r="L1764"/>
      <c r="M1764"/>
      <c r="O1764"/>
      <c r="P1764" s="49"/>
      <c r="Q1764" s="49"/>
      <c r="R1764"/>
      <c r="S1764" s="49"/>
      <c r="T1764" s="49"/>
      <c r="U1764" s="49"/>
      <c r="V1764" s="49"/>
      <c r="W1764"/>
    </row>
    <row r="1765" spans="11:23" x14ac:dyDescent="0.35">
      <c r="K1765"/>
      <c r="L1765"/>
      <c r="M1765"/>
      <c r="O1765"/>
      <c r="P1765" s="49"/>
      <c r="Q1765" s="49"/>
      <c r="R1765"/>
      <c r="S1765" s="49"/>
      <c r="T1765" s="49"/>
      <c r="U1765" s="49"/>
      <c r="V1765" s="49"/>
      <c r="W1765"/>
    </row>
    <row r="1766" spans="11:23" x14ac:dyDescent="0.35">
      <c r="K1766"/>
      <c r="L1766"/>
      <c r="M1766"/>
      <c r="O1766"/>
      <c r="P1766" s="49"/>
      <c r="Q1766" s="49"/>
      <c r="R1766"/>
      <c r="S1766" s="49"/>
      <c r="T1766" s="49"/>
      <c r="U1766" s="49"/>
      <c r="V1766" s="49"/>
      <c r="W1766"/>
    </row>
    <row r="1767" spans="11:23" x14ac:dyDescent="0.35">
      <c r="K1767"/>
      <c r="L1767"/>
      <c r="M1767"/>
      <c r="O1767"/>
      <c r="P1767" s="49"/>
      <c r="Q1767" s="49"/>
      <c r="R1767"/>
      <c r="S1767" s="49"/>
      <c r="T1767" s="49"/>
      <c r="U1767" s="49"/>
      <c r="V1767" s="49"/>
      <c r="W1767"/>
    </row>
    <row r="1768" spans="11:23" x14ac:dyDescent="0.35">
      <c r="K1768"/>
      <c r="L1768"/>
      <c r="M1768"/>
      <c r="O1768"/>
      <c r="P1768" s="49"/>
      <c r="Q1768" s="49"/>
      <c r="R1768"/>
      <c r="S1768" s="49"/>
      <c r="T1768" s="49"/>
      <c r="U1768" s="49"/>
      <c r="V1768" s="49"/>
      <c r="W1768"/>
    </row>
    <row r="1769" spans="11:23" x14ac:dyDescent="0.35">
      <c r="K1769"/>
      <c r="L1769"/>
      <c r="M1769"/>
      <c r="O1769"/>
      <c r="P1769" s="49"/>
      <c r="Q1769" s="49"/>
      <c r="R1769"/>
      <c r="S1769" s="49"/>
      <c r="T1769" s="49"/>
      <c r="U1769" s="49"/>
      <c r="V1769" s="49"/>
      <c r="W1769"/>
    </row>
    <row r="1770" spans="11:23" x14ac:dyDescent="0.35">
      <c r="K1770"/>
      <c r="L1770"/>
      <c r="M1770"/>
      <c r="O1770"/>
      <c r="P1770" s="49"/>
      <c r="Q1770" s="49"/>
      <c r="R1770"/>
      <c r="S1770" s="49"/>
      <c r="T1770" s="49"/>
      <c r="U1770" s="49"/>
      <c r="V1770" s="49"/>
      <c r="W1770"/>
    </row>
    <row r="1771" spans="11:23" x14ac:dyDescent="0.35">
      <c r="K1771"/>
      <c r="L1771"/>
      <c r="M1771"/>
      <c r="O1771"/>
      <c r="P1771" s="49"/>
      <c r="Q1771" s="49"/>
      <c r="R1771"/>
      <c r="S1771" s="49"/>
      <c r="T1771" s="49"/>
      <c r="U1771" s="49"/>
      <c r="V1771" s="49"/>
      <c r="W1771"/>
    </row>
    <row r="1772" spans="11:23" x14ac:dyDescent="0.35">
      <c r="K1772"/>
      <c r="L1772"/>
      <c r="M1772"/>
      <c r="O1772"/>
      <c r="P1772" s="49"/>
      <c r="Q1772" s="49"/>
      <c r="R1772"/>
      <c r="S1772" s="49"/>
      <c r="T1772" s="49"/>
      <c r="U1772" s="49"/>
      <c r="V1772" s="49"/>
      <c r="W1772"/>
    </row>
    <row r="1773" spans="11:23" x14ac:dyDescent="0.35">
      <c r="K1773"/>
      <c r="L1773"/>
      <c r="M1773"/>
      <c r="O1773"/>
      <c r="P1773" s="49"/>
      <c r="Q1773" s="49"/>
      <c r="R1773"/>
      <c r="S1773" s="49"/>
      <c r="T1773" s="49"/>
      <c r="U1773" s="49"/>
      <c r="V1773" s="49"/>
      <c r="W1773"/>
    </row>
    <row r="1774" spans="11:23" x14ac:dyDescent="0.35">
      <c r="K1774"/>
      <c r="L1774"/>
      <c r="M1774"/>
      <c r="O1774"/>
      <c r="P1774" s="49"/>
      <c r="Q1774" s="49"/>
      <c r="R1774"/>
      <c r="S1774" s="49"/>
      <c r="T1774" s="49"/>
      <c r="U1774" s="49"/>
      <c r="V1774" s="49"/>
      <c r="W1774"/>
    </row>
    <row r="1775" spans="11:23" x14ac:dyDescent="0.35">
      <c r="K1775"/>
      <c r="L1775"/>
      <c r="M1775"/>
      <c r="O1775"/>
      <c r="P1775" s="49"/>
      <c r="Q1775" s="49"/>
      <c r="R1775"/>
      <c r="S1775" s="49"/>
      <c r="T1775" s="49"/>
      <c r="U1775" s="49"/>
      <c r="V1775" s="49"/>
      <c r="W1775"/>
    </row>
    <row r="1776" spans="11:23" x14ac:dyDescent="0.35">
      <c r="K1776"/>
      <c r="L1776"/>
      <c r="M1776"/>
      <c r="O1776"/>
      <c r="P1776" s="49"/>
      <c r="Q1776" s="49"/>
      <c r="R1776"/>
      <c r="S1776" s="49"/>
      <c r="T1776" s="49"/>
      <c r="U1776" s="49"/>
      <c r="V1776" s="49"/>
      <c r="W1776"/>
    </row>
    <row r="1777" spans="11:23" x14ac:dyDescent="0.35">
      <c r="K1777"/>
      <c r="L1777"/>
      <c r="M1777"/>
      <c r="O1777"/>
      <c r="P1777" s="49"/>
      <c r="Q1777" s="49"/>
      <c r="R1777"/>
      <c r="S1777" s="49"/>
      <c r="T1777" s="49"/>
      <c r="U1777" s="49"/>
      <c r="V1777" s="49"/>
      <c r="W1777"/>
    </row>
    <row r="1778" spans="11:23" x14ac:dyDescent="0.35">
      <c r="K1778"/>
      <c r="L1778"/>
      <c r="M1778"/>
      <c r="O1778"/>
      <c r="P1778" s="49"/>
      <c r="Q1778" s="49"/>
      <c r="R1778"/>
      <c r="S1778" s="49"/>
      <c r="T1778" s="49"/>
      <c r="U1778" s="49"/>
      <c r="V1778" s="49"/>
      <c r="W1778"/>
    </row>
    <row r="1779" spans="11:23" x14ac:dyDescent="0.35">
      <c r="K1779"/>
      <c r="L1779"/>
      <c r="M1779"/>
      <c r="O1779"/>
      <c r="P1779" s="49"/>
      <c r="Q1779" s="49"/>
      <c r="R1779"/>
      <c r="S1779" s="49"/>
      <c r="T1779" s="49"/>
      <c r="U1779" s="49"/>
      <c r="V1779" s="49"/>
      <c r="W1779"/>
    </row>
    <row r="1780" spans="11:23" x14ac:dyDescent="0.35">
      <c r="K1780"/>
      <c r="L1780"/>
      <c r="M1780"/>
      <c r="O1780"/>
      <c r="P1780" s="49"/>
      <c r="Q1780" s="49"/>
      <c r="R1780"/>
      <c r="S1780" s="49"/>
      <c r="T1780" s="49"/>
      <c r="U1780" s="49"/>
      <c r="V1780" s="49"/>
      <c r="W1780"/>
    </row>
    <row r="1781" spans="11:23" x14ac:dyDescent="0.35">
      <c r="K1781"/>
      <c r="L1781"/>
      <c r="M1781"/>
      <c r="O1781"/>
      <c r="P1781" s="49"/>
      <c r="Q1781" s="49"/>
      <c r="R1781"/>
      <c r="S1781" s="49"/>
      <c r="T1781" s="49"/>
      <c r="U1781" s="49"/>
      <c r="V1781" s="49"/>
      <c r="W1781"/>
    </row>
    <row r="1782" spans="11:23" x14ac:dyDescent="0.35">
      <c r="K1782"/>
      <c r="L1782"/>
      <c r="M1782"/>
      <c r="O1782"/>
      <c r="P1782" s="49"/>
      <c r="Q1782" s="49"/>
      <c r="R1782"/>
      <c r="S1782" s="49"/>
      <c r="T1782" s="49"/>
      <c r="U1782" s="49"/>
      <c r="V1782" s="49"/>
      <c r="W1782"/>
    </row>
    <row r="1783" spans="11:23" x14ac:dyDescent="0.35">
      <c r="K1783"/>
      <c r="L1783"/>
      <c r="M1783"/>
      <c r="O1783"/>
      <c r="P1783" s="49"/>
      <c r="Q1783" s="49"/>
      <c r="R1783"/>
      <c r="S1783" s="49"/>
      <c r="T1783" s="49"/>
      <c r="U1783" s="49"/>
      <c r="V1783" s="49"/>
      <c r="W1783"/>
    </row>
    <row r="1784" spans="11:23" x14ac:dyDescent="0.35">
      <c r="K1784"/>
      <c r="L1784"/>
      <c r="M1784"/>
      <c r="O1784"/>
      <c r="P1784" s="49"/>
      <c r="Q1784" s="49"/>
      <c r="R1784"/>
      <c r="S1784" s="49"/>
      <c r="T1784" s="49"/>
      <c r="U1784" s="49"/>
      <c r="V1784" s="49"/>
      <c r="W1784"/>
    </row>
    <row r="1785" spans="11:23" x14ac:dyDescent="0.35">
      <c r="K1785"/>
      <c r="L1785"/>
      <c r="M1785"/>
      <c r="O1785"/>
      <c r="P1785" s="49"/>
      <c r="Q1785" s="49"/>
      <c r="R1785"/>
      <c r="S1785" s="49"/>
      <c r="T1785" s="49"/>
      <c r="U1785" s="49"/>
      <c r="V1785" s="49"/>
      <c r="W1785"/>
    </row>
    <row r="1786" spans="11:23" x14ac:dyDescent="0.35">
      <c r="K1786"/>
      <c r="L1786"/>
      <c r="M1786"/>
      <c r="O1786"/>
      <c r="P1786" s="49"/>
      <c r="Q1786" s="49"/>
      <c r="R1786"/>
      <c r="S1786" s="49"/>
      <c r="T1786" s="49"/>
      <c r="U1786" s="49"/>
      <c r="V1786" s="49"/>
      <c r="W1786"/>
    </row>
    <row r="1787" spans="11:23" x14ac:dyDescent="0.35">
      <c r="K1787"/>
      <c r="L1787"/>
      <c r="M1787"/>
      <c r="O1787"/>
      <c r="P1787" s="49"/>
      <c r="Q1787" s="49"/>
      <c r="R1787"/>
      <c r="S1787" s="49"/>
      <c r="T1787" s="49"/>
      <c r="U1787" s="49"/>
      <c r="V1787" s="49"/>
      <c r="W1787"/>
    </row>
    <row r="1788" spans="11:23" x14ac:dyDescent="0.35">
      <c r="K1788"/>
      <c r="L1788"/>
      <c r="M1788"/>
      <c r="O1788"/>
      <c r="P1788" s="49"/>
      <c r="Q1788" s="49"/>
      <c r="R1788"/>
      <c r="S1788" s="49"/>
      <c r="T1788" s="49"/>
      <c r="U1788" s="49"/>
      <c r="V1788" s="49"/>
      <c r="W1788"/>
    </row>
    <row r="1789" spans="11:23" x14ac:dyDescent="0.35">
      <c r="K1789"/>
      <c r="L1789"/>
      <c r="M1789"/>
      <c r="O1789"/>
      <c r="P1789" s="49"/>
      <c r="Q1789" s="49"/>
      <c r="R1789"/>
      <c r="S1789" s="49"/>
      <c r="T1789" s="49"/>
      <c r="U1789" s="49"/>
      <c r="V1789" s="49"/>
      <c r="W1789"/>
    </row>
    <row r="1790" spans="11:23" x14ac:dyDescent="0.35">
      <c r="K1790"/>
      <c r="L1790"/>
      <c r="M1790"/>
      <c r="O1790"/>
      <c r="P1790" s="49"/>
      <c r="Q1790" s="49"/>
      <c r="R1790"/>
      <c r="S1790" s="49"/>
      <c r="T1790" s="49"/>
      <c r="U1790" s="49"/>
      <c r="V1790" s="49"/>
      <c r="W1790"/>
    </row>
    <row r="1791" spans="11:23" x14ac:dyDescent="0.35">
      <c r="K1791"/>
      <c r="L1791"/>
      <c r="M1791"/>
      <c r="O1791"/>
      <c r="P1791" s="49"/>
      <c r="Q1791" s="49"/>
      <c r="R1791"/>
      <c r="S1791" s="49"/>
      <c r="T1791" s="49"/>
      <c r="U1791" s="49"/>
      <c r="V1791" s="49"/>
      <c r="W1791"/>
    </row>
    <row r="1792" spans="11:23" x14ac:dyDescent="0.35">
      <c r="K1792"/>
      <c r="L1792"/>
      <c r="M1792"/>
      <c r="O1792"/>
      <c r="P1792" s="49"/>
      <c r="Q1792" s="49"/>
      <c r="R1792"/>
      <c r="S1792" s="49"/>
      <c r="T1792" s="49"/>
      <c r="U1792" s="49"/>
      <c r="V1792" s="49"/>
      <c r="W1792"/>
    </row>
    <row r="1793" spans="11:23" x14ac:dyDescent="0.35">
      <c r="K1793"/>
      <c r="L1793"/>
      <c r="M1793"/>
      <c r="O1793"/>
      <c r="P1793" s="49"/>
      <c r="Q1793" s="49"/>
      <c r="R1793"/>
      <c r="S1793" s="49"/>
      <c r="T1793" s="49"/>
      <c r="U1793" s="49"/>
      <c r="V1793" s="49"/>
      <c r="W1793"/>
    </row>
    <row r="1794" spans="11:23" x14ac:dyDescent="0.35">
      <c r="K1794"/>
      <c r="L1794"/>
      <c r="M1794"/>
      <c r="O1794"/>
      <c r="P1794" s="49"/>
      <c r="Q1794" s="49"/>
      <c r="R1794"/>
      <c r="S1794" s="49"/>
      <c r="T1794" s="49"/>
      <c r="U1794" s="49"/>
      <c r="V1794" s="49"/>
      <c r="W1794"/>
    </row>
    <row r="1795" spans="11:23" x14ac:dyDescent="0.35">
      <c r="K1795"/>
      <c r="L1795"/>
      <c r="M1795"/>
      <c r="O1795"/>
      <c r="P1795" s="49"/>
      <c r="Q1795" s="49"/>
      <c r="R1795"/>
      <c r="S1795" s="49"/>
      <c r="T1795" s="49"/>
      <c r="U1795" s="49"/>
      <c r="V1795" s="49"/>
      <c r="W1795"/>
    </row>
    <row r="1796" spans="11:23" x14ac:dyDescent="0.35">
      <c r="K1796"/>
      <c r="L1796"/>
      <c r="M1796"/>
      <c r="O1796"/>
      <c r="P1796" s="49"/>
      <c r="Q1796" s="49"/>
      <c r="R1796"/>
      <c r="S1796" s="49"/>
      <c r="T1796" s="49"/>
      <c r="U1796" s="49"/>
      <c r="V1796" s="49"/>
      <c r="W1796"/>
    </row>
    <row r="1797" spans="11:23" x14ac:dyDescent="0.35">
      <c r="K1797"/>
      <c r="L1797"/>
      <c r="M1797"/>
      <c r="O1797"/>
      <c r="P1797" s="49"/>
      <c r="Q1797" s="49"/>
      <c r="R1797"/>
      <c r="S1797" s="49"/>
      <c r="T1797" s="49"/>
      <c r="U1797" s="49"/>
      <c r="V1797" s="49"/>
      <c r="W1797"/>
    </row>
    <row r="1798" spans="11:23" x14ac:dyDescent="0.35">
      <c r="K1798"/>
      <c r="L1798"/>
      <c r="M1798"/>
      <c r="O1798"/>
      <c r="P1798" s="49"/>
      <c r="Q1798" s="49"/>
      <c r="R1798"/>
      <c r="S1798" s="49"/>
      <c r="T1798" s="49"/>
      <c r="U1798" s="49"/>
      <c r="V1798" s="49"/>
      <c r="W1798"/>
    </row>
    <row r="1799" spans="11:23" x14ac:dyDescent="0.35">
      <c r="K1799"/>
      <c r="L1799"/>
      <c r="M1799"/>
      <c r="O1799"/>
      <c r="P1799" s="49"/>
      <c r="Q1799" s="49"/>
      <c r="R1799"/>
      <c r="S1799" s="49"/>
      <c r="T1799" s="49"/>
      <c r="U1799" s="49"/>
      <c r="V1799" s="49"/>
      <c r="W1799"/>
    </row>
    <row r="1800" spans="11:23" x14ac:dyDescent="0.35">
      <c r="K1800"/>
      <c r="L1800"/>
      <c r="M1800"/>
      <c r="O1800"/>
      <c r="P1800" s="49"/>
      <c r="Q1800" s="49"/>
      <c r="R1800"/>
      <c r="S1800" s="49"/>
      <c r="T1800" s="49"/>
      <c r="U1800" s="49"/>
      <c r="V1800" s="49"/>
      <c r="W1800"/>
    </row>
    <row r="1801" spans="11:23" x14ac:dyDescent="0.35">
      <c r="K1801"/>
      <c r="L1801"/>
      <c r="M1801"/>
      <c r="O1801"/>
      <c r="P1801" s="49"/>
      <c r="Q1801" s="49"/>
      <c r="R1801"/>
      <c r="S1801" s="49"/>
      <c r="T1801" s="49"/>
      <c r="U1801" s="49"/>
      <c r="V1801" s="49"/>
      <c r="W1801"/>
    </row>
    <row r="1802" spans="11:23" x14ac:dyDescent="0.35">
      <c r="K1802"/>
      <c r="L1802"/>
      <c r="M1802"/>
      <c r="O1802"/>
      <c r="P1802" s="49"/>
      <c r="Q1802" s="49"/>
      <c r="R1802"/>
      <c r="S1802" s="49"/>
      <c r="T1802" s="49"/>
      <c r="U1802" s="49"/>
      <c r="V1802" s="49"/>
      <c r="W1802"/>
    </row>
    <row r="1803" spans="11:23" x14ac:dyDescent="0.35">
      <c r="K1803"/>
      <c r="L1803"/>
      <c r="M1803"/>
      <c r="O1803"/>
      <c r="P1803" s="49"/>
      <c r="Q1803" s="49"/>
      <c r="R1803"/>
      <c r="S1803" s="49"/>
      <c r="T1803" s="49"/>
      <c r="U1803" s="49"/>
      <c r="V1803" s="49"/>
      <c r="W1803"/>
    </row>
    <row r="1804" spans="11:23" x14ac:dyDescent="0.35">
      <c r="K1804"/>
      <c r="L1804"/>
      <c r="M1804"/>
      <c r="O1804"/>
      <c r="P1804" s="49"/>
      <c r="Q1804" s="49"/>
      <c r="R1804"/>
      <c r="S1804" s="49"/>
      <c r="T1804" s="49"/>
      <c r="U1804" s="49"/>
      <c r="V1804" s="49"/>
      <c r="W1804"/>
    </row>
    <row r="1805" spans="11:23" x14ac:dyDescent="0.35">
      <c r="K1805"/>
      <c r="L1805"/>
      <c r="M1805"/>
      <c r="O1805"/>
      <c r="P1805" s="49"/>
      <c r="Q1805" s="49"/>
      <c r="R1805"/>
      <c r="S1805" s="49"/>
      <c r="T1805" s="49"/>
      <c r="U1805" s="49"/>
      <c r="V1805" s="49"/>
      <c r="W1805"/>
    </row>
    <row r="1806" spans="11:23" x14ac:dyDescent="0.35">
      <c r="K1806"/>
      <c r="L1806"/>
      <c r="M1806"/>
      <c r="O1806"/>
      <c r="P1806" s="49"/>
      <c r="Q1806" s="49"/>
      <c r="R1806"/>
      <c r="S1806" s="49"/>
      <c r="T1806" s="49"/>
      <c r="U1806" s="49"/>
      <c r="V1806" s="49"/>
      <c r="W1806"/>
    </row>
    <row r="1807" spans="11:23" x14ac:dyDescent="0.35">
      <c r="K1807"/>
      <c r="L1807"/>
      <c r="M1807"/>
      <c r="O1807"/>
      <c r="P1807" s="49"/>
      <c r="Q1807" s="49"/>
      <c r="R1807"/>
      <c r="S1807" s="49"/>
      <c r="T1807" s="49"/>
      <c r="U1807" s="49"/>
      <c r="V1807" s="49"/>
      <c r="W1807"/>
    </row>
    <row r="1808" spans="11:23" x14ac:dyDescent="0.35">
      <c r="K1808"/>
      <c r="L1808"/>
      <c r="M1808"/>
      <c r="O1808"/>
      <c r="P1808" s="49"/>
      <c r="Q1808" s="49"/>
      <c r="R1808"/>
      <c r="S1808" s="49"/>
      <c r="T1808" s="49"/>
      <c r="U1808" s="49"/>
      <c r="V1808" s="49"/>
      <c r="W1808"/>
    </row>
    <row r="1809" spans="11:23" x14ac:dyDescent="0.35">
      <c r="K1809"/>
      <c r="L1809"/>
      <c r="M1809"/>
      <c r="O1809"/>
      <c r="P1809" s="49"/>
      <c r="Q1809" s="49"/>
      <c r="R1809"/>
      <c r="S1809" s="49"/>
      <c r="T1809" s="49"/>
      <c r="U1809" s="49"/>
      <c r="V1809" s="49"/>
      <c r="W1809"/>
    </row>
    <row r="1810" spans="11:23" x14ac:dyDescent="0.35">
      <c r="K1810"/>
      <c r="L1810"/>
      <c r="M1810"/>
      <c r="O1810"/>
      <c r="P1810" s="49"/>
      <c r="Q1810" s="49"/>
      <c r="R1810"/>
      <c r="S1810" s="49"/>
      <c r="T1810" s="49"/>
      <c r="U1810" s="49"/>
      <c r="V1810" s="49"/>
      <c r="W1810"/>
    </row>
    <row r="1811" spans="11:23" x14ac:dyDescent="0.35">
      <c r="K1811"/>
      <c r="L1811"/>
      <c r="M1811"/>
      <c r="O1811"/>
      <c r="P1811" s="49"/>
      <c r="Q1811" s="49"/>
      <c r="R1811"/>
      <c r="S1811" s="49"/>
      <c r="T1811" s="49"/>
      <c r="U1811" s="49"/>
      <c r="V1811" s="49"/>
      <c r="W1811"/>
    </row>
    <row r="1812" spans="11:23" x14ac:dyDescent="0.35">
      <c r="K1812"/>
      <c r="L1812"/>
      <c r="M1812"/>
      <c r="O1812"/>
      <c r="P1812" s="49"/>
      <c r="Q1812" s="49"/>
      <c r="R1812"/>
      <c r="S1812" s="49"/>
      <c r="T1812" s="49"/>
      <c r="U1812" s="49"/>
      <c r="V1812" s="49"/>
      <c r="W1812"/>
    </row>
    <row r="1813" spans="11:23" x14ac:dyDescent="0.35">
      <c r="K1813"/>
      <c r="L1813"/>
      <c r="M1813"/>
      <c r="O1813"/>
      <c r="P1813" s="49"/>
      <c r="Q1813" s="49"/>
      <c r="R1813"/>
      <c r="S1813" s="49"/>
      <c r="T1813" s="49"/>
      <c r="U1813" s="49"/>
      <c r="V1813" s="49"/>
      <c r="W1813"/>
    </row>
    <row r="1814" spans="11:23" x14ac:dyDescent="0.35">
      <c r="K1814"/>
      <c r="L1814"/>
      <c r="M1814"/>
      <c r="O1814"/>
      <c r="P1814" s="49"/>
      <c r="Q1814" s="49"/>
      <c r="R1814"/>
      <c r="S1814" s="49"/>
      <c r="T1814" s="49"/>
      <c r="U1814" s="49"/>
      <c r="V1814" s="49"/>
      <c r="W1814"/>
    </row>
    <row r="1815" spans="11:23" x14ac:dyDescent="0.35">
      <c r="K1815"/>
      <c r="L1815"/>
      <c r="M1815"/>
      <c r="O1815"/>
      <c r="P1815" s="49"/>
      <c r="Q1815" s="49"/>
      <c r="R1815"/>
      <c r="S1815" s="49"/>
      <c r="T1815" s="49"/>
      <c r="U1815" s="49"/>
      <c r="V1815" s="49"/>
      <c r="W1815"/>
    </row>
    <row r="1816" spans="11:23" x14ac:dyDescent="0.35">
      <c r="K1816"/>
      <c r="L1816"/>
      <c r="M1816"/>
      <c r="O1816"/>
      <c r="P1816" s="49"/>
      <c r="Q1816" s="49"/>
      <c r="R1816"/>
      <c r="S1816" s="49"/>
      <c r="T1816" s="49"/>
      <c r="U1816" s="49"/>
      <c r="V1816" s="49"/>
      <c r="W1816"/>
    </row>
    <row r="1817" spans="11:23" x14ac:dyDescent="0.35">
      <c r="K1817"/>
      <c r="L1817"/>
      <c r="M1817"/>
      <c r="O1817"/>
      <c r="P1817" s="49"/>
      <c r="Q1817" s="49"/>
      <c r="R1817"/>
      <c r="S1817" s="49"/>
      <c r="T1817" s="49"/>
      <c r="U1817" s="49"/>
      <c r="V1817" s="49"/>
      <c r="W1817"/>
    </row>
    <row r="1818" spans="11:23" x14ac:dyDescent="0.35">
      <c r="K1818"/>
      <c r="L1818"/>
      <c r="M1818"/>
      <c r="O1818"/>
      <c r="P1818" s="49"/>
      <c r="Q1818" s="49"/>
      <c r="R1818"/>
      <c r="S1818" s="49"/>
      <c r="T1818" s="49"/>
      <c r="U1818" s="49"/>
      <c r="V1818" s="49"/>
      <c r="W1818"/>
    </row>
    <row r="1819" spans="11:23" x14ac:dyDescent="0.35">
      <c r="K1819"/>
      <c r="L1819"/>
      <c r="M1819"/>
      <c r="O1819"/>
      <c r="P1819" s="49"/>
      <c r="Q1819" s="49"/>
      <c r="R1819"/>
      <c r="S1819" s="49"/>
      <c r="T1819" s="49"/>
      <c r="U1819" s="49"/>
      <c r="V1819" s="49"/>
      <c r="W1819"/>
    </row>
    <row r="1820" spans="11:23" x14ac:dyDescent="0.35">
      <c r="K1820"/>
      <c r="L1820"/>
      <c r="M1820"/>
      <c r="O1820"/>
      <c r="P1820" s="49"/>
      <c r="Q1820" s="49"/>
      <c r="R1820"/>
      <c r="S1820" s="49"/>
      <c r="T1820" s="49"/>
      <c r="U1820" s="49"/>
      <c r="V1820" s="49"/>
      <c r="W1820"/>
    </row>
    <row r="1821" spans="11:23" x14ac:dyDescent="0.35">
      <c r="K1821"/>
      <c r="L1821"/>
      <c r="M1821"/>
      <c r="O1821"/>
      <c r="P1821" s="49"/>
      <c r="Q1821" s="49"/>
      <c r="R1821"/>
      <c r="S1821" s="49"/>
      <c r="T1821" s="49"/>
      <c r="U1821" s="49"/>
      <c r="V1821" s="49"/>
      <c r="W1821"/>
    </row>
    <row r="1822" spans="11:23" x14ac:dyDescent="0.35">
      <c r="K1822"/>
      <c r="L1822"/>
      <c r="M1822"/>
      <c r="O1822"/>
      <c r="P1822" s="49"/>
      <c r="Q1822" s="49"/>
      <c r="R1822"/>
      <c r="S1822" s="49"/>
      <c r="T1822" s="49"/>
      <c r="U1822" s="49"/>
      <c r="V1822" s="49"/>
      <c r="W1822"/>
    </row>
    <row r="1823" spans="11:23" x14ac:dyDescent="0.35">
      <c r="K1823"/>
      <c r="L1823"/>
      <c r="M1823"/>
      <c r="O1823"/>
      <c r="P1823" s="49"/>
      <c r="Q1823" s="49"/>
      <c r="R1823"/>
      <c r="S1823" s="49"/>
      <c r="T1823" s="49"/>
      <c r="U1823" s="49"/>
      <c r="V1823" s="49"/>
      <c r="W1823"/>
    </row>
    <row r="1824" spans="11:23" x14ac:dyDescent="0.35">
      <c r="K1824"/>
      <c r="L1824"/>
      <c r="M1824"/>
      <c r="O1824"/>
      <c r="P1824" s="49"/>
      <c r="Q1824" s="49"/>
      <c r="R1824"/>
      <c r="S1824" s="49"/>
      <c r="T1824" s="49"/>
      <c r="U1824" s="49"/>
      <c r="V1824" s="49"/>
      <c r="W1824"/>
    </row>
    <row r="1825" spans="11:23" x14ac:dyDescent="0.35">
      <c r="K1825"/>
      <c r="L1825"/>
      <c r="M1825"/>
      <c r="O1825"/>
      <c r="P1825" s="49"/>
      <c r="Q1825" s="49"/>
      <c r="R1825"/>
      <c r="S1825" s="49"/>
      <c r="T1825" s="49"/>
      <c r="U1825" s="49"/>
      <c r="V1825" s="49"/>
      <c r="W1825"/>
    </row>
    <row r="1826" spans="11:23" x14ac:dyDescent="0.35">
      <c r="K1826"/>
      <c r="L1826"/>
      <c r="M1826"/>
      <c r="O1826"/>
      <c r="P1826" s="49"/>
      <c r="Q1826" s="49"/>
      <c r="R1826"/>
      <c r="S1826" s="49"/>
      <c r="T1826" s="49"/>
      <c r="U1826" s="49"/>
      <c r="V1826" s="49"/>
      <c r="W1826"/>
    </row>
    <row r="1827" spans="11:23" x14ac:dyDescent="0.35">
      <c r="K1827"/>
      <c r="L1827"/>
      <c r="M1827"/>
      <c r="O1827"/>
      <c r="P1827" s="49"/>
      <c r="Q1827" s="49"/>
      <c r="R1827"/>
      <c r="S1827" s="49"/>
      <c r="T1827" s="49"/>
      <c r="U1827" s="49"/>
      <c r="V1827" s="49"/>
      <c r="W1827"/>
    </row>
    <row r="1828" spans="11:23" x14ac:dyDescent="0.35">
      <c r="K1828"/>
      <c r="L1828"/>
      <c r="M1828"/>
      <c r="O1828"/>
      <c r="P1828" s="49"/>
      <c r="Q1828" s="49"/>
      <c r="R1828"/>
      <c r="S1828" s="49"/>
      <c r="T1828" s="49"/>
      <c r="U1828" s="49"/>
      <c r="V1828" s="49"/>
      <c r="W1828"/>
    </row>
    <row r="1829" spans="11:23" x14ac:dyDescent="0.35">
      <c r="K1829"/>
      <c r="L1829"/>
      <c r="M1829"/>
      <c r="O1829"/>
      <c r="P1829" s="49"/>
      <c r="Q1829" s="49"/>
      <c r="R1829"/>
      <c r="S1829" s="49"/>
      <c r="T1829" s="49"/>
      <c r="U1829" s="49"/>
      <c r="V1829" s="49"/>
      <c r="W1829"/>
    </row>
    <row r="1830" spans="11:23" x14ac:dyDescent="0.35">
      <c r="K1830"/>
      <c r="L1830"/>
      <c r="M1830"/>
      <c r="O1830"/>
      <c r="P1830" s="49"/>
      <c r="Q1830" s="49"/>
      <c r="R1830"/>
      <c r="S1830" s="49"/>
      <c r="T1830" s="49"/>
      <c r="U1830" s="49"/>
      <c r="V1830" s="49"/>
      <c r="W1830"/>
    </row>
    <row r="1831" spans="11:23" x14ac:dyDescent="0.35">
      <c r="K1831"/>
      <c r="L1831"/>
      <c r="M1831"/>
      <c r="O1831"/>
      <c r="P1831" s="49"/>
      <c r="Q1831" s="49"/>
      <c r="R1831"/>
      <c r="S1831" s="49"/>
      <c r="T1831" s="49"/>
      <c r="U1831" s="49"/>
      <c r="V1831" s="49"/>
      <c r="W1831"/>
    </row>
    <row r="1832" spans="11:23" x14ac:dyDescent="0.35">
      <c r="K1832"/>
      <c r="L1832"/>
      <c r="M1832"/>
      <c r="O1832"/>
      <c r="P1832" s="49"/>
      <c r="Q1832" s="49"/>
      <c r="R1832"/>
      <c r="S1832" s="49"/>
      <c r="T1832" s="49"/>
      <c r="U1832" s="49"/>
      <c r="V1832" s="49"/>
      <c r="W1832"/>
    </row>
    <row r="1833" spans="11:23" x14ac:dyDescent="0.35">
      <c r="K1833"/>
      <c r="L1833"/>
      <c r="M1833"/>
      <c r="O1833"/>
      <c r="P1833" s="49"/>
      <c r="Q1833" s="49"/>
      <c r="R1833"/>
      <c r="S1833" s="49"/>
      <c r="T1833" s="49"/>
      <c r="U1833" s="49"/>
      <c r="V1833" s="49"/>
      <c r="W1833"/>
    </row>
    <row r="1834" spans="11:23" x14ac:dyDescent="0.35">
      <c r="K1834"/>
      <c r="L1834"/>
      <c r="M1834"/>
      <c r="O1834"/>
      <c r="P1834" s="49"/>
      <c r="Q1834" s="49"/>
      <c r="R1834"/>
      <c r="S1834" s="49"/>
      <c r="T1834" s="49"/>
      <c r="U1834" s="49"/>
      <c r="V1834" s="49"/>
      <c r="W1834"/>
    </row>
    <row r="1835" spans="11:23" x14ac:dyDescent="0.35">
      <c r="K1835"/>
      <c r="L1835"/>
      <c r="M1835"/>
      <c r="O1835"/>
      <c r="P1835" s="49"/>
      <c r="Q1835" s="49"/>
      <c r="R1835"/>
      <c r="S1835" s="49"/>
      <c r="T1835" s="49"/>
      <c r="U1835" s="49"/>
      <c r="V1835" s="49"/>
      <c r="W1835"/>
    </row>
    <row r="1836" spans="11:23" x14ac:dyDescent="0.35">
      <c r="K1836"/>
      <c r="L1836"/>
      <c r="M1836"/>
      <c r="O1836"/>
      <c r="P1836" s="49"/>
      <c r="Q1836" s="49"/>
      <c r="R1836"/>
      <c r="S1836" s="49"/>
      <c r="T1836" s="49"/>
      <c r="U1836" s="49"/>
      <c r="V1836" s="49"/>
      <c r="W1836"/>
    </row>
    <row r="1837" spans="11:23" x14ac:dyDescent="0.35">
      <c r="K1837"/>
      <c r="L1837"/>
      <c r="M1837"/>
      <c r="O1837"/>
      <c r="P1837" s="49"/>
      <c r="Q1837" s="49"/>
      <c r="R1837"/>
      <c r="S1837" s="49"/>
      <c r="T1837" s="49"/>
      <c r="U1837" s="49"/>
      <c r="V1837" s="49"/>
      <c r="W1837"/>
    </row>
    <row r="1838" spans="11:23" x14ac:dyDescent="0.35">
      <c r="K1838"/>
      <c r="L1838"/>
      <c r="M1838"/>
      <c r="O1838"/>
      <c r="P1838" s="49"/>
      <c r="Q1838" s="49"/>
      <c r="R1838"/>
      <c r="S1838" s="49"/>
      <c r="T1838" s="49"/>
      <c r="U1838" s="49"/>
      <c r="V1838" s="49"/>
      <c r="W1838"/>
    </row>
    <row r="1839" spans="11:23" x14ac:dyDescent="0.35">
      <c r="K1839"/>
      <c r="L1839"/>
      <c r="M1839"/>
      <c r="O1839"/>
      <c r="P1839" s="49"/>
      <c r="Q1839" s="49"/>
      <c r="R1839"/>
      <c r="S1839" s="49"/>
      <c r="T1839" s="49"/>
      <c r="U1839" s="49"/>
      <c r="V1839" s="49"/>
      <c r="W1839"/>
    </row>
    <row r="1840" spans="11:23" x14ac:dyDescent="0.35">
      <c r="K1840"/>
      <c r="L1840"/>
      <c r="M1840"/>
      <c r="O1840"/>
      <c r="P1840" s="49"/>
      <c r="Q1840" s="49"/>
      <c r="R1840"/>
      <c r="S1840" s="49"/>
      <c r="T1840" s="49"/>
      <c r="U1840" s="49"/>
      <c r="V1840" s="49"/>
      <c r="W1840"/>
    </row>
    <row r="1841" spans="11:23" x14ac:dyDescent="0.35">
      <c r="K1841"/>
      <c r="L1841"/>
      <c r="M1841"/>
      <c r="O1841"/>
      <c r="P1841" s="49"/>
      <c r="Q1841" s="49"/>
      <c r="R1841"/>
      <c r="S1841" s="49"/>
      <c r="T1841" s="49"/>
      <c r="U1841" s="49"/>
      <c r="V1841" s="49"/>
      <c r="W1841"/>
    </row>
    <row r="1842" spans="11:23" x14ac:dyDescent="0.35">
      <c r="K1842"/>
      <c r="L1842"/>
      <c r="M1842"/>
      <c r="O1842"/>
      <c r="P1842" s="49"/>
      <c r="Q1842" s="49"/>
      <c r="R1842"/>
      <c r="S1842" s="49"/>
      <c r="T1842" s="49"/>
      <c r="U1842" s="49"/>
      <c r="V1842" s="49"/>
      <c r="W1842"/>
    </row>
    <row r="1843" spans="11:23" x14ac:dyDescent="0.35">
      <c r="K1843"/>
      <c r="L1843"/>
      <c r="M1843"/>
      <c r="O1843"/>
      <c r="P1843" s="49"/>
      <c r="Q1843" s="49"/>
      <c r="R1843"/>
      <c r="S1843" s="49"/>
      <c r="T1843" s="49"/>
      <c r="U1843" s="49"/>
      <c r="V1843" s="49"/>
      <c r="W1843"/>
    </row>
    <row r="1844" spans="11:23" x14ac:dyDescent="0.35">
      <c r="K1844"/>
      <c r="L1844"/>
      <c r="M1844"/>
      <c r="O1844"/>
      <c r="P1844" s="49"/>
      <c r="Q1844" s="49"/>
      <c r="R1844"/>
      <c r="S1844" s="49"/>
      <c r="T1844" s="49"/>
      <c r="U1844" s="49"/>
      <c r="V1844" s="49"/>
      <c r="W1844"/>
    </row>
    <row r="1845" spans="11:23" x14ac:dyDescent="0.35">
      <c r="K1845"/>
      <c r="L1845"/>
      <c r="M1845"/>
      <c r="O1845"/>
      <c r="P1845" s="49"/>
      <c r="Q1845" s="49"/>
      <c r="R1845"/>
      <c r="S1845" s="49"/>
      <c r="T1845" s="49"/>
      <c r="U1845" s="49"/>
      <c r="V1845" s="49"/>
      <c r="W1845"/>
    </row>
    <row r="1846" spans="11:23" x14ac:dyDescent="0.35">
      <c r="K1846"/>
      <c r="L1846"/>
      <c r="M1846"/>
      <c r="O1846"/>
      <c r="P1846" s="49"/>
      <c r="Q1846" s="49"/>
      <c r="R1846"/>
      <c r="S1846" s="49"/>
      <c r="T1846" s="49"/>
      <c r="U1846" s="49"/>
      <c r="V1846" s="49"/>
      <c r="W1846"/>
    </row>
    <row r="1847" spans="11:23" x14ac:dyDescent="0.35">
      <c r="K1847"/>
      <c r="L1847"/>
      <c r="M1847"/>
      <c r="O1847"/>
      <c r="P1847" s="49"/>
      <c r="Q1847" s="49"/>
      <c r="R1847"/>
      <c r="S1847" s="49"/>
      <c r="T1847" s="49"/>
      <c r="U1847" s="49"/>
      <c r="V1847" s="49"/>
      <c r="W1847"/>
    </row>
    <row r="1848" spans="11:23" x14ac:dyDescent="0.35">
      <c r="K1848"/>
      <c r="L1848"/>
      <c r="M1848"/>
      <c r="O1848"/>
      <c r="P1848" s="49"/>
      <c r="Q1848" s="49"/>
      <c r="R1848"/>
      <c r="S1848" s="49"/>
      <c r="T1848" s="49"/>
      <c r="U1848" s="49"/>
      <c r="V1848" s="49"/>
      <c r="W1848"/>
    </row>
    <row r="1849" spans="11:23" x14ac:dyDescent="0.35">
      <c r="K1849"/>
      <c r="L1849"/>
      <c r="M1849"/>
      <c r="O1849"/>
      <c r="P1849" s="49"/>
      <c r="Q1849" s="49"/>
      <c r="R1849"/>
      <c r="S1849" s="49"/>
      <c r="T1849" s="49"/>
      <c r="U1849" s="49"/>
      <c r="V1849" s="49"/>
      <c r="W1849"/>
    </row>
    <row r="1850" spans="11:23" x14ac:dyDescent="0.35">
      <c r="K1850"/>
      <c r="L1850"/>
      <c r="M1850"/>
      <c r="O1850"/>
      <c r="P1850" s="49"/>
      <c r="Q1850" s="49"/>
      <c r="R1850"/>
      <c r="S1850" s="49"/>
      <c r="T1850" s="49"/>
      <c r="U1850" s="49"/>
      <c r="V1850" s="49"/>
      <c r="W1850"/>
    </row>
    <row r="1851" spans="11:23" x14ac:dyDescent="0.35">
      <c r="K1851"/>
      <c r="L1851"/>
      <c r="M1851"/>
      <c r="O1851"/>
      <c r="P1851" s="49"/>
      <c r="Q1851" s="49"/>
      <c r="R1851"/>
      <c r="S1851" s="49"/>
      <c r="T1851" s="49"/>
      <c r="U1851" s="49"/>
      <c r="V1851" s="49"/>
      <c r="W1851"/>
    </row>
    <row r="1852" spans="11:23" x14ac:dyDescent="0.35">
      <c r="K1852"/>
      <c r="L1852"/>
      <c r="M1852"/>
      <c r="O1852"/>
      <c r="P1852" s="49"/>
      <c r="Q1852" s="49"/>
      <c r="R1852"/>
      <c r="S1852" s="49"/>
      <c r="T1852" s="49"/>
      <c r="U1852" s="49"/>
      <c r="V1852" s="49"/>
      <c r="W1852"/>
    </row>
    <row r="1853" spans="11:23" x14ac:dyDescent="0.35">
      <c r="K1853"/>
      <c r="L1853"/>
      <c r="M1853"/>
      <c r="O1853"/>
      <c r="P1853" s="49"/>
      <c r="Q1853" s="49"/>
      <c r="R1853"/>
      <c r="S1853" s="49"/>
      <c r="T1853" s="49"/>
      <c r="U1853" s="49"/>
      <c r="V1853" s="49"/>
      <c r="W1853"/>
    </row>
    <row r="1854" spans="11:23" x14ac:dyDescent="0.35">
      <c r="K1854"/>
      <c r="L1854"/>
      <c r="M1854"/>
      <c r="O1854"/>
      <c r="P1854" s="49"/>
      <c r="Q1854" s="49"/>
      <c r="R1854"/>
      <c r="S1854" s="49"/>
      <c r="T1854" s="49"/>
      <c r="U1854" s="49"/>
      <c r="V1854" s="49"/>
      <c r="W1854"/>
    </row>
    <row r="1855" spans="11:23" x14ac:dyDescent="0.35">
      <c r="K1855"/>
      <c r="L1855"/>
      <c r="M1855"/>
      <c r="O1855"/>
      <c r="P1855" s="49"/>
      <c r="Q1855" s="49"/>
      <c r="R1855"/>
      <c r="S1855" s="49"/>
      <c r="T1855" s="49"/>
      <c r="U1855" s="49"/>
      <c r="V1855" s="49"/>
      <c r="W1855"/>
    </row>
    <row r="1856" spans="11:23" x14ac:dyDescent="0.35">
      <c r="K1856"/>
      <c r="L1856"/>
      <c r="M1856"/>
      <c r="O1856"/>
      <c r="P1856" s="49"/>
      <c r="Q1856" s="49"/>
      <c r="R1856"/>
      <c r="S1856" s="49"/>
      <c r="T1856" s="49"/>
      <c r="U1856" s="49"/>
      <c r="V1856" s="49"/>
      <c r="W1856"/>
    </row>
    <row r="1857" spans="11:23" x14ac:dyDescent="0.35">
      <c r="K1857"/>
      <c r="L1857"/>
      <c r="M1857"/>
      <c r="O1857"/>
      <c r="P1857" s="49"/>
      <c r="Q1857" s="49"/>
      <c r="R1857"/>
      <c r="S1857" s="49"/>
      <c r="T1857" s="49"/>
      <c r="U1857" s="49"/>
      <c r="V1857" s="49"/>
      <c r="W1857"/>
    </row>
    <row r="1858" spans="11:23" x14ac:dyDescent="0.35">
      <c r="K1858"/>
      <c r="L1858"/>
      <c r="M1858"/>
      <c r="O1858"/>
      <c r="P1858" s="49"/>
      <c r="Q1858" s="49"/>
      <c r="R1858"/>
      <c r="S1858" s="49"/>
      <c r="T1858" s="49"/>
      <c r="U1858" s="49"/>
      <c r="V1858" s="49"/>
      <c r="W1858"/>
    </row>
    <row r="1859" spans="11:23" x14ac:dyDescent="0.35">
      <c r="K1859"/>
      <c r="L1859"/>
      <c r="M1859"/>
      <c r="O1859"/>
      <c r="P1859" s="49"/>
      <c r="Q1859" s="49"/>
      <c r="R1859"/>
      <c r="S1859" s="49"/>
      <c r="T1859" s="49"/>
      <c r="U1859" s="49"/>
      <c r="V1859" s="49"/>
      <c r="W1859"/>
    </row>
    <row r="1860" spans="11:23" x14ac:dyDescent="0.35">
      <c r="K1860"/>
      <c r="L1860"/>
      <c r="M1860"/>
      <c r="O1860"/>
      <c r="P1860" s="49"/>
      <c r="Q1860" s="49"/>
      <c r="R1860"/>
      <c r="S1860" s="49"/>
      <c r="T1860" s="49"/>
      <c r="U1860" s="49"/>
      <c r="V1860" s="49"/>
      <c r="W1860"/>
    </row>
    <row r="1861" spans="11:23" x14ac:dyDescent="0.35">
      <c r="K1861"/>
      <c r="L1861"/>
      <c r="M1861"/>
      <c r="O1861"/>
      <c r="P1861" s="49"/>
      <c r="Q1861" s="49"/>
      <c r="R1861"/>
      <c r="S1861" s="49"/>
      <c r="T1861" s="49"/>
      <c r="U1861" s="49"/>
      <c r="V1861" s="49"/>
      <c r="W1861"/>
    </row>
    <row r="1862" spans="11:23" x14ac:dyDescent="0.35">
      <c r="K1862"/>
      <c r="L1862"/>
      <c r="M1862"/>
      <c r="O1862"/>
      <c r="P1862" s="49"/>
      <c r="Q1862" s="49"/>
      <c r="R1862"/>
      <c r="S1862" s="49"/>
      <c r="T1862" s="49"/>
      <c r="U1862" s="49"/>
      <c r="V1862" s="49"/>
      <c r="W1862"/>
    </row>
    <row r="1863" spans="11:23" x14ac:dyDescent="0.35">
      <c r="K1863"/>
      <c r="L1863"/>
      <c r="M1863"/>
      <c r="O1863"/>
      <c r="P1863" s="49"/>
      <c r="Q1863" s="49"/>
      <c r="R1863"/>
      <c r="S1863" s="49"/>
      <c r="T1863" s="49"/>
      <c r="U1863" s="49"/>
      <c r="V1863" s="49"/>
      <c r="W1863"/>
    </row>
    <row r="1864" spans="11:23" x14ac:dyDescent="0.35">
      <c r="K1864"/>
      <c r="L1864"/>
      <c r="M1864"/>
      <c r="O1864"/>
      <c r="P1864" s="49"/>
      <c r="Q1864" s="49"/>
      <c r="R1864"/>
      <c r="S1864" s="49"/>
      <c r="T1864" s="49"/>
      <c r="U1864" s="49"/>
      <c r="V1864" s="49"/>
      <c r="W1864"/>
    </row>
    <row r="1865" spans="11:23" x14ac:dyDescent="0.35">
      <c r="K1865"/>
      <c r="L1865"/>
      <c r="M1865"/>
      <c r="O1865"/>
      <c r="P1865" s="49"/>
      <c r="Q1865" s="49"/>
      <c r="R1865"/>
      <c r="S1865" s="49"/>
      <c r="T1865" s="49"/>
      <c r="U1865" s="49"/>
      <c r="V1865" s="49"/>
      <c r="W1865"/>
    </row>
    <row r="1866" spans="11:23" x14ac:dyDescent="0.35">
      <c r="K1866"/>
      <c r="L1866"/>
      <c r="M1866"/>
      <c r="O1866"/>
      <c r="P1866" s="49"/>
      <c r="Q1866" s="49"/>
      <c r="R1866"/>
      <c r="S1866" s="49"/>
      <c r="T1866" s="49"/>
      <c r="U1866" s="49"/>
      <c r="V1866" s="49"/>
      <c r="W1866"/>
    </row>
    <row r="1867" spans="11:23" x14ac:dyDescent="0.35">
      <c r="K1867"/>
      <c r="L1867"/>
      <c r="M1867"/>
      <c r="O1867"/>
      <c r="P1867" s="49"/>
      <c r="Q1867" s="49"/>
      <c r="R1867"/>
      <c r="S1867" s="49"/>
      <c r="T1867" s="49"/>
      <c r="U1867" s="49"/>
      <c r="V1867" s="49"/>
      <c r="W1867"/>
    </row>
    <row r="1868" spans="11:23" x14ac:dyDescent="0.35">
      <c r="K1868"/>
      <c r="L1868"/>
      <c r="M1868"/>
      <c r="O1868"/>
      <c r="P1868" s="49"/>
      <c r="Q1868" s="49"/>
      <c r="R1868"/>
      <c r="S1868" s="49"/>
      <c r="T1868" s="49"/>
      <c r="U1868" s="49"/>
      <c r="V1868" s="49"/>
      <c r="W1868"/>
    </row>
    <row r="1869" spans="11:23" x14ac:dyDescent="0.35">
      <c r="K1869"/>
      <c r="L1869"/>
      <c r="M1869"/>
      <c r="O1869"/>
      <c r="P1869" s="49"/>
      <c r="Q1869" s="49"/>
      <c r="R1869"/>
      <c r="S1869" s="49"/>
      <c r="T1869" s="49"/>
      <c r="U1869" s="49"/>
      <c r="V1869" s="49"/>
      <c r="W1869"/>
    </row>
    <row r="1870" spans="11:23" x14ac:dyDescent="0.35">
      <c r="K1870"/>
      <c r="L1870"/>
      <c r="M1870"/>
      <c r="O1870"/>
      <c r="P1870" s="49"/>
      <c r="Q1870" s="49"/>
      <c r="R1870"/>
      <c r="S1870" s="49"/>
      <c r="T1870" s="49"/>
      <c r="U1870" s="49"/>
      <c r="V1870" s="49"/>
      <c r="W1870"/>
    </row>
    <row r="1871" spans="11:23" x14ac:dyDescent="0.35">
      <c r="K1871"/>
      <c r="L1871"/>
      <c r="M1871"/>
      <c r="O1871"/>
      <c r="P1871" s="49"/>
      <c r="Q1871" s="49"/>
      <c r="R1871"/>
      <c r="S1871" s="49"/>
      <c r="T1871" s="49"/>
      <c r="U1871" s="49"/>
      <c r="V1871" s="49"/>
      <c r="W1871"/>
    </row>
    <row r="1872" spans="11:23" x14ac:dyDescent="0.35">
      <c r="K1872"/>
      <c r="L1872"/>
      <c r="M1872"/>
      <c r="O1872"/>
      <c r="P1872" s="49"/>
      <c r="Q1872" s="49"/>
      <c r="R1872"/>
      <c r="S1872" s="49"/>
      <c r="T1872" s="49"/>
      <c r="U1872" s="49"/>
      <c r="V1872" s="49"/>
      <c r="W1872"/>
    </row>
    <row r="1873" spans="11:23" x14ac:dyDescent="0.35">
      <c r="K1873"/>
      <c r="L1873"/>
      <c r="M1873"/>
      <c r="O1873"/>
      <c r="P1873" s="49"/>
      <c r="Q1873" s="49"/>
      <c r="R1873"/>
      <c r="S1873" s="49"/>
      <c r="T1873" s="49"/>
      <c r="U1873" s="49"/>
      <c r="V1873" s="49"/>
      <c r="W1873"/>
    </row>
    <row r="1874" spans="11:23" x14ac:dyDescent="0.35">
      <c r="K1874"/>
      <c r="L1874"/>
      <c r="M1874"/>
      <c r="O1874"/>
      <c r="P1874" s="49"/>
      <c r="Q1874" s="49"/>
      <c r="R1874"/>
      <c r="S1874" s="49"/>
      <c r="T1874" s="49"/>
      <c r="U1874" s="49"/>
      <c r="V1874" s="49"/>
      <c r="W1874"/>
    </row>
    <row r="1875" spans="11:23" x14ac:dyDescent="0.35">
      <c r="K1875"/>
      <c r="L1875"/>
      <c r="M1875"/>
      <c r="O1875"/>
      <c r="P1875" s="49"/>
      <c r="Q1875" s="49"/>
      <c r="R1875"/>
      <c r="S1875" s="49"/>
      <c r="T1875" s="49"/>
      <c r="U1875" s="49"/>
      <c r="V1875" s="49"/>
      <c r="W1875"/>
    </row>
    <row r="1876" spans="11:23" x14ac:dyDescent="0.35">
      <c r="K1876"/>
      <c r="L1876"/>
      <c r="M1876"/>
      <c r="O1876"/>
      <c r="P1876" s="49"/>
      <c r="Q1876" s="49"/>
      <c r="R1876"/>
      <c r="S1876" s="49"/>
      <c r="T1876" s="49"/>
      <c r="U1876" s="49"/>
      <c r="V1876" s="49"/>
      <c r="W1876"/>
    </row>
    <row r="1877" spans="11:23" x14ac:dyDescent="0.35">
      <c r="K1877"/>
      <c r="L1877"/>
      <c r="M1877"/>
      <c r="O1877"/>
      <c r="P1877" s="49"/>
      <c r="Q1877" s="49"/>
      <c r="R1877"/>
      <c r="S1877" s="49"/>
      <c r="T1877" s="49"/>
      <c r="U1877" s="49"/>
      <c r="V1877" s="49"/>
      <c r="W1877"/>
    </row>
    <row r="1878" spans="11:23" x14ac:dyDescent="0.35">
      <c r="K1878"/>
      <c r="L1878"/>
      <c r="M1878"/>
      <c r="O1878"/>
      <c r="P1878" s="49"/>
      <c r="Q1878" s="49"/>
      <c r="R1878"/>
      <c r="S1878" s="49"/>
      <c r="T1878" s="49"/>
      <c r="U1878" s="49"/>
      <c r="V1878" s="49"/>
      <c r="W1878"/>
    </row>
    <row r="1879" spans="11:23" x14ac:dyDescent="0.35">
      <c r="K1879"/>
      <c r="L1879"/>
      <c r="M1879"/>
      <c r="O1879"/>
      <c r="P1879" s="49"/>
      <c r="Q1879" s="49"/>
      <c r="R1879"/>
      <c r="S1879" s="49"/>
      <c r="T1879" s="49"/>
      <c r="U1879" s="49"/>
      <c r="V1879" s="49"/>
      <c r="W1879"/>
    </row>
    <row r="1880" spans="11:23" x14ac:dyDescent="0.35">
      <c r="K1880"/>
      <c r="L1880"/>
      <c r="M1880"/>
      <c r="O1880"/>
      <c r="P1880" s="49"/>
      <c r="Q1880" s="49"/>
      <c r="R1880"/>
      <c r="S1880" s="49"/>
      <c r="T1880" s="49"/>
      <c r="U1880" s="49"/>
      <c r="V1880" s="49"/>
      <c r="W1880"/>
    </row>
    <row r="1881" spans="11:23" x14ac:dyDescent="0.35">
      <c r="K1881"/>
      <c r="L1881"/>
      <c r="M1881"/>
      <c r="O1881"/>
      <c r="P1881" s="49"/>
      <c r="Q1881" s="49"/>
      <c r="R1881"/>
      <c r="S1881" s="49"/>
      <c r="T1881" s="49"/>
      <c r="U1881" s="49"/>
      <c r="V1881" s="49"/>
      <c r="W1881"/>
    </row>
    <row r="1882" spans="11:23" x14ac:dyDescent="0.35">
      <c r="K1882"/>
      <c r="L1882"/>
      <c r="M1882"/>
      <c r="O1882"/>
      <c r="P1882" s="49"/>
      <c r="Q1882" s="49"/>
      <c r="R1882"/>
      <c r="S1882" s="49"/>
      <c r="T1882" s="49"/>
      <c r="U1882" s="49"/>
      <c r="V1882" s="49"/>
      <c r="W1882"/>
    </row>
    <row r="1883" spans="11:23" x14ac:dyDescent="0.35">
      <c r="K1883"/>
      <c r="L1883"/>
      <c r="M1883"/>
      <c r="O1883"/>
      <c r="P1883" s="49"/>
      <c r="Q1883" s="49"/>
      <c r="R1883"/>
      <c r="S1883" s="49"/>
      <c r="T1883" s="49"/>
      <c r="U1883" s="49"/>
      <c r="V1883" s="49"/>
      <c r="W1883"/>
    </row>
    <row r="1884" spans="11:23" x14ac:dyDescent="0.35">
      <c r="K1884"/>
      <c r="L1884"/>
      <c r="M1884"/>
      <c r="O1884"/>
      <c r="P1884" s="49"/>
      <c r="Q1884" s="49"/>
      <c r="R1884"/>
      <c r="S1884" s="49"/>
      <c r="T1884" s="49"/>
      <c r="U1884" s="49"/>
      <c r="V1884" s="49"/>
      <c r="W1884"/>
    </row>
    <row r="1885" spans="11:23" x14ac:dyDescent="0.35">
      <c r="K1885"/>
      <c r="L1885"/>
      <c r="M1885"/>
      <c r="O1885"/>
      <c r="P1885" s="49"/>
      <c r="Q1885" s="49"/>
      <c r="R1885"/>
      <c r="S1885" s="49"/>
      <c r="T1885" s="49"/>
      <c r="U1885" s="49"/>
      <c r="V1885" s="49"/>
      <c r="W1885"/>
    </row>
    <row r="1886" spans="11:23" x14ac:dyDescent="0.35">
      <c r="K1886"/>
      <c r="L1886"/>
      <c r="M1886"/>
      <c r="O1886"/>
      <c r="P1886" s="49"/>
      <c r="Q1886" s="49"/>
      <c r="R1886"/>
      <c r="S1886" s="49"/>
      <c r="T1886" s="49"/>
      <c r="U1886" s="49"/>
      <c r="V1886" s="49"/>
      <c r="W1886"/>
    </row>
    <row r="1887" spans="11:23" x14ac:dyDescent="0.35">
      <c r="K1887"/>
      <c r="L1887"/>
      <c r="M1887"/>
      <c r="O1887"/>
      <c r="P1887" s="49"/>
      <c r="Q1887" s="49"/>
      <c r="R1887"/>
      <c r="S1887" s="49"/>
      <c r="T1887" s="49"/>
      <c r="U1887" s="49"/>
      <c r="V1887" s="49"/>
      <c r="W1887"/>
    </row>
    <row r="1888" spans="11:23" x14ac:dyDescent="0.35">
      <c r="K1888"/>
      <c r="L1888"/>
      <c r="M1888"/>
      <c r="O1888"/>
      <c r="P1888" s="49"/>
      <c r="Q1888" s="49"/>
      <c r="R1888"/>
      <c r="S1888" s="49"/>
      <c r="T1888" s="49"/>
      <c r="U1888" s="49"/>
      <c r="V1888" s="49"/>
      <c r="W1888"/>
    </row>
    <row r="1889" spans="11:23" x14ac:dyDescent="0.35">
      <c r="K1889"/>
      <c r="L1889"/>
      <c r="M1889"/>
      <c r="O1889"/>
      <c r="P1889" s="49"/>
      <c r="Q1889" s="49"/>
      <c r="R1889"/>
      <c r="S1889" s="49"/>
      <c r="T1889" s="49"/>
      <c r="U1889" s="49"/>
      <c r="V1889" s="49"/>
      <c r="W1889"/>
    </row>
    <row r="1890" spans="11:23" x14ac:dyDescent="0.35">
      <c r="K1890"/>
      <c r="L1890"/>
      <c r="M1890"/>
      <c r="O1890"/>
      <c r="P1890" s="49"/>
      <c r="Q1890" s="49"/>
      <c r="R1890"/>
      <c r="S1890" s="49"/>
      <c r="T1890" s="49"/>
      <c r="U1890" s="49"/>
      <c r="V1890" s="49"/>
      <c r="W1890"/>
    </row>
    <row r="1891" spans="11:23" x14ac:dyDescent="0.35">
      <c r="K1891"/>
      <c r="L1891"/>
      <c r="M1891"/>
      <c r="O1891"/>
      <c r="P1891" s="49"/>
      <c r="Q1891" s="49"/>
      <c r="R1891"/>
      <c r="S1891" s="49"/>
      <c r="T1891" s="49"/>
      <c r="U1891" s="49"/>
      <c r="V1891" s="49"/>
      <c r="W1891"/>
    </row>
    <row r="1892" spans="11:23" x14ac:dyDescent="0.35">
      <c r="K1892"/>
      <c r="L1892"/>
      <c r="M1892"/>
      <c r="O1892"/>
      <c r="P1892" s="49"/>
      <c r="Q1892" s="49"/>
      <c r="R1892"/>
      <c r="S1892" s="49"/>
      <c r="T1892" s="49"/>
      <c r="U1892" s="49"/>
      <c r="V1892" s="49"/>
      <c r="W1892"/>
    </row>
    <row r="1893" spans="11:23" x14ac:dyDescent="0.35">
      <c r="K1893"/>
      <c r="L1893"/>
      <c r="M1893"/>
      <c r="O1893"/>
      <c r="P1893" s="49"/>
      <c r="Q1893" s="49"/>
      <c r="R1893"/>
      <c r="S1893" s="49"/>
      <c r="T1893" s="49"/>
      <c r="U1893" s="49"/>
      <c r="V1893" s="49"/>
      <c r="W1893"/>
    </row>
    <row r="1894" spans="11:23" x14ac:dyDescent="0.35">
      <c r="K1894"/>
      <c r="L1894"/>
      <c r="M1894"/>
      <c r="O1894"/>
      <c r="P1894" s="49"/>
      <c r="Q1894" s="49"/>
      <c r="R1894"/>
      <c r="S1894" s="49"/>
      <c r="T1894" s="49"/>
      <c r="U1894" s="49"/>
      <c r="V1894" s="49"/>
      <c r="W1894"/>
    </row>
    <row r="1895" spans="11:23" x14ac:dyDescent="0.35">
      <c r="K1895"/>
      <c r="L1895"/>
      <c r="M1895"/>
      <c r="O1895"/>
      <c r="P1895" s="49"/>
      <c r="Q1895" s="49"/>
      <c r="R1895"/>
      <c r="S1895" s="49"/>
      <c r="T1895" s="49"/>
      <c r="U1895" s="49"/>
      <c r="V1895" s="49"/>
      <c r="W1895"/>
    </row>
    <row r="1896" spans="11:23" x14ac:dyDescent="0.35">
      <c r="K1896"/>
      <c r="L1896"/>
      <c r="M1896"/>
      <c r="O1896"/>
      <c r="P1896" s="49"/>
      <c r="Q1896" s="49"/>
      <c r="R1896"/>
      <c r="S1896" s="49"/>
      <c r="T1896" s="49"/>
      <c r="U1896" s="49"/>
      <c r="V1896" s="49"/>
      <c r="W1896"/>
    </row>
    <row r="1897" spans="11:23" x14ac:dyDescent="0.35">
      <c r="K1897"/>
      <c r="L1897"/>
      <c r="M1897"/>
      <c r="O1897"/>
      <c r="P1897" s="49"/>
      <c r="Q1897" s="49"/>
      <c r="R1897"/>
      <c r="S1897" s="49"/>
      <c r="T1897" s="49"/>
      <c r="U1897" s="49"/>
      <c r="V1897" s="49"/>
      <c r="W1897"/>
    </row>
    <row r="1898" spans="11:23" x14ac:dyDescent="0.35">
      <c r="K1898"/>
      <c r="L1898"/>
      <c r="M1898"/>
      <c r="O1898"/>
      <c r="P1898" s="49"/>
      <c r="Q1898" s="49"/>
      <c r="R1898"/>
      <c r="S1898" s="49"/>
      <c r="T1898" s="49"/>
      <c r="U1898" s="49"/>
      <c r="V1898" s="49"/>
      <c r="W1898"/>
    </row>
    <row r="1899" spans="11:23" x14ac:dyDescent="0.35">
      <c r="K1899"/>
      <c r="L1899"/>
      <c r="M1899"/>
      <c r="O1899"/>
      <c r="P1899" s="49"/>
      <c r="Q1899" s="49"/>
      <c r="R1899"/>
      <c r="S1899" s="49"/>
      <c r="T1899" s="49"/>
      <c r="U1899" s="49"/>
      <c r="V1899" s="49"/>
      <c r="W1899"/>
    </row>
    <row r="1900" spans="11:23" x14ac:dyDescent="0.35">
      <c r="K1900"/>
      <c r="L1900"/>
      <c r="M1900"/>
      <c r="O1900"/>
      <c r="P1900" s="49"/>
      <c r="Q1900" s="49"/>
      <c r="R1900"/>
      <c r="S1900" s="49"/>
      <c r="T1900" s="49"/>
      <c r="U1900" s="49"/>
      <c r="V1900" s="49"/>
      <c r="W1900"/>
    </row>
    <row r="1901" spans="11:23" x14ac:dyDescent="0.35">
      <c r="K1901"/>
      <c r="L1901"/>
      <c r="M1901"/>
      <c r="O1901"/>
      <c r="P1901" s="49"/>
      <c r="Q1901" s="49"/>
      <c r="R1901"/>
      <c r="S1901" s="49"/>
      <c r="T1901" s="49"/>
      <c r="U1901" s="49"/>
      <c r="V1901" s="49"/>
      <c r="W1901"/>
    </row>
    <row r="1902" spans="11:23" x14ac:dyDescent="0.35">
      <c r="K1902"/>
      <c r="L1902"/>
      <c r="M1902"/>
      <c r="O1902"/>
      <c r="P1902" s="49"/>
      <c r="Q1902" s="49"/>
      <c r="R1902"/>
      <c r="S1902" s="49"/>
      <c r="T1902" s="49"/>
      <c r="U1902" s="49"/>
      <c r="V1902" s="49"/>
      <c r="W1902"/>
    </row>
    <row r="1903" spans="11:23" x14ac:dyDescent="0.35">
      <c r="K1903"/>
      <c r="L1903"/>
      <c r="M1903"/>
      <c r="O1903"/>
      <c r="P1903" s="49"/>
      <c r="Q1903" s="49"/>
      <c r="R1903"/>
      <c r="S1903" s="49"/>
      <c r="T1903" s="49"/>
      <c r="U1903" s="49"/>
      <c r="V1903" s="49"/>
      <c r="W1903"/>
    </row>
    <row r="1904" spans="11:23" x14ac:dyDescent="0.35">
      <c r="K1904"/>
      <c r="L1904"/>
      <c r="M1904"/>
      <c r="O1904"/>
      <c r="P1904" s="49"/>
      <c r="Q1904" s="49"/>
      <c r="R1904"/>
      <c r="S1904" s="49"/>
      <c r="T1904" s="49"/>
      <c r="U1904" s="49"/>
      <c r="V1904" s="49"/>
      <c r="W1904"/>
    </row>
    <row r="1905" spans="11:23" x14ac:dyDescent="0.35">
      <c r="K1905"/>
      <c r="L1905"/>
      <c r="M1905"/>
      <c r="O1905"/>
      <c r="P1905" s="49"/>
      <c r="Q1905" s="49"/>
      <c r="R1905"/>
      <c r="S1905" s="49"/>
      <c r="T1905" s="49"/>
      <c r="U1905" s="49"/>
      <c r="V1905" s="49"/>
      <c r="W1905"/>
    </row>
    <row r="1906" spans="11:23" x14ac:dyDescent="0.35">
      <c r="K1906"/>
      <c r="L1906"/>
      <c r="M1906"/>
      <c r="O1906"/>
      <c r="P1906" s="49"/>
      <c r="Q1906" s="49"/>
      <c r="R1906"/>
      <c r="S1906" s="49"/>
      <c r="T1906" s="49"/>
      <c r="U1906" s="49"/>
      <c r="V1906" s="49"/>
      <c r="W1906"/>
    </row>
    <row r="1907" spans="11:23" x14ac:dyDescent="0.35">
      <c r="K1907"/>
      <c r="L1907"/>
      <c r="M1907"/>
      <c r="O1907"/>
      <c r="P1907" s="49"/>
      <c r="Q1907" s="49"/>
      <c r="R1907"/>
      <c r="S1907" s="49"/>
      <c r="T1907" s="49"/>
      <c r="U1907" s="49"/>
      <c r="V1907" s="49"/>
      <c r="W1907"/>
    </row>
    <row r="1908" spans="11:23" x14ac:dyDescent="0.35">
      <c r="K1908"/>
      <c r="L1908"/>
      <c r="M1908"/>
      <c r="O1908"/>
      <c r="P1908" s="49"/>
      <c r="Q1908" s="49"/>
      <c r="R1908"/>
      <c r="S1908" s="49"/>
      <c r="T1908" s="49"/>
      <c r="U1908" s="49"/>
      <c r="V1908" s="49"/>
      <c r="W1908"/>
    </row>
    <row r="1909" spans="11:23" x14ac:dyDescent="0.35">
      <c r="K1909"/>
      <c r="L1909"/>
      <c r="M1909"/>
      <c r="O1909"/>
      <c r="P1909" s="49"/>
      <c r="Q1909" s="49"/>
      <c r="R1909"/>
      <c r="S1909" s="49"/>
      <c r="T1909" s="49"/>
      <c r="U1909" s="49"/>
      <c r="V1909" s="49"/>
      <c r="W1909"/>
    </row>
    <row r="1910" spans="11:23" x14ac:dyDescent="0.35">
      <c r="K1910"/>
      <c r="L1910"/>
      <c r="M1910"/>
      <c r="O1910"/>
      <c r="P1910" s="49"/>
      <c r="Q1910" s="49"/>
      <c r="R1910"/>
      <c r="S1910" s="49"/>
      <c r="T1910" s="49"/>
      <c r="U1910" s="49"/>
      <c r="V1910" s="49"/>
      <c r="W1910"/>
    </row>
    <row r="1911" spans="11:23" x14ac:dyDescent="0.35">
      <c r="K1911"/>
      <c r="L1911"/>
      <c r="M1911"/>
      <c r="O1911"/>
      <c r="P1911" s="49"/>
      <c r="Q1911" s="49"/>
      <c r="R1911"/>
      <c r="S1911" s="49"/>
      <c r="T1911" s="49"/>
      <c r="U1911" s="49"/>
      <c r="V1911" s="49"/>
      <c r="W1911"/>
    </row>
    <row r="1912" spans="11:23" x14ac:dyDescent="0.35">
      <c r="K1912"/>
      <c r="L1912"/>
      <c r="M1912"/>
      <c r="O1912"/>
      <c r="P1912" s="49"/>
      <c r="Q1912" s="49"/>
      <c r="R1912"/>
      <c r="S1912" s="49"/>
      <c r="T1912" s="49"/>
      <c r="U1912" s="49"/>
      <c r="V1912" s="49"/>
      <c r="W1912"/>
    </row>
    <row r="1913" spans="11:23" x14ac:dyDescent="0.35">
      <c r="K1913"/>
      <c r="L1913"/>
      <c r="M1913"/>
      <c r="O1913"/>
      <c r="P1913" s="49"/>
      <c r="Q1913" s="49"/>
      <c r="R1913"/>
      <c r="S1913" s="49"/>
      <c r="T1913" s="49"/>
      <c r="U1913" s="49"/>
      <c r="V1913" s="49"/>
      <c r="W1913"/>
    </row>
    <row r="1914" spans="11:23" x14ac:dyDescent="0.35">
      <c r="K1914"/>
      <c r="L1914"/>
      <c r="M1914"/>
      <c r="O1914"/>
      <c r="P1914" s="49"/>
      <c r="Q1914" s="49"/>
      <c r="R1914"/>
      <c r="S1914" s="49"/>
      <c r="T1914" s="49"/>
      <c r="U1914" s="49"/>
      <c r="V1914" s="49"/>
      <c r="W1914"/>
    </row>
    <row r="1915" spans="11:23" x14ac:dyDescent="0.35">
      <c r="K1915"/>
      <c r="L1915"/>
      <c r="M1915"/>
      <c r="O1915"/>
      <c r="P1915" s="49"/>
      <c r="Q1915" s="49"/>
      <c r="R1915"/>
      <c r="S1915" s="49"/>
      <c r="T1915" s="49"/>
      <c r="U1915" s="49"/>
      <c r="V1915" s="49"/>
      <c r="W1915"/>
    </row>
    <row r="1916" spans="11:23" x14ac:dyDescent="0.35">
      <c r="K1916"/>
      <c r="L1916"/>
      <c r="M1916"/>
      <c r="O1916"/>
      <c r="P1916" s="49"/>
      <c r="Q1916" s="49"/>
      <c r="R1916"/>
      <c r="S1916" s="49"/>
      <c r="T1916" s="49"/>
      <c r="U1916" s="49"/>
      <c r="V1916" s="49"/>
      <c r="W1916"/>
    </row>
    <row r="1917" spans="11:23" x14ac:dyDescent="0.35">
      <c r="K1917"/>
      <c r="L1917"/>
      <c r="M1917"/>
      <c r="O1917"/>
      <c r="P1917" s="49"/>
      <c r="Q1917" s="49"/>
      <c r="R1917"/>
      <c r="S1917" s="49"/>
      <c r="T1917" s="49"/>
      <c r="U1917" s="49"/>
      <c r="V1917" s="49"/>
      <c r="W1917"/>
    </row>
    <row r="1918" spans="11:23" x14ac:dyDescent="0.35">
      <c r="K1918"/>
      <c r="L1918"/>
      <c r="M1918"/>
      <c r="O1918"/>
      <c r="P1918" s="49"/>
      <c r="Q1918" s="49"/>
      <c r="R1918"/>
      <c r="S1918" s="49"/>
      <c r="T1918" s="49"/>
      <c r="U1918" s="49"/>
      <c r="V1918" s="49"/>
      <c r="W1918"/>
    </row>
    <row r="1919" spans="11:23" x14ac:dyDescent="0.35">
      <c r="K1919"/>
      <c r="L1919"/>
      <c r="M1919"/>
      <c r="O1919"/>
      <c r="P1919" s="49"/>
      <c r="Q1919" s="49"/>
      <c r="R1919"/>
      <c r="S1919" s="49"/>
      <c r="T1919" s="49"/>
      <c r="U1919" s="49"/>
      <c r="V1919" s="49"/>
      <c r="W1919"/>
    </row>
    <row r="1920" spans="11:23" x14ac:dyDescent="0.35">
      <c r="K1920"/>
      <c r="L1920"/>
      <c r="M1920"/>
      <c r="O1920"/>
      <c r="P1920" s="49"/>
      <c r="Q1920" s="49"/>
      <c r="R1920"/>
      <c r="S1920" s="49"/>
      <c r="T1920" s="49"/>
      <c r="U1920" s="49"/>
      <c r="V1920" s="49"/>
      <c r="W1920"/>
    </row>
    <row r="1921" spans="11:23" x14ac:dyDescent="0.35">
      <c r="K1921"/>
      <c r="L1921"/>
      <c r="M1921"/>
      <c r="O1921"/>
      <c r="P1921" s="49"/>
      <c r="Q1921" s="49"/>
      <c r="R1921"/>
      <c r="S1921" s="49"/>
      <c r="T1921" s="49"/>
      <c r="U1921" s="49"/>
      <c r="V1921" s="49"/>
      <c r="W1921"/>
    </row>
    <row r="1922" spans="11:23" x14ac:dyDescent="0.35">
      <c r="K1922"/>
      <c r="L1922"/>
      <c r="M1922"/>
      <c r="O1922"/>
      <c r="P1922" s="49"/>
      <c r="Q1922" s="49"/>
      <c r="R1922"/>
      <c r="S1922" s="49"/>
      <c r="T1922" s="49"/>
      <c r="U1922" s="49"/>
      <c r="V1922" s="49"/>
      <c r="W1922"/>
    </row>
    <row r="1923" spans="11:23" x14ac:dyDescent="0.35">
      <c r="K1923"/>
      <c r="L1923"/>
      <c r="M1923"/>
      <c r="O1923"/>
      <c r="P1923" s="49"/>
      <c r="Q1923" s="49"/>
      <c r="R1923"/>
      <c r="S1923" s="49"/>
      <c r="T1923" s="49"/>
      <c r="U1923" s="49"/>
      <c r="V1923" s="49"/>
      <c r="W1923"/>
    </row>
    <row r="1924" spans="11:23" x14ac:dyDescent="0.35">
      <c r="K1924"/>
      <c r="L1924"/>
      <c r="M1924"/>
      <c r="O1924"/>
      <c r="P1924" s="49"/>
      <c r="Q1924" s="49"/>
      <c r="R1924"/>
      <c r="S1924" s="49"/>
      <c r="T1924" s="49"/>
      <c r="U1924" s="49"/>
      <c r="V1924" s="49"/>
      <c r="W1924"/>
    </row>
    <row r="1925" spans="11:23" x14ac:dyDescent="0.35">
      <c r="K1925"/>
      <c r="L1925"/>
      <c r="M1925"/>
      <c r="O1925"/>
      <c r="P1925" s="49"/>
      <c r="Q1925" s="49"/>
      <c r="R1925"/>
      <c r="S1925" s="49"/>
      <c r="T1925" s="49"/>
      <c r="U1925" s="49"/>
      <c r="V1925" s="49"/>
      <c r="W1925"/>
    </row>
    <row r="1926" spans="11:23" x14ac:dyDescent="0.35">
      <c r="K1926"/>
      <c r="L1926"/>
      <c r="M1926"/>
      <c r="O1926"/>
      <c r="P1926" s="49"/>
      <c r="Q1926" s="49"/>
      <c r="R1926"/>
      <c r="S1926" s="49"/>
      <c r="T1926" s="49"/>
      <c r="U1926" s="49"/>
      <c r="V1926" s="49"/>
      <c r="W1926"/>
    </row>
    <row r="1927" spans="11:23" x14ac:dyDescent="0.35">
      <c r="K1927"/>
      <c r="L1927"/>
      <c r="M1927"/>
      <c r="O1927"/>
      <c r="P1927" s="49"/>
      <c r="Q1927" s="49"/>
      <c r="R1927"/>
      <c r="S1927" s="49"/>
      <c r="T1927" s="49"/>
      <c r="U1927" s="49"/>
      <c r="V1927" s="49"/>
      <c r="W1927"/>
    </row>
    <row r="1928" spans="11:23" x14ac:dyDescent="0.35">
      <c r="K1928"/>
      <c r="L1928"/>
      <c r="M1928"/>
      <c r="O1928"/>
      <c r="P1928" s="49"/>
      <c r="Q1928" s="49"/>
      <c r="R1928"/>
      <c r="S1928" s="49"/>
      <c r="T1928" s="49"/>
      <c r="U1928" s="49"/>
      <c r="V1928" s="49"/>
      <c r="W1928"/>
    </row>
    <row r="1929" spans="11:23" x14ac:dyDescent="0.35">
      <c r="K1929"/>
      <c r="L1929"/>
      <c r="M1929"/>
      <c r="O1929"/>
      <c r="P1929" s="49"/>
      <c r="Q1929" s="49"/>
      <c r="R1929"/>
      <c r="S1929" s="49"/>
      <c r="T1929" s="49"/>
      <c r="U1929" s="49"/>
      <c r="V1929" s="49"/>
      <c r="W1929"/>
    </row>
    <row r="1930" spans="11:23" x14ac:dyDescent="0.35">
      <c r="K1930"/>
      <c r="L1930"/>
      <c r="M1930"/>
      <c r="O1930"/>
      <c r="P1930" s="49"/>
      <c r="Q1930" s="49"/>
      <c r="R1930"/>
      <c r="S1930" s="49"/>
      <c r="T1930" s="49"/>
      <c r="U1930" s="49"/>
      <c r="V1930" s="49"/>
      <c r="W1930"/>
    </row>
    <row r="1931" spans="11:23" x14ac:dyDescent="0.35">
      <c r="K1931"/>
      <c r="L1931"/>
      <c r="M1931"/>
      <c r="O1931"/>
      <c r="P1931" s="49"/>
      <c r="Q1931" s="49"/>
      <c r="R1931"/>
      <c r="S1931" s="49"/>
      <c r="T1931" s="49"/>
      <c r="U1931" s="49"/>
      <c r="V1931" s="49"/>
      <c r="W1931"/>
    </row>
    <row r="1932" spans="11:23" x14ac:dyDescent="0.35">
      <c r="K1932"/>
      <c r="L1932"/>
      <c r="M1932"/>
      <c r="O1932"/>
      <c r="P1932" s="49"/>
      <c r="Q1932" s="49"/>
      <c r="R1932"/>
      <c r="S1932" s="49"/>
      <c r="T1932" s="49"/>
      <c r="U1932" s="49"/>
      <c r="V1932" s="49"/>
      <c r="W1932"/>
    </row>
    <row r="1933" spans="11:23" x14ac:dyDescent="0.35">
      <c r="K1933"/>
      <c r="L1933"/>
      <c r="M1933"/>
      <c r="O1933"/>
      <c r="P1933" s="49"/>
      <c r="Q1933" s="49"/>
      <c r="R1933"/>
      <c r="S1933" s="49"/>
      <c r="T1933" s="49"/>
      <c r="U1933" s="49"/>
      <c r="V1933" s="49"/>
      <c r="W1933"/>
    </row>
    <row r="1934" spans="11:23" x14ac:dyDescent="0.35">
      <c r="K1934"/>
      <c r="L1934"/>
      <c r="M1934"/>
      <c r="O1934"/>
      <c r="P1934" s="49"/>
      <c r="Q1934" s="49"/>
      <c r="R1934"/>
      <c r="S1934" s="49"/>
      <c r="T1934" s="49"/>
      <c r="U1934" s="49"/>
      <c r="V1934" s="49"/>
      <c r="W1934"/>
    </row>
    <row r="1935" spans="11:23" x14ac:dyDescent="0.35">
      <c r="K1935"/>
      <c r="L1935"/>
      <c r="M1935"/>
      <c r="O1935"/>
      <c r="P1935" s="49"/>
      <c r="Q1935" s="49"/>
      <c r="R1935"/>
      <c r="S1935" s="49"/>
      <c r="T1935" s="49"/>
      <c r="U1935" s="49"/>
      <c r="V1935" s="49"/>
      <c r="W1935"/>
    </row>
    <row r="1936" spans="11:23" x14ac:dyDescent="0.35">
      <c r="K1936"/>
      <c r="L1936"/>
      <c r="M1936"/>
      <c r="O1936"/>
      <c r="P1936" s="49"/>
      <c r="Q1936" s="49"/>
      <c r="R1936"/>
      <c r="S1936" s="49"/>
      <c r="T1936" s="49"/>
      <c r="U1936" s="49"/>
      <c r="V1936" s="49"/>
      <c r="W1936"/>
    </row>
    <row r="1937" spans="11:23" x14ac:dyDescent="0.35">
      <c r="K1937"/>
      <c r="L1937"/>
      <c r="M1937"/>
      <c r="O1937"/>
      <c r="P1937" s="49"/>
      <c r="Q1937" s="49"/>
      <c r="R1937"/>
      <c r="S1937" s="49"/>
      <c r="T1937" s="49"/>
      <c r="U1937" s="49"/>
      <c r="V1937" s="49"/>
      <c r="W1937"/>
    </row>
    <row r="1938" spans="11:23" x14ac:dyDescent="0.35">
      <c r="K1938"/>
      <c r="L1938"/>
      <c r="M1938"/>
      <c r="O1938"/>
      <c r="P1938" s="49"/>
      <c r="Q1938" s="49"/>
      <c r="R1938"/>
      <c r="S1938" s="49"/>
      <c r="T1938" s="49"/>
      <c r="U1938" s="49"/>
      <c r="V1938" s="49"/>
      <c r="W1938"/>
    </row>
    <row r="1939" spans="11:23" x14ac:dyDescent="0.35">
      <c r="K1939"/>
      <c r="L1939"/>
      <c r="M1939"/>
      <c r="O1939"/>
      <c r="P1939" s="49"/>
      <c r="Q1939" s="49"/>
      <c r="R1939"/>
      <c r="S1939" s="49"/>
      <c r="T1939" s="49"/>
      <c r="U1939" s="49"/>
      <c r="V1939" s="49"/>
      <c r="W1939"/>
    </row>
    <row r="1940" spans="11:23" x14ac:dyDescent="0.35">
      <c r="K1940"/>
      <c r="L1940"/>
      <c r="M1940"/>
      <c r="O1940"/>
      <c r="P1940" s="49"/>
      <c r="Q1940" s="49"/>
      <c r="R1940"/>
      <c r="S1940" s="49"/>
      <c r="T1940" s="49"/>
      <c r="U1940" s="49"/>
      <c r="V1940" s="49"/>
      <c r="W1940"/>
    </row>
    <row r="1941" spans="11:23" x14ac:dyDescent="0.35">
      <c r="K1941"/>
      <c r="L1941"/>
      <c r="M1941"/>
      <c r="O1941"/>
      <c r="P1941" s="49"/>
      <c r="Q1941" s="49"/>
      <c r="R1941"/>
      <c r="S1941" s="49"/>
      <c r="T1941" s="49"/>
      <c r="U1941" s="49"/>
      <c r="V1941" s="49"/>
      <c r="W1941"/>
    </row>
    <row r="1942" spans="11:23" x14ac:dyDescent="0.35">
      <c r="K1942"/>
      <c r="L1942"/>
      <c r="M1942"/>
      <c r="O1942"/>
      <c r="P1942" s="49"/>
      <c r="Q1942" s="49"/>
      <c r="R1942"/>
      <c r="S1942" s="49"/>
      <c r="T1942" s="49"/>
      <c r="U1942" s="49"/>
      <c r="V1942" s="49"/>
      <c r="W1942"/>
    </row>
    <row r="1943" spans="11:23" x14ac:dyDescent="0.35">
      <c r="K1943"/>
      <c r="L1943"/>
      <c r="M1943"/>
      <c r="O1943"/>
      <c r="P1943" s="49"/>
      <c r="Q1943" s="49"/>
      <c r="R1943"/>
      <c r="S1943" s="49"/>
      <c r="T1943" s="49"/>
      <c r="U1943" s="49"/>
      <c r="V1943" s="49"/>
      <c r="W1943"/>
    </row>
    <row r="1944" spans="11:23" x14ac:dyDescent="0.35">
      <c r="K1944"/>
      <c r="L1944"/>
      <c r="M1944"/>
      <c r="O1944"/>
      <c r="P1944" s="49"/>
      <c r="Q1944" s="49"/>
      <c r="R1944"/>
      <c r="S1944" s="49"/>
      <c r="T1944" s="49"/>
      <c r="U1944" s="49"/>
      <c r="V1944" s="49"/>
      <c r="W1944"/>
    </row>
    <row r="1945" spans="11:23" x14ac:dyDescent="0.35">
      <c r="K1945"/>
      <c r="L1945"/>
      <c r="M1945"/>
      <c r="O1945"/>
      <c r="P1945" s="49"/>
      <c r="Q1945" s="49"/>
      <c r="R1945"/>
      <c r="S1945" s="49"/>
      <c r="T1945" s="49"/>
      <c r="U1945" s="49"/>
      <c r="V1945" s="49"/>
      <c r="W1945"/>
    </row>
    <row r="1946" spans="11:23" x14ac:dyDescent="0.35">
      <c r="K1946"/>
      <c r="L1946"/>
      <c r="M1946"/>
      <c r="O1946"/>
      <c r="P1946" s="49"/>
      <c r="Q1946" s="49"/>
      <c r="R1946"/>
      <c r="S1946" s="49"/>
      <c r="T1946" s="49"/>
      <c r="U1946" s="49"/>
      <c r="V1946" s="49"/>
      <c r="W1946"/>
    </row>
    <row r="1947" spans="11:23" x14ac:dyDescent="0.35">
      <c r="K1947"/>
      <c r="L1947"/>
      <c r="M1947"/>
      <c r="O1947"/>
      <c r="P1947" s="49"/>
      <c r="Q1947" s="49"/>
      <c r="R1947"/>
      <c r="S1947" s="49"/>
      <c r="T1947" s="49"/>
      <c r="U1947" s="49"/>
      <c r="V1947" s="49"/>
      <c r="W1947"/>
    </row>
    <row r="1948" spans="11:23" x14ac:dyDescent="0.35">
      <c r="K1948"/>
      <c r="L1948"/>
      <c r="M1948"/>
      <c r="O1948"/>
      <c r="P1948" s="49"/>
      <c r="Q1948" s="49"/>
      <c r="R1948"/>
      <c r="S1948" s="49"/>
      <c r="T1948" s="49"/>
      <c r="U1948" s="49"/>
      <c r="V1948" s="49"/>
      <c r="W1948"/>
    </row>
    <row r="1949" spans="11:23" x14ac:dyDescent="0.35">
      <c r="K1949"/>
      <c r="L1949"/>
      <c r="M1949"/>
      <c r="O1949"/>
      <c r="P1949" s="49"/>
      <c r="Q1949" s="49"/>
      <c r="R1949"/>
      <c r="S1949" s="49"/>
      <c r="T1949" s="49"/>
      <c r="U1949" s="49"/>
      <c r="V1949" s="49"/>
      <c r="W1949"/>
    </row>
    <row r="1950" spans="11:23" x14ac:dyDescent="0.35">
      <c r="K1950"/>
      <c r="L1950"/>
      <c r="M1950"/>
      <c r="O1950"/>
      <c r="P1950" s="49"/>
      <c r="Q1950" s="49"/>
      <c r="R1950"/>
      <c r="S1950" s="49"/>
      <c r="T1950" s="49"/>
      <c r="U1950" s="49"/>
      <c r="V1950" s="49"/>
      <c r="W1950"/>
    </row>
    <row r="1951" spans="11:23" x14ac:dyDescent="0.35">
      <c r="K1951"/>
      <c r="L1951"/>
      <c r="M1951"/>
      <c r="O1951"/>
      <c r="P1951" s="49"/>
      <c r="Q1951" s="49"/>
      <c r="R1951"/>
      <c r="S1951" s="49"/>
      <c r="T1951" s="49"/>
      <c r="U1951" s="49"/>
      <c r="V1951" s="49"/>
      <c r="W1951"/>
    </row>
    <row r="1952" spans="11:23" x14ac:dyDescent="0.35">
      <c r="K1952"/>
      <c r="L1952"/>
      <c r="M1952"/>
      <c r="O1952"/>
      <c r="P1952" s="49"/>
      <c r="Q1952" s="49"/>
      <c r="R1952"/>
      <c r="S1952" s="49"/>
      <c r="T1952" s="49"/>
      <c r="U1952" s="49"/>
      <c r="V1952" s="49"/>
      <c r="W1952"/>
    </row>
    <row r="1953" spans="11:23" x14ac:dyDescent="0.35">
      <c r="K1953"/>
      <c r="L1953"/>
      <c r="M1953"/>
      <c r="O1953"/>
      <c r="P1953" s="49"/>
      <c r="Q1953" s="49"/>
      <c r="R1953"/>
      <c r="S1953" s="49"/>
      <c r="T1953" s="49"/>
      <c r="U1953" s="49"/>
      <c r="V1953" s="49"/>
      <c r="W1953"/>
    </row>
    <row r="1954" spans="11:23" x14ac:dyDescent="0.35">
      <c r="K1954"/>
      <c r="L1954"/>
      <c r="M1954"/>
      <c r="O1954"/>
      <c r="P1954" s="49"/>
      <c r="Q1954" s="49"/>
      <c r="R1954"/>
      <c r="S1954" s="49"/>
      <c r="T1954" s="49"/>
      <c r="U1954" s="49"/>
      <c r="V1954" s="49"/>
      <c r="W1954"/>
    </row>
    <row r="1955" spans="11:23" x14ac:dyDescent="0.35">
      <c r="K1955"/>
      <c r="L1955"/>
      <c r="M1955"/>
      <c r="O1955"/>
      <c r="P1955" s="49"/>
      <c r="Q1955" s="49"/>
      <c r="R1955"/>
      <c r="S1955" s="49"/>
      <c r="T1955" s="49"/>
      <c r="U1955" s="49"/>
      <c r="V1955" s="49"/>
      <c r="W1955"/>
    </row>
    <row r="1956" spans="11:23" x14ac:dyDescent="0.35">
      <c r="K1956"/>
      <c r="L1956"/>
      <c r="M1956"/>
      <c r="O1956"/>
      <c r="P1956" s="49"/>
      <c r="Q1956" s="49"/>
      <c r="R1956"/>
      <c r="S1956" s="49"/>
      <c r="T1956" s="49"/>
      <c r="U1956" s="49"/>
      <c r="V1956" s="49"/>
      <c r="W1956"/>
    </row>
    <row r="1957" spans="11:23" x14ac:dyDescent="0.35">
      <c r="K1957"/>
      <c r="L1957"/>
      <c r="M1957"/>
      <c r="O1957"/>
      <c r="P1957" s="49"/>
      <c r="Q1957" s="49"/>
      <c r="R1957"/>
      <c r="S1957" s="49"/>
      <c r="T1957" s="49"/>
      <c r="U1957" s="49"/>
      <c r="V1957" s="49"/>
      <c r="W1957"/>
    </row>
    <row r="1958" spans="11:23" x14ac:dyDescent="0.35">
      <c r="K1958"/>
      <c r="L1958"/>
      <c r="M1958"/>
      <c r="O1958"/>
      <c r="P1958" s="49"/>
      <c r="Q1958" s="49"/>
      <c r="R1958"/>
      <c r="S1958" s="49"/>
      <c r="T1958" s="49"/>
      <c r="U1958" s="49"/>
      <c r="V1958" s="49"/>
      <c r="W1958"/>
    </row>
    <row r="1959" spans="11:23" x14ac:dyDescent="0.35">
      <c r="K1959"/>
      <c r="L1959"/>
      <c r="M1959"/>
      <c r="O1959"/>
      <c r="P1959" s="49"/>
      <c r="Q1959" s="49"/>
      <c r="R1959"/>
      <c r="S1959" s="49"/>
      <c r="T1959" s="49"/>
      <c r="U1959" s="49"/>
      <c r="V1959" s="49"/>
      <c r="W1959"/>
    </row>
    <row r="1960" spans="11:23" x14ac:dyDescent="0.35">
      <c r="K1960"/>
      <c r="L1960"/>
      <c r="M1960"/>
      <c r="O1960"/>
      <c r="P1960" s="49"/>
      <c r="Q1960" s="49"/>
      <c r="R1960"/>
      <c r="S1960" s="49"/>
      <c r="T1960" s="49"/>
      <c r="U1960" s="49"/>
      <c r="V1960" s="49"/>
      <c r="W1960"/>
    </row>
    <row r="1961" spans="11:23" x14ac:dyDescent="0.35">
      <c r="K1961"/>
      <c r="L1961"/>
      <c r="M1961"/>
      <c r="O1961"/>
      <c r="P1961" s="49"/>
      <c r="Q1961" s="49"/>
      <c r="R1961"/>
      <c r="S1961" s="49"/>
      <c r="T1961" s="49"/>
      <c r="U1961" s="49"/>
      <c r="V1961" s="49"/>
      <c r="W1961"/>
    </row>
    <row r="1962" spans="11:23" x14ac:dyDescent="0.35">
      <c r="K1962"/>
      <c r="L1962"/>
      <c r="M1962"/>
      <c r="O1962"/>
      <c r="P1962" s="49"/>
      <c r="Q1962" s="49"/>
      <c r="R1962"/>
      <c r="S1962" s="49"/>
      <c r="T1962" s="49"/>
      <c r="U1962" s="49"/>
      <c r="V1962" s="49"/>
      <c r="W1962"/>
    </row>
    <row r="1963" spans="11:23" x14ac:dyDescent="0.35">
      <c r="K1963"/>
      <c r="L1963"/>
      <c r="M1963"/>
      <c r="O1963"/>
      <c r="P1963" s="49"/>
      <c r="Q1963" s="49"/>
      <c r="R1963"/>
      <c r="S1963" s="49"/>
      <c r="T1963" s="49"/>
      <c r="U1963" s="49"/>
      <c r="V1963" s="49"/>
      <c r="W1963"/>
    </row>
    <row r="1964" spans="11:23" x14ac:dyDescent="0.35">
      <c r="K1964"/>
      <c r="L1964"/>
      <c r="M1964"/>
      <c r="O1964"/>
      <c r="P1964" s="49"/>
      <c r="Q1964" s="49"/>
      <c r="R1964"/>
      <c r="S1964" s="49"/>
      <c r="T1964" s="49"/>
      <c r="U1964" s="49"/>
      <c r="V1964" s="49"/>
      <c r="W1964"/>
    </row>
    <row r="1965" spans="11:23" x14ac:dyDescent="0.35">
      <c r="K1965"/>
      <c r="L1965"/>
      <c r="M1965"/>
      <c r="O1965"/>
      <c r="P1965" s="49"/>
      <c r="Q1965" s="49"/>
      <c r="R1965"/>
      <c r="S1965" s="49"/>
      <c r="T1965" s="49"/>
      <c r="U1965" s="49"/>
      <c r="V1965" s="49"/>
      <c r="W1965"/>
    </row>
    <row r="1966" spans="11:23" x14ac:dyDescent="0.35">
      <c r="K1966"/>
      <c r="L1966"/>
      <c r="M1966"/>
      <c r="O1966"/>
      <c r="P1966" s="49"/>
      <c r="Q1966" s="49"/>
      <c r="R1966"/>
      <c r="S1966" s="49"/>
      <c r="T1966" s="49"/>
      <c r="U1966" s="49"/>
      <c r="V1966" s="49"/>
      <c r="W1966"/>
    </row>
    <row r="1967" spans="11:23" x14ac:dyDescent="0.35">
      <c r="K1967"/>
      <c r="L1967"/>
      <c r="M1967"/>
      <c r="O1967"/>
      <c r="P1967" s="49"/>
      <c r="Q1967" s="49"/>
      <c r="R1967"/>
      <c r="S1967" s="49"/>
      <c r="T1967" s="49"/>
      <c r="U1967" s="49"/>
      <c r="V1967" s="49"/>
      <c r="W1967"/>
    </row>
    <row r="1968" spans="11:23" x14ac:dyDescent="0.35">
      <c r="K1968"/>
      <c r="L1968"/>
      <c r="M1968"/>
      <c r="O1968"/>
      <c r="P1968" s="49"/>
      <c r="Q1968" s="49"/>
      <c r="R1968"/>
      <c r="S1968" s="49"/>
      <c r="T1968" s="49"/>
      <c r="U1968" s="49"/>
      <c r="V1968" s="49"/>
      <c r="W1968"/>
    </row>
    <row r="1969" spans="11:23" x14ac:dyDescent="0.35">
      <c r="K1969"/>
      <c r="L1969"/>
      <c r="M1969"/>
      <c r="O1969"/>
      <c r="P1969" s="49"/>
      <c r="Q1969" s="49"/>
      <c r="R1969"/>
      <c r="S1969" s="49"/>
      <c r="T1969" s="49"/>
      <c r="U1969" s="49"/>
      <c r="V1969" s="49"/>
      <c r="W1969"/>
    </row>
    <row r="1970" spans="11:23" x14ac:dyDescent="0.35">
      <c r="K1970"/>
      <c r="L1970"/>
      <c r="M1970"/>
      <c r="O1970"/>
      <c r="P1970" s="49"/>
      <c r="Q1970" s="49"/>
      <c r="R1970"/>
      <c r="S1970" s="49"/>
      <c r="T1970" s="49"/>
      <c r="U1970" s="49"/>
      <c r="V1970" s="49"/>
      <c r="W1970"/>
    </row>
    <row r="1971" spans="11:23" x14ac:dyDescent="0.35">
      <c r="K1971"/>
      <c r="L1971"/>
      <c r="M1971"/>
      <c r="O1971"/>
      <c r="P1971" s="49"/>
      <c r="Q1971" s="49"/>
      <c r="R1971"/>
      <c r="S1971" s="49"/>
      <c r="T1971" s="49"/>
      <c r="U1971" s="49"/>
      <c r="V1971" s="49"/>
      <c r="W1971"/>
    </row>
    <row r="1972" spans="11:23" x14ac:dyDescent="0.35">
      <c r="K1972"/>
      <c r="L1972"/>
      <c r="M1972"/>
      <c r="O1972"/>
      <c r="P1972" s="49"/>
      <c r="Q1972" s="49"/>
      <c r="R1972"/>
      <c r="S1972" s="49"/>
      <c r="T1972" s="49"/>
      <c r="U1972" s="49"/>
      <c r="V1972" s="49"/>
      <c r="W1972"/>
    </row>
    <row r="1973" spans="11:23" x14ac:dyDescent="0.35">
      <c r="K1973"/>
      <c r="L1973"/>
      <c r="M1973"/>
      <c r="O1973"/>
      <c r="P1973" s="49"/>
      <c r="Q1973" s="49"/>
      <c r="R1973"/>
      <c r="S1973" s="49"/>
      <c r="T1973" s="49"/>
      <c r="U1973" s="49"/>
      <c r="V1973" s="49"/>
      <c r="W1973"/>
    </row>
    <row r="1974" spans="11:23" x14ac:dyDescent="0.35">
      <c r="K1974"/>
      <c r="L1974"/>
      <c r="M1974"/>
      <c r="O1974"/>
      <c r="P1974" s="49"/>
      <c r="Q1974" s="49"/>
      <c r="R1974"/>
      <c r="S1974" s="49"/>
      <c r="T1974" s="49"/>
      <c r="U1974" s="49"/>
      <c r="V1974" s="49"/>
      <c r="W1974"/>
    </row>
    <row r="1975" spans="11:23" x14ac:dyDescent="0.35">
      <c r="K1975"/>
      <c r="L1975"/>
      <c r="M1975"/>
      <c r="O1975"/>
      <c r="P1975" s="49"/>
      <c r="Q1975" s="49"/>
      <c r="R1975"/>
      <c r="S1975" s="49"/>
      <c r="T1975" s="49"/>
      <c r="U1975" s="49"/>
      <c r="V1975" s="49"/>
      <c r="W1975"/>
    </row>
    <row r="1976" spans="11:23" x14ac:dyDescent="0.35">
      <c r="K1976"/>
      <c r="L1976"/>
      <c r="M1976"/>
      <c r="O1976"/>
      <c r="P1976" s="49"/>
      <c r="Q1976" s="49"/>
      <c r="R1976"/>
      <c r="S1976" s="49"/>
      <c r="T1976" s="49"/>
      <c r="U1976" s="49"/>
      <c r="V1976" s="49"/>
      <c r="W1976"/>
    </row>
    <row r="1977" spans="11:23" x14ac:dyDescent="0.35">
      <c r="K1977"/>
      <c r="L1977"/>
      <c r="M1977"/>
      <c r="O1977"/>
      <c r="P1977" s="49"/>
      <c r="Q1977" s="49"/>
      <c r="R1977"/>
      <c r="S1977" s="49"/>
      <c r="T1977" s="49"/>
      <c r="U1977" s="49"/>
      <c r="V1977" s="49"/>
      <c r="W1977"/>
    </row>
    <row r="1978" spans="11:23" x14ac:dyDescent="0.35">
      <c r="K1978"/>
      <c r="L1978"/>
      <c r="M1978"/>
      <c r="O1978"/>
      <c r="P1978" s="49"/>
      <c r="Q1978" s="49"/>
      <c r="R1978"/>
      <c r="S1978" s="49"/>
      <c r="T1978" s="49"/>
      <c r="U1978" s="49"/>
      <c r="V1978" s="49"/>
      <c r="W1978"/>
    </row>
    <row r="1979" spans="11:23" x14ac:dyDescent="0.35">
      <c r="K1979"/>
      <c r="L1979"/>
      <c r="M1979"/>
      <c r="O1979"/>
      <c r="P1979" s="49"/>
      <c r="Q1979" s="49"/>
      <c r="R1979"/>
      <c r="S1979" s="49"/>
      <c r="T1979" s="49"/>
      <c r="U1979" s="49"/>
      <c r="V1979" s="49"/>
      <c r="W1979"/>
    </row>
    <row r="1980" spans="11:23" x14ac:dyDescent="0.35">
      <c r="K1980"/>
      <c r="L1980"/>
      <c r="M1980"/>
      <c r="O1980"/>
      <c r="P1980" s="49"/>
      <c r="Q1980" s="49"/>
      <c r="R1980"/>
      <c r="S1980" s="49"/>
      <c r="T1980" s="49"/>
      <c r="U1980" s="49"/>
      <c r="V1980" s="49"/>
      <c r="W1980"/>
    </row>
    <row r="1981" spans="11:23" x14ac:dyDescent="0.35">
      <c r="K1981"/>
      <c r="L1981"/>
      <c r="M1981"/>
      <c r="O1981"/>
      <c r="P1981" s="49"/>
      <c r="Q1981" s="49"/>
      <c r="R1981"/>
      <c r="S1981" s="49"/>
      <c r="T1981" s="49"/>
      <c r="U1981" s="49"/>
      <c r="V1981" s="49"/>
      <c r="W1981"/>
    </row>
    <row r="1982" spans="11:23" x14ac:dyDescent="0.35">
      <c r="K1982"/>
      <c r="L1982"/>
      <c r="M1982"/>
      <c r="O1982"/>
      <c r="P1982" s="49"/>
      <c r="Q1982" s="49"/>
      <c r="R1982"/>
      <c r="S1982" s="49"/>
      <c r="T1982" s="49"/>
      <c r="U1982" s="49"/>
      <c r="V1982" s="49"/>
      <c r="W1982"/>
    </row>
    <row r="1983" spans="11:23" x14ac:dyDescent="0.35">
      <c r="K1983"/>
      <c r="L1983"/>
      <c r="M1983"/>
      <c r="O1983"/>
      <c r="P1983" s="49"/>
      <c r="Q1983" s="49"/>
      <c r="R1983"/>
      <c r="S1983" s="49"/>
      <c r="T1983" s="49"/>
      <c r="U1983" s="49"/>
      <c r="V1983" s="49"/>
      <c r="W1983"/>
    </row>
    <row r="1984" spans="11:23" x14ac:dyDescent="0.35">
      <c r="K1984"/>
      <c r="L1984"/>
      <c r="M1984"/>
      <c r="O1984"/>
      <c r="P1984" s="49"/>
      <c r="Q1984" s="49"/>
      <c r="R1984"/>
      <c r="S1984" s="49"/>
      <c r="T1984" s="49"/>
      <c r="U1984" s="49"/>
      <c r="V1984" s="49"/>
      <c r="W1984"/>
    </row>
    <row r="1985" spans="11:23" x14ac:dyDescent="0.35">
      <c r="K1985"/>
      <c r="L1985"/>
      <c r="M1985"/>
      <c r="O1985"/>
      <c r="P1985" s="49"/>
      <c r="Q1985" s="49"/>
      <c r="R1985"/>
      <c r="S1985" s="49"/>
      <c r="T1985" s="49"/>
      <c r="U1985" s="49"/>
      <c r="V1985" s="49"/>
      <c r="W1985"/>
    </row>
    <row r="1986" spans="11:23" x14ac:dyDescent="0.35">
      <c r="K1986"/>
      <c r="L1986"/>
      <c r="M1986"/>
      <c r="O1986"/>
      <c r="P1986" s="49"/>
      <c r="Q1986" s="49"/>
      <c r="R1986"/>
      <c r="S1986" s="49"/>
      <c r="T1986" s="49"/>
      <c r="U1986" s="49"/>
      <c r="V1986" s="49"/>
      <c r="W1986"/>
    </row>
    <row r="1987" spans="11:23" x14ac:dyDescent="0.35">
      <c r="K1987"/>
      <c r="L1987"/>
      <c r="M1987"/>
      <c r="O1987"/>
      <c r="P1987" s="49"/>
      <c r="Q1987" s="49"/>
      <c r="R1987"/>
      <c r="S1987" s="49"/>
      <c r="T1987" s="49"/>
      <c r="U1987" s="49"/>
      <c r="V1987" s="49"/>
      <c r="W1987"/>
    </row>
    <row r="1988" spans="11:23" x14ac:dyDescent="0.35">
      <c r="K1988"/>
      <c r="L1988"/>
      <c r="M1988"/>
      <c r="O1988"/>
      <c r="P1988" s="49"/>
      <c r="Q1988" s="49"/>
      <c r="R1988"/>
      <c r="S1988" s="49"/>
      <c r="T1988" s="49"/>
      <c r="U1988" s="49"/>
      <c r="V1988" s="49"/>
      <c r="W1988"/>
    </row>
    <row r="1989" spans="11:23" x14ac:dyDescent="0.35">
      <c r="K1989"/>
      <c r="L1989"/>
      <c r="M1989"/>
      <c r="O1989"/>
      <c r="P1989" s="49"/>
      <c r="Q1989" s="49"/>
      <c r="R1989"/>
      <c r="S1989" s="49"/>
      <c r="T1989" s="49"/>
      <c r="U1989" s="49"/>
      <c r="V1989" s="49"/>
      <c r="W1989"/>
    </row>
    <row r="1990" spans="11:23" x14ac:dyDescent="0.35">
      <c r="K1990"/>
      <c r="L1990"/>
      <c r="M1990"/>
      <c r="O1990"/>
      <c r="P1990" s="49"/>
      <c r="Q1990" s="49"/>
      <c r="R1990"/>
      <c r="S1990" s="49"/>
      <c r="T1990" s="49"/>
      <c r="U1990" s="49"/>
      <c r="V1990" s="49"/>
      <c r="W1990"/>
    </row>
    <row r="1991" spans="11:23" x14ac:dyDescent="0.35">
      <c r="K1991"/>
      <c r="L1991"/>
      <c r="M1991"/>
      <c r="O1991"/>
      <c r="P1991" s="49"/>
      <c r="Q1991" s="49"/>
      <c r="R1991"/>
      <c r="S1991" s="49"/>
      <c r="T1991" s="49"/>
      <c r="U1991" s="49"/>
      <c r="V1991" s="49"/>
      <c r="W1991"/>
    </row>
    <row r="1992" spans="11:23" x14ac:dyDescent="0.35">
      <c r="K1992"/>
      <c r="L1992"/>
      <c r="M1992"/>
      <c r="O1992"/>
      <c r="P1992" s="49"/>
      <c r="Q1992" s="49"/>
      <c r="R1992"/>
      <c r="S1992" s="49"/>
      <c r="T1992" s="49"/>
      <c r="U1992" s="49"/>
      <c r="V1992" s="49"/>
      <c r="W1992"/>
    </row>
    <row r="1993" spans="11:23" x14ac:dyDescent="0.35">
      <c r="K1993"/>
      <c r="L1993"/>
      <c r="M1993"/>
      <c r="O1993"/>
      <c r="P1993" s="49"/>
      <c r="Q1993" s="49"/>
      <c r="R1993"/>
      <c r="S1993" s="49"/>
      <c r="T1993" s="49"/>
      <c r="U1993" s="49"/>
      <c r="V1993" s="49"/>
      <c r="W1993"/>
    </row>
    <row r="1994" spans="11:23" x14ac:dyDescent="0.35">
      <c r="K1994"/>
      <c r="L1994"/>
      <c r="M1994"/>
      <c r="O1994"/>
      <c r="P1994" s="49"/>
      <c r="Q1994" s="49"/>
      <c r="R1994"/>
      <c r="S1994" s="49"/>
      <c r="T1994" s="49"/>
      <c r="U1994" s="49"/>
      <c r="V1994" s="49"/>
      <c r="W1994"/>
    </row>
    <row r="1995" spans="11:23" x14ac:dyDescent="0.35">
      <c r="K1995"/>
      <c r="L1995"/>
      <c r="M1995"/>
      <c r="O1995"/>
      <c r="P1995" s="49"/>
      <c r="Q1995" s="49"/>
      <c r="R1995"/>
      <c r="S1995" s="49"/>
      <c r="T1995" s="49"/>
      <c r="U1995" s="49"/>
      <c r="V1995" s="49"/>
      <c r="W1995"/>
    </row>
    <row r="1996" spans="11:23" x14ac:dyDescent="0.35">
      <c r="K1996"/>
      <c r="L1996"/>
      <c r="M1996"/>
      <c r="O1996"/>
      <c r="P1996" s="49"/>
      <c r="Q1996" s="49"/>
      <c r="R1996"/>
      <c r="S1996" s="49"/>
      <c r="T1996" s="49"/>
      <c r="U1996" s="49"/>
      <c r="V1996" s="49"/>
      <c r="W1996"/>
    </row>
    <row r="1997" spans="11:23" x14ac:dyDescent="0.35">
      <c r="K1997"/>
      <c r="L1997"/>
      <c r="M1997"/>
      <c r="O1997"/>
      <c r="P1997" s="49"/>
      <c r="Q1997" s="49"/>
      <c r="R1997"/>
      <c r="S1997" s="49"/>
      <c r="T1997" s="49"/>
      <c r="U1997" s="49"/>
      <c r="V1997" s="49"/>
      <c r="W1997"/>
    </row>
    <row r="1998" spans="11:23" x14ac:dyDescent="0.35">
      <c r="K1998"/>
      <c r="L1998"/>
      <c r="M1998"/>
      <c r="O1998"/>
      <c r="P1998" s="49"/>
      <c r="Q1998" s="49"/>
      <c r="R1998"/>
      <c r="S1998" s="49"/>
      <c r="T1998" s="49"/>
      <c r="U1998" s="49"/>
      <c r="V1998" s="49"/>
      <c r="W1998"/>
    </row>
    <row r="1999" spans="11:23" x14ac:dyDescent="0.35">
      <c r="K1999"/>
      <c r="L1999"/>
      <c r="M1999"/>
      <c r="O1999"/>
      <c r="P1999" s="49"/>
      <c r="Q1999" s="49"/>
      <c r="R1999"/>
      <c r="S1999" s="49"/>
      <c r="T1999" s="49"/>
      <c r="U1999" s="49"/>
      <c r="V1999" s="49"/>
      <c r="W1999"/>
    </row>
    <row r="2000" spans="11:23" x14ac:dyDescent="0.35">
      <c r="K2000"/>
      <c r="L2000"/>
      <c r="M2000"/>
      <c r="O2000"/>
      <c r="P2000" s="49"/>
      <c r="Q2000" s="49"/>
      <c r="R2000"/>
      <c r="S2000" s="49"/>
      <c r="T2000" s="49"/>
      <c r="U2000" s="49"/>
      <c r="V2000" s="49"/>
      <c r="W2000"/>
    </row>
    <row r="2001" spans="11:23" x14ac:dyDescent="0.35">
      <c r="K2001"/>
      <c r="L2001"/>
      <c r="M2001"/>
      <c r="O2001"/>
      <c r="P2001" s="49"/>
      <c r="Q2001" s="49"/>
      <c r="R2001"/>
      <c r="S2001" s="49"/>
      <c r="T2001" s="49"/>
      <c r="U2001" s="49"/>
      <c r="V2001" s="49"/>
      <c r="W2001"/>
    </row>
    <row r="2002" spans="11:23" x14ac:dyDescent="0.35">
      <c r="K2002"/>
      <c r="L2002"/>
      <c r="M2002"/>
      <c r="O2002"/>
      <c r="P2002" s="49"/>
      <c r="Q2002" s="49"/>
      <c r="R2002"/>
      <c r="S2002" s="49"/>
      <c r="T2002" s="49"/>
      <c r="U2002" s="49"/>
      <c r="V2002" s="49"/>
      <c r="W2002"/>
    </row>
    <row r="2003" spans="11:23" x14ac:dyDescent="0.35">
      <c r="K2003"/>
      <c r="L2003"/>
      <c r="M2003"/>
      <c r="O2003"/>
      <c r="P2003" s="49"/>
      <c r="Q2003" s="49"/>
      <c r="R2003"/>
      <c r="S2003" s="49"/>
      <c r="T2003" s="49"/>
      <c r="U2003" s="49"/>
      <c r="V2003" s="49"/>
      <c r="W2003"/>
    </row>
    <row r="2004" spans="11:23" x14ac:dyDescent="0.35">
      <c r="K2004"/>
      <c r="L2004"/>
      <c r="M2004"/>
      <c r="O2004"/>
      <c r="P2004" s="49"/>
      <c r="Q2004" s="49"/>
      <c r="R2004"/>
      <c r="S2004" s="49"/>
      <c r="T2004" s="49"/>
      <c r="U2004" s="49"/>
      <c r="V2004" s="49"/>
      <c r="W2004"/>
    </row>
    <row r="2005" spans="11:23" x14ac:dyDescent="0.35">
      <c r="K2005"/>
      <c r="L2005"/>
      <c r="M2005"/>
      <c r="O2005"/>
      <c r="P2005" s="49"/>
      <c r="Q2005" s="49"/>
      <c r="R2005"/>
      <c r="S2005" s="49"/>
      <c r="T2005" s="49"/>
      <c r="U2005" s="49"/>
      <c r="V2005" s="49"/>
      <c r="W2005"/>
    </row>
    <row r="2006" spans="11:23" x14ac:dyDescent="0.35">
      <c r="K2006"/>
      <c r="L2006"/>
      <c r="M2006"/>
      <c r="O2006"/>
      <c r="P2006" s="49"/>
      <c r="Q2006" s="49"/>
      <c r="R2006"/>
      <c r="S2006" s="49"/>
      <c r="T2006" s="49"/>
      <c r="U2006" s="49"/>
      <c r="V2006" s="49"/>
      <c r="W2006"/>
    </row>
    <row r="2007" spans="11:23" x14ac:dyDescent="0.35">
      <c r="K2007"/>
      <c r="L2007"/>
      <c r="M2007"/>
      <c r="O2007"/>
      <c r="P2007" s="49"/>
      <c r="Q2007" s="49"/>
      <c r="R2007"/>
      <c r="S2007" s="49"/>
      <c r="T2007" s="49"/>
      <c r="U2007" s="49"/>
      <c r="V2007" s="49"/>
      <c r="W2007"/>
    </row>
    <row r="2008" spans="11:23" x14ac:dyDescent="0.35">
      <c r="K2008"/>
      <c r="L2008"/>
      <c r="M2008"/>
      <c r="O2008"/>
      <c r="P2008" s="49"/>
      <c r="Q2008" s="49"/>
      <c r="R2008"/>
      <c r="S2008" s="49"/>
      <c r="T2008" s="49"/>
      <c r="U2008" s="49"/>
      <c r="V2008" s="49"/>
      <c r="W2008"/>
    </row>
    <row r="2009" spans="11:23" x14ac:dyDescent="0.35">
      <c r="K2009"/>
      <c r="L2009"/>
      <c r="M2009"/>
      <c r="O2009"/>
      <c r="P2009" s="49"/>
      <c r="Q2009" s="49"/>
      <c r="R2009"/>
      <c r="S2009" s="49"/>
      <c r="T2009" s="49"/>
      <c r="U2009" s="49"/>
      <c r="V2009" s="49"/>
      <c r="W2009"/>
    </row>
    <row r="2010" spans="11:23" x14ac:dyDescent="0.35">
      <c r="K2010"/>
      <c r="L2010"/>
      <c r="M2010"/>
      <c r="O2010"/>
      <c r="P2010" s="49"/>
      <c r="Q2010" s="49"/>
      <c r="R2010"/>
      <c r="S2010" s="49"/>
      <c r="T2010" s="49"/>
      <c r="U2010" s="49"/>
      <c r="V2010" s="49"/>
      <c r="W2010"/>
    </row>
    <row r="2011" spans="11:23" x14ac:dyDescent="0.35">
      <c r="K2011"/>
      <c r="L2011"/>
      <c r="M2011"/>
      <c r="O2011"/>
      <c r="P2011" s="49"/>
      <c r="Q2011" s="49"/>
      <c r="R2011"/>
      <c r="S2011" s="49"/>
      <c r="T2011" s="49"/>
      <c r="U2011" s="49"/>
      <c r="V2011" s="49"/>
      <c r="W2011"/>
    </row>
    <row r="2012" spans="11:23" x14ac:dyDescent="0.35">
      <c r="K2012"/>
      <c r="L2012"/>
      <c r="M2012"/>
      <c r="O2012"/>
      <c r="P2012" s="49"/>
      <c r="Q2012" s="49"/>
      <c r="R2012"/>
      <c r="S2012" s="49"/>
      <c r="T2012" s="49"/>
      <c r="U2012" s="49"/>
      <c r="V2012" s="49"/>
      <c r="W2012"/>
    </row>
    <row r="2013" spans="11:23" x14ac:dyDescent="0.35">
      <c r="K2013"/>
      <c r="L2013"/>
      <c r="M2013"/>
      <c r="O2013"/>
      <c r="P2013" s="49"/>
      <c r="Q2013" s="49"/>
      <c r="R2013"/>
      <c r="S2013" s="49"/>
      <c r="T2013" s="49"/>
      <c r="U2013" s="49"/>
      <c r="V2013" s="49"/>
      <c r="W2013"/>
    </row>
    <row r="2014" spans="11:23" x14ac:dyDescent="0.35">
      <c r="K2014"/>
      <c r="L2014"/>
      <c r="M2014"/>
      <c r="O2014"/>
      <c r="P2014" s="49"/>
      <c r="Q2014" s="49"/>
      <c r="R2014"/>
      <c r="S2014" s="49"/>
      <c r="T2014" s="49"/>
      <c r="U2014" s="49"/>
      <c r="V2014" s="49"/>
      <c r="W2014"/>
    </row>
    <row r="2015" spans="11:23" x14ac:dyDescent="0.35">
      <c r="K2015"/>
      <c r="L2015"/>
      <c r="M2015"/>
      <c r="O2015"/>
      <c r="P2015" s="49"/>
      <c r="Q2015" s="49"/>
      <c r="R2015"/>
      <c r="S2015" s="49"/>
      <c r="T2015" s="49"/>
      <c r="U2015" s="49"/>
      <c r="V2015" s="49"/>
      <c r="W2015"/>
    </row>
    <row r="2016" spans="11:23" x14ac:dyDescent="0.35">
      <c r="K2016"/>
      <c r="L2016"/>
      <c r="M2016"/>
      <c r="O2016"/>
      <c r="P2016" s="49"/>
      <c r="Q2016" s="49"/>
      <c r="R2016"/>
      <c r="S2016" s="49"/>
      <c r="T2016" s="49"/>
      <c r="U2016" s="49"/>
      <c r="V2016" s="49"/>
      <c r="W2016"/>
    </row>
    <row r="2017" spans="11:23" x14ac:dyDescent="0.35">
      <c r="K2017"/>
      <c r="L2017"/>
      <c r="M2017"/>
      <c r="O2017"/>
      <c r="P2017" s="49"/>
      <c r="Q2017" s="49"/>
      <c r="R2017"/>
      <c r="S2017" s="49"/>
      <c r="T2017" s="49"/>
      <c r="U2017" s="49"/>
      <c r="V2017" s="49"/>
      <c r="W2017"/>
    </row>
    <row r="2018" spans="11:23" x14ac:dyDescent="0.35">
      <c r="K2018"/>
      <c r="L2018"/>
      <c r="M2018"/>
      <c r="O2018"/>
      <c r="P2018" s="49"/>
      <c r="Q2018" s="49"/>
      <c r="R2018"/>
      <c r="S2018" s="49"/>
      <c r="T2018" s="49"/>
      <c r="U2018" s="49"/>
      <c r="V2018" s="49"/>
      <c r="W2018"/>
    </row>
    <row r="2019" spans="11:23" x14ac:dyDescent="0.35">
      <c r="K2019"/>
      <c r="L2019"/>
      <c r="M2019"/>
      <c r="O2019"/>
      <c r="P2019" s="49"/>
      <c r="Q2019" s="49"/>
      <c r="R2019"/>
      <c r="S2019" s="49"/>
      <c r="T2019" s="49"/>
      <c r="U2019" s="49"/>
      <c r="V2019" s="49"/>
      <c r="W2019"/>
    </row>
    <row r="2020" spans="11:23" x14ac:dyDescent="0.35">
      <c r="K2020"/>
      <c r="L2020"/>
      <c r="M2020"/>
      <c r="O2020"/>
      <c r="P2020" s="49"/>
      <c r="Q2020" s="49"/>
      <c r="R2020"/>
      <c r="S2020" s="49"/>
      <c r="T2020" s="49"/>
      <c r="U2020" s="49"/>
      <c r="V2020" s="49"/>
      <c r="W2020"/>
    </row>
    <row r="2021" spans="11:23" x14ac:dyDescent="0.35">
      <c r="K2021"/>
      <c r="L2021"/>
      <c r="M2021"/>
      <c r="O2021"/>
      <c r="P2021" s="49"/>
      <c r="Q2021" s="49"/>
      <c r="R2021"/>
      <c r="S2021" s="49"/>
      <c r="T2021" s="49"/>
      <c r="U2021" s="49"/>
      <c r="V2021" s="49"/>
      <c r="W2021"/>
    </row>
    <row r="2022" spans="11:23" x14ac:dyDescent="0.35">
      <c r="K2022"/>
      <c r="L2022"/>
      <c r="M2022"/>
      <c r="O2022"/>
      <c r="P2022" s="49"/>
      <c r="Q2022" s="49"/>
      <c r="R2022"/>
      <c r="S2022" s="49"/>
      <c r="T2022" s="49"/>
      <c r="U2022" s="49"/>
      <c r="V2022" s="49"/>
      <c r="W2022"/>
    </row>
    <row r="2023" spans="11:23" x14ac:dyDescent="0.35">
      <c r="K2023"/>
      <c r="L2023"/>
      <c r="M2023"/>
      <c r="O2023"/>
      <c r="P2023" s="49"/>
      <c r="Q2023" s="49"/>
      <c r="R2023"/>
      <c r="S2023" s="49"/>
      <c r="T2023" s="49"/>
      <c r="U2023" s="49"/>
      <c r="V2023" s="49"/>
      <c r="W2023"/>
    </row>
    <row r="2024" spans="11:23" x14ac:dyDescent="0.35">
      <c r="K2024"/>
      <c r="L2024"/>
      <c r="M2024"/>
      <c r="O2024"/>
      <c r="P2024" s="49"/>
      <c r="Q2024" s="49"/>
      <c r="R2024"/>
      <c r="S2024" s="49"/>
      <c r="T2024" s="49"/>
      <c r="U2024" s="49"/>
      <c r="V2024" s="49"/>
      <c r="W2024"/>
    </row>
    <row r="2025" spans="11:23" x14ac:dyDescent="0.35">
      <c r="K2025"/>
      <c r="L2025"/>
      <c r="M2025"/>
      <c r="O2025"/>
      <c r="P2025" s="49"/>
      <c r="Q2025" s="49"/>
      <c r="R2025"/>
      <c r="S2025" s="49"/>
      <c r="T2025" s="49"/>
      <c r="U2025" s="49"/>
      <c r="V2025" s="49"/>
      <c r="W2025"/>
    </row>
    <row r="2026" spans="11:23" x14ac:dyDescent="0.35">
      <c r="K2026"/>
      <c r="L2026"/>
      <c r="M2026"/>
      <c r="O2026"/>
      <c r="P2026" s="49"/>
      <c r="Q2026" s="49"/>
      <c r="R2026"/>
      <c r="S2026" s="49"/>
      <c r="T2026" s="49"/>
      <c r="U2026" s="49"/>
      <c r="V2026" s="49"/>
      <c r="W2026"/>
    </row>
    <row r="2027" spans="11:23" x14ac:dyDescent="0.35">
      <c r="K2027"/>
      <c r="L2027"/>
      <c r="M2027"/>
      <c r="O2027"/>
      <c r="P2027" s="49"/>
      <c r="Q2027" s="49"/>
      <c r="R2027"/>
      <c r="S2027" s="49"/>
      <c r="T2027" s="49"/>
      <c r="U2027" s="49"/>
      <c r="V2027" s="49"/>
      <c r="W2027"/>
    </row>
    <row r="2028" spans="11:23" x14ac:dyDescent="0.35">
      <c r="K2028"/>
      <c r="L2028"/>
      <c r="M2028"/>
      <c r="O2028"/>
      <c r="P2028" s="49"/>
      <c r="Q2028" s="49"/>
      <c r="R2028"/>
      <c r="S2028" s="49"/>
      <c r="T2028" s="49"/>
      <c r="U2028" s="49"/>
      <c r="V2028" s="49"/>
      <c r="W2028"/>
    </row>
    <row r="2029" spans="11:23" x14ac:dyDescent="0.35">
      <c r="K2029"/>
      <c r="L2029"/>
      <c r="M2029"/>
      <c r="O2029"/>
      <c r="P2029" s="49"/>
      <c r="Q2029" s="49"/>
      <c r="R2029"/>
      <c r="S2029" s="49"/>
      <c r="T2029" s="49"/>
      <c r="U2029" s="49"/>
      <c r="V2029" s="49"/>
      <c r="W2029"/>
    </row>
    <row r="2030" spans="11:23" x14ac:dyDescent="0.35">
      <c r="K2030"/>
      <c r="L2030"/>
      <c r="M2030"/>
      <c r="O2030"/>
      <c r="P2030" s="49"/>
      <c r="Q2030" s="49"/>
      <c r="R2030"/>
      <c r="S2030" s="49"/>
      <c r="T2030" s="49"/>
      <c r="U2030" s="49"/>
      <c r="V2030" s="49"/>
      <c r="W2030"/>
    </row>
    <row r="2031" spans="11:23" x14ac:dyDescent="0.35">
      <c r="K2031"/>
      <c r="L2031"/>
      <c r="M2031"/>
      <c r="O2031"/>
      <c r="P2031" s="49"/>
      <c r="Q2031" s="49"/>
      <c r="R2031"/>
      <c r="S2031" s="49"/>
      <c r="T2031" s="49"/>
      <c r="U2031" s="49"/>
      <c r="V2031" s="49"/>
      <c r="W2031"/>
    </row>
    <row r="2032" spans="11:23" x14ac:dyDescent="0.35">
      <c r="K2032"/>
      <c r="L2032"/>
      <c r="M2032"/>
      <c r="O2032"/>
      <c r="P2032" s="49"/>
      <c r="Q2032" s="49"/>
      <c r="R2032"/>
      <c r="S2032" s="49"/>
      <c r="T2032" s="49"/>
      <c r="U2032" s="49"/>
      <c r="V2032" s="49"/>
      <c r="W2032"/>
    </row>
    <row r="2033" spans="11:23" x14ac:dyDescent="0.35">
      <c r="K2033"/>
      <c r="L2033"/>
      <c r="M2033"/>
      <c r="O2033"/>
      <c r="P2033" s="49"/>
      <c r="Q2033" s="49"/>
      <c r="R2033"/>
      <c r="S2033" s="49"/>
      <c r="T2033" s="49"/>
      <c r="U2033" s="49"/>
      <c r="V2033" s="49"/>
      <c r="W2033"/>
    </row>
    <row r="2034" spans="11:23" x14ac:dyDescent="0.35">
      <c r="K2034"/>
      <c r="L2034"/>
      <c r="M2034"/>
      <c r="O2034"/>
      <c r="P2034" s="49"/>
      <c r="Q2034" s="49"/>
      <c r="R2034"/>
      <c r="S2034" s="49"/>
      <c r="T2034" s="49"/>
      <c r="U2034" s="49"/>
      <c r="V2034" s="49"/>
      <c r="W2034"/>
    </row>
    <row r="2035" spans="11:23" x14ac:dyDescent="0.35">
      <c r="K2035"/>
      <c r="L2035"/>
      <c r="M2035"/>
      <c r="O2035"/>
      <c r="P2035" s="49"/>
      <c r="Q2035" s="49"/>
      <c r="R2035"/>
      <c r="S2035" s="49"/>
      <c r="T2035" s="49"/>
      <c r="U2035" s="49"/>
      <c r="V2035" s="49"/>
      <c r="W2035"/>
    </row>
    <row r="2036" spans="11:23" x14ac:dyDescent="0.35">
      <c r="K2036"/>
      <c r="L2036"/>
      <c r="M2036"/>
      <c r="O2036"/>
      <c r="P2036" s="49"/>
      <c r="Q2036" s="49"/>
      <c r="R2036"/>
      <c r="S2036" s="49"/>
      <c r="T2036" s="49"/>
      <c r="U2036" s="49"/>
      <c r="V2036" s="49"/>
      <c r="W2036"/>
    </row>
    <row r="2037" spans="11:23" x14ac:dyDescent="0.35">
      <c r="K2037"/>
      <c r="L2037"/>
      <c r="M2037"/>
      <c r="O2037"/>
      <c r="P2037" s="49"/>
      <c r="Q2037" s="49"/>
      <c r="R2037"/>
      <c r="S2037" s="49"/>
      <c r="T2037" s="49"/>
      <c r="U2037" s="49"/>
      <c r="V2037" s="49"/>
      <c r="W2037"/>
    </row>
    <row r="2038" spans="11:23" x14ac:dyDescent="0.35">
      <c r="K2038"/>
      <c r="L2038"/>
      <c r="M2038"/>
      <c r="O2038"/>
      <c r="P2038" s="49"/>
      <c r="Q2038" s="49"/>
      <c r="R2038"/>
      <c r="S2038" s="49"/>
      <c r="T2038" s="49"/>
      <c r="U2038" s="49"/>
      <c r="V2038" s="49"/>
      <c r="W2038"/>
    </row>
    <row r="2039" spans="11:23" x14ac:dyDescent="0.35">
      <c r="K2039"/>
      <c r="L2039"/>
      <c r="M2039"/>
      <c r="O2039"/>
      <c r="P2039" s="49"/>
      <c r="Q2039" s="49"/>
      <c r="R2039"/>
      <c r="S2039" s="49"/>
      <c r="T2039" s="49"/>
      <c r="U2039" s="49"/>
      <c r="V2039" s="49"/>
      <c r="W2039"/>
    </row>
    <row r="2040" spans="11:23" x14ac:dyDescent="0.35">
      <c r="K2040"/>
      <c r="L2040"/>
      <c r="M2040"/>
      <c r="O2040"/>
      <c r="P2040" s="49"/>
      <c r="Q2040" s="49"/>
      <c r="R2040"/>
      <c r="S2040" s="49"/>
      <c r="T2040" s="49"/>
      <c r="U2040" s="49"/>
      <c r="V2040" s="49"/>
      <c r="W2040"/>
    </row>
    <row r="2041" spans="11:23" x14ac:dyDescent="0.35">
      <c r="K2041"/>
      <c r="L2041"/>
      <c r="M2041"/>
      <c r="O2041"/>
      <c r="P2041" s="49"/>
      <c r="Q2041" s="49"/>
      <c r="R2041"/>
      <c r="S2041" s="49"/>
      <c r="T2041" s="49"/>
      <c r="U2041" s="49"/>
      <c r="V2041" s="49"/>
      <c r="W2041"/>
    </row>
    <row r="2042" spans="11:23" x14ac:dyDescent="0.35">
      <c r="K2042"/>
      <c r="L2042"/>
      <c r="M2042"/>
      <c r="O2042"/>
      <c r="P2042" s="49"/>
      <c r="Q2042" s="49"/>
      <c r="R2042"/>
      <c r="S2042" s="49"/>
      <c r="T2042" s="49"/>
      <c r="U2042" s="49"/>
      <c r="V2042" s="49"/>
      <c r="W2042"/>
    </row>
    <row r="2043" spans="11:23" x14ac:dyDescent="0.35">
      <c r="K2043"/>
      <c r="L2043"/>
      <c r="M2043"/>
      <c r="O2043"/>
      <c r="P2043" s="49"/>
      <c r="Q2043" s="49"/>
      <c r="R2043"/>
      <c r="S2043" s="49"/>
      <c r="T2043" s="49"/>
      <c r="U2043" s="49"/>
      <c r="V2043" s="49"/>
      <c r="W2043"/>
    </row>
    <row r="2044" spans="11:23" x14ac:dyDescent="0.35">
      <c r="K2044"/>
      <c r="L2044"/>
      <c r="M2044"/>
      <c r="O2044"/>
      <c r="P2044" s="49"/>
      <c r="Q2044" s="49"/>
      <c r="R2044"/>
      <c r="S2044" s="49"/>
      <c r="T2044" s="49"/>
      <c r="U2044" s="49"/>
      <c r="V2044" s="49"/>
      <c r="W2044"/>
    </row>
    <row r="2045" spans="11:23" x14ac:dyDescent="0.35">
      <c r="K2045"/>
      <c r="L2045"/>
      <c r="M2045"/>
      <c r="O2045"/>
      <c r="P2045" s="49"/>
      <c r="Q2045" s="49"/>
      <c r="R2045"/>
      <c r="S2045" s="49"/>
      <c r="T2045" s="49"/>
      <c r="U2045" s="49"/>
      <c r="V2045" s="49"/>
      <c r="W2045"/>
    </row>
    <row r="2046" spans="11:23" x14ac:dyDescent="0.35">
      <c r="K2046"/>
      <c r="L2046"/>
      <c r="M2046"/>
      <c r="O2046"/>
      <c r="P2046" s="49"/>
      <c r="Q2046" s="49"/>
      <c r="R2046"/>
      <c r="S2046" s="49"/>
      <c r="T2046" s="49"/>
      <c r="U2046" s="49"/>
      <c r="V2046" s="49"/>
      <c r="W2046"/>
    </row>
    <row r="2047" spans="11:23" x14ac:dyDescent="0.35">
      <c r="K2047"/>
      <c r="L2047"/>
      <c r="M2047"/>
      <c r="O2047"/>
      <c r="P2047" s="49"/>
      <c r="Q2047" s="49"/>
      <c r="R2047"/>
      <c r="S2047" s="49"/>
      <c r="T2047" s="49"/>
      <c r="U2047" s="49"/>
      <c r="V2047" s="49"/>
      <c r="W2047"/>
    </row>
    <row r="2048" spans="11:23" x14ac:dyDescent="0.35">
      <c r="K2048"/>
      <c r="L2048"/>
      <c r="M2048"/>
      <c r="O2048"/>
      <c r="P2048" s="49"/>
      <c r="Q2048" s="49"/>
      <c r="R2048"/>
      <c r="S2048" s="49"/>
      <c r="T2048" s="49"/>
      <c r="U2048" s="49"/>
      <c r="V2048" s="49"/>
      <c r="W2048"/>
    </row>
    <row r="2049" spans="11:23" x14ac:dyDescent="0.35">
      <c r="K2049"/>
      <c r="L2049"/>
      <c r="M2049"/>
      <c r="O2049"/>
      <c r="P2049" s="49"/>
      <c r="Q2049" s="49"/>
      <c r="R2049"/>
      <c r="S2049" s="49"/>
      <c r="T2049" s="49"/>
      <c r="U2049" s="49"/>
      <c r="V2049" s="49"/>
      <c r="W2049"/>
    </row>
    <row r="2050" spans="11:23" x14ac:dyDescent="0.35">
      <c r="K2050"/>
      <c r="L2050"/>
      <c r="M2050"/>
      <c r="O2050"/>
      <c r="P2050" s="49"/>
      <c r="Q2050" s="49"/>
      <c r="R2050"/>
      <c r="S2050" s="49"/>
      <c r="T2050" s="49"/>
      <c r="U2050" s="49"/>
      <c r="V2050" s="49"/>
      <c r="W2050"/>
    </row>
    <row r="2051" spans="11:23" x14ac:dyDescent="0.35">
      <c r="K2051"/>
      <c r="L2051"/>
      <c r="M2051"/>
      <c r="O2051"/>
      <c r="P2051" s="49"/>
      <c r="Q2051" s="49"/>
      <c r="R2051"/>
      <c r="S2051" s="49"/>
      <c r="T2051" s="49"/>
      <c r="U2051" s="49"/>
      <c r="V2051" s="49"/>
      <c r="W2051"/>
    </row>
    <row r="2052" spans="11:23" x14ac:dyDescent="0.35">
      <c r="K2052"/>
      <c r="L2052"/>
      <c r="M2052"/>
      <c r="O2052"/>
      <c r="P2052" s="49"/>
      <c r="Q2052" s="49"/>
      <c r="R2052"/>
      <c r="S2052" s="49"/>
      <c r="T2052" s="49"/>
      <c r="U2052" s="49"/>
      <c r="V2052" s="49"/>
      <c r="W2052"/>
    </row>
    <row r="2053" spans="11:23" x14ac:dyDescent="0.35">
      <c r="K2053"/>
      <c r="L2053"/>
      <c r="M2053"/>
      <c r="O2053"/>
      <c r="P2053" s="49"/>
      <c r="Q2053" s="49"/>
      <c r="R2053"/>
      <c r="S2053" s="49"/>
      <c r="T2053" s="49"/>
      <c r="U2053" s="49"/>
      <c r="V2053" s="49"/>
      <c r="W2053"/>
    </row>
    <row r="2054" spans="11:23" x14ac:dyDescent="0.35">
      <c r="K2054"/>
      <c r="L2054"/>
      <c r="M2054"/>
      <c r="O2054"/>
      <c r="P2054" s="49"/>
      <c r="Q2054" s="49"/>
      <c r="R2054"/>
      <c r="S2054" s="49"/>
      <c r="T2054" s="49"/>
      <c r="U2054" s="49"/>
      <c r="V2054" s="49"/>
      <c r="W2054"/>
    </row>
    <row r="2055" spans="11:23" x14ac:dyDescent="0.35">
      <c r="K2055"/>
      <c r="L2055"/>
      <c r="M2055"/>
      <c r="O2055"/>
      <c r="P2055" s="49"/>
      <c r="Q2055" s="49"/>
      <c r="R2055"/>
      <c r="S2055" s="49"/>
      <c r="T2055" s="49"/>
      <c r="U2055" s="49"/>
      <c r="V2055" s="49"/>
      <c r="W2055"/>
    </row>
    <row r="2056" spans="11:23" x14ac:dyDescent="0.35">
      <c r="K2056"/>
      <c r="L2056"/>
      <c r="M2056"/>
      <c r="O2056"/>
      <c r="P2056" s="49"/>
      <c r="Q2056" s="49"/>
      <c r="R2056"/>
      <c r="S2056" s="49"/>
      <c r="T2056" s="49"/>
      <c r="U2056" s="49"/>
      <c r="V2056" s="49"/>
      <c r="W2056"/>
    </row>
    <row r="2057" spans="11:23" x14ac:dyDescent="0.35">
      <c r="K2057"/>
      <c r="L2057"/>
      <c r="M2057"/>
      <c r="O2057"/>
      <c r="P2057" s="49"/>
      <c r="Q2057" s="49"/>
      <c r="R2057"/>
      <c r="S2057" s="49"/>
      <c r="T2057" s="49"/>
      <c r="U2057" s="49"/>
      <c r="V2057" s="49"/>
      <c r="W2057"/>
    </row>
    <row r="2058" spans="11:23" x14ac:dyDescent="0.35">
      <c r="K2058"/>
      <c r="L2058"/>
      <c r="M2058"/>
      <c r="O2058"/>
      <c r="P2058" s="49"/>
      <c r="Q2058" s="49"/>
      <c r="R2058"/>
      <c r="S2058" s="49"/>
      <c r="T2058" s="49"/>
      <c r="U2058" s="49"/>
      <c r="V2058" s="49"/>
      <c r="W2058"/>
    </row>
    <row r="2059" spans="11:23" x14ac:dyDescent="0.35">
      <c r="K2059"/>
      <c r="L2059"/>
      <c r="M2059"/>
      <c r="O2059"/>
      <c r="P2059" s="49"/>
      <c r="Q2059" s="49"/>
      <c r="R2059"/>
      <c r="S2059" s="49"/>
      <c r="T2059" s="49"/>
      <c r="U2059" s="49"/>
      <c r="V2059" s="49"/>
      <c r="W2059"/>
    </row>
    <row r="2060" spans="11:23" x14ac:dyDescent="0.35">
      <c r="K2060"/>
      <c r="L2060"/>
      <c r="M2060"/>
      <c r="O2060"/>
      <c r="P2060" s="49"/>
      <c r="Q2060" s="49"/>
      <c r="R2060"/>
      <c r="S2060" s="49"/>
      <c r="T2060" s="49"/>
      <c r="U2060" s="49"/>
      <c r="V2060" s="49"/>
      <c r="W2060"/>
    </row>
    <row r="2061" spans="11:23" x14ac:dyDescent="0.35">
      <c r="K2061"/>
      <c r="L2061"/>
      <c r="M2061"/>
      <c r="O2061"/>
      <c r="P2061" s="49"/>
      <c r="Q2061" s="49"/>
      <c r="R2061"/>
      <c r="S2061" s="49"/>
      <c r="T2061" s="49"/>
      <c r="U2061" s="49"/>
      <c r="V2061" s="49"/>
      <c r="W2061"/>
    </row>
    <row r="2062" spans="11:23" x14ac:dyDescent="0.35">
      <c r="K2062"/>
      <c r="L2062"/>
      <c r="M2062"/>
      <c r="O2062"/>
      <c r="P2062" s="49"/>
      <c r="Q2062" s="49"/>
      <c r="R2062"/>
      <c r="S2062" s="49"/>
      <c r="T2062" s="49"/>
      <c r="U2062" s="49"/>
      <c r="V2062" s="49"/>
      <c r="W2062"/>
    </row>
    <row r="2063" spans="11:23" x14ac:dyDescent="0.35">
      <c r="K2063"/>
      <c r="L2063"/>
      <c r="M2063"/>
      <c r="O2063"/>
      <c r="P2063" s="49"/>
      <c r="Q2063" s="49"/>
      <c r="R2063"/>
      <c r="S2063" s="49"/>
      <c r="T2063" s="49"/>
      <c r="U2063" s="49"/>
      <c r="V2063" s="49"/>
      <c r="W2063"/>
    </row>
    <row r="2064" spans="11:23" x14ac:dyDescent="0.35">
      <c r="K2064"/>
      <c r="L2064"/>
      <c r="M2064"/>
      <c r="O2064"/>
      <c r="P2064" s="49"/>
      <c r="Q2064" s="49"/>
      <c r="R2064"/>
      <c r="S2064" s="49"/>
      <c r="T2064" s="49"/>
      <c r="U2064" s="49"/>
      <c r="V2064" s="49"/>
      <c r="W2064"/>
    </row>
    <row r="2065" spans="11:23" x14ac:dyDescent="0.35">
      <c r="K2065"/>
      <c r="L2065"/>
      <c r="M2065"/>
      <c r="O2065"/>
      <c r="P2065" s="49"/>
      <c r="Q2065" s="49"/>
      <c r="R2065"/>
      <c r="S2065" s="49"/>
      <c r="T2065" s="49"/>
      <c r="U2065" s="49"/>
      <c r="V2065" s="49"/>
      <c r="W2065"/>
    </row>
    <row r="2066" spans="11:23" x14ac:dyDescent="0.35">
      <c r="K2066"/>
      <c r="L2066"/>
      <c r="M2066"/>
      <c r="O2066"/>
      <c r="P2066" s="49"/>
      <c r="Q2066" s="49"/>
      <c r="R2066"/>
      <c r="S2066" s="49"/>
      <c r="T2066" s="49"/>
      <c r="U2066" s="49"/>
      <c r="V2066" s="49"/>
      <c r="W2066"/>
    </row>
    <row r="2067" spans="11:23" x14ac:dyDescent="0.35">
      <c r="K2067"/>
      <c r="L2067"/>
      <c r="M2067"/>
      <c r="O2067"/>
      <c r="P2067" s="49"/>
      <c r="Q2067" s="49"/>
      <c r="R2067"/>
      <c r="S2067" s="49"/>
      <c r="T2067" s="49"/>
      <c r="U2067" s="49"/>
      <c r="V2067" s="49"/>
      <c r="W2067"/>
    </row>
    <row r="2068" spans="11:23" x14ac:dyDescent="0.35">
      <c r="K2068"/>
      <c r="L2068"/>
      <c r="M2068"/>
      <c r="O2068"/>
      <c r="P2068" s="49"/>
      <c r="Q2068" s="49"/>
      <c r="R2068"/>
      <c r="S2068" s="49"/>
      <c r="T2068" s="49"/>
      <c r="U2068" s="49"/>
      <c r="V2068" s="49"/>
      <c r="W2068"/>
    </row>
    <row r="2069" spans="11:23" x14ac:dyDescent="0.35">
      <c r="K2069"/>
      <c r="L2069"/>
      <c r="M2069"/>
      <c r="O2069"/>
      <c r="P2069" s="49"/>
      <c r="Q2069" s="49"/>
      <c r="R2069"/>
      <c r="S2069" s="49"/>
      <c r="T2069" s="49"/>
      <c r="U2069" s="49"/>
      <c r="V2069" s="49"/>
      <c r="W2069"/>
    </row>
    <row r="2070" spans="11:23" x14ac:dyDescent="0.35">
      <c r="K2070"/>
      <c r="L2070"/>
      <c r="M2070"/>
      <c r="O2070"/>
      <c r="P2070" s="49"/>
      <c r="Q2070" s="49"/>
      <c r="R2070"/>
      <c r="S2070" s="49"/>
      <c r="T2070" s="49"/>
      <c r="U2070" s="49"/>
      <c r="V2070" s="49"/>
      <c r="W2070"/>
    </row>
    <row r="2071" spans="11:23" x14ac:dyDescent="0.35">
      <c r="K2071"/>
      <c r="L2071"/>
      <c r="M2071"/>
      <c r="O2071"/>
      <c r="P2071" s="49"/>
      <c r="Q2071" s="49"/>
      <c r="R2071"/>
      <c r="S2071" s="49"/>
      <c r="T2071" s="49"/>
      <c r="U2071" s="49"/>
      <c r="V2071" s="49"/>
      <c r="W2071"/>
    </row>
    <row r="2072" spans="11:23" x14ac:dyDescent="0.35">
      <c r="K2072"/>
      <c r="L2072"/>
      <c r="M2072"/>
      <c r="O2072"/>
      <c r="P2072" s="49"/>
      <c r="Q2072" s="49"/>
      <c r="R2072"/>
      <c r="S2072" s="49"/>
      <c r="T2072" s="49"/>
      <c r="U2072" s="49"/>
      <c r="V2072" s="49"/>
      <c r="W2072"/>
    </row>
    <row r="2073" spans="11:23" x14ac:dyDescent="0.35">
      <c r="K2073"/>
      <c r="L2073"/>
      <c r="M2073"/>
      <c r="O2073"/>
      <c r="P2073" s="49"/>
      <c r="Q2073" s="49"/>
      <c r="R2073"/>
      <c r="S2073" s="49"/>
      <c r="T2073" s="49"/>
      <c r="U2073" s="49"/>
      <c r="V2073" s="49"/>
      <c r="W2073"/>
    </row>
    <row r="2074" spans="11:23" x14ac:dyDescent="0.35">
      <c r="K2074"/>
      <c r="L2074"/>
      <c r="M2074"/>
      <c r="O2074"/>
      <c r="P2074" s="49"/>
      <c r="Q2074" s="49"/>
      <c r="R2074"/>
      <c r="S2074" s="49"/>
      <c r="T2074" s="49"/>
      <c r="U2074" s="49"/>
      <c r="V2074" s="49"/>
      <c r="W2074"/>
    </row>
    <row r="2075" spans="11:23" x14ac:dyDescent="0.35">
      <c r="K2075"/>
      <c r="L2075"/>
      <c r="M2075"/>
      <c r="O2075"/>
      <c r="P2075" s="49"/>
      <c r="Q2075" s="49"/>
      <c r="R2075"/>
      <c r="S2075" s="49"/>
      <c r="T2075" s="49"/>
      <c r="U2075" s="49"/>
      <c r="V2075" s="49"/>
      <c r="W2075"/>
    </row>
    <row r="2076" spans="11:23" x14ac:dyDescent="0.35">
      <c r="K2076"/>
      <c r="L2076"/>
      <c r="M2076"/>
      <c r="O2076"/>
      <c r="P2076" s="49"/>
      <c r="Q2076" s="49"/>
      <c r="R2076"/>
      <c r="S2076" s="49"/>
      <c r="T2076" s="49"/>
      <c r="U2076" s="49"/>
      <c r="V2076" s="49"/>
      <c r="W2076"/>
    </row>
    <row r="2077" spans="11:23" x14ac:dyDescent="0.35">
      <c r="K2077"/>
      <c r="L2077"/>
      <c r="M2077"/>
      <c r="O2077"/>
      <c r="P2077" s="49"/>
      <c r="Q2077" s="49"/>
      <c r="R2077"/>
      <c r="S2077" s="49"/>
      <c r="T2077" s="49"/>
      <c r="U2077" s="49"/>
      <c r="V2077" s="49"/>
      <c r="W2077"/>
    </row>
    <row r="2078" spans="11:23" x14ac:dyDescent="0.35">
      <c r="K2078"/>
      <c r="L2078"/>
      <c r="M2078"/>
      <c r="O2078"/>
      <c r="P2078" s="49"/>
      <c r="Q2078" s="49"/>
      <c r="R2078"/>
      <c r="S2078" s="49"/>
      <c r="T2078" s="49"/>
      <c r="U2078" s="49"/>
      <c r="V2078" s="49"/>
      <c r="W2078"/>
    </row>
    <row r="2079" spans="11:23" x14ac:dyDescent="0.35">
      <c r="K2079"/>
      <c r="L2079"/>
      <c r="M2079"/>
      <c r="O2079"/>
      <c r="P2079" s="49"/>
      <c r="Q2079" s="49"/>
      <c r="R2079"/>
      <c r="S2079" s="49"/>
      <c r="T2079" s="49"/>
      <c r="U2079" s="49"/>
      <c r="V2079" s="49"/>
      <c r="W2079"/>
    </row>
    <row r="2080" spans="11:23" x14ac:dyDescent="0.35">
      <c r="K2080"/>
      <c r="L2080"/>
      <c r="M2080"/>
      <c r="O2080"/>
      <c r="P2080" s="49"/>
      <c r="Q2080" s="49"/>
      <c r="R2080"/>
      <c r="S2080" s="49"/>
      <c r="T2080" s="49"/>
      <c r="U2080" s="49"/>
      <c r="V2080" s="49"/>
      <c r="W2080"/>
    </row>
    <row r="2081" spans="11:23" x14ac:dyDescent="0.35">
      <c r="K2081"/>
      <c r="L2081"/>
      <c r="M2081"/>
      <c r="O2081"/>
      <c r="P2081" s="49"/>
      <c r="Q2081" s="49"/>
      <c r="R2081"/>
      <c r="S2081" s="49"/>
      <c r="T2081" s="49"/>
      <c r="U2081" s="49"/>
      <c r="V2081" s="49"/>
      <c r="W2081"/>
    </row>
    <row r="2082" spans="11:23" x14ac:dyDescent="0.35">
      <c r="K2082"/>
      <c r="L2082"/>
      <c r="M2082"/>
      <c r="O2082"/>
      <c r="P2082" s="49"/>
      <c r="Q2082" s="49"/>
      <c r="R2082"/>
      <c r="S2082" s="49"/>
      <c r="T2082" s="49"/>
      <c r="U2082" s="49"/>
      <c r="V2082" s="49"/>
      <c r="W2082"/>
    </row>
    <row r="2083" spans="11:23" x14ac:dyDescent="0.35">
      <c r="K2083"/>
      <c r="L2083"/>
      <c r="M2083"/>
      <c r="O2083"/>
      <c r="P2083" s="49"/>
      <c r="Q2083" s="49"/>
      <c r="R2083"/>
      <c r="S2083" s="49"/>
      <c r="T2083" s="49"/>
      <c r="U2083" s="49"/>
      <c r="V2083" s="49"/>
      <c r="W2083"/>
    </row>
    <row r="2084" spans="11:23" x14ac:dyDescent="0.35">
      <c r="K2084"/>
      <c r="L2084"/>
      <c r="M2084"/>
      <c r="O2084"/>
      <c r="P2084" s="49"/>
      <c r="Q2084" s="49"/>
      <c r="R2084"/>
      <c r="S2084" s="49"/>
      <c r="T2084" s="49"/>
      <c r="U2084" s="49"/>
      <c r="V2084" s="49"/>
      <c r="W2084"/>
    </row>
    <row r="2085" spans="11:23" x14ac:dyDescent="0.35">
      <c r="K2085"/>
      <c r="L2085"/>
      <c r="M2085"/>
      <c r="O2085"/>
      <c r="P2085" s="49"/>
      <c r="Q2085" s="49"/>
      <c r="R2085"/>
      <c r="S2085" s="49"/>
      <c r="T2085" s="49"/>
      <c r="U2085" s="49"/>
      <c r="V2085" s="49"/>
      <c r="W2085"/>
    </row>
    <row r="2086" spans="11:23" x14ac:dyDescent="0.35">
      <c r="K2086"/>
      <c r="L2086"/>
      <c r="M2086"/>
      <c r="O2086"/>
      <c r="P2086" s="49"/>
      <c r="Q2086" s="49"/>
      <c r="R2086"/>
      <c r="S2086" s="49"/>
      <c r="T2086" s="49"/>
      <c r="U2086" s="49"/>
      <c r="V2086" s="49"/>
      <c r="W2086"/>
    </row>
    <row r="2087" spans="11:23" x14ac:dyDescent="0.35">
      <c r="K2087"/>
      <c r="L2087"/>
      <c r="M2087"/>
      <c r="O2087"/>
      <c r="P2087" s="49"/>
      <c r="Q2087" s="49"/>
      <c r="R2087"/>
      <c r="S2087" s="49"/>
      <c r="T2087" s="49"/>
      <c r="U2087" s="49"/>
      <c r="V2087" s="49"/>
      <c r="W2087"/>
    </row>
    <row r="2088" spans="11:23" x14ac:dyDescent="0.35">
      <c r="K2088"/>
      <c r="L2088"/>
      <c r="M2088"/>
      <c r="O2088"/>
      <c r="P2088" s="49"/>
      <c r="Q2088" s="49"/>
      <c r="R2088"/>
      <c r="S2088" s="49"/>
      <c r="T2088" s="49"/>
      <c r="U2088" s="49"/>
      <c r="V2088" s="49"/>
      <c r="W2088"/>
    </row>
    <row r="2089" spans="11:23" x14ac:dyDescent="0.35">
      <c r="K2089"/>
      <c r="L2089"/>
      <c r="M2089"/>
      <c r="O2089"/>
      <c r="P2089" s="49"/>
      <c r="Q2089" s="49"/>
      <c r="R2089"/>
      <c r="S2089" s="49"/>
      <c r="T2089" s="49"/>
      <c r="U2089" s="49"/>
      <c r="V2089" s="49"/>
      <c r="W2089"/>
    </row>
    <row r="2090" spans="11:23" x14ac:dyDescent="0.35">
      <c r="K2090"/>
      <c r="L2090"/>
      <c r="M2090"/>
      <c r="O2090"/>
      <c r="P2090" s="49"/>
      <c r="Q2090" s="49"/>
      <c r="R2090"/>
      <c r="S2090" s="49"/>
      <c r="T2090" s="49"/>
      <c r="U2090" s="49"/>
      <c r="V2090" s="49"/>
      <c r="W2090"/>
    </row>
    <row r="2091" spans="11:23" x14ac:dyDescent="0.35">
      <c r="K2091"/>
      <c r="L2091"/>
      <c r="M2091"/>
      <c r="O2091"/>
      <c r="P2091" s="49"/>
      <c r="Q2091" s="49"/>
      <c r="R2091"/>
      <c r="S2091" s="49"/>
      <c r="T2091" s="49"/>
      <c r="U2091" s="49"/>
      <c r="V2091" s="49"/>
      <c r="W2091"/>
    </row>
    <row r="2092" spans="11:23" x14ac:dyDescent="0.35">
      <c r="K2092"/>
      <c r="L2092"/>
      <c r="M2092"/>
      <c r="O2092"/>
      <c r="P2092" s="49"/>
      <c r="Q2092" s="49"/>
      <c r="R2092"/>
      <c r="S2092" s="49"/>
      <c r="T2092" s="49"/>
      <c r="U2092" s="49"/>
      <c r="V2092" s="49"/>
      <c r="W2092"/>
    </row>
    <row r="2093" spans="11:23" x14ac:dyDescent="0.35">
      <c r="K2093"/>
      <c r="L2093"/>
      <c r="M2093"/>
      <c r="O2093"/>
      <c r="P2093" s="49"/>
      <c r="Q2093" s="49"/>
      <c r="R2093"/>
      <c r="S2093" s="49"/>
      <c r="T2093" s="49"/>
      <c r="U2093" s="49"/>
      <c r="V2093" s="49"/>
      <c r="W2093"/>
    </row>
    <row r="2094" spans="11:23" x14ac:dyDescent="0.35">
      <c r="K2094"/>
      <c r="L2094"/>
      <c r="M2094"/>
      <c r="O2094"/>
      <c r="P2094" s="49"/>
      <c r="Q2094" s="49"/>
      <c r="R2094"/>
      <c r="S2094" s="49"/>
      <c r="T2094" s="49"/>
      <c r="U2094" s="49"/>
      <c r="V2094" s="49"/>
      <c r="W2094"/>
    </row>
    <row r="2095" spans="11:23" x14ac:dyDescent="0.35">
      <c r="K2095"/>
      <c r="L2095"/>
      <c r="M2095"/>
      <c r="O2095"/>
      <c r="P2095" s="49"/>
      <c r="Q2095" s="49"/>
      <c r="R2095"/>
      <c r="S2095" s="49"/>
      <c r="T2095" s="49"/>
      <c r="U2095" s="49"/>
      <c r="V2095" s="49"/>
      <c r="W2095"/>
    </row>
    <row r="2096" spans="11:23" x14ac:dyDescent="0.35">
      <c r="K2096"/>
      <c r="L2096"/>
      <c r="M2096"/>
      <c r="O2096"/>
      <c r="P2096" s="49"/>
      <c r="Q2096" s="49"/>
      <c r="R2096"/>
      <c r="S2096" s="49"/>
      <c r="T2096" s="49"/>
      <c r="U2096" s="49"/>
      <c r="V2096" s="49"/>
      <c r="W2096"/>
    </row>
    <row r="2097" spans="11:23" x14ac:dyDescent="0.35">
      <c r="K2097"/>
      <c r="L2097"/>
      <c r="M2097"/>
      <c r="O2097"/>
      <c r="P2097" s="49"/>
      <c r="Q2097" s="49"/>
      <c r="R2097"/>
      <c r="S2097" s="49"/>
      <c r="T2097" s="49"/>
      <c r="U2097" s="49"/>
      <c r="V2097" s="49"/>
      <c r="W2097"/>
    </row>
    <row r="2098" spans="11:23" x14ac:dyDescent="0.35">
      <c r="K2098"/>
      <c r="L2098"/>
      <c r="M2098"/>
      <c r="O2098"/>
      <c r="P2098" s="49"/>
      <c r="Q2098" s="49"/>
      <c r="R2098"/>
      <c r="S2098" s="49"/>
      <c r="T2098" s="49"/>
      <c r="U2098" s="49"/>
      <c r="V2098" s="49"/>
      <c r="W2098"/>
    </row>
    <row r="2099" spans="11:23" x14ac:dyDescent="0.35">
      <c r="K2099"/>
      <c r="L2099"/>
      <c r="M2099"/>
      <c r="O2099"/>
      <c r="P2099" s="49"/>
      <c r="Q2099" s="49"/>
      <c r="R2099"/>
      <c r="S2099" s="49"/>
      <c r="T2099" s="49"/>
      <c r="U2099" s="49"/>
      <c r="V2099" s="49"/>
      <c r="W2099"/>
    </row>
    <row r="2100" spans="11:23" x14ac:dyDescent="0.35">
      <c r="K2100"/>
      <c r="L2100"/>
      <c r="M2100"/>
      <c r="O2100"/>
      <c r="P2100" s="49"/>
      <c r="Q2100" s="49"/>
      <c r="R2100"/>
      <c r="S2100" s="49"/>
      <c r="T2100" s="49"/>
      <c r="U2100" s="49"/>
      <c r="V2100" s="49"/>
      <c r="W2100"/>
    </row>
    <row r="2101" spans="11:23" x14ac:dyDescent="0.35">
      <c r="K2101"/>
      <c r="L2101"/>
      <c r="M2101"/>
      <c r="O2101"/>
      <c r="P2101" s="49"/>
      <c r="Q2101" s="49"/>
      <c r="R2101"/>
      <c r="S2101" s="49"/>
      <c r="T2101" s="49"/>
      <c r="U2101" s="49"/>
      <c r="V2101" s="49"/>
      <c r="W2101"/>
    </row>
    <row r="2102" spans="11:23" x14ac:dyDescent="0.35">
      <c r="K2102"/>
      <c r="L2102"/>
      <c r="M2102"/>
      <c r="O2102"/>
      <c r="P2102" s="49"/>
      <c r="Q2102" s="49"/>
      <c r="R2102"/>
      <c r="S2102" s="49"/>
      <c r="T2102" s="49"/>
      <c r="U2102" s="49"/>
      <c r="V2102" s="49"/>
      <c r="W2102"/>
    </row>
    <row r="2103" spans="11:23" x14ac:dyDescent="0.35">
      <c r="K2103"/>
      <c r="L2103"/>
      <c r="M2103"/>
      <c r="O2103"/>
      <c r="P2103" s="49"/>
      <c r="Q2103" s="49"/>
      <c r="R2103"/>
      <c r="S2103" s="49"/>
      <c r="T2103" s="49"/>
      <c r="U2103" s="49"/>
      <c r="V2103" s="49"/>
      <c r="W2103"/>
    </row>
    <row r="2104" spans="11:23" x14ac:dyDescent="0.35">
      <c r="K2104"/>
      <c r="L2104"/>
      <c r="M2104"/>
      <c r="O2104"/>
      <c r="P2104" s="49"/>
      <c r="Q2104" s="49"/>
      <c r="R2104"/>
      <c r="S2104" s="49"/>
      <c r="T2104" s="49"/>
      <c r="U2104" s="49"/>
      <c r="V2104" s="49"/>
      <c r="W2104"/>
    </row>
    <row r="2105" spans="11:23" x14ac:dyDescent="0.35">
      <c r="K2105"/>
      <c r="L2105"/>
      <c r="M2105"/>
      <c r="O2105"/>
      <c r="P2105" s="49"/>
      <c r="Q2105" s="49"/>
      <c r="R2105"/>
      <c r="S2105" s="49"/>
      <c r="T2105" s="49"/>
      <c r="U2105" s="49"/>
      <c r="V2105" s="49"/>
      <c r="W2105"/>
    </row>
    <row r="2106" spans="11:23" x14ac:dyDescent="0.35">
      <c r="K2106"/>
      <c r="L2106"/>
      <c r="M2106"/>
      <c r="O2106"/>
      <c r="P2106" s="49"/>
      <c r="Q2106" s="49"/>
      <c r="R2106"/>
      <c r="S2106" s="49"/>
      <c r="T2106" s="49"/>
      <c r="U2106" s="49"/>
      <c r="V2106" s="49"/>
      <c r="W2106"/>
    </row>
    <row r="2107" spans="11:23" x14ac:dyDescent="0.35">
      <c r="K2107"/>
      <c r="L2107"/>
      <c r="M2107"/>
      <c r="O2107"/>
      <c r="P2107" s="49"/>
      <c r="Q2107" s="49"/>
      <c r="R2107"/>
      <c r="S2107" s="49"/>
      <c r="T2107" s="49"/>
      <c r="U2107" s="49"/>
      <c r="V2107" s="49"/>
      <c r="W2107"/>
    </row>
    <row r="2108" spans="11:23" x14ac:dyDescent="0.35">
      <c r="K2108"/>
      <c r="L2108"/>
      <c r="M2108"/>
      <c r="O2108"/>
      <c r="P2108" s="49"/>
      <c r="Q2108" s="49"/>
      <c r="R2108"/>
      <c r="S2108" s="49"/>
      <c r="T2108" s="49"/>
      <c r="U2108" s="49"/>
      <c r="V2108" s="49"/>
      <c r="W2108"/>
    </row>
    <row r="2109" spans="11:23" x14ac:dyDescent="0.35">
      <c r="K2109"/>
      <c r="L2109"/>
      <c r="M2109"/>
      <c r="O2109"/>
      <c r="P2109" s="49"/>
      <c r="Q2109" s="49"/>
      <c r="R2109"/>
      <c r="S2109" s="49"/>
      <c r="T2109" s="49"/>
      <c r="U2109" s="49"/>
      <c r="V2109" s="49"/>
      <c r="W2109"/>
    </row>
    <row r="2110" spans="11:23" x14ac:dyDescent="0.35">
      <c r="K2110"/>
      <c r="L2110"/>
      <c r="M2110"/>
      <c r="O2110"/>
      <c r="P2110" s="49"/>
      <c r="Q2110" s="49"/>
      <c r="R2110"/>
      <c r="S2110" s="49"/>
      <c r="T2110" s="49"/>
      <c r="U2110" s="49"/>
      <c r="V2110" s="49"/>
      <c r="W2110"/>
    </row>
    <row r="2111" spans="11:23" x14ac:dyDescent="0.35">
      <c r="K2111"/>
      <c r="L2111"/>
      <c r="M2111"/>
      <c r="O2111"/>
      <c r="P2111" s="49"/>
      <c r="Q2111" s="49"/>
      <c r="R2111"/>
      <c r="S2111" s="49"/>
      <c r="T2111" s="49"/>
      <c r="U2111" s="49"/>
      <c r="V2111" s="49"/>
      <c r="W2111"/>
    </row>
    <row r="2112" spans="11:23" x14ac:dyDescent="0.35">
      <c r="K2112"/>
      <c r="L2112"/>
      <c r="M2112"/>
      <c r="O2112"/>
      <c r="P2112" s="49"/>
      <c r="Q2112" s="49"/>
      <c r="R2112"/>
      <c r="S2112" s="49"/>
      <c r="T2112" s="49"/>
      <c r="U2112" s="49"/>
      <c r="V2112" s="49"/>
      <c r="W2112"/>
    </row>
    <row r="2113" spans="11:23" x14ac:dyDescent="0.35">
      <c r="K2113"/>
      <c r="L2113"/>
      <c r="M2113"/>
      <c r="O2113"/>
      <c r="P2113" s="49"/>
      <c r="Q2113" s="49"/>
      <c r="R2113"/>
      <c r="S2113" s="49"/>
      <c r="T2113" s="49"/>
      <c r="U2113" s="49"/>
      <c r="V2113" s="49"/>
      <c r="W2113"/>
    </row>
    <row r="2114" spans="11:23" x14ac:dyDescent="0.35">
      <c r="K2114"/>
      <c r="L2114"/>
      <c r="M2114"/>
      <c r="O2114"/>
      <c r="P2114" s="49"/>
      <c r="Q2114" s="49"/>
      <c r="R2114"/>
      <c r="S2114" s="49"/>
      <c r="T2114" s="49"/>
      <c r="U2114" s="49"/>
      <c r="V2114" s="49"/>
      <c r="W2114"/>
    </row>
    <row r="2115" spans="11:23" x14ac:dyDescent="0.35">
      <c r="K2115"/>
      <c r="L2115"/>
      <c r="M2115"/>
      <c r="O2115"/>
      <c r="P2115" s="49"/>
      <c r="Q2115" s="49"/>
      <c r="R2115"/>
      <c r="S2115" s="49"/>
      <c r="T2115" s="49"/>
      <c r="U2115" s="49"/>
      <c r="V2115" s="49"/>
      <c r="W2115"/>
    </row>
    <row r="2116" spans="11:23" x14ac:dyDescent="0.35">
      <c r="K2116"/>
      <c r="L2116"/>
      <c r="M2116"/>
      <c r="O2116"/>
      <c r="P2116" s="49"/>
      <c r="Q2116" s="49"/>
      <c r="R2116"/>
      <c r="S2116" s="49"/>
      <c r="T2116" s="49"/>
      <c r="U2116" s="49"/>
      <c r="V2116" s="49"/>
      <c r="W2116"/>
    </row>
    <row r="2117" spans="11:23" x14ac:dyDescent="0.35">
      <c r="K2117"/>
      <c r="L2117"/>
      <c r="M2117"/>
      <c r="O2117"/>
      <c r="P2117" s="49"/>
      <c r="Q2117" s="49"/>
      <c r="R2117"/>
      <c r="S2117" s="49"/>
      <c r="T2117" s="49"/>
      <c r="U2117" s="49"/>
      <c r="V2117" s="49"/>
      <c r="W2117"/>
    </row>
    <row r="2118" spans="11:23" x14ac:dyDescent="0.35">
      <c r="K2118"/>
      <c r="L2118"/>
      <c r="M2118"/>
      <c r="O2118"/>
      <c r="P2118" s="49"/>
      <c r="Q2118" s="49"/>
      <c r="R2118"/>
      <c r="S2118" s="49"/>
      <c r="T2118" s="49"/>
      <c r="U2118" s="49"/>
      <c r="V2118" s="49"/>
      <c r="W2118"/>
    </row>
    <row r="2119" spans="11:23" x14ac:dyDescent="0.35">
      <c r="K2119"/>
      <c r="L2119"/>
      <c r="M2119"/>
      <c r="O2119"/>
      <c r="P2119" s="49"/>
      <c r="Q2119" s="49"/>
      <c r="R2119"/>
      <c r="S2119" s="49"/>
      <c r="T2119" s="49"/>
      <c r="U2119" s="49"/>
      <c r="V2119" s="49"/>
      <c r="W2119"/>
    </row>
    <row r="2120" spans="11:23" x14ac:dyDescent="0.35">
      <c r="K2120"/>
      <c r="L2120"/>
      <c r="M2120"/>
      <c r="O2120"/>
      <c r="P2120" s="49"/>
      <c r="Q2120" s="49"/>
      <c r="R2120"/>
      <c r="S2120" s="49"/>
      <c r="T2120" s="49"/>
      <c r="U2120" s="49"/>
      <c r="V2120" s="49"/>
      <c r="W2120"/>
    </row>
    <row r="2121" spans="11:23" x14ac:dyDescent="0.35">
      <c r="K2121"/>
      <c r="L2121"/>
      <c r="M2121"/>
      <c r="O2121"/>
      <c r="P2121" s="49"/>
      <c r="Q2121" s="49"/>
      <c r="R2121"/>
      <c r="S2121" s="49"/>
      <c r="T2121" s="49"/>
      <c r="U2121" s="49"/>
      <c r="V2121" s="49"/>
      <c r="W2121"/>
    </row>
    <row r="2122" spans="11:23" x14ac:dyDescent="0.35">
      <c r="K2122"/>
      <c r="L2122"/>
      <c r="M2122"/>
      <c r="O2122"/>
      <c r="P2122" s="49"/>
      <c r="Q2122" s="49"/>
      <c r="R2122"/>
      <c r="S2122" s="49"/>
      <c r="T2122" s="49"/>
      <c r="U2122" s="49"/>
      <c r="V2122" s="49"/>
      <c r="W2122"/>
    </row>
    <row r="2123" spans="11:23" x14ac:dyDescent="0.35">
      <c r="K2123"/>
      <c r="L2123"/>
      <c r="M2123"/>
      <c r="O2123"/>
      <c r="P2123" s="49"/>
      <c r="Q2123" s="49"/>
      <c r="R2123"/>
      <c r="S2123" s="49"/>
      <c r="T2123" s="49"/>
      <c r="U2123" s="49"/>
      <c r="V2123" s="49"/>
      <c r="W2123"/>
    </row>
    <row r="2124" spans="11:23" x14ac:dyDescent="0.35">
      <c r="K2124"/>
      <c r="L2124"/>
      <c r="M2124"/>
      <c r="O2124"/>
      <c r="P2124" s="49"/>
      <c r="Q2124" s="49"/>
      <c r="R2124"/>
      <c r="S2124" s="49"/>
      <c r="T2124" s="49"/>
      <c r="U2124" s="49"/>
      <c r="V2124" s="49"/>
      <c r="W2124"/>
    </row>
    <row r="2125" spans="11:23" x14ac:dyDescent="0.35">
      <c r="K2125"/>
      <c r="L2125"/>
      <c r="M2125"/>
      <c r="O2125"/>
      <c r="P2125" s="49"/>
      <c r="Q2125" s="49"/>
      <c r="R2125"/>
      <c r="S2125" s="49"/>
      <c r="T2125" s="49"/>
      <c r="U2125" s="49"/>
      <c r="V2125" s="49"/>
      <c r="W2125"/>
    </row>
    <row r="2126" spans="11:23" x14ac:dyDescent="0.35">
      <c r="K2126"/>
      <c r="L2126"/>
      <c r="M2126"/>
      <c r="O2126"/>
      <c r="P2126" s="49"/>
      <c r="Q2126" s="49"/>
      <c r="R2126"/>
      <c r="S2126" s="49"/>
      <c r="T2126" s="49"/>
      <c r="U2126" s="49"/>
      <c r="V2126" s="49"/>
      <c r="W2126"/>
    </row>
    <row r="2127" spans="11:23" x14ac:dyDescent="0.35">
      <c r="K2127"/>
      <c r="L2127"/>
      <c r="M2127"/>
      <c r="O2127"/>
      <c r="P2127" s="49"/>
      <c r="Q2127" s="49"/>
      <c r="R2127"/>
      <c r="S2127" s="49"/>
      <c r="T2127" s="49"/>
      <c r="U2127" s="49"/>
      <c r="V2127" s="49"/>
      <c r="W2127"/>
    </row>
    <row r="2128" spans="11:23" x14ac:dyDescent="0.35">
      <c r="K2128"/>
      <c r="L2128"/>
      <c r="M2128"/>
      <c r="O2128"/>
      <c r="P2128" s="49"/>
      <c r="Q2128" s="49"/>
      <c r="R2128"/>
      <c r="S2128" s="49"/>
      <c r="T2128" s="49"/>
      <c r="U2128" s="49"/>
      <c r="V2128" s="49"/>
      <c r="W2128"/>
    </row>
    <row r="2129" spans="11:23" x14ac:dyDescent="0.35">
      <c r="K2129"/>
      <c r="L2129"/>
      <c r="M2129"/>
      <c r="O2129"/>
      <c r="P2129" s="49"/>
      <c r="Q2129" s="49"/>
      <c r="R2129"/>
      <c r="S2129" s="49"/>
      <c r="T2129" s="49"/>
      <c r="U2129" s="49"/>
      <c r="V2129" s="49"/>
      <c r="W2129"/>
    </row>
    <row r="2130" spans="11:23" x14ac:dyDescent="0.35">
      <c r="K2130"/>
      <c r="L2130"/>
      <c r="M2130"/>
      <c r="O2130"/>
      <c r="P2130" s="49"/>
      <c r="Q2130" s="49"/>
      <c r="R2130"/>
      <c r="S2130" s="49"/>
      <c r="T2130" s="49"/>
      <c r="U2130" s="49"/>
      <c r="V2130" s="49"/>
      <c r="W2130"/>
    </row>
    <row r="2131" spans="11:23" x14ac:dyDescent="0.35">
      <c r="K2131"/>
      <c r="L2131"/>
      <c r="M2131"/>
      <c r="O2131"/>
      <c r="P2131" s="49"/>
      <c r="Q2131" s="49"/>
      <c r="R2131"/>
      <c r="S2131" s="49"/>
      <c r="T2131" s="49"/>
      <c r="U2131" s="49"/>
      <c r="V2131" s="49"/>
      <c r="W2131"/>
    </row>
    <row r="2132" spans="11:23" x14ac:dyDescent="0.35">
      <c r="K2132"/>
      <c r="L2132"/>
      <c r="M2132"/>
      <c r="O2132"/>
      <c r="P2132" s="49"/>
      <c r="Q2132" s="49"/>
      <c r="R2132"/>
      <c r="S2132" s="49"/>
      <c r="T2132" s="49"/>
      <c r="U2132" s="49"/>
      <c r="V2132" s="49"/>
      <c r="W2132"/>
    </row>
    <row r="2133" spans="11:23" x14ac:dyDescent="0.35">
      <c r="K2133"/>
      <c r="L2133"/>
      <c r="M2133"/>
      <c r="O2133"/>
      <c r="P2133" s="49"/>
      <c r="Q2133" s="49"/>
      <c r="R2133"/>
      <c r="S2133" s="49"/>
      <c r="T2133" s="49"/>
      <c r="U2133" s="49"/>
      <c r="V2133" s="49"/>
      <c r="W2133"/>
    </row>
    <row r="2134" spans="11:23" x14ac:dyDescent="0.35">
      <c r="K2134"/>
      <c r="L2134"/>
      <c r="M2134"/>
      <c r="O2134"/>
      <c r="P2134" s="49"/>
      <c r="Q2134" s="49"/>
      <c r="R2134"/>
      <c r="S2134" s="49"/>
      <c r="T2134" s="49"/>
      <c r="U2134" s="49"/>
      <c r="V2134" s="49"/>
      <c r="W2134"/>
    </row>
    <row r="2135" spans="11:23" x14ac:dyDescent="0.35">
      <c r="K2135"/>
      <c r="L2135"/>
      <c r="M2135"/>
      <c r="O2135"/>
      <c r="P2135" s="49"/>
      <c r="Q2135" s="49"/>
      <c r="R2135"/>
      <c r="S2135" s="49"/>
      <c r="T2135" s="49"/>
      <c r="U2135" s="49"/>
      <c r="V2135" s="49"/>
      <c r="W2135"/>
    </row>
    <row r="2136" spans="11:23" x14ac:dyDescent="0.35">
      <c r="K2136"/>
      <c r="L2136"/>
      <c r="M2136"/>
      <c r="O2136"/>
      <c r="P2136" s="49"/>
      <c r="Q2136" s="49"/>
      <c r="R2136"/>
      <c r="S2136" s="49"/>
      <c r="T2136" s="49"/>
      <c r="U2136" s="49"/>
      <c r="V2136" s="49"/>
      <c r="W2136"/>
    </row>
    <row r="2137" spans="11:23" x14ac:dyDescent="0.35">
      <c r="K2137"/>
      <c r="L2137"/>
      <c r="M2137"/>
      <c r="O2137"/>
      <c r="P2137" s="49"/>
      <c r="Q2137" s="49"/>
      <c r="R2137"/>
      <c r="S2137" s="49"/>
      <c r="T2137" s="49"/>
      <c r="U2137" s="49"/>
      <c r="V2137" s="49"/>
      <c r="W2137"/>
    </row>
    <row r="2138" spans="11:23" x14ac:dyDescent="0.35">
      <c r="K2138"/>
      <c r="L2138"/>
      <c r="M2138"/>
      <c r="O2138"/>
      <c r="P2138" s="49"/>
      <c r="Q2138" s="49"/>
      <c r="R2138"/>
      <c r="S2138" s="49"/>
      <c r="T2138" s="49"/>
      <c r="U2138" s="49"/>
      <c r="V2138" s="49"/>
      <c r="W2138"/>
    </row>
    <row r="2139" spans="11:23" x14ac:dyDescent="0.35">
      <c r="K2139"/>
      <c r="L2139"/>
      <c r="M2139"/>
      <c r="O2139"/>
      <c r="P2139" s="49"/>
      <c r="Q2139" s="49"/>
      <c r="R2139"/>
      <c r="S2139" s="49"/>
      <c r="T2139" s="49"/>
      <c r="U2139" s="49"/>
      <c r="V2139" s="49"/>
      <c r="W2139"/>
    </row>
    <row r="2140" spans="11:23" x14ac:dyDescent="0.35">
      <c r="K2140"/>
      <c r="L2140"/>
      <c r="M2140"/>
      <c r="O2140"/>
      <c r="P2140" s="49"/>
      <c r="Q2140" s="49"/>
      <c r="R2140"/>
      <c r="S2140" s="49"/>
      <c r="T2140" s="49"/>
      <c r="U2140" s="49"/>
      <c r="V2140" s="49"/>
      <c r="W2140"/>
    </row>
    <row r="2141" spans="11:23" x14ac:dyDescent="0.35">
      <c r="K2141"/>
      <c r="L2141"/>
      <c r="M2141"/>
      <c r="O2141"/>
      <c r="P2141" s="49"/>
      <c r="Q2141" s="49"/>
      <c r="R2141"/>
      <c r="S2141" s="49"/>
      <c r="T2141" s="49"/>
      <c r="U2141" s="49"/>
      <c r="V2141" s="49"/>
      <c r="W2141"/>
    </row>
    <row r="2142" spans="11:23" x14ac:dyDescent="0.35">
      <c r="K2142"/>
      <c r="L2142"/>
      <c r="M2142"/>
      <c r="O2142"/>
      <c r="P2142" s="49"/>
      <c r="Q2142" s="49"/>
      <c r="R2142"/>
      <c r="S2142" s="49"/>
      <c r="T2142" s="49"/>
      <c r="U2142" s="49"/>
      <c r="V2142" s="49"/>
      <c r="W2142"/>
    </row>
    <row r="2143" spans="11:23" x14ac:dyDescent="0.35">
      <c r="K2143"/>
      <c r="L2143"/>
      <c r="M2143"/>
      <c r="O2143"/>
      <c r="P2143" s="49"/>
      <c r="Q2143" s="49"/>
      <c r="R2143"/>
      <c r="S2143" s="49"/>
      <c r="T2143" s="49"/>
      <c r="U2143" s="49"/>
      <c r="V2143" s="49"/>
      <c r="W2143"/>
    </row>
    <row r="2144" spans="11:23" x14ac:dyDescent="0.35">
      <c r="K2144"/>
      <c r="L2144"/>
      <c r="M2144"/>
      <c r="O2144"/>
      <c r="P2144" s="49"/>
      <c r="Q2144" s="49"/>
      <c r="R2144"/>
      <c r="S2144" s="49"/>
      <c r="T2144" s="49"/>
      <c r="U2144" s="49"/>
      <c r="V2144" s="49"/>
      <c r="W2144"/>
    </row>
    <row r="2145" spans="11:23" x14ac:dyDescent="0.35">
      <c r="K2145"/>
      <c r="L2145"/>
      <c r="M2145"/>
      <c r="O2145"/>
      <c r="P2145" s="49"/>
      <c r="Q2145" s="49"/>
      <c r="R2145"/>
      <c r="S2145" s="49"/>
      <c r="T2145" s="49"/>
      <c r="U2145" s="49"/>
      <c r="V2145" s="49"/>
      <c r="W2145"/>
    </row>
    <row r="2146" spans="11:23" x14ac:dyDescent="0.35">
      <c r="K2146"/>
      <c r="L2146"/>
      <c r="M2146"/>
      <c r="O2146"/>
      <c r="P2146" s="49"/>
      <c r="Q2146" s="49"/>
      <c r="R2146"/>
      <c r="S2146" s="49"/>
      <c r="T2146" s="49"/>
      <c r="U2146" s="49"/>
      <c r="V2146" s="49"/>
      <c r="W2146"/>
    </row>
    <row r="2147" spans="11:23" x14ac:dyDescent="0.35">
      <c r="K2147"/>
      <c r="L2147"/>
      <c r="M2147"/>
      <c r="O2147"/>
      <c r="P2147" s="49"/>
      <c r="Q2147" s="49"/>
      <c r="R2147"/>
      <c r="S2147" s="49"/>
      <c r="T2147" s="49"/>
      <c r="U2147" s="49"/>
      <c r="V2147" s="49"/>
      <c r="W2147"/>
    </row>
    <row r="2148" spans="11:23" x14ac:dyDescent="0.35">
      <c r="K2148"/>
      <c r="L2148"/>
      <c r="M2148"/>
      <c r="O2148"/>
      <c r="P2148" s="49"/>
      <c r="Q2148" s="49"/>
      <c r="R2148"/>
      <c r="S2148" s="49"/>
      <c r="T2148" s="49"/>
      <c r="U2148" s="49"/>
      <c r="V2148" s="49"/>
      <c r="W2148"/>
    </row>
    <row r="2149" spans="11:23" x14ac:dyDescent="0.35">
      <c r="K2149"/>
      <c r="L2149"/>
      <c r="M2149"/>
      <c r="O2149"/>
      <c r="P2149" s="49"/>
      <c r="Q2149" s="49"/>
      <c r="R2149"/>
      <c r="S2149" s="49"/>
      <c r="T2149" s="49"/>
      <c r="U2149" s="49"/>
      <c r="V2149" s="49"/>
      <c r="W2149"/>
    </row>
    <row r="2150" spans="11:23" x14ac:dyDescent="0.35">
      <c r="K2150"/>
      <c r="L2150"/>
      <c r="M2150"/>
      <c r="O2150"/>
      <c r="P2150" s="49"/>
      <c r="Q2150" s="49"/>
      <c r="R2150"/>
      <c r="S2150" s="49"/>
      <c r="T2150" s="49"/>
      <c r="U2150" s="49"/>
      <c r="V2150" s="49"/>
      <c r="W2150"/>
    </row>
    <row r="2151" spans="11:23" x14ac:dyDescent="0.35">
      <c r="K2151"/>
      <c r="L2151"/>
      <c r="M2151"/>
      <c r="O2151"/>
      <c r="P2151" s="49"/>
      <c r="Q2151" s="49"/>
      <c r="R2151"/>
      <c r="S2151" s="49"/>
      <c r="T2151" s="49"/>
      <c r="U2151" s="49"/>
      <c r="V2151" s="49"/>
      <c r="W2151"/>
    </row>
    <row r="2152" spans="11:23" x14ac:dyDescent="0.35">
      <c r="K2152"/>
      <c r="L2152"/>
      <c r="M2152"/>
      <c r="O2152"/>
      <c r="P2152" s="49"/>
      <c r="Q2152" s="49"/>
      <c r="R2152"/>
      <c r="S2152" s="49"/>
      <c r="T2152" s="49"/>
      <c r="U2152" s="49"/>
      <c r="V2152" s="49"/>
      <c r="W2152"/>
    </row>
    <row r="2153" spans="11:23" x14ac:dyDescent="0.35">
      <c r="K2153"/>
      <c r="L2153"/>
      <c r="M2153"/>
      <c r="O2153"/>
      <c r="P2153" s="49"/>
      <c r="Q2153" s="49"/>
      <c r="R2153"/>
      <c r="S2153" s="49"/>
      <c r="T2153" s="49"/>
      <c r="U2153" s="49"/>
      <c r="V2153" s="49"/>
      <c r="W2153"/>
    </row>
    <row r="2154" spans="11:23" x14ac:dyDescent="0.35">
      <c r="K2154"/>
      <c r="L2154"/>
      <c r="M2154"/>
      <c r="O2154"/>
      <c r="P2154" s="49"/>
      <c r="Q2154" s="49"/>
      <c r="R2154"/>
      <c r="S2154" s="49"/>
      <c r="T2154" s="49"/>
      <c r="U2154" s="49"/>
      <c r="V2154" s="49"/>
      <c r="W2154"/>
    </row>
    <row r="2155" spans="11:23" x14ac:dyDescent="0.35">
      <c r="K2155"/>
      <c r="L2155"/>
      <c r="M2155"/>
      <c r="O2155"/>
      <c r="P2155" s="49"/>
      <c r="Q2155" s="49"/>
      <c r="R2155"/>
      <c r="S2155" s="49"/>
      <c r="T2155" s="49"/>
      <c r="U2155" s="49"/>
      <c r="V2155" s="49"/>
      <c r="W2155"/>
    </row>
    <row r="2156" spans="11:23" x14ac:dyDescent="0.35">
      <c r="K2156"/>
      <c r="L2156"/>
      <c r="M2156"/>
      <c r="O2156"/>
      <c r="P2156" s="49"/>
      <c r="Q2156" s="49"/>
      <c r="R2156"/>
      <c r="S2156" s="49"/>
      <c r="T2156" s="49"/>
      <c r="U2156" s="49"/>
      <c r="V2156" s="49"/>
      <c r="W2156"/>
    </row>
    <row r="2157" spans="11:23" x14ac:dyDescent="0.35">
      <c r="K2157"/>
      <c r="L2157"/>
      <c r="M2157"/>
      <c r="O2157"/>
      <c r="P2157" s="49"/>
      <c r="Q2157" s="49"/>
      <c r="R2157"/>
      <c r="S2157" s="49"/>
      <c r="T2157" s="49"/>
      <c r="U2157" s="49"/>
      <c r="V2157" s="49"/>
      <c r="W2157"/>
    </row>
    <row r="2158" spans="11:23" x14ac:dyDescent="0.35">
      <c r="K2158"/>
      <c r="L2158"/>
      <c r="M2158"/>
      <c r="O2158"/>
      <c r="P2158" s="49"/>
      <c r="Q2158" s="49"/>
      <c r="R2158"/>
      <c r="S2158" s="49"/>
      <c r="T2158" s="49"/>
      <c r="U2158" s="49"/>
      <c r="V2158" s="49"/>
      <c r="W2158"/>
    </row>
    <row r="2159" spans="11:23" x14ac:dyDescent="0.35">
      <c r="K2159"/>
      <c r="L2159"/>
      <c r="M2159"/>
      <c r="O2159"/>
      <c r="P2159" s="49"/>
      <c r="Q2159" s="49"/>
      <c r="R2159"/>
      <c r="S2159" s="49"/>
      <c r="T2159" s="49"/>
      <c r="U2159" s="49"/>
      <c r="V2159" s="49"/>
      <c r="W2159"/>
    </row>
    <row r="2160" spans="11:23" x14ac:dyDescent="0.35">
      <c r="K2160"/>
      <c r="L2160"/>
      <c r="M2160"/>
      <c r="O2160"/>
      <c r="P2160" s="49"/>
      <c r="Q2160" s="49"/>
      <c r="R2160"/>
      <c r="S2160" s="49"/>
      <c r="T2160" s="49"/>
      <c r="U2160" s="49"/>
      <c r="V2160" s="49"/>
      <c r="W2160"/>
    </row>
    <row r="2161" spans="11:23" x14ac:dyDescent="0.35">
      <c r="K2161"/>
      <c r="L2161"/>
      <c r="M2161"/>
      <c r="O2161"/>
      <c r="P2161" s="49"/>
      <c r="Q2161" s="49"/>
      <c r="R2161"/>
      <c r="S2161" s="49"/>
      <c r="T2161" s="49"/>
      <c r="U2161" s="49"/>
      <c r="V2161" s="49"/>
      <c r="W2161"/>
    </row>
    <row r="2162" spans="11:23" x14ac:dyDescent="0.35">
      <c r="K2162"/>
      <c r="L2162"/>
      <c r="M2162"/>
      <c r="O2162"/>
      <c r="P2162" s="49"/>
      <c r="Q2162" s="49"/>
      <c r="R2162"/>
      <c r="S2162" s="49"/>
      <c r="T2162" s="49"/>
      <c r="U2162" s="49"/>
      <c r="V2162" s="49"/>
      <c r="W2162"/>
    </row>
    <row r="2163" spans="11:23" x14ac:dyDescent="0.35">
      <c r="K2163"/>
      <c r="L2163"/>
      <c r="M2163"/>
      <c r="O2163"/>
      <c r="P2163" s="49"/>
      <c r="Q2163" s="49"/>
      <c r="R2163"/>
      <c r="S2163" s="49"/>
      <c r="T2163" s="49"/>
      <c r="U2163" s="49"/>
      <c r="V2163" s="49"/>
      <c r="W2163"/>
    </row>
    <row r="2164" spans="11:23" x14ac:dyDescent="0.35">
      <c r="K2164"/>
      <c r="L2164"/>
      <c r="M2164"/>
      <c r="O2164"/>
      <c r="P2164" s="49"/>
      <c r="Q2164" s="49"/>
      <c r="R2164"/>
      <c r="S2164" s="49"/>
      <c r="T2164" s="49"/>
      <c r="U2164" s="49"/>
      <c r="V2164" s="49"/>
      <c r="W2164"/>
    </row>
    <row r="2165" spans="11:23" x14ac:dyDescent="0.35">
      <c r="K2165"/>
      <c r="L2165"/>
      <c r="M2165"/>
      <c r="O2165"/>
      <c r="P2165" s="49"/>
      <c r="Q2165" s="49"/>
      <c r="R2165"/>
      <c r="S2165" s="49"/>
      <c r="T2165" s="49"/>
      <c r="U2165" s="49"/>
      <c r="V2165" s="49"/>
      <c r="W2165"/>
    </row>
    <row r="2166" spans="11:23" x14ac:dyDescent="0.35">
      <c r="K2166"/>
      <c r="L2166"/>
      <c r="M2166"/>
      <c r="O2166"/>
      <c r="P2166" s="49"/>
      <c r="Q2166" s="49"/>
      <c r="R2166"/>
      <c r="S2166" s="49"/>
      <c r="T2166" s="49"/>
      <c r="U2166" s="49"/>
      <c r="V2166" s="49"/>
      <c r="W2166"/>
    </row>
    <row r="2167" spans="11:23" x14ac:dyDescent="0.35">
      <c r="K2167"/>
      <c r="L2167"/>
      <c r="M2167"/>
      <c r="O2167"/>
      <c r="P2167" s="49"/>
      <c r="Q2167" s="49"/>
      <c r="R2167"/>
      <c r="S2167" s="49"/>
      <c r="T2167" s="49"/>
      <c r="U2167" s="49"/>
      <c r="V2167" s="49"/>
      <c r="W2167"/>
    </row>
    <row r="2168" spans="11:23" x14ac:dyDescent="0.35">
      <c r="K2168"/>
      <c r="L2168"/>
      <c r="M2168"/>
      <c r="O2168"/>
      <c r="P2168" s="49"/>
      <c r="Q2168" s="49"/>
      <c r="R2168"/>
      <c r="S2168" s="49"/>
      <c r="T2168" s="49"/>
      <c r="U2168" s="49"/>
      <c r="V2168" s="49"/>
      <c r="W2168"/>
    </row>
    <row r="2169" spans="11:23" x14ac:dyDescent="0.35">
      <c r="K2169"/>
      <c r="L2169"/>
      <c r="M2169"/>
      <c r="O2169"/>
      <c r="P2169" s="49"/>
      <c r="Q2169" s="49"/>
      <c r="R2169"/>
      <c r="S2169" s="49"/>
      <c r="T2169" s="49"/>
      <c r="U2169" s="49"/>
      <c r="V2169" s="49"/>
      <c r="W2169"/>
    </row>
    <row r="2170" spans="11:23" x14ac:dyDescent="0.35">
      <c r="K2170"/>
      <c r="L2170"/>
      <c r="M2170"/>
      <c r="O2170"/>
      <c r="P2170" s="49"/>
      <c r="Q2170" s="49"/>
      <c r="R2170"/>
      <c r="S2170" s="49"/>
      <c r="T2170" s="49"/>
      <c r="U2170" s="49"/>
      <c r="V2170" s="49"/>
      <c r="W2170"/>
    </row>
    <row r="2171" spans="11:23" x14ac:dyDescent="0.35">
      <c r="K2171"/>
      <c r="L2171"/>
      <c r="M2171"/>
      <c r="O2171"/>
      <c r="P2171" s="49"/>
      <c r="Q2171" s="49"/>
      <c r="R2171"/>
      <c r="S2171" s="49"/>
      <c r="T2171" s="49"/>
      <c r="U2171" s="49"/>
      <c r="V2171" s="49"/>
      <c r="W2171"/>
    </row>
    <row r="2172" spans="11:23" x14ac:dyDescent="0.35">
      <c r="K2172"/>
      <c r="L2172"/>
      <c r="M2172"/>
      <c r="O2172"/>
      <c r="P2172" s="49"/>
      <c r="Q2172" s="49"/>
      <c r="R2172"/>
      <c r="S2172" s="49"/>
      <c r="T2172" s="49"/>
      <c r="U2172" s="49"/>
      <c r="V2172" s="49"/>
      <c r="W2172"/>
    </row>
    <row r="2173" spans="11:23" x14ac:dyDescent="0.35">
      <c r="K2173"/>
      <c r="L2173"/>
      <c r="M2173"/>
      <c r="O2173"/>
      <c r="P2173" s="49"/>
      <c r="Q2173" s="49"/>
      <c r="R2173"/>
      <c r="S2173" s="49"/>
      <c r="T2173" s="49"/>
      <c r="U2173" s="49"/>
      <c r="V2173" s="49"/>
      <c r="W2173"/>
    </row>
    <row r="2174" spans="11:23" x14ac:dyDescent="0.35">
      <c r="K2174"/>
      <c r="L2174"/>
      <c r="M2174"/>
      <c r="O2174"/>
      <c r="P2174" s="49"/>
      <c r="Q2174" s="49"/>
      <c r="R2174"/>
      <c r="S2174" s="49"/>
      <c r="T2174" s="49"/>
      <c r="U2174" s="49"/>
      <c r="V2174" s="49"/>
      <c r="W2174"/>
    </row>
    <row r="2175" spans="11:23" x14ac:dyDescent="0.35">
      <c r="K2175"/>
      <c r="L2175"/>
      <c r="M2175"/>
      <c r="O2175"/>
      <c r="P2175" s="49"/>
      <c r="Q2175" s="49"/>
      <c r="R2175"/>
      <c r="S2175" s="49"/>
      <c r="T2175" s="49"/>
      <c r="U2175" s="49"/>
      <c r="V2175" s="49"/>
      <c r="W2175"/>
    </row>
    <row r="2176" spans="11:23" x14ac:dyDescent="0.35">
      <c r="K2176"/>
      <c r="L2176"/>
      <c r="M2176"/>
      <c r="O2176"/>
      <c r="P2176" s="49"/>
      <c r="Q2176" s="49"/>
      <c r="R2176"/>
      <c r="S2176" s="49"/>
      <c r="T2176" s="49"/>
      <c r="U2176" s="49"/>
      <c r="V2176" s="49"/>
      <c r="W2176"/>
    </row>
    <row r="2177" spans="11:23" x14ac:dyDescent="0.35">
      <c r="K2177"/>
      <c r="L2177"/>
      <c r="M2177"/>
      <c r="O2177"/>
      <c r="P2177" s="49"/>
      <c r="Q2177" s="49"/>
      <c r="R2177"/>
      <c r="S2177" s="49"/>
      <c r="T2177" s="49"/>
      <c r="U2177" s="49"/>
      <c r="V2177" s="49"/>
      <c r="W2177"/>
    </row>
    <row r="2178" spans="11:23" x14ac:dyDescent="0.35">
      <c r="K2178"/>
      <c r="L2178"/>
      <c r="M2178"/>
      <c r="O2178"/>
      <c r="P2178" s="49"/>
      <c r="Q2178" s="49"/>
      <c r="R2178"/>
      <c r="S2178" s="49"/>
      <c r="T2178" s="49"/>
      <c r="U2178" s="49"/>
      <c r="V2178" s="49"/>
      <c r="W2178"/>
    </row>
    <row r="2179" spans="11:23" x14ac:dyDescent="0.35">
      <c r="K2179"/>
      <c r="L2179"/>
      <c r="M2179"/>
      <c r="O2179"/>
      <c r="P2179" s="49"/>
      <c r="Q2179" s="49"/>
      <c r="R2179"/>
      <c r="S2179" s="49"/>
      <c r="T2179" s="49"/>
      <c r="U2179" s="49"/>
      <c r="V2179" s="49"/>
      <c r="W2179"/>
    </row>
    <row r="2180" spans="11:23" x14ac:dyDescent="0.35">
      <c r="K2180"/>
      <c r="L2180"/>
      <c r="M2180"/>
      <c r="O2180"/>
      <c r="P2180" s="49"/>
      <c r="Q2180" s="49"/>
      <c r="R2180"/>
      <c r="S2180" s="49"/>
      <c r="T2180" s="49"/>
      <c r="U2180" s="49"/>
      <c r="V2180" s="49"/>
      <c r="W2180"/>
    </row>
    <row r="2181" spans="11:23" x14ac:dyDescent="0.35">
      <c r="K2181"/>
      <c r="L2181"/>
      <c r="M2181"/>
      <c r="O2181"/>
      <c r="P2181" s="49"/>
      <c r="Q2181" s="49"/>
      <c r="R2181"/>
      <c r="S2181" s="49"/>
      <c r="T2181" s="49"/>
      <c r="U2181" s="49"/>
      <c r="V2181" s="49"/>
      <c r="W2181"/>
    </row>
    <row r="2182" spans="11:23" x14ac:dyDescent="0.35">
      <c r="K2182"/>
      <c r="L2182"/>
      <c r="M2182"/>
      <c r="O2182"/>
      <c r="P2182" s="49"/>
      <c r="Q2182" s="49"/>
      <c r="R2182"/>
      <c r="S2182" s="49"/>
      <c r="T2182" s="49"/>
      <c r="U2182" s="49"/>
      <c r="V2182" s="49"/>
      <c r="W2182"/>
    </row>
    <row r="2183" spans="11:23" x14ac:dyDescent="0.35">
      <c r="K2183"/>
      <c r="L2183"/>
      <c r="M2183"/>
      <c r="O2183"/>
      <c r="P2183" s="49"/>
      <c r="Q2183" s="49"/>
      <c r="R2183"/>
      <c r="S2183" s="49"/>
      <c r="T2183" s="49"/>
      <c r="U2183" s="49"/>
      <c r="V2183" s="49"/>
      <c r="W2183"/>
    </row>
    <row r="2184" spans="11:23" x14ac:dyDescent="0.35">
      <c r="K2184"/>
      <c r="L2184"/>
      <c r="M2184"/>
      <c r="O2184"/>
      <c r="P2184" s="49"/>
      <c r="Q2184" s="49"/>
      <c r="R2184"/>
      <c r="S2184" s="49"/>
      <c r="T2184" s="49"/>
      <c r="U2184" s="49"/>
      <c r="V2184" s="49"/>
      <c r="W2184"/>
    </row>
    <row r="2185" spans="11:23" x14ac:dyDescent="0.35">
      <c r="K2185"/>
      <c r="L2185"/>
      <c r="M2185"/>
      <c r="O2185"/>
      <c r="P2185" s="49"/>
      <c r="Q2185" s="49"/>
      <c r="R2185"/>
      <c r="S2185" s="49"/>
      <c r="T2185" s="49"/>
      <c r="U2185" s="49"/>
      <c r="V2185" s="49"/>
      <c r="W2185"/>
    </row>
    <row r="2186" spans="11:23" x14ac:dyDescent="0.35">
      <c r="K2186"/>
      <c r="L2186"/>
      <c r="M2186"/>
      <c r="O2186"/>
      <c r="P2186" s="49"/>
      <c r="Q2186" s="49"/>
      <c r="R2186"/>
      <c r="S2186" s="49"/>
      <c r="T2186" s="49"/>
      <c r="U2186" s="49"/>
      <c r="V2186" s="49"/>
      <c r="W2186"/>
    </row>
    <row r="2187" spans="11:23" x14ac:dyDescent="0.35">
      <c r="K2187"/>
      <c r="L2187"/>
      <c r="M2187"/>
      <c r="O2187"/>
      <c r="P2187" s="49"/>
      <c r="Q2187" s="49"/>
      <c r="R2187"/>
      <c r="S2187" s="49"/>
      <c r="T2187" s="49"/>
      <c r="U2187" s="49"/>
      <c r="V2187" s="49"/>
      <c r="W2187"/>
    </row>
    <row r="2188" spans="11:23" x14ac:dyDescent="0.35">
      <c r="K2188"/>
      <c r="L2188"/>
      <c r="M2188"/>
      <c r="O2188"/>
      <c r="P2188" s="49"/>
      <c r="Q2188" s="49"/>
      <c r="R2188"/>
      <c r="S2188" s="49"/>
      <c r="T2188" s="49"/>
      <c r="U2188" s="49"/>
      <c r="V2188" s="49"/>
      <c r="W2188"/>
    </row>
    <row r="2189" spans="11:23" x14ac:dyDescent="0.35">
      <c r="K2189"/>
      <c r="L2189"/>
      <c r="M2189"/>
      <c r="O2189"/>
      <c r="P2189" s="49"/>
      <c r="Q2189" s="49"/>
      <c r="R2189"/>
      <c r="S2189" s="49"/>
      <c r="T2189" s="49"/>
      <c r="U2189" s="49"/>
      <c r="V2189" s="49"/>
      <c r="W2189"/>
    </row>
    <row r="2190" spans="11:23" x14ac:dyDescent="0.35">
      <c r="K2190"/>
      <c r="L2190"/>
      <c r="M2190"/>
      <c r="O2190"/>
      <c r="P2190" s="49"/>
      <c r="Q2190" s="49"/>
      <c r="R2190"/>
      <c r="S2190" s="49"/>
      <c r="T2190" s="49"/>
      <c r="U2190" s="49"/>
      <c r="V2190" s="49"/>
      <c r="W2190"/>
    </row>
    <row r="2191" spans="11:23" x14ac:dyDescent="0.35">
      <c r="K2191"/>
      <c r="L2191"/>
      <c r="M2191"/>
      <c r="O2191"/>
      <c r="P2191" s="49"/>
      <c r="Q2191" s="49"/>
      <c r="R2191"/>
      <c r="S2191" s="49"/>
      <c r="T2191" s="49"/>
      <c r="U2191" s="49"/>
      <c r="V2191" s="49"/>
      <c r="W2191"/>
    </row>
    <row r="2192" spans="11:23" x14ac:dyDescent="0.35">
      <c r="K2192"/>
      <c r="L2192"/>
      <c r="M2192"/>
      <c r="O2192"/>
      <c r="P2192" s="49"/>
      <c r="Q2192" s="49"/>
      <c r="R2192"/>
      <c r="S2192" s="49"/>
      <c r="T2192" s="49"/>
      <c r="U2192" s="49"/>
      <c r="V2192" s="49"/>
      <c r="W2192"/>
    </row>
    <row r="2193" spans="11:23" x14ac:dyDescent="0.35">
      <c r="K2193"/>
      <c r="L2193"/>
      <c r="M2193"/>
      <c r="O2193"/>
      <c r="P2193" s="49"/>
      <c r="Q2193" s="49"/>
      <c r="R2193"/>
      <c r="S2193" s="49"/>
      <c r="T2193" s="49"/>
      <c r="U2193" s="49"/>
      <c r="V2193" s="49"/>
      <c r="W2193"/>
    </row>
    <row r="2194" spans="11:23" x14ac:dyDescent="0.35">
      <c r="K2194"/>
      <c r="L2194"/>
      <c r="M2194"/>
      <c r="O2194"/>
      <c r="P2194" s="49"/>
      <c r="Q2194" s="49"/>
      <c r="R2194"/>
      <c r="S2194" s="49"/>
      <c r="T2194" s="49"/>
      <c r="U2194" s="49"/>
      <c r="V2194" s="49"/>
      <c r="W2194"/>
    </row>
    <row r="2195" spans="11:23" x14ac:dyDescent="0.35">
      <c r="K2195"/>
      <c r="L2195"/>
      <c r="M2195"/>
      <c r="O2195"/>
      <c r="P2195" s="49"/>
      <c r="Q2195" s="49"/>
      <c r="R2195"/>
      <c r="S2195" s="49"/>
      <c r="T2195" s="49"/>
      <c r="U2195" s="49"/>
      <c r="V2195" s="49"/>
      <c r="W2195"/>
    </row>
    <row r="2196" spans="11:23" x14ac:dyDescent="0.35">
      <c r="K2196"/>
      <c r="L2196"/>
      <c r="M2196"/>
      <c r="O2196"/>
      <c r="P2196" s="49"/>
      <c r="Q2196" s="49"/>
      <c r="R2196"/>
      <c r="S2196" s="49"/>
      <c r="T2196" s="49"/>
      <c r="U2196" s="49"/>
      <c r="V2196" s="49"/>
      <c r="W2196"/>
    </row>
    <row r="2197" spans="11:23" x14ac:dyDescent="0.35">
      <c r="K2197"/>
      <c r="L2197"/>
      <c r="M2197"/>
      <c r="O2197"/>
      <c r="P2197" s="49"/>
      <c r="Q2197" s="49"/>
      <c r="R2197"/>
      <c r="S2197" s="49"/>
      <c r="T2197" s="49"/>
      <c r="U2197" s="49"/>
      <c r="V2197" s="49"/>
      <c r="W2197"/>
    </row>
    <row r="2198" spans="11:23" x14ac:dyDescent="0.35">
      <c r="K2198"/>
      <c r="L2198"/>
      <c r="M2198"/>
      <c r="O2198"/>
      <c r="P2198" s="49"/>
      <c r="Q2198" s="49"/>
      <c r="R2198"/>
      <c r="S2198" s="49"/>
      <c r="T2198" s="49"/>
      <c r="U2198" s="49"/>
      <c r="V2198" s="49"/>
      <c r="W2198"/>
    </row>
    <row r="2199" spans="11:23" x14ac:dyDescent="0.35">
      <c r="K2199"/>
      <c r="L2199"/>
      <c r="M2199"/>
      <c r="O2199"/>
      <c r="P2199" s="49"/>
      <c r="Q2199" s="49"/>
      <c r="R2199"/>
      <c r="S2199" s="49"/>
      <c r="T2199" s="49"/>
      <c r="U2199" s="49"/>
      <c r="V2199" s="49"/>
      <c r="W2199"/>
    </row>
    <row r="2200" spans="11:23" x14ac:dyDescent="0.35">
      <c r="K2200"/>
      <c r="L2200"/>
      <c r="M2200"/>
      <c r="O2200"/>
      <c r="P2200" s="49"/>
      <c r="Q2200" s="49"/>
      <c r="R2200"/>
      <c r="S2200" s="49"/>
      <c r="T2200" s="49"/>
      <c r="U2200" s="49"/>
      <c r="V2200" s="49"/>
      <c r="W2200"/>
    </row>
    <row r="2201" spans="11:23" x14ac:dyDescent="0.35">
      <c r="K2201"/>
      <c r="L2201"/>
      <c r="M2201"/>
      <c r="O2201"/>
      <c r="P2201" s="49"/>
      <c r="Q2201" s="49"/>
      <c r="R2201"/>
      <c r="S2201" s="49"/>
      <c r="T2201" s="49"/>
      <c r="U2201" s="49"/>
      <c r="V2201" s="49"/>
      <c r="W2201"/>
    </row>
    <row r="2202" spans="11:23" x14ac:dyDescent="0.35">
      <c r="K2202"/>
      <c r="L2202"/>
      <c r="M2202"/>
      <c r="O2202"/>
      <c r="P2202" s="49"/>
      <c r="Q2202" s="49"/>
      <c r="R2202"/>
      <c r="S2202" s="49"/>
      <c r="T2202" s="49"/>
      <c r="U2202" s="49"/>
      <c r="V2202" s="49"/>
      <c r="W2202"/>
    </row>
    <row r="2203" spans="11:23" x14ac:dyDescent="0.35">
      <c r="K2203"/>
      <c r="L2203"/>
      <c r="M2203"/>
      <c r="O2203"/>
      <c r="P2203" s="49"/>
      <c r="Q2203" s="49"/>
      <c r="R2203"/>
      <c r="S2203" s="49"/>
      <c r="T2203" s="49"/>
      <c r="U2203" s="49"/>
      <c r="V2203" s="49"/>
      <c r="W2203"/>
    </row>
    <row r="2204" spans="11:23" x14ac:dyDescent="0.35">
      <c r="K2204"/>
      <c r="L2204"/>
      <c r="M2204"/>
      <c r="O2204"/>
      <c r="P2204" s="49"/>
      <c r="Q2204" s="49"/>
      <c r="R2204"/>
      <c r="S2204" s="49"/>
      <c r="T2204" s="49"/>
      <c r="U2204" s="49"/>
      <c r="V2204" s="49"/>
      <c r="W2204"/>
    </row>
    <row r="2205" spans="11:23" x14ac:dyDescent="0.35">
      <c r="K2205"/>
      <c r="L2205"/>
      <c r="M2205"/>
      <c r="O2205"/>
      <c r="P2205" s="49"/>
      <c r="Q2205" s="49"/>
      <c r="R2205"/>
      <c r="S2205" s="49"/>
      <c r="T2205" s="49"/>
      <c r="U2205" s="49"/>
      <c r="V2205" s="49"/>
      <c r="W2205"/>
    </row>
    <row r="2206" spans="11:23" x14ac:dyDescent="0.35">
      <c r="K2206"/>
      <c r="L2206"/>
      <c r="M2206"/>
      <c r="O2206"/>
      <c r="P2206" s="49"/>
      <c r="Q2206" s="49"/>
      <c r="R2206"/>
      <c r="S2206" s="49"/>
      <c r="T2206" s="49"/>
      <c r="U2206" s="49"/>
      <c r="V2206" s="49"/>
      <c r="W2206"/>
    </row>
    <row r="2207" spans="11:23" x14ac:dyDescent="0.35">
      <c r="K2207"/>
      <c r="L2207"/>
      <c r="M2207"/>
      <c r="O2207"/>
      <c r="P2207" s="49"/>
      <c r="Q2207" s="49"/>
      <c r="R2207"/>
      <c r="S2207" s="49"/>
      <c r="T2207" s="49"/>
      <c r="U2207" s="49"/>
      <c r="V2207" s="49"/>
      <c r="W2207"/>
    </row>
    <row r="2208" spans="11:23" x14ac:dyDescent="0.35">
      <c r="K2208"/>
      <c r="L2208"/>
      <c r="M2208"/>
      <c r="O2208"/>
      <c r="P2208" s="49"/>
      <c r="Q2208" s="49"/>
      <c r="R2208"/>
      <c r="S2208" s="49"/>
      <c r="T2208" s="49"/>
      <c r="U2208" s="49"/>
      <c r="V2208" s="49"/>
      <c r="W2208"/>
    </row>
    <row r="2209" spans="11:23" x14ac:dyDescent="0.35">
      <c r="K2209"/>
      <c r="L2209"/>
      <c r="M2209"/>
      <c r="O2209"/>
      <c r="P2209" s="49"/>
      <c r="Q2209" s="49"/>
      <c r="R2209"/>
      <c r="S2209" s="49"/>
      <c r="T2209" s="49"/>
      <c r="U2209" s="49"/>
      <c r="V2209" s="49"/>
      <c r="W2209"/>
    </row>
    <row r="2210" spans="11:23" x14ac:dyDescent="0.35">
      <c r="K2210"/>
      <c r="L2210"/>
      <c r="M2210"/>
      <c r="O2210"/>
      <c r="P2210" s="49"/>
      <c r="Q2210" s="49"/>
      <c r="R2210"/>
      <c r="S2210" s="49"/>
      <c r="T2210" s="49"/>
      <c r="U2210" s="49"/>
      <c r="V2210" s="49"/>
      <c r="W2210"/>
    </row>
    <row r="2211" spans="11:23" x14ac:dyDescent="0.35">
      <c r="K2211"/>
      <c r="L2211"/>
      <c r="M2211"/>
      <c r="O2211"/>
      <c r="P2211" s="49"/>
      <c r="Q2211" s="49"/>
      <c r="R2211"/>
      <c r="S2211" s="49"/>
      <c r="T2211" s="49"/>
      <c r="U2211" s="49"/>
      <c r="V2211" s="49"/>
      <c r="W2211"/>
    </row>
    <row r="2212" spans="11:23" x14ac:dyDescent="0.35">
      <c r="K2212"/>
      <c r="L2212"/>
      <c r="M2212"/>
      <c r="O2212"/>
      <c r="P2212" s="49"/>
      <c r="Q2212" s="49"/>
      <c r="R2212"/>
      <c r="S2212" s="49"/>
      <c r="T2212" s="49"/>
      <c r="U2212" s="49"/>
      <c r="V2212" s="49"/>
      <c r="W2212"/>
    </row>
    <row r="2213" spans="11:23" x14ac:dyDescent="0.35">
      <c r="K2213"/>
      <c r="L2213"/>
      <c r="M2213"/>
      <c r="O2213"/>
      <c r="P2213" s="49"/>
      <c r="Q2213" s="49"/>
      <c r="R2213"/>
      <c r="S2213" s="49"/>
      <c r="T2213" s="49"/>
      <c r="U2213" s="49"/>
      <c r="V2213" s="49"/>
      <c r="W2213"/>
    </row>
    <row r="2214" spans="11:23" x14ac:dyDescent="0.35">
      <c r="K2214"/>
      <c r="L2214"/>
      <c r="M2214"/>
      <c r="O2214"/>
      <c r="P2214" s="49"/>
      <c r="Q2214" s="49"/>
      <c r="R2214"/>
      <c r="S2214" s="49"/>
      <c r="T2214" s="49"/>
      <c r="U2214" s="49"/>
      <c r="V2214" s="49"/>
      <c r="W2214"/>
    </row>
    <row r="2215" spans="11:23" x14ac:dyDescent="0.35">
      <c r="K2215"/>
      <c r="L2215"/>
      <c r="M2215"/>
      <c r="O2215"/>
      <c r="P2215" s="49"/>
      <c r="Q2215" s="49"/>
      <c r="R2215"/>
      <c r="S2215" s="49"/>
      <c r="T2215" s="49"/>
      <c r="U2215" s="49"/>
      <c r="V2215" s="49"/>
      <c r="W2215"/>
    </row>
    <row r="2216" spans="11:23" x14ac:dyDescent="0.35">
      <c r="K2216"/>
      <c r="L2216"/>
      <c r="M2216"/>
      <c r="O2216"/>
      <c r="P2216" s="49"/>
      <c r="Q2216" s="49"/>
      <c r="R2216"/>
      <c r="S2216" s="49"/>
      <c r="T2216" s="49"/>
      <c r="U2216" s="49"/>
      <c r="V2216" s="49"/>
      <c r="W2216"/>
    </row>
    <row r="2217" spans="11:23" x14ac:dyDescent="0.35">
      <c r="K2217"/>
      <c r="L2217"/>
      <c r="M2217"/>
      <c r="O2217"/>
      <c r="P2217" s="49"/>
      <c r="Q2217" s="49"/>
      <c r="R2217"/>
      <c r="S2217" s="49"/>
      <c r="T2217" s="49"/>
      <c r="U2217" s="49"/>
      <c r="V2217" s="49"/>
      <c r="W2217"/>
    </row>
    <row r="2218" spans="11:23" x14ac:dyDescent="0.35">
      <c r="K2218"/>
      <c r="L2218"/>
      <c r="M2218"/>
      <c r="O2218"/>
      <c r="P2218" s="49"/>
      <c r="Q2218" s="49"/>
      <c r="R2218"/>
      <c r="S2218" s="49"/>
      <c r="T2218" s="49"/>
      <c r="U2218" s="49"/>
      <c r="V2218" s="49"/>
      <c r="W2218"/>
    </row>
    <row r="2219" spans="11:23" x14ac:dyDescent="0.35">
      <c r="K2219"/>
      <c r="L2219"/>
      <c r="M2219"/>
      <c r="O2219"/>
      <c r="P2219" s="49"/>
      <c r="Q2219" s="49"/>
      <c r="R2219"/>
      <c r="S2219" s="49"/>
      <c r="T2219" s="49"/>
      <c r="U2219" s="49"/>
      <c r="V2219" s="49"/>
      <c r="W2219"/>
    </row>
    <row r="2220" spans="11:23" x14ac:dyDescent="0.35">
      <c r="K2220"/>
      <c r="L2220"/>
      <c r="M2220"/>
      <c r="O2220"/>
      <c r="P2220" s="49"/>
      <c r="Q2220" s="49"/>
      <c r="R2220"/>
      <c r="S2220" s="49"/>
      <c r="T2220" s="49"/>
      <c r="U2220" s="49"/>
      <c r="V2220" s="49"/>
      <c r="W2220"/>
    </row>
    <row r="2221" spans="11:23" x14ac:dyDescent="0.35">
      <c r="K2221"/>
      <c r="L2221"/>
      <c r="M2221"/>
      <c r="O2221"/>
      <c r="P2221" s="49"/>
      <c r="Q2221" s="49"/>
      <c r="R2221"/>
      <c r="S2221" s="49"/>
      <c r="T2221" s="49"/>
      <c r="U2221" s="49"/>
      <c r="V2221" s="49"/>
      <c r="W2221"/>
    </row>
    <row r="2222" spans="11:23" x14ac:dyDescent="0.35">
      <c r="K2222"/>
      <c r="L2222"/>
      <c r="M2222"/>
      <c r="O2222"/>
      <c r="P2222" s="49"/>
      <c r="Q2222" s="49"/>
      <c r="R2222"/>
      <c r="S2222" s="49"/>
      <c r="T2222" s="49"/>
      <c r="U2222" s="49"/>
      <c r="V2222" s="49"/>
      <c r="W2222"/>
    </row>
    <row r="2223" spans="11:23" x14ac:dyDescent="0.35">
      <c r="K2223"/>
      <c r="L2223"/>
      <c r="M2223"/>
      <c r="O2223"/>
      <c r="P2223" s="49"/>
      <c r="Q2223" s="49"/>
      <c r="R2223"/>
      <c r="S2223" s="49"/>
      <c r="T2223" s="49"/>
      <c r="U2223" s="49"/>
      <c r="V2223" s="49"/>
      <c r="W2223"/>
    </row>
    <row r="2224" spans="11:23" x14ac:dyDescent="0.35">
      <c r="K2224"/>
      <c r="L2224"/>
      <c r="M2224"/>
      <c r="O2224"/>
      <c r="P2224" s="49"/>
      <c r="Q2224" s="49"/>
      <c r="R2224"/>
      <c r="S2224" s="49"/>
      <c r="T2224" s="49"/>
      <c r="U2224" s="49"/>
      <c r="V2224" s="49"/>
      <c r="W2224"/>
    </row>
    <row r="2225" spans="11:23" x14ac:dyDescent="0.35">
      <c r="K2225"/>
      <c r="L2225"/>
      <c r="M2225"/>
      <c r="O2225"/>
      <c r="P2225" s="49"/>
      <c r="Q2225" s="49"/>
      <c r="R2225"/>
      <c r="S2225" s="49"/>
      <c r="T2225" s="49"/>
      <c r="U2225" s="49"/>
      <c r="V2225" s="49"/>
      <c r="W2225"/>
    </row>
    <row r="2226" spans="11:23" x14ac:dyDescent="0.35">
      <c r="K2226"/>
      <c r="L2226"/>
      <c r="M2226"/>
      <c r="O2226"/>
      <c r="P2226" s="49"/>
      <c r="Q2226" s="49"/>
      <c r="R2226"/>
      <c r="S2226" s="49"/>
      <c r="T2226" s="49"/>
      <c r="U2226" s="49"/>
      <c r="V2226" s="49"/>
      <c r="W2226"/>
    </row>
    <row r="2227" spans="11:23" x14ac:dyDescent="0.35">
      <c r="K2227"/>
      <c r="L2227"/>
      <c r="M2227"/>
      <c r="O2227"/>
      <c r="P2227" s="49"/>
      <c r="Q2227" s="49"/>
      <c r="R2227"/>
      <c r="S2227" s="49"/>
      <c r="T2227" s="49"/>
      <c r="U2227" s="49"/>
      <c r="V2227" s="49"/>
      <c r="W2227"/>
    </row>
    <row r="2228" spans="11:23" x14ac:dyDescent="0.35">
      <c r="K2228"/>
      <c r="L2228"/>
      <c r="M2228"/>
      <c r="O2228"/>
      <c r="P2228" s="49"/>
      <c r="Q2228" s="49"/>
      <c r="R2228"/>
      <c r="S2228" s="49"/>
      <c r="T2228" s="49"/>
      <c r="U2228" s="49"/>
      <c r="V2228" s="49"/>
      <c r="W2228"/>
    </row>
    <row r="2229" spans="11:23" x14ac:dyDescent="0.35">
      <c r="K2229"/>
      <c r="L2229"/>
      <c r="M2229"/>
      <c r="O2229"/>
      <c r="P2229" s="49"/>
      <c r="Q2229" s="49"/>
      <c r="R2229"/>
      <c r="S2229" s="49"/>
      <c r="T2229" s="49"/>
      <c r="U2229" s="49"/>
      <c r="V2229" s="49"/>
      <c r="W2229"/>
    </row>
    <row r="2230" spans="11:23" x14ac:dyDescent="0.35">
      <c r="K2230"/>
      <c r="L2230"/>
      <c r="M2230"/>
      <c r="O2230"/>
      <c r="P2230" s="49"/>
      <c r="Q2230" s="49"/>
      <c r="R2230"/>
      <c r="S2230" s="49"/>
      <c r="T2230" s="49"/>
      <c r="U2230" s="49"/>
      <c r="V2230" s="49"/>
      <c r="W2230"/>
    </row>
    <row r="2231" spans="11:23" x14ac:dyDescent="0.35">
      <c r="K2231"/>
      <c r="L2231"/>
      <c r="M2231"/>
      <c r="O2231"/>
      <c r="P2231" s="49"/>
      <c r="Q2231" s="49"/>
      <c r="R2231"/>
      <c r="S2231" s="49"/>
      <c r="T2231" s="49"/>
      <c r="U2231" s="49"/>
      <c r="V2231" s="49"/>
      <c r="W2231"/>
    </row>
    <row r="2232" spans="11:23" x14ac:dyDescent="0.35">
      <c r="K2232"/>
      <c r="L2232"/>
      <c r="M2232"/>
      <c r="O2232"/>
      <c r="P2232" s="49"/>
      <c r="Q2232" s="49"/>
      <c r="R2232"/>
      <c r="S2232" s="49"/>
      <c r="T2232" s="49"/>
      <c r="U2232" s="49"/>
      <c r="V2232" s="49"/>
      <c r="W2232"/>
    </row>
    <row r="2233" spans="11:23" x14ac:dyDescent="0.35">
      <c r="K2233"/>
      <c r="L2233"/>
      <c r="M2233"/>
      <c r="O2233"/>
      <c r="P2233" s="49"/>
      <c r="Q2233" s="49"/>
      <c r="R2233"/>
      <c r="S2233" s="49"/>
      <c r="T2233" s="49"/>
      <c r="U2233" s="49"/>
      <c r="V2233" s="49"/>
      <c r="W2233"/>
    </row>
    <row r="2234" spans="11:23" x14ac:dyDescent="0.35">
      <c r="K2234"/>
      <c r="L2234"/>
      <c r="M2234"/>
      <c r="O2234"/>
      <c r="P2234" s="49"/>
      <c r="Q2234" s="49"/>
      <c r="R2234"/>
      <c r="S2234" s="49"/>
      <c r="T2234" s="49"/>
      <c r="U2234" s="49"/>
      <c r="V2234" s="49"/>
      <c r="W2234"/>
    </row>
    <row r="2235" spans="11:23" x14ac:dyDescent="0.35">
      <c r="K2235"/>
      <c r="L2235"/>
      <c r="M2235"/>
      <c r="O2235"/>
      <c r="P2235" s="49"/>
      <c r="Q2235" s="49"/>
      <c r="R2235"/>
      <c r="S2235" s="49"/>
      <c r="T2235" s="49"/>
      <c r="U2235" s="49"/>
      <c r="V2235" s="49"/>
      <c r="W2235"/>
    </row>
    <row r="2236" spans="11:23" x14ac:dyDescent="0.35">
      <c r="K2236"/>
      <c r="L2236"/>
      <c r="M2236"/>
      <c r="O2236"/>
      <c r="P2236" s="49"/>
      <c r="Q2236" s="49"/>
      <c r="R2236"/>
      <c r="S2236" s="49"/>
      <c r="T2236" s="49"/>
      <c r="U2236" s="49"/>
      <c r="V2236" s="49"/>
      <c r="W2236"/>
    </row>
    <row r="2237" spans="11:23" x14ac:dyDescent="0.35">
      <c r="K2237"/>
      <c r="L2237"/>
      <c r="M2237"/>
      <c r="O2237"/>
      <c r="P2237" s="49"/>
      <c r="Q2237" s="49"/>
      <c r="R2237"/>
      <c r="S2237" s="49"/>
      <c r="T2237" s="49"/>
      <c r="U2237" s="49"/>
      <c r="V2237" s="49"/>
      <c r="W2237"/>
    </row>
    <row r="2238" spans="11:23" x14ac:dyDescent="0.35">
      <c r="K2238"/>
      <c r="L2238"/>
      <c r="M2238"/>
      <c r="O2238"/>
      <c r="P2238" s="49"/>
      <c r="Q2238" s="49"/>
      <c r="R2238"/>
      <c r="S2238" s="49"/>
      <c r="T2238" s="49"/>
      <c r="U2238" s="49"/>
      <c r="V2238" s="49"/>
      <c r="W2238"/>
    </row>
    <row r="2239" spans="11:23" x14ac:dyDescent="0.35">
      <c r="K2239"/>
      <c r="L2239"/>
      <c r="M2239"/>
      <c r="O2239"/>
      <c r="P2239" s="49"/>
      <c r="Q2239" s="49"/>
      <c r="R2239"/>
      <c r="S2239" s="49"/>
      <c r="T2239" s="49"/>
      <c r="U2239" s="49"/>
      <c r="V2239" s="49"/>
      <c r="W2239"/>
    </row>
    <row r="2240" spans="11:23" x14ac:dyDescent="0.35">
      <c r="K2240"/>
      <c r="L2240"/>
      <c r="M2240"/>
      <c r="O2240"/>
      <c r="P2240" s="49"/>
      <c r="Q2240" s="49"/>
      <c r="R2240"/>
      <c r="S2240" s="49"/>
      <c r="T2240" s="49"/>
      <c r="U2240" s="49"/>
      <c r="V2240" s="49"/>
      <c r="W2240"/>
    </row>
    <row r="2241" spans="11:23" x14ac:dyDescent="0.35">
      <c r="K2241"/>
      <c r="L2241"/>
      <c r="M2241"/>
      <c r="O2241"/>
      <c r="P2241" s="49"/>
      <c r="Q2241" s="49"/>
      <c r="R2241"/>
      <c r="S2241" s="49"/>
      <c r="T2241" s="49"/>
      <c r="U2241" s="49"/>
      <c r="V2241" s="49"/>
      <c r="W2241"/>
    </row>
    <row r="2242" spans="11:23" x14ac:dyDescent="0.35">
      <c r="K2242"/>
      <c r="L2242"/>
      <c r="M2242"/>
      <c r="O2242"/>
      <c r="P2242" s="49"/>
      <c r="Q2242" s="49"/>
      <c r="R2242"/>
      <c r="S2242" s="49"/>
      <c r="T2242" s="49"/>
      <c r="U2242" s="49"/>
      <c r="V2242" s="49"/>
      <c r="W2242"/>
    </row>
    <row r="2243" spans="11:23" x14ac:dyDescent="0.35">
      <c r="K2243"/>
      <c r="L2243"/>
      <c r="M2243"/>
      <c r="O2243"/>
      <c r="P2243" s="49"/>
      <c r="Q2243" s="49"/>
      <c r="R2243"/>
      <c r="S2243" s="49"/>
      <c r="T2243" s="49"/>
      <c r="U2243" s="49"/>
      <c r="V2243" s="49"/>
      <c r="W2243"/>
    </row>
    <row r="2244" spans="11:23" x14ac:dyDescent="0.35">
      <c r="K2244"/>
      <c r="L2244"/>
      <c r="M2244"/>
      <c r="O2244"/>
      <c r="P2244" s="49"/>
      <c r="Q2244" s="49"/>
      <c r="R2244"/>
      <c r="S2244" s="49"/>
      <c r="T2244" s="49"/>
      <c r="U2244" s="49"/>
      <c r="V2244" s="49"/>
      <c r="W2244"/>
    </row>
    <row r="2245" spans="11:23" x14ac:dyDescent="0.35">
      <c r="K2245"/>
      <c r="L2245"/>
      <c r="M2245"/>
      <c r="O2245"/>
      <c r="P2245" s="49"/>
      <c r="Q2245" s="49"/>
      <c r="R2245"/>
      <c r="S2245" s="49"/>
      <c r="T2245" s="49"/>
      <c r="U2245" s="49"/>
      <c r="V2245" s="49"/>
      <c r="W2245"/>
    </row>
    <row r="2246" spans="11:23" x14ac:dyDescent="0.35">
      <c r="K2246"/>
      <c r="L2246"/>
      <c r="M2246"/>
      <c r="O2246"/>
      <c r="P2246" s="49"/>
      <c r="Q2246" s="49"/>
      <c r="R2246"/>
      <c r="S2246" s="49"/>
      <c r="T2246" s="49"/>
      <c r="U2246" s="49"/>
      <c r="V2246" s="49"/>
      <c r="W2246"/>
    </row>
    <row r="2247" spans="11:23" x14ac:dyDescent="0.35">
      <c r="K2247"/>
      <c r="L2247"/>
      <c r="M2247"/>
      <c r="O2247"/>
      <c r="P2247" s="49"/>
      <c r="Q2247" s="49"/>
      <c r="R2247"/>
      <c r="S2247" s="49"/>
      <c r="T2247" s="49"/>
      <c r="U2247" s="49"/>
      <c r="V2247" s="49"/>
      <c r="W2247"/>
    </row>
    <row r="2248" spans="11:23" x14ac:dyDescent="0.35">
      <c r="K2248"/>
      <c r="L2248"/>
      <c r="M2248"/>
      <c r="O2248"/>
      <c r="P2248" s="49"/>
      <c r="Q2248" s="49"/>
      <c r="R2248"/>
      <c r="S2248" s="49"/>
      <c r="T2248" s="49"/>
      <c r="U2248" s="49"/>
      <c r="V2248" s="49"/>
      <c r="W2248"/>
    </row>
    <row r="2249" spans="11:23" x14ac:dyDescent="0.35">
      <c r="K2249"/>
      <c r="L2249"/>
      <c r="M2249"/>
      <c r="O2249"/>
      <c r="P2249" s="49"/>
      <c r="Q2249" s="49"/>
      <c r="R2249"/>
      <c r="S2249" s="49"/>
      <c r="T2249" s="49"/>
      <c r="U2249" s="49"/>
      <c r="V2249" s="49"/>
      <c r="W2249"/>
    </row>
    <row r="2250" spans="11:23" x14ac:dyDescent="0.35">
      <c r="K2250"/>
      <c r="L2250"/>
      <c r="M2250"/>
      <c r="O2250"/>
      <c r="P2250" s="49"/>
      <c r="Q2250" s="49"/>
      <c r="R2250"/>
      <c r="S2250" s="49"/>
      <c r="T2250" s="49"/>
      <c r="U2250" s="49"/>
      <c r="V2250" s="49"/>
      <c r="W2250"/>
    </row>
    <row r="2251" spans="11:23" x14ac:dyDescent="0.35">
      <c r="K2251"/>
      <c r="L2251"/>
      <c r="M2251"/>
      <c r="O2251"/>
      <c r="P2251" s="49"/>
      <c r="Q2251" s="49"/>
      <c r="R2251"/>
      <c r="S2251" s="49"/>
      <c r="T2251" s="49"/>
      <c r="U2251" s="49"/>
      <c r="V2251" s="49"/>
      <c r="W2251"/>
    </row>
    <row r="2252" spans="11:23" x14ac:dyDescent="0.35">
      <c r="K2252"/>
      <c r="L2252"/>
      <c r="M2252"/>
      <c r="O2252"/>
      <c r="P2252" s="49"/>
      <c r="Q2252" s="49"/>
      <c r="R2252"/>
      <c r="S2252" s="49"/>
      <c r="T2252" s="49"/>
      <c r="U2252" s="49"/>
      <c r="V2252" s="49"/>
      <c r="W2252"/>
    </row>
    <row r="2253" spans="11:23" x14ac:dyDescent="0.35">
      <c r="K2253"/>
      <c r="L2253"/>
      <c r="M2253"/>
      <c r="O2253"/>
      <c r="P2253" s="49"/>
      <c r="Q2253" s="49"/>
      <c r="R2253"/>
      <c r="S2253" s="49"/>
      <c r="T2253" s="49"/>
      <c r="U2253" s="49"/>
      <c r="V2253" s="49"/>
      <c r="W2253"/>
    </row>
    <row r="2254" spans="11:23" x14ac:dyDescent="0.35">
      <c r="K2254"/>
      <c r="L2254"/>
      <c r="M2254"/>
      <c r="O2254"/>
      <c r="P2254" s="49"/>
      <c r="Q2254" s="49"/>
      <c r="R2254"/>
      <c r="S2254" s="49"/>
      <c r="T2254" s="49"/>
      <c r="U2254" s="49"/>
      <c r="V2254" s="49"/>
      <c r="W2254"/>
    </row>
    <row r="2255" spans="11:23" x14ac:dyDescent="0.35">
      <c r="K2255"/>
      <c r="L2255"/>
      <c r="M2255"/>
      <c r="O2255"/>
      <c r="P2255" s="49"/>
      <c r="Q2255" s="49"/>
      <c r="R2255"/>
      <c r="S2255" s="49"/>
      <c r="T2255" s="49"/>
      <c r="U2255" s="49"/>
      <c r="V2255" s="49"/>
      <c r="W2255"/>
    </row>
    <row r="2256" spans="11:23" x14ac:dyDescent="0.35">
      <c r="K2256"/>
      <c r="L2256"/>
      <c r="M2256"/>
      <c r="O2256"/>
      <c r="P2256" s="49"/>
      <c r="Q2256" s="49"/>
      <c r="R2256"/>
      <c r="S2256" s="49"/>
      <c r="T2256" s="49"/>
      <c r="U2256" s="49"/>
      <c r="V2256" s="49"/>
      <c r="W2256"/>
    </row>
    <row r="2257" spans="11:23" x14ac:dyDescent="0.35">
      <c r="K2257"/>
      <c r="L2257"/>
      <c r="M2257"/>
      <c r="O2257"/>
      <c r="P2257" s="49"/>
      <c r="Q2257" s="49"/>
      <c r="R2257"/>
      <c r="S2257" s="49"/>
      <c r="T2257" s="49"/>
      <c r="U2257" s="49"/>
      <c r="V2257" s="49"/>
      <c r="W2257"/>
    </row>
    <row r="2258" spans="11:23" x14ac:dyDescent="0.35">
      <c r="K2258"/>
      <c r="L2258"/>
      <c r="M2258"/>
      <c r="O2258"/>
      <c r="P2258" s="49"/>
      <c r="Q2258" s="49"/>
      <c r="R2258"/>
      <c r="S2258" s="49"/>
      <c r="T2258" s="49"/>
      <c r="U2258" s="49"/>
      <c r="V2258" s="49"/>
      <c r="W2258"/>
    </row>
    <row r="2259" spans="11:23" x14ac:dyDescent="0.35">
      <c r="K2259"/>
      <c r="L2259"/>
      <c r="M2259"/>
      <c r="O2259"/>
      <c r="P2259" s="49"/>
      <c r="Q2259" s="49"/>
      <c r="R2259"/>
      <c r="S2259" s="49"/>
      <c r="T2259" s="49"/>
      <c r="U2259" s="49"/>
      <c r="V2259" s="49"/>
      <c r="W2259"/>
    </row>
    <row r="2260" spans="11:23" x14ac:dyDescent="0.35">
      <c r="K2260"/>
      <c r="L2260"/>
      <c r="M2260"/>
      <c r="O2260"/>
      <c r="P2260" s="49"/>
      <c r="Q2260" s="49"/>
      <c r="R2260"/>
      <c r="S2260" s="49"/>
      <c r="T2260" s="49"/>
      <c r="U2260" s="49"/>
      <c r="V2260" s="49"/>
      <c r="W2260"/>
    </row>
    <row r="2261" spans="11:23" x14ac:dyDescent="0.35">
      <c r="K2261"/>
      <c r="L2261"/>
      <c r="M2261"/>
      <c r="O2261"/>
      <c r="P2261" s="49"/>
      <c r="Q2261" s="49"/>
      <c r="R2261"/>
      <c r="S2261" s="49"/>
      <c r="T2261" s="49"/>
      <c r="U2261" s="49"/>
      <c r="V2261" s="49"/>
      <c r="W2261"/>
    </row>
    <row r="2262" spans="11:23" x14ac:dyDescent="0.35">
      <c r="K2262"/>
      <c r="L2262"/>
      <c r="M2262"/>
      <c r="O2262"/>
      <c r="P2262" s="49"/>
      <c r="Q2262" s="49"/>
      <c r="R2262"/>
      <c r="S2262" s="49"/>
      <c r="T2262" s="49"/>
      <c r="U2262" s="49"/>
      <c r="V2262" s="49"/>
      <c r="W2262"/>
    </row>
    <row r="2263" spans="11:23" x14ac:dyDescent="0.35">
      <c r="K2263"/>
      <c r="L2263"/>
      <c r="M2263"/>
      <c r="O2263"/>
      <c r="P2263" s="49"/>
      <c r="Q2263" s="49"/>
      <c r="R2263"/>
      <c r="S2263" s="49"/>
      <c r="T2263" s="49"/>
      <c r="U2263" s="49"/>
      <c r="V2263" s="49"/>
      <c r="W2263"/>
    </row>
    <row r="2264" spans="11:23" x14ac:dyDescent="0.35">
      <c r="K2264"/>
      <c r="L2264"/>
      <c r="M2264"/>
      <c r="O2264"/>
      <c r="P2264" s="49"/>
      <c r="Q2264" s="49"/>
      <c r="R2264"/>
      <c r="S2264" s="49"/>
      <c r="T2264" s="49"/>
      <c r="U2264" s="49"/>
      <c r="V2264" s="49"/>
      <c r="W2264"/>
    </row>
    <row r="2265" spans="11:23" x14ac:dyDescent="0.35">
      <c r="K2265"/>
      <c r="L2265"/>
      <c r="M2265"/>
      <c r="O2265"/>
      <c r="P2265" s="49"/>
      <c r="Q2265" s="49"/>
      <c r="R2265"/>
      <c r="S2265" s="49"/>
      <c r="T2265" s="49"/>
      <c r="U2265" s="49"/>
      <c r="V2265" s="49"/>
      <c r="W2265"/>
    </row>
    <row r="2266" spans="11:23" x14ac:dyDescent="0.35">
      <c r="K2266"/>
      <c r="L2266"/>
      <c r="M2266"/>
      <c r="O2266"/>
      <c r="P2266" s="49"/>
      <c r="Q2266" s="49"/>
      <c r="R2266"/>
      <c r="S2266" s="49"/>
      <c r="T2266" s="49"/>
      <c r="U2266" s="49"/>
      <c r="V2266" s="49"/>
      <c r="W2266"/>
    </row>
    <row r="2267" spans="11:23" x14ac:dyDescent="0.35">
      <c r="K2267"/>
      <c r="L2267"/>
      <c r="M2267"/>
      <c r="O2267"/>
      <c r="P2267" s="49"/>
      <c r="Q2267" s="49"/>
      <c r="R2267"/>
      <c r="S2267" s="49"/>
      <c r="T2267" s="49"/>
      <c r="U2267" s="49"/>
      <c r="V2267" s="49"/>
      <c r="W2267"/>
    </row>
    <row r="2268" spans="11:23" x14ac:dyDescent="0.35">
      <c r="K2268"/>
      <c r="L2268"/>
      <c r="M2268"/>
      <c r="O2268"/>
      <c r="P2268" s="49"/>
      <c r="Q2268" s="49"/>
      <c r="R2268"/>
      <c r="S2268" s="49"/>
      <c r="T2268" s="49"/>
      <c r="U2268" s="49"/>
      <c r="V2268" s="49"/>
      <c r="W2268"/>
    </row>
    <row r="2269" spans="11:23" x14ac:dyDescent="0.35">
      <c r="K2269"/>
      <c r="L2269"/>
      <c r="M2269"/>
      <c r="O2269"/>
      <c r="P2269" s="49"/>
      <c r="Q2269" s="49"/>
      <c r="R2269"/>
      <c r="S2269" s="49"/>
      <c r="T2269" s="49"/>
      <c r="U2269" s="49"/>
      <c r="V2269" s="49"/>
      <c r="W2269"/>
    </row>
    <row r="2270" spans="11:23" x14ac:dyDescent="0.35">
      <c r="K2270"/>
      <c r="L2270"/>
      <c r="M2270"/>
      <c r="O2270"/>
      <c r="P2270" s="49"/>
      <c r="Q2270" s="49"/>
      <c r="R2270"/>
      <c r="S2270" s="49"/>
      <c r="T2270" s="49"/>
      <c r="U2270" s="49"/>
      <c r="V2270" s="49"/>
      <c r="W2270"/>
    </row>
    <row r="2271" spans="11:23" x14ac:dyDescent="0.35">
      <c r="K2271"/>
      <c r="L2271"/>
      <c r="M2271"/>
      <c r="O2271"/>
      <c r="P2271" s="49"/>
      <c r="Q2271" s="49"/>
      <c r="R2271"/>
      <c r="S2271" s="49"/>
      <c r="T2271" s="49"/>
      <c r="U2271" s="49"/>
      <c r="V2271" s="49"/>
      <c r="W2271"/>
    </row>
    <row r="2272" spans="11:23" x14ac:dyDescent="0.35">
      <c r="K2272"/>
      <c r="L2272"/>
      <c r="M2272"/>
      <c r="O2272"/>
      <c r="P2272" s="49"/>
      <c r="Q2272" s="49"/>
      <c r="R2272"/>
      <c r="S2272" s="49"/>
      <c r="T2272" s="49"/>
      <c r="U2272" s="49"/>
      <c r="V2272" s="49"/>
      <c r="W2272"/>
    </row>
    <row r="2273" spans="11:23" x14ac:dyDescent="0.35">
      <c r="K2273"/>
      <c r="L2273"/>
      <c r="M2273"/>
      <c r="O2273"/>
      <c r="P2273" s="49"/>
      <c r="Q2273" s="49"/>
      <c r="R2273"/>
      <c r="S2273" s="49"/>
      <c r="T2273" s="49"/>
      <c r="U2273" s="49"/>
      <c r="V2273" s="49"/>
      <c r="W2273"/>
    </row>
    <row r="2274" spans="11:23" x14ac:dyDescent="0.35">
      <c r="K2274"/>
      <c r="L2274"/>
      <c r="M2274"/>
      <c r="O2274"/>
      <c r="P2274" s="49"/>
      <c r="Q2274" s="49"/>
      <c r="R2274"/>
      <c r="S2274" s="49"/>
      <c r="T2274" s="49"/>
      <c r="U2274" s="49"/>
      <c r="V2274" s="49"/>
      <c r="W2274"/>
    </row>
    <row r="2275" spans="11:23" x14ac:dyDescent="0.35">
      <c r="K2275"/>
      <c r="L2275"/>
      <c r="M2275"/>
      <c r="O2275"/>
      <c r="P2275" s="49"/>
      <c r="Q2275" s="49"/>
      <c r="R2275"/>
      <c r="S2275" s="49"/>
      <c r="T2275" s="49"/>
      <c r="U2275" s="49"/>
      <c r="V2275" s="49"/>
      <c r="W2275"/>
    </row>
    <row r="2276" spans="11:23" x14ac:dyDescent="0.35">
      <c r="K2276"/>
      <c r="L2276"/>
      <c r="M2276"/>
      <c r="O2276"/>
      <c r="P2276" s="49"/>
      <c r="Q2276" s="49"/>
      <c r="R2276"/>
      <c r="S2276" s="49"/>
      <c r="T2276" s="49"/>
      <c r="U2276" s="49"/>
      <c r="V2276" s="49"/>
      <c r="W2276"/>
    </row>
    <row r="2277" spans="11:23" x14ac:dyDescent="0.35">
      <c r="K2277"/>
      <c r="L2277"/>
      <c r="M2277"/>
      <c r="O2277"/>
      <c r="P2277" s="49"/>
      <c r="Q2277" s="49"/>
      <c r="R2277"/>
      <c r="S2277" s="49"/>
      <c r="T2277" s="49"/>
      <c r="U2277" s="49"/>
      <c r="V2277" s="49"/>
      <c r="W2277"/>
    </row>
    <row r="2278" spans="11:23" x14ac:dyDescent="0.35">
      <c r="K2278"/>
      <c r="L2278"/>
      <c r="M2278"/>
      <c r="O2278"/>
      <c r="P2278" s="49"/>
      <c r="Q2278" s="49"/>
      <c r="R2278"/>
      <c r="S2278" s="49"/>
      <c r="T2278" s="49"/>
      <c r="U2278" s="49"/>
      <c r="V2278" s="49"/>
      <c r="W2278"/>
    </row>
    <row r="2279" spans="11:23" x14ac:dyDescent="0.35">
      <c r="K2279"/>
      <c r="L2279"/>
      <c r="M2279"/>
      <c r="O2279"/>
      <c r="P2279" s="49"/>
      <c r="Q2279" s="49"/>
      <c r="R2279"/>
      <c r="S2279" s="49"/>
      <c r="T2279" s="49"/>
      <c r="U2279" s="49"/>
      <c r="V2279" s="49"/>
      <c r="W2279"/>
    </row>
    <row r="2280" spans="11:23" x14ac:dyDescent="0.35">
      <c r="K2280"/>
      <c r="L2280"/>
      <c r="M2280"/>
      <c r="O2280"/>
      <c r="P2280" s="49"/>
      <c r="Q2280" s="49"/>
      <c r="R2280"/>
      <c r="S2280" s="49"/>
      <c r="T2280" s="49"/>
      <c r="U2280" s="49"/>
      <c r="V2280" s="49"/>
      <c r="W2280"/>
    </row>
    <row r="2281" spans="11:23" x14ac:dyDescent="0.35">
      <c r="K2281"/>
      <c r="L2281"/>
      <c r="M2281"/>
      <c r="O2281"/>
      <c r="P2281" s="49"/>
      <c r="Q2281" s="49"/>
      <c r="R2281"/>
      <c r="S2281" s="49"/>
      <c r="T2281" s="49"/>
      <c r="U2281" s="49"/>
      <c r="V2281" s="49"/>
      <c r="W2281"/>
    </row>
    <row r="2282" spans="11:23" x14ac:dyDescent="0.35">
      <c r="K2282"/>
      <c r="L2282"/>
      <c r="M2282"/>
      <c r="O2282"/>
      <c r="P2282" s="49"/>
      <c r="Q2282" s="49"/>
      <c r="R2282"/>
      <c r="S2282" s="49"/>
      <c r="T2282" s="49"/>
      <c r="U2282" s="49"/>
      <c r="V2282" s="49"/>
      <c r="W2282"/>
    </row>
    <row r="2283" spans="11:23" x14ac:dyDescent="0.35">
      <c r="K2283"/>
      <c r="L2283"/>
      <c r="M2283"/>
      <c r="O2283"/>
      <c r="P2283" s="49"/>
      <c r="Q2283" s="49"/>
      <c r="R2283"/>
      <c r="S2283" s="49"/>
      <c r="T2283" s="49"/>
      <c r="U2283" s="49"/>
      <c r="V2283" s="49"/>
      <c r="W2283"/>
    </row>
    <row r="2284" spans="11:23" x14ac:dyDescent="0.35">
      <c r="K2284"/>
      <c r="L2284"/>
      <c r="M2284"/>
      <c r="O2284"/>
      <c r="P2284" s="49"/>
      <c r="Q2284" s="49"/>
      <c r="R2284"/>
      <c r="S2284" s="49"/>
      <c r="T2284" s="49"/>
      <c r="U2284" s="49"/>
      <c r="V2284" s="49"/>
      <c r="W2284"/>
    </row>
    <row r="2285" spans="11:23" x14ac:dyDescent="0.35">
      <c r="K2285"/>
      <c r="L2285"/>
      <c r="M2285"/>
      <c r="O2285"/>
      <c r="P2285" s="49"/>
      <c r="Q2285" s="49"/>
      <c r="R2285"/>
      <c r="S2285" s="49"/>
      <c r="T2285" s="49"/>
      <c r="U2285" s="49"/>
      <c r="V2285" s="49"/>
      <c r="W2285"/>
    </row>
    <row r="2286" spans="11:23" x14ac:dyDescent="0.35">
      <c r="K2286"/>
      <c r="L2286"/>
      <c r="M2286"/>
      <c r="O2286"/>
      <c r="P2286" s="49"/>
      <c r="Q2286" s="49"/>
      <c r="R2286"/>
      <c r="S2286" s="49"/>
      <c r="T2286" s="49"/>
      <c r="U2286" s="49"/>
      <c r="V2286" s="49"/>
      <c r="W2286"/>
    </row>
    <row r="2287" spans="11:23" x14ac:dyDescent="0.35">
      <c r="K2287"/>
      <c r="L2287"/>
      <c r="M2287"/>
      <c r="O2287"/>
      <c r="P2287" s="49"/>
      <c r="Q2287" s="49"/>
      <c r="R2287"/>
      <c r="S2287" s="49"/>
      <c r="T2287" s="49"/>
      <c r="U2287" s="49"/>
      <c r="V2287" s="49"/>
      <c r="W2287"/>
    </row>
    <row r="2288" spans="11:23" x14ac:dyDescent="0.35">
      <c r="K2288"/>
      <c r="L2288"/>
      <c r="M2288"/>
      <c r="O2288"/>
      <c r="P2288" s="49"/>
      <c r="Q2288" s="49"/>
      <c r="R2288"/>
      <c r="S2288" s="49"/>
      <c r="T2288" s="49"/>
      <c r="U2288" s="49"/>
      <c r="V2288" s="49"/>
      <c r="W2288"/>
    </row>
    <row r="2289" spans="11:23" x14ac:dyDescent="0.35">
      <c r="K2289"/>
      <c r="L2289"/>
      <c r="M2289"/>
      <c r="O2289"/>
      <c r="P2289" s="49"/>
      <c r="Q2289" s="49"/>
      <c r="R2289"/>
      <c r="S2289" s="49"/>
      <c r="T2289" s="49"/>
      <c r="U2289" s="49"/>
      <c r="V2289" s="49"/>
      <c r="W2289"/>
    </row>
    <row r="2290" spans="11:23" x14ac:dyDescent="0.35">
      <c r="K2290"/>
      <c r="L2290"/>
      <c r="M2290"/>
      <c r="O2290"/>
      <c r="P2290" s="49"/>
      <c r="Q2290" s="49"/>
      <c r="R2290"/>
      <c r="S2290" s="49"/>
      <c r="T2290" s="49"/>
      <c r="U2290" s="49"/>
      <c r="V2290" s="49"/>
      <c r="W2290"/>
    </row>
    <row r="2291" spans="11:23" x14ac:dyDescent="0.35">
      <c r="K2291"/>
      <c r="L2291"/>
      <c r="M2291"/>
      <c r="O2291"/>
      <c r="P2291" s="49"/>
      <c r="Q2291" s="49"/>
      <c r="R2291"/>
      <c r="S2291" s="49"/>
      <c r="T2291" s="49"/>
      <c r="U2291" s="49"/>
      <c r="V2291" s="49"/>
      <c r="W2291"/>
    </row>
    <row r="2292" spans="11:23" x14ac:dyDescent="0.35">
      <c r="K2292"/>
      <c r="L2292"/>
      <c r="M2292"/>
      <c r="O2292"/>
      <c r="P2292" s="49"/>
      <c r="Q2292" s="49"/>
      <c r="R2292"/>
      <c r="S2292" s="49"/>
      <c r="T2292" s="49"/>
      <c r="U2292" s="49"/>
      <c r="V2292" s="49"/>
      <c r="W2292"/>
    </row>
    <row r="2293" spans="11:23" x14ac:dyDescent="0.35">
      <c r="K2293"/>
      <c r="L2293"/>
      <c r="M2293"/>
      <c r="O2293"/>
      <c r="P2293" s="49"/>
      <c r="Q2293" s="49"/>
      <c r="R2293"/>
      <c r="S2293" s="49"/>
      <c r="T2293" s="49"/>
      <c r="U2293" s="49"/>
      <c r="V2293" s="49"/>
      <c r="W2293"/>
    </row>
    <row r="2294" spans="11:23" x14ac:dyDescent="0.35">
      <c r="K2294"/>
      <c r="L2294"/>
      <c r="M2294"/>
      <c r="O2294"/>
      <c r="P2294" s="49"/>
      <c r="Q2294" s="49"/>
      <c r="R2294"/>
      <c r="S2294" s="49"/>
      <c r="T2294" s="49"/>
      <c r="U2294" s="49"/>
      <c r="V2294" s="49"/>
      <c r="W2294"/>
    </row>
    <row r="2295" spans="11:23" x14ac:dyDescent="0.35">
      <c r="K2295"/>
      <c r="L2295"/>
      <c r="M2295"/>
      <c r="O2295"/>
      <c r="P2295" s="49"/>
      <c r="Q2295" s="49"/>
      <c r="R2295"/>
      <c r="S2295" s="49"/>
      <c r="T2295" s="49"/>
      <c r="U2295" s="49"/>
      <c r="V2295" s="49"/>
      <c r="W2295"/>
    </row>
    <row r="2296" spans="11:23" x14ac:dyDescent="0.35">
      <c r="K2296"/>
      <c r="L2296"/>
      <c r="M2296"/>
      <c r="O2296"/>
      <c r="P2296" s="49"/>
      <c r="Q2296" s="49"/>
      <c r="R2296"/>
      <c r="S2296" s="49"/>
      <c r="T2296" s="49"/>
      <c r="U2296" s="49"/>
      <c r="V2296" s="49"/>
      <c r="W2296"/>
    </row>
    <row r="2297" spans="11:23" x14ac:dyDescent="0.35">
      <c r="K2297"/>
      <c r="L2297"/>
      <c r="M2297"/>
      <c r="O2297"/>
      <c r="P2297" s="49"/>
      <c r="Q2297" s="49"/>
      <c r="R2297"/>
      <c r="S2297" s="49"/>
      <c r="T2297" s="49"/>
      <c r="U2297" s="49"/>
      <c r="V2297" s="49"/>
      <c r="W2297"/>
    </row>
    <row r="2298" spans="11:23" x14ac:dyDescent="0.35">
      <c r="K2298"/>
      <c r="L2298"/>
      <c r="M2298"/>
      <c r="O2298"/>
      <c r="P2298" s="49"/>
      <c r="Q2298" s="49"/>
      <c r="R2298"/>
      <c r="S2298" s="49"/>
      <c r="T2298" s="49"/>
      <c r="U2298" s="49"/>
      <c r="V2298" s="49"/>
      <c r="W2298"/>
    </row>
    <row r="2299" spans="11:23" x14ac:dyDescent="0.35">
      <c r="K2299"/>
      <c r="L2299"/>
      <c r="M2299"/>
      <c r="O2299"/>
      <c r="P2299" s="49"/>
      <c r="Q2299" s="49"/>
      <c r="R2299"/>
      <c r="S2299" s="49"/>
      <c r="T2299" s="49"/>
      <c r="U2299" s="49"/>
      <c r="V2299" s="49"/>
      <c r="W2299"/>
    </row>
    <row r="2300" spans="11:23" x14ac:dyDescent="0.35">
      <c r="K2300"/>
      <c r="L2300"/>
      <c r="M2300"/>
      <c r="O2300"/>
      <c r="P2300" s="49"/>
      <c r="Q2300" s="49"/>
      <c r="R2300"/>
      <c r="S2300" s="49"/>
      <c r="T2300" s="49"/>
      <c r="U2300" s="49"/>
      <c r="V2300" s="49"/>
      <c r="W2300"/>
    </row>
    <row r="2301" spans="11:23" x14ac:dyDescent="0.35">
      <c r="K2301"/>
      <c r="L2301"/>
      <c r="M2301"/>
      <c r="O2301"/>
      <c r="P2301" s="49"/>
      <c r="Q2301" s="49"/>
      <c r="R2301"/>
      <c r="S2301" s="49"/>
      <c r="T2301" s="49"/>
      <c r="U2301" s="49"/>
      <c r="V2301" s="49"/>
      <c r="W2301"/>
    </row>
    <row r="2302" spans="11:23" x14ac:dyDescent="0.35">
      <c r="K2302"/>
      <c r="L2302"/>
      <c r="M2302"/>
      <c r="O2302"/>
      <c r="P2302" s="49"/>
      <c r="Q2302" s="49"/>
      <c r="R2302"/>
      <c r="S2302" s="49"/>
      <c r="T2302" s="49"/>
      <c r="U2302" s="49"/>
      <c r="V2302" s="49"/>
      <c r="W2302"/>
    </row>
    <row r="2303" spans="11:23" x14ac:dyDescent="0.35">
      <c r="K2303"/>
      <c r="L2303"/>
      <c r="M2303"/>
      <c r="O2303"/>
      <c r="P2303" s="49"/>
      <c r="Q2303" s="49"/>
      <c r="R2303"/>
      <c r="S2303" s="49"/>
      <c r="T2303" s="49"/>
      <c r="U2303" s="49"/>
      <c r="V2303" s="49"/>
      <c r="W2303"/>
    </row>
    <row r="2304" spans="11:23" x14ac:dyDescent="0.35">
      <c r="K2304"/>
      <c r="L2304"/>
      <c r="M2304"/>
      <c r="O2304"/>
      <c r="P2304" s="49"/>
      <c r="Q2304" s="49"/>
      <c r="R2304"/>
      <c r="S2304" s="49"/>
      <c r="T2304" s="49"/>
      <c r="U2304" s="49"/>
      <c r="V2304" s="49"/>
      <c r="W2304"/>
    </row>
    <row r="2305" spans="11:23" x14ac:dyDescent="0.35">
      <c r="K2305"/>
      <c r="L2305"/>
      <c r="M2305"/>
      <c r="O2305"/>
      <c r="P2305" s="49"/>
      <c r="Q2305" s="49"/>
      <c r="R2305"/>
      <c r="S2305" s="49"/>
      <c r="T2305" s="49"/>
      <c r="U2305" s="49"/>
      <c r="V2305" s="49"/>
      <c r="W2305"/>
    </row>
    <row r="2306" spans="11:23" x14ac:dyDescent="0.35">
      <c r="K2306"/>
      <c r="L2306"/>
      <c r="M2306"/>
      <c r="O2306"/>
      <c r="P2306" s="49"/>
      <c r="Q2306" s="49"/>
      <c r="R2306"/>
      <c r="S2306" s="49"/>
      <c r="T2306" s="49"/>
      <c r="U2306" s="49"/>
      <c r="V2306" s="49"/>
      <c r="W2306"/>
    </row>
    <row r="2307" spans="11:23" x14ac:dyDescent="0.35">
      <c r="K2307"/>
      <c r="L2307"/>
      <c r="M2307"/>
      <c r="O2307"/>
      <c r="P2307" s="49"/>
      <c r="Q2307" s="49"/>
      <c r="R2307"/>
      <c r="S2307" s="49"/>
      <c r="T2307" s="49"/>
      <c r="U2307" s="49"/>
      <c r="V2307" s="49"/>
      <c r="W2307"/>
    </row>
    <row r="2308" spans="11:23" x14ac:dyDescent="0.35">
      <c r="K2308"/>
      <c r="L2308"/>
      <c r="M2308"/>
      <c r="O2308"/>
      <c r="P2308" s="49"/>
      <c r="Q2308" s="49"/>
      <c r="R2308"/>
      <c r="S2308" s="49"/>
      <c r="T2308" s="49"/>
      <c r="U2308" s="49"/>
      <c r="V2308" s="49"/>
      <c r="W2308"/>
    </row>
    <row r="2309" spans="11:23" x14ac:dyDescent="0.35">
      <c r="K2309"/>
      <c r="L2309"/>
      <c r="M2309"/>
      <c r="O2309"/>
      <c r="P2309" s="49"/>
      <c r="Q2309" s="49"/>
      <c r="R2309"/>
      <c r="S2309" s="49"/>
      <c r="T2309" s="49"/>
      <c r="U2309" s="49"/>
      <c r="V2309" s="49"/>
      <c r="W2309"/>
    </row>
    <row r="2310" spans="11:23" x14ac:dyDescent="0.35">
      <c r="K2310"/>
      <c r="L2310"/>
      <c r="M2310"/>
      <c r="O2310"/>
      <c r="P2310" s="49"/>
      <c r="Q2310" s="49"/>
      <c r="R2310"/>
      <c r="S2310" s="49"/>
      <c r="T2310" s="49"/>
      <c r="U2310" s="49"/>
      <c r="V2310" s="49"/>
      <c r="W2310"/>
    </row>
    <row r="2311" spans="11:23" x14ac:dyDescent="0.35">
      <c r="K2311"/>
      <c r="L2311"/>
      <c r="M2311"/>
      <c r="O2311"/>
      <c r="P2311" s="49"/>
      <c r="Q2311" s="49"/>
      <c r="R2311"/>
      <c r="S2311" s="49"/>
      <c r="T2311" s="49"/>
      <c r="U2311" s="49"/>
      <c r="V2311" s="49"/>
      <c r="W2311"/>
    </row>
    <row r="2312" spans="11:23" x14ac:dyDescent="0.35">
      <c r="K2312"/>
      <c r="L2312"/>
      <c r="M2312"/>
      <c r="O2312"/>
      <c r="P2312" s="49"/>
      <c r="Q2312" s="49"/>
      <c r="R2312"/>
      <c r="S2312" s="49"/>
      <c r="T2312" s="49"/>
      <c r="U2312" s="49"/>
      <c r="V2312" s="49"/>
      <c r="W2312"/>
    </row>
    <row r="2313" spans="11:23" x14ac:dyDescent="0.35">
      <c r="K2313"/>
      <c r="L2313"/>
      <c r="M2313"/>
      <c r="O2313"/>
      <c r="P2313" s="49"/>
      <c r="Q2313" s="49"/>
      <c r="R2313"/>
      <c r="S2313" s="49"/>
      <c r="T2313" s="49"/>
      <c r="U2313" s="49"/>
      <c r="V2313" s="49"/>
      <c r="W2313"/>
    </row>
    <row r="2314" spans="11:23" x14ac:dyDescent="0.35">
      <c r="K2314"/>
      <c r="L2314"/>
      <c r="M2314"/>
      <c r="O2314"/>
      <c r="P2314" s="49"/>
      <c r="Q2314" s="49"/>
      <c r="R2314"/>
      <c r="S2314" s="49"/>
      <c r="T2314" s="49"/>
      <c r="U2314" s="49"/>
      <c r="V2314" s="49"/>
      <c r="W2314"/>
    </row>
    <row r="2315" spans="11:23" x14ac:dyDescent="0.35">
      <c r="K2315"/>
      <c r="L2315"/>
      <c r="M2315"/>
      <c r="O2315"/>
      <c r="P2315" s="49"/>
      <c r="Q2315" s="49"/>
      <c r="R2315"/>
      <c r="S2315" s="49"/>
      <c r="T2315" s="49"/>
      <c r="U2315" s="49"/>
      <c r="V2315" s="49"/>
      <c r="W2315"/>
    </row>
    <row r="2316" spans="11:23" x14ac:dyDescent="0.35">
      <c r="K2316"/>
      <c r="L2316"/>
      <c r="M2316"/>
      <c r="O2316"/>
      <c r="P2316" s="49"/>
      <c r="Q2316" s="49"/>
      <c r="R2316"/>
      <c r="S2316" s="49"/>
      <c r="T2316" s="49"/>
      <c r="U2316" s="49"/>
      <c r="V2316" s="49"/>
      <c r="W2316"/>
    </row>
    <row r="2317" spans="11:23" x14ac:dyDescent="0.35">
      <c r="K2317"/>
      <c r="L2317"/>
      <c r="M2317"/>
      <c r="O2317"/>
      <c r="P2317" s="49"/>
      <c r="Q2317" s="49"/>
      <c r="R2317"/>
      <c r="S2317" s="49"/>
      <c r="T2317" s="49"/>
      <c r="U2317" s="49"/>
      <c r="V2317" s="49"/>
      <c r="W2317"/>
    </row>
    <row r="2318" spans="11:23" x14ac:dyDescent="0.35">
      <c r="K2318"/>
      <c r="L2318"/>
      <c r="M2318"/>
      <c r="O2318"/>
      <c r="P2318" s="49"/>
      <c r="Q2318" s="49"/>
      <c r="R2318"/>
      <c r="S2318" s="49"/>
      <c r="T2318" s="49"/>
      <c r="U2318" s="49"/>
      <c r="V2318" s="49"/>
      <c r="W2318"/>
    </row>
    <row r="2319" spans="11:23" x14ac:dyDescent="0.35">
      <c r="K2319"/>
      <c r="L2319"/>
      <c r="M2319"/>
      <c r="O2319"/>
      <c r="P2319" s="49"/>
      <c r="Q2319" s="49"/>
      <c r="R2319"/>
      <c r="S2319" s="49"/>
      <c r="T2319" s="49"/>
      <c r="U2319" s="49"/>
      <c r="V2319" s="49"/>
      <c r="W2319"/>
    </row>
    <row r="2320" spans="11:23" x14ac:dyDescent="0.35">
      <c r="K2320"/>
      <c r="L2320"/>
      <c r="M2320"/>
      <c r="O2320"/>
      <c r="P2320" s="49"/>
      <c r="Q2320" s="49"/>
      <c r="R2320"/>
      <c r="S2320" s="49"/>
      <c r="T2320" s="49"/>
      <c r="U2320" s="49"/>
      <c r="V2320" s="49"/>
      <c r="W2320"/>
    </row>
    <row r="2321" spans="11:23" x14ac:dyDescent="0.35">
      <c r="K2321"/>
      <c r="L2321"/>
      <c r="M2321"/>
      <c r="O2321"/>
      <c r="P2321" s="49"/>
      <c r="Q2321" s="49"/>
      <c r="R2321"/>
      <c r="S2321" s="49"/>
      <c r="T2321" s="49"/>
      <c r="U2321" s="49"/>
      <c r="V2321" s="49"/>
      <c r="W2321"/>
    </row>
    <row r="2322" spans="11:23" x14ac:dyDescent="0.35">
      <c r="K2322"/>
      <c r="L2322"/>
      <c r="M2322"/>
      <c r="O2322"/>
      <c r="P2322" s="49"/>
      <c r="Q2322" s="49"/>
      <c r="R2322"/>
      <c r="S2322" s="49"/>
      <c r="T2322" s="49"/>
      <c r="U2322" s="49"/>
      <c r="V2322" s="49"/>
      <c r="W2322"/>
    </row>
    <row r="2323" spans="11:23" x14ac:dyDescent="0.35">
      <c r="K2323"/>
      <c r="L2323"/>
      <c r="M2323"/>
      <c r="O2323"/>
      <c r="P2323" s="49"/>
      <c r="Q2323" s="49"/>
      <c r="R2323"/>
      <c r="S2323" s="49"/>
      <c r="T2323" s="49"/>
      <c r="U2323" s="49"/>
      <c r="V2323" s="49"/>
      <c r="W2323"/>
    </row>
    <row r="2324" spans="11:23" x14ac:dyDescent="0.35">
      <c r="K2324"/>
      <c r="L2324"/>
      <c r="M2324"/>
      <c r="O2324"/>
      <c r="P2324" s="49"/>
      <c r="Q2324" s="49"/>
      <c r="R2324"/>
      <c r="S2324" s="49"/>
      <c r="T2324" s="49"/>
      <c r="U2324" s="49"/>
      <c r="V2324" s="49"/>
      <c r="W2324"/>
    </row>
    <row r="2325" spans="11:23" x14ac:dyDescent="0.35">
      <c r="K2325"/>
      <c r="L2325"/>
      <c r="M2325"/>
      <c r="O2325"/>
      <c r="P2325" s="49"/>
      <c r="Q2325" s="49"/>
      <c r="R2325"/>
      <c r="S2325" s="49"/>
      <c r="T2325" s="49"/>
      <c r="U2325" s="49"/>
      <c r="V2325" s="49"/>
      <c r="W2325"/>
    </row>
    <row r="2326" spans="11:23" x14ac:dyDescent="0.35">
      <c r="K2326"/>
      <c r="L2326"/>
      <c r="M2326"/>
      <c r="O2326"/>
      <c r="P2326" s="49"/>
      <c r="Q2326" s="49"/>
      <c r="R2326"/>
      <c r="S2326" s="49"/>
      <c r="T2326" s="49"/>
      <c r="U2326" s="49"/>
      <c r="V2326" s="49"/>
      <c r="W2326"/>
    </row>
    <row r="2327" spans="11:23" x14ac:dyDescent="0.35">
      <c r="K2327"/>
      <c r="L2327"/>
      <c r="M2327"/>
      <c r="O2327"/>
      <c r="P2327" s="49"/>
      <c r="Q2327" s="49"/>
      <c r="R2327"/>
      <c r="S2327" s="49"/>
      <c r="T2327" s="49"/>
      <c r="U2327" s="49"/>
      <c r="V2327" s="49"/>
      <c r="W2327"/>
    </row>
    <row r="2328" spans="11:23" x14ac:dyDescent="0.35">
      <c r="K2328"/>
      <c r="L2328"/>
      <c r="M2328"/>
      <c r="O2328"/>
      <c r="P2328" s="49"/>
      <c r="Q2328" s="49"/>
      <c r="R2328"/>
      <c r="S2328" s="49"/>
      <c r="T2328" s="49"/>
      <c r="U2328" s="49"/>
      <c r="V2328" s="49"/>
      <c r="W2328"/>
    </row>
    <row r="2329" spans="11:23" x14ac:dyDescent="0.35">
      <c r="K2329"/>
      <c r="L2329"/>
      <c r="M2329"/>
      <c r="O2329"/>
      <c r="P2329" s="49"/>
      <c r="Q2329" s="49"/>
      <c r="R2329"/>
      <c r="S2329" s="49"/>
      <c r="T2329" s="49"/>
      <c r="U2329" s="49"/>
      <c r="V2329" s="49"/>
      <c r="W2329"/>
    </row>
    <row r="2330" spans="11:23" x14ac:dyDescent="0.35">
      <c r="K2330"/>
      <c r="L2330"/>
      <c r="M2330"/>
      <c r="O2330"/>
      <c r="P2330" s="49"/>
      <c r="Q2330" s="49"/>
      <c r="R2330"/>
      <c r="S2330" s="49"/>
      <c r="T2330" s="49"/>
      <c r="U2330" s="49"/>
      <c r="V2330" s="49"/>
      <c r="W2330"/>
    </row>
    <row r="2331" spans="11:23" x14ac:dyDescent="0.35">
      <c r="K2331"/>
      <c r="L2331"/>
      <c r="M2331"/>
      <c r="O2331"/>
      <c r="P2331" s="49"/>
      <c r="Q2331" s="49"/>
      <c r="R2331"/>
      <c r="S2331" s="49"/>
      <c r="T2331" s="49"/>
      <c r="U2331" s="49"/>
      <c r="V2331" s="49"/>
      <c r="W2331"/>
    </row>
    <row r="2332" spans="11:23" x14ac:dyDescent="0.35">
      <c r="K2332"/>
      <c r="L2332"/>
      <c r="M2332"/>
      <c r="O2332"/>
      <c r="P2332" s="49"/>
      <c r="Q2332" s="49"/>
      <c r="R2332"/>
      <c r="S2332" s="49"/>
      <c r="T2332" s="49"/>
      <c r="U2332" s="49"/>
      <c r="V2332" s="49"/>
      <c r="W2332"/>
    </row>
    <row r="2333" spans="11:23" x14ac:dyDescent="0.35">
      <c r="K2333"/>
      <c r="L2333"/>
      <c r="M2333"/>
      <c r="O2333"/>
      <c r="P2333" s="49"/>
      <c r="Q2333" s="49"/>
      <c r="R2333"/>
      <c r="S2333" s="49"/>
      <c r="T2333" s="49"/>
      <c r="U2333" s="49"/>
      <c r="V2333" s="49"/>
      <c r="W2333"/>
    </row>
    <row r="2334" spans="11:23" x14ac:dyDescent="0.35">
      <c r="K2334"/>
      <c r="L2334"/>
      <c r="M2334"/>
      <c r="O2334"/>
      <c r="P2334" s="49"/>
      <c r="Q2334" s="49"/>
      <c r="R2334"/>
      <c r="S2334" s="49"/>
      <c r="T2334" s="49"/>
      <c r="U2334" s="49"/>
      <c r="V2334" s="49"/>
      <c r="W2334"/>
    </row>
    <row r="2335" spans="11:23" x14ac:dyDescent="0.35">
      <c r="K2335"/>
      <c r="L2335"/>
      <c r="M2335"/>
      <c r="O2335"/>
      <c r="P2335" s="49"/>
      <c r="Q2335" s="49"/>
      <c r="R2335"/>
      <c r="S2335" s="49"/>
      <c r="T2335" s="49"/>
      <c r="U2335" s="49"/>
      <c r="V2335" s="49"/>
      <c r="W2335"/>
    </row>
    <row r="2336" spans="11:23" x14ac:dyDescent="0.35">
      <c r="K2336"/>
      <c r="L2336"/>
      <c r="M2336"/>
      <c r="O2336"/>
      <c r="P2336" s="49"/>
      <c r="Q2336" s="49"/>
      <c r="R2336"/>
      <c r="S2336" s="49"/>
      <c r="T2336" s="49"/>
      <c r="U2336" s="49"/>
      <c r="V2336" s="49"/>
      <c r="W2336"/>
    </row>
    <row r="2337" spans="11:23" x14ac:dyDescent="0.35">
      <c r="K2337"/>
      <c r="L2337"/>
      <c r="M2337"/>
      <c r="O2337"/>
      <c r="P2337" s="49"/>
      <c r="Q2337" s="49"/>
      <c r="R2337"/>
      <c r="S2337" s="49"/>
      <c r="T2337" s="49"/>
      <c r="U2337" s="49"/>
      <c r="V2337" s="49"/>
      <c r="W2337"/>
    </row>
    <row r="2338" spans="11:23" x14ac:dyDescent="0.35">
      <c r="K2338"/>
      <c r="L2338"/>
      <c r="M2338"/>
      <c r="O2338"/>
      <c r="P2338" s="49"/>
      <c r="Q2338" s="49"/>
      <c r="R2338"/>
      <c r="S2338" s="49"/>
      <c r="T2338" s="49"/>
      <c r="U2338" s="49"/>
      <c r="V2338" s="49"/>
      <c r="W2338"/>
    </row>
    <row r="2339" spans="11:23" x14ac:dyDescent="0.35">
      <c r="K2339"/>
      <c r="L2339"/>
      <c r="M2339"/>
      <c r="O2339"/>
      <c r="P2339" s="49"/>
      <c r="Q2339" s="49"/>
      <c r="R2339"/>
      <c r="S2339" s="49"/>
      <c r="T2339" s="49"/>
      <c r="U2339" s="49"/>
      <c r="V2339" s="49"/>
      <c r="W2339"/>
    </row>
    <row r="2340" spans="11:23" x14ac:dyDescent="0.35">
      <c r="K2340"/>
      <c r="L2340"/>
      <c r="M2340"/>
      <c r="O2340"/>
      <c r="P2340" s="49"/>
      <c r="Q2340" s="49"/>
      <c r="R2340"/>
      <c r="S2340" s="49"/>
      <c r="T2340" s="49"/>
      <c r="U2340" s="49"/>
      <c r="V2340" s="49"/>
      <c r="W2340"/>
    </row>
    <row r="2341" spans="11:23" x14ac:dyDescent="0.35">
      <c r="K2341"/>
      <c r="L2341"/>
      <c r="M2341"/>
      <c r="O2341"/>
      <c r="P2341" s="49"/>
      <c r="Q2341" s="49"/>
      <c r="R2341"/>
      <c r="S2341" s="49"/>
      <c r="T2341" s="49"/>
      <c r="U2341" s="49"/>
      <c r="V2341" s="49"/>
      <c r="W2341"/>
    </row>
    <row r="2342" spans="11:23" x14ac:dyDescent="0.35">
      <c r="K2342"/>
      <c r="L2342"/>
      <c r="M2342"/>
      <c r="O2342"/>
      <c r="P2342" s="49"/>
      <c r="Q2342" s="49"/>
      <c r="R2342"/>
      <c r="S2342" s="49"/>
      <c r="T2342" s="49"/>
      <c r="U2342" s="49"/>
      <c r="V2342" s="49"/>
      <c r="W2342"/>
    </row>
    <row r="2343" spans="11:23" x14ac:dyDescent="0.35">
      <c r="K2343"/>
      <c r="L2343"/>
      <c r="M2343"/>
      <c r="O2343"/>
      <c r="P2343" s="49"/>
      <c r="Q2343" s="49"/>
      <c r="R2343"/>
      <c r="S2343" s="49"/>
      <c r="T2343" s="49"/>
      <c r="U2343" s="49"/>
      <c r="V2343" s="49"/>
      <c r="W2343"/>
    </row>
    <row r="2344" spans="11:23" x14ac:dyDescent="0.35">
      <c r="K2344"/>
      <c r="L2344"/>
      <c r="M2344"/>
      <c r="O2344"/>
      <c r="P2344" s="49"/>
      <c r="Q2344" s="49"/>
      <c r="R2344"/>
      <c r="S2344" s="49"/>
      <c r="T2344" s="49"/>
      <c r="U2344" s="49"/>
      <c r="V2344" s="49"/>
      <c r="W2344"/>
    </row>
    <row r="2345" spans="11:23" x14ac:dyDescent="0.35">
      <c r="K2345"/>
      <c r="L2345"/>
      <c r="M2345"/>
      <c r="O2345"/>
      <c r="P2345" s="49"/>
      <c r="Q2345" s="49"/>
      <c r="R2345"/>
      <c r="S2345" s="49"/>
      <c r="T2345" s="49"/>
      <c r="U2345" s="49"/>
      <c r="V2345" s="49"/>
      <c r="W2345"/>
    </row>
    <row r="2346" spans="11:23" x14ac:dyDescent="0.35">
      <c r="K2346"/>
      <c r="L2346"/>
      <c r="M2346"/>
      <c r="O2346"/>
      <c r="P2346" s="49"/>
      <c r="Q2346" s="49"/>
      <c r="R2346"/>
      <c r="S2346" s="49"/>
      <c r="T2346" s="49"/>
      <c r="U2346" s="49"/>
      <c r="V2346" s="49"/>
      <c r="W2346"/>
    </row>
    <row r="2347" spans="11:23" x14ac:dyDescent="0.35">
      <c r="K2347"/>
      <c r="L2347"/>
      <c r="M2347"/>
      <c r="O2347"/>
      <c r="P2347" s="49"/>
      <c r="Q2347" s="49"/>
      <c r="R2347"/>
      <c r="S2347" s="49"/>
      <c r="T2347" s="49"/>
      <c r="U2347" s="49"/>
      <c r="V2347" s="49"/>
      <c r="W2347"/>
    </row>
    <row r="2348" spans="11:23" x14ac:dyDescent="0.35">
      <c r="K2348"/>
      <c r="L2348"/>
      <c r="M2348"/>
      <c r="O2348"/>
      <c r="P2348" s="49"/>
      <c r="Q2348" s="49"/>
      <c r="R2348"/>
      <c r="S2348" s="49"/>
      <c r="T2348" s="49"/>
      <c r="U2348" s="49"/>
      <c r="V2348" s="49"/>
      <c r="W2348"/>
    </row>
    <row r="2349" spans="11:23" x14ac:dyDescent="0.35">
      <c r="K2349"/>
      <c r="L2349"/>
      <c r="M2349"/>
      <c r="O2349"/>
      <c r="P2349" s="49"/>
      <c r="Q2349" s="49"/>
      <c r="R2349"/>
      <c r="S2349" s="49"/>
      <c r="T2349" s="49"/>
      <c r="U2349" s="49"/>
      <c r="V2349" s="49"/>
      <c r="W2349"/>
    </row>
    <row r="2350" spans="11:23" x14ac:dyDescent="0.35">
      <c r="K2350"/>
      <c r="L2350"/>
      <c r="M2350"/>
      <c r="O2350"/>
      <c r="P2350" s="49"/>
      <c r="Q2350" s="49"/>
      <c r="R2350"/>
      <c r="S2350" s="49"/>
      <c r="T2350" s="49"/>
      <c r="U2350" s="49"/>
      <c r="V2350" s="49"/>
      <c r="W2350"/>
    </row>
    <row r="2351" spans="11:23" x14ac:dyDescent="0.35">
      <c r="K2351"/>
      <c r="L2351"/>
      <c r="M2351"/>
      <c r="O2351"/>
      <c r="P2351" s="49"/>
      <c r="Q2351" s="49"/>
      <c r="R2351"/>
      <c r="S2351" s="49"/>
      <c r="T2351" s="49"/>
      <c r="U2351" s="49"/>
      <c r="V2351" s="49"/>
      <c r="W2351"/>
    </row>
    <row r="2352" spans="11:23" x14ac:dyDescent="0.35">
      <c r="K2352"/>
      <c r="L2352"/>
      <c r="M2352"/>
      <c r="O2352"/>
      <c r="P2352" s="49"/>
      <c r="Q2352" s="49"/>
      <c r="R2352"/>
      <c r="S2352" s="49"/>
      <c r="T2352" s="49"/>
      <c r="U2352" s="49"/>
      <c r="V2352" s="49"/>
      <c r="W2352"/>
    </row>
    <row r="2353" spans="11:23" x14ac:dyDescent="0.35">
      <c r="K2353"/>
      <c r="L2353"/>
      <c r="M2353"/>
      <c r="O2353"/>
      <c r="P2353" s="49"/>
      <c r="Q2353" s="49"/>
      <c r="R2353"/>
      <c r="S2353" s="49"/>
      <c r="T2353" s="49"/>
      <c r="U2353" s="49"/>
      <c r="V2353" s="49"/>
      <c r="W2353"/>
    </row>
    <row r="2354" spans="11:23" x14ac:dyDescent="0.35">
      <c r="K2354"/>
      <c r="L2354"/>
      <c r="M2354"/>
      <c r="O2354"/>
      <c r="P2354" s="49"/>
      <c r="Q2354" s="49"/>
      <c r="R2354"/>
      <c r="S2354" s="49"/>
      <c r="T2354" s="49"/>
      <c r="U2354" s="49"/>
      <c r="V2354" s="49"/>
      <c r="W2354"/>
    </row>
    <row r="2355" spans="11:23" x14ac:dyDescent="0.35">
      <c r="K2355"/>
      <c r="L2355"/>
      <c r="M2355"/>
      <c r="O2355"/>
      <c r="P2355" s="49"/>
      <c r="Q2355" s="49"/>
      <c r="R2355"/>
      <c r="S2355" s="49"/>
      <c r="T2355" s="49"/>
      <c r="U2355" s="49"/>
      <c r="V2355" s="49"/>
      <c r="W2355"/>
    </row>
    <row r="2356" spans="11:23" x14ac:dyDescent="0.35">
      <c r="K2356"/>
      <c r="L2356"/>
      <c r="M2356"/>
      <c r="O2356"/>
      <c r="P2356" s="49"/>
      <c r="Q2356" s="49"/>
      <c r="R2356"/>
      <c r="S2356" s="49"/>
      <c r="T2356" s="49"/>
      <c r="U2356" s="49"/>
      <c r="V2356" s="49"/>
      <c r="W2356"/>
    </row>
    <row r="2357" spans="11:23" x14ac:dyDescent="0.35">
      <c r="K2357"/>
      <c r="L2357"/>
      <c r="M2357"/>
      <c r="O2357"/>
      <c r="P2357" s="49"/>
      <c r="Q2357" s="49"/>
      <c r="R2357"/>
      <c r="S2357" s="49"/>
      <c r="T2357" s="49"/>
      <c r="U2357" s="49"/>
      <c r="V2357" s="49"/>
      <c r="W2357"/>
    </row>
    <row r="2358" spans="11:23" x14ac:dyDescent="0.35">
      <c r="K2358"/>
      <c r="L2358"/>
      <c r="M2358"/>
      <c r="O2358"/>
      <c r="P2358" s="49"/>
      <c r="Q2358" s="49"/>
      <c r="R2358"/>
      <c r="S2358" s="49"/>
      <c r="T2358" s="49"/>
      <c r="U2358" s="49"/>
      <c r="V2358" s="49"/>
      <c r="W2358"/>
    </row>
    <row r="2359" spans="11:23" x14ac:dyDescent="0.35">
      <c r="K2359"/>
      <c r="L2359"/>
      <c r="M2359"/>
      <c r="O2359"/>
      <c r="P2359" s="49"/>
      <c r="Q2359" s="49"/>
      <c r="R2359"/>
      <c r="S2359" s="49"/>
      <c r="T2359" s="49"/>
      <c r="U2359" s="49"/>
      <c r="V2359" s="49"/>
      <c r="W2359"/>
    </row>
    <row r="2360" spans="11:23" x14ac:dyDescent="0.35">
      <c r="K2360"/>
      <c r="L2360"/>
      <c r="M2360"/>
      <c r="O2360"/>
      <c r="P2360" s="49"/>
      <c r="Q2360" s="49"/>
      <c r="R2360"/>
      <c r="S2360" s="49"/>
      <c r="T2360" s="49"/>
      <c r="U2360" s="49"/>
      <c r="V2360" s="49"/>
      <c r="W2360"/>
    </row>
    <row r="2361" spans="11:23" x14ac:dyDescent="0.35">
      <c r="K2361"/>
      <c r="L2361"/>
      <c r="M2361"/>
      <c r="O2361"/>
      <c r="P2361" s="49"/>
      <c r="Q2361" s="49"/>
      <c r="R2361"/>
      <c r="S2361" s="49"/>
      <c r="T2361" s="49"/>
      <c r="U2361" s="49"/>
      <c r="V2361" s="49"/>
      <c r="W2361"/>
    </row>
    <row r="2362" spans="11:23" x14ac:dyDescent="0.35">
      <c r="K2362"/>
      <c r="L2362"/>
      <c r="M2362"/>
      <c r="O2362"/>
      <c r="P2362" s="49"/>
      <c r="Q2362" s="49"/>
      <c r="R2362"/>
      <c r="S2362" s="49"/>
      <c r="T2362" s="49"/>
      <c r="U2362" s="49"/>
      <c r="V2362" s="49"/>
      <c r="W2362"/>
    </row>
    <row r="2363" spans="11:23" x14ac:dyDescent="0.35">
      <c r="K2363"/>
      <c r="L2363"/>
      <c r="M2363"/>
      <c r="O2363"/>
      <c r="P2363" s="49"/>
      <c r="Q2363" s="49"/>
      <c r="R2363"/>
      <c r="S2363" s="49"/>
      <c r="T2363" s="49"/>
      <c r="U2363" s="49"/>
      <c r="V2363" s="49"/>
      <c r="W2363"/>
    </row>
    <row r="2364" spans="11:23" x14ac:dyDescent="0.35">
      <c r="K2364"/>
      <c r="L2364"/>
      <c r="M2364"/>
      <c r="O2364"/>
      <c r="P2364" s="49"/>
      <c r="Q2364" s="49"/>
      <c r="R2364"/>
      <c r="S2364" s="49"/>
      <c r="T2364" s="49"/>
      <c r="U2364" s="49"/>
      <c r="V2364" s="49"/>
      <c r="W2364"/>
    </row>
    <row r="2365" spans="11:23" x14ac:dyDescent="0.35">
      <c r="K2365"/>
      <c r="L2365"/>
      <c r="M2365"/>
      <c r="O2365"/>
      <c r="P2365" s="49"/>
      <c r="Q2365" s="49"/>
      <c r="R2365"/>
      <c r="S2365" s="49"/>
      <c r="T2365" s="49"/>
      <c r="U2365" s="49"/>
      <c r="V2365" s="49"/>
      <c r="W2365"/>
    </row>
    <row r="2366" spans="11:23" x14ac:dyDescent="0.35">
      <c r="K2366"/>
      <c r="L2366"/>
      <c r="M2366"/>
      <c r="O2366"/>
      <c r="P2366" s="49"/>
      <c r="Q2366" s="49"/>
      <c r="R2366"/>
      <c r="S2366" s="49"/>
      <c r="T2366" s="49"/>
      <c r="U2366" s="49"/>
      <c r="V2366" s="49"/>
      <c r="W2366"/>
    </row>
    <row r="2367" spans="11:23" x14ac:dyDescent="0.35">
      <c r="K2367"/>
      <c r="L2367"/>
      <c r="M2367"/>
      <c r="O2367"/>
      <c r="P2367" s="49"/>
      <c r="Q2367" s="49"/>
      <c r="R2367"/>
      <c r="S2367" s="49"/>
      <c r="T2367" s="49"/>
      <c r="U2367" s="49"/>
      <c r="V2367" s="49"/>
      <c r="W2367"/>
    </row>
    <row r="2368" spans="11:23" x14ac:dyDescent="0.35">
      <c r="K2368"/>
      <c r="L2368"/>
      <c r="M2368"/>
      <c r="O2368"/>
      <c r="P2368" s="49"/>
      <c r="Q2368" s="49"/>
      <c r="R2368"/>
      <c r="S2368" s="49"/>
      <c r="T2368" s="49"/>
      <c r="U2368" s="49"/>
      <c r="V2368" s="49"/>
      <c r="W2368"/>
    </row>
    <row r="2369" spans="11:23" x14ac:dyDescent="0.35">
      <c r="K2369"/>
      <c r="L2369"/>
      <c r="M2369"/>
      <c r="O2369"/>
      <c r="P2369" s="49"/>
      <c r="Q2369" s="49"/>
      <c r="R2369"/>
      <c r="S2369" s="49"/>
      <c r="T2369" s="49"/>
      <c r="U2369" s="49"/>
      <c r="V2369" s="49"/>
      <c r="W2369"/>
    </row>
    <row r="2370" spans="11:23" x14ac:dyDescent="0.35">
      <c r="K2370"/>
      <c r="L2370"/>
      <c r="M2370"/>
      <c r="O2370"/>
      <c r="P2370" s="49"/>
      <c r="Q2370" s="49"/>
      <c r="R2370"/>
      <c r="S2370" s="49"/>
      <c r="T2370" s="49"/>
      <c r="U2370" s="49"/>
      <c r="V2370" s="49"/>
      <c r="W2370"/>
    </row>
    <row r="2371" spans="11:23" x14ac:dyDescent="0.35">
      <c r="K2371"/>
      <c r="L2371"/>
      <c r="M2371"/>
      <c r="O2371"/>
      <c r="P2371" s="49"/>
      <c r="Q2371" s="49"/>
      <c r="R2371"/>
      <c r="S2371" s="49"/>
      <c r="T2371" s="49"/>
      <c r="U2371" s="49"/>
      <c r="V2371" s="49"/>
      <c r="W2371"/>
    </row>
    <row r="2372" spans="11:23" x14ac:dyDescent="0.35">
      <c r="K2372"/>
      <c r="L2372"/>
      <c r="M2372"/>
      <c r="O2372"/>
      <c r="P2372" s="49"/>
      <c r="Q2372" s="49"/>
      <c r="R2372"/>
      <c r="S2372" s="49"/>
      <c r="T2372" s="49"/>
      <c r="U2372" s="49"/>
      <c r="V2372" s="49"/>
      <c r="W2372"/>
    </row>
    <row r="2373" spans="11:23" x14ac:dyDescent="0.35">
      <c r="K2373"/>
      <c r="L2373"/>
      <c r="M2373"/>
      <c r="O2373"/>
      <c r="P2373" s="49"/>
      <c r="Q2373" s="49"/>
      <c r="R2373"/>
      <c r="S2373" s="49"/>
      <c r="T2373" s="49"/>
      <c r="U2373" s="49"/>
      <c r="V2373" s="49"/>
      <c r="W2373"/>
    </row>
    <row r="2374" spans="11:23" x14ac:dyDescent="0.35">
      <c r="K2374"/>
      <c r="L2374"/>
      <c r="M2374"/>
      <c r="O2374"/>
      <c r="P2374" s="49"/>
      <c r="Q2374" s="49"/>
      <c r="R2374"/>
      <c r="S2374" s="49"/>
      <c r="T2374" s="49"/>
      <c r="U2374" s="49"/>
      <c r="V2374" s="49"/>
      <c r="W2374"/>
    </row>
    <row r="2375" spans="11:23" x14ac:dyDescent="0.35">
      <c r="K2375"/>
      <c r="L2375"/>
      <c r="M2375"/>
      <c r="O2375"/>
      <c r="P2375" s="49"/>
      <c r="Q2375" s="49"/>
      <c r="R2375"/>
      <c r="S2375" s="49"/>
      <c r="T2375" s="49"/>
      <c r="U2375" s="49"/>
      <c r="V2375" s="49"/>
      <c r="W2375"/>
    </row>
    <row r="2376" spans="11:23" x14ac:dyDescent="0.35">
      <c r="K2376"/>
      <c r="L2376"/>
      <c r="M2376"/>
      <c r="O2376"/>
      <c r="P2376" s="49"/>
      <c r="Q2376" s="49"/>
      <c r="R2376"/>
      <c r="S2376" s="49"/>
      <c r="T2376" s="49"/>
      <c r="U2376" s="49"/>
      <c r="V2376" s="49"/>
      <c r="W2376"/>
    </row>
    <row r="2377" spans="11:23" x14ac:dyDescent="0.35">
      <c r="K2377"/>
      <c r="L2377"/>
      <c r="M2377"/>
      <c r="O2377"/>
      <c r="P2377" s="49"/>
      <c r="Q2377" s="49"/>
      <c r="R2377"/>
      <c r="S2377" s="49"/>
      <c r="T2377" s="49"/>
      <c r="U2377" s="49"/>
      <c r="V2377" s="49"/>
      <c r="W2377"/>
    </row>
    <row r="2378" spans="11:23" x14ac:dyDescent="0.35">
      <c r="K2378"/>
      <c r="L2378"/>
      <c r="M2378"/>
      <c r="O2378"/>
      <c r="P2378" s="49"/>
      <c r="Q2378" s="49"/>
      <c r="R2378"/>
      <c r="S2378" s="49"/>
      <c r="T2378" s="49"/>
      <c r="U2378" s="49"/>
      <c r="V2378" s="49"/>
      <c r="W2378"/>
    </row>
    <row r="2379" spans="11:23" x14ac:dyDescent="0.35">
      <c r="K2379"/>
      <c r="L2379"/>
      <c r="M2379"/>
      <c r="O2379"/>
      <c r="P2379" s="49"/>
      <c r="Q2379" s="49"/>
      <c r="R2379"/>
      <c r="S2379" s="49"/>
      <c r="T2379" s="49"/>
      <c r="U2379" s="49"/>
      <c r="V2379" s="49"/>
      <c r="W2379"/>
    </row>
    <row r="2380" spans="11:23" x14ac:dyDescent="0.35">
      <c r="K2380"/>
      <c r="L2380"/>
      <c r="M2380"/>
      <c r="O2380"/>
      <c r="P2380" s="49"/>
      <c r="Q2380" s="49"/>
      <c r="R2380"/>
      <c r="S2380" s="49"/>
      <c r="T2380" s="49"/>
      <c r="U2380" s="49"/>
      <c r="V2380" s="49"/>
      <c r="W2380"/>
    </row>
    <row r="2381" spans="11:23" x14ac:dyDescent="0.35">
      <c r="K2381"/>
      <c r="L2381"/>
      <c r="M2381"/>
      <c r="O2381"/>
      <c r="P2381" s="49"/>
      <c r="Q2381" s="49"/>
      <c r="R2381"/>
      <c r="S2381" s="49"/>
      <c r="T2381" s="49"/>
      <c r="U2381" s="49"/>
      <c r="V2381" s="49"/>
      <c r="W2381"/>
    </row>
    <row r="2382" spans="11:23" x14ac:dyDescent="0.35">
      <c r="K2382"/>
      <c r="L2382"/>
      <c r="M2382"/>
      <c r="O2382"/>
      <c r="P2382" s="49"/>
      <c r="Q2382" s="49"/>
      <c r="R2382"/>
      <c r="S2382" s="49"/>
      <c r="T2382" s="49"/>
      <c r="U2382" s="49"/>
      <c r="V2382" s="49"/>
      <c r="W2382"/>
    </row>
    <row r="2383" spans="11:23" x14ac:dyDescent="0.35">
      <c r="K2383"/>
      <c r="L2383"/>
      <c r="M2383"/>
      <c r="O2383"/>
      <c r="P2383" s="49"/>
      <c r="Q2383" s="49"/>
      <c r="R2383"/>
      <c r="S2383" s="49"/>
      <c r="T2383" s="49"/>
      <c r="U2383" s="49"/>
      <c r="V2383" s="49"/>
      <c r="W2383"/>
    </row>
    <row r="2384" spans="11:23" x14ac:dyDescent="0.35">
      <c r="K2384"/>
      <c r="L2384"/>
      <c r="M2384"/>
      <c r="O2384"/>
      <c r="P2384" s="49"/>
      <c r="Q2384" s="49"/>
      <c r="R2384"/>
      <c r="S2384" s="49"/>
      <c r="T2384" s="49"/>
      <c r="U2384" s="49"/>
      <c r="V2384" s="49"/>
      <c r="W2384"/>
    </row>
    <row r="2385" spans="11:23" x14ac:dyDescent="0.35">
      <c r="K2385"/>
      <c r="L2385"/>
      <c r="M2385"/>
      <c r="O2385"/>
      <c r="P2385" s="49"/>
      <c r="Q2385" s="49"/>
      <c r="R2385"/>
      <c r="S2385" s="49"/>
      <c r="T2385" s="49"/>
      <c r="U2385" s="49"/>
      <c r="V2385" s="49"/>
      <c r="W2385"/>
    </row>
    <row r="2386" spans="11:23" x14ac:dyDescent="0.35">
      <c r="K2386"/>
      <c r="L2386"/>
      <c r="M2386"/>
      <c r="O2386"/>
      <c r="P2386" s="49"/>
      <c r="Q2386" s="49"/>
      <c r="R2386"/>
      <c r="S2386" s="49"/>
      <c r="T2386" s="49"/>
      <c r="U2386" s="49"/>
      <c r="V2386" s="49"/>
      <c r="W2386"/>
    </row>
    <row r="2387" spans="11:23" x14ac:dyDescent="0.35">
      <c r="K2387"/>
      <c r="L2387"/>
      <c r="M2387"/>
      <c r="O2387"/>
      <c r="P2387" s="49"/>
      <c r="Q2387" s="49"/>
      <c r="R2387"/>
      <c r="S2387" s="49"/>
      <c r="T2387" s="49"/>
      <c r="U2387" s="49"/>
      <c r="V2387" s="49"/>
      <c r="W2387"/>
    </row>
    <row r="2388" spans="11:23" x14ac:dyDescent="0.35">
      <c r="K2388"/>
      <c r="L2388"/>
      <c r="M2388"/>
      <c r="O2388"/>
      <c r="P2388" s="49"/>
      <c r="Q2388" s="49"/>
      <c r="R2388"/>
      <c r="S2388" s="49"/>
      <c r="T2388" s="49"/>
      <c r="U2388" s="49"/>
      <c r="V2388" s="49"/>
      <c r="W2388"/>
    </row>
    <row r="2389" spans="11:23" x14ac:dyDescent="0.35">
      <c r="K2389"/>
      <c r="L2389"/>
      <c r="M2389"/>
      <c r="O2389"/>
      <c r="P2389" s="49"/>
      <c r="Q2389" s="49"/>
      <c r="R2389"/>
      <c r="S2389" s="49"/>
      <c r="T2389" s="49"/>
      <c r="U2389" s="49"/>
      <c r="V2389" s="49"/>
      <c r="W2389"/>
    </row>
    <row r="2390" spans="11:23" x14ac:dyDescent="0.35">
      <c r="K2390"/>
      <c r="L2390"/>
      <c r="M2390"/>
      <c r="O2390"/>
      <c r="P2390" s="49"/>
      <c r="Q2390" s="49"/>
      <c r="R2390"/>
      <c r="S2390" s="49"/>
      <c r="T2390" s="49"/>
      <c r="U2390" s="49"/>
      <c r="V2390" s="49"/>
      <c r="W2390"/>
    </row>
    <row r="2391" spans="11:23" x14ac:dyDescent="0.35">
      <c r="K2391"/>
      <c r="L2391"/>
      <c r="M2391"/>
      <c r="O2391"/>
      <c r="P2391" s="49"/>
      <c r="Q2391" s="49"/>
      <c r="R2391"/>
      <c r="S2391" s="49"/>
      <c r="T2391" s="49"/>
      <c r="U2391" s="49"/>
      <c r="V2391" s="49"/>
      <c r="W2391"/>
    </row>
    <row r="2392" spans="11:23" x14ac:dyDescent="0.35">
      <c r="K2392"/>
      <c r="L2392"/>
      <c r="M2392"/>
      <c r="O2392"/>
      <c r="P2392" s="49"/>
      <c r="Q2392" s="49"/>
      <c r="R2392"/>
      <c r="S2392" s="49"/>
      <c r="T2392" s="49"/>
      <c r="U2392" s="49"/>
      <c r="V2392" s="49"/>
      <c r="W2392"/>
    </row>
    <row r="2393" spans="11:23" x14ac:dyDescent="0.35">
      <c r="K2393"/>
      <c r="L2393"/>
      <c r="M2393"/>
      <c r="O2393"/>
      <c r="P2393" s="49"/>
      <c r="Q2393" s="49"/>
      <c r="R2393"/>
      <c r="S2393" s="49"/>
      <c r="T2393" s="49"/>
      <c r="U2393" s="49"/>
      <c r="V2393" s="49"/>
      <c r="W2393"/>
    </row>
    <row r="2394" spans="11:23" x14ac:dyDescent="0.35">
      <c r="K2394"/>
      <c r="L2394"/>
      <c r="M2394"/>
      <c r="O2394"/>
      <c r="P2394" s="49"/>
      <c r="Q2394" s="49"/>
      <c r="R2394"/>
      <c r="S2394" s="49"/>
      <c r="T2394" s="49"/>
      <c r="U2394" s="49"/>
      <c r="V2394" s="49"/>
      <c r="W2394"/>
    </row>
    <row r="2395" spans="11:23" x14ac:dyDescent="0.35">
      <c r="K2395"/>
      <c r="L2395"/>
      <c r="M2395"/>
      <c r="O2395"/>
      <c r="P2395" s="49"/>
      <c r="Q2395" s="49"/>
      <c r="R2395"/>
      <c r="S2395" s="49"/>
      <c r="T2395" s="49"/>
      <c r="U2395" s="49"/>
      <c r="V2395" s="49"/>
      <c r="W2395"/>
    </row>
    <row r="2396" spans="11:23" x14ac:dyDescent="0.35">
      <c r="K2396"/>
      <c r="L2396"/>
      <c r="M2396"/>
      <c r="O2396"/>
      <c r="P2396" s="49"/>
      <c r="Q2396" s="49"/>
      <c r="R2396"/>
      <c r="S2396" s="49"/>
      <c r="T2396" s="49"/>
      <c r="U2396" s="49"/>
      <c r="V2396" s="49"/>
      <c r="W2396"/>
    </row>
    <row r="2397" spans="11:23" x14ac:dyDescent="0.35">
      <c r="K2397"/>
      <c r="L2397"/>
      <c r="M2397"/>
      <c r="O2397"/>
      <c r="P2397" s="49"/>
      <c r="Q2397" s="49"/>
      <c r="R2397"/>
      <c r="S2397" s="49"/>
      <c r="T2397" s="49"/>
      <c r="U2397" s="49"/>
      <c r="V2397" s="49"/>
      <c r="W2397"/>
    </row>
    <row r="2398" spans="11:23" x14ac:dyDescent="0.35">
      <c r="K2398"/>
      <c r="L2398"/>
      <c r="M2398"/>
      <c r="O2398"/>
      <c r="P2398" s="49"/>
      <c r="Q2398" s="49"/>
      <c r="R2398"/>
      <c r="S2398" s="49"/>
      <c r="T2398" s="49"/>
      <c r="U2398" s="49"/>
      <c r="V2398" s="49"/>
      <c r="W2398"/>
    </row>
    <row r="2399" spans="11:23" x14ac:dyDescent="0.35">
      <c r="K2399"/>
      <c r="L2399"/>
      <c r="M2399"/>
      <c r="O2399"/>
      <c r="P2399" s="49"/>
      <c r="Q2399" s="49"/>
      <c r="R2399"/>
      <c r="S2399" s="49"/>
      <c r="T2399" s="49"/>
      <c r="U2399" s="49"/>
      <c r="V2399" s="49"/>
      <c r="W2399"/>
    </row>
    <row r="2400" spans="11:23" x14ac:dyDescent="0.35">
      <c r="K2400"/>
      <c r="L2400"/>
      <c r="M2400"/>
      <c r="O2400"/>
      <c r="P2400" s="49"/>
      <c r="Q2400" s="49"/>
      <c r="R2400"/>
      <c r="S2400" s="49"/>
      <c r="T2400" s="49"/>
      <c r="U2400" s="49"/>
      <c r="V2400" s="49"/>
      <c r="W2400"/>
    </row>
    <row r="2401" spans="11:23" x14ac:dyDescent="0.35">
      <c r="K2401"/>
      <c r="L2401"/>
      <c r="M2401"/>
      <c r="O2401"/>
      <c r="P2401" s="49"/>
      <c r="Q2401" s="49"/>
      <c r="R2401"/>
      <c r="S2401" s="49"/>
      <c r="T2401" s="49"/>
      <c r="U2401" s="49"/>
      <c r="V2401" s="49"/>
      <c r="W2401"/>
    </row>
    <row r="2402" spans="11:23" x14ac:dyDescent="0.35">
      <c r="K2402"/>
      <c r="L2402"/>
      <c r="M2402"/>
      <c r="O2402"/>
      <c r="P2402" s="49"/>
      <c r="Q2402" s="49"/>
      <c r="R2402"/>
      <c r="S2402" s="49"/>
      <c r="T2402" s="49"/>
      <c r="U2402" s="49"/>
      <c r="V2402" s="49"/>
      <c r="W2402"/>
    </row>
    <row r="2403" spans="11:23" x14ac:dyDescent="0.35">
      <c r="K2403"/>
      <c r="L2403"/>
      <c r="M2403"/>
      <c r="O2403"/>
      <c r="P2403" s="49"/>
      <c r="Q2403" s="49"/>
      <c r="R2403"/>
      <c r="S2403" s="49"/>
      <c r="T2403" s="49"/>
      <c r="U2403" s="49"/>
      <c r="V2403" s="49"/>
      <c r="W2403"/>
    </row>
    <row r="2404" spans="11:23" x14ac:dyDescent="0.35">
      <c r="K2404"/>
      <c r="L2404"/>
      <c r="M2404"/>
      <c r="O2404"/>
      <c r="P2404" s="49"/>
      <c r="Q2404" s="49"/>
      <c r="R2404"/>
      <c r="S2404" s="49"/>
      <c r="T2404" s="49"/>
      <c r="U2404" s="49"/>
      <c r="V2404" s="49"/>
      <c r="W2404"/>
    </row>
    <row r="2405" spans="11:23" x14ac:dyDescent="0.35">
      <c r="K2405"/>
      <c r="L2405"/>
      <c r="M2405"/>
      <c r="O2405"/>
      <c r="P2405" s="49"/>
      <c r="Q2405" s="49"/>
      <c r="R2405"/>
      <c r="S2405" s="49"/>
      <c r="T2405" s="49"/>
      <c r="U2405" s="49"/>
      <c r="V2405" s="49"/>
      <c r="W2405"/>
    </row>
    <row r="2406" spans="11:23" x14ac:dyDescent="0.35">
      <c r="K2406"/>
      <c r="L2406"/>
      <c r="M2406"/>
      <c r="O2406"/>
      <c r="P2406" s="49"/>
      <c r="Q2406" s="49"/>
      <c r="R2406"/>
      <c r="S2406" s="49"/>
      <c r="T2406" s="49"/>
      <c r="U2406" s="49"/>
      <c r="V2406" s="49"/>
      <c r="W2406"/>
    </row>
    <row r="2407" spans="11:23" x14ac:dyDescent="0.35">
      <c r="K2407"/>
      <c r="L2407"/>
      <c r="M2407"/>
      <c r="O2407"/>
      <c r="P2407" s="49"/>
      <c r="Q2407" s="49"/>
      <c r="R2407"/>
      <c r="S2407" s="49"/>
      <c r="T2407" s="49"/>
      <c r="U2407" s="49"/>
      <c r="V2407" s="49"/>
      <c r="W2407"/>
    </row>
    <row r="2408" spans="11:23" x14ac:dyDescent="0.35">
      <c r="K2408"/>
      <c r="L2408"/>
      <c r="M2408"/>
      <c r="O2408"/>
      <c r="P2408" s="49"/>
      <c r="Q2408" s="49"/>
      <c r="R2408"/>
      <c r="S2408" s="49"/>
      <c r="T2408" s="49"/>
      <c r="U2408" s="49"/>
      <c r="V2408" s="49"/>
      <c r="W2408"/>
    </row>
    <row r="2409" spans="11:23" x14ac:dyDescent="0.35">
      <c r="K2409"/>
      <c r="L2409"/>
      <c r="M2409"/>
      <c r="O2409"/>
      <c r="P2409" s="49"/>
      <c r="Q2409" s="49"/>
      <c r="R2409"/>
      <c r="S2409" s="49"/>
      <c r="T2409" s="49"/>
      <c r="U2409" s="49"/>
      <c r="V2409" s="49"/>
      <c r="W2409"/>
    </row>
    <row r="2410" spans="11:23" x14ac:dyDescent="0.35">
      <c r="K2410"/>
      <c r="L2410"/>
      <c r="M2410"/>
      <c r="O2410"/>
      <c r="P2410" s="49"/>
      <c r="Q2410" s="49"/>
      <c r="R2410"/>
      <c r="S2410" s="49"/>
      <c r="T2410" s="49"/>
      <c r="U2410" s="49"/>
      <c r="V2410" s="49"/>
      <c r="W2410"/>
    </row>
    <row r="2411" spans="11:23" x14ac:dyDescent="0.35">
      <c r="K2411"/>
      <c r="L2411"/>
      <c r="M2411"/>
      <c r="O2411"/>
      <c r="P2411" s="49"/>
      <c r="Q2411" s="49"/>
      <c r="R2411"/>
      <c r="S2411" s="49"/>
      <c r="T2411" s="49"/>
      <c r="U2411" s="49"/>
      <c r="V2411" s="49"/>
      <c r="W2411"/>
    </row>
    <row r="2412" spans="11:23" x14ac:dyDescent="0.35">
      <c r="K2412"/>
      <c r="L2412"/>
      <c r="M2412"/>
      <c r="O2412"/>
      <c r="P2412" s="49"/>
      <c r="Q2412" s="49"/>
      <c r="R2412"/>
      <c r="S2412" s="49"/>
      <c r="T2412" s="49"/>
      <c r="U2412" s="49"/>
      <c r="V2412" s="49"/>
      <c r="W2412"/>
    </row>
    <row r="2413" spans="11:23" x14ac:dyDescent="0.35">
      <c r="K2413"/>
      <c r="L2413"/>
      <c r="M2413"/>
      <c r="O2413"/>
      <c r="P2413" s="49"/>
      <c r="Q2413" s="49"/>
      <c r="R2413"/>
      <c r="S2413" s="49"/>
      <c r="T2413" s="49"/>
      <c r="U2413" s="49"/>
      <c r="V2413" s="49"/>
      <c r="W2413"/>
    </row>
    <row r="2414" spans="11:23" x14ac:dyDescent="0.35">
      <c r="K2414"/>
      <c r="L2414"/>
      <c r="M2414"/>
      <c r="O2414"/>
      <c r="P2414" s="49"/>
      <c r="Q2414" s="49"/>
      <c r="R2414"/>
      <c r="S2414" s="49"/>
      <c r="T2414" s="49"/>
      <c r="U2414" s="49"/>
      <c r="V2414" s="49"/>
      <c r="W2414"/>
    </row>
    <row r="2415" spans="11:23" x14ac:dyDescent="0.35">
      <c r="K2415"/>
      <c r="L2415"/>
      <c r="M2415"/>
      <c r="O2415"/>
      <c r="P2415" s="49"/>
      <c r="Q2415" s="49"/>
      <c r="R2415"/>
      <c r="S2415" s="49"/>
      <c r="T2415" s="49"/>
      <c r="U2415" s="49"/>
      <c r="V2415" s="49"/>
      <c r="W2415"/>
    </row>
    <row r="2416" spans="11:23" x14ac:dyDescent="0.35">
      <c r="K2416"/>
      <c r="L2416"/>
      <c r="M2416"/>
      <c r="O2416"/>
      <c r="P2416" s="49"/>
      <c r="Q2416" s="49"/>
      <c r="R2416"/>
      <c r="S2416" s="49"/>
      <c r="T2416" s="49"/>
      <c r="U2416" s="49"/>
      <c r="V2416" s="49"/>
      <c r="W2416"/>
    </row>
    <row r="2417" spans="11:23" x14ac:dyDescent="0.35">
      <c r="K2417"/>
      <c r="L2417"/>
      <c r="M2417"/>
      <c r="O2417"/>
      <c r="P2417" s="49"/>
      <c r="Q2417" s="49"/>
      <c r="R2417"/>
      <c r="S2417" s="49"/>
      <c r="T2417" s="49"/>
      <c r="U2417" s="49"/>
      <c r="V2417" s="49"/>
      <c r="W2417"/>
    </row>
    <row r="2418" spans="11:23" x14ac:dyDescent="0.35">
      <c r="K2418"/>
      <c r="L2418"/>
      <c r="M2418"/>
      <c r="O2418"/>
      <c r="P2418" s="49"/>
      <c r="Q2418" s="49"/>
      <c r="R2418"/>
      <c r="S2418" s="49"/>
      <c r="T2418" s="49"/>
      <c r="U2418" s="49"/>
      <c r="V2418" s="49"/>
      <c r="W2418"/>
    </row>
    <row r="2419" spans="11:23" x14ac:dyDescent="0.35">
      <c r="K2419"/>
      <c r="L2419"/>
      <c r="M2419"/>
      <c r="O2419"/>
      <c r="P2419" s="49"/>
      <c r="Q2419" s="49"/>
      <c r="R2419"/>
      <c r="S2419" s="49"/>
      <c r="T2419" s="49"/>
      <c r="U2419" s="49"/>
      <c r="V2419" s="49"/>
      <c r="W2419"/>
    </row>
    <row r="2420" spans="11:23" x14ac:dyDescent="0.35">
      <c r="K2420"/>
      <c r="L2420"/>
      <c r="M2420"/>
      <c r="O2420"/>
      <c r="P2420" s="49"/>
      <c r="Q2420" s="49"/>
      <c r="R2420"/>
      <c r="S2420" s="49"/>
      <c r="T2420" s="49"/>
      <c r="U2420" s="49"/>
      <c r="V2420" s="49"/>
      <c r="W2420"/>
    </row>
    <row r="2421" spans="11:23" x14ac:dyDescent="0.35">
      <c r="K2421"/>
      <c r="L2421"/>
      <c r="M2421"/>
      <c r="O2421"/>
      <c r="P2421" s="49"/>
      <c r="Q2421" s="49"/>
      <c r="R2421"/>
      <c r="S2421" s="49"/>
      <c r="T2421" s="49"/>
      <c r="U2421" s="49"/>
      <c r="V2421" s="49"/>
      <c r="W2421"/>
    </row>
    <row r="2422" spans="11:23" x14ac:dyDescent="0.35">
      <c r="K2422"/>
      <c r="L2422"/>
      <c r="M2422"/>
      <c r="O2422"/>
      <c r="P2422" s="49"/>
      <c r="Q2422" s="49"/>
      <c r="R2422"/>
      <c r="S2422" s="49"/>
      <c r="T2422" s="49"/>
      <c r="U2422" s="49"/>
      <c r="V2422" s="49"/>
      <c r="W2422"/>
    </row>
    <row r="2423" spans="11:23" x14ac:dyDescent="0.35">
      <c r="K2423"/>
      <c r="L2423"/>
      <c r="M2423"/>
      <c r="O2423"/>
      <c r="P2423" s="49"/>
      <c r="Q2423" s="49"/>
      <c r="R2423"/>
      <c r="S2423" s="49"/>
      <c r="T2423" s="49"/>
      <c r="U2423" s="49"/>
      <c r="V2423" s="49"/>
      <c r="W2423"/>
    </row>
    <row r="2424" spans="11:23" x14ac:dyDescent="0.35">
      <c r="K2424"/>
      <c r="L2424"/>
      <c r="M2424"/>
      <c r="O2424"/>
      <c r="P2424" s="49"/>
      <c r="Q2424" s="49"/>
      <c r="R2424"/>
      <c r="S2424" s="49"/>
      <c r="T2424" s="49"/>
      <c r="U2424" s="49"/>
      <c r="V2424" s="49"/>
      <c r="W2424"/>
    </row>
    <row r="2425" spans="11:23" x14ac:dyDescent="0.35">
      <c r="K2425"/>
      <c r="L2425"/>
      <c r="M2425"/>
      <c r="O2425"/>
      <c r="P2425" s="49"/>
      <c r="Q2425" s="49"/>
      <c r="R2425"/>
      <c r="S2425" s="49"/>
      <c r="T2425" s="49"/>
      <c r="U2425" s="49"/>
      <c r="V2425" s="49"/>
      <c r="W2425"/>
    </row>
    <row r="2426" spans="11:23" x14ac:dyDescent="0.35">
      <c r="K2426"/>
      <c r="L2426"/>
      <c r="M2426"/>
      <c r="O2426"/>
      <c r="P2426" s="49"/>
      <c r="Q2426" s="49"/>
      <c r="R2426"/>
      <c r="S2426" s="49"/>
      <c r="T2426" s="49"/>
      <c r="U2426" s="49"/>
      <c r="V2426" s="49"/>
      <c r="W2426"/>
    </row>
    <row r="2427" spans="11:23" x14ac:dyDescent="0.35">
      <c r="K2427"/>
      <c r="L2427"/>
      <c r="M2427"/>
      <c r="O2427"/>
      <c r="P2427" s="49"/>
      <c r="Q2427" s="49"/>
      <c r="R2427"/>
      <c r="S2427" s="49"/>
      <c r="T2427" s="49"/>
      <c r="U2427" s="49"/>
      <c r="V2427" s="49"/>
      <c r="W2427"/>
    </row>
    <row r="2428" spans="11:23" x14ac:dyDescent="0.35">
      <c r="K2428"/>
      <c r="L2428"/>
      <c r="M2428"/>
      <c r="O2428"/>
      <c r="P2428" s="49"/>
      <c r="Q2428" s="49"/>
      <c r="R2428"/>
      <c r="S2428" s="49"/>
      <c r="T2428" s="49"/>
      <c r="U2428" s="49"/>
      <c r="V2428" s="49"/>
      <c r="W2428"/>
    </row>
    <row r="2429" spans="11:23" x14ac:dyDescent="0.35">
      <c r="K2429"/>
      <c r="L2429"/>
      <c r="M2429"/>
      <c r="O2429"/>
      <c r="P2429" s="49"/>
      <c r="Q2429" s="49"/>
      <c r="R2429"/>
      <c r="S2429" s="49"/>
      <c r="T2429" s="49"/>
      <c r="U2429" s="49"/>
      <c r="V2429" s="49"/>
      <c r="W2429"/>
    </row>
    <row r="2430" spans="11:23" x14ac:dyDescent="0.35">
      <c r="K2430"/>
      <c r="L2430"/>
      <c r="M2430"/>
      <c r="O2430"/>
      <c r="P2430" s="49"/>
      <c r="Q2430" s="49"/>
      <c r="R2430"/>
      <c r="S2430" s="49"/>
      <c r="T2430" s="49"/>
      <c r="U2430" s="49"/>
      <c r="V2430" s="49"/>
      <c r="W2430"/>
    </row>
    <row r="2431" spans="11:23" x14ac:dyDescent="0.35">
      <c r="K2431"/>
      <c r="L2431"/>
      <c r="M2431"/>
      <c r="O2431"/>
      <c r="P2431" s="49"/>
      <c r="Q2431" s="49"/>
      <c r="R2431"/>
      <c r="S2431" s="49"/>
      <c r="T2431" s="49"/>
      <c r="U2431" s="49"/>
      <c r="V2431" s="49"/>
      <c r="W2431"/>
    </row>
    <row r="2432" spans="11:23" x14ac:dyDescent="0.35">
      <c r="K2432"/>
      <c r="L2432"/>
      <c r="M2432"/>
      <c r="O2432"/>
      <c r="P2432" s="49"/>
      <c r="Q2432" s="49"/>
      <c r="R2432"/>
      <c r="S2432" s="49"/>
      <c r="T2432" s="49"/>
      <c r="U2432" s="49"/>
      <c r="V2432" s="49"/>
      <c r="W2432"/>
    </row>
    <row r="2433" spans="11:23" x14ac:dyDescent="0.35">
      <c r="K2433"/>
      <c r="L2433"/>
      <c r="M2433"/>
      <c r="O2433"/>
      <c r="P2433" s="49"/>
      <c r="Q2433" s="49"/>
      <c r="R2433"/>
      <c r="S2433" s="49"/>
      <c r="T2433" s="49"/>
      <c r="U2433" s="49"/>
      <c r="V2433" s="49"/>
      <c r="W2433"/>
    </row>
    <row r="2434" spans="11:23" x14ac:dyDescent="0.35">
      <c r="K2434"/>
      <c r="L2434"/>
      <c r="M2434"/>
      <c r="O2434"/>
      <c r="P2434" s="49"/>
      <c r="Q2434" s="49"/>
      <c r="R2434"/>
      <c r="S2434" s="49"/>
      <c r="T2434" s="49"/>
      <c r="U2434" s="49"/>
      <c r="V2434" s="49"/>
      <c r="W2434"/>
    </row>
    <row r="2435" spans="11:23" x14ac:dyDescent="0.35">
      <c r="K2435"/>
      <c r="L2435"/>
      <c r="M2435"/>
      <c r="O2435"/>
      <c r="P2435" s="49"/>
      <c r="Q2435" s="49"/>
      <c r="R2435"/>
      <c r="S2435" s="49"/>
      <c r="T2435" s="49"/>
      <c r="U2435" s="49"/>
      <c r="V2435" s="49"/>
      <c r="W2435"/>
    </row>
    <row r="2436" spans="11:23" x14ac:dyDescent="0.35">
      <c r="K2436"/>
      <c r="L2436"/>
      <c r="M2436"/>
      <c r="O2436"/>
      <c r="P2436" s="49"/>
      <c r="Q2436" s="49"/>
      <c r="R2436"/>
      <c r="S2436" s="49"/>
      <c r="T2436" s="49"/>
      <c r="U2436" s="49"/>
      <c r="V2436" s="49"/>
      <c r="W2436"/>
    </row>
    <row r="2437" spans="11:23" x14ac:dyDescent="0.35">
      <c r="K2437"/>
      <c r="L2437"/>
      <c r="M2437"/>
      <c r="O2437"/>
      <c r="P2437" s="49"/>
      <c r="Q2437" s="49"/>
      <c r="R2437"/>
      <c r="S2437" s="49"/>
      <c r="T2437" s="49"/>
      <c r="U2437" s="49"/>
      <c r="V2437" s="49"/>
      <c r="W2437"/>
    </row>
    <row r="2438" spans="11:23" x14ac:dyDescent="0.35">
      <c r="K2438"/>
      <c r="L2438"/>
      <c r="M2438"/>
      <c r="O2438"/>
      <c r="P2438" s="49"/>
      <c r="Q2438" s="49"/>
      <c r="R2438"/>
      <c r="S2438" s="49"/>
      <c r="T2438" s="49"/>
      <c r="U2438" s="49"/>
      <c r="V2438" s="49"/>
      <c r="W2438"/>
    </row>
    <row r="2439" spans="11:23" x14ac:dyDescent="0.35">
      <c r="K2439"/>
      <c r="L2439"/>
      <c r="M2439"/>
      <c r="O2439"/>
      <c r="P2439" s="49"/>
      <c r="Q2439" s="49"/>
      <c r="R2439"/>
      <c r="S2439" s="49"/>
      <c r="T2439" s="49"/>
      <c r="U2439" s="49"/>
      <c r="V2439" s="49"/>
      <c r="W2439"/>
    </row>
    <row r="2440" spans="11:23" x14ac:dyDescent="0.35">
      <c r="K2440"/>
      <c r="L2440"/>
      <c r="M2440"/>
      <c r="O2440"/>
      <c r="P2440" s="49"/>
      <c r="Q2440" s="49"/>
      <c r="R2440"/>
      <c r="S2440" s="49"/>
      <c r="T2440" s="49"/>
      <c r="U2440" s="49"/>
      <c r="V2440" s="49"/>
      <c r="W2440"/>
    </row>
    <row r="2441" spans="11:23" x14ac:dyDescent="0.35">
      <c r="K2441"/>
      <c r="L2441"/>
      <c r="M2441"/>
      <c r="O2441"/>
      <c r="P2441" s="49"/>
      <c r="Q2441" s="49"/>
      <c r="R2441"/>
      <c r="S2441" s="49"/>
      <c r="T2441" s="49"/>
      <c r="U2441" s="49"/>
      <c r="V2441" s="49"/>
      <c r="W2441"/>
    </row>
    <row r="2442" spans="11:23" x14ac:dyDescent="0.35">
      <c r="K2442"/>
      <c r="L2442"/>
      <c r="M2442"/>
      <c r="O2442"/>
      <c r="P2442" s="49"/>
      <c r="Q2442" s="49"/>
      <c r="R2442"/>
      <c r="S2442" s="49"/>
      <c r="T2442" s="49"/>
      <c r="U2442" s="49"/>
      <c r="V2442" s="49"/>
      <c r="W2442"/>
    </row>
    <row r="2443" spans="11:23" x14ac:dyDescent="0.35">
      <c r="K2443"/>
      <c r="L2443"/>
      <c r="M2443"/>
      <c r="O2443"/>
      <c r="P2443" s="49"/>
      <c r="Q2443" s="49"/>
      <c r="R2443"/>
      <c r="S2443" s="49"/>
      <c r="T2443" s="49"/>
      <c r="U2443" s="49"/>
      <c r="V2443" s="49"/>
      <c r="W2443"/>
    </row>
    <row r="2444" spans="11:23" x14ac:dyDescent="0.35">
      <c r="K2444"/>
      <c r="L2444"/>
      <c r="M2444"/>
      <c r="O2444"/>
      <c r="P2444" s="49"/>
      <c r="Q2444" s="49"/>
      <c r="R2444"/>
      <c r="S2444" s="49"/>
      <c r="T2444" s="49"/>
      <c r="U2444" s="49"/>
      <c r="V2444" s="49"/>
      <c r="W2444"/>
    </row>
    <row r="2445" spans="11:23" x14ac:dyDescent="0.35">
      <c r="K2445"/>
      <c r="L2445"/>
      <c r="M2445"/>
      <c r="O2445"/>
      <c r="P2445" s="49"/>
      <c r="Q2445" s="49"/>
      <c r="R2445"/>
      <c r="S2445" s="49"/>
      <c r="T2445" s="49"/>
      <c r="U2445" s="49"/>
      <c r="V2445" s="49"/>
      <c r="W2445"/>
    </row>
    <row r="2446" spans="11:23" x14ac:dyDescent="0.35">
      <c r="K2446"/>
      <c r="L2446"/>
      <c r="M2446"/>
      <c r="O2446"/>
      <c r="P2446" s="49"/>
      <c r="Q2446" s="49"/>
      <c r="R2446"/>
      <c r="S2446" s="49"/>
      <c r="T2446" s="49"/>
      <c r="U2446" s="49"/>
      <c r="V2446" s="49"/>
      <c r="W2446"/>
    </row>
    <row r="2447" spans="11:23" x14ac:dyDescent="0.35">
      <c r="K2447"/>
      <c r="L2447"/>
      <c r="M2447"/>
      <c r="O2447"/>
      <c r="P2447" s="49"/>
      <c r="Q2447" s="49"/>
      <c r="R2447"/>
      <c r="S2447" s="49"/>
      <c r="T2447" s="49"/>
      <c r="U2447" s="49"/>
      <c r="V2447" s="49"/>
      <c r="W2447"/>
    </row>
    <row r="2448" spans="11:23" x14ac:dyDescent="0.35">
      <c r="K2448"/>
      <c r="L2448"/>
      <c r="M2448"/>
      <c r="O2448"/>
      <c r="P2448" s="49"/>
      <c r="Q2448" s="49"/>
      <c r="R2448"/>
      <c r="S2448" s="49"/>
      <c r="T2448" s="49"/>
      <c r="U2448" s="49"/>
      <c r="V2448" s="49"/>
      <c r="W2448"/>
    </row>
    <row r="2449" spans="11:23" x14ac:dyDescent="0.35">
      <c r="K2449"/>
      <c r="L2449"/>
      <c r="M2449"/>
      <c r="O2449"/>
      <c r="P2449" s="49"/>
      <c r="Q2449" s="49"/>
      <c r="R2449"/>
      <c r="S2449" s="49"/>
      <c r="T2449" s="49"/>
      <c r="U2449" s="49"/>
      <c r="V2449" s="49"/>
      <c r="W2449"/>
    </row>
    <row r="2450" spans="11:23" x14ac:dyDescent="0.35">
      <c r="K2450"/>
      <c r="L2450"/>
      <c r="M2450"/>
      <c r="O2450"/>
      <c r="P2450" s="49"/>
      <c r="Q2450" s="49"/>
      <c r="R2450"/>
      <c r="S2450" s="49"/>
      <c r="T2450" s="49"/>
      <c r="U2450" s="49"/>
      <c r="V2450" s="49"/>
      <c r="W2450"/>
    </row>
    <row r="2451" spans="11:23" x14ac:dyDescent="0.35">
      <c r="K2451"/>
      <c r="L2451"/>
      <c r="M2451"/>
      <c r="O2451"/>
      <c r="P2451" s="49"/>
      <c r="Q2451" s="49"/>
      <c r="R2451"/>
      <c r="S2451" s="49"/>
      <c r="T2451" s="49"/>
      <c r="U2451" s="49"/>
      <c r="V2451" s="49"/>
      <c r="W2451"/>
    </row>
    <row r="2452" spans="11:23" x14ac:dyDescent="0.35">
      <c r="K2452"/>
      <c r="L2452"/>
      <c r="M2452"/>
      <c r="O2452"/>
      <c r="P2452" s="49"/>
      <c r="Q2452" s="49"/>
      <c r="R2452"/>
      <c r="S2452" s="49"/>
      <c r="T2452" s="49"/>
      <c r="U2452" s="49"/>
      <c r="V2452" s="49"/>
      <c r="W2452"/>
    </row>
    <row r="2453" spans="11:23" x14ac:dyDescent="0.35">
      <c r="K2453"/>
      <c r="L2453"/>
      <c r="M2453"/>
      <c r="O2453"/>
      <c r="P2453" s="49"/>
      <c r="Q2453" s="49"/>
      <c r="R2453"/>
      <c r="S2453" s="49"/>
      <c r="T2453" s="49"/>
      <c r="U2453" s="49"/>
      <c r="V2453" s="49"/>
      <c r="W2453"/>
    </row>
    <row r="2454" spans="11:23" x14ac:dyDescent="0.35">
      <c r="K2454"/>
      <c r="L2454"/>
      <c r="M2454"/>
      <c r="O2454"/>
      <c r="P2454" s="49"/>
      <c r="Q2454" s="49"/>
      <c r="R2454"/>
      <c r="S2454" s="49"/>
      <c r="T2454" s="49"/>
      <c r="U2454" s="49"/>
      <c r="V2454" s="49"/>
      <c r="W2454"/>
    </row>
    <row r="2455" spans="11:23" x14ac:dyDescent="0.35">
      <c r="K2455"/>
      <c r="L2455"/>
      <c r="M2455"/>
      <c r="O2455"/>
      <c r="P2455" s="49"/>
      <c r="Q2455" s="49"/>
      <c r="R2455"/>
      <c r="S2455" s="49"/>
      <c r="T2455" s="49"/>
      <c r="U2455" s="49"/>
      <c r="V2455" s="49"/>
      <c r="W2455"/>
    </row>
    <row r="2456" spans="11:23" x14ac:dyDescent="0.35">
      <c r="K2456"/>
      <c r="L2456"/>
      <c r="M2456"/>
      <c r="O2456"/>
      <c r="P2456" s="49"/>
      <c r="Q2456" s="49"/>
      <c r="R2456"/>
      <c r="S2456" s="49"/>
      <c r="T2456" s="49"/>
      <c r="U2456" s="49"/>
      <c r="V2456" s="49"/>
      <c r="W2456"/>
    </row>
    <row r="2457" spans="11:23" x14ac:dyDescent="0.35">
      <c r="K2457"/>
      <c r="L2457"/>
      <c r="M2457"/>
      <c r="O2457"/>
      <c r="P2457" s="49"/>
      <c r="Q2457" s="49"/>
      <c r="R2457"/>
      <c r="S2457" s="49"/>
      <c r="T2457" s="49"/>
      <c r="U2457" s="49"/>
      <c r="V2457" s="49"/>
      <c r="W2457"/>
    </row>
    <row r="2458" spans="11:23" x14ac:dyDescent="0.35">
      <c r="K2458"/>
      <c r="L2458"/>
      <c r="M2458"/>
      <c r="O2458"/>
      <c r="P2458" s="49"/>
      <c r="Q2458" s="49"/>
      <c r="R2458"/>
      <c r="S2458" s="49"/>
      <c r="T2458" s="49"/>
      <c r="U2458" s="49"/>
      <c r="V2458" s="49"/>
      <c r="W2458"/>
    </row>
    <row r="2459" spans="11:23" x14ac:dyDescent="0.35">
      <c r="K2459"/>
      <c r="L2459"/>
      <c r="M2459"/>
      <c r="O2459"/>
      <c r="P2459" s="49"/>
      <c r="Q2459" s="49"/>
      <c r="R2459"/>
      <c r="S2459" s="49"/>
      <c r="T2459" s="49"/>
      <c r="U2459" s="49"/>
      <c r="V2459" s="49"/>
      <c r="W2459"/>
    </row>
    <row r="2460" spans="11:23" x14ac:dyDescent="0.35">
      <c r="K2460"/>
      <c r="L2460"/>
      <c r="M2460"/>
      <c r="O2460"/>
      <c r="P2460" s="49"/>
      <c r="Q2460" s="49"/>
      <c r="R2460"/>
      <c r="S2460" s="49"/>
      <c r="T2460" s="49"/>
      <c r="U2460" s="49"/>
      <c r="V2460" s="49"/>
      <c r="W2460"/>
    </row>
    <row r="2461" spans="11:23" x14ac:dyDescent="0.35">
      <c r="K2461"/>
      <c r="L2461"/>
      <c r="M2461"/>
      <c r="O2461"/>
      <c r="P2461" s="49"/>
      <c r="Q2461" s="49"/>
      <c r="R2461"/>
      <c r="S2461" s="49"/>
      <c r="T2461" s="49"/>
      <c r="U2461" s="49"/>
      <c r="V2461" s="49"/>
      <c r="W2461"/>
    </row>
    <row r="2462" spans="11:23" x14ac:dyDescent="0.35">
      <c r="K2462"/>
      <c r="L2462"/>
      <c r="M2462"/>
      <c r="O2462"/>
      <c r="P2462" s="49"/>
      <c r="Q2462" s="49"/>
      <c r="R2462"/>
      <c r="S2462" s="49"/>
      <c r="T2462" s="49"/>
      <c r="U2462" s="49"/>
      <c r="V2462" s="49"/>
      <c r="W2462"/>
    </row>
    <row r="2463" spans="11:23" x14ac:dyDescent="0.35">
      <c r="K2463"/>
      <c r="L2463"/>
      <c r="M2463"/>
      <c r="O2463"/>
      <c r="P2463" s="49"/>
      <c r="Q2463" s="49"/>
      <c r="R2463"/>
      <c r="S2463" s="49"/>
      <c r="T2463" s="49"/>
      <c r="U2463" s="49"/>
      <c r="V2463" s="49"/>
      <c r="W2463"/>
    </row>
    <row r="2464" spans="11:23" x14ac:dyDescent="0.35">
      <c r="K2464"/>
      <c r="L2464"/>
      <c r="M2464"/>
      <c r="O2464"/>
      <c r="P2464" s="49"/>
      <c r="Q2464" s="49"/>
      <c r="R2464"/>
      <c r="S2464" s="49"/>
      <c r="T2464" s="49"/>
      <c r="U2464" s="49"/>
      <c r="V2464" s="49"/>
      <c r="W2464"/>
    </row>
    <row r="2465" spans="11:23" x14ac:dyDescent="0.35">
      <c r="K2465"/>
      <c r="L2465"/>
      <c r="M2465"/>
      <c r="O2465"/>
      <c r="P2465" s="49"/>
      <c r="Q2465" s="49"/>
      <c r="R2465"/>
      <c r="S2465" s="49"/>
      <c r="T2465" s="49"/>
      <c r="U2465" s="49"/>
      <c r="V2465" s="49"/>
      <c r="W2465"/>
    </row>
    <row r="2466" spans="11:23" x14ac:dyDescent="0.35">
      <c r="K2466"/>
      <c r="L2466"/>
      <c r="M2466"/>
      <c r="O2466"/>
      <c r="P2466" s="49"/>
      <c r="Q2466" s="49"/>
      <c r="R2466"/>
      <c r="S2466" s="49"/>
      <c r="T2466" s="49"/>
      <c r="U2466" s="49"/>
      <c r="V2466" s="49"/>
      <c r="W2466"/>
    </row>
    <row r="2467" spans="11:23" x14ac:dyDescent="0.35">
      <c r="K2467"/>
      <c r="L2467"/>
      <c r="M2467"/>
      <c r="O2467"/>
      <c r="P2467" s="49"/>
      <c r="Q2467" s="49"/>
      <c r="R2467"/>
      <c r="S2467" s="49"/>
      <c r="T2467" s="49"/>
      <c r="U2467" s="49"/>
      <c r="V2467" s="49"/>
      <c r="W2467"/>
    </row>
    <row r="2468" spans="11:23" x14ac:dyDescent="0.35">
      <c r="K2468"/>
      <c r="L2468"/>
      <c r="M2468"/>
      <c r="O2468"/>
      <c r="P2468" s="49"/>
      <c r="Q2468" s="49"/>
      <c r="R2468"/>
      <c r="S2468" s="49"/>
      <c r="T2468" s="49"/>
      <c r="U2468" s="49"/>
      <c r="V2468" s="49"/>
      <c r="W2468"/>
    </row>
    <row r="2469" spans="11:23" x14ac:dyDescent="0.35">
      <c r="K2469"/>
      <c r="L2469"/>
      <c r="M2469"/>
      <c r="O2469"/>
      <c r="P2469" s="49"/>
      <c r="Q2469" s="49"/>
      <c r="R2469"/>
      <c r="S2469" s="49"/>
      <c r="T2469" s="49"/>
      <c r="U2469" s="49"/>
      <c r="V2469" s="49"/>
      <c r="W2469"/>
    </row>
    <row r="2470" spans="11:23" x14ac:dyDescent="0.35">
      <c r="K2470"/>
      <c r="L2470"/>
      <c r="M2470"/>
      <c r="O2470"/>
      <c r="P2470" s="49"/>
      <c r="Q2470" s="49"/>
      <c r="R2470"/>
      <c r="S2470" s="49"/>
      <c r="T2470" s="49"/>
      <c r="U2470" s="49"/>
      <c r="V2470" s="49"/>
      <c r="W2470"/>
    </row>
    <row r="2471" spans="11:23" x14ac:dyDescent="0.35">
      <c r="K2471"/>
      <c r="L2471"/>
      <c r="M2471"/>
      <c r="O2471"/>
      <c r="P2471" s="49"/>
      <c r="Q2471" s="49"/>
      <c r="R2471"/>
      <c r="S2471" s="49"/>
      <c r="T2471" s="49"/>
      <c r="U2471" s="49"/>
      <c r="V2471" s="49"/>
      <c r="W2471"/>
    </row>
    <row r="2472" spans="11:23" x14ac:dyDescent="0.35">
      <c r="K2472"/>
      <c r="L2472"/>
      <c r="M2472"/>
      <c r="O2472"/>
      <c r="P2472" s="49"/>
      <c r="Q2472" s="49"/>
      <c r="R2472"/>
      <c r="S2472" s="49"/>
      <c r="T2472" s="49"/>
      <c r="U2472" s="49"/>
      <c r="V2472" s="49"/>
      <c r="W2472"/>
    </row>
    <row r="2473" spans="11:23" x14ac:dyDescent="0.35">
      <c r="K2473"/>
      <c r="L2473"/>
      <c r="M2473"/>
      <c r="O2473"/>
      <c r="P2473" s="49"/>
      <c r="Q2473" s="49"/>
      <c r="R2473"/>
      <c r="S2473" s="49"/>
      <c r="T2473" s="49"/>
      <c r="U2473" s="49"/>
      <c r="V2473" s="49"/>
      <c r="W2473"/>
    </row>
    <row r="2474" spans="11:23" x14ac:dyDescent="0.35">
      <c r="K2474"/>
      <c r="L2474"/>
      <c r="M2474"/>
      <c r="O2474"/>
      <c r="P2474" s="49"/>
      <c r="Q2474" s="49"/>
      <c r="R2474"/>
      <c r="S2474" s="49"/>
      <c r="T2474" s="49"/>
      <c r="U2474" s="49"/>
      <c r="V2474" s="49"/>
      <c r="W2474"/>
    </row>
    <row r="2475" spans="11:23" x14ac:dyDescent="0.35">
      <c r="K2475"/>
      <c r="L2475"/>
      <c r="M2475"/>
      <c r="O2475"/>
      <c r="P2475" s="49"/>
      <c r="Q2475" s="49"/>
      <c r="R2475"/>
      <c r="S2475" s="49"/>
      <c r="T2475" s="49"/>
      <c r="U2475" s="49"/>
      <c r="V2475" s="49"/>
      <c r="W2475"/>
    </row>
    <row r="2476" spans="11:23" x14ac:dyDescent="0.35">
      <c r="K2476"/>
      <c r="L2476"/>
      <c r="M2476"/>
      <c r="O2476"/>
      <c r="P2476" s="49"/>
      <c r="Q2476" s="49"/>
      <c r="R2476"/>
      <c r="S2476" s="49"/>
      <c r="T2476" s="49"/>
      <c r="U2476" s="49"/>
      <c r="V2476" s="49"/>
      <c r="W2476"/>
    </row>
    <row r="2477" spans="11:23" x14ac:dyDescent="0.35">
      <c r="K2477"/>
      <c r="L2477"/>
      <c r="M2477"/>
      <c r="O2477"/>
      <c r="P2477" s="49"/>
      <c r="Q2477" s="49"/>
      <c r="R2477"/>
      <c r="S2477" s="49"/>
      <c r="T2477" s="49"/>
      <c r="U2477" s="49"/>
      <c r="V2477" s="49"/>
      <c r="W2477"/>
    </row>
    <row r="2478" spans="11:23" x14ac:dyDescent="0.35">
      <c r="K2478"/>
      <c r="L2478"/>
      <c r="M2478"/>
      <c r="O2478"/>
      <c r="P2478" s="49"/>
      <c r="Q2478" s="49"/>
      <c r="R2478"/>
      <c r="S2478" s="49"/>
      <c r="T2478" s="49"/>
      <c r="U2478" s="49"/>
      <c r="V2478" s="49"/>
      <c r="W2478"/>
    </row>
    <row r="2479" spans="11:23" x14ac:dyDescent="0.35">
      <c r="K2479"/>
      <c r="L2479"/>
      <c r="M2479"/>
      <c r="O2479"/>
      <c r="P2479" s="49"/>
      <c r="Q2479" s="49"/>
      <c r="R2479"/>
      <c r="S2479" s="49"/>
      <c r="T2479" s="49"/>
      <c r="U2479" s="49"/>
      <c r="V2479" s="49"/>
      <c r="W2479"/>
    </row>
    <row r="2480" spans="11:23" x14ac:dyDescent="0.35">
      <c r="K2480"/>
      <c r="L2480"/>
      <c r="M2480"/>
      <c r="O2480"/>
      <c r="P2480" s="49"/>
      <c r="Q2480" s="49"/>
      <c r="R2480"/>
      <c r="S2480" s="49"/>
      <c r="T2480" s="49"/>
      <c r="U2480" s="49"/>
      <c r="V2480" s="49"/>
      <c r="W2480"/>
    </row>
    <row r="2481" spans="11:23" x14ac:dyDescent="0.35">
      <c r="K2481"/>
      <c r="L2481"/>
      <c r="M2481"/>
      <c r="O2481"/>
      <c r="P2481" s="49"/>
      <c r="Q2481" s="49"/>
      <c r="R2481"/>
      <c r="S2481" s="49"/>
      <c r="T2481" s="49"/>
      <c r="U2481" s="49"/>
      <c r="V2481" s="49"/>
      <c r="W2481"/>
    </row>
    <row r="2482" spans="11:23" x14ac:dyDescent="0.35">
      <c r="K2482"/>
      <c r="L2482"/>
      <c r="M2482"/>
      <c r="O2482"/>
      <c r="P2482" s="49"/>
      <c r="Q2482" s="49"/>
      <c r="R2482"/>
      <c r="S2482" s="49"/>
      <c r="T2482" s="49"/>
      <c r="U2482" s="49"/>
      <c r="V2482" s="49"/>
      <c r="W2482"/>
    </row>
    <row r="2483" spans="11:23" x14ac:dyDescent="0.35">
      <c r="K2483"/>
      <c r="L2483"/>
      <c r="M2483"/>
      <c r="O2483"/>
      <c r="P2483" s="49"/>
      <c r="Q2483" s="49"/>
      <c r="R2483"/>
      <c r="S2483" s="49"/>
      <c r="T2483" s="49"/>
      <c r="U2483" s="49"/>
      <c r="V2483" s="49"/>
      <c r="W2483"/>
    </row>
    <row r="2484" spans="11:23" x14ac:dyDescent="0.35">
      <c r="K2484"/>
      <c r="L2484"/>
      <c r="M2484"/>
      <c r="O2484"/>
      <c r="P2484" s="49"/>
      <c r="Q2484" s="49"/>
      <c r="R2484"/>
      <c r="S2484" s="49"/>
      <c r="T2484" s="49"/>
      <c r="U2484" s="49"/>
      <c r="V2484" s="49"/>
      <c r="W2484"/>
    </row>
    <row r="2485" spans="11:23" x14ac:dyDescent="0.35">
      <c r="K2485"/>
      <c r="L2485"/>
      <c r="M2485"/>
      <c r="O2485"/>
      <c r="P2485" s="49"/>
      <c r="Q2485" s="49"/>
      <c r="R2485"/>
      <c r="S2485" s="49"/>
      <c r="T2485" s="49"/>
      <c r="U2485" s="49"/>
      <c r="V2485" s="49"/>
      <c r="W2485"/>
    </row>
    <row r="2486" spans="11:23" x14ac:dyDescent="0.35">
      <c r="K2486"/>
      <c r="L2486"/>
      <c r="M2486"/>
      <c r="O2486"/>
      <c r="P2486" s="49"/>
      <c r="Q2486" s="49"/>
      <c r="R2486"/>
      <c r="S2486" s="49"/>
      <c r="T2486" s="49"/>
      <c r="U2486" s="49"/>
      <c r="V2486" s="49"/>
      <c r="W2486"/>
    </row>
    <row r="2487" spans="11:23" x14ac:dyDescent="0.35">
      <c r="K2487"/>
      <c r="L2487"/>
      <c r="M2487"/>
      <c r="O2487"/>
      <c r="P2487" s="49"/>
      <c r="Q2487" s="49"/>
      <c r="R2487"/>
      <c r="S2487" s="49"/>
      <c r="T2487" s="49"/>
      <c r="U2487" s="49"/>
      <c r="V2487" s="49"/>
      <c r="W2487"/>
    </row>
    <row r="2488" spans="11:23" x14ac:dyDescent="0.35">
      <c r="K2488"/>
      <c r="L2488"/>
      <c r="M2488"/>
      <c r="O2488"/>
      <c r="P2488" s="49"/>
      <c r="Q2488" s="49"/>
      <c r="R2488"/>
      <c r="S2488" s="49"/>
      <c r="T2488" s="49"/>
      <c r="U2488" s="49"/>
      <c r="V2488" s="49"/>
      <c r="W2488"/>
    </row>
    <row r="2489" spans="11:23" x14ac:dyDescent="0.35">
      <c r="K2489"/>
      <c r="L2489"/>
      <c r="M2489"/>
      <c r="O2489"/>
      <c r="P2489" s="49"/>
      <c r="Q2489" s="49"/>
      <c r="R2489"/>
      <c r="S2489" s="49"/>
      <c r="T2489" s="49"/>
      <c r="U2489" s="49"/>
      <c r="V2489" s="49"/>
      <c r="W2489"/>
    </row>
    <row r="2490" spans="11:23" x14ac:dyDescent="0.35">
      <c r="K2490"/>
      <c r="L2490"/>
      <c r="M2490"/>
      <c r="O2490"/>
      <c r="P2490" s="49"/>
      <c r="Q2490" s="49"/>
      <c r="R2490"/>
      <c r="S2490" s="49"/>
      <c r="T2490" s="49"/>
      <c r="U2490" s="49"/>
      <c r="V2490" s="49"/>
      <c r="W2490"/>
    </row>
    <row r="2491" spans="11:23" x14ac:dyDescent="0.35">
      <c r="K2491"/>
      <c r="L2491"/>
      <c r="M2491"/>
      <c r="O2491"/>
      <c r="P2491" s="49"/>
      <c r="Q2491" s="49"/>
      <c r="R2491"/>
      <c r="S2491" s="49"/>
      <c r="T2491" s="49"/>
      <c r="U2491" s="49"/>
      <c r="V2491" s="49"/>
      <c r="W2491"/>
    </row>
    <row r="2492" spans="11:23" x14ac:dyDescent="0.35">
      <c r="K2492"/>
      <c r="L2492"/>
      <c r="M2492"/>
      <c r="O2492"/>
      <c r="P2492" s="49"/>
      <c r="Q2492" s="49"/>
      <c r="R2492"/>
      <c r="S2492" s="49"/>
      <c r="T2492" s="49"/>
      <c r="U2492" s="49"/>
      <c r="V2492" s="49"/>
      <c r="W2492"/>
    </row>
    <row r="2493" spans="11:23" x14ac:dyDescent="0.35">
      <c r="K2493"/>
      <c r="L2493"/>
      <c r="M2493"/>
      <c r="O2493"/>
      <c r="P2493" s="49"/>
      <c r="Q2493" s="49"/>
      <c r="R2493"/>
      <c r="S2493" s="49"/>
      <c r="T2493" s="49"/>
      <c r="U2493" s="49"/>
      <c r="V2493" s="49"/>
      <c r="W2493"/>
    </row>
    <row r="2494" spans="11:23" x14ac:dyDescent="0.35">
      <c r="K2494"/>
      <c r="L2494"/>
      <c r="M2494"/>
      <c r="O2494"/>
      <c r="P2494" s="49"/>
      <c r="Q2494" s="49"/>
      <c r="R2494"/>
      <c r="S2494" s="49"/>
      <c r="T2494" s="49"/>
      <c r="U2494" s="49"/>
      <c r="V2494" s="49"/>
      <c r="W2494"/>
    </row>
    <row r="2495" spans="11:23" x14ac:dyDescent="0.35">
      <c r="K2495"/>
      <c r="L2495"/>
      <c r="M2495"/>
      <c r="O2495"/>
      <c r="P2495" s="49"/>
      <c r="Q2495" s="49"/>
      <c r="R2495"/>
      <c r="S2495" s="49"/>
      <c r="T2495" s="49"/>
      <c r="U2495" s="49"/>
      <c r="V2495" s="49"/>
      <c r="W2495"/>
    </row>
    <row r="2496" spans="11:23" x14ac:dyDescent="0.35">
      <c r="K2496"/>
      <c r="L2496"/>
      <c r="M2496"/>
      <c r="O2496"/>
      <c r="P2496" s="49"/>
      <c r="Q2496" s="49"/>
      <c r="R2496"/>
      <c r="S2496" s="49"/>
      <c r="T2496" s="49"/>
      <c r="U2496" s="49"/>
      <c r="V2496" s="49"/>
      <c r="W2496"/>
    </row>
    <row r="2497" spans="11:23" x14ac:dyDescent="0.35">
      <c r="K2497"/>
      <c r="L2497"/>
      <c r="M2497"/>
      <c r="O2497"/>
      <c r="P2497" s="49"/>
      <c r="Q2497" s="49"/>
      <c r="R2497"/>
      <c r="S2497" s="49"/>
      <c r="T2497" s="49"/>
      <c r="U2497" s="49"/>
      <c r="V2497" s="49"/>
      <c r="W2497"/>
    </row>
    <row r="2498" spans="11:23" x14ac:dyDescent="0.35">
      <c r="K2498"/>
      <c r="L2498"/>
      <c r="M2498"/>
      <c r="O2498"/>
      <c r="P2498" s="49"/>
      <c r="Q2498" s="49"/>
      <c r="R2498"/>
      <c r="S2498" s="49"/>
      <c r="T2498" s="49"/>
      <c r="U2498" s="49"/>
      <c r="V2498" s="49"/>
      <c r="W2498"/>
    </row>
    <row r="2499" spans="11:23" x14ac:dyDescent="0.35">
      <c r="K2499"/>
      <c r="L2499"/>
      <c r="M2499"/>
      <c r="O2499"/>
      <c r="P2499" s="49"/>
      <c r="Q2499" s="49"/>
      <c r="R2499"/>
      <c r="S2499" s="49"/>
      <c r="T2499" s="49"/>
      <c r="U2499" s="49"/>
      <c r="V2499" s="49"/>
      <c r="W2499"/>
    </row>
    <row r="2500" spans="11:23" x14ac:dyDescent="0.35">
      <c r="K2500"/>
      <c r="L2500"/>
      <c r="M2500"/>
      <c r="O2500"/>
      <c r="P2500" s="49"/>
      <c r="Q2500" s="49"/>
      <c r="R2500"/>
      <c r="S2500" s="49"/>
      <c r="T2500" s="49"/>
      <c r="U2500" s="49"/>
      <c r="V2500" s="49"/>
      <c r="W2500"/>
    </row>
    <row r="2501" spans="11:23" x14ac:dyDescent="0.35">
      <c r="K2501"/>
      <c r="L2501"/>
      <c r="M2501"/>
      <c r="O2501"/>
      <c r="P2501" s="49"/>
      <c r="Q2501" s="49"/>
      <c r="R2501"/>
      <c r="S2501" s="49"/>
      <c r="T2501" s="49"/>
      <c r="U2501" s="49"/>
      <c r="V2501" s="49"/>
      <c r="W2501"/>
    </row>
    <row r="2502" spans="11:23" x14ac:dyDescent="0.35">
      <c r="K2502"/>
      <c r="L2502"/>
      <c r="M2502"/>
      <c r="O2502"/>
      <c r="P2502" s="49"/>
      <c r="Q2502" s="49"/>
      <c r="R2502"/>
      <c r="S2502" s="49"/>
      <c r="T2502" s="49"/>
      <c r="U2502" s="49"/>
      <c r="V2502" s="49"/>
      <c r="W2502"/>
    </row>
    <row r="2503" spans="11:23" x14ac:dyDescent="0.35">
      <c r="K2503"/>
      <c r="L2503"/>
      <c r="M2503"/>
      <c r="O2503"/>
      <c r="P2503" s="49"/>
      <c r="Q2503" s="49"/>
      <c r="R2503"/>
      <c r="S2503" s="49"/>
      <c r="T2503" s="49"/>
      <c r="U2503" s="49"/>
      <c r="V2503" s="49"/>
      <c r="W2503"/>
    </row>
    <row r="2504" spans="11:23" x14ac:dyDescent="0.35">
      <c r="K2504"/>
      <c r="L2504"/>
      <c r="M2504"/>
      <c r="O2504"/>
      <c r="P2504" s="49"/>
      <c r="Q2504" s="49"/>
      <c r="R2504"/>
      <c r="S2504" s="49"/>
      <c r="T2504" s="49"/>
      <c r="U2504" s="49"/>
      <c r="V2504" s="49"/>
      <c r="W2504"/>
    </row>
    <row r="2505" spans="11:23" x14ac:dyDescent="0.35">
      <c r="K2505"/>
      <c r="L2505"/>
      <c r="M2505"/>
      <c r="O2505"/>
      <c r="P2505" s="49"/>
      <c r="Q2505" s="49"/>
      <c r="R2505"/>
      <c r="S2505" s="49"/>
      <c r="T2505" s="49"/>
      <c r="U2505" s="49"/>
      <c r="V2505" s="49"/>
      <c r="W2505"/>
    </row>
    <row r="2506" spans="11:23" x14ac:dyDescent="0.35">
      <c r="K2506"/>
      <c r="L2506"/>
      <c r="M2506"/>
      <c r="O2506"/>
      <c r="P2506" s="49"/>
      <c r="Q2506" s="49"/>
      <c r="R2506"/>
      <c r="S2506" s="49"/>
      <c r="T2506" s="49"/>
      <c r="U2506" s="49"/>
      <c r="V2506" s="49"/>
      <c r="W2506"/>
    </row>
    <row r="2507" spans="11:23" x14ac:dyDescent="0.35">
      <c r="K2507"/>
      <c r="L2507"/>
      <c r="M2507"/>
      <c r="O2507"/>
      <c r="P2507" s="49"/>
      <c r="Q2507" s="49"/>
      <c r="R2507"/>
      <c r="S2507" s="49"/>
      <c r="T2507" s="49"/>
      <c r="U2507" s="49"/>
      <c r="V2507" s="49"/>
      <c r="W2507"/>
    </row>
    <row r="2508" spans="11:23" x14ac:dyDescent="0.35">
      <c r="K2508"/>
      <c r="L2508"/>
      <c r="M2508"/>
      <c r="O2508"/>
      <c r="P2508" s="49"/>
      <c r="Q2508" s="49"/>
      <c r="R2508"/>
      <c r="S2508" s="49"/>
      <c r="T2508" s="49"/>
      <c r="U2508" s="49"/>
      <c r="V2508" s="49"/>
      <c r="W2508"/>
    </row>
    <row r="2509" spans="11:23" x14ac:dyDescent="0.35">
      <c r="K2509"/>
      <c r="L2509"/>
      <c r="M2509"/>
      <c r="O2509"/>
      <c r="P2509" s="49"/>
      <c r="Q2509" s="49"/>
      <c r="R2509"/>
      <c r="S2509" s="49"/>
      <c r="T2509" s="49"/>
      <c r="U2509" s="49"/>
      <c r="V2509" s="49"/>
      <c r="W2509"/>
    </row>
    <row r="2510" spans="11:23" x14ac:dyDescent="0.35">
      <c r="K2510"/>
      <c r="L2510"/>
      <c r="M2510"/>
      <c r="O2510"/>
      <c r="P2510" s="49"/>
      <c r="Q2510" s="49"/>
      <c r="R2510"/>
      <c r="S2510" s="49"/>
      <c r="T2510" s="49"/>
      <c r="U2510" s="49"/>
      <c r="V2510" s="49"/>
      <c r="W2510"/>
    </row>
    <row r="2511" spans="11:23" x14ac:dyDescent="0.35">
      <c r="K2511"/>
      <c r="L2511"/>
      <c r="M2511"/>
      <c r="O2511"/>
      <c r="P2511" s="49"/>
      <c r="Q2511" s="49"/>
      <c r="R2511"/>
      <c r="S2511" s="49"/>
      <c r="T2511" s="49"/>
      <c r="U2511" s="49"/>
      <c r="V2511" s="49"/>
      <c r="W2511"/>
    </row>
    <row r="2512" spans="11:23" x14ac:dyDescent="0.35">
      <c r="K2512"/>
      <c r="L2512"/>
      <c r="M2512"/>
      <c r="O2512"/>
      <c r="P2512" s="49"/>
      <c r="Q2512" s="49"/>
      <c r="R2512"/>
      <c r="S2512" s="49"/>
      <c r="T2512" s="49"/>
      <c r="U2512" s="49"/>
      <c r="V2512" s="49"/>
      <c r="W2512"/>
    </row>
    <row r="2513" spans="11:23" x14ac:dyDescent="0.35">
      <c r="K2513"/>
      <c r="L2513"/>
      <c r="M2513"/>
      <c r="O2513"/>
      <c r="P2513" s="49"/>
      <c r="Q2513" s="49"/>
      <c r="R2513"/>
      <c r="S2513" s="49"/>
      <c r="T2513" s="49"/>
      <c r="U2513" s="49"/>
      <c r="V2513" s="49"/>
      <c r="W2513"/>
    </row>
    <row r="2514" spans="11:23" x14ac:dyDescent="0.35">
      <c r="K2514"/>
      <c r="L2514"/>
      <c r="M2514"/>
      <c r="O2514"/>
      <c r="P2514" s="49"/>
      <c r="Q2514" s="49"/>
      <c r="R2514"/>
      <c r="S2514" s="49"/>
      <c r="T2514" s="49"/>
      <c r="U2514" s="49"/>
      <c r="V2514" s="49"/>
      <c r="W2514"/>
    </row>
    <row r="2515" spans="11:23" x14ac:dyDescent="0.35">
      <c r="K2515"/>
      <c r="L2515"/>
      <c r="M2515"/>
      <c r="O2515"/>
      <c r="P2515" s="49"/>
      <c r="Q2515" s="49"/>
      <c r="R2515"/>
      <c r="S2515" s="49"/>
      <c r="T2515" s="49"/>
      <c r="U2515" s="49"/>
      <c r="V2515" s="49"/>
      <c r="W2515"/>
    </row>
    <row r="2516" spans="11:23" x14ac:dyDescent="0.35">
      <c r="K2516"/>
      <c r="L2516"/>
      <c r="M2516"/>
      <c r="O2516"/>
      <c r="P2516" s="49"/>
      <c r="Q2516" s="49"/>
      <c r="R2516"/>
      <c r="S2516" s="49"/>
      <c r="T2516" s="49"/>
      <c r="U2516" s="49"/>
      <c r="V2516" s="49"/>
      <c r="W2516"/>
    </row>
    <row r="2517" spans="11:23" x14ac:dyDescent="0.35">
      <c r="K2517"/>
      <c r="L2517"/>
      <c r="M2517"/>
      <c r="O2517"/>
      <c r="P2517" s="49"/>
      <c r="Q2517" s="49"/>
      <c r="R2517"/>
      <c r="S2517" s="49"/>
      <c r="T2517" s="49"/>
      <c r="U2517" s="49"/>
      <c r="V2517" s="49"/>
      <c r="W2517"/>
    </row>
    <row r="2518" spans="11:23" x14ac:dyDescent="0.35">
      <c r="K2518"/>
      <c r="L2518"/>
      <c r="M2518"/>
      <c r="O2518"/>
      <c r="P2518" s="49"/>
      <c r="Q2518" s="49"/>
      <c r="R2518"/>
      <c r="S2518" s="49"/>
      <c r="T2518" s="49"/>
      <c r="U2518" s="49"/>
      <c r="V2518" s="49"/>
      <c r="W2518"/>
    </row>
    <row r="2519" spans="11:23" x14ac:dyDescent="0.35">
      <c r="K2519"/>
      <c r="L2519"/>
      <c r="M2519"/>
      <c r="O2519"/>
      <c r="P2519" s="49"/>
      <c r="Q2519" s="49"/>
      <c r="R2519"/>
      <c r="S2519" s="49"/>
      <c r="T2519" s="49"/>
      <c r="U2519" s="49"/>
      <c r="V2519" s="49"/>
      <c r="W2519"/>
    </row>
    <row r="2520" spans="11:23" x14ac:dyDescent="0.35">
      <c r="K2520"/>
      <c r="L2520"/>
      <c r="M2520"/>
      <c r="O2520"/>
      <c r="P2520" s="49"/>
      <c r="Q2520" s="49"/>
      <c r="R2520"/>
      <c r="S2520" s="49"/>
      <c r="T2520" s="49"/>
      <c r="U2520" s="49"/>
      <c r="V2520" s="49"/>
      <c r="W2520"/>
    </row>
    <row r="2521" spans="11:23" x14ac:dyDescent="0.35">
      <c r="K2521"/>
      <c r="L2521"/>
      <c r="M2521"/>
      <c r="O2521"/>
      <c r="P2521" s="49"/>
      <c r="Q2521" s="49"/>
      <c r="R2521"/>
      <c r="S2521" s="49"/>
      <c r="T2521" s="49"/>
      <c r="U2521" s="49"/>
      <c r="V2521" s="49"/>
      <c r="W2521"/>
    </row>
    <row r="2522" spans="11:23" x14ac:dyDescent="0.35">
      <c r="K2522"/>
      <c r="L2522"/>
      <c r="M2522"/>
      <c r="O2522"/>
      <c r="P2522" s="49"/>
      <c r="Q2522" s="49"/>
      <c r="R2522"/>
      <c r="S2522" s="49"/>
      <c r="T2522" s="49"/>
      <c r="U2522" s="49"/>
      <c r="V2522" s="49"/>
      <c r="W2522"/>
    </row>
    <row r="2523" spans="11:23" x14ac:dyDescent="0.35">
      <c r="K2523"/>
      <c r="L2523"/>
      <c r="M2523"/>
      <c r="O2523"/>
      <c r="P2523" s="49"/>
      <c r="Q2523" s="49"/>
      <c r="R2523"/>
      <c r="S2523" s="49"/>
      <c r="T2523" s="49"/>
      <c r="U2523" s="49"/>
      <c r="V2523" s="49"/>
      <c r="W2523"/>
    </row>
    <row r="2524" spans="11:23" x14ac:dyDescent="0.35">
      <c r="K2524"/>
      <c r="L2524"/>
      <c r="M2524"/>
      <c r="O2524"/>
      <c r="P2524" s="49"/>
      <c r="Q2524" s="49"/>
      <c r="R2524"/>
      <c r="S2524" s="49"/>
      <c r="T2524" s="49"/>
      <c r="U2524" s="49"/>
      <c r="V2524" s="49"/>
      <c r="W2524"/>
    </row>
    <row r="2525" spans="11:23" x14ac:dyDescent="0.35">
      <c r="K2525"/>
      <c r="L2525"/>
      <c r="M2525"/>
      <c r="O2525"/>
      <c r="P2525" s="49"/>
      <c r="Q2525" s="49"/>
      <c r="R2525"/>
      <c r="S2525" s="49"/>
      <c r="T2525" s="49"/>
      <c r="U2525" s="49"/>
      <c r="V2525" s="49"/>
      <c r="W2525"/>
    </row>
    <row r="2526" spans="11:23" x14ac:dyDescent="0.35">
      <c r="K2526"/>
      <c r="L2526"/>
      <c r="M2526"/>
      <c r="O2526"/>
      <c r="P2526" s="49"/>
      <c r="Q2526" s="49"/>
      <c r="R2526"/>
      <c r="S2526" s="49"/>
      <c r="T2526" s="49"/>
      <c r="U2526" s="49"/>
      <c r="V2526" s="49"/>
      <c r="W2526"/>
    </row>
    <row r="2527" spans="11:23" x14ac:dyDescent="0.35">
      <c r="K2527"/>
      <c r="L2527"/>
      <c r="M2527"/>
      <c r="O2527"/>
      <c r="P2527" s="49"/>
      <c r="Q2527" s="49"/>
      <c r="R2527"/>
      <c r="S2527" s="49"/>
      <c r="T2527" s="49"/>
      <c r="U2527" s="49"/>
      <c r="V2527" s="49"/>
      <c r="W2527"/>
    </row>
    <row r="2528" spans="11:23" x14ac:dyDescent="0.35">
      <c r="K2528"/>
      <c r="L2528"/>
      <c r="M2528"/>
      <c r="O2528"/>
      <c r="P2528" s="49"/>
      <c r="Q2528" s="49"/>
      <c r="R2528"/>
      <c r="S2528" s="49"/>
      <c r="T2528" s="49"/>
      <c r="U2528" s="49"/>
      <c r="V2528" s="49"/>
      <c r="W2528"/>
    </row>
    <row r="2529" spans="11:23" x14ac:dyDescent="0.35">
      <c r="K2529"/>
      <c r="L2529"/>
      <c r="M2529"/>
      <c r="O2529"/>
      <c r="P2529" s="49"/>
      <c r="Q2529" s="49"/>
      <c r="R2529"/>
      <c r="S2529" s="49"/>
      <c r="T2529" s="49"/>
      <c r="U2529" s="49"/>
      <c r="V2529" s="49"/>
      <c r="W2529"/>
    </row>
    <row r="2530" spans="11:23" x14ac:dyDescent="0.35">
      <c r="K2530"/>
      <c r="L2530"/>
      <c r="M2530"/>
      <c r="O2530"/>
      <c r="P2530" s="49"/>
      <c r="Q2530" s="49"/>
      <c r="R2530"/>
      <c r="S2530" s="49"/>
      <c r="T2530" s="49"/>
      <c r="U2530" s="49"/>
      <c r="V2530" s="49"/>
      <c r="W2530"/>
    </row>
    <row r="2531" spans="11:23" x14ac:dyDescent="0.35">
      <c r="K2531"/>
      <c r="L2531"/>
      <c r="M2531"/>
      <c r="O2531"/>
      <c r="P2531" s="49"/>
      <c r="Q2531" s="49"/>
      <c r="R2531"/>
      <c r="S2531" s="49"/>
      <c r="T2531" s="49"/>
      <c r="U2531" s="49"/>
      <c r="V2531" s="49"/>
      <c r="W2531"/>
    </row>
    <row r="2532" spans="11:23" x14ac:dyDescent="0.35">
      <c r="K2532"/>
      <c r="L2532"/>
      <c r="M2532"/>
      <c r="O2532"/>
      <c r="P2532" s="49"/>
      <c r="Q2532" s="49"/>
      <c r="R2532"/>
      <c r="S2532" s="49"/>
      <c r="T2532" s="49"/>
      <c r="U2532" s="49"/>
      <c r="V2532" s="49"/>
      <c r="W2532"/>
    </row>
    <row r="2533" spans="11:23" x14ac:dyDescent="0.35">
      <c r="K2533"/>
      <c r="L2533"/>
      <c r="M2533"/>
      <c r="O2533"/>
      <c r="P2533" s="49"/>
      <c r="Q2533" s="49"/>
      <c r="R2533"/>
      <c r="S2533" s="49"/>
      <c r="T2533" s="49"/>
      <c r="U2533" s="49"/>
      <c r="V2533" s="49"/>
      <c r="W2533"/>
    </row>
    <row r="2534" spans="11:23" x14ac:dyDescent="0.35">
      <c r="K2534"/>
      <c r="L2534"/>
      <c r="M2534"/>
      <c r="O2534"/>
      <c r="P2534" s="49"/>
      <c r="Q2534" s="49"/>
      <c r="R2534"/>
      <c r="S2534" s="49"/>
      <c r="T2534" s="49"/>
      <c r="U2534" s="49"/>
      <c r="V2534" s="49"/>
      <c r="W2534"/>
    </row>
    <row r="2535" spans="11:23" x14ac:dyDescent="0.35">
      <c r="K2535"/>
      <c r="L2535"/>
      <c r="M2535"/>
      <c r="O2535"/>
      <c r="P2535" s="49"/>
      <c r="Q2535" s="49"/>
      <c r="R2535"/>
      <c r="S2535" s="49"/>
      <c r="T2535" s="49"/>
      <c r="U2535" s="49"/>
      <c r="V2535" s="49"/>
      <c r="W2535"/>
    </row>
    <row r="2536" spans="11:23" x14ac:dyDescent="0.35">
      <c r="K2536"/>
      <c r="L2536"/>
      <c r="M2536"/>
      <c r="O2536"/>
      <c r="P2536" s="49"/>
      <c r="Q2536" s="49"/>
      <c r="R2536"/>
      <c r="S2536" s="49"/>
      <c r="T2536" s="49"/>
      <c r="U2536" s="49"/>
      <c r="V2536" s="49"/>
      <c r="W2536"/>
    </row>
    <row r="2537" spans="11:23" x14ac:dyDescent="0.35">
      <c r="K2537"/>
      <c r="L2537"/>
      <c r="M2537"/>
      <c r="O2537"/>
      <c r="P2537" s="49"/>
      <c r="Q2537" s="49"/>
      <c r="R2537"/>
      <c r="S2537" s="49"/>
      <c r="T2537" s="49"/>
      <c r="U2537" s="49"/>
      <c r="V2537" s="49"/>
      <c r="W2537"/>
    </row>
    <row r="2538" spans="11:23" x14ac:dyDescent="0.35">
      <c r="K2538"/>
      <c r="L2538"/>
      <c r="M2538"/>
      <c r="O2538"/>
      <c r="P2538" s="49"/>
      <c r="Q2538" s="49"/>
      <c r="R2538"/>
      <c r="S2538" s="49"/>
      <c r="T2538" s="49"/>
      <c r="U2538" s="49"/>
      <c r="V2538" s="49"/>
      <c r="W2538"/>
    </row>
    <row r="2539" spans="11:23" x14ac:dyDescent="0.35">
      <c r="K2539"/>
      <c r="L2539"/>
      <c r="M2539"/>
      <c r="O2539"/>
      <c r="P2539" s="49"/>
      <c r="Q2539" s="49"/>
      <c r="R2539"/>
      <c r="S2539" s="49"/>
      <c r="T2539" s="49"/>
      <c r="U2539" s="49"/>
      <c r="V2539" s="49"/>
      <c r="W2539"/>
    </row>
    <row r="2540" spans="11:23" x14ac:dyDescent="0.35">
      <c r="K2540"/>
      <c r="L2540"/>
      <c r="M2540"/>
      <c r="O2540"/>
      <c r="P2540" s="49"/>
      <c r="Q2540" s="49"/>
      <c r="R2540"/>
      <c r="S2540" s="49"/>
      <c r="T2540" s="49"/>
      <c r="U2540" s="49"/>
      <c r="V2540" s="49"/>
      <c r="W2540"/>
    </row>
    <row r="2541" spans="11:23" x14ac:dyDescent="0.35">
      <c r="K2541"/>
      <c r="L2541"/>
      <c r="M2541"/>
      <c r="O2541"/>
      <c r="P2541" s="49"/>
      <c r="Q2541" s="49"/>
      <c r="R2541"/>
      <c r="S2541" s="49"/>
      <c r="T2541" s="49"/>
      <c r="U2541" s="49"/>
      <c r="V2541" s="49"/>
      <c r="W2541"/>
    </row>
    <row r="2542" spans="11:23" x14ac:dyDescent="0.35">
      <c r="K2542"/>
      <c r="L2542"/>
      <c r="M2542"/>
      <c r="O2542"/>
      <c r="P2542" s="49"/>
      <c r="Q2542" s="49"/>
      <c r="R2542"/>
      <c r="S2542" s="49"/>
      <c r="T2542" s="49"/>
      <c r="U2542" s="49"/>
      <c r="V2542" s="49"/>
      <c r="W2542"/>
    </row>
    <row r="2543" spans="11:23" x14ac:dyDescent="0.35">
      <c r="K2543"/>
      <c r="L2543"/>
      <c r="M2543"/>
      <c r="O2543"/>
      <c r="P2543" s="49"/>
      <c r="Q2543" s="49"/>
      <c r="R2543"/>
      <c r="S2543" s="49"/>
      <c r="T2543" s="49"/>
      <c r="U2543" s="49"/>
      <c r="V2543" s="49"/>
      <c r="W2543"/>
    </row>
    <row r="2544" spans="11:23" x14ac:dyDescent="0.35">
      <c r="K2544"/>
      <c r="L2544"/>
      <c r="M2544"/>
      <c r="O2544"/>
      <c r="P2544" s="49"/>
      <c r="Q2544" s="49"/>
      <c r="R2544"/>
      <c r="S2544" s="49"/>
      <c r="T2544" s="49"/>
      <c r="U2544" s="49"/>
      <c r="V2544" s="49"/>
      <c r="W2544"/>
    </row>
    <row r="2545" spans="11:23" x14ac:dyDescent="0.35">
      <c r="K2545"/>
      <c r="L2545"/>
      <c r="M2545"/>
      <c r="O2545"/>
      <c r="P2545" s="49"/>
      <c r="Q2545" s="49"/>
      <c r="R2545"/>
      <c r="S2545" s="49"/>
      <c r="T2545" s="49"/>
      <c r="U2545" s="49"/>
      <c r="V2545" s="49"/>
      <c r="W2545"/>
    </row>
    <row r="2546" spans="11:23" x14ac:dyDescent="0.35">
      <c r="K2546"/>
      <c r="L2546"/>
      <c r="M2546"/>
      <c r="O2546"/>
      <c r="P2546" s="49"/>
      <c r="Q2546" s="49"/>
      <c r="R2546"/>
      <c r="S2546" s="49"/>
      <c r="T2546" s="49"/>
      <c r="U2546" s="49"/>
      <c r="V2546" s="49"/>
      <c r="W2546"/>
    </row>
    <row r="2547" spans="11:23" x14ac:dyDescent="0.35">
      <c r="K2547"/>
      <c r="L2547"/>
      <c r="M2547"/>
      <c r="O2547"/>
      <c r="P2547" s="49"/>
      <c r="Q2547" s="49"/>
      <c r="R2547"/>
      <c r="S2547" s="49"/>
      <c r="T2547" s="49"/>
      <c r="U2547" s="49"/>
      <c r="V2547" s="49"/>
      <c r="W2547"/>
    </row>
    <row r="2548" spans="11:23" x14ac:dyDescent="0.35">
      <c r="K2548"/>
      <c r="L2548"/>
      <c r="M2548"/>
      <c r="O2548"/>
      <c r="P2548" s="49"/>
      <c r="Q2548" s="49"/>
      <c r="R2548"/>
      <c r="S2548" s="49"/>
      <c r="T2548" s="49"/>
      <c r="U2548" s="49"/>
      <c r="V2548" s="49"/>
      <c r="W2548"/>
    </row>
    <row r="2549" spans="11:23" x14ac:dyDescent="0.35">
      <c r="K2549"/>
      <c r="L2549"/>
      <c r="M2549"/>
      <c r="O2549"/>
      <c r="P2549" s="49"/>
      <c r="Q2549" s="49"/>
      <c r="R2549"/>
      <c r="S2549" s="49"/>
      <c r="T2549" s="49"/>
      <c r="U2549" s="49"/>
      <c r="V2549" s="49"/>
      <c r="W2549"/>
    </row>
    <row r="2550" spans="11:23" x14ac:dyDescent="0.35">
      <c r="K2550"/>
      <c r="L2550"/>
      <c r="M2550"/>
      <c r="O2550"/>
      <c r="P2550" s="49"/>
      <c r="Q2550" s="49"/>
      <c r="R2550"/>
      <c r="S2550" s="49"/>
      <c r="T2550" s="49"/>
      <c r="U2550" s="49"/>
      <c r="V2550" s="49"/>
      <c r="W2550"/>
    </row>
    <row r="2551" spans="11:23" x14ac:dyDescent="0.35">
      <c r="K2551"/>
      <c r="L2551"/>
      <c r="M2551"/>
      <c r="O2551"/>
      <c r="P2551" s="49"/>
      <c r="Q2551" s="49"/>
      <c r="R2551"/>
      <c r="S2551" s="49"/>
      <c r="T2551" s="49"/>
      <c r="U2551" s="49"/>
      <c r="V2551" s="49"/>
      <c r="W2551"/>
    </row>
    <row r="2552" spans="11:23" x14ac:dyDescent="0.35">
      <c r="K2552"/>
      <c r="L2552"/>
      <c r="M2552"/>
      <c r="O2552"/>
      <c r="P2552" s="49"/>
      <c r="Q2552" s="49"/>
      <c r="R2552"/>
      <c r="S2552" s="49"/>
      <c r="T2552" s="49"/>
      <c r="U2552" s="49"/>
      <c r="V2552" s="49"/>
      <c r="W2552"/>
    </row>
    <row r="2553" spans="11:23" x14ac:dyDescent="0.35">
      <c r="K2553"/>
      <c r="L2553"/>
      <c r="M2553"/>
      <c r="O2553"/>
      <c r="P2553" s="49"/>
      <c r="Q2553" s="49"/>
      <c r="R2553"/>
      <c r="S2553" s="49"/>
      <c r="T2553" s="49"/>
      <c r="U2553" s="49"/>
      <c r="V2553" s="49"/>
      <c r="W2553"/>
    </row>
    <row r="2554" spans="11:23" x14ac:dyDescent="0.35">
      <c r="K2554"/>
      <c r="L2554"/>
      <c r="M2554"/>
      <c r="O2554"/>
      <c r="P2554" s="49"/>
      <c r="Q2554" s="49"/>
      <c r="R2554"/>
      <c r="S2554" s="49"/>
      <c r="T2554" s="49"/>
      <c r="U2554" s="49"/>
      <c r="V2554" s="49"/>
      <c r="W2554"/>
    </row>
    <row r="2555" spans="11:23" x14ac:dyDescent="0.35">
      <c r="K2555"/>
      <c r="L2555"/>
      <c r="M2555"/>
      <c r="O2555"/>
      <c r="P2555" s="49"/>
      <c r="Q2555" s="49"/>
      <c r="R2555"/>
      <c r="S2555" s="49"/>
      <c r="T2555" s="49"/>
      <c r="U2555" s="49"/>
      <c r="V2555" s="49"/>
      <c r="W2555"/>
    </row>
    <row r="2556" spans="11:23" x14ac:dyDescent="0.35">
      <c r="K2556"/>
      <c r="L2556"/>
      <c r="M2556"/>
      <c r="O2556"/>
      <c r="P2556" s="49"/>
      <c r="Q2556" s="49"/>
      <c r="R2556"/>
      <c r="S2556" s="49"/>
      <c r="T2556" s="49"/>
      <c r="U2556" s="49"/>
      <c r="V2556" s="49"/>
      <c r="W2556"/>
    </row>
    <row r="2557" spans="11:23" x14ac:dyDescent="0.35">
      <c r="K2557"/>
      <c r="L2557"/>
      <c r="M2557"/>
      <c r="O2557"/>
      <c r="P2557" s="49"/>
      <c r="Q2557" s="49"/>
      <c r="R2557"/>
      <c r="S2557" s="49"/>
      <c r="T2557" s="49"/>
      <c r="U2557" s="49"/>
      <c r="V2557" s="49"/>
      <c r="W2557"/>
    </row>
    <row r="2558" spans="11:23" x14ac:dyDescent="0.35">
      <c r="K2558"/>
      <c r="L2558"/>
      <c r="M2558"/>
      <c r="O2558"/>
      <c r="P2558" s="49"/>
      <c r="Q2558" s="49"/>
      <c r="R2558"/>
      <c r="S2558" s="49"/>
      <c r="T2558" s="49"/>
      <c r="U2558" s="49"/>
      <c r="V2558" s="49"/>
      <c r="W2558"/>
    </row>
    <row r="2559" spans="11:23" x14ac:dyDescent="0.35">
      <c r="K2559"/>
      <c r="L2559"/>
      <c r="M2559"/>
      <c r="O2559"/>
      <c r="P2559" s="49"/>
      <c r="Q2559" s="49"/>
      <c r="R2559"/>
      <c r="S2559" s="49"/>
      <c r="T2559" s="49"/>
      <c r="U2559" s="49"/>
      <c r="V2559" s="49"/>
      <c r="W2559"/>
    </row>
    <row r="2560" spans="11:23" x14ac:dyDescent="0.35">
      <c r="K2560"/>
      <c r="L2560"/>
      <c r="M2560"/>
      <c r="O2560"/>
      <c r="P2560" s="49"/>
      <c r="Q2560" s="49"/>
      <c r="R2560"/>
      <c r="S2560" s="49"/>
      <c r="T2560" s="49"/>
      <c r="U2560" s="49"/>
      <c r="V2560" s="49"/>
      <c r="W2560"/>
    </row>
    <row r="2561" spans="11:23" x14ac:dyDescent="0.35">
      <c r="K2561"/>
      <c r="L2561"/>
      <c r="M2561"/>
      <c r="O2561"/>
      <c r="P2561" s="49"/>
      <c r="Q2561" s="49"/>
      <c r="R2561"/>
      <c r="S2561" s="49"/>
      <c r="T2561" s="49"/>
      <c r="U2561" s="49"/>
      <c r="V2561" s="49"/>
      <c r="W2561"/>
    </row>
    <row r="2562" spans="11:23" x14ac:dyDescent="0.35">
      <c r="K2562"/>
      <c r="L2562"/>
      <c r="M2562"/>
      <c r="O2562"/>
      <c r="P2562" s="49"/>
      <c r="Q2562" s="49"/>
      <c r="R2562"/>
      <c r="S2562" s="49"/>
      <c r="T2562" s="49"/>
      <c r="U2562" s="49"/>
      <c r="V2562" s="49"/>
      <c r="W2562"/>
    </row>
    <row r="2563" spans="11:23" x14ac:dyDescent="0.35">
      <c r="K2563"/>
      <c r="L2563"/>
      <c r="M2563"/>
      <c r="O2563"/>
      <c r="P2563" s="49"/>
      <c r="Q2563" s="49"/>
      <c r="R2563"/>
      <c r="S2563" s="49"/>
      <c r="T2563" s="49"/>
      <c r="U2563" s="49"/>
      <c r="V2563" s="49"/>
      <c r="W2563"/>
    </row>
    <row r="2564" spans="11:23" x14ac:dyDescent="0.35">
      <c r="K2564"/>
      <c r="L2564"/>
      <c r="M2564"/>
      <c r="O2564"/>
      <c r="P2564" s="49"/>
      <c r="Q2564" s="49"/>
      <c r="R2564"/>
      <c r="S2564" s="49"/>
      <c r="T2564" s="49"/>
      <c r="U2564" s="49"/>
      <c r="V2564" s="49"/>
      <c r="W2564"/>
    </row>
    <row r="2565" spans="11:23" x14ac:dyDescent="0.35">
      <c r="K2565"/>
      <c r="L2565"/>
      <c r="M2565"/>
      <c r="O2565"/>
      <c r="P2565" s="49"/>
      <c r="Q2565" s="49"/>
      <c r="R2565"/>
      <c r="S2565" s="49"/>
      <c r="T2565" s="49"/>
      <c r="U2565" s="49"/>
      <c r="V2565" s="49"/>
      <c r="W2565"/>
    </row>
    <row r="2566" spans="11:23" x14ac:dyDescent="0.35">
      <c r="K2566"/>
      <c r="L2566"/>
      <c r="M2566"/>
      <c r="O2566"/>
      <c r="P2566" s="49"/>
      <c r="Q2566" s="49"/>
      <c r="R2566"/>
      <c r="S2566" s="49"/>
      <c r="T2566" s="49"/>
      <c r="U2566" s="49"/>
      <c r="V2566" s="49"/>
      <c r="W2566"/>
    </row>
    <row r="2567" spans="11:23" x14ac:dyDescent="0.35">
      <c r="K2567"/>
      <c r="L2567"/>
      <c r="M2567"/>
      <c r="O2567"/>
      <c r="P2567" s="49"/>
      <c r="Q2567" s="49"/>
      <c r="R2567"/>
      <c r="S2567" s="49"/>
      <c r="T2567" s="49"/>
      <c r="U2567" s="49"/>
      <c r="V2567" s="49"/>
      <c r="W2567"/>
    </row>
    <row r="2568" spans="11:23" x14ac:dyDescent="0.35">
      <c r="K2568"/>
      <c r="L2568"/>
      <c r="M2568"/>
      <c r="O2568"/>
      <c r="P2568" s="49"/>
      <c r="Q2568" s="49"/>
      <c r="R2568"/>
      <c r="S2568" s="49"/>
      <c r="T2568" s="49"/>
      <c r="U2568" s="49"/>
      <c r="V2568" s="49"/>
      <c r="W2568"/>
    </row>
    <row r="2569" spans="11:23" x14ac:dyDescent="0.35">
      <c r="K2569"/>
      <c r="L2569"/>
      <c r="M2569"/>
      <c r="O2569"/>
      <c r="P2569" s="49"/>
      <c r="Q2569" s="49"/>
      <c r="R2569"/>
      <c r="S2569" s="49"/>
      <c r="T2569" s="49"/>
      <c r="U2569" s="49"/>
      <c r="V2569" s="49"/>
      <c r="W2569"/>
    </row>
    <row r="2570" spans="11:23" x14ac:dyDescent="0.35">
      <c r="K2570"/>
      <c r="L2570"/>
      <c r="M2570"/>
      <c r="O2570"/>
      <c r="P2570" s="49"/>
      <c r="Q2570" s="49"/>
      <c r="R2570"/>
      <c r="S2570" s="49"/>
      <c r="T2570" s="49"/>
      <c r="U2570" s="49"/>
      <c r="V2570" s="49"/>
      <c r="W2570"/>
    </row>
    <row r="2571" spans="11:23" x14ac:dyDescent="0.35">
      <c r="K2571"/>
      <c r="L2571"/>
      <c r="M2571"/>
      <c r="O2571"/>
      <c r="P2571" s="49"/>
      <c r="Q2571" s="49"/>
      <c r="R2571"/>
      <c r="S2571" s="49"/>
      <c r="T2571" s="49"/>
      <c r="U2571" s="49"/>
      <c r="V2571" s="49"/>
      <c r="W2571"/>
    </row>
    <row r="2572" spans="11:23" x14ac:dyDescent="0.35">
      <c r="K2572"/>
      <c r="L2572"/>
      <c r="M2572"/>
      <c r="O2572"/>
      <c r="P2572" s="49"/>
      <c r="Q2572" s="49"/>
      <c r="R2572"/>
      <c r="S2572" s="49"/>
      <c r="T2572" s="49"/>
      <c r="U2572" s="49"/>
      <c r="V2572" s="49"/>
      <c r="W2572"/>
    </row>
    <row r="2573" spans="11:23" x14ac:dyDescent="0.35">
      <c r="K2573"/>
      <c r="L2573"/>
      <c r="M2573"/>
      <c r="O2573"/>
      <c r="P2573" s="49"/>
      <c r="Q2573" s="49"/>
      <c r="R2573"/>
      <c r="S2573" s="49"/>
      <c r="T2573" s="49"/>
      <c r="U2573" s="49"/>
      <c r="V2573" s="49"/>
      <c r="W2573"/>
    </row>
    <row r="2574" spans="11:23" x14ac:dyDescent="0.35">
      <c r="K2574"/>
      <c r="L2574"/>
      <c r="M2574"/>
      <c r="O2574"/>
      <c r="P2574" s="49"/>
      <c r="Q2574" s="49"/>
      <c r="R2574"/>
      <c r="S2574" s="49"/>
      <c r="T2574" s="49"/>
      <c r="U2574" s="49"/>
      <c r="V2574" s="49"/>
      <c r="W2574"/>
    </row>
    <row r="2575" spans="11:23" x14ac:dyDescent="0.35">
      <c r="K2575"/>
      <c r="L2575"/>
      <c r="M2575"/>
      <c r="O2575"/>
      <c r="P2575" s="49"/>
      <c r="Q2575" s="49"/>
      <c r="R2575"/>
      <c r="S2575" s="49"/>
      <c r="T2575" s="49"/>
      <c r="U2575" s="49"/>
      <c r="V2575" s="49"/>
      <c r="W2575"/>
    </row>
    <row r="2576" spans="11:23" x14ac:dyDescent="0.35">
      <c r="K2576"/>
      <c r="L2576"/>
      <c r="M2576"/>
      <c r="O2576"/>
      <c r="P2576" s="49"/>
      <c r="Q2576" s="49"/>
      <c r="R2576"/>
      <c r="S2576" s="49"/>
      <c r="T2576" s="49"/>
      <c r="U2576" s="49"/>
      <c r="V2576" s="49"/>
      <c r="W2576"/>
    </row>
    <row r="2577" spans="11:23" x14ac:dyDescent="0.35">
      <c r="K2577"/>
      <c r="L2577"/>
      <c r="M2577"/>
      <c r="O2577"/>
      <c r="P2577" s="49"/>
      <c r="Q2577" s="49"/>
      <c r="R2577"/>
      <c r="S2577" s="49"/>
      <c r="T2577" s="49"/>
      <c r="U2577" s="49"/>
      <c r="V2577" s="49"/>
      <c r="W2577"/>
    </row>
    <row r="2578" spans="11:23" x14ac:dyDescent="0.35">
      <c r="K2578"/>
      <c r="L2578"/>
      <c r="M2578"/>
      <c r="O2578"/>
      <c r="P2578" s="49"/>
      <c r="Q2578" s="49"/>
      <c r="R2578"/>
      <c r="S2578" s="49"/>
      <c r="T2578" s="49"/>
      <c r="U2578" s="49"/>
      <c r="V2578" s="49"/>
      <c r="W2578"/>
    </row>
    <row r="2579" spans="11:23" x14ac:dyDescent="0.35">
      <c r="K2579"/>
      <c r="L2579"/>
      <c r="M2579"/>
      <c r="O2579"/>
      <c r="P2579" s="49"/>
      <c r="Q2579" s="49"/>
      <c r="R2579"/>
      <c r="S2579" s="49"/>
      <c r="T2579" s="49"/>
      <c r="U2579" s="49"/>
      <c r="V2579" s="49"/>
      <c r="W2579"/>
    </row>
    <row r="2580" spans="11:23" x14ac:dyDescent="0.35">
      <c r="K2580"/>
      <c r="L2580"/>
      <c r="M2580"/>
      <c r="O2580"/>
      <c r="P2580" s="49"/>
      <c r="Q2580" s="49"/>
      <c r="R2580"/>
      <c r="S2580" s="49"/>
      <c r="T2580" s="49"/>
      <c r="U2580" s="49"/>
      <c r="V2580" s="49"/>
      <c r="W2580"/>
    </row>
    <row r="2581" spans="11:23" x14ac:dyDescent="0.35">
      <c r="K2581"/>
      <c r="L2581"/>
      <c r="M2581"/>
      <c r="O2581"/>
      <c r="P2581" s="49"/>
      <c r="Q2581" s="49"/>
      <c r="R2581"/>
      <c r="S2581" s="49"/>
      <c r="T2581" s="49"/>
      <c r="U2581" s="49"/>
      <c r="V2581" s="49"/>
      <c r="W2581"/>
    </row>
    <row r="2582" spans="11:23" x14ac:dyDescent="0.35">
      <c r="K2582"/>
      <c r="L2582"/>
      <c r="M2582"/>
      <c r="O2582"/>
      <c r="P2582" s="49"/>
      <c r="Q2582" s="49"/>
      <c r="R2582"/>
      <c r="S2582" s="49"/>
      <c r="T2582" s="49"/>
      <c r="U2582" s="49"/>
      <c r="V2582" s="49"/>
      <c r="W2582"/>
    </row>
    <row r="2583" spans="11:23" x14ac:dyDescent="0.35">
      <c r="K2583"/>
      <c r="L2583"/>
      <c r="M2583"/>
      <c r="O2583"/>
      <c r="P2583" s="49"/>
      <c r="Q2583" s="49"/>
      <c r="R2583"/>
      <c r="S2583" s="49"/>
      <c r="T2583" s="49"/>
      <c r="U2583" s="49"/>
      <c r="V2583" s="49"/>
      <c r="W2583"/>
    </row>
    <row r="2584" spans="11:23" x14ac:dyDescent="0.35">
      <c r="K2584"/>
      <c r="L2584"/>
      <c r="M2584"/>
      <c r="O2584"/>
      <c r="P2584" s="49"/>
      <c r="Q2584" s="49"/>
      <c r="R2584"/>
      <c r="S2584" s="49"/>
      <c r="T2584" s="49"/>
      <c r="U2584" s="49"/>
      <c r="V2584" s="49"/>
      <c r="W2584"/>
    </row>
    <row r="2585" spans="11:23" x14ac:dyDescent="0.35">
      <c r="K2585"/>
      <c r="L2585"/>
      <c r="M2585"/>
      <c r="O2585"/>
      <c r="P2585" s="49"/>
      <c r="Q2585" s="49"/>
      <c r="R2585"/>
      <c r="S2585" s="49"/>
      <c r="T2585" s="49"/>
      <c r="U2585" s="49"/>
      <c r="V2585" s="49"/>
      <c r="W2585"/>
    </row>
    <row r="2586" spans="11:23" x14ac:dyDescent="0.35">
      <c r="K2586"/>
      <c r="L2586"/>
      <c r="M2586"/>
      <c r="O2586"/>
      <c r="P2586" s="49"/>
      <c r="Q2586" s="49"/>
      <c r="R2586"/>
      <c r="S2586" s="49"/>
      <c r="T2586" s="49"/>
      <c r="U2586" s="49"/>
      <c r="V2586" s="49"/>
      <c r="W2586"/>
    </row>
    <row r="2587" spans="11:23" x14ac:dyDescent="0.35">
      <c r="K2587"/>
      <c r="L2587"/>
      <c r="M2587"/>
      <c r="O2587"/>
      <c r="P2587" s="49"/>
      <c r="Q2587" s="49"/>
      <c r="R2587"/>
      <c r="S2587" s="49"/>
      <c r="T2587" s="49"/>
      <c r="U2587" s="49"/>
      <c r="V2587" s="49"/>
      <c r="W2587"/>
    </row>
    <row r="2588" spans="11:23" x14ac:dyDescent="0.35">
      <c r="K2588"/>
      <c r="L2588"/>
      <c r="M2588"/>
      <c r="O2588"/>
      <c r="P2588" s="49"/>
      <c r="Q2588" s="49"/>
      <c r="R2588"/>
      <c r="S2588" s="49"/>
      <c r="T2588" s="49"/>
      <c r="U2588" s="49"/>
      <c r="V2588" s="49"/>
      <c r="W2588"/>
    </row>
    <row r="2589" spans="11:23" x14ac:dyDescent="0.35">
      <c r="K2589"/>
      <c r="L2589"/>
      <c r="M2589"/>
      <c r="O2589"/>
      <c r="P2589" s="49"/>
      <c r="Q2589" s="49"/>
      <c r="R2589"/>
      <c r="S2589" s="49"/>
      <c r="T2589" s="49"/>
      <c r="U2589" s="49"/>
      <c r="V2589" s="49"/>
      <c r="W2589"/>
    </row>
    <row r="2590" spans="11:23" x14ac:dyDescent="0.35">
      <c r="K2590"/>
      <c r="L2590"/>
      <c r="M2590"/>
      <c r="O2590"/>
      <c r="P2590" s="49"/>
      <c r="Q2590" s="49"/>
      <c r="R2590"/>
      <c r="S2590" s="49"/>
      <c r="T2590" s="49"/>
      <c r="U2590" s="49"/>
      <c r="V2590" s="49"/>
      <c r="W2590"/>
    </row>
    <row r="2591" spans="11:23" x14ac:dyDescent="0.35">
      <c r="K2591"/>
      <c r="L2591"/>
      <c r="M2591"/>
      <c r="O2591"/>
      <c r="P2591" s="49"/>
      <c r="Q2591" s="49"/>
      <c r="R2591"/>
      <c r="S2591" s="49"/>
      <c r="T2591" s="49"/>
      <c r="U2591" s="49"/>
      <c r="V2591" s="49"/>
      <c r="W2591"/>
    </row>
    <row r="2592" spans="11:23" x14ac:dyDescent="0.35">
      <c r="K2592"/>
      <c r="L2592"/>
      <c r="M2592"/>
      <c r="O2592"/>
      <c r="P2592" s="49"/>
      <c r="Q2592" s="49"/>
      <c r="R2592"/>
      <c r="S2592" s="49"/>
      <c r="T2592" s="49"/>
      <c r="U2592" s="49"/>
      <c r="V2592" s="49"/>
      <c r="W2592"/>
    </row>
    <row r="2593" spans="11:23" x14ac:dyDescent="0.35">
      <c r="K2593"/>
      <c r="L2593"/>
      <c r="M2593"/>
      <c r="O2593"/>
      <c r="P2593" s="49"/>
      <c r="Q2593" s="49"/>
      <c r="R2593"/>
      <c r="S2593" s="49"/>
      <c r="T2593" s="49"/>
      <c r="U2593" s="49"/>
      <c r="V2593" s="49"/>
      <c r="W2593"/>
    </row>
    <row r="2594" spans="11:23" x14ac:dyDescent="0.35">
      <c r="K2594"/>
      <c r="L2594"/>
      <c r="M2594"/>
      <c r="O2594"/>
      <c r="P2594" s="49"/>
      <c r="Q2594" s="49"/>
      <c r="R2594"/>
      <c r="S2594" s="49"/>
      <c r="T2594" s="49"/>
      <c r="U2594" s="49"/>
      <c r="V2594" s="49"/>
      <c r="W2594"/>
    </row>
    <row r="2595" spans="11:23" x14ac:dyDescent="0.35">
      <c r="K2595"/>
      <c r="L2595"/>
      <c r="M2595"/>
      <c r="O2595"/>
      <c r="P2595" s="49"/>
      <c r="Q2595" s="49"/>
      <c r="R2595"/>
      <c r="S2595" s="49"/>
      <c r="T2595" s="49"/>
      <c r="U2595" s="49"/>
      <c r="V2595" s="49"/>
      <c r="W2595"/>
    </row>
    <row r="2596" spans="11:23" x14ac:dyDescent="0.35">
      <c r="K2596"/>
      <c r="L2596"/>
      <c r="M2596"/>
      <c r="O2596"/>
      <c r="P2596" s="49"/>
      <c r="Q2596" s="49"/>
      <c r="R2596"/>
      <c r="S2596" s="49"/>
      <c r="T2596" s="49"/>
      <c r="U2596" s="49"/>
      <c r="V2596" s="49"/>
      <c r="W2596"/>
    </row>
    <row r="2597" spans="11:23" x14ac:dyDescent="0.35">
      <c r="K2597"/>
      <c r="L2597"/>
      <c r="M2597"/>
      <c r="O2597"/>
      <c r="P2597" s="49"/>
      <c r="Q2597" s="49"/>
      <c r="R2597"/>
      <c r="S2597" s="49"/>
      <c r="T2597" s="49"/>
      <c r="U2597" s="49"/>
      <c r="V2597" s="49"/>
      <c r="W2597"/>
    </row>
    <row r="2598" spans="11:23" x14ac:dyDescent="0.35">
      <c r="K2598"/>
      <c r="L2598"/>
      <c r="M2598"/>
      <c r="O2598"/>
      <c r="P2598" s="49"/>
      <c r="Q2598" s="49"/>
      <c r="R2598"/>
      <c r="S2598" s="49"/>
      <c r="T2598" s="49"/>
      <c r="U2598" s="49"/>
      <c r="V2598" s="49"/>
      <c r="W2598"/>
    </row>
    <row r="2599" spans="11:23" x14ac:dyDescent="0.35">
      <c r="K2599"/>
      <c r="L2599"/>
      <c r="M2599"/>
      <c r="O2599"/>
      <c r="P2599" s="49"/>
      <c r="Q2599" s="49"/>
      <c r="R2599"/>
      <c r="S2599" s="49"/>
      <c r="T2599" s="49"/>
      <c r="U2599" s="49"/>
      <c r="V2599" s="49"/>
      <c r="W2599"/>
    </row>
    <row r="2600" spans="11:23" x14ac:dyDescent="0.35">
      <c r="K2600"/>
      <c r="L2600"/>
      <c r="M2600"/>
      <c r="O2600"/>
      <c r="P2600" s="49"/>
      <c r="Q2600" s="49"/>
      <c r="R2600"/>
      <c r="S2600" s="49"/>
      <c r="T2600" s="49"/>
      <c r="U2600" s="49"/>
      <c r="V2600" s="49"/>
      <c r="W2600"/>
    </row>
    <row r="2601" spans="11:23" x14ac:dyDescent="0.35">
      <c r="K2601"/>
      <c r="L2601"/>
      <c r="M2601"/>
      <c r="O2601"/>
      <c r="P2601" s="49"/>
      <c r="Q2601" s="49"/>
      <c r="R2601"/>
      <c r="S2601" s="49"/>
      <c r="T2601" s="49"/>
      <c r="U2601" s="49"/>
      <c r="V2601" s="49"/>
      <c r="W2601"/>
    </row>
    <row r="2602" spans="11:23" x14ac:dyDescent="0.35">
      <c r="K2602"/>
      <c r="L2602"/>
      <c r="M2602"/>
      <c r="O2602"/>
      <c r="P2602" s="49"/>
      <c r="Q2602" s="49"/>
      <c r="R2602"/>
      <c r="S2602" s="49"/>
      <c r="T2602" s="49"/>
      <c r="U2602" s="49"/>
      <c r="V2602" s="49"/>
      <c r="W2602"/>
    </row>
    <row r="2603" spans="11:23" x14ac:dyDescent="0.35">
      <c r="K2603"/>
      <c r="L2603"/>
      <c r="M2603"/>
      <c r="O2603"/>
      <c r="P2603" s="49"/>
      <c r="Q2603" s="49"/>
      <c r="R2603"/>
      <c r="S2603" s="49"/>
      <c r="T2603" s="49"/>
      <c r="U2603" s="49"/>
      <c r="V2603" s="49"/>
      <c r="W2603"/>
    </row>
    <row r="2604" spans="11:23" x14ac:dyDescent="0.35">
      <c r="K2604"/>
      <c r="L2604"/>
      <c r="M2604"/>
      <c r="O2604"/>
      <c r="P2604" s="49"/>
      <c r="Q2604" s="49"/>
      <c r="R2604"/>
      <c r="S2604" s="49"/>
      <c r="T2604" s="49"/>
      <c r="U2604" s="49"/>
      <c r="V2604" s="49"/>
      <c r="W2604"/>
    </row>
    <row r="2605" spans="11:23" x14ac:dyDescent="0.35">
      <c r="K2605"/>
      <c r="L2605"/>
      <c r="M2605"/>
      <c r="O2605"/>
      <c r="P2605" s="49"/>
      <c r="Q2605" s="49"/>
      <c r="R2605"/>
      <c r="S2605" s="49"/>
      <c r="T2605" s="49"/>
      <c r="U2605" s="49"/>
      <c r="V2605" s="49"/>
      <c r="W2605"/>
    </row>
    <row r="2606" spans="11:23" x14ac:dyDescent="0.35">
      <c r="K2606"/>
      <c r="L2606"/>
      <c r="M2606"/>
      <c r="O2606"/>
      <c r="P2606" s="49"/>
      <c r="Q2606" s="49"/>
      <c r="R2606"/>
      <c r="S2606" s="49"/>
      <c r="T2606" s="49"/>
      <c r="U2606" s="49"/>
      <c r="V2606" s="49"/>
      <c r="W2606"/>
    </row>
    <row r="2607" spans="11:23" x14ac:dyDescent="0.35">
      <c r="K2607"/>
      <c r="L2607"/>
      <c r="M2607"/>
      <c r="O2607"/>
      <c r="P2607" s="49"/>
      <c r="Q2607" s="49"/>
      <c r="R2607"/>
      <c r="S2607" s="49"/>
      <c r="T2607" s="49"/>
      <c r="U2607" s="49"/>
      <c r="V2607" s="49"/>
      <c r="W2607"/>
    </row>
    <row r="2608" spans="11:23" x14ac:dyDescent="0.35">
      <c r="K2608"/>
      <c r="L2608"/>
      <c r="M2608"/>
      <c r="O2608"/>
      <c r="P2608" s="49"/>
      <c r="Q2608" s="49"/>
      <c r="R2608"/>
      <c r="S2608" s="49"/>
      <c r="T2608" s="49"/>
      <c r="U2608" s="49"/>
      <c r="V2608" s="49"/>
      <c r="W2608"/>
    </row>
    <row r="2609" spans="11:23" x14ac:dyDescent="0.35">
      <c r="K2609"/>
      <c r="L2609"/>
      <c r="M2609"/>
      <c r="O2609"/>
      <c r="P2609" s="49"/>
      <c r="Q2609" s="49"/>
      <c r="R2609"/>
      <c r="S2609" s="49"/>
      <c r="T2609" s="49"/>
      <c r="U2609" s="49"/>
      <c r="V2609" s="49"/>
      <c r="W2609"/>
    </row>
    <row r="2610" spans="11:23" x14ac:dyDescent="0.35">
      <c r="K2610"/>
      <c r="L2610"/>
      <c r="M2610"/>
      <c r="O2610"/>
      <c r="P2610" s="49"/>
      <c r="Q2610" s="49"/>
      <c r="R2610"/>
      <c r="S2610" s="49"/>
      <c r="T2610" s="49"/>
      <c r="U2610" s="49"/>
      <c r="V2610" s="49"/>
      <c r="W2610"/>
    </row>
    <row r="2611" spans="11:23" x14ac:dyDescent="0.35">
      <c r="K2611"/>
      <c r="L2611"/>
      <c r="M2611"/>
      <c r="O2611"/>
      <c r="P2611" s="49"/>
      <c r="Q2611" s="49"/>
      <c r="R2611"/>
      <c r="S2611" s="49"/>
      <c r="T2611" s="49"/>
      <c r="U2611" s="49"/>
      <c r="V2611" s="49"/>
      <c r="W2611"/>
    </row>
    <row r="2612" spans="11:23" x14ac:dyDescent="0.35">
      <c r="K2612"/>
      <c r="L2612"/>
      <c r="M2612"/>
      <c r="O2612"/>
      <c r="P2612" s="49"/>
      <c r="Q2612" s="49"/>
      <c r="R2612"/>
      <c r="S2612" s="49"/>
      <c r="T2612" s="49"/>
      <c r="U2612" s="49"/>
      <c r="V2612" s="49"/>
      <c r="W2612"/>
    </row>
    <row r="2613" spans="11:23" x14ac:dyDescent="0.35">
      <c r="K2613"/>
      <c r="L2613"/>
      <c r="M2613"/>
      <c r="O2613"/>
      <c r="P2613" s="49"/>
      <c r="Q2613" s="49"/>
      <c r="R2613"/>
      <c r="S2613" s="49"/>
      <c r="T2613" s="49"/>
      <c r="U2613" s="49"/>
      <c r="V2613" s="49"/>
      <c r="W2613"/>
    </row>
    <row r="2614" spans="11:23" x14ac:dyDescent="0.35">
      <c r="K2614"/>
      <c r="L2614"/>
      <c r="M2614"/>
      <c r="O2614"/>
      <c r="P2614" s="49"/>
      <c r="Q2614" s="49"/>
      <c r="R2614"/>
      <c r="S2614" s="49"/>
      <c r="T2614" s="49"/>
      <c r="U2614" s="49"/>
      <c r="V2614" s="49"/>
      <c r="W2614"/>
    </row>
    <row r="2615" spans="11:23" x14ac:dyDescent="0.35">
      <c r="K2615"/>
      <c r="L2615"/>
      <c r="M2615"/>
      <c r="O2615"/>
      <c r="P2615" s="49"/>
      <c r="Q2615" s="49"/>
      <c r="R2615"/>
      <c r="S2615" s="49"/>
      <c r="T2615" s="49"/>
      <c r="U2615" s="49"/>
      <c r="V2615" s="49"/>
      <c r="W2615"/>
    </row>
    <row r="2616" spans="11:23" x14ac:dyDescent="0.35">
      <c r="K2616"/>
      <c r="L2616"/>
      <c r="M2616"/>
      <c r="O2616"/>
      <c r="P2616" s="49"/>
      <c r="Q2616" s="49"/>
      <c r="R2616"/>
      <c r="S2616" s="49"/>
      <c r="T2616" s="49"/>
      <c r="U2616" s="49"/>
      <c r="V2616" s="49"/>
      <c r="W2616"/>
    </row>
    <row r="2617" spans="11:23" x14ac:dyDescent="0.35">
      <c r="K2617"/>
      <c r="L2617"/>
      <c r="M2617"/>
      <c r="O2617"/>
      <c r="P2617" s="49"/>
      <c r="Q2617" s="49"/>
      <c r="R2617"/>
      <c r="S2617" s="49"/>
      <c r="T2617" s="49"/>
      <c r="U2617" s="49"/>
      <c r="V2617" s="49"/>
      <c r="W2617"/>
    </row>
    <row r="2618" spans="11:23" x14ac:dyDescent="0.35">
      <c r="K2618"/>
      <c r="L2618"/>
      <c r="M2618"/>
      <c r="O2618"/>
      <c r="P2618" s="49"/>
      <c r="Q2618" s="49"/>
      <c r="R2618"/>
      <c r="S2618" s="49"/>
      <c r="T2618" s="49"/>
      <c r="U2618" s="49"/>
      <c r="V2618" s="49"/>
      <c r="W2618"/>
    </row>
    <row r="2619" spans="11:23" x14ac:dyDescent="0.35">
      <c r="K2619"/>
      <c r="L2619"/>
      <c r="M2619"/>
      <c r="O2619"/>
      <c r="P2619" s="49"/>
      <c r="Q2619" s="49"/>
      <c r="R2619"/>
      <c r="S2619" s="49"/>
      <c r="T2619" s="49"/>
      <c r="U2619" s="49"/>
      <c r="V2619" s="49"/>
      <c r="W2619"/>
    </row>
    <row r="2620" spans="11:23" x14ac:dyDescent="0.35">
      <c r="K2620"/>
      <c r="L2620"/>
      <c r="M2620"/>
      <c r="O2620"/>
      <c r="P2620" s="49"/>
      <c r="Q2620" s="49"/>
      <c r="R2620"/>
      <c r="S2620" s="49"/>
      <c r="T2620" s="49"/>
      <c r="U2620" s="49"/>
      <c r="V2620" s="49"/>
      <c r="W2620"/>
    </row>
    <row r="2621" spans="11:23" x14ac:dyDescent="0.35">
      <c r="K2621"/>
      <c r="L2621"/>
      <c r="M2621"/>
      <c r="O2621"/>
      <c r="P2621" s="49"/>
      <c r="Q2621" s="49"/>
      <c r="R2621"/>
      <c r="S2621" s="49"/>
      <c r="T2621" s="49"/>
      <c r="U2621" s="49"/>
      <c r="V2621" s="49"/>
      <c r="W2621"/>
    </row>
    <row r="2622" spans="11:23" x14ac:dyDescent="0.35">
      <c r="K2622"/>
      <c r="L2622"/>
      <c r="M2622"/>
      <c r="O2622"/>
      <c r="P2622" s="49"/>
      <c r="Q2622" s="49"/>
      <c r="R2622"/>
      <c r="S2622" s="49"/>
      <c r="T2622" s="49"/>
      <c r="U2622" s="49"/>
      <c r="V2622" s="49"/>
      <c r="W2622"/>
    </row>
    <row r="2623" spans="11:23" x14ac:dyDescent="0.35">
      <c r="K2623"/>
      <c r="L2623"/>
      <c r="M2623"/>
      <c r="O2623"/>
      <c r="P2623" s="49"/>
      <c r="Q2623" s="49"/>
      <c r="R2623"/>
      <c r="S2623" s="49"/>
      <c r="T2623" s="49"/>
      <c r="U2623" s="49"/>
      <c r="V2623" s="49"/>
      <c r="W2623"/>
    </row>
    <row r="2624" spans="11:23" x14ac:dyDescent="0.35">
      <c r="K2624"/>
      <c r="L2624"/>
      <c r="M2624"/>
      <c r="O2624"/>
      <c r="P2624" s="49"/>
      <c r="Q2624" s="49"/>
      <c r="R2624"/>
      <c r="S2624" s="49"/>
      <c r="T2624" s="49"/>
      <c r="U2624" s="49"/>
      <c r="V2624" s="49"/>
      <c r="W2624"/>
    </row>
    <row r="2625" spans="11:23" x14ac:dyDescent="0.35">
      <c r="K2625"/>
      <c r="L2625"/>
      <c r="M2625"/>
      <c r="O2625"/>
      <c r="P2625" s="49"/>
      <c r="Q2625" s="49"/>
      <c r="R2625"/>
      <c r="S2625" s="49"/>
      <c r="T2625" s="49"/>
      <c r="U2625" s="49"/>
      <c r="V2625" s="49"/>
      <c r="W2625"/>
    </row>
    <row r="2626" spans="11:23" x14ac:dyDescent="0.35">
      <c r="K2626"/>
      <c r="L2626"/>
      <c r="M2626"/>
      <c r="O2626"/>
      <c r="P2626" s="49"/>
      <c r="Q2626" s="49"/>
      <c r="R2626"/>
      <c r="S2626" s="49"/>
      <c r="T2626" s="49"/>
      <c r="U2626" s="49"/>
      <c r="V2626" s="49"/>
      <c r="W2626"/>
    </row>
    <row r="2627" spans="11:23" x14ac:dyDescent="0.35">
      <c r="K2627"/>
      <c r="L2627"/>
      <c r="M2627"/>
      <c r="O2627"/>
      <c r="P2627" s="49"/>
      <c r="Q2627" s="49"/>
      <c r="R2627"/>
      <c r="S2627" s="49"/>
      <c r="T2627" s="49"/>
      <c r="U2627" s="49"/>
      <c r="V2627" s="49"/>
      <c r="W2627"/>
    </row>
    <row r="2628" spans="11:23" x14ac:dyDescent="0.35">
      <c r="K2628"/>
      <c r="L2628"/>
      <c r="M2628"/>
      <c r="O2628"/>
      <c r="P2628" s="49"/>
      <c r="Q2628" s="49"/>
      <c r="R2628"/>
      <c r="S2628" s="49"/>
      <c r="T2628" s="49"/>
      <c r="U2628" s="49"/>
      <c r="V2628" s="49"/>
      <c r="W2628"/>
    </row>
    <row r="2629" spans="11:23" x14ac:dyDescent="0.35">
      <c r="K2629"/>
      <c r="L2629"/>
      <c r="M2629"/>
      <c r="O2629"/>
      <c r="P2629" s="49"/>
      <c r="Q2629" s="49"/>
      <c r="R2629"/>
      <c r="S2629" s="49"/>
      <c r="T2629" s="49"/>
      <c r="U2629" s="49"/>
      <c r="V2629" s="49"/>
      <c r="W2629"/>
    </row>
    <row r="2630" spans="11:23" x14ac:dyDescent="0.35">
      <c r="K2630"/>
      <c r="L2630"/>
      <c r="M2630"/>
      <c r="O2630"/>
      <c r="P2630" s="49"/>
      <c r="Q2630" s="49"/>
      <c r="R2630"/>
      <c r="S2630" s="49"/>
      <c r="T2630" s="49"/>
      <c r="U2630" s="49"/>
      <c r="V2630" s="49"/>
      <c r="W2630"/>
    </row>
    <row r="2631" spans="11:23" x14ac:dyDescent="0.35">
      <c r="K2631"/>
      <c r="L2631"/>
      <c r="M2631"/>
      <c r="O2631"/>
      <c r="P2631" s="49"/>
      <c r="Q2631" s="49"/>
      <c r="R2631"/>
      <c r="S2631" s="49"/>
      <c r="T2631" s="49"/>
      <c r="U2631" s="49"/>
      <c r="V2631" s="49"/>
      <c r="W2631"/>
    </row>
    <row r="2632" spans="11:23" x14ac:dyDescent="0.35">
      <c r="K2632"/>
      <c r="L2632"/>
      <c r="M2632"/>
      <c r="O2632"/>
      <c r="P2632" s="49"/>
      <c r="Q2632" s="49"/>
      <c r="R2632"/>
      <c r="S2632" s="49"/>
      <c r="T2632" s="49"/>
      <c r="U2632" s="49"/>
      <c r="V2632" s="49"/>
      <c r="W2632"/>
    </row>
    <row r="2633" spans="11:23" x14ac:dyDescent="0.35">
      <c r="K2633"/>
      <c r="L2633"/>
      <c r="M2633"/>
      <c r="O2633"/>
      <c r="P2633" s="49"/>
      <c r="Q2633" s="49"/>
      <c r="R2633"/>
      <c r="S2633" s="49"/>
      <c r="T2633" s="49"/>
      <c r="U2633" s="49"/>
      <c r="V2633" s="49"/>
      <c r="W2633"/>
    </row>
    <row r="2634" spans="11:23" x14ac:dyDescent="0.35">
      <c r="K2634"/>
      <c r="L2634"/>
      <c r="M2634"/>
      <c r="O2634"/>
      <c r="P2634" s="49"/>
      <c r="Q2634" s="49"/>
      <c r="R2634"/>
      <c r="S2634" s="49"/>
      <c r="T2634" s="49"/>
      <c r="U2634" s="49"/>
      <c r="V2634" s="49"/>
      <c r="W2634"/>
    </row>
    <row r="2635" spans="11:23" x14ac:dyDescent="0.35">
      <c r="K2635"/>
      <c r="L2635"/>
      <c r="M2635"/>
      <c r="O2635"/>
      <c r="P2635" s="49"/>
      <c r="Q2635" s="49"/>
      <c r="R2635"/>
      <c r="S2635" s="49"/>
      <c r="T2635" s="49"/>
      <c r="U2635" s="49"/>
      <c r="V2635" s="49"/>
      <c r="W2635"/>
    </row>
    <row r="2636" spans="11:23" x14ac:dyDescent="0.35">
      <c r="K2636"/>
      <c r="L2636"/>
      <c r="M2636"/>
      <c r="O2636"/>
      <c r="P2636" s="49"/>
      <c r="Q2636" s="49"/>
      <c r="R2636"/>
      <c r="S2636" s="49"/>
      <c r="T2636" s="49"/>
      <c r="U2636" s="49"/>
      <c r="V2636" s="49"/>
      <c r="W2636"/>
    </row>
    <row r="2637" spans="11:23" x14ac:dyDescent="0.35">
      <c r="K2637"/>
      <c r="L2637"/>
      <c r="M2637"/>
      <c r="O2637"/>
      <c r="P2637" s="49"/>
      <c r="Q2637" s="49"/>
      <c r="R2637"/>
      <c r="S2637" s="49"/>
      <c r="T2637" s="49"/>
      <c r="U2637" s="49"/>
      <c r="V2637" s="49"/>
      <c r="W2637"/>
    </row>
    <row r="2638" spans="11:23" x14ac:dyDescent="0.35">
      <c r="K2638"/>
      <c r="L2638"/>
      <c r="M2638"/>
      <c r="O2638"/>
      <c r="P2638" s="49"/>
      <c r="Q2638" s="49"/>
      <c r="R2638"/>
      <c r="S2638" s="49"/>
      <c r="T2638" s="49"/>
      <c r="U2638" s="49"/>
      <c r="V2638" s="49"/>
      <c r="W2638"/>
    </row>
    <row r="2639" spans="11:23" x14ac:dyDescent="0.35">
      <c r="K2639"/>
      <c r="L2639"/>
      <c r="M2639"/>
      <c r="O2639"/>
      <c r="P2639" s="49"/>
      <c r="Q2639" s="49"/>
      <c r="R2639"/>
      <c r="S2639" s="49"/>
      <c r="T2639" s="49"/>
      <c r="U2639" s="49"/>
      <c r="V2639" s="49"/>
      <c r="W2639"/>
    </row>
    <row r="2640" spans="11:23" x14ac:dyDescent="0.35">
      <c r="K2640"/>
      <c r="L2640"/>
      <c r="M2640"/>
      <c r="O2640"/>
      <c r="P2640" s="49"/>
      <c r="Q2640" s="49"/>
      <c r="R2640"/>
      <c r="S2640" s="49"/>
      <c r="T2640" s="49"/>
      <c r="U2640" s="49"/>
      <c r="V2640" s="49"/>
      <c r="W2640"/>
    </row>
    <row r="2641" spans="11:23" x14ac:dyDescent="0.35">
      <c r="K2641"/>
      <c r="L2641"/>
      <c r="M2641"/>
      <c r="O2641"/>
      <c r="P2641" s="49"/>
      <c r="Q2641" s="49"/>
      <c r="R2641"/>
      <c r="S2641" s="49"/>
      <c r="T2641" s="49"/>
      <c r="U2641" s="49"/>
      <c r="V2641" s="49"/>
      <c r="W2641"/>
    </row>
    <row r="2642" spans="11:23" x14ac:dyDescent="0.35">
      <c r="K2642"/>
      <c r="L2642"/>
      <c r="M2642"/>
      <c r="O2642"/>
      <c r="P2642" s="49"/>
      <c r="Q2642" s="49"/>
      <c r="R2642"/>
      <c r="S2642" s="49"/>
      <c r="T2642" s="49"/>
      <c r="U2642" s="49"/>
      <c r="V2642" s="49"/>
      <c r="W2642"/>
    </row>
    <row r="2643" spans="11:23" x14ac:dyDescent="0.35">
      <c r="K2643"/>
      <c r="L2643"/>
      <c r="M2643"/>
      <c r="O2643"/>
      <c r="P2643" s="49"/>
      <c r="Q2643" s="49"/>
      <c r="R2643"/>
      <c r="S2643" s="49"/>
      <c r="T2643" s="49"/>
      <c r="U2643" s="49"/>
      <c r="V2643" s="49"/>
      <c r="W2643"/>
    </row>
    <row r="2644" spans="11:23" x14ac:dyDescent="0.35">
      <c r="K2644"/>
      <c r="L2644"/>
      <c r="M2644"/>
      <c r="O2644"/>
      <c r="P2644" s="49"/>
      <c r="Q2644" s="49"/>
      <c r="R2644"/>
      <c r="S2644" s="49"/>
      <c r="T2644" s="49"/>
      <c r="U2644" s="49"/>
      <c r="V2644" s="49"/>
      <c r="W2644"/>
    </row>
    <row r="2645" spans="11:23" x14ac:dyDescent="0.35">
      <c r="K2645"/>
      <c r="L2645"/>
      <c r="M2645"/>
      <c r="O2645"/>
      <c r="P2645" s="49"/>
      <c r="Q2645" s="49"/>
      <c r="R2645"/>
      <c r="S2645" s="49"/>
      <c r="T2645" s="49"/>
      <c r="U2645" s="49"/>
      <c r="V2645" s="49"/>
      <c r="W2645"/>
    </row>
    <row r="2646" spans="11:23" x14ac:dyDescent="0.35">
      <c r="K2646"/>
      <c r="L2646"/>
      <c r="M2646"/>
      <c r="O2646"/>
      <c r="P2646" s="49"/>
      <c r="Q2646" s="49"/>
      <c r="R2646"/>
      <c r="S2646" s="49"/>
      <c r="T2646" s="49"/>
      <c r="U2646" s="49"/>
      <c r="V2646" s="49"/>
      <c r="W2646"/>
    </row>
    <row r="2647" spans="11:23" x14ac:dyDescent="0.35">
      <c r="K2647"/>
      <c r="L2647"/>
      <c r="M2647"/>
      <c r="O2647"/>
      <c r="P2647" s="49"/>
      <c r="Q2647" s="49"/>
      <c r="R2647"/>
      <c r="S2647" s="49"/>
      <c r="T2647" s="49"/>
      <c r="U2647" s="49"/>
      <c r="V2647" s="49"/>
      <c r="W2647"/>
    </row>
    <row r="2648" spans="11:23" x14ac:dyDescent="0.35">
      <c r="K2648"/>
      <c r="L2648"/>
      <c r="M2648"/>
      <c r="O2648"/>
      <c r="P2648" s="49"/>
      <c r="Q2648" s="49"/>
      <c r="R2648"/>
      <c r="S2648" s="49"/>
      <c r="T2648" s="49"/>
      <c r="U2648" s="49"/>
      <c r="V2648" s="49"/>
      <c r="W2648"/>
    </row>
    <row r="2649" spans="11:23" x14ac:dyDescent="0.35">
      <c r="K2649"/>
      <c r="L2649"/>
      <c r="M2649"/>
      <c r="O2649"/>
      <c r="P2649" s="49"/>
      <c r="Q2649" s="49"/>
      <c r="R2649"/>
      <c r="S2649" s="49"/>
      <c r="T2649" s="49"/>
      <c r="U2649" s="49"/>
      <c r="V2649" s="49"/>
      <c r="W2649"/>
    </row>
    <row r="2650" spans="11:23" x14ac:dyDescent="0.35">
      <c r="K2650"/>
      <c r="L2650"/>
      <c r="M2650"/>
      <c r="O2650"/>
      <c r="P2650" s="49"/>
      <c r="Q2650" s="49"/>
      <c r="R2650"/>
      <c r="S2650" s="49"/>
      <c r="T2650" s="49"/>
      <c r="U2650" s="49"/>
      <c r="V2650" s="49"/>
      <c r="W2650"/>
    </row>
    <row r="2651" spans="11:23" x14ac:dyDescent="0.35">
      <c r="K2651"/>
      <c r="L2651"/>
      <c r="M2651"/>
      <c r="O2651"/>
      <c r="P2651" s="49"/>
      <c r="Q2651" s="49"/>
      <c r="R2651"/>
      <c r="S2651" s="49"/>
      <c r="T2651" s="49"/>
      <c r="U2651" s="49"/>
      <c r="V2651" s="49"/>
      <c r="W2651"/>
    </row>
    <row r="2652" spans="11:23" x14ac:dyDescent="0.35">
      <c r="K2652"/>
      <c r="L2652"/>
      <c r="M2652"/>
      <c r="O2652"/>
      <c r="P2652" s="49"/>
      <c r="Q2652" s="49"/>
      <c r="R2652"/>
      <c r="S2652" s="49"/>
      <c r="T2652" s="49"/>
      <c r="U2652" s="49"/>
      <c r="V2652" s="49"/>
      <c r="W2652"/>
    </row>
    <row r="2653" spans="11:23" x14ac:dyDescent="0.35">
      <c r="K2653"/>
      <c r="L2653"/>
      <c r="M2653"/>
      <c r="O2653"/>
      <c r="P2653" s="49"/>
      <c r="Q2653" s="49"/>
      <c r="R2653"/>
      <c r="S2653" s="49"/>
      <c r="T2653" s="49"/>
      <c r="U2653" s="49"/>
      <c r="V2653" s="49"/>
      <c r="W2653"/>
    </row>
    <row r="2654" spans="11:23" x14ac:dyDescent="0.35">
      <c r="K2654"/>
      <c r="L2654"/>
      <c r="M2654"/>
      <c r="O2654"/>
      <c r="P2654" s="49"/>
      <c r="Q2654" s="49"/>
      <c r="R2654"/>
      <c r="S2654" s="49"/>
      <c r="T2654" s="49"/>
      <c r="U2654" s="49"/>
      <c r="V2654" s="49"/>
      <c r="W2654"/>
    </row>
    <row r="2655" spans="11:23" x14ac:dyDescent="0.35">
      <c r="K2655"/>
      <c r="L2655"/>
      <c r="M2655"/>
      <c r="O2655"/>
      <c r="P2655" s="49"/>
      <c r="Q2655" s="49"/>
      <c r="R2655"/>
      <c r="S2655" s="49"/>
      <c r="T2655" s="49"/>
      <c r="U2655" s="49"/>
      <c r="V2655" s="49"/>
      <c r="W2655"/>
    </row>
    <row r="2656" spans="11:23" x14ac:dyDescent="0.35">
      <c r="K2656"/>
      <c r="L2656"/>
      <c r="M2656"/>
      <c r="O2656"/>
      <c r="P2656" s="49"/>
      <c r="Q2656" s="49"/>
      <c r="R2656"/>
      <c r="S2656" s="49"/>
      <c r="T2656" s="49"/>
      <c r="U2656" s="49"/>
      <c r="V2656" s="49"/>
      <c r="W2656"/>
    </row>
    <row r="2657" spans="11:23" x14ac:dyDescent="0.35">
      <c r="K2657"/>
      <c r="L2657"/>
      <c r="M2657"/>
      <c r="O2657"/>
      <c r="P2657" s="49"/>
      <c r="Q2657" s="49"/>
      <c r="R2657"/>
      <c r="S2657" s="49"/>
      <c r="T2657" s="49"/>
      <c r="U2657" s="49"/>
      <c r="V2657" s="49"/>
      <c r="W2657"/>
    </row>
    <row r="2658" spans="11:23" x14ac:dyDescent="0.35">
      <c r="K2658"/>
      <c r="L2658"/>
      <c r="M2658"/>
      <c r="O2658"/>
      <c r="P2658" s="49"/>
      <c r="Q2658" s="49"/>
      <c r="R2658"/>
      <c r="S2658" s="49"/>
      <c r="T2658" s="49"/>
      <c r="U2658" s="49"/>
      <c r="V2658" s="49"/>
      <c r="W2658"/>
    </row>
    <row r="2659" spans="11:23" x14ac:dyDescent="0.35">
      <c r="K2659"/>
      <c r="L2659"/>
      <c r="M2659"/>
      <c r="O2659"/>
      <c r="P2659" s="49"/>
      <c r="Q2659" s="49"/>
      <c r="R2659"/>
      <c r="S2659" s="49"/>
      <c r="T2659" s="49"/>
      <c r="U2659" s="49"/>
      <c r="V2659" s="49"/>
      <c r="W2659"/>
    </row>
    <row r="2660" spans="11:23" x14ac:dyDescent="0.35">
      <c r="K2660"/>
      <c r="L2660"/>
      <c r="M2660"/>
      <c r="O2660"/>
      <c r="P2660" s="49"/>
      <c r="Q2660" s="49"/>
      <c r="R2660"/>
      <c r="S2660" s="49"/>
      <c r="T2660" s="49"/>
      <c r="U2660" s="49"/>
      <c r="V2660" s="49"/>
      <c r="W2660"/>
    </row>
    <row r="2661" spans="11:23" x14ac:dyDescent="0.35">
      <c r="K2661"/>
      <c r="L2661"/>
      <c r="M2661"/>
      <c r="O2661"/>
      <c r="P2661" s="49"/>
      <c r="Q2661" s="49"/>
      <c r="R2661"/>
      <c r="S2661" s="49"/>
      <c r="T2661" s="49"/>
      <c r="U2661" s="49"/>
      <c r="V2661" s="49"/>
      <c r="W2661"/>
    </row>
    <row r="2662" spans="11:23" x14ac:dyDescent="0.35">
      <c r="K2662"/>
      <c r="L2662"/>
      <c r="M2662"/>
      <c r="O2662"/>
      <c r="P2662" s="49"/>
      <c r="Q2662" s="49"/>
      <c r="R2662"/>
      <c r="S2662" s="49"/>
      <c r="T2662" s="49"/>
      <c r="U2662" s="49"/>
      <c r="V2662" s="49"/>
      <c r="W2662"/>
    </row>
    <row r="2663" spans="11:23" x14ac:dyDescent="0.35">
      <c r="K2663"/>
      <c r="L2663"/>
      <c r="M2663"/>
      <c r="O2663"/>
      <c r="P2663" s="49"/>
      <c r="Q2663" s="49"/>
      <c r="R2663"/>
      <c r="S2663" s="49"/>
      <c r="T2663" s="49"/>
      <c r="U2663" s="49"/>
      <c r="V2663" s="49"/>
      <c r="W2663"/>
    </row>
    <row r="2664" spans="11:23" x14ac:dyDescent="0.35">
      <c r="K2664"/>
      <c r="L2664"/>
      <c r="M2664"/>
      <c r="O2664"/>
      <c r="P2664" s="49"/>
      <c r="Q2664" s="49"/>
      <c r="R2664"/>
      <c r="S2664" s="49"/>
      <c r="T2664" s="49"/>
      <c r="U2664" s="49"/>
      <c r="V2664" s="49"/>
      <c r="W2664"/>
    </row>
    <row r="2665" spans="11:23" x14ac:dyDescent="0.35">
      <c r="K2665"/>
      <c r="L2665"/>
      <c r="M2665"/>
      <c r="O2665"/>
      <c r="P2665" s="49"/>
      <c r="Q2665" s="49"/>
      <c r="R2665"/>
      <c r="S2665" s="49"/>
      <c r="T2665" s="49"/>
      <c r="U2665" s="49"/>
      <c r="V2665" s="49"/>
      <c r="W2665"/>
    </row>
    <row r="2666" spans="11:23" x14ac:dyDescent="0.35">
      <c r="K2666"/>
      <c r="L2666"/>
      <c r="M2666"/>
      <c r="O2666"/>
      <c r="P2666" s="49"/>
      <c r="Q2666" s="49"/>
      <c r="R2666"/>
      <c r="S2666" s="49"/>
      <c r="T2666" s="49"/>
      <c r="U2666" s="49"/>
      <c r="V2666" s="49"/>
      <c r="W2666"/>
    </row>
    <row r="2667" spans="11:23" x14ac:dyDescent="0.35">
      <c r="K2667"/>
      <c r="L2667"/>
      <c r="M2667"/>
      <c r="O2667"/>
      <c r="P2667" s="49"/>
      <c r="Q2667" s="49"/>
      <c r="R2667"/>
      <c r="S2667" s="49"/>
      <c r="T2667" s="49"/>
      <c r="U2667" s="49"/>
      <c r="V2667" s="49"/>
      <c r="W2667"/>
    </row>
    <row r="2668" spans="11:23" x14ac:dyDescent="0.35">
      <c r="K2668"/>
      <c r="L2668"/>
      <c r="M2668"/>
      <c r="O2668"/>
      <c r="P2668" s="49"/>
      <c r="Q2668" s="49"/>
      <c r="R2668"/>
      <c r="S2668" s="49"/>
      <c r="T2668" s="49"/>
      <c r="U2668" s="49"/>
      <c r="V2668" s="49"/>
      <c r="W2668"/>
    </row>
    <row r="2669" spans="11:23" x14ac:dyDescent="0.35">
      <c r="K2669"/>
      <c r="L2669"/>
      <c r="M2669"/>
      <c r="O2669"/>
      <c r="P2669" s="49"/>
      <c r="Q2669" s="49"/>
      <c r="R2669"/>
      <c r="S2669" s="49"/>
      <c r="T2669" s="49"/>
      <c r="U2669" s="49"/>
      <c r="V2669" s="49"/>
      <c r="W2669"/>
    </row>
    <row r="2670" spans="11:23" x14ac:dyDescent="0.35">
      <c r="K2670"/>
      <c r="L2670"/>
      <c r="M2670"/>
      <c r="O2670"/>
      <c r="P2670" s="49"/>
      <c r="Q2670" s="49"/>
      <c r="R2670"/>
      <c r="S2670" s="49"/>
      <c r="T2670" s="49"/>
      <c r="U2670" s="49"/>
      <c r="V2670" s="49"/>
      <c r="W2670"/>
    </row>
    <row r="2671" spans="11:23" x14ac:dyDescent="0.35">
      <c r="K2671"/>
      <c r="L2671"/>
      <c r="M2671"/>
      <c r="O2671"/>
      <c r="P2671" s="49"/>
      <c r="Q2671" s="49"/>
      <c r="R2671"/>
      <c r="S2671" s="49"/>
      <c r="T2671" s="49"/>
      <c r="U2671" s="49"/>
      <c r="V2671" s="49"/>
      <c r="W2671"/>
    </row>
    <row r="2672" spans="11:23" x14ac:dyDescent="0.35">
      <c r="K2672"/>
      <c r="L2672"/>
      <c r="M2672"/>
      <c r="O2672"/>
      <c r="P2672" s="49"/>
      <c r="Q2672" s="49"/>
      <c r="R2672"/>
      <c r="S2672" s="49"/>
      <c r="T2672" s="49"/>
      <c r="U2672" s="49"/>
      <c r="V2672" s="49"/>
      <c r="W2672"/>
    </row>
    <row r="2673" spans="11:23" x14ac:dyDescent="0.35">
      <c r="K2673"/>
      <c r="L2673"/>
      <c r="M2673"/>
      <c r="O2673"/>
      <c r="P2673" s="49"/>
      <c r="Q2673" s="49"/>
      <c r="R2673"/>
      <c r="S2673" s="49"/>
      <c r="T2673" s="49"/>
      <c r="U2673" s="49"/>
      <c r="V2673" s="49"/>
      <c r="W2673"/>
    </row>
    <row r="2674" spans="11:23" x14ac:dyDescent="0.35">
      <c r="K2674"/>
      <c r="L2674"/>
      <c r="M2674"/>
      <c r="O2674"/>
      <c r="P2674" s="49"/>
      <c r="Q2674" s="49"/>
      <c r="R2674"/>
      <c r="S2674" s="49"/>
      <c r="T2674" s="49"/>
      <c r="U2674" s="49"/>
      <c r="V2674" s="49"/>
      <c r="W2674"/>
    </row>
    <row r="2675" spans="11:23" x14ac:dyDescent="0.35">
      <c r="K2675"/>
      <c r="L2675"/>
      <c r="M2675"/>
      <c r="O2675"/>
      <c r="P2675" s="49"/>
      <c r="Q2675" s="49"/>
      <c r="R2675"/>
      <c r="S2675" s="49"/>
      <c r="T2675" s="49"/>
      <c r="U2675" s="49"/>
      <c r="V2675" s="49"/>
      <c r="W2675"/>
    </row>
    <row r="2676" spans="11:23" x14ac:dyDescent="0.35">
      <c r="K2676"/>
      <c r="L2676"/>
      <c r="M2676"/>
      <c r="O2676"/>
      <c r="P2676" s="49"/>
      <c r="Q2676" s="49"/>
      <c r="R2676"/>
      <c r="S2676" s="49"/>
      <c r="T2676" s="49"/>
      <c r="U2676" s="49"/>
      <c r="V2676" s="49"/>
      <c r="W2676"/>
    </row>
    <row r="2677" spans="11:23" x14ac:dyDescent="0.35">
      <c r="K2677"/>
      <c r="L2677"/>
      <c r="M2677"/>
      <c r="O2677"/>
      <c r="P2677" s="49"/>
      <c r="Q2677" s="49"/>
      <c r="R2677"/>
      <c r="S2677" s="49"/>
      <c r="T2677" s="49"/>
      <c r="U2677" s="49"/>
      <c r="V2677" s="49"/>
      <c r="W2677"/>
    </row>
    <row r="2678" spans="11:23" x14ac:dyDescent="0.35">
      <c r="K2678"/>
      <c r="L2678"/>
      <c r="M2678"/>
      <c r="O2678"/>
      <c r="P2678" s="49"/>
      <c r="Q2678" s="49"/>
      <c r="R2678"/>
      <c r="S2678" s="49"/>
      <c r="T2678" s="49"/>
      <c r="U2678" s="49"/>
      <c r="V2678" s="49"/>
      <c r="W2678"/>
    </row>
    <row r="2679" spans="11:23" x14ac:dyDescent="0.35">
      <c r="K2679"/>
      <c r="L2679"/>
      <c r="M2679"/>
      <c r="O2679"/>
      <c r="P2679" s="49"/>
      <c r="Q2679" s="49"/>
      <c r="R2679"/>
      <c r="S2679" s="49"/>
      <c r="T2679" s="49"/>
      <c r="U2679" s="49"/>
      <c r="V2679" s="49"/>
      <c r="W2679"/>
    </row>
    <row r="2680" spans="11:23" x14ac:dyDescent="0.35">
      <c r="K2680"/>
      <c r="L2680"/>
      <c r="M2680"/>
      <c r="O2680"/>
      <c r="P2680" s="49"/>
      <c r="Q2680" s="49"/>
      <c r="R2680"/>
      <c r="S2680" s="49"/>
      <c r="T2680" s="49"/>
      <c r="U2680" s="49"/>
      <c r="V2680" s="49"/>
      <c r="W2680"/>
    </row>
    <row r="2681" spans="11:23" x14ac:dyDescent="0.35">
      <c r="K2681"/>
      <c r="L2681"/>
      <c r="M2681"/>
      <c r="O2681"/>
      <c r="P2681" s="49"/>
      <c r="Q2681" s="49"/>
      <c r="R2681"/>
      <c r="S2681" s="49"/>
      <c r="T2681" s="49"/>
      <c r="U2681" s="49"/>
      <c r="V2681" s="49"/>
      <c r="W2681"/>
    </row>
    <row r="2682" spans="11:23" x14ac:dyDescent="0.35">
      <c r="K2682"/>
      <c r="L2682"/>
      <c r="M2682"/>
      <c r="O2682"/>
      <c r="P2682" s="49"/>
      <c r="Q2682" s="49"/>
      <c r="R2682"/>
      <c r="S2682" s="49"/>
      <c r="T2682" s="49"/>
      <c r="U2682" s="49"/>
      <c r="V2682" s="49"/>
      <c r="W2682"/>
    </row>
    <row r="2683" spans="11:23" x14ac:dyDescent="0.35">
      <c r="K2683"/>
      <c r="L2683"/>
      <c r="M2683"/>
      <c r="O2683"/>
      <c r="P2683" s="49"/>
      <c r="Q2683" s="49"/>
      <c r="R2683"/>
      <c r="S2683" s="49"/>
      <c r="T2683" s="49"/>
      <c r="U2683" s="49"/>
      <c r="V2683" s="49"/>
      <c r="W2683"/>
    </row>
    <row r="2684" spans="11:23" x14ac:dyDescent="0.35">
      <c r="K2684"/>
      <c r="L2684"/>
      <c r="M2684"/>
      <c r="O2684"/>
      <c r="P2684" s="49"/>
      <c r="Q2684" s="49"/>
      <c r="R2684"/>
      <c r="S2684" s="49"/>
      <c r="T2684" s="49"/>
      <c r="U2684" s="49"/>
      <c r="V2684" s="49"/>
      <c r="W2684"/>
    </row>
    <row r="2685" spans="11:23" x14ac:dyDescent="0.35">
      <c r="K2685"/>
      <c r="L2685"/>
      <c r="M2685"/>
      <c r="O2685"/>
      <c r="P2685" s="49"/>
      <c r="Q2685" s="49"/>
      <c r="R2685"/>
      <c r="S2685" s="49"/>
      <c r="T2685" s="49"/>
      <c r="U2685" s="49"/>
      <c r="V2685" s="49"/>
      <c r="W2685"/>
    </row>
    <row r="2686" spans="11:23" x14ac:dyDescent="0.35">
      <c r="K2686"/>
      <c r="L2686"/>
      <c r="M2686"/>
      <c r="O2686"/>
      <c r="P2686" s="49"/>
      <c r="Q2686" s="49"/>
      <c r="R2686"/>
      <c r="S2686" s="49"/>
      <c r="T2686" s="49"/>
      <c r="U2686" s="49"/>
      <c r="V2686" s="49"/>
      <c r="W2686"/>
    </row>
    <row r="2687" spans="11:23" x14ac:dyDescent="0.35">
      <c r="K2687"/>
      <c r="L2687"/>
      <c r="M2687"/>
      <c r="O2687"/>
      <c r="P2687" s="49"/>
      <c r="Q2687" s="49"/>
      <c r="R2687"/>
      <c r="S2687" s="49"/>
      <c r="T2687" s="49"/>
      <c r="U2687" s="49"/>
      <c r="V2687" s="49"/>
      <c r="W2687"/>
    </row>
    <row r="2688" spans="11:23" x14ac:dyDescent="0.35">
      <c r="K2688"/>
      <c r="L2688"/>
      <c r="M2688"/>
      <c r="O2688"/>
      <c r="P2688" s="49"/>
      <c r="Q2688" s="49"/>
      <c r="R2688"/>
      <c r="S2688" s="49"/>
      <c r="T2688" s="49"/>
      <c r="U2688" s="49"/>
      <c r="V2688" s="49"/>
      <c r="W2688"/>
    </row>
    <row r="2689" spans="11:23" x14ac:dyDescent="0.35">
      <c r="K2689"/>
      <c r="L2689"/>
      <c r="M2689"/>
      <c r="O2689"/>
      <c r="P2689" s="49"/>
      <c r="Q2689" s="49"/>
      <c r="R2689"/>
      <c r="S2689" s="49"/>
      <c r="T2689" s="49"/>
      <c r="U2689" s="49"/>
      <c r="V2689" s="49"/>
      <c r="W2689"/>
    </row>
    <row r="2690" spans="11:23" x14ac:dyDescent="0.35">
      <c r="K2690"/>
      <c r="L2690"/>
      <c r="M2690"/>
      <c r="O2690"/>
      <c r="P2690" s="49"/>
      <c r="Q2690" s="49"/>
      <c r="R2690"/>
      <c r="S2690" s="49"/>
      <c r="T2690" s="49"/>
      <c r="U2690" s="49"/>
      <c r="V2690" s="49"/>
      <c r="W2690"/>
    </row>
    <row r="2691" spans="11:23" x14ac:dyDescent="0.35">
      <c r="K2691"/>
      <c r="L2691"/>
      <c r="M2691"/>
      <c r="O2691"/>
      <c r="P2691" s="49"/>
      <c r="Q2691" s="49"/>
      <c r="R2691"/>
      <c r="S2691" s="49"/>
      <c r="T2691" s="49"/>
      <c r="U2691" s="49"/>
      <c r="V2691" s="49"/>
      <c r="W2691"/>
    </row>
    <row r="2692" spans="11:23" x14ac:dyDescent="0.35">
      <c r="K2692"/>
      <c r="L2692"/>
      <c r="M2692"/>
      <c r="O2692"/>
      <c r="P2692" s="49"/>
      <c r="Q2692" s="49"/>
      <c r="R2692"/>
      <c r="S2692" s="49"/>
      <c r="T2692" s="49"/>
      <c r="U2692" s="49"/>
      <c r="V2692" s="49"/>
      <c r="W2692"/>
    </row>
    <row r="2693" spans="11:23" x14ac:dyDescent="0.35">
      <c r="K2693"/>
      <c r="L2693"/>
      <c r="M2693"/>
      <c r="O2693"/>
      <c r="P2693" s="49"/>
      <c r="Q2693" s="49"/>
      <c r="R2693"/>
      <c r="S2693" s="49"/>
      <c r="T2693" s="49"/>
      <c r="U2693" s="49"/>
      <c r="V2693" s="49"/>
      <c r="W2693"/>
    </row>
    <row r="2694" spans="11:23" x14ac:dyDescent="0.35">
      <c r="K2694"/>
      <c r="L2694"/>
      <c r="M2694"/>
      <c r="O2694"/>
      <c r="P2694" s="49"/>
      <c r="Q2694" s="49"/>
      <c r="R2694"/>
      <c r="S2694" s="49"/>
      <c r="T2694" s="49"/>
      <c r="U2694" s="49"/>
      <c r="V2694" s="49"/>
      <c r="W2694"/>
    </row>
    <row r="2695" spans="11:23" x14ac:dyDescent="0.35">
      <c r="K2695"/>
      <c r="L2695"/>
      <c r="M2695"/>
      <c r="O2695"/>
      <c r="P2695" s="49"/>
      <c r="Q2695" s="49"/>
      <c r="R2695"/>
      <c r="S2695" s="49"/>
      <c r="T2695" s="49"/>
      <c r="U2695" s="49"/>
      <c r="V2695" s="49"/>
      <c r="W2695"/>
    </row>
    <row r="2696" spans="11:23" x14ac:dyDescent="0.35">
      <c r="K2696"/>
      <c r="L2696"/>
      <c r="M2696"/>
      <c r="O2696"/>
      <c r="P2696" s="49"/>
      <c r="Q2696" s="49"/>
      <c r="R2696"/>
      <c r="S2696" s="49"/>
      <c r="T2696" s="49"/>
      <c r="U2696" s="49"/>
      <c r="V2696" s="49"/>
      <c r="W2696"/>
    </row>
    <row r="2697" spans="11:23" x14ac:dyDescent="0.35">
      <c r="K2697"/>
      <c r="L2697"/>
      <c r="M2697"/>
      <c r="O2697"/>
      <c r="P2697" s="49"/>
      <c r="Q2697" s="49"/>
      <c r="R2697"/>
      <c r="S2697" s="49"/>
      <c r="T2697" s="49"/>
      <c r="U2697" s="49"/>
      <c r="V2697" s="49"/>
      <c r="W2697"/>
    </row>
    <row r="2698" spans="11:23" x14ac:dyDescent="0.35">
      <c r="K2698"/>
      <c r="L2698"/>
      <c r="M2698"/>
      <c r="O2698"/>
      <c r="P2698" s="49"/>
      <c r="Q2698" s="49"/>
      <c r="R2698"/>
      <c r="S2698" s="49"/>
      <c r="T2698" s="49"/>
      <c r="U2698" s="49"/>
      <c r="V2698" s="49"/>
      <c r="W2698"/>
    </row>
    <row r="2699" spans="11:23" x14ac:dyDescent="0.35">
      <c r="K2699"/>
      <c r="L2699"/>
      <c r="M2699"/>
      <c r="O2699"/>
      <c r="P2699" s="49"/>
      <c r="Q2699" s="49"/>
      <c r="R2699"/>
      <c r="S2699" s="49"/>
      <c r="T2699" s="49"/>
      <c r="U2699" s="49"/>
      <c r="V2699" s="49"/>
      <c r="W2699"/>
    </row>
    <row r="2700" spans="11:23" x14ac:dyDescent="0.35">
      <c r="K2700"/>
      <c r="L2700"/>
      <c r="M2700"/>
      <c r="O2700"/>
      <c r="P2700" s="49"/>
      <c r="Q2700" s="49"/>
      <c r="R2700"/>
      <c r="S2700" s="49"/>
      <c r="T2700" s="49"/>
      <c r="U2700" s="49"/>
      <c r="V2700" s="49"/>
      <c r="W2700"/>
    </row>
    <row r="2701" spans="11:23" x14ac:dyDescent="0.35">
      <c r="K2701"/>
      <c r="L2701"/>
      <c r="M2701"/>
      <c r="O2701"/>
      <c r="P2701" s="49"/>
      <c r="Q2701" s="49"/>
      <c r="R2701"/>
      <c r="S2701" s="49"/>
      <c r="T2701" s="49"/>
      <c r="U2701" s="49"/>
      <c r="V2701" s="49"/>
      <c r="W2701"/>
    </row>
    <row r="2702" spans="11:23" x14ac:dyDescent="0.35">
      <c r="K2702"/>
      <c r="L2702"/>
      <c r="M2702"/>
      <c r="O2702"/>
      <c r="P2702" s="49"/>
      <c r="Q2702" s="49"/>
      <c r="R2702"/>
      <c r="S2702" s="49"/>
      <c r="T2702" s="49"/>
      <c r="U2702" s="49"/>
      <c r="V2702" s="49"/>
      <c r="W2702"/>
    </row>
    <row r="2703" spans="11:23" x14ac:dyDescent="0.35">
      <c r="K2703"/>
      <c r="L2703"/>
      <c r="M2703"/>
      <c r="O2703"/>
      <c r="P2703" s="49"/>
      <c r="Q2703" s="49"/>
      <c r="R2703"/>
      <c r="S2703" s="49"/>
      <c r="T2703" s="49"/>
      <c r="U2703" s="49"/>
      <c r="V2703" s="49"/>
      <c r="W2703"/>
    </row>
    <row r="2704" spans="11:23" x14ac:dyDescent="0.35">
      <c r="K2704"/>
      <c r="L2704"/>
      <c r="M2704"/>
      <c r="O2704"/>
      <c r="P2704" s="49"/>
      <c r="Q2704" s="49"/>
      <c r="R2704"/>
      <c r="S2704" s="49"/>
      <c r="T2704" s="49"/>
      <c r="U2704" s="49"/>
      <c r="V2704" s="49"/>
      <c r="W2704"/>
    </row>
    <row r="2705" spans="11:23" x14ac:dyDescent="0.35">
      <c r="K2705"/>
      <c r="L2705"/>
      <c r="M2705"/>
      <c r="O2705"/>
      <c r="P2705" s="49"/>
      <c r="Q2705" s="49"/>
      <c r="R2705"/>
      <c r="S2705" s="49"/>
      <c r="T2705" s="49"/>
      <c r="U2705" s="49"/>
      <c r="V2705" s="49"/>
      <c r="W2705"/>
    </row>
    <row r="2706" spans="11:23" x14ac:dyDescent="0.35">
      <c r="K2706"/>
      <c r="L2706"/>
      <c r="M2706"/>
      <c r="O2706"/>
      <c r="P2706" s="49"/>
      <c r="Q2706" s="49"/>
      <c r="R2706"/>
      <c r="S2706" s="49"/>
      <c r="T2706" s="49"/>
      <c r="U2706" s="49"/>
      <c r="V2706" s="49"/>
      <c r="W2706"/>
    </row>
    <row r="2707" spans="11:23" x14ac:dyDescent="0.35">
      <c r="K2707"/>
      <c r="L2707"/>
      <c r="M2707"/>
      <c r="O2707"/>
      <c r="P2707" s="49"/>
      <c r="Q2707" s="49"/>
      <c r="R2707"/>
      <c r="S2707" s="49"/>
      <c r="T2707" s="49"/>
      <c r="U2707" s="49"/>
      <c r="V2707" s="49"/>
      <c r="W2707"/>
    </row>
    <row r="2708" spans="11:23" x14ac:dyDescent="0.35">
      <c r="K2708"/>
      <c r="L2708"/>
      <c r="M2708"/>
      <c r="O2708"/>
      <c r="P2708" s="49"/>
      <c r="Q2708" s="49"/>
      <c r="R2708"/>
      <c r="S2708" s="49"/>
      <c r="T2708" s="49"/>
      <c r="U2708" s="49"/>
      <c r="V2708" s="49"/>
      <c r="W2708"/>
    </row>
    <row r="2709" spans="11:23" x14ac:dyDescent="0.35">
      <c r="K2709"/>
      <c r="L2709"/>
      <c r="M2709"/>
      <c r="O2709"/>
      <c r="P2709" s="49"/>
      <c r="Q2709" s="49"/>
      <c r="R2709"/>
      <c r="S2709" s="49"/>
      <c r="T2709" s="49"/>
      <c r="U2709" s="49"/>
      <c r="V2709" s="49"/>
      <c r="W2709"/>
    </row>
    <row r="2710" spans="11:23" x14ac:dyDescent="0.35">
      <c r="K2710"/>
      <c r="L2710"/>
      <c r="M2710"/>
      <c r="O2710"/>
      <c r="P2710" s="49"/>
      <c r="Q2710" s="49"/>
      <c r="R2710"/>
      <c r="S2710" s="49"/>
      <c r="T2710" s="49"/>
      <c r="U2710" s="49"/>
      <c r="V2710" s="49"/>
      <c r="W2710"/>
    </row>
    <row r="2711" spans="11:23" x14ac:dyDescent="0.35">
      <c r="K2711"/>
      <c r="L2711"/>
      <c r="M2711"/>
      <c r="O2711"/>
      <c r="P2711" s="49"/>
      <c r="Q2711" s="49"/>
      <c r="R2711"/>
      <c r="S2711" s="49"/>
      <c r="T2711" s="49"/>
      <c r="U2711" s="49"/>
      <c r="V2711" s="49"/>
      <c r="W2711"/>
    </row>
    <row r="2712" spans="11:23" x14ac:dyDescent="0.35">
      <c r="K2712"/>
      <c r="L2712"/>
      <c r="M2712"/>
      <c r="O2712"/>
      <c r="P2712" s="49"/>
      <c r="Q2712" s="49"/>
      <c r="R2712"/>
      <c r="S2712" s="49"/>
      <c r="T2712" s="49"/>
      <c r="U2712" s="49"/>
      <c r="V2712" s="49"/>
      <c r="W2712"/>
    </row>
    <row r="2713" spans="11:23" x14ac:dyDescent="0.35">
      <c r="K2713"/>
      <c r="L2713"/>
      <c r="M2713"/>
      <c r="O2713"/>
      <c r="P2713" s="49"/>
      <c r="Q2713" s="49"/>
      <c r="R2713"/>
      <c r="S2713" s="49"/>
      <c r="T2713" s="49"/>
      <c r="U2713" s="49"/>
      <c r="V2713" s="49"/>
      <c r="W2713"/>
    </row>
    <row r="2714" spans="11:23" x14ac:dyDescent="0.35">
      <c r="K2714"/>
      <c r="L2714"/>
      <c r="M2714"/>
      <c r="O2714"/>
      <c r="P2714" s="49"/>
      <c r="Q2714" s="49"/>
      <c r="R2714"/>
      <c r="S2714" s="49"/>
      <c r="T2714" s="49"/>
      <c r="U2714" s="49"/>
      <c r="V2714" s="49"/>
      <c r="W2714"/>
    </row>
    <row r="2715" spans="11:23" x14ac:dyDescent="0.35">
      <c r="K2715"/>
      <c r="L2715"/>
      <c r="M2715"/>
      <c r="O2715"/>
      <c r="P2715" s="49"/>
      <c r="Q2715" s="49"/>
      <c r="R2715"/>
      <c r="S2715" s="49"/>
      <c r="T2715" s="49"/>
      <c r="U2715" s="49"/>
      <c r="V2715" s="49"/>
      <c r="W2715"/>
    </row>
    <row r="2716" spans="11:23" x14ac:dyDescent="0.35">
      <c r="K2716"/>
      <c r="L2716"/>
      <c r="M2716"/>
      <c r="O2716"/>
      <c r="P2716" s="49"/>
      <c r="Q2716" s="49"/>
      <c r="R2716"/>
      <c r="S2716" s="49"/>
      <c r="T2716" s="49"/>
      <c r="U2716" s="49"/>
      <c r="V2716" s="49"/>
      <c r="W2716"/>
    </row>
    <row r="2717" spans="11:23" x14ac:dyDescent="0.35">
      <c r="K2717"/>
      <c r="L2717"/>
      <c r="M2717"/>
      <c r="O2717"/>
      <c r="P2717" s="49"/>
      <c r="Q2717" s="49"/>
      <c r="R2717"/>
      <c r="S2717" s="49"/>
      <c r="T2717" s="49"/>
      <c r="U2717" s="49"/>
      <c r="V2717" s="49"/>
      <c r="W2717"/>
    </row>
    <row r="2718" spans="11:23" x14ac:dyDescent="0.35">
      <c r="K2718"/>
      <c r="L2718"/>
      <c r="M2718"/>
      <c r="O2718"/>
      <c r="P2718" s="49"/>
      <c r="Q2718" s="49"/>
      <c r="R2718"/>
      <c r="S2718" s="49"/>
      <c r="T2718" s="49"/>
      <c r="U2718" s="49"/>
      <c r="V2718" s="49"/>
      <c r="W2718"/>
    </row>
    <row r="2719" spans="11:23" x14ac:dyDescent="0.35">
      <c r="K2719"/>
      <c r="L2719"/>
      <c r="M2719"/>
      <c r="O2719"/>
      <c r="P2719" s="49"/>
      <c r="Q2719" s="49"/>
      <c r="R2719"/>
      <c r="S2719" s="49"/>
      <c r="T2719" s="49"/>
      <c r="U2719" s="49"/>
      <c r="V2719" s="49"/>
      <c r="W2719"/>
    </row>
    <row r="2720" spans="11:23" x14ac:dyDescent="0.35">
      <c r="K2720"/>
      <c r="L2720"/>
      <c r="M2720"/>
      <c r="O2720"/>
      <c r="P2720" s="49"/>
      <c r="Q2720" s="49"/>
      <c r="R2720"/>
      <c r="S2720" s="49"/>
      <c r="T2720" s="49"/>
      <c r="U2720" s="49"/>
      <c r="V2720" s="49"/>
      <c r="W2720"/>
    </row>
    <row r="2721" spans="11:23" x14ac:dyDescent="0.35">
      <c r="K2721"/>
      <c r="L2721"/>
      <c r="M2721"/>
      <c r="O2721"/>
      <c r="P2721" s="49"/>
      <c r="Q2721" s="49"/>
      <c r="R2721"/>
      <c r="S2721" s="49"/>
      <c r="T2721" s="49"/>
      <c r="U2721" s="49"/>
      <c r="V2721" s="49"/>
      <c r="W2721"/>
    </row>
    <row r="2722" spans="11:23" x14ac:dyDescent="0.35">
      <c r="K2722"/>
      <c r="L2722"/>
      <c r="M2722"/>
      <c r="O2722"/>
      <c r="P2722" s="49"/>
      <c r="Q2722" s="49"/>
      <c r="R2722"/>
      <c r="S2722" s="49"/>
      <c r="T2722" s="49"/>
      <c r="U2722" s="49"/>
      <c r="V2722" s="49"/>
      <c r="W2722"/>
    </row>
    <row r="2723" spans="11:23" x14ac:dyDescent="0.35">
      <c r="K2723"/>
      <c r="L2723"/>
      <c r="M2723"/>
      <c r="O2723"/>
      <c r="P2723" s="49"/>
      <c r="Q2723" s="49"/>
      <c r="R2723"/>
      <c r="S2723" s="49"/>
      <c r="T2723" s="49"/>
      <c r="U2723" s="49"/>
      <c r="V2723" s="49"/>
      <c r="W2723"/>
    </row>
    <row r="2724" spans="11:23" x14ac:dyDescent="0.35">
      <c r="K2724"/>
      <c r="L2724"/>
      <c r="M2724"/>
      <c r="O2724"/>
      <c r="P2724" s="49"/>
      <c r="Q2724" s="49"/>
      <c r="R2724"/>
      <c r="S2724" s="49"/>
      <c r="T2724" s="49"/>
      <c r="U2724" s="49"/>
      <c r="V2724" s="49"/>
      <c r="W2724"/>
    </row>
    <row r="2725" spans="11:23" x14ac:dyDescent="0.35">
      <c r="K2725"/>
      <c r="L2725"/>
      <c r="M2725"/>
      <c r="O2725"/>
      <c r="P2725" s="49"/>
      <c r="Q2725" s="49"/>
      <c r="R2725"/>
      <c r="S2725" s="49"/>
      <c r="T2725" s="49"/>
      <c r="U2725" s="49"/>
      <c r="V2725" s="49"/>
      <c r="W2725"/>
    </row>
    <row r="2726" spans="11:23" x14ac:dyDescent="0.35">
      <c r="K2726"/>
      <c r="L2726"/>
      <c r="M2726"/>
      <c r="O2726"/>
      <c r="P2726" s="49"/>
      <c r="Q2726" s="49"/>
      <c r="R2726"/>
      <c r="S2726" s="49"/>
      <c r="T2726" s="49"/>
      <c r="U2726" s="49"/>
      <c r="V2726" s="49"/>
      <c r="W2726"/>
    </row>
    <row r="2727" spans="11:23" x14ac:dyDescent="0.35">
      <c r="K2727"/>
      <c r="L2727"/>
      <c r="M2727"/>
      <c r="O2727"/>
      <c r="P2727" s="49"/>
      <c r="Q2727" s="49"/>
      <c r="R2727"/>
      <c r="S2727" s="49"/>
      <c r="T2727" s="49"/>
      <c r="U2727" s="49"/>
      <c r="V2727" s="49"/>
      <c r="W2727"/>
    </row>
    <row r="2728" spans="11:23" x14ac:dyDescent="0.35">
      <c r="K2728"/>
      <c r="L2728"/>
      <c r="M2728"/>
      <c r="O2728"/>
      <c r="P2728" s="49"/>
      <c r="Q2728" s="49"/>
      <c r="R2728"/>
      <c r="S2728" s="49"/>
      <c r="T2728" s="49"/>
      <c r="U2728" s="49"/>
      <c r="V2728" s="49"/>
      <c r="W2728"/>
    </row>
    <row r="2729" spans="11:23" x14ac:dyDescent="0.35">
      <c r="K2729"/>
      <c r="L2729"/>
      <c r="M2729"/>
      <c r="O2729"/>
      <c r="P2729" s="49"/>
      <c r="Q2729" s="49"/>
      <c r="R2729"/>
      <c r="S2729" s="49"/>
      <c r="T2729" s="49"/>
      <c r="U2729" s="49"/>
      <c r="V2729" s="49"/>
      <c r="W2729"/>
    </row>
    <row r="2730" spans="11:23" x14ac:dyDescent="0.35">
      <c r="K2730"/>
      <c r="L2730"/>
      <c r="M2730"/>
      <c r="O2730"/>
      <c r="P2730" s="49"/>
      <c r="Q2730" s="49"/>
      <c r="R2730"/>
      <c r="S2730" s="49"/>
      <c r="T2730" s="49"/>
      <c r="U2730" s="49"/>
      <c r="V2730" s="49"/>
      <c r="W2730"/>
    </row>
    <row r="2731" spans="11:23" x14ac:dyDescent="0.35">
      <c r="K2731"/>
      <c r="L2731"/>
      <c r="M2731"/>
      <c r="O2731"/>
      <c r="P2731" s="49"/>
      <c r="Q2731" s="49"/>
      <c r="R2731"/>
      <c r="S2731" s="49"/>
      <c r="T2731" s="49"/>
      <c r="U2731" s="49"/>
      <c r="V2731" s="49"/>
      <c r="W2731"/>
    </row>
    <row r="2732" spans="11:23" x14ac:dyDescent="0.35">
      <c r="K2732"/>
      <c r="L2732"/>
      <c r="M2732"/>
      <c r="O2732"/>
      <c r="P2732" s="49"/>
      <c r="Q2732" s="49"/>
      <c r="R2732"/>
      <c r="S2732" s="49"/>
      <c r="T2732" s="49"/>
      <c r="U2732" s="49"/>
      <c r="V2732" s="49"/>
      <c r="W2732"/>
    </row>
    <row r="2733" spans="11:23" x14ac:dyDescent="0.35">
      <c r="K2733"/>
      <c r="L2733"/>
      <c r="M2733"/>
      <c r="O2733"/>
      <c r="P2733" s="49"/>
      <c r="Q2733" s="49"/>
      <c r="R2733"/>
      <c r="S2733" s="49"/>
      <c r="T2733" s="49"/>
      <c r="U2733" s="49"/>
      <c r="V2733" s="49"/>
      <c r="W2733"/>
    </row>
    <row r="2734" spans="11:23" x14ac:dyDescent="0.35">
      <c r="K2734"/>
      <c r="L2734"/>
      <c r="M2734"/>
      <c r="O2734"/>
      <c r="P2734" s="49"/>
      <c r="Q2734" s="49"/>
      <c r="R2734"/>
      <c r="S2734" s="49"/>
      <c r="T2734" s="49"/>
      <c r="U2734" s="49"/>
      <c r="V2734" s="49"/>
      <c r="W2734"/>
    </row>
    <row r="2735" spans="11:23" x14ac:dyDescent="0.35">
      <c r="K2735"/>
      <c r="L2735"/>
      <c r="M2735"/>
      <c r="O2735"/>
      <c r="P2735" s="49"/>
      <c r="Q2735" s="49"/>
      <c r="R2735"/>
      <c r="S2735" s="49"/>
      <c r="T2735" s="49"/>
      <c r="U2735" s="49"/>
      <c r="V2735" s="49"/>
      <c r="W2735"/>
    </row>
    <row r="2736" spans="11:23" x14ac:dyDescent="0.35">
      <c r="K2736"/>
      <c r="L2736"/>
      <c r="M2736"/>
      <c r="O2736"/>
      <c r="P2736" s="49"/>
      <c r="Q2736" s="49"/>
      <c r="R2736"/>
      <c r="S2736" s="49"/>
      <c r="T2736" s="49"/>
      <c r="U2736" s="49"/>
      <c r="V2736" s="49"/>
      <c r="W2736"/>
    </row>
    <row r="2737" spans="11:23" x14ac:dyDescent="0.35">
      <c r="K2737"/>
      <c r="L2737"/>
      <c r="M2737"/>
      <c r="O2737"/>
      <c r="P2737" s="49"/>
      <c r="Q2737" s="49"/>
      <c r="R2737"/>
      <c r="S2737" s="49"/>
      <c r="T2737" s="49"/>
      <c r="U2737" s="49"/>
      <c r="V2737" s="49"/>
      <c r="W2737"/>
    </row>
    <row r="2738" spans="11:23" x14ac:dyDescent="0.35">
      <c r="K2738"/>
      <c r="L2738"/>
      <c r="M2738"/>
      <c r="O2738"/>
      <c r="P2738" s="49"/>
      <c r="Q2738" s="49"/>
      <c r="R2738"/>
      <c r="S2738" s="49"/>
      <c r="T2738" s="49"/>
      <c r="U2738" s="49"/>
      <c r="V2738" s="49"/>
      <c r="W2738"/>
    </row>
    <row r="2739" spans="11:23" x14ac:dyDescent="0.35">
      <c r="K2739"/>
      <c r="L2739"/>
      <c r="M2739"/>
      <c r="O2739"/>
      <c r="P2739" s="49"/>
      <c r="Q2739" s="49"/>
      <c r="R2739"/>
      <c r="S2739" s="49"/>
      <c r="T2739" s="49"/>
      <c r="U2739" s="49"/>
      <c r="V2739" s="49"/>
      <c r="W2739"/>
    </row>
    <row r="2740" spans="11:23" x14ac:dyDescent="0.35">
      <c r="K2740"/>
      <c r="L2740"/>
      <c r="M2740"/>
      <c r="O2740"/>
      <c r="P2740" s="49"/>
      <c r="Q2740" s="49"/>
      <c r="R2740"/>
      <c r="S2740" s="49"/>
      <c r="T2740" s="49"/>
      <c r="U2740" s="49"/>
      <c r="V2740" s="49"/>
      <c r="W2740"/>
    </row>
    <row r="2741" spans="11:23" x14ac:dyDescent="0.35">
      <c r="K2741"/>
      <c r="L2741"/>
      <c r="M2741"/>
      <c r="O2741"/>
      <c r="P2741" s="49"/>
      <c r="Q2741" s="49"/>
      <c r="R2741"/>
      <c r="S2741" s="49"/>
      <c r="T2741" s="49"/>
      <c r="U2741" s="49"/>
      <c r="V2741" s="49"/>
      <c r="W2741"/>
    </row>
    <row r="2742" spans="11:23" x14ac:dyDescent="0.35">
      <c r="K2742"/>
      <c r="L2742"/>
      <c r="M2742"/>
      <c r="O2742"/>
      <c r="P2742" s="49"/>
      <c r="Q2742" s="49"/>
      <c r="R2742"/>
      <c r="S2742" s="49"/>
      <c r="T2742" s="49"/>
      <c r="U2742" s="49"/>
      <c r="V2742" s="49"/>
      <c r="W2742"/>
    </row>
    <row r="2743" spans="11:23" x14ac:dyDescent="0.35">
      <c r="K2743"/>
      <c r="L2743"/>
      <c r="M2743"/>
      <c r="O2743"/>
      <c r="P2743" s="49"/>
      <c r="Q2743" s="49"/>
      <c r="R2743"/>
      <c r="S2743" s="49"/>
      <c r="T2743" s="49"/>
      <c r="U2743" s="49"/>
      <c r="V2743" s="49"/>
      <c r="W2743"/>
    </row>
    <row r="2744" spans="11:23" x14ac:dyDescent="0.35">
      <c r="K2744"/>
      <c r="L2744"/>
      <c r="M2744"/>
      <c r="O2744"/>
      <c r="P2744" s="49"/>
      <c r="Q2744" s="49"/>
      <c r="R2744"/>
      <c r="S2744" s="49"/>
      <c r="T2744" s="49"/>
      <c r="U2744" s="49"/>
      <c r="V2744" s="49"/>
      <c r="W2744"/>
    </row>
    <row r="2745" spans="11:23" x14ac:dyDescent="0.35">
      <c r="K2745"/>
      <c r="L2745"/>
      <c r="M2745"/>
      <c r="O2745"/>
      <c r="P2745" s="49"/>
      <c r="Q2745" s="49"/>
      <c r="R2745"/>
      <c r="S2745" s="49"/>
      <c r="T2745" s="49"/>
      <c r="U2745" s="49"/>
      <c r="V2745" s="49"/>
      <c r="W2745"/>
    </row>
    <row r="2746" spans="11:23" x14ac:dyDescent="0.35">
      <c r="K2746"/>
      <c r="L2746"/>
      <c r="M2746"/>
      <c r="O2746"/>
      <c r="P2746" s="49"/>
      <c r="Q2746" s="49"/>
      <c r="R2746"/>
      <c r="S2746" s="49"/>
      <c r="T2746" s="49"/>
      <c r="U2746" s="49"/>
      <c r="V2746" s="49"/>
      <c r="W2746"/>
    </row>
    <row r="2747" spans="11:23" x14ac:dyDescent="0.35">
      <c r="K2747"/>
      <c r="L2747"/>
      <c r="M2747"/>
      <c r="O2747"/>
      <c r="P2747" s="49"/>
      <c r="Q2747" s="49"/>
      <c r="R2747"/>
      <c r="S2747" s="49"/>
      <c r="T2747" s="49"/>
      <c r="U2747" s="49"/>
      <c r="V2747" s="49"/>
      <c r="W2747"/>
    </row>
    <row r="2748" spans="11:23" x14ac:dyDescent="0.35">
      <c r="K2748"/>
      <c r="L2748"/>
      <c r="M2748"/>
      <c r="O2748"/>
      <c r="P2748" s="49"/>
      <c r="Q2748" s="49"/>
      <c r="R2748"/>
      <c r="S2748" s="49"/>
      <c r="T2748" s="49"/>
      <c r="U2748" s="49"/>
      <c r="V2748" s="49"/>
      <c r="W2748"/>
    </row>
    <row r="2749" spans="11:23" x14ac:dyDescent="0.35">
      <c r="K2749"/>
      <c r="L2749"/>
      <c r="M2749"/>
      <c r="O2749"/>
      <c r="P2749" s="49"/>
      <c r="Q2749" s="49"/>
      <c r="R2749"/>
      <c r="S2749" s="49"/>
      <c r="T2749" s="49"/>
      <c r="U2749" s="49"/>
      <c r="V2749" s="49"/>
      <c r="W2749"/>
    </row>
    <row r="2750" spans="11:23" x14ac:dyDescent="0.35">
      <c r="K2750"/>
      <c r="L2750"/>
      <c r="M2750"/>
      <c r="O2750"/>
      <c r="P2750" s="49"/>
      <c r="Q2750" s="49"/>
      <c r="R2750"/>
      <c r="S2750" s="49"/>
      <c r="T2750" s="49"/>
      <c r="U2750" s="49"/>
      <c r="V2750" s="49"/>
      <c r="W2750"/>
    </row>
    <row r="2751" spans="11:23" x14ac:dyDescent="0.35">
      <c r="K2751"/>
      <c r="L2751"/>
      <c r="M2751"/>
      <c r="O2751"/>
      <c r="P2751" s="49"/>
      <c r="Q2751" s="49"/>
      <c r="R2751"/>
      <c r="S2751" s="49"/>
      <c r="T2751" s="49"/>
      <c r="U2751" s="49"/>
      <c r="V2751" s="49"/>
      <c r="W2751"/>
    </row>
    <row r="2752" spans="11:23" x14ac:dyDescent="0.35">
      <c r="K2752"/>
      <c r="L2752"/>
      <c r="M2752"/>
      <c r="O2752"/>
      <c r="P2752" s="49"/>
      <c r="Q2752" s="49"/>
      <c r="R2752"/>
      <c r="S2752" s="49"/>
      <c r="T2752" s="49"/>
      <c r="U2752" s="49"/>
      <c r="V2752" s="49"/>
      <c r="W2752"/>
    </row>
    <row r="2753" spans="11:23" x14ac:dyDescent="0.35">
      <c r="K2753"/>
      <c r="L2753"/>
      <c r="M2753"/>
      <c r="O2753"/>
      <c r="P2753" s="49"/>
      <c r="Q2753" s="49"/>
      <c r="R2753"/>
      <c r="S2753" s="49"/>
      <c r="T2753" s="49"/>
      <c r="U2753" s="49"/>
      <c r="V2753" s="49"/>
      <c r="W2753"/>
    </row>
    <row r="2754" spans="11:23" x14ac:dyDescent="0.35">
      <c r="K2754"/>
      <c r="L2754"/>
      <c r="M2754"/>
      <c r="O2754"/>
      <c r="P2754" s="49"/>
      <c r="Q2754" s="49"/>
      <c r="R2754"/>
      <c r="S2754" s="49"/>
      <c r="T2754" s="49"/>
      <c r="U2754" s="49"/>
      <c r="V2754" s="49"/>
      <c r="W2754"/>
    </row>
    <row r="2755" spans="11:23" x14ac:dyDescent="0.35">
      <c r="K2755"/>
      <c r="L2755"/>
      <c r="M2755"/>
      <c r="O2755"/>
      <c r="P2755" s="49"/>
      <c r="Q2755" s="49"/>
      <c r="R2755"/>
      <c r="S2755" s="49"/>
      <c r="T2755" s="49"/>
      <c r="U2755" s="49"/>
      <c r="V2755" s="49"/>
      <c r="W2755"/>
    </row>
    <row r="2756" spans="11:23" x14ac:dyDescent="0.35">
      <c r="K2756"/>
      <c r="L2756"/>
      <c r="M2756"/>
      <c r="O2756"/>
      <c r="P2756" s="49"/>
      <c r="Q2756" s="49"/>
      <c r="R2756"/>
      <c r="S2756" s="49"/>
      <c r="T2756" s="49"/>
      <c r="U2756" s="49"/>
      <c r="V2756" s="49"/>
      <c r="W2756"/>
    </row>
    <row r="2757" spans="11:23" x14ac:dyDescent="0.35">
      <c r="K2757"/>
      <c r="L2757"/>
      <c r="M2757"/>
      <c r="O2757"/>
      <c r="P2757" s="49"/>
      <c r="Q2757" s="49"/>
      <c r="R2757"/>
      <c r="S2757" s="49"/>
      <c r="T2757" s="49"/>
      <c r="U2757" s="49"/>
      <c r="V2757" s="49"/>
      <c r="W2757"/>
    </row>
    <row r="2758" spans="11:23" x14ac:dyDescent="0.35">
      <c r="K2758"/>
      <c r="L2758"/>
      <c r="M2758"/>
      <c r="O2758"/>
      <c r="P2758" s="49"/>
      <c r="Q2758" s="49"/>
      <c r="R2758"/>
      <c r="S2758" s="49"/>
      <c r="T2758" s="49"/>
      <c r="U2758" s="49"/>
      <c r="V2758" s="49"/>
      <c r="W2758"/>
    </row>
    <row r="2759" spans="11:23" x14ac:dyDescent="0.35">
      <c r="K2759"/>
      <c r="L2759"/>
      <c r="M2759"/>
      <c r="O2759"/>
      <c r="P2759" s="49"/>
      <c r="Q2759" s="49"/>
      <c r="R2759"/>
      <c r="S2759" s="49"/>
      <c r="T2759" s="49"/>
      <c r="U2759" s="49"/>
      <c r="V2759" s="49"/>
      <c r="W2759"/>
    </row>
    <row r="2760" spans="11:23" x14ac:dyDescent="0.35">
      <c r="K2760"/>
      <c r="L2760"/>
      <c r="M2760"/>
      <c r="O2760"/>
      <c r="P2760" s="49"/>
      <c r="Q2760" s="49"/>
      <c r="R2760"/>
      <c r="S2760" s="49"/>
      <c r="T2760" s="49"/>
      <c r="U2760" s="49"/>
      <c r="V2760" s="49"/>
      <c r="W2760"/>
    </row>
    <row r="2761" spans="11:23" x14ac:dyDescent="0.35">
      <c r="K2761"/>
      <c r="L2761"/>
      <c r="M2761"/>
      <c r="O2761"/>
      <c r="P2761" s="49"/>
      <c r="Q2761" s="49"/>
      <c r="R2761"/>
      <c r="S2761" s="49"/>
      <c r="T2761" s="49"/>
      <c r="U2761" s="49"/>
      <c r="V2761" s="49"/>
      <c r="W2761"/>
    </row>
    <row r="2762" spans="11:23" x14ac:dyDescent="0.35">
      <c r="K2762"/>
      <c r="L2762"/>
      <c r="M2762"/>
      <c r="O2762"/>
      <c r="P2762" s="49"/>
      <c r="Q2762" s="49"/>
      <c r="R2762"/>
      <c r="S2762" s="49"/>
      <c r="T2762" s="49"/>
      <c r="U2762" s="49"/>
      <c r="V2762" s="49"/>
      <c r="W2762"/>
    </row>
    <row r="2763" spans="11:23" x14ac:dyDescent="0.35">
      <c r="K2763"/>
      <c r="L2763"/>
      <c r="M2763"/>
      <c r="O2763"/>
      <c r="P2763" s="49"/>
      <c r="Q2763" s="49"/>
      <c r="R2763"/>
      <c r="S2763" s="49"/>
      <c r="T2763" s="49"/>
      <c r="U2763" s="49"/>
      <c r="V2763" s="49"/>
      <c r="W2763"/>
    </row>
    <row r="2764" spans="11:23" x14ac:dyDescent="0.35">
      <c r="K2764"/>
      <c r="L2764"/>
      <c r="M2764"/>
      <c r="O2764"/>
      <c r="P2764" s="49"/>
      <c r="Q2764" s="49"/>
      <c r="R2764"/>
      <c r="S2764" s="49"/>
      <c r="T2764" s="49"/>
      <c r="U2764" s="49"/>
      <c r="V2764" s="49"/>
      <c r="W2764"/>
    </row>
    <row r="2765" spans="11:23" x14ac:dyDescent="0.35">
      <c r="K2765"/>
      <c r="L2765"/>
      <c r="M2765"/>
      <c r="O2765"/>
      <c r="P2765" s="49"/>
      <c r="Q2765" s="49"/>
      <c r="R2765"/>
      <c r="S2765" s="49"/>
      <c r="T2765" s="49"/>
      <c r="U2765" s="49"/>
      <c r="V2765" s="49"/>
      <c r="W2765"/>
    </row>
    <row r="2766" spans="11:23" x14ac:dyDescent="0.35">
      <c r="K2766"/>
      <c r="L2766"/>
      <c r="M2766"/>
      <c r="O2766"/>
      <c r="P2766" s="49"/>
      <c r="Q2766" s="49"/>
      <c r="R2766"/>
      <c r="S2766" s="49"/>
      <c r="T2766" s="49"/>
      <c r="U2766" s="49"/>
      <c r="V2766" s="49"/>
      <c r="W2766"/>
    </row>
    <row r="2767" spans="11:23" x14ac:dyDescent="0.35">
      <c r="K2767"/>
      <c r="L2767"/>
      <c r="M2767"/>
      <c r="O2767"/>
      <c r="P2767" s="49"/>
      <c r="Q2767" s="49"/>
      <c r="R2767"/>
      <c r="S2767" s="49"/>
      <c r="T2767" s="49"/>
      <c r="U2767" s="49"/>
      <c r="V2767" s="49"/>
      <c r="W2767"/>
    </row>
    <row r="2768" spans="11:23" x14ac:dyDescent="0.35">
      <c r="K2768"/>
      <c r="L2768"/>
      <c r="M2768"/>
      <c r="O2768"/>
      <c r="P2768" s="49"/>
      <c r="Q2768" s="49"/>
      <c r="R2768"/>
      <c r="S2768" s="49"/>
      <c r="T2768" s="49"/>
      <c r="U2768" s="49"/>
      <c r="V2768" s="49"/>
      <c r="W2768"/>
    </row>
    <row r="2769" spans="11:23" x14ac:dyDescent="0.35">
      <c r="K2769"/>
      <c r="L2769"/>
      <c r="M2769"/>
      <c r="O2769"/>
      <c r="P2769" s="49"/>
      <c r="Q2769" s="49"/>
      <c r="R2769"/>
      <c r="S2769" s="49"/>
      <c r="T2769" s="49"/>
      <c r="U2769" s="49"/>
      <c r="V2769" s="49"/>
      <c r="W2769"/>
    </row>
    <row r="2770" spans="11:23" x14ac:dyDescent="0.35">
      <c r="K2770"/>
      <c r="L2770"/>
      <c r="M2770"/>
      <c r="O2770"/>
      <c r="P2770" s="49"/>
      <c r="Q2770" s="49"/>
      <c r="R2770"/>
      <c r="S2770" s="49"/>
      <c r="T2770" s="49"/>
      <c r="U2770" s="49"/>
      <c r="V2770" s="49"/>
      <c r="W2770"/>
    </row>
    <row r="2771" spans="11:23" x14ac:dyDescent="0.35">
      <c r="K2771"/>
      <c r="L2771"/>
      <c r="M2771"/>
      <c r="O2771"/>
      <c r="P2771" s="49"/>
      <c r="Q2771" s="49"/>
      <c r="R2771"/>
      <c r="S2771" s="49"/>
      <c r="T2771" s="49"/>
      <c r="U2771" s="49"/>
      <c r="V2771" s="49"/>
      <c r="W2771"/>
    </row>
    <row r="2772" spans="11:23" x14ac:dyDescent="0.35">
      <c r="K2772"/>
      <c r="L2772"/>
      <c r="M2772"/>
      <c r="O2772"/>
      <c r="P2772" s="49"/>
      <c r="Q2772" s="49"/>
      <c r="R2772"/>
      <c r="S2772" s="49"/>
      <c r="T2772" s="49"/>
      <c r="U2772" s="49"/>
      <c r="V2772" s="49"/>
      <c r="W2772"/>
    </row>
    <row r="2773" spans="11:23" x14ac:dyDescent="0.35">
      <c r="K2773"/>
      <c r="L2773"/>
      <c r="M2773"/>
      <c r="O2773"/>
      <c r="P2773" s="49"/>
      <c r="Q2773" s="49"/>
      <c r="R2773"/>
      <c r="S2773" s="49"/>
      <c r="T2773" s="49"/>
      <c r="U2773" s="49"/>
      <c r="V2773" s="49"/>
      <c r="W2773"/>
    </row>
    <row r="2774" spans="11:23" x14ac:dyDescent="0.35">
      <c r="K2774"/>
      <c r="L2774"/>
      <c r="M2774"/>
      <c r="O2774"/>
      <c r="P2774" s="49"/>
      <c r="Q2774" s="49"/>
      <c r="R2774"/>
      <c r="S2774" s="49"/>
      <c r="T2774" s="49"/>
      <c r="U2774" s="49"/>
      <c r="V2774" s="49"/>
      <c r="W2774"/>
    </row>
    <row r="2775" spans="11:23" x14ac:dyDescent="0.35">
      <c r="K2775"/>
      <c r="L2775"/>
      <c r="M2775"/>
      <c r="O2775"/>
      <c r="P2775" s="49"/>
      <c r="Q2775" s="49"/>
      <c r="R2775"/>
      <c r="S2775" s="49"/>
      <c r="T2775" s="49"/>
      <c r="U2775" s="49"/>
      <c r="V2775" s="49"/>
      <c r="W2775"/>
    </row>
    <row r="2776" spans="11:23" x14ac:dyDescent="0.35">
      <c r="K2776"/>
      <c r="L2776"/>
      <c r="M2776"/>
      <c r="O2776"/>
      <c r="P2776" s="49"/>
      <c r="Q2776" s="49"/>
      <c r="R2776"/>
      <c r="S2776" s="49"/>
      <c r="T2776" s="49"/>
      <c r="U2776" s="49"/>
      <c r="V2776" s="49"/>
      <c r="W2776"/>
    </row>
    <row r="2777" spans="11:23" x14ac:dyDescent="0.35">
      <c r="K2777"/>
      <c r="L2777"/>
      <c r="M2777"/>
      <c r="O2777"/>
      <c r="P2777" s="49"/>
      <c r="Q2777" s="49"/>
      <c r="R2777"/>
      <c r="S2777" s="49"/>
      <c r="T2777" s="49"/>
      <c r="U2777" s="49"/>
      <c r="V2777" s="49"/>
      <c r="W2777"/>
    </row>
    <row r="2778" spans="11:23" x14ac:dyDescent="0.35">
      <c r="K2778"/>
      <c r="L2778"/>
      <c r="M2778"/>
      <c r="O2778"/>
      <c r="P2778" s="49"/>
      <c r="Q2778" s="49"/>
      <c r="R2778"/>
      <c r="S2778" s="49"/>
      <c r="T2778" s="49"/>
      <c r="U2778" s="49"/>
      <c r="V2778" s="49"/>
      <c r="W2778"/>
    </row>
    <row r="2779" spans="11:23" x14ac:dyDescent="0.35">
      <c r="K2779"/>
      <c r="L2779"/>
      <c r="M2779"/>
      <c r="O2779"/>
      <c r="P2779" s="49"/>
      <c r="Q2779" s="49"/>
      <c r="R2779"/>
      <c r="S2779" s="49"/>
      <c r="T2779" s="49"/>
      <c r="U2779" s="49"/>
      <c r="V2779" s="49"/>
      <c r="W2779"/>
    </row>
    <row r="2780" spans="11:23" x14ac:dyDescent="0.35">
      <c r="K2780"/>
      <c r="L2780"/>
      <c r="M2780"/>
      <c r="O2780"/>
      <c r="P2780" s="49"/>
      <c r="Q2780" s="49"/>
      <c r="R2780"/>
      <c r="S2780" s="49"/>
      <c r="T2780" s="49"/>
      <c r="U2780" s="49"/>
      <c r="V2780" s="49"/>
      <c r="W2780"/>
    </row>
    <row r="2781" spans="11:23" x14ac:dyDescent="0.35">
      <c r="K2781"/>
      <c r="L2781"/>
      <c r="M2781"/>
      <c r="O2781"/>
      <c r="P2781" s="49"/>
      <c r="Q2781" s="49"/>
      <c r="R2781"/>
      <c r="S2781" s="49"/>
      <c r="T2781" s="49"/>
      <c r="U2781" s="49"/>
      <c r="V2781" s="49"/>
      <c r="W2781"/>
    </row>
    <row r="2782" spans="11:23" x14ac:dyDescent="0.35">
      <c r="K2782"/>
      <c r="L2782"/>
      <c r="M2782"/>
      <c r="O2782"/>
      <c r="P2782" s="49"/>
      <c r="Q2782" s="49"/>
      <c r="R2782"/>
      <c r="S2782" s="49"/>
      <c r="T2782" s="49"/>
      <c r="U2782" s="49"/>
      <c r="V2782" s="49"/>
      <c r="W2782"/>
    </row>
    <row r="2783" spans="11:23" x14ac:dyDescent="0.35">
      <c r="K2783"/>
      <c r="L2783"/>
      <c r="M2783"/>
      <c r="O2783"/>
      <c r="P2783" s="49"/>
      <c r="Q2783" s="49"/>
      <c r="R2783"/>
      <c r="S2783" s="49"/>
      <c r="T2783" s="49"/>
      <c r="U2783" s="49"/>
      <c r="V2783" s="49"/>
      <c r="W2783"/>
    </row>
    <row r="2784" spans="11:23" x14ac:dyDescent="0.35">
      <c r="K2784"/>
      <c r="L2784"/>
      <c r="M2784"/>
      <c r="O2784"/>
      <c r="P2784" s="49"/>
      <c r="Q2784" s="49"/>
      <c r="R2784"/>
      <c r="S2784" s="49"/>
      <c r="T2784" s="49"/>
      <c r="U2784" s="49"/>
      <c r="V2784" s="49"/>
      <c r="W2784"/>
    </row>
    <row r="2785" spans="11:23" x14ac:dyDescent="0.35">
      <c r="K2785"/>
      <c r="L2785"/>
      <c r="M2785"/>
      <c r="O2785"/>
      <c r="P2785" s="49"/>
      <c r="Q2785" s="49"/>
      <c r="R2785"/>
      <c r="S2785" s="49"/>
      <c r="T2785" s="49"/>
      <c r="U2785" s="49"/>
      <c r="V2785" s="49"/>
      <c r="W2785"/>
    </row>
    <row r="2786" spans="11:23" x14ac:dyDescent="0.35">
      <c r="K2786"/>
      <c r="L2786"/>
      <c r="M2786"/>
      <c r="O2786"/>
      <c r="P2786" s="49"/>
      <c r="Q2786" s="49"/>
      <c r="R2786"/>
      <c r="S2786" s="49"/>
      <c r="T2786" s="49"/>
      <c r="U2786" s="49"/>
      <c r="V2786" s="49"/>
      <c r="W2786"/>
    </row>
    <row r="2787" spans="11:23" x14ac:dyDescent="0.35">
      <c r="K2787"/>
      <c r="L2787"/>
      <c r="M2787"/>
      <c r="O2787"/>
      <c r="P2787" s="49"/>
      <c r="Q2787" s="49"/>
      <c r="R2787"/>
      <c r="S2787" s="49"/>
      <c r="T2787" s="49"/>
      <c r="U2787" s="49"/>
      <c r="V2787" s="49"/>
      <c r="W2787"/>
    </row>
    <row r="2788" spans="11:23" x14ac:dyDescent="0.35">
      <c r="K2788"/>
      <c r="L2788"/>
      <c r="M2788"/>
      <c r="O2788"/>
      <c r="P2788" s="49"/>
      <c r="Q2788" s="49"/>
      <c r="R2788"/>
      <c r="S2788" s="49"/>
      <c r="T2788" s="49"/>
      <c r="U2788" s="49"/>
      <c r="V2788" s="49"/>
      <c r="W2788"/>
    </row>
    <row r="2789" spans="11:23" x14ac:dyDescent="0.35">
      <c r="K2789"/>
      <c r="L2789"/>
      <c r="M2789"/>
      <c r="O2789"/>
      <c r="P2789" s="49"/>
      <c r="Q2789" s="49"/>
      <c r="R2789"/>
      <c r="S2789" s="49"/>
      <c r="T2789" s="49"/>
      <c r="U2789" s="49"/>
      <c r="V2789" s="49"/>
      <c r="W2789"/>
    </row>
    <row r="2790" spans="11:23" x14ac:dyDescent="0.35">
      <c r="K2790"/>
      <c r="L2790"/>
      <c r="M2790"/>
      <c r="O2790"/>
      <c r="P2790" s="49"/>
      <c r="Q2790" s="49"/>
      <c r="R2790"/>
      <c r="S2790" s="49"/>
      <c r="T2790" s="49"/>
      <c r="U2790" s="49"/>
      <c r="V2790" s="49"/>
      <c r="W2790"/>
    </row>
    <row r="2791" spans="11:23" x14ac:dyDescent="0.35">
      <c r="K2791"/>
      <c r="L2791"/>
      <c r="M2791"/>
      <c r="O2791"/>
      <c r="P2791" s="49"/>
      <c r="Q2791" s="49"/>
      <c r="R2791"/>
      <c r="S2791" s="49"/>
      <c r="T2791" s="49"/>
      <c r="U2791" s="49"/>
      <c r="V2791" s="49"/>
      <c r="W2791"/>
    </row>
    <row r="2792" spans="11:23" x14ac:dyDescent="0.35">
      <c r="K2792"/>
      <c r="L2792"/>
      <c r="M2792"/>
      <c r="O2792"/>
      <c r="P2792" s="49"/>
      <c r="Q2792" s="49"/>
      <c r="R2792"/>
      <c r="S2792" s="49"/>
      <c r="T2792" s="49"/>
      <c r="U2792" s="49"/>
      <c r="V2792" s="49"/>
      <c r="W2792"/>
    </row>
    <row r="2793" spans="11:23" x14ac:dyDescent="0.35">
      <c r="K2793"/>
      <c r="L2793"/>
      <c r="M2793"/>
      <c r="O2793"/>
      <c r="P2793" s="49"/>
      <c r="Q2793" s="49"/>
      <c r="R2793"/>
      <c r="S2793" s="49"/>
      <c r="T2793" s="49"/>
      <c r="U2793" s="49"/>
      <c r="V2793" s="49"/>
      <c r="W2793"/>
    </row>
    <row r="2794" spans="11:23" x14ac:dyDescent="0.35">
      <c r="K2794"/>
      <c r="L2794"/>
      <c r="M2794"/>
      <c r="O2794"/>
      <c r="P2794" s="49"/>
      <c r="Q2794" s="49"/>
      <c r="R2794"/>
      <c r="S2794" s="49"/>
      <c r="T2794" s="49"/>
      <c r="U2794" s="49"/>
      <c r="V2794" s="49"/>
      <c r="W2794"/>
    </row>
    <row r="2795" spans="11:23" x14ac:dyDescent="0.35">
      <c r="K2795"/>
      <c r="L2795"/>
      <c r="M2795"/>
      <c r="O2795"/>
      <c r="P2795" s="49"/>
      <c r="Q2795" s="49"/>
      <c r="R2795"/>
      <c r="S2795" s="49"/>
      <c r="T2795" s="49"/>
      <c r="U2795" s="49"/>
      <c r="V2795" s="49"/>
      <c r="W2795"/>
    </row>
    <row r="2796" spans="11:23" x14ac:dyDescent="0.35">
      <c r="K2796"/>
      <c r="L2796"/>
      <c r="M2796"/>
      <c r="O2796"/>
      <c r="P2796" s="49"/>
      <c r="Q2796" s="49"/>
      <c r="R2796"/>
      <c r="S2796" s="49"/>
      <c r="T2796" s="49"/>
      <c r="U2796" s="49"/>
      <c r="V2796" s="49"/>
      <c r="W2796"/>
    </row>
    <row r="2797" spans="11:23" x14ac:dyDescent="0.35">
      <c r="K2797"/>
      <c r="L2797"/>
      <c r="M2797"/>
      <c r="O2797"/>
      <c r="P2797" s="49"/>
      <c r="Q2797" s="49"/>
      <c r="R2797"/>
      <c r="S2797" s="49"/>
      <c r="T2797" s="49"/>
      <c r="U2797" s="49"/>
      <c r="V2797" s="49"/>
      <c r="W2797"/>
    </row>
    <row r="2798" spans="11:23" x14ac:dyDescent="0.35">
      <c r="K2798"/>
      <c r="L2798"/>
      <c r="M2798"/>
      <c r="O2798"/>
      <c r="P2798" s="49"/>
      <c r="Q2798" s="49"/>
      <c r="R2798"/>
      <c r="S2798" s="49"/>
      <c r="T2798" s="49"/>
      <c r="U2798" s="49"/>
      <c r="V2798" s="49"/>
      <c r="W2798"/>
    </row>
    <row r="2799" spans="11:23" x14ac:dyDescent="0.35">
      <c r="K2799"/>
      <c r="L2799"/>
      <c r="M2799"/>
      <c r="O2799"/>
      <c r="P2799" s="49"/>
      <c r="Q2799" s="49"/>
      <c r="R2799"/>
      <c r="S2799" s="49"/>
      <c r="T2799" s="49"/>
      <c r="U2799" s="49"/>
      <c r="V2799" s="49"/>
      <c r="W2799"/>
    </row>
    <row r="2800" spans="11:23" x14ac:dyDescent="0.35">
      <c r="K2800"/>
      <c r="L2800"/>
      <c r="M2800"/>
      <c r="O2800"/>
      <c r="P2800" s="49"/>
      <c r="Q2800" s="49"/>
      <c r="R2800"/>
      <c r="S2800" s="49"/>
      <c r="T2800" s="49"/>
      <c r="U2800" s="49"/>
      <c r="V2800" s="49"/>
      <c r="W2800"/>
    </row>
    <row r="2801" spans="11:23" x14ac:dyDescent="0.35">
      <c r="K2801"/>
      <c r="L2801"/>
      <c r="M2801"/>
      <c r="O2801"/>
      <c r="P2801" s="49"/>
      <c r="Q2801" s="49"/>
      <c r="R2801"/>
      <c r="S2801" s="49"/>
      <c r="T2801" s="49"/>
      <c r="U2801" s="49"/>
      <c r="V2801" s="49"/>
      <c r="W2801"/>
    </row>
    <row r="2802" spans="11:23" x14ac:dyDescent="0.35">
      <c r="K2802"/>
      <c r="L2802"/>
      <c r="M2802"/>
      <c r="O2802"/>
      <c r="P2802" s="49"/>
      <c r="Q2802" s="49"/>
      <c r="R2802"/>
      <c r="S2802" s="49"/>
      <c r="T2802" s="49"/>
      <c r="U2802" s="49"/>
      <c r="V2802" s="49"/>
      <c r="W2802"/>
    </row>
    <row r="2803" spans="11:23" x14ac:dyDescent="0.35">
      <c r="K2803"/>
      <c r="L2803"/>
      <c r="M2803"/>
      <c r="O2803"/>
      <c r="P2803" s="49"/>
      <c r="Q2803" s="49"/>
      <c r="R2803"/>
      <c r="S2803" s="49"/>
      <c r="T2803" s="49"/>
      <c r="U2803" s="49"/>
      <c r="V2803" s="49"/>
      <c r="W2803"/>
    </row>
    <row r="2804" spans="11:23" x14ac:dyDescent="0.35">
      <c r="K2804"/>
      <c r="L2804"/>
      <c r="M2804"/>
      <c r="O2804"/>
      <c r="P2804" s="49"/>
      <c r="Q2804" s="49"/>
      <c r="R2804"/>
      <c r="S2804" s="49"/>
      <c r="T2804" s="49"/>
      <c r="U2804" s="49"/>
      <c r="V2804" s="49"/>
      <c r="W2804"/>
    </row>
    <row r="2805" spans="11:23" x14ac:dyDescent="0.35">
      <c r="K2805"/>
      <c r="L2805"/>
      <c r="M2805"/>
      <c r="O2805"/>
      <c r="P2805" s="49"/>
      <c r="Q2805" s="49"/>
      <c r="R2805"/>
      <c r="S2805" s="49"/>
      <c r="T2805" s="49"/>
      <c r="U2805" s="49"/>
      <c r="V2805" s="49"/>
      <c r="W2805"/>
    </row>
    <row r="2806" spans="11:23" x14ac:dyDescent="0.35">
      <c r="K2806"/>
      <c r="L2806"/>
      <c r="M2806"/>
      <c r="O2806"/>
      <c r="P2806" s="49"/>
      <c r="Q2806" s="49"/>
      <c r="R2806"/>
      <c r="S2806" s="49"/>
      <c r="T2806" s="49"/>
      <c r="U2806" s="49"/>
      <c r="V2806" s="49"/>
      <c r="W2806"/>
    </row>
    <row r="2807" spans="11:23" x14ac:dyDescent="0.35">
      <c r="K2807"/>
      <c r="L2807"/>
      <c r="M2807"/>
      <c r="O2807"/>
      <c r="P2807" s="49"/>
      <c r="Q2807" s="49"/>
      <c r="R2807"/>
      <c r="S2807" s="49"/>
      <c r="T2807" s="49"/>
      <c r="U2807" s="49"/>
      <c r="V2807" s="49"/>
      <c r="W2807"/>
    </row>
    <row r="2808" spans="11:23" x14ac:dyDescent="0.35">
      <c r="K2808"/>
      <c r="L2808"/>
      <c r="M2808"/>
      <c r="O2808"/>
      <c r="P2808" s="49"/>
      <c r="Q2808" s="49"/>
      <c r="R2808"/>
      <c r="S2808" s="49"/>
      <c r="T2808" s="49"/>
      <c r="U2808" s="49"/>
      <c r="V2808" s="49"/>
      <c r="W2808"/>
    </row>
    <row r="2809" spans="11:23" x14ac:dyDescent="0.35">
      <c r="K2809"/>
      <c r="L2809"/>
      <c r="M2809"/>
      <c r="O2809"/>
      <c r="P2809" s="49"/>
      <c r="Q2809" s="49"/>
      <c r="R2809"/>
      <c r="S2809" s="49"/>
      <c r="T2809" s="49"/>
      <c r="U2809" s="49"/>
      <c r="V2809" s="49"/>
      <c r="W2809"/>
    </row>
    <row r="2810" spans="11:23" x14ac:dyDescent="0.35">
      <c r="K2810"/>
      <c r="L2810"/>
      <c r="M2810"/>
      <c r="O2810"/>
      <c r="P2810" s="49"/>
      <c r="Q2810" s="49"/>
      <c r="R2810"/>
      <c r="S2810" s="49"/>
      <c r="T2810" s="49"/>
      <c r="U2810" s="49"/>
      <c r="V2810" s="49"/>
      <c r="W2810"/>
    </row>
    <row r="2811" spans="11:23" x14ac:dyDescent="0.35">
      <c r="K2811"/>
      <c r="L2811"/>
      <c r="M2811"/>
      <c r="O2811"/>
      <c r="P2811" s="49"/>
      <c r="Q2811" s="49"/>
      <c r="R2811"/>
      <c r="S2811" s="49"/>
      <c r="T2811" s="49"/>
      <c r="U2811" s="49"/>
      <c r="V2811" s="49"/>
      <c r="W2811"/>
    </row>
    <row r="2812" spans="11:23" x14ac:dyDescent="0.35">
      <c r="K2812"/>
      <c r="L2812"/>
      <c r="M2812"/>
      <c r="O2812"/>
      <c r="P2812" s="49"/>
      <c r="Q2812" s="49"/>
      <c r="R2812"/>
      <c r="S2812" s="49"/>
      <c r="T2812" s="49"/>
      <c r="U2812" s="49"/>
      <c r="V2812" s="49"/>
      <c r="W2812"/>
    </row>
    <row r="2813" spans="11:23" x14ac:dyDescent="0.35">
      <c r="K2813"/>
      <c r="L2813"/>
      <c r="M2813"/>
      <c r="O2813"/>
      <c r="P2813" s="49"/>
      <c r="Q2813" s="49"/>
      <c r="R2813"/>
      <c r="S2813" s="49"/>
      <c r="T2813" s="49"/>
      <c r="U2813" s="49"/>
      <c r="V2813" s="49"/>
      <c r="W2813"/>
    </row>
    <row r="2814" spans="11:23" x14ac:dyDescent="0.35">
      <c r="K2814"/>
      <c r="L2814"/>
      <c r="M2814"/>
      <c r="O2814"/>
      <c r="P2814" s="49"/>
      <c r="Q2814" s="49"/>
      <c r="R2814"/>
      <c r="S2814" s="49"/>
      <c r="T2814" s="49"/>
      <c r="U2814" s="49"/>
      <c r="V2814" s="49"/>
      <c r="W2814"/>
    </row>
    <row r="2815" spans="11:23" x14ac:dyDescent="0.35">
      <c r="K2815"/>
      <c r="L2815"/>
      <c r="M2815"/>
      <c r="O2815"/>
      <c r="P2815" s="49"/>
      <c r="Q2815" s="49"/>
      <c r="R2815"/>
      <c r="S2815" s="49"/>
      <c r="T2815" s="49"/>
      <c r="U2815" s="49"/>
      <c r="V2815" s="49"/>
      <c r="W2815"/>
    </row>
    <row r="2816" spans="11:23" x14ac:dyDescent="0.35">
      <c r="K2816"/>
      <c r="L2816"/>
      <c r="M2816"/>
      <c r="O2816"/>
      <c r="P2816" s="49"/>
      <c r="Q2816" s="49"/>
      <c r="R2816"/>
      <c r="S2816" s="49"/>
      <c r="T2816" s="49"/>
      <c r="U2816" s="49"/>
      <c r="V2816" s="49"/>
      <c r="W2816"/>
    </row>
    <row r="2817" spans="11:23" x14ac:dyDescent="0.35">
      <c r="K2817"/>
      <c r="L2817"/>
      <c r="M2817"/>
      <c r="O2817"/>
      <c r="P2817" s="49"/>
      <c r="Q2817" s="49"/>
      <c r="R2817"/>
      <c r="S2817" s="49"/>
      <c r="T2817" s="49"/>
      <c r="U2817" s="49"/>
      <c r="V2817" s="49"/>
      <c r="W2817"/>
    </row>
    <row r="2818" spans="11:23" x14ac:dyDescent="0.35">
      <c r="K2818"/>
      <c r="L2818"/>
      <c r="M2818"/>
      <c r="O2818"/>
      <c r="P2818" s="49"/>
      <c r="Q2818" s="49"/>
      <c r="R2818"/>
      <c r="S2818" s="49"/>
      <c r="T2818" s="49"/>
      <c r="U2818" s="49"/>
      <c r="V2818" s="49"/>
      <c r="W2818"/>
    </row>
    <row r="2819" spans="11:23" x14ac:dyDescent="0.35">
      <c r="K2819"/>
      <c r="L2819"/>
      <c r="M2819"/>
      <c r="O2819"/>
      <c r="P2819" s="49"/>
      <c r="Q2819" s="49"/>
      <c r="R2819"/>
      <c r="S2819" s="49"/>
      <c r="T2819" s="49"/>
      <c r="U2819" s="49"/>
      <c r="V2819" s="49"/>
      <c r="W2819"/>
    </row>
    <row r="2820" spans="11:23" x14ac:dyDescent="0.35">
      <c r="K2820"/>
      <c r="L2820"/>
      <c r="M2820"/>
      <c r="O2820"/>
      <c r="P2820" s="49"/>
      <c r="Q2820" s="49"/>
      <c r="R2820"/>
      <c r="S2820" s="49"/>
      <c r="T2820" s="49"/>
      <c r="U2820" s="49"/>
      <c r="V2820" s="49"/>
      <c r="W2820"/>
    </row>
    <row r="2821" spans="11:23" x14ac:dyDescent="0.35">
      <c r="K2821"/>
      <c r="L2821"/>
      <c r="M2821"/>
      <c r="O2821"/>
      <c r="P2821" s="49"/>
      <c r="Q2821" s="49"/>
      <c r="R2821"/>
      <c r="S2821" s="49"/>
      <c r="T2821" s="49"/>
      <c r="U2821" s="49"/>
      <c r="V2821" s="49"/>
      <c r="W2821"/>
    </row>
    <row r="2822" spans="11:23" x14ac:dyDescent="0.35">
      <c r="K2822"/>
      <c r="L2822"/>
      <c r="M2822"/>
      <c r="O2822"/>
      <c r="P2822" s="49"/>
      <c r="Q2822" s="49"/>
      <c r="R2822"/>
      <c r="S2822" s="49"/>
      <c r="T2822" s="49"/>
      <c r="U2822" s="49"/>
      <c r="V2822" s="49"/>
      <c r="W2822"/>
    </row>
    <row r="2823" spans="11:23" x14ac:dyDescent="0.35">
      <c r="K2823"/>
      <c r="L2823"/>
      <c r="M2823"/>
      <c r="O2823"/>
      <c r="P2823" s="49"/>
      <c r="Q2823" s="49"/>
      <c r="R2823"/>
      <c r="S2823" s="49"/>
      <c r="T2823" s="49"/>
      <c r="U2823" s="49"/>
      <c r="V2823" s="49"/>
      <c r="W2823"/>
    </row>
    <row r="2824" spans="11:23" x14ac:dyDescent="0.35">
      <c r="K2824"/>
      <c r="L2824"/>
      <c r="M2824"/>
      <c r="O2824"/>
      <c r="P2824" s="49"/>
      <c r="Q2824" s="49"/>
      <c r="R2824"/>
      <c r="S2824" s="49"/>
      <c r="T2824" s="49"/>
      <c r="U2824" s="49"/>
      <c r="V2824" s="49"/>
      <c r="W2824"/>
    </row>
    <row r="2825" spans="11:23" x14ac:dyDescent="0.35">
      <c r="K2825"/>
      <c r="L2825"/>
      <c r="M2825"/>
      <c r="O2825"/>
      <c r="P2825" s="49"/>
      <c r="Q2825" s="49"/>
      <c r="R2825"/>
      <c r="S2825" s="49"/>
      <c r="T2825" s="49"/>
      <c r="U2825" s="49"/>
      <c r="V2825" s="49"/>
      <c r="W2825"/>
    </row>
    <row r="2826" spans="11:23" x14ac:dyDescent="0.35">
      <c r="K2826"/>
      <c r="L2826"/>
      <c r="M2826"/>
      <c r="O2826"/>
      <c r="P2826" s="49"/>
      <c r="Q2826" s="49"/>
      <c r="R2826"/>
      <c r="S2826" s="49"/>
      <c r="T2826" s="49"/>
      <c r="U2826" s="49"/>
      <c r="V2826" s="49"/>
      <c r="W2826"/>
    </row>
    <row r="2827" spans="11:23" x14ac:dyDescent="0.35">
      <c r="K2827"/>
      <c r="L2827"/>
      <c r="M2827"/>
      <c r="O2827"/>
      <c r="P2827" s="49"/>
      <c r="Q2827" s="49"/>
      <c r="R2827"/>
      <c r="S2827" s="49"/>
      <c r="T2827" s="49"/>
      <c r="U2827" s="49"/>
      <c r="V2827" s="49"/>
      <c r="W2827"/>
    </row>
    <row r="2828" spans="11:23" x14ac:dyDescent="0.35">
      <c r="K2828"/>
      <c r="L2828"/>
      <c r="M2828"/>
      <c r="O2828"/>
      <c r="P2828" s="49"/>
      <c r="Q2828" s="49"/>
      <c r="R2828"/>
      <c r="S2828" s="49"/>
      <c r="T2828" s="49"/>
      <c r="U2828" s="49"/>
      <c r="V2828" s="49"/>
      <c r="W2828"/>
    </row>
    <row r="2829" spans="11:23" x14ac:dyDescent="0.35">
      <c r="K2829"/>
      <c r="L2829"/>
      <c r="M2829"/>
      <c r="O2829"/>
      <c r="P2829" s="49"/>
      <c r="Q2829" s="49"/>
      <c r="R2829"/>
      <c r="S2829" s="49"/>
      <c r="T2829" s="49"/>
      <c r="U2829" s="49"/>
      <c r="V2829" s="49"/>
      <c r="W2829"/>
    </row>
    <row r="2830" spans="11:23" x14ac:dyDescent="0.35">
      <c r="K2830"/>
      <c r="L2830"/>
      <c r="M2830"/>
      <c r="O2830"/>
      <c r="P2830" s="49"/>
      <c r="Q2830" s="49"/>
      <c r="R2830"/>
      <c r="S2830" s="49"/>
      <c r="T2830" s="49"/>
      <c r="U2830" s="49"/>
      <c r="V2830" s="49"/>
      <c r="W2830"/>
    </row>
    <row r="2831" spans="11:23" x14ac:dyDescent="0.35">
      <c r="K2831"/>
      <c r="L2831"/>
      <c r="M2831"/>
      <c r="O2831"/>
      <c r="P2831" s="49"/>
      <c r="Q2831" s="49"/>
      <c r="R2831"/>
      <c r="S2831" s="49"/>
      <c r="T2831" s="49"/>
      <c r="U2831" s="49"/>
      <c r="V2831" s="49"/>
      <c r="W2831"/>
    </row>
    <row r="2832" spans="11:23" x14ac:dyDescent="0.35">
      <c r="K2832"/>
      <c r="L2832"/>
      <c r="M2832"/>
      <c r="O2832"/>
      <c r="P2832" s="49"/>
      <c r="Q2832" s="49"/>
      <c r="R2832"/>
      <c r="S2832" s="49"/>
      <c r="T2832" s="49"/>
      <c r="U2832" s="49"/>
      <c r="V2832" s="49"/>
      <c r="W2832"/>
    </row>
    <row r="2833" spans="11:23" x14ac:dyDescent="0.35">
      <c r="K2833"/>
      <c r="L2833"/>
      <c r="M2833"/>
      <c r="O2833"/>
      <c r="P2833" s="49"/>
      <c r="Q2833" s="49"/>
      <c r="R2833"/>
      <c r="S2833" s="49"/>
      <c r="T2833" s="49"/>
      <c r="U2833" s="49"/>
      <c r="V2833" s="49"/>
      <c r="W2833"/>
    </row>
    <row r="2834" spans="11:23" x14ac:dyDescent="0.35">
      <c r="K2834"/>
      <c r="L2834"/>
      <c r="M2834"/>
      <c r="O2834"/>
      <c r="P2834" s="49"/>
      <c r="Q2834" s="49"/>
      <c r="R2834"/>
      <c r="S2834" s="49"/>
      <c r="T2834" s="49"/>
      <c r="U2834" s="49"/>
      <c r="V2834" s="49"/>
      <c r="W2834"/>
    </row>
    <row r="2835" spans="11:23" x14ac:dyDescent="0.35">
      <c r="K2835"/>
      <c r="L2835"/>
      <c r="M2835"/>
      <c r="O2835"/>
      <c r="P2835" s="49"/>
      <c r="Q2835" s="49"/>
      <c r="R2835"/>
      <c r="S2835" s="49"/>
      <c r="T2835" s="49"/>
      <c r="U2835" s="49"/>
      <c r="V2835" s="49"/>
      <c r="W2835"/>
    </row>
    <row r="2836" spans="11:23" x14ac:dyDescent="0.35">
      <c r="K2836"/>
      <c r="L2836"/>
      <c r="M2836"/>
      <c r="O2836"/>
      <c r="P2836" s="49"/>
      <c r="Q2836" s="49"/>
      <c r="R2836"/>
      <c r="S2836" s="49"/>
      <c r="T2836" s="49"/>
      <c r="U2836" s="49"/>
      <c r="V2836" s="49"/>
      <c r="W2836"/>
    </row>
    <row r="2837" spans="11:23" x14ac:dyDescent="0.35">
      <c r="K2837"/>
      <c r="L2837"/>
      <c r="M2837"/>
      <c r="O2837"/>
      <c r="P2837" s="49"/>
      <c r="Q2837" s="49"/>
      <c r="R2837"/>
      <c r="S2837" s="49"/>
      <c r="T2837" s="49"/>
      <c r="U2837" s="49"/>
      <c r="V2837" s="49"/>
      <c r="W2837"/>
    </row>
    <row r="2838" spans="11:23" x14ac:dyDescent="0.35">
      <c r="K2838"/>
      <c r="L2838"/>
      <c r="M2838"/>
      <c r="O2838"/>
      <c r="P2838" s="49"/>
      <c r="Q2838" s="49"/>
      <c r="R2838"/>
      <c r="S2838" s="49"/>
      <c r="T2838" s="49"/>
      <c r="U2838" s="49"/>
      <c r="V2838" s="49"/>
      <c r="W2838"/>
    </row>
    <row r="2839" spans="11:23" x14ac:dyDescent="0.35">
      <c r="K2839"/>
      <c r="L2839"/>
      <c r="M2839"/>
      <c r="O2839"/>
      <c r="P2839" s="49"/>
      <c r="Q2839" s="49"/>
      <c r="R2839"/>
      <c r="S2839" s="49"/>
      <c r="T2839" s="49"/>
      <c r="U2839" s="49"/>
      <c r="V2839" s="49"/>
      <c r="W2839"/>
    </row>
    <row r="2840" spans="11:23" x14ac:dyDescent="0.35">
      <c r="K2840"/>
      <c r="L2840"/>
      <c r="M2840"/>
      <c r="O2840"/>
      <c r="P2840" s="49"/>
      <c r="Q2840" s="49"/>
      <c r="R2840"/>
      <c r="S2840" s="49"/>
      <c r="T2840" s="49"/>
      <c r="U2840" s="49"/>
      <c r="V2840" s="49"/>
      <c r="W2840"/>
    </row>
    <row r="2841" spans="11:23" x14ac:dyDescent="0.35">
      <c r="K2841"/>
      <c r="L2841"/>
      <c r="M2841"/>
      <c r="O2841"/>
      <c r="P2841" s="49"/>
      <c r="Q2841" s="49"/>
      <c r="R2841"/>
      <c r="S2841" s="49"/>
      <c r="T2841" s="49"/>
      <c r="U2841" s="49"/>
      <c r="V2841" s="49"/>
      <c r="W2841"/>
    </row>
    <row r="2842" spans="11:23" x14ac:dyDescent="0.35">
      <c r="K2842"/>
      <c r="L2842"/>
      <c r="M2842"/>
      <c r="O2842"/>
      <c r="P2842" s="49"/>
      <c r="Q2842" s="49"/>
      <c r="R2842"/>
      <c r="S2842" s="49"/>
      <c r="T2842" s="49"/>
      <c r="U2842" s="49"/>
      <c r="V2842" s="49"/>
      <c r="W2842"/>
    </row>
    <row r="2843" spans="11:23" x14ac:dyDescent="0.35">
      <c r="K2843"/>
      <c r="L2843"/>
      <c r="M2843"/>
      <c r="O2843"/>
      <c r="P2843" s="49"/>
      <c r="Q2843" s="49"/>
      <c r="R2843"/>
      <c r="S2843" s="49"/>
      <c r="T2843" s="49"/>
      <c r="U2843" s="49"/>
      <c r="V2843" s="49"/>
      <c r="W2843"/>
    </row>
    <row r="2844" spans="11:23" x14ac:dyDescent="0.35">
      <c r="K2844"/>
      <c r="L2844"/>
      <c r="M2844"/>
      <c r="O2844"/>
      <c r="P2844" s="49"/>
      <c r="Q2844" s="49"/>
      <c r="R2844"/>
      <c r="S2844" s="49"/>
      <c r="T2844" s="49"/>
      <c r="U2844" s="49"/>
      <c r="V2844" s="49"/>
      <c r="W2844"/>
    </row>
    <row r="2845" spans="11:23" x14ac:dyDescent="0.35">
      <c r="K2845"/>
      <c r="L2845"/>
      <c r="M2845"/>
      <c r="O2845"/>
      <c r="P2845" s="49"/>
      <c r="Q2845" s="49"/>
      <c r="R2845"/>
      <c r="S2845" s="49"/>
      <c r="T2845" s="49"/>
      <c r="U2845" s="49"/>
      <c r="V2845" s="49"/>
      <c r="W2845"/>
    </row>
    <row r="2846" spans="11:23" x14ac:dyDescent="0.35">
      <c r="K2846"/>
      <c r="L2846"/>
      <c r="M2846"/>
      <c r="O2846"/>
      <c r="P2846" s="49"/>
      <c r="Q2846" s="49"/>
      <c r="R2846"/>
      <c r="S2846" s="49"/>
      <c r="T2846" s="49"/>
      <c r="U2846" s="49"/>
      <c r="V2846" s="49"/>
      <c r="W2846"/>
    </row>
    <row r="2847" spans="11:23" x14ac:dyDescent="0.35">
      <c r="K2847"/>
      <c r="L2847"/>
      <c r="M2847"/>
      <c r="O2847"/>
      <c r="P2847" s="49"/>
      <c r="Q2847" s="49"/>
      <c r="R2847"/>
      <c r="S2847" s="49"/>
      <c r="T2847" s="49"/>
      <c r="U2847" s="49"/>
      <c r="V2847" s="49"/>
      <c r="W2847"/>
    </row>
    <row r="2848" spans="11:23" x14ac:dyDescent="0.35">
      <c r="K2848"/>
      <c r="L2848"/>
      <c r="M2848"/>
      <c r="O2848"/>
      <c r="P2848" s="49"/>
      <c r="Q2848" s="49"/>
      <c r="R2848"/>
      <c r="S2848" s="49"/>
      <c r="T2848" s="49"/>
      <c r="U2848" s="49"/>
      <c r="V2848" s="49"/>
      <c r="W2848"/>
    </row>
    <row r="2849" spans="11:23" x14ac:dyDescent="0.35">
      <c r="K2849"/>
      <c r="L2849"/>
      <c r="M2849"/>
      <c r="O2849"/>
      <c r="P2849" s="49"/>
      <c r="Q2849" s="49"/>
      <c r="R2849"/>
      <c r="S2849" s="49"/>
      <c r="T2849" s="49"/>
      <c r="U2849" s="49"/>
      <c r="V2849" s="49"/>
      <c r="W2849"/>
    </row>
    <row r="2850" spans="11:23" x14ac:dyDescent="0.35">
      <c r="K2850"/>
      <c r="L2850"/>
      <c r="M2850"/>
      <c r="O2850"/>
      <c r="P2850" s="49"/>
      <c r="Q2850" s="49"/>
      <c r="R2850"/>
      <c r="S2850" s="49"/>
      <c r="T2850" s="49"/>
      <c r="U2850" s="49"/>
      <c r="V2850" s="49"/>
      <c r="W2850"/>
    </row>
    <row r="2851" spans="11:23" x14ac:dyDescent="0.35">
      <c r="K2851"/>
      <c r="L2851"/>
      <c r="M2851"/>
      <c r="O2851"/>
      <c r="P2851" s="49"/>
      <c r="Q2851" s="49"/>
      <c r="R2851"/>
      <c r="S2851" s="49"/>
      <c r="T2851" s="49"/>
      <c r="U2851" s="49"/>
      <c r="V2851" s="49"/>
      <c r="W2851"/>
    </row>
    <row r="2852" spans="11:23" x14ac:dyDescent="0.35">
      <c r="K2852"/>
      <c r="L2852"/>
      <c r="M2852"/>
      <c r="O2852"/>
      <c r="P2852" s="49"/>
      <c r="Q2852" s="49"/>
      <c r="R2852"/>
      <c r="S2852" s="49"/>
      <c r="T2852" s="49"/>
      <c r="U2852" s="49"/>
      <c r="V2852" s="49"/>
      <c r="W2852"/>
    </row>
    <row r="2853" spans="11:23" x14ac:dyDescent="0.35">
      <c r="K2853"/>
      <c r="L2853"/>
      <c r="M2853"/>
      <c r="O2853"/>
      <c r="P2853" s="49"/>
      <c r="Q2853" s="49"/>
      <c r="R2853"/>
      <c r="S2853" s="49"/>
      <c r="T2853" s="49"/>
      <c r="U2853" s="49"/>
      <c r="V2853" s="49"/>
      <c r="W2853"/>
    </row>
    <row r="2854" spans="11:23" x14ac:dyDescent="0.35">
      <c r="K2854"/>
      <c r="L2854"/>
      <c r="M2854"/>
      <c r="O2854"/>
      <c r="P2854" s="49"/>
      <c r="Q2854" s="49"/>
      <c r="R2854"/>
      <c r="S2854" s="49"/>
      <c r="T2854" s="49"/>
      <c r="U2854" s="49"/>
      <c r="V2854" s="49"/>
      <c r="W2854"/>
    </row>
    <row r="2855" spans="11:23" x14ac:dyDescent="0.35">
      <c r="K2855"/>
      <c r="L2855"/>
      <c r="M2855"/>
      <c r="O2855"/>
      <c r="P2855" s="49"/>
      <c r="Q2855" s="49"/>
      <c r="R2855"/>
      <c r="S2855" s="49"/>
      <c r="T2855" s="49"/>
      <c r="U2855" s="49"/>
      <c r="V2855" s="49"/>
      <c r="W2855"/>
    </row>
    <row r="2856" spans="11:23" x14ac:dyDescent="0.35">
      <c r="K2856"/>
      <c r="L2856"/>
      <c r="M2856"/>
      <c r="O2856"/>
      <c r="P2856" s="49"/>
      <c r="Q2856" s="49"/>
      <c r="R2856"/>
      <c r="S2856" s="49"/>
      <c r="T2856" s="49"/>
      <c r="U2856" s="49"/>
      <c r="V2856" s="49"/>
      <c r="W2856"/>
    </row>
    <row r="2857" spans="11:23" x14ac:dyDescent="0.35">
      <c r="K2857"/>
      <c r="L2857"/>
      <c r="M2857"/>
      <c r="O2857"/>
      <c r="P2857" s="49"/>
      <c r="Q2857" s="49"/>
      <c r="R2857"/>
      <c r="S2857" s="49"/>
      <c r="T2857" s="49"/>
      <c r="U2857" s="49"/>
      <c r="V2857" s="49"/>
      <c r="W2857"/>
    </row>
    <row r="2858" spans="11:23" x14ac:dyDescent="0.35">
      <c r="K2858"/>
      <c r="L2858"/>
      <c r="M2858"/>
      <c r="O2858"/>
      <c r="P2858" s="49"/>
      <c r="Q2858" s="49"/>
      <c r="R2858"/>
      <c r="S2858" s="49"/>
      <c r="T2858" s="49"/>
      <c r="U2858" s="49"/>
      <c r="V2858" s="49"/>
      <c r="W2858"/>
    </row>
    <row r="2859" spans="11:23" x14ac:dyDescent="0.35">
      <c r="K2859"/>
      <c r="L2859"/>
      <c r="M2859"/>
      <c r="O2859"/>
      <c r="P2859" s="49"/>
      <c r="Q2859" s="49"/>
      <c r="R2859"/>
      <c r="S2859" s="49"/>
      <c r="T2859" s="49"/>
      <c r="U2859" s="49"/>
      <c r="V2859" s="49"/>
      <c r="W2859"/>
    </row>
    <row r="2860" spans="11:23" x14ac:dyDescent="0.35">
      <c r="K2860"/>
      <c r="L2860"/>
      <c r="M2860"/>
      <c r="O2860"/>
      <c r="P2860" s="49"/>
      <c r="Q2860" s="49"/>
      <c r="R2860"/>
      <c r="S2860" s="49"/>
      <c r="T2860" s="49"/>
      <c r="U2860" s="49"/>
      <c r="V2860" s="49"/>
      <c r="W2860"/>
    </row>
    <row r="2861" spans="11:23" x14ac:dyDescent="0.35">
      <c r="K2861"/>
      <c r="L2861"/>
      <c r="M2861"/>
      <c r="O2861"/>
      <c r="P2861" s="49"/>
      <c r="Q2861" s="49"/>
      <c r="R2861"/>
      <c r="S2861" s="49"/>
      <c r="T2861" s="49"/>
      <c r="U2861" s="49"/>
      <c r="V2861" s="49"/>
      <c r="W2861"/>
    </row>
    <row r="2862" spans="11:23" x14ac:dyDescent="0.35">
      <c r="K2862"/>
      <c r="L2862"/>
      <c r="M2862"/>
      <c r="O2862"/>
      <c r="P2862" s="49"/>
      <c r="Q2862" s="49"/>
      <c r="R2862"/>
      <c r="S2862" s="49"/>
      <c r="T2862" s="49"/>
      <c r="U2862" s="49"/>
      <c r="V2862" s="49"/>
      <c r="W2862"/>
    </row>
    <row r="2863" spans="11:23" x14ac:dyDescent="0.35">
      <c r="K2863"/>
      <c r="L2863"/>
      <c r="M2863"/>
      <c r="O2863"/>
      <c r="P2863" s="49"/>
      <c r="Q2863" s="49"/>
      <c r="R2863"/>
      <c r="S2863" s="49"/>
      <c r="T2863" s="49"/>
      <c r="U2863" s="49"/>
      <c r="V2863" s="49"/>
      <c r="W2863"/>
    </row>
    <row r="2864" spans="11:23" x14ac:dyDescent="0.35">
      <c r="K2864"/>
      <c r="L2864"/>
      <c r="M2864"/>
      <c r="O2864"/>
      <c r="P2864" s="49"/>
      <c r="Q2864" s="49"/>
      <c r="R2864"/>
      <c r="S2864" s="49"/>
      <c r="T2864" s="49"/>
      <c r="U2864" s="49"/>
      <c r="V2864" s="49"/>
      <c r="W2864"/>
    </row>
    <row r="2865" spans="11:23" x14ac:dyDescent="0.35">
      <c r="K2865"/>
      <c r="L2865"/>
      <c r="M2865"/>
      <c r="O2865"/>
      <c r="P2865" s="49"/>
      <c r="Q2865" s="49"/>
      <c r="R2865"/>
      <c r="S2865" s="49"/>
      <c r="T2865" s="49"/>
      <c r="U2865" s="49"/>
      <c r="V2865" s="49"/>
      <c r="W2865"/>
    </row>
    <row r="2866" spans="11:23" x14ac:dyDescent="0.35">
      <c r="K2866"/>
      <c r="L2866"/>
      <c r="M2866"/>
      <c r="O2866"/>
      <c r="P2866" s="49"/>
      <c r="Q2866" s="49"/>
      <c r="R2866"/>
      <c r="S2866" s="49"/>
      <c r="T2866" s="49"/>
      <c r="U2866" s="49"/>
      <c r="V2866" s="49"/>
      <c r="W2866"/>
    </row>
    <row r="2867" spans="11:23" x14ac:dyDescent="0.35">
      <c r="K2867"/>
      <c r="L2867"/>
      <c r="M2867"/>
      <c r="O2867"/>
      <c r="P2867" s="49"/>
      <c r="Q2867" s="49"/>
      <c r="R2867"/>
      <c r="S2867" s="49"/>
      <c r="T2867" s="49"/>
      <c r="U2867" s="49"/>
      <c r="V2867" s="49"/>
      <c r="W2867"/>
    </row>
    <row r="2868" spans="11:23" x14ac:dyDescent="0.35">
      <c r="K2868"/>
      <c r="L2868"/>
      <c r="M2868"/>
      <c r="O2868"/>
      <c r="P2868" s="49"/>
      <c r="Q2868" s="49"/>
      <c r="R2868"/>
      <c r="S2868" s="49"/>
      <c r="T2868" s="49"/>
      <c r="U2868" s="49"/>
      <c r="V2868" s="49"/>
      <c r="W2868"/>
    </row>
    <row r="2869" spans="11:23" x14ac:dyDescent="0.35">
      <c r="K2869"/>
      <c r="L2869"/>
      <c r="M2869"/>
      <c r="O2869"/>
      <c r="P2869" s="49"/>
      <c r="Q2869" s="49"/>
      <c r="R2869"/>
      <c r="S2869" s="49"/>
      <c r="T2869" s="49"/>
      <c r="U2869" s="49"/>
      <c r="V2869" s="49"/>
      <c r="W2869"/>
    </row>
    <row r="2870" spans="11:23" x14ac:dyDescent="0.35">
      <c r="K2870"/>
      <c r="L2870"/>
      <c r="M2870"/>
      <c r="O2870"/>
      <c r="P2870" s="49"/>
      <c r="Q2870" s="49"/>
      <c r="R2870"/>
      <c r="S2870" s="49"/>
      <c r="T2870" s="49"/>
      <c r="U2870" s="49"/>
      <c r="V2870" s="49"/>
      <c r="W2870"/>
    </row>
    <row r="2871" spans="11:23" x14ac:dyDescent="0.35">
      <c r="K2871"/>
      <c r="L2871"/>
      <c r="M2871"/>
      <c r="O2871"/>
      <c r="P2871" s="49"/>
      <c r="Q2871" s="49"/>
      <c r="R2871"/>
      <c r="S2871" s="49"/>
      <c r="T2871" s="49"/>
      <c r="U2871" s="49"/>
      <c r="V2871" s="49"/>
      <c r="W2871"/>
    </row>
    <row r="2872" spans="11:23" x14ac:dyDescent="0.35">
      <c r="K2872"/>
      <c r="L2872"/>
      <c r="M2872"/>
      <c r="O2872"/>
      <c r="P2872" s="49"/>
      <c r="Q2872" s="49"/>
      <c r="R2872"/>
      <c r="S2872" s="49"/>
      <c r="T2872" s="49"/>
      <c r="U2872" s="49"/>
      <c r="V2872" s="49"/>
      <c r="W2872"/>
    </row>
    <row r="2873" spans="11:23" x14ac:dyDescent="0.35">
      <c r="K2873"/>
      <c r="L2873"/>
      <c r="M2873"/>
      <c r="O2873"/>
      <c r="P2873" s="49"/>
      <c r="Q2873" s="49"/>
      <c r="R2873"/>
      <c r="S2873" s="49"/>
      <c r="T2873" s="49"/>
      <c r="U2873" s="49"/>
      <c r="V2873" s="49"/>
      <c r="W2873"/>
    </row>
    <row r="2874" spans="11:23" x14ac:dyDescent="0.35">
      <c r="K2874"/>
      <c r="L2874"/>
      <c r="M2874"/>
      <c r="O2874"/>
      <c r="P2874" s="49"/>
      <c r="Q2874" s="49"/>
      <c r="R2874"/>
      <c r="S2874" s="49"/>
      <c r="T2874" s="49"/>
      <c r="U2874" s="49"/>
      <c r="V2874" s="49"/>
      <c r="W2874"/>
    </row>
    <row r="2875" spans="11:23" x14ac:dyDescent="0.35">
      <c r="K2875"/>
      <c r="L2875"/>
      <c r="M2875"/>
      <c r="O2875"/>
      <c r="P2875" s="49"/>
      <c r="Q2875" s="49"/>
      <c r="R2875"/>
      <c r="S2875" s="49"/>
      <c r="T2875" s="49"/>
      <c r="U2875" s="49"/>
      <c r="V2875" s="49"/>
      <c r="W2875"/>
    </row>
    <row r="2876" spans="11:23" x14ac:dyDescent="0.35">
      <c r="K2876"/>
      <c r="L2876"/>
      <c r="M2876"/>
      <c r="O2876"/>
      <c r="P2876" s="49"/>
      <c r="Q2876" s="49"/>
      <c r="R2876"/>
      <c r="S2876" s="49"/>
      <c r="T2876" s="49"/>
      <c r="U2876" s="49"/>
      <c r="V2876" s="49"/>
      <c r="W2876"/>
    </row>
    <row r="2877" spans="11:23" x14ac:dyDescent="0.35">
      <c r="K2877"/>
      <c r="L2877"/>
      <c r="M2877"/>
      <c r="O2877"/>
      <c r="P2877" s="49"/>
      <c r="Q2877" s="49"/>
      <c r="R2877"/>
      <c r="S2877" s="49"/>
      <c r="T2877" s="49"/>
      <c r="U2877" s="49"/>
      <c r="V2877" s="49"/>
      <c r="W2877"/>
    </row>
    <row r="2878" spans="11:23" x14ac:dyDescent="0.35">
      <c r="K2878"/>
      <c r="L2878"/>
      <c r="M2878"/>
      <c r="O2878"/>
      <c r="P2878" s="49"/>
      <c r="Q2878" s="49"/>
      <c r="R2878"/>
      <c r="S2878" s="49"/>
      <c r="T2878" s="49"/>
      <c r="U2878" s="49"/>
      <c r="V2878" s="49"/>
      <c r="W2878"/>
    </row>
    <row r="2879" spans="11:23" x14ac:dyDescent="0.35">
      <c r="K2879"/>
      <c r="L2879"/>
      <c r="M2879"/>
      <c r="O2879"/>
      <c r="P2879" s="49"/>
      <c r="Q2879" s="49"/>
      <c r="R2879"/>
      <c r="S2879" s="49"/>
      <c r="T2879" s="49"/>
      <c r="U2879" s="49"/>
      <c r="V2879" s="49"/>
      <c r="W2879"/>
    </row>
    <row r="2880" spans="11:23" x14ac:dyDescent="0.35">
      <c r="K2880"/>
      <c r="L2880"/>
      <c r="M2880"/>
      <c r="O2880"/>
      <c r="P2880" s="49"/>
      <c r="Q2880" s="49"/>
      <c r="R2880"/>
      <c r="S2880" s="49"/>
      <c r="T2880" s="49"/>
      <c r="U2880" s="49"/>
      <c r="V2880" s="49"/>
      <c r="W2880"/>
    </row>
    <row r="2881" spans="11:23" x14ac:dyDescent="0.35">
      <c r="K2881"/>
      <c r="L2881"/>
      <c r="M2881"/>
      <c r="O2881"/>
      <c r="P2881" s="49"/>
      <c r="Q2881" s="49"/>
      <c r="R2881"/>
      <c r="S2881" s="49"/>
      <c r="T2881" s="49"/>
      <c r="U2881" s="49"/>
      <c r="V2881" s="49"/>
      <c r="W2881"/>
    </row>
    <row r="2882" spans="11:23" x14ac:dyDescent="0.35">
      <c r="K2882"/>
      <c r="L2882"/>
      <c r="M2882"/>
      <c r="O2882"/>
      <c r="P2882" s="49"/>
      <c r="Q2882" s="49"/>
      <c r="R2882"/>
      <c r="S2882" s="49"/>
      <c r="T2882" s="49"/>
      <c r="U2882" s="49"/>
      <c r="V2882" s="49"/>
      <c r="W2882"/>
    </row>
    <row r="2883" spans="11:23" x14ac:dyDescent="0.35">
      <c r="K2883"/>
      <c r="L2883"/>
      <c r="M2883"/>
      <c r="O2883"/>
      <c r="P2883" s="49"/>
      <c r="Q2883" s="49"/>
      <c r="R2883"/>
      <c r="S2883" s="49"/>
      <c r="T2883" s="49"/>
      <c r="U2883" s="49"/>
      <c r="V2883" s="49"/>
      <c r="W2883"/>
    </row>
    <row r="2884" spans="11:23" x14ac:dyDescent="0.35">
      <c r="K2884"/>
      <c r="L2884"/>
      <c r="M2884"/>
      <c r="O2884"/>
      <c r="P2884" s="49"/>
      <c r="Q2884" s="49"/>
      <c r="R2884"/>
      <c r="S2884" s="49"/>
      <c r="T2884" s="49"/>
      <c r="U2884" s="49"/>
      <c r="V2884" s="49"/>
      <c r="W2884"/>
    </row>
    <row r="2885" spans="11:23" x14ac:dyDescent="0.35">
      <c r="K2885"/>
      <c r="L2885"/>
      <c r="M2885"/>
      <c r="O2885"/>
      <c r="P2885" s="49"/>
      <c r="Q2885" s="49"/>
      <c r="R2885"/>
      <c r="S2885" s="49"/>
      <c r="T2885" s="49"/>
      <c r="U2885" s="49"/>
      <c r="V2885" s="49"/>
      <c r="W2885"/>
    </row>
    <row r="2886" spans="11:23" x14ac:dyDescent="0.35">
      <c r="K2886"/>
      <c r="L2886"/>
      <c r="M2886"/>
      <c r="O2886"/>
      <c r="P2886" s="49"/>
      <c r="Q2886" s="49"/>
      <c r="R2886"/>
      <c r="S2886" s="49"/>
      <c r="T2886" s="49"/>
      <c r="U2886" s="49"/>
      <c r="V2886" s="49"/>
      <c r="W2886"/>
    </row>
    <row r="2887" spans="11:23" x14ac:dyDescent="0.35">
      <c r="K2887"/>
      <c r="L2887"/>
      <c r="M2887"/>
      <c r="O2887"/>
      <c r="P2887" s="49"/>
      <c r="Q2887" s="49"/>
      <c r="R2887"/>
      <c r="S2887" s="49"/>
      <c r="T2887" s="49"/>
      <c r="U2887" s="49"/>
      <c r="V2887" s="49"/>
      <c r="W2887"/>
    </row>
    <row r="2888" spans="11:23" x14ac:dyDescent="0.35">
      <c r="K2888"/>
      <c r="L2888"/>
      <c r="M2888"/>
      <c r="O2888"/>
      <c r="P2888" s="49"/>
      <c r="Q2888" s="49"/>
      <c r="R2888"/>
      <c r="S2888" s="49"/>
      <c r="T2888" s="49"/>
      <c r="U2888" s="49"/>
      <c r="V2888" s="49"/>
      <c r="W2888"/>
    </row>
    <row r="2889" spans="11:23" x14ac:dyDescent="0.35">
      <c r="K2889"/>
      <c r="L2889"/>
      <c r="M2889"/>
      <c r="O2889"/>
      <c r="P2889" s="49"/>
      <c r="Q2889" s="49"/>
      <c r="R2889"/>
      <c r="S2889" s="49"/>
      <c r="T2889" s="49"/>
      <c r="U2889" s="49"/>
      <c r="V2889" s="49"/>
      <c r="W2889"/>
    </row>
    <row r="2890" spans="11:23" x14ac:dyDescent="0.35">
      <c r="K2890"/>
      <c r="L2890"/>
      <c r="M2890"/>
      <c r="O2890"/>
      <c r="P2890" s="49"/>
      <c r="Q2890" s="49"/>
      <c r="R2890"/>
      <c r="S2890" s="49"/>
      <c r="T2890" s="49"/>
      <c r="U2890" s="49"/>
      <c r="V2890" s="49"/>
      <c r="W2890"/>
    </row>
    <row r="2891" spans="11:23" x14ac:dyDescent="0.35">
      <c r="K2891"/>
      <c r="L2891"/>
      <c r="M2891"/>
      <c r="O2891"/>
      <c r="P2891" s="49"/>
      <c r="Q2891" s="49"/>
      <c r="R2891"/>
      <c r="S2891" s="49"/>
      <c r="T2891" s="49"/>
      <c r="U2891" s="49"/>
      <c r="V2891" s="49"/>
      <c r="W2891"/>
    </row>
    <row r="2892" spans="11:23" x14ac:dyDescent="0.35">
      <c r="K2892"/>
      <c r="L2892"/>
      <c r="M2892"/>
      <c r="O2892"/>
      <c r="P2892" s="49"/>
      <c r="Q2892" s="49"/>
      <c r="R2892"/>
      <c r="S2892" s="49"/>
      <c r="T2892" s="49"/>
      <c r="U2892" s="49"/>
      <c r="V2892" s="49"/>
      <c r="W2892"/>
    </row>
    <row r="2893" spans="11:23" x14ac:dyDescent="0.35">
      <c r="K2893"/>
      <c r="L2893"/>
      <c r="M2893"/>
      <c r="O2893"/>
      <c r="P2893" s="49"/>
      <c r="Q2893" s="49"/>
      <c r="R2893"/>
      <c r="S2893" s="49"/>
      <c r="T2893" s="49"/>
      <c r="U2893" s="49"/>
      <c r="V2893" s="49"/>
      <c r="W2893"/>
    </row>
    <row r="2894" spans="11:23" x14ac:dyDescent="0.35">
      <c r="K2894"/>
      <c r="L2894"/>
      <c r="M2894"/>
      <c r="O2894"/>
      <c r="P2894" s="49"/>
      <c r="Q2894" s="49"/>
      <c r="R2894"/>
      <c r="S2894" s="49"/>
      <c r="T2894" s="49"/>
      <c r="U2894" s="49"/>
      <c r="V2894" s="49"/>
      <c r="W2894"/>
    </row>
    <row r="2895" spans="11:23" x14ac:dyDescent="0.35">
      <c r="K2895"/>
      <c r="L2895"/>
      <c r="M2895"/>
      <c r="O2895"/>
      <c r="P2895" s="49"/>
      <c r="Q2895" s="49"/>
      <c r="R2895"/>
      <c r="S2895" s="49"/>
      <c r="T2895" s="49"/>
      <c r="U2895" s="49"/>
      <c r="V2895" s="49"/>
      <c r="W2895"/>
    </row>
    <row r="2896" spans="11:23" x14ac:dyDescent="0.35">
      <c r="K2896"/>
      <c r="L2896"/>
      <c r="M2896"/>
      <c r="O2896"/>
      <c r="P2896" s="49"/>
      <c r="Q2896" s="49"/>
      <c r="R2896"/>
      <c r="S2896" s="49"/>
      <c r="T2896" s="49"/>
      <c r="U2896" s="49"/>
      <c r="V2896" s="49"/>
      <c r="W2896"/>
    </row>
    <row r="2897" spans="11:23" x14ac:dyDescent="0.35">
      <c r="K2897"/>
      <c r="L2897"/>
      <c r="M2897"/>
      <c r="O2897"/>
      <c r="P2897" s="49"/>
      <c r="Q2897" s="49"/>
      <c r="R2897"/>
      <c r="S2897" s="49"/>
      <c r="T2897" s="49"/>
      <c r="U2897" s="49"/>
      <c r="V2897" s="49"/>
      <c r="W2897"/>
    </row>
    <row r="2898" spans="11:23" x14ac:dyDescent="0.35">
      <c r="K2898"/>
      <c r="L2898"/>
      <c r="M2898"/>
      <c r="O2898"/>
      <c r="P2898" s="49"/>
      <c r="Q2898" s="49"/>
      <c r="R2898"/>
      <c r="S2898" s="49"/>
      <c r="T2898" s="49"/>
      <c r="U2898" s="49"/>
      <c r="V2898" s="49"/>
      <c r="W2898"/>
    </row>
    <row r="2899" spans="11:23" x14ac:dyDescent="0.35">
      <c r="K2899"/>
      <c r="L2899"/>
      <c r="M2899"/>
      <c r="O2899"/>
      <c r="P2899" s="49"/>
      <c r="Q2899" s="49"/>
      <c r="R2899"/>
      <c r="S2899" s="49"/>
      <c r="T2899" s="49"/>
      <c r="U2899" s="49"/>
      <c r="V2899" s="49"/>
      <c r="W2899"/>
    </row>
    <row r="2900" spans="11:23" x14ac:dyDescent="0.35">
      <c r="K2900"/>
      <c r="L2900"/>
      <c r="M2900"/>
      <c r="O2900"/>
      <c r="P2900" s="49"/>
      <c r="Q2900" s="49"/>
      <c r="R2900"/>
      <c r="S2900" s="49"/>
      <c r="T2900" s="49"/>
      <c r="U2900" s="49"/>
      <c r="V2900" s="49"/>
      <c r="W2900"/>
    </row>
    <row r="2901" spans="11:23" x14ac:dyDescent="0.35">
      <c r="K2901"/>
      <c r="L2901"/>
      <c r="M2901"/>
      <c r="O2901"/>
      <c r="P2901" s="49"/>
      <c r="Q2901" s="49"/>
      <c r="R2901"/>
      <c r="S2901" s="49"/>
      <c r="T2901" s="49"/>
      <c r="U2901" s="49"/>
      <c r="V2901" s="49"/>
      <c r="W2901"/>
    </row>
    <row r="2902" spans="11:23" x14ac:dyDescent="0.35">
      <c r="K2902"/>
      <c r="L2902"/>
      <c r="M2902"/>
      <c r="O2902"/>
      <c r="P2902" s="49"/>
      <c r="Q2902" s="49"/>
      <c r="R2902"/>
      <c r="S2902" s="49"/>
      <c r="T2902" s="49"/>
      <c r="U2902" s="49"/>
      <c r="V2902" s="49"/>
      <c r="W2902"/>
    </row>
    <row r="2903" spans="11:23" x14ac:dyDescent="0.35">
      <c r="K2903"/>
      <c r="L2903"/>
      <c r="M2903"/>
      <c r="O2903"/>
      <c r="P2903" s="49"/>
      <c r="Q2903" s="49"/>
      <c r="R2903"/>
      <c r="S2903" s="49"/>
      <c r="T2903" s="49"/>
      <c r="U2903" s="49"/>
      <c r="V2903" s="49"/>
      <c r="W2903"/>
    </row>
    <row r="2904" spans="11:23" x14ac:dyDescent="0.35">
      <c r="K2904"/>
      <c r="L2904"/>
      <c r="M2904"/>
      <c r="O2904"/>
      <c r="P2904" s="49"/>
      <c r="Q2904" s="49"/>
      <c r="R2904"/>
      <c r="S2904" s="49"/>
      <c r="T2904" s="49"/>
      <c r="U2904" s="49"/>
      <c r="V2904" s="49"/>
      <c r="W2904"/>
    </row>
    <row r="2905" spans="11:23" x14ac:dyDescent="0.35">
      <c r="K2905"/>
      <c r="L2905"/>
      <c r="M2905"/>
      <c r="O2905"/>
      <c r="P2905" s="49"/>
      <c r="Q2905" s="49"/>
      <c r="R2905"/>
      <c r="S2905" s="49"/>
      <c r="T2905" s="49"/>
      <c r="U2905" s="49"/>
      <c r="V2905" s="49"/>
      <c r="W2905"/>
    </row>
    <row r="2906" spans="11:23" x14ac:dyDescent="0.35">
      <c r="K2906"/>
      <c r="L2906"/>
      <c r="M2906"/>
      <c r="O2906"/>
      <c r="P2906" s="49"/>
      <c r="Q2906" s="49"/>
      <c r="R2906"/>
      <c r="S2906" s="49"/>
      <c r="T2906" s="49"/>
      <c r="U2906" s="49"/>
      <c r="V2906" s="49"/>
      <c r="W2906"/>
    </row>
    <row r="2907" spans="11:23" x14ac:dyDescent="0.35">
      <c r="K2907"/>
      <c r="L2907"/>
      <c r="M2907"/>
      <c r="O2907"/>
      <c r="P2907" s="49"/>
      <c r="Q2907" s="49"/>
      <c r="R2907"/>
      <c r="S2907" s="49"/>
      <c r="T2907" s="49"/>
      <c r="U2907" s="49"/>
      <c r="V2907" s="49"/>
      <c r="W2907"/>
    </row>
    <row r="2908" spans="11:23" x14ac:dyDescent="0.35">
      <c r="K2908"/>
      <c r="L2908"/>
      <c r="M2908"/>
      <c r="O2908"/>
      <c r="P2908" s="49"/>
      <c r="Q2908" s="49"/>
      <c r="R2908"/>
      <c r="S2908" s="49"/>
      <c r="T2908" s="49"/>
      <c r="U2908" s="49"/>
      <c r="V2908" s="49"/>
      <c r="W2908"/>
    </row>
    <row r="2909" spans="11:23" x14ac:dyDescent="0.35">
      <c r="K2909"/>
      <c r="L2909"/>
      <c r="M2909"/>
      <c r="O2909"/>
      <c r="P2909" s="49"/>
      <c r="Q2909" s="49"/>
      <c r="R2909"/>
      <c r="S2909" s="49"/>
      <c r="T2909" s="49"/>
      <c r="U2909" s="49"/>
      <c r="V2909" s="49"/>
      <c r="W2909"/>
    </row>
    <row r="2910" spans="11:23" x14ac:dyDescent="0.35">
      <c r="K2910"/>
      <c r="L2910"/>
      <c r="M2910"/>
      <c r="O2910"/>
      <c r="P2910" s="49"/>
      <c r="Q2910" s="49"/>
      <c r="R2910"/>
      <c r="S2910" s="49"/>
      <c r="T2910" s="49"/>
      <c r="U2910" s="49"/>
      <c r="V2910" s="49"/>
      <c r="W2910"/>
    </row>
    <row r="2911" spans="11:23" x14ac:dyDescent="0.35">
      <c r="K2911"/>
      <c r="L2911"/>
      <c r="M2911"/>
      <c r="O2911"/>
      <c r="P2911" s="49"/>
      <c r="Q2911" s="49"/>
      <c r="R2911"/>
      <c r="S2911" s="49"/>
      <c r="T2911" s="49"/>
      <c r="U2911" s="49"/>
      <c r="V2911" s="49"/>
      <c r="W2911"/>
    </row>
    <row r="2912" spans="11:23" x14ac:dyDescent="0.35">
      <c r="K2912"/>
      <c r="L2912"/>
      <c r="M2912"/>
      <c r="O2912"/>
      <c r="P2912" s="49"/>
      <c r="Q2912" s="49"/>
      <c r="R2912"/>
      <c r="S2912" s="49"/>
      <c r="T2912" s="49"/>
      <c r="U2912" s="49"/>
      <c r="V2912" s="49"/>
      <c r="W2912"/>
    </row>
    <row r="2913" spans="11:23" x14ac:dyDescent="0.35">
      <c r="K2913"/>
      <c r="L2913"/>
      <c r="M2913"/>
      <c r="O2913"/>
      <c r="P2913" s="49"/>
      <c r="Q2913" s="49"/>
      <c r="R2913"/>
      <c r="S2913" s="49"/>
      <c r="T2913" s="49"/>
      <c r="U2913" s="49"/>
      <c r="V2913" s="49"/>
      <c r="W2913"/>
    </row>
    <row r="2914" spans="11:23" x14ac:dyDescent="0.35">
      <c r="K2914"/>
      <c r="L2914"/>
      <c r="M2914"/>
      <c r="O2914"/>
      <c r="P2914" s="49"/>
      <c r="Q2914" s="49"/>
      <c r="R2914"/>
      <c r="S2914" s="49"/>
      <c r="T2914" s="49"/>
      <c r="U2914" s="49"/>
      <c r="V2914" s="49"/>
      <c r="W2914"/>
    </row>
    <row r="2915" spans="11:23" x14ac:dyDescent="0.35">
      <c r="K2915"/>
      <c r="L2915"/>
      <c r="M2915"/>
      <c r="O2915"/>
      <c r="P2915" s="49"/>
      <c r="Q2915" s="49"/>
      <c r="R2915"/>
      <c r="S2915" s="49"/>
      <c r="T2915" s="49"/>
      <c r="U2915" s="49"/>
      <c r="V2915" s="49"/>
      <c r="W2915"/>
    </row>
    <row r="2916" spans="11:23" x14ac:dyDescent="0.35">
      <c r="K2916"/>
      <c r="L2916"/>
      <c r="M2916"/>
      <c r="O2916"/>
      <c r="P2916" s="49"/>
      <c r="Q2916" s="49"/>
      <c r="R2916"/>
      <c r="S2916" s="49"/>
      <c r="T2916" s="49"/>
      <c r="U2916" s="49"/>
      <c r="V2916" s="49"/>
      <c r="W2916"/>
    </row>
    <row r="2917" spans="11:23" x14ac:dyDescent="0.35">
      <c r="K2917"/>
      <c r="L2917"/>
      <c r="M2917"/>
      <c r="O2917"/>
      <c r="P2917" s="49"/>
      <c r="Q2917" s="49"/>
      <c r="R2917"/>
      <c r="S2917" s="49"/>
      <c r="T2917" s="49"/>
      <c r="U2917" s="49"/>
      <c r="V2917" s="49"/>
      <c r="W2917"/>
    </row>
    <row r="2918" spans="11:23" x14ac:dyDescent="0.35">
      <c r="K2918"/>
      <c r="L2918"/>
      <c r="M2918"/>
      <c r="O2918"/>
      <c r="P2918" s="49"/>
      <c r="Q2918" s="49"/>
      <c r="R2918"/>
      <c r="S2918" s="49"/>
      <c r="T2918" s="49"/>
      <c r="U2918" s="49"/>
      <c r="V2918" s="49"/>
      <c r="W2918"/>
    </row>
    <row r="2919" spans="11:23" x14ac:dyDescent="0.35">
      <c r="K2919"/>
      <c r="L2919"/>
      <c r="M2919"/>
      <c r="O2919"/>
      <c r="P2919" s="49"/>
      <c r="Q2919" s="49"/>
      <c r="R2919"/>
      <c r="S2919" s="49"/>
      <c r="T2919" s="49"/>
      <c r="U2919" s="49"/>
      <c r="V2919" s="49"/>
      <c r="W2919"/>
    </row>
    <row r="2920" spans="11:23" x14ac:dyDescent="0.35">
      <c r="K2920"/>
      <c r="L2920"/>
      <c r="M2920"/>
      <c r="O2920"/>
      <c r="P2920" s="49"/>
      <c r="Q2920" s="49"/>
      <c r="R2920"/>
      <c r="S2920" s="49"/>
      <c r="T2920" s="49"/>
      <c r="U2920" s="49"/>
      <c r="V2920" s="49"/>
      <c r="W2920"/>
    </row>
    <row r="2921" spans="11:23" x14ac:dyDescent="0.35">
      <c r="K2921"/>
      <c r="L2921"/>
      <c r="M2921"/>
      <c r="O2921"/>
      <c r="P2921" s="49"/>
      <c r="Q2921" s="49"/>
      <c r="R2921"/>
      <c r="S2921" s="49"/>
      <c r="T2921" s="49"/>
      <c r="U2921" s="49"/>
      <c r="V2921" s="49"/>
      <c r="W2921"/>
    </row>
    <row r="2922" spans="11:23" x14ac:dyDescent="0.35">
      <c r="K2922"/>
      <c r="L2922"/>
      <c r="M2922"/>
      <c r="O2922"/>
      <c r="P2922" s="49"/>
      <c r="Q2922" s="49"/>
      <c r="R2922"/>
      <c r="S2922" s="49"/>
      <c r="T2922" s="49"/>
      <c r="U2922" s="49"/>
      <c r="V2922" s="49"/>
      <c r="W2922"/>
    </row>
    <row r="2923" spans="11:23" x14ac:dyDescent="0.35">
      <c r="K2923"/>
      <c r="L2923"/>
      <c r="M2923"/>
      <c r="O2923"/>
      <c r="P2923" s="49"/>
      <c r="Q2923" s="49"/>
      <c r="R2923"/>
      <c r="S2923" s="49"/>
      <c r="T2923" s="49"/>
      <c r="U2923" s="49"/>
      <c r="V2923" s="49"/>
      <c r="W2923"/>
    </row>
    <row r="2924" spans="11:23" x14ac:dyDescent="0.35">
      <c r="K2924"/>
      <c r="L2924"/>
      <c r="M2924"/>
      <c r="O2924"/>
      <c r="P2924" s="49"/>
      <c r="Q2924" s="49"/>
      <c r="R2924"/>
      <c r="S2924" s="49"/>
      <c r="T2924" s="49"/>
      <c r="U2924" s="49"/>
      <c r="V2924" s="49"/>
      <c r="W2924"/>
    </row>
    <row r="2925" spans="11:23" x14ac:dyDescent="0.35">
      <c r="K2925"/>
      <c r="L2925"/>
      <c r="M2925"/>
      <c r="O2925"/>
      <c r="P2925" s="49"/>
      <c r="Q2925" s="49"/>
      <c r="R2925"/>
      <c r="S2925" s="49"/>
      <c r="T2925" s="49"/>
      <c r="U2925" s="49"/>
      <c r="V2925" s="49"/>
      <c r="W2925"/>
    </row>
    <row r="2926" spans="11:23" x14ac:dyDescent="0.35">
      <c r="K2926"/>
      <c r="L2926"/>
      <c r="M2926"/>
      <c r="O2926"/>
      <c r="P2926" s="49"/>
      <c r="Q2926" s="49"/>
      <c r="R2926"/>
      <c r="S2926" s="49"/>
      <c r="T2926" s="49"/>
      <c r="U2926" s="49"/>
      <c r="V2926" s="49"/>
      <c r="W2926"/>
    </row>
    <row r="2927" spans="11:23" x14ac:dyDescent="0.35">
      <c r="K2927"/>
      <c r="L2927"/>
      <c r="M2927"/>
      <c r="O2927"/>
      <c r="P2927" s="49"/>
      <c r="Q2927" s="49"/>
      <c r="R2927"/>
      <c r="S2927" s="49"/>
      <c r="T2927" s="49"/>
      <c r="U2927" s="49"/>
      <c r="V2927" s="49"/>
      <c r="W2927"/>
    </row>
    <row r="2928" spans="11:23" x14ac:dyDescent="0.35">
      <c r="K2928"/>
      <c r="L2928"/>
      <c r="M2928"/>
      <c r="O2928"/>
      <c r="P2928" s="49"/>
      <c r="Q2928" s="49"/>
      <c r="R2928"/>
      <c r="S2928" s="49"/>
      <c r="T2928" s="49"/>
      <c r="U2928" s="49"/>
      <c r="V2928" s="49"/>
      <c r="W2928"/>
    </row>
    <row r="2929" spans="11:23" x14ac:dyDescent="0.35">
      <c r="K2929"/>
      <c r="L2929"/>
      <c r="M2929"/>
      <c r="O2929"/>
      <c r="P2929" s="49"/>
      <c r="Q2929" s="49"/>
      <c r="R2929"/>
      <c r="S2929" s="49"/>
      <c r="T2929" s="49"/>
      <c r="U2929" s="49"/>
      <c r="V2929" s="49"/>
      <c r="W2929"/>
    </row>
    <row r="2930" spans="11:23" x14ac:dyDescent="0.35">
      <c r="K2930"/>
      <c r="L2930"/>
      <c r="M2930"/>
      <c r="O2930"/>
      <c r="P2930" s="49"/>
      <c r="Q2930" s="49"/>
      <c r="R2930"/>
      <c r="S2930" s="49"/>
      <c r="T2930" s="49"/>
      <c r="U2930" s="49"/>
      <c r="V2930" s="49"/>
      <c r="W2930"/>
    </row>
    <row r="2931" spans="11:23" x14ac:dyDescent="0.35">
      <c r="K2931"/>
      <c r="L2931"/>
      <c r="M2931"/>
      <c r="O2931"/>
      <c r="P2931" s="49"/>
      <c r="Q2931" s="49"/>
      <c r="R2931"/>
      <c r="S2931" s="49"/>
      <c r="T2931" s="49"/>
      <c r="U2931" s="49"/>
      <c r="V2931" s="49"/>
      <c r="W2931"/>
    </row>
    <row r="2932" spans="11:23" x14ac:dyDescent="0.35">
      <c r="K2932"/>
      <c r="L2932"/>
      <c r="M2932"/>
      <c r="O2932"/>
      <c r="P2932" s="49"/>
      <c r="Q2932" s="49"/>
      <c r="R2932"/>
      <c r="S2932" s="49"/>
      <c r="T2932" s="49"/>
      <c r="U2932" s="49"/>
      <c r="V2932" s="49"/>
      <c r="W2932"/>
    </row>
    <row r="2933" spans="11:23" x14ac:dyDescent="0.35">
      <c r="K2933"/>
      <c r="L2933"/>
      <c r="M2933"/>
      <c r="O2933"/>
      <c r="P2933" s="49"/>
      <c r="Q2933" s="49"/>
      <c r="R2933"/>
      <c r="S2933" s="49"/>
      <c r="T2933" s="49"/>
      <c r="U2933" s="49"/>
      <c r="V2933" s="49"/>
      <c r="W2933"/>
    </row>
    <row r="2934" spans="11:23" x14ac:dyDescent="0.35">
      <c r="K2934"/>
      <c r="L2934"/>
      <c r="M2934"/>
      <c r="O2934"/>
      <c r="P2934" s="49"/>
      <c r="Q2934" s="49"/>
      <c r="R2934"/>
      <c r="S2934" s="49"/>
      <c r="T2934" s="49"/>
      <c r="U2934" s="49"/>
      <c r="V2934" s="49"/>
      <c r="W2934"/>
    </row>
    <row r="2935" spans="11:23" x14ac:dyDescent="0.35">
      <c r="K2935"/>
      <c r="L2935"/>
      <c r="M2935"/>
      <c r="O2935"/>
      <c r="P2935" s="49"/>
      <c r="Q2935" s="49"/>
      <c r="R2935"/>
      <c r="S2935" s="49"/>
      <c r="T2935" s="49"/>
      <c r="U2935" s="49"/>
      <c r="V2935" s="49"/>
      <c r="W2935"/>
    </row>
    <row r="2936" spans="11:23" x14ac:dyDescent="0.35">
      <c r="K2936"/>
      <c r="L2936"/>
      <c r="M2936"/>
      <c r="O2936"/>
      <c r="P2936" s="49"/>
      <c r="Q2936" s="49"/>
      <c r="R2936"/>
      <c r="S2936" s="49"/>
      <c r="T2936" s="49"/>
      <c r="U2936" s="49"/>
      <c r="V2936" s="49"/>
      <c r="W2936"/>
    </row>
    <row r="2937" spans="11:23" x14ac:dyDescent="0.35">
      <c r="K2937"/>
      <c r="L2937"/>
      <c r="M2937"/>
      <c r="O2937"/>
      <c r="P2937" s="49"/>
      <c r="Q2937" s="49"/>
      <c r="R2937"/>
      <c r="S2937" s="49"/>
      <c r="T2937" s="49"/>
      <c r="U2937" s="49"/>
      <c r="V2937" s="49"/>
      <c r="W2937"/>
    </row>
    <row r="2938" spans="11:23" x14ac:dyDescent="0.35">
      <c r="K2938"/>
      <c r="L2938"/>
      <c r="M2938"/>
      <c r="O2938"/>
      <c r="P2938" s="49"/>
      <c r="Q2938" s="49"/>
      <c r="R2938"/>
      <c r="S2938" s="49"/>
      <c r="T2938" s="49"/>
      <c r="U2938" s="49"/>
      <c r="V2938" s="49"/>
      <c r="W2938"/>
    </row>
    <row r="2939" spans="11:23" x14ac:dyDescent="0.35">
      <c r="K2939"/>
      <c r="L2939"/>
      <c r="M2939"/>
      <c r="O2939"/>
      <c r="P2939" s="49"/>
      <c r="Q2939" s="49"/>
      <c r="R2939"/>
      <c r="S2939" s="49"/>
      <c r="T2939" s="49"/>
      <c r="U2939" s="49"/>
      <c r="V2939" s="49"/>
      <c r="W2939"/>
    </row>
    <row r="2940" spans="11:23" x14ac:dyDescent="0.35">
      <c r="K2940"/>
      <c r="L2940"/>
      <c r="M2940"/>
      <c r="O2940"/>
      <c r="P2940" s="49"/>
      <c r="Q2940" s="49"/>
      <c r="R2940"/>
      <c r="S2940" s="49"/>
      <c r="T2940" s="49"/>
      <c r="U2940" s="49"/>
      <c r="V2940" s="49"/>
      <c r="W2940"/>
    </row>
    <row r="2941" spans="11:23" x14ac:dyDescent="0.35">
      <c r="K2941"/>
      <c r="L2941"/>
      <c r="M2941"/>
      <c r="O2941"/>
      <c r="P2941" s="49"/>
      <c r="Q2941" s="49"/>
      <c r="R2941"/>
      <c r="S2941" s="49"/>
      <c r="T2941" s="49"/>
      <c r="U2941" s="49"/>
      <c r="V2941" s="49"/>
      <c r="W2941"/>
    </row>
    <row r="2942" spans="11:23" x14ac:dyDescent="0.35">
      <c r="K2942"/>
      <c r="L2942"/>
      <c r="M2942"/>
      <c r="O2942"/>
      <c r="P2942" s="49"/>
      <c r="Q2942" s="49"/>
      <c r="R2942"/>
      <c r="S2942" s="49"/>
      <c r="T2942" s="49"/>
      <c r="U2942" s="49"/>
      <c r="V2942" s="49"/>
      <c r="W2942"/>
    </row>
    <row r="2943" spans="11:23" x14ac:dyDescent="0.35">
      <c r="K2943"/>
      <c r="L2943"/>
      <c r="M2943"/>
      <c r="O2943"/>
      <c r="P2943" s="49"/>
      <c r="Q2943" s="49"/>
      <c r="R2943"/>
      <c r="S2943" s="49"/>
      <c r="T2943" s="49"/>
      <c r="U2943" s="49"/>
      <c r="V2943" s="49"/>
      <c r="W2943"/>
    </row>
    <row r="2944" spans="11:23" x14ac:dyDescent="0.35">
      <c r="K2944"/>
      <c r="L2944"/>
      <c r="M2944"/>
      <c r="O2944"/>
      <c r="P2944" s="49"/>
      <c r="Q2944" s="49"/>
      <c r="R2944"/>
      <c r="S2944" s="49"/>
      <c r="T2944" s="49"/>
      <c r="U2944" s="49"/>
      <c r="V2944" s="49"/>
      <c r="W2944"/>
    </row>
    <row r="2945" spans="11:23" x14ac:dyDescent="0.35">
      <c r="K2945"/>
      <c r="L2945"/>
      <c r="M2945"/>
      <c r="O2945"/>
      <c r="P2945" s="49"/>
      <c r="Q2945" s="49"/>
      <c r="R2945"/>
      <c r="S2945" s="49"/>
      <c r="T2945" s="49"/>
      <c r="U2945" s="49"/>
      <c r="V2945" s="49"/>
      <c r="W2945"/>
    </row>
    <row r="2946" spans="11:23" x14ac:dyDescent="0.35">
      <c r="K2946"/>
      <c r="L2946"/>
      <c r="M2946"/>
      <c r="O2946"/>
      <c r="P2946" s="49"/>
      <c r="Q2946" s="49"/>
      <c r="R2946"/>
      <c r="S2946" s="49"/>
      <c r="T2946" s="49"/>
      <c r="U2946" s="49"/>
      <c r="V2946" s="49"/>
      <c r="W2946"/>
    </row>
    <row r="2947" spans="11:23" x14ac:dyDescent="0.35">
      <c r="K2947"/>
      <c r="L2947"/>
      <c r="M2947"/>
      <c r="O2947"/>
      <c r="P2947" s="49"/>
      <c r="Q2947" s="49"/>
      <c r="R2947"/>
      <c r="S2947" s="49"/>
      <c r="T2947" s="49"/>
      <c r="U2947" s="49"/>
      <c r="V2947" s="49"/>
      <c r="W2947"/>
    </row>
    <row r="2948" spans="11:23" x14ac:dyDescent="0.35">
      <c r="K2948"/>
      <c r="L2948"/>
      <c r="M2948"/>
      <c r="O2948"/>
      <c r="P2948" s="49"/>
      <c r="Q2948" s="49"/>
      <c r="R2948"/>
      <c r="S2948" s="49"/>
      <c r="T2948" s="49"/>
      <c r="U2948" s="49"/>
      <c r="V2948" s="49"/>
      <c r="W2948"/>
    </row>
    <row r="2949" spans="11:23" x14ac:dyDescent="0.35">
      <c r="K2949"/>
      <c r="L2949"/>
      <c r="M2949"/>
      <c r="O2949"/>
      <c r="P2949" s="49"/>
      <c r="Q2949" s="49"/>
      <c r="R2949"/>
      <c r="S2949" s="49"/>
      <c r="T2949" s="49"/>
      <c r="U2949" s="49"/>
      <c r="V2949" s="49"/>
      <c r="W2949"/>
    </row>
    <row r="2950" spans="11:23" x14ac:dyDescent="0.35">
      <c r="K2950"/>
      <c r="L2950"/>
      <c r="M2950"/>
      <c r="O2950"/>
      <c r="P2950" s="49"/>
      <c r="Q2950" s="49"/>
      <c r="R2950"/>
      <c r="S2950" s="49"/>
      <c r="T2950" s="49"/>
      <c r="U2950" s="49"/>
      <c r="V2950" s="49"/>
      <c r="W2950"/>
    </row>
    <row r="2951" spans="11:23" x14ac:dyDescent="0.35">
      <c r="K2951"/>
      <c r="L2951"/>
      <c r="M2951"/>
      <c r="O2951"/>
      <c r="P2951" s="49"/>
      <c r="Q2951" s="49"/>
      <c r="R2951"/>
      <c r="S2951" s="49"/>
      <c r="T2951" s="49"/>
      <c r="U2951" s="49"/>
      <c r="V2951" s="49"/>
      <c r="W2951"/>
    </row>
    <row r="2952" spans="11:23" x14ac:dyDescent="0.35">
      <c r="K2952"/>
      <c r="L2952"/>
      <c r="M2952"/>
      <c r="O2952"/>
      <c r="P2952" s="49"/>
      <c r="Q2952" s="49"/>
      <c r="R2952"/>
      <c r="S2952" s="49"/>
      <c r="T2952" s="49"/>
      <c r="U2952" s="49"/>
      <c r="V2952" s="49"/>
      <c r="W2952"/>
    </row>
    <row r="2953" spans="11:23" x14ac:dyDescent="0.35">
      <c r="K2953"/>
      <c r="L2953"/>
      <c r="M2953"/>
      <c r="O2953"/>
      <c r="P2953" s="49"/>
      <c r="Q2953" s="49"/>
      <c r="R2953"/>
      <c r="S2953" s="49"/>
      <c r="T2953" s="49"/>
      <c r="U2953" s="49"/>
      <c r="V2953" s="49"/>
      <c r="W2953"/>
    </row>
    <row r="2954" spans="11:23" x14ac:dyDescent="0.35">
      <c r="K2954"/>
      <c r="L2954"/>
      <c r="M2954"/>
      <c r="O2954"/>
      <c r="P2954" s="49"/>
      <c r="Q2954" s="49"/>
      <c r="R2954"/>
      <c r="S2954" s="49"/>
      <c r="T2954" s="49"/>
      <c r="U2954" s="49"/>
      <c r="V2954" s="49"/>
      <c r="W2954"/>
    </row>
    <row r="2955" spans="11:23" x14ac:dyDescent="0.35">
      <c r="K2955"/>
      <c r="L2955"/>
      <c r="M2955"/>
      <c r="O2955"/>
      <c r="P2955" s="49"/>
      <c r="Q2955" s="49"/>
      <c r="R2955"/>
      <c r="S2955" s="49"/>
      <c r="T2955" s="49"/>
      <c r="U2955" s="49"/>
      <c r="V2955" s="49"/>
      <c r="W2955"/>
    </row>
    <row r="2956" spans="11:23" x14ac:dyDescent="0.35">
      <c r="K2956"/>
      <c r="L2956"/>
      <c r="M2956"/>
      <c r="O2956"/>
      <c r="P2956" s="49"/>
      <c r="Q2956" s="49"/>
      <c r="R2956"/>
      <c r="S2956" s="49"/>
      <c r="T2956" s="49"/>
      <c r="U2956" s="49"/>
      <c r="V2956" s="49"/>
      <c r="W2956"/>
    </row>
    <row r="2957" spans="11:23" x14ac:dyDescent="0.35">
      <c r="K2957"/>
      <c r="L2957"/>
      <c r="M2957"/>
      <c r="O2957"/>
      <c r="P2957" s="49"/>
      <c r="Q2957" s="49"/>
      <c r="R2957"/>
      <c r="S2957" s="49"/>
      <c r="T2957" s="49"/>
      <c r="U2957" s="49"/>
      <c r="V2957" s="49"/>
      <c r="W2957"/>
    </row>
    <row r="2958" spans="11:23" x14ac:dyDescent="0.35">
      <c r="K2958"/>
      <c r="L2958"/>
      <c r="M2958"/>
      <c r="O2958"/>
      <c r="P2958" s="49"/>
      <c r="Q2958" s="49"/>
      <c r="R2958"/>
      <c r="S2958" s="49"/>
      <c r="T2958" s="49"/>
      <c r="U2958" s="49"/>
      <c r="V2958" s="49"/>
      <c r="W2958"/>
    </row>
    <row r="2959" spans="11:23" x14ac:dyDescent="0.35">
      <c r="K2959"/>
      <c r="L2959"/>
      <c r="M2959"/>
      <c r="O2959"/>
      <c r="P2959" s="49"/>
      <c r="Q2959" s="49"/>
      <c r="R2959"/>
      <c r="S2959" s="49"/>
      <c r="T2959" s="49"/>
      <c r="U2959" s="49"/>
      <c r="V2959" s="49"/>
      <c r="W2959"/>
    </row>
    <row r="2960" spans="11:23" x14ac:dyDescent="0.35">
      <c r="K2960"/>
      <c r="L2960"/>
      <c r="M2960"/>
      <c r="O2960"/>
      <c r="P2960" s="49"/>
      <c r="Q2960" s="49"/>
      <c r="R2960"/>
      <c r="S2960" s="49"/>
      <c r="T2960" s="49"/>
      <c r="U2960" s="49"/>
      <c r="V2960" s="49"/>
      <c r="W2960"/>
    </row>
    <row r="2961" spans="11:23" x14ac:dyDescent="0.35">
      <c r="K2961"/>
      <c r="L2961"/>
      <c r="M2961"/>
      <c r="O2961"/>
      <c r="P2961" s="49"/>
      <c r="Q2961" s="49"/>
      <c r="R2961"/>
      <c r="S2961" s="49"/>
      <c r="T2961" s="49"/>
      <c r="U2961" s="49"/>
      <c r="V2961" s="49"/>
      <c r="W2961"/>
    </row>
    <row r="2962" spans="11:23" x14ac:dyDescent="0.35">
      <c r="K2962"/>
      <c r="L2962"/>
      <c r="M2962"/>
      <c r="O2962"/>
      <c r="P2962" s="49"/>
      <c r="Q2962" s="49"/>
      <c r="R2962"/>
      <c r="S2962" s="49"/>
      <c r="T2962" s="49"/>
      <c r="U2962" s="49"/>
      <c r="V2962" s="49"/>
      <c r="W2962"/>
    </row>
    <row r="2963" spans="11:23" x14ac:dyDescent="0.35">
      <c r="K2963"/>
      <c r="L2963"/>
      <c r="M2963"/>
      <c r="O2963"/>
      <c r="P2963" s="49"/>
      <c r="Q2963" s="49"/>
      <c r="R2963"/>
      <c r="S2963" s="49"/>
      <c r="T2963" s="49"/>
      <c r="U2963" s="49"/>
      <c r="V2963" s="49"/>
      <c r="W2963"/>
    </row>
    <row r="2964" spans="11:23" x14ac:dyDescent="0.35">
      <c r="K2964"/>
      <c r="L2964"/>
      <c r="M2964"/>
      <c r="O2964"/>
      <c r="P2964" s="49"/>
      <c r="Q2964" s="49"/>
      <c r="R2964"/>
      <c r="S2964" s="49"/>
      <c r="T2964" s="49"/>
      <c r="U2964" s="49"/>
      <c r="V2964" s="49"/>
      <c r="W2964"/>
    </row>
    <row r="2965" spans="11:23" x14ac:dyDescent="0.35">
      <c r="K2965"/>
      <c r="L2965"/>
      <c r="M2965"/>
      <c r="O2965"/>
      <c r="P2965" s="49"/>
      <c r="Q2965" s="49"/>
      <c r="R2965"/>
      <c r="S2965" s="49"/>
      <c r="T2965" s="49"/>
      <c r="U2965" s="49"/>
      <c r="V2965" s="49"/>
      <c r="W2965"/>
    </row>
    <row r="2966" spans="11:23" x14ac:dyDescent="0.35">
      <c r="K2966"/>
      <c r="L2966"/>
      <c r="M2966"/>
      <c r="O2966"/>
      <c r="P2966" s="49"/>
      <c r="Q2966" s="49"/>
      <c r="R2966"/>
      <c r="S2966" s="49"/>
      <c r="T2966" s="49"/>
      <c r="U2966" s="49"/>
      <c r="V2966" s="49"/>
      <c r="W2966"/>
    </row>
    <row r="2967" spans="11:23" x14ac:dyDescent="0.35">
      <c r="K2967"/>
      <c r="L2967"/>
      <c r="M2967"/>
      <c r="O2967"/>
      <c r="P2967" s="49"/>
      <c r="Q2967" s="49"/>
      <c r="R2967"/>
      <c r="S2967" s="49"/>
      <c r="T2967" s="49"/>
      <c r="U2967" s="49"/>
      <c r="V2967" s="49"/>
      <c r="W2967"/>
    </row>
    <row r="2968" spans="11:23" x14ac:dyDescent="0.35">
      <c r="K2968"/>
      <c r="L2968"/>
      <c r="M2968"/>
      <c r="O2968"/>
      <c r="P2968" s="49"/>
      <c r="Q2968" s="49"/>
      <c r="R2968"/>
      <c r="S2968" s="49"/>
      <c r="T2968" s="49"/>
      <c r="U2968" s="49"/>
      <c r="V2968" s="49"/>
      <c r="W2968"/>
    </row>
    <row r="2969" spans="11:23" x14ac:dyDescent="0.35">
      <c r="K2969"/>
      <c r="L2969"/>
      <c r="M2969"/>
      <c r="O2969"/>
      <c r="P2969" s="49"/>
      <c r="Q2969" s="49"/>
      <c r="R2969"/>
      <c r="S2969" s="49"/>
      <c r="T2969" s="49"/>
      <c r="U2969" s="49"/>
      <c r="V2969" s="49"/>
      <c r="W2969"/>
    </row>
    <row r="2970" spans="11:23" x14ac:dyDescent="0.35">
      <c r="K2970"/>
      <c r="L2970"/>
      <c r="M2970"/>
      <c r="O2970"/>
      <c r="P2970" s="49"/>
      <c r="Q2970" s="49"/>
      <c r="R2970"/>
      <c r="S2970" s="49"/>
      <c r="T2970" s="49"/>
      <c r="U2970" s="49"/>
      <c r="V2970" s="49"/>
      <c r="W2970"/>
    </row>
    <row r="2971" spans="11:23" x14ac:dyDescent="0.35">
      <c r="K2971"/>
      <c r="L2971"/>
      <c r="M2971"/>
      <c r="O2971"/>
      <c r="P2971" s="49"/>
      <c r="Q2971" s="49"/>
      <c r="R2971"/>
      <c r="S2971" s="49"/>
      <c r="T2971" s="49"/>
      <c r="U2971" s="49"/>
      <c r="V2971" s="49"/>
      <c r="W2971"/>
    </row>
    <row r="2972" spans="11:23" x14ac:dyDescent="0.35">
      <c r="K2972"/>
      <c r="L2972"/>
      <c r="M2972"/>
      <c r="O2972"/>
      <c r="P2972" s="49"/>
      <c r="Q2972" s="49"/>
      <c r="R2972"/>
      <c r="S2972" s="49"/>
      <c r="T2972" s="49"/>
      <c r="U2972" s="49"/>
      <c r="V2972" s="49"/>
      <c r="W2972"/>
    </row>
    <row r="2973" spans="11:23" x14ac:dyDescent="0.35">
      <c r="K2973"/>
      <c r="L2973"/>
      <c r="M2973"/>
      <c r="O2973"/>
      <c r="P2973" s="49"/>
      <c r="Q2973" s="49"/>
      <c r="R2973"/>
      <c r="S2973" s="49"/>
      <c r="T2973" s="49"/>
      <c r="U2973" s="49"/>
      <c r="V2973" s="49"/>
      <c r="W2973"/>
    </row>
    <row r="2974" spans="11:23" x14ac:dyDescent="0.35">
      <c r="K2974"/>
      <c r="L2974"/>
      <c r="M2974"/>
      <c r="O2974"/>
      <c r="P2974" s="49"/>
      <c r="Q2974" s="49"/>
      <c r="R2974"/>
      <c r="S2974" s="49"/>
      <c r="T2974" s="49"/>
      <c r="U2974" s="49"/>
      <c r="V2974" s="49"/>
      <c r="W2974"/>
    </row>
    <row r="2975" spans="11:23" x14ac:dyDescent="0.35">
      <c r="K2975"/>
      <c r="L2975"/>
      <c r="M2975"/>
      <c r="O2975"/>
      <c r="P2975" s="49"/>
      <c r="Q2975" s="49"/>
      <c r="R2975"/>
      <c r="S2975" s="49"/>
      <c r="T2975" s="49"/>
      <c r="U2975" s="49"/>
      <c r="V2975" s="49"/>
      <c r="W2975"/>
    </row>
    <row r="2976" spans="11:23" x14ac:dyDescent="0.35">
      <c r="K2976"/>
      <c r="L2976"/>
      <c r="M2976"/>
      <c r="O2976"/>
      <c r="P2976" s="49"/>
      <c r="Q2976" s="49"/>
      <c r="R2976"/>
      <c r="S2976" s="49"/>
      <c r="T2976" s="49"/>
      <c r="U2976" s="49"/>
      <c r="V2976" s="49"/>
      <c r="W2976"/>
    </row>
    <row r="2977" spans="11:23" x14ac:dyDescent="0.35">
      <c r="K2977"/>
      <c r="L2977"/>
      <c r="M2977"/>
      <c r="O2977"/>
      <c r="P2977" s="49"/>
      <c r="Q2977" s="49"/>
      <c r="R2977"/>
      <c r="S2977" s="49"/>
      <c r="T2977" s="49"/>
      <c r="U2977" s="49"/>
      <c r="V2977" s="49"/>
      <c r="W2977"/>
    </row>
    <row r="2978" spans="11:23" x14ac:dyDescent="0.35">
      <c r="K2978"/>
      <c r="L2978"/>
      <c r="M2978"/>
      <c r="O2978"/>
      <c r="P2978" s="49"/>
      <c r="Q2978" s="49"/>
      <c r="R2978"/>
      <c r="S2978" s="49"/>
      <c r="T2978" s="49"/>
      <c r="U2978" s="49"/>
      <c r="V2978" s="49"/>
      <c r="W2978"/>
    </row>
    <row r="2979" spans="11:23" x14ac:dyDescent="0.35">
      <c r="K2979"/>
      <c r="L2979"/>
      <c r="M2979"/>
      <c r="O2979"/>
      <c r="P2979" s="49"/>
      <c r="Q2979" s="49"/>
      <c r="R2979"/>
      <c r="S2979" s="49"/>
      <c r="T2979" s="49"/>
      <c r="U2979" s="49"/>
      <c r="V2979" s="49"/>
      <c r="W2979"/>
    </row>
    <row r="2980" spans="11:23" x14ac:dyDescent="0.35">
      <c r="K2980"/>
      <c r="L2980"/>
      <c r="M2980"/>
      <c r="O2980"/>
      <c r="P2980" s="49"/>
      <c r="Q2980" s="49"/>
      <c r="R2980"/>
      <c r="S2980" s="49"/>
      <c r="T2980" s="49"/>
      <c r="U2980" s="49"/>
      <c r="V2980" s="49"/>
      <c r="W2980"/>
    </row>
    <row r="2981" spans="11:23" x14ac:dyDescent="0.35">
      <c r="K2981"/>
      <c r="L2981"/>
      <c r="M2981"/>
      <c r="O2981"/>
      <c r="P2981" s="49"/>
      <c r="Q2981" s="49"/>
      <c r="R2981"/>
      <c r="S2981" s="49"/>
      <c r="T2981" s="49"/>
      <c r="U2981" s="49"/>
      <c r="V2981" s="49"/>
      <c r="W2981"/>
    </row>
    <row r="2982" spans="11:23" x14ac:dyDescent="0.35">
      <c r="K2982"/>
      <c r="L2982"/>
      <c r="M2982"/>
      <c r="O2982"/>
      <c r="P2982" s="49"/>
      <c r="Q2982" s="49"/>
      <c r="R2982"/>
      <c r="S2982" s="49"/>
      <c r="T2982" s="49"/>
      <c r="U2982" s="49"/>
      <c r="V2982" s="49"/>
      <c r="W2982"/>
    </row>
    <row r="2983" spans="11:23" x14ac:dyDescent="0.35">
      <c r="K2983"/>
      <c r="L2983"/>
      <c r="M2983"/>
      <c r="O2983"/>
      <c r="P2983" s="49"/>
      <c r="Q2983" s="49"/>
      <c r="R2983"/>
      <c r="S2983" s="49"/>
      <c r="T2983" s="49"/>
      <c r="U2983" s="49"/>
      <c r="V2983" s="49"/>
      <c r="W2983"/>
    </row>
    <row r="2984" spans="11:23" x14ac:dyDescent="0.35">
      <c r="K2984"/>
      <c r="L2984"/>
      <c r="M2984"/>
      <c r="O2984"/>
      <c r="P2984" s="49"/>
      <c r="Q2984" s="49"/>
      <c r="R2984"/>
      <c r="S2984" s="49"/>
      <c r="T2984" s="49"/>
      <c r="U2984" s="49"/>
      <c r="V2984" s="49"/>
      <c r="W2984"/>
    </row>
    <row r="2985" spans="11:23" x14ac:dyDescent="0.35">
      <c r="K2985"/>
      <c r="L2985"/>
      <c r="M2985"/>
      <c r="O2985"/>
      <c r="P2985" s="49"/>
      <c r="Q2985" s="49"/>
      <c r="R2985"/>
      <c r="S2985" s="49"/>
      <c r="T2985" s="49"/>
      <c r="U2985" s="49"/>
      <c r="V2985" s="49"/>
      <c r="W2985"/>
    </row>
    <row r="2986" spans="11:23" x14ac:dyDescent="0.35">
      <c r="K2986"/>
      <c r="L2986"/>
      <c r="M2986"/>
      <c r="O2986"/>
      <c r="P2986" s="49"/>
      <c r="Q2986" s="49"/>
      <c r="R2986"/>
      <c r="S2986" s="49"/>
      <c r="T2986" s="49"/>
      <c r="U2986" s="49"/>
      <c r="V2986" s="49"/>
      <c r="W2986"/>
    </row>
    <row r="2987" spans="11:23" x14ac:dyDescent="0.35">
      <c r="K2987"/>
      <c r="L2987"/>
      <c r="M2987"/>
      <c r="O2987"/>
      <c r="P2987" s="49"/>
      <c r="Q2987" s="49"/>
      <c r="R2987"/>
      <c r="S2987" s="49"/>
      <c r="T2987" s="49"/>
      <c r="U2987" s="49"/>
      <c r="V2987" s="49"/>
      <c r="W2987"/>
    </row>
    <row r="2988" spans="11:23" x14ac:dyDescent="0.35">
      <c r="K2988"/>
      <c r="L2988"/>
      <c r="M2988"/>
      <c r="O2988"/>
      <c r="P2988" s="49"/>
      <c r="Q2988" s="49"/>
      <c r="R2988"/>
      <c r="S2988" s="49"/>
      <c r="T2988" s="49"/>
      <c r="U2988" s="49"/>
      <c r="V2988" s="49"/>
      <c r="W2988"/>
    </row>
    <row r="2989" spans="11:23" x14ac:dyDescent="0.35">
      <c r="K2989"/>
      <c r="L2989"/>
      <c r="M2989"/>
      <c r="O2989"/>
      <c r="P2989" s="49"/>
      <c r="Q2989" s="49"/>
      <c r="R2989"/>
      <c r="S2989" s="49"/>
      <c r="T2989" s="49"/>
      <c r="U2989" s="49"/>
      <c r="V2989" s="49"/>
      <c r="W2989"/>
    </row>
    <row r="2990" spans="11:23" x14ac:dyDescent="0.35">
      <c r="K2990"/>
      <c r="L2990"/>
      <c r="M2990"/>
      <c r="O2990"/>
      <c r="P2990" s="49"/>
      <c r="Q2990" s="49"/>
      <c r="R2990"/>
      <c r="S2990" s="49"/>
      <c r="T2990" s="49"/>
      <c r="U2990" s="49"/>
      <c r="V2990" s="49"/>
      <c r="W2990"/>
    </row>
    <row r="2991" spans="11:23" x14ac:dyDescent="0.35">
      <c r="K2991"/>
      <c r="L2991"/>
      <c r="M2991"/>
      <c r="O2991"/>
      <c r="P2991" s="49"/>
      <c r="Q2991" s="49"/>
      <c r="R2991"/>
      <c r="S2991" s="49"/>
      <c r="T2991" s="49"/>
      <c r="U2991" s="49"/>
      <c r="V2991" s="49"/>
      <c r="W2991"/>
    </row>
    <row r="2992" spans="11:23" x14ac:dyDescent="0.35">
      <c r="K2992"/>
      <c r="L2992"/>
      <c r="M2992"/>
      <c r="O2992"/>
      <c r="P2992" s="49"/>
      <c r="Q2992" s="49"/>
      <c r="R2992"/>
      <c r="S2992" s="49"/>
      <c r="T2992" s="49"/>
      <c r="U2992" s="49"/>
      <c r="V2992" s="49"/>
      <c r="W2992"/>
    </row>
    <row r="2993" spans="11:23" x14ac:dyDescent="0.35">
      <c r="K2993"/>
      <c r="L2993"/>
      <c r="M2993"/>
      <c r="O2993"/>
      <c r="P2993" s="49"/>
      <c r="Q2993" s="49"/>
      <c r="R2993"/>
      <c r="S2993" s="49"/>
      <c r="T2993" s="49"/>
      <c r="U2993" s="49"/>
      <c r="V2993" s="49"/>
      <c r="W2993"/>
    </row>
    <row r="2994" spans="11:23" x14ac:dyDescent="0.35">
      <c r="K2994"/>
      <c r="L2994"/>
      <c r="M2994"/>
      <c r="O2994"/>
      <c r="P2994" s="49"/>
      <c r="Q2994" s="49"/>
      <c r="R2994"/>
      <c r="S2994" s="49"/>
      <c r="T2994" s="49"/>
      <c r="U2994" s="49"/>
      <c r="V2994" s="49"/>
      <c r="W2994"/>
    </row>
    <row r="2995" spans="11:23" x14ac:dyDescent="0.35">
      <c r="K2995"/>
      <c r="L2995"/>
      <c r="M2995"/>
      <c r="O2995"/>
      <c r="P2995" s="49"/>
      <c r="Q2995" s="49"/>
      <c r="R2995"/>
      <c r="S2995" s="49"/>
      <c r="T2995" s="49"/>
      <c r="U2995" s="49"/>
      <c r="V2995" s="49"/>
      <c r="W2995"/>
    </row>
    <row r="2996" spans="11:23" x14ac:dyDescent="0.35">
      <c r="K2996"/>
      <c r="L2996"/>
      <c r="M2996"/>
      <c r="O2996"/>
      <c r="P2996" s="49"/>
      <c r="Q2996" s="49"/>
      <c r="R2996"/>
      <c r="S2996" s="49"/>
      <c r="T2996" s="49"/>
      <c r="U2996" s="49"/>
      <c r="V2996" s="49"/>
      <c r="W2996"/>
    </row>
    <row r="2997" spans="11:23" x14ac:dyDescent="0.35">
      <c r="K2997"/>
      <c r="L2997"/>
      <c r="M2997"/>
      <c r="O2997"/>
      <c r="P2997" s="49"/>
      <c r="Q2997" s="49"/>
      <c r="R2997"/>
      <c r="S2997" s="49"/>
      <c r="T2997" s="49"/>
      <c r="U2997" s="49"/>
      <c r="V2997" s="49"/>
      <c r="W2997"/>
    </row>
    <row r="2998" spans="11:23" x14ac:dyDescent="0.35">
      <c r="K2998"/>
      <c r="L2998"/>
      <c r="M2998"/>
      <c r="O2998"/>
      <c r="P2998" s="49"/>
      <c r="Q2998" s="49"/>
      <c r="R2998"/>
      <c r="S2998" s="49"/>
      <c r="T2998" s="49"/>
      <c r="U2998" s="49"/>
      <c r="V2998" s="49"/>
      <c r="W2998"/>
    </row>
    <row r="2999" spans="11:23" x14ac:dyDescent="0.35">
      <c r="K2999"/>
      <c r="L2999"/>
      <c r="M2999"/>
      <c r="O2999"/>
      <c r="P2999" s="49"/>
      <c r="Q2999" s="49"/>
      <c r="R2999"/>
      <c r="S2999" s="49"/>
      <c r="T2999" s="49"/>
      <c r="U2999" s="49"/>
      <c r="V2999" s="49"/>
      <c r="W2999"/>
    </row>
    <row r="3000" spans="11:23" x14ac:dyDescent="0.35">
      <c r="K3000"/>
      <c r="L3000"/>
      <c r="M3000"/>
      <c r="O3000"/>
      <c r="P3000" s="49"/>
      <c r="Q3000" s="49"/>
      <c r="R3000"/>
      <c r="S3000" s="49"/>
      <c r="T3000" s="49"/>
      <c r="U3000" s="49"/>
      <c r="V3000" s="49"/>
      <c r="W3000"/>
    </row>
    <row r="3001" spans="11:23" x14ac:dyDescent="0.35">
      <c r="K3001"/>
      <c r="L3001"/>
      <c r="M3001"/>
      <c r="O3001"/>
      <c r="P3001" s="49"/>
      <c r="Q3001" s="49"/>
      <c r="R3001"/>
      <c r="S3001" s="49"/>
      <c r="T3001" s="49"/>
      <c r="U3001" s="49"/>
      <c r="V3001" s="49"/>
      <c r="W3001"/>
    </row>
    <row r="3002" spans="11:23" x14ac:dyDescent="0.35">
      <c r="K3002"/>
      <c r="L3002"/>
      <c r="M3002"/>
      <c r="O3002"/>
      <c r="P3002" s="49"/>
      <c r="Q3002" s="49"/>
      <c r="R3002"/>
      <c r="S3002" s="49"/>
      <c r="T3002" s="49"/>
      <c r="U3002" s="49"/>
      <c r="V3002" s="49"/>
      <c r="W3002"/>
    </row>
    <row r="3003" spans="11:23" x14ac:dyDescent="0.35">
      <c r="K3003"/>
      <c r="L3003"/>
      <c r="M3003"/>
      <c r="O3003"/>
      <c r="P3003" s="49"/>
      <c r="Q3003" s="49"/>
      <c r="R3003"/>
      <c r="S3003" s="49"/>
      <c r="T3003" s="49"/>
      <c r="U3003" s="49"/>
      <c r="V3003" s="49"/>
      <c r="W3003"/>
    </row>
    <row r="3004" spans="11:23" x14ac:dyDescent="0.35">
      <c r="K3004"/>
      <c r="L3004"/>
      <c r="M3004"/>
      <c r="O3004"/>
      <c r="P3004" s="49"/>
      <c r="Q3004" s="49"/>
      <c r="R3004"/>
      <c r="S3004" s="49"/>
      <c r="T3004" s="49"/>
      <c r="U3004" s="49"/>
      <c r="V3004" s="49"/>
      <c r="W3004"/>
    </row>
    <row r="3005" spans="11:23" x14ac:dyDescent="0.35">
      <c r="K3005"/>
      <c r="L3005"/>
      <c r="M3005"/>
      <c r="O3005"/>
      <c r="P3005" s="49"/>
      <c r="Q3005" s="49"/>
      <c r="R3005"/>
      <c r="S3005" s="49"/>
      <c r="T3005" s="49"/>
      <c r="U3005" s="49"/>
      <c r="V3005" s="49"/>
      <c r="W3005"/>
    </row>
    <row r="3006" spans="11:23" x14ac:dyDescent="0.35">
      <c r="K3006"/>
      <c r="L3006"/>
      <c r="M3006"/>
      <c r="O3006"/>
      <c r="P3006" s="49"/>
      <c r="Q3006" s="49"/>
      <c r="R3006"/>
      <c r="S3006" s="49"/>
      <c r="T3006" s="49"/>
      <c r="U3006" s="49"/>
      <c r="V3006" s="49"/>
      <c r="W3006"/>
    </row>
    <row r="3007" spans="11:23" x14ac:dyDescent="0.35">
      <c r="K3007"/>
      <c r="L3007"/>
      <c r="M3007"/>
      <c r="O3007"/>
      <c r="P3007" s="49"/>
      <c r="Q3007" s="49"/>
      <c r="R3007"/>
      <c r="S3007" s="49"/>
      <c r="T3007" s="49"/>
      <c r="U3007" s="49"/>
      <c r="V3007" s="49"/>
      <c r="W3007"/>
    </row>
    <row r="3008" spans="11:23" x14ac:dyDescent="0.35">
      <c r="K3008"/>
      <c r="L3008"/>
      <c r="M3008"/>
      <c r="O3008"/>
      <c r="P3008" s="49"/>
      <c r="Q3008" s="49"/>
      <c r="R3008"/>
      <c r="S3008" s="49"/>
      <c r="T3008" s="49"/>
      <c r="U3008" s="49"/>
      <c r="V3008" s="49"/>
      <c r="W3008"/>
    </row>
    <row r="3009" spans="11:23" x14ac:dyDescent="0.35">
      <c r="K3009"/>
      <c r="L3009"/>
      <c r="M3009"/>
      <c r="O3009"/>
      <c r="P3009" s="49"/>
      <c r="Q3009" s="49"/>
      <c r="R3009"/>
      <c r="S3009" s="49"/>
      <c r="T3009" s="49"/>
      <c r="U3009" s="49"/>
      <c r="V3009" s="49"/>
      <c r="W3009"/>
    </row>
    <row r="3010" spans="11:23" x14ac:dyDescent="0.35">
      <c r="K3010"/>
      <c r="L3010"/>
      <c r="M3010"/>
      <c r="O3010"/>
      <c r="P3010" s="49"/>
      <c r="Q3010" s="49"/>
      <c r="R3010"/>
      <c r="S3010" s="49"/>
      <c r="T3010" s="49"/>
      <c r="U3010" s="49"/>
      <c r="V3010" s="49"/>
      <c r="W3010"/>
    </row>
    <row r="3011" spans="11:23" x14ac:dyDescent="0.35">
      <c r="K3011"/>
      <c r="L3011"/>
      <c r="M3011"/>
      <c r="O3011"/>
      <c r="P3011" s="49"/>
      <c r="Q3011" s="49"/>
      <c r="R3011"/>
      <c r="S3011" s="49"/>
      <c r="T3011" s="49"/>
      <c r="U3011" s="49"/>
      <c r="V3011" s="49"/>
      <c r="W3011"/>
    </row>
    <row r="3012" spans="11:23" x14ac:dyDescent="0.35">
      <c r="K3012"/>
      <c r="L3012"/>
      <c r="M3012"/>
      <c r="O3012"/>
      <c r="P3012" s="49"/>
      <c r="Q3012" s="49"/>
      <c r="R3012"/>
      <c r="S3012" s="49"/>
      <c r="T3012" s="49"/>
      <c r="U3012" s="49"/>
      <c r="V3012" s="49"/>
      <c r="W3012"/>
    </row>
    <row r="3013" spans="11:23" x14ac:dyDescent="0.35">
      <c r="K3013"/>
      <c r="L3013"/>
      <c r="M3013"/>
      <c r="O3013"/>
      <c r="P3013" s="49"/>
      <c r="Q3013" s="49"/>
      <c r="R3013"/>
      <c r="S3013" s="49"/>
      <c r="T3013" s="49"/>
      <c r="U3013" s="49"/>
      <c r="V3013" s="49"/>
      <c r="W3013"/>
    </row>
    <row r="3014" spans="11:23" x14ac:dyDescent="0.35">
      <c r="K3014"/>
      <c r="L3014"/>
      <c r="M3014"/>
      <c r="O3014"/>
      <c r="P3014" s="49"/>
      <c r="Q3014" s="49"/>
      <c r="R3014"/>
      <c r="S3014" s="49"/>
      <c r="T3014" s="49"/>
      <c r="U3014" s="49"/>
      <c r="V3014" s="49"/>
      <c r="W3014"/>
    </row>
    <row r="3015" spans="11:23" x14ac:dyDescent="0.35">
      <c r="K3015"/>
      <c r="L3015"/>
      <c r="M3015"/>
      <c r="O3015"/>
      <c r="P3015" s="49"/>
      <c r="Q3015" s="49"/>
      <c r="R3015"/>
      <c r="S3015" s="49"/>
      <c r="T3015" s="49"/>
      <c r="U3015" s="49"/>
      <c r="V3015" s="49"/>
      <c r="W3015"/>
    </row>
    <row r="3016" spans="11:23" x14ac:dyDescent="0.35">
      <c r="K3016"/>
      <c r="L3016"/>
      <c r="M3016"/>
      <c r="O3016"/>
      <c r="P3016" s="49"/>
      <c r="Q3016" s="49"/>
      <c r="R3016"/>
      <c r="S3016" s="49"/>
      <c r="T3016" s="49"/>
      <c r="U3016" s="49"/>
      <c r="V3016" s="49"/>
      <c r="W3016"/>
    </row>
    <row r="3017" spans="11:23" x14ac:dyDescent="0.35">
      <c r="K3017"/>
      <c r="L3017"/>
      <c r="M3017"/>
      <c r="O3017"/>
      <c r="P3017" s="49"/>
      <c r="Q3017" s="49"/>
      <c r="R3017"/>
      <c r="S3017" s="49"/>
      <c r="T3017" s="49"/>
      <c r="U3017" s="49"/>
      <c r="V3017" s="49"/>
      <c r="W3017"/>
    </row>
    <row r="3018" spans="11:23" x14ac:dyDescent="0.35">
      <c r="K3018"/>
      <c r="L3018"/>
      <c r="M3018"/>
      <c r="O3018"/>
      <c r="P3018" s="49"/>
      <c r="Q3018" s="49"/>
      <c r="R3018"/>
      <c r="S3018" s="49"/>
      <c r="T3018" s="49"/>
      <c r="U3018" s="49"/>
      <c r="V3018" s="49"/>
      <c r="W3018"/>
    </row>
    <row r="3019" spans="11:23" x14ac:dyDescent="0.35">
      <c r="K3019"/>
      <c r="L3019"/>
      <c r="M3019"/>
      <c r="O3019"/>
      <c r="P3019" s="49"/>
      <c r="Q3019" s="49"/>
      <c r="R3019"/>
      <c r="S3019" s="49"/>
      <c r="T3019" s="49"/>
      <c r="U3019" s="49"/>
      <c r="V3019" s="49"/>
      <c r="W3019"/>
    </row>
    <row r="3020" spans="11:23" x14ac:dyDescent="0.35">
      <c r="K3020"/>
      <c r="L3020"/>
      <c r="M3020"/>
      <c r="O3020"/>
      <c r="P3020" s="49"/>
      <c r="Q3020" s="49"/>
      <c r="R3020"/>
      <c r="S3020" s="49"/>
      <c r="T3020" s="49"/>
      <c r="U3020" s="49"/>
      <c r="V3020" s="49"/>
      <c r="W3020"/>
    </row>
    <row r="3021" spans="11:23" x14ac:dyDescent="0.35">
      <c r="K3021"/>
      <c r="L3021"/>
      <c r="M3021"/>
      <c r="O3021"/>
      <c r="P3021" s="49"/>
      <c r="Q3021" s="49"/>
      <c r="R3021"/>
      <c r="S3021" s="49"/>
      <c r="T3021" s="49"/>
      <c r="U3021" s="49"/>
      <c r="V3021" s="49"/>
      <c r="W3021"/>
    </row>
    <row r="3022" spans="11:23" x14ac:dyDescent="0.35">
      <c r="K3022"/>
      <c r="L3022"/>
      <c r="M3022"/>
      <c r="O3022"/>
      <c r="P3022" s="49"/>
      <c r="Q3022" s="49"/>
      <c r="R3022"/>
      <c r="S3022" s="49"/>
      <c r="T3022" s="49"/>
      <c r="U3022" s="49"/>
      <c r="V3022" s="49"/>
      <c r="W302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81F3A-24F1-4FE7-9749-8E12A9BD5843}">
  <dimension ref="A1:E79"/>
  <sheetViews>
    <sheetView workbookViewId="0">
      <selection activeCell="E3" sqref="E3"/>
    </sheetView>
  </sheetViews>
  <sheetFormatPr defaultRowHeight="14.5" x14ac:dyDescent="0.35"/>
  <cols>
    <col min="1" max="1" width="19.1796875" bestFit="1" customWidth="1"/>
    <col min="2" max="2" width="19.1796875" style="49" bestFit="1" customWidth="1"/>
    <col min="3" max="3" width="8.81640625" style="49"/>
  </cols>
  <sheetData>
    <row r="1" spans="1:5" x14ac:dyDescent="0.35">
      <c r="A1" s="2" t="s">
        <v>3</v>
      </c>
      <c r="B1" s="2"/>
      <c r="C1" s="2"/>
      <c r="D1" s="2" t="s">
        <v>174</v>
      </c>
    </row>
    <row r="2" spans="1:5" x14ac:dyDescent="0.35">
      <c r="A2" s="86" t="s">
        <v>318</v>
      </c>
      <c r="B2" s="86" t="s">
        <v>318</v>
      </c>
      <c r="C2" s="86"/>
      <c r="D2" s="86" t="s">
        <v>210</v>
      </c>
      <c r="E2" t="s">
        <v>3058</v>
      </c>
    </row>
    <row r="3" spans="1:5" x14ac:dyDescent="0.35">
      <c r="A3" s="86" t="s">
        <v>319</v>
      </c>
      <c r="B3" s="86" t="s">
        <v>3053</v>
      </c>
      <c r="C3" s="86"/>
      <c r="D3" s="86" t="s">
        <v>259</v>
      </c>
      <c r="E3" t="s">
        <v>3048</v>
      </c>
    </row>
    <row r="4" spans="1:5" x14ac:dyDescent="0.35">
      <c r="A4" s="86" t="s">
        <v>258</v>
      </c>
      <c r="B4" s="86" t="s">
        <v>3054</v>
      </c>
      <c r="C4" s="86"/>
      <c r="D4" s="86" t="s">
        <v>87</v>
      </c>
      <c r="E4" t="s">
        <v>3049</v>
      </c>
    </row>
    <row r="5" spans="1:5" x14ac:dyDescent="0.35">
      <c r="A5" s="86" t="s">
        <v>320</v>
      </c>
      <c r="B5" s="86" t="s">
        <v>320</v>
      </c>
      <c r="C5" s="86"/>
      <c r="D5" s="86" t="s">
        <v>55</v>
      </c>
      <c r="E5" t="s">
        <v>3050</v>
      </c>
    </row>
    <row r="6" spans="1:5" x14ac:dyDescent="0.35">
      <c r="A6" s="86" t="s">
        <v>321</v>
      </c>
      <c r="B6" s="86" t="s">
        <v>321</v>
      </c>
      <c r="C6" s="86"/>
      <c r="D6" s="86" t="s">
        <v>39</v>
      </c>
      <c r="E6" t="s">
        <v>3051</v>
      </c>
    </row>
    <row r="7" spans="1:5" x14ac:dyDescent="0.35">
      <c r="A7" s="86" t="s">
        <v>322</v>
      </c>
      <c r="B7" s="86" t="s">
        <v>322</v>
      </c>
      <c r="C7" s="86"/>
      <c r="D7" s="86" t="s">
        <v>205</v>
      </c>
      <c r="E7" t="s">
        <v>3052</v>
      </c>
    </row>
    <row r="8" spans="1:5" x14ac:dyDescent="0.35">
      <c r="A8" s="86" t="s">
        <v>323</v>
      </c>
      <c r="B8" s="86" t="s">
        <v>3055</v>
      </c>
      <c r="C8" s="86"/>
      <c r="D8" s="86" t="s">
        <v>270</v>
      </c>
      <c r="E8" t="s">
        <v>3047</v>
      </c>
    </row>
    <row r="9" spans="1:5" x14ac:dyDescent="0.35">
      <c r="A9" s="86" t="s">
        <v>324</v>
      </c>
      <c r="B9" s="86" t="s">
        <v>324</v>
      </c>
      <c r="C9" s="86"/>
    </row>
    <row r="10" spans="1:5" x14ac:dyDescent="0.35">
      <c r="A10" s="86" t="s">
        <v>266</v>
      </c>
      <c r="B10" s="86" t="s">
        <v>266</v>
      </c>
      <c r="C10" s="86"/>
    </row>
    <row r="11" spans="1:5" x14ac:dyDescent="0.35">
      <c r="A11" s="86" t="s">
        <v>267</v>
      </c>
      <c r="B11" s="86" t="s">
        <v>3056</v>
      </c>
      <c r="C11" s="86"/>
    </row>
    <row r="12" spans="1:5" x14ac:dyDescent="0.35">
      <c r="A12" s="86" t="s">
        <v>325</v>
      </c>
      <c r="B12" s="86" t="s">
        <v>3057</v>
      </c>
      <c r="C12" s="86"/>
    </row>
    <row r="13" spans="1:5" x14ac:dyDescent="0.35">
      <c r="A13" s="86" t="s">
        <v>271</v>
      </c>
      <c r="B13" s="86" t="s">
        <v>271</v>
      </c>
      <c r="C13" s="86"/>
    </row>
    <row r="14" spans="1:5" x14ac:dyDescent="0.35">
      <c r="A14" s="86" t="s">
        <v>326</v>
      </c>
      <c r="B14" s="86" t="s">
        <v>326</v>
      </c>
      <c r="C14" s="86"/>
    </row>
    <row r="15" spans="1:5" x14ac:dyDescent="0.35">
      <c r="A15" s="86" t="s">
        <v>3045</v>
      </c>
      <c r="B15" s="86" t="s">
        <v>3044</v>
      </c>
      <c r="C15" s="86"/>
    </row>
    <row r="16" spans="1:5" x14ac:dyDescent="0.35">
      <c r="A16" s="86" t="s">
        <v>3044</v>
      </c>
      <c r="B16" s="86" t="s">
        <v>3044</v>
      </c>
      <c r="C16" s="86"/>
    </row>
    <row r="17" spans="1:3" x14ac:dyDescent="0.35">
      <c r="A17" s="86" t="s">
        <v>327</v>
      </c>
      <c r="B17" s="86" t="s">
        <v>327</v>
      </c>
      <c r="C17" s="86"/>
    </row>
    <row r="18" spans="1:3" x14ac:dyDescent="0.35">
      <c r="A18" s="86" t="s">
        <v>276</v>
      </c>
      <c r="B18" s="86" t="s">
        <v>276</v>
      </c>
      <c r="C18" s="86"/>
    </row>
    <row r="19" spans="1:3" x14ac:dyDescent="0.35">
      <c r="A19" s="86" t="s">
        <v>328</v>
      </c>
      <c r="B19" s="86" t="s">
        <v>328</v>
      </c>
      <c r="C19" s="86"/>
    </row>
    <row r="20" spans="1:3" x14ac:dyDescent="0.35">
      <c r="A20" s="86" t="s">
        <v>329</v>
      </c>
      <c r="B20" s="86" t="s">
        <v>329</v>
      </c>
      <c r="C20" s="86"/>
    </row>
    <row r="21" spans="1:3" x14ac:dyDescent="0.35">
      <c r="A21" s="86" t="s">
        <v>330</v>
      </c>
      <c r="B21" s="86" t="s">
        <v>330</v>
      </c>
      <c r="C21" s="86"/>
    </row>
    <row r="22" spans="1:3" x14ac:dyDescent="0.35">
      <c r="B22" s="86"/>
      <c r="C22" s="86"/>
    </row>
    <row r="23" spans="1:3" x14ac:dyDescent="0.35">
      <c r="B23"/>
      <c r="C23" s="86"/>
    </row>
    <row r="24" spans="1:3" x14ac:dyDescent="0.35">
      <c r="B24"/>
      <c r="C24" s="86"/>
    </row>
    <row r="25" spans="1:3" x14ac:dyDescent="0.35">
      <c r="B25"/>
      <c r="C25" s="86"/>
    </row>
    <row r="26" spans="1:3" x14ac:dyDescent="0.35">
      <c r="B26"/>
      <c r="C26" s="86"/>
    </row>
    <row r="27" spans="1:3" x14ac:dyDescent="0.35">
      <c r="B27"/>
      <c r="C27" s="86"/>
    </row>
    <row r="28" spans="1:3" x14ac:dyDescent="0.35">
      <c r="B28"/>
      <c r="C28" s="86"/>
    </row>
    <row r="29" spans="1:3" x14ac:dyDescent="0.35">
      <c r="B29"/>
      <c r="C29" s="86"/>
    </row>
    <row r="30" spans="1:3" x14ac:dyDescent="0.35">
      <c r="B30"/>
      <c r="C30" s="86"/>
    </row>
    <row r="31" spans="1:3" x14ac:dyDescent="0.35">
      <c r="B31"/>
      <c r="C31" s="86"/>
    </row>
    <row r="32" spans="1:3" x14ac:dyDescent="0.35">
      <c r="B32"/>
      <c r="C32" s="86"/>
    </row>
    <row r="33" spans="2:3" x14ac:dyDescent="0.35">
      <c r="B33"/>
      <c r="C33" s="86"/>
    </row>
    <row r="34" spans="2:3" x14ac:dyDescent="0.35">
      <c r="B34"/>
      <c r="C34" s="86"/>
    </row>
    <row r="35" spans="2:3" x14ac:dyDescent="0.35">
      <c r="B35"/>
      <c r="C35" s="86"/>
    </row>
    <row r="36" spans="2:3" x14ac:dyDescent="0.35">
      <c r="B36"/>
      <c r="C36" s="86"/>
    </row>
    <row r="37" spans="2:3" x14ac:dyDescent="0.35">
      <c r="B37"/>
      <c r="C37" s="86"/>
    </row>
    <row r="38" spans="2:3" x14ac:dyDescent="0.35">
      <c r="B38"/>
      <c r="C38" s="86"/>
    </row>
    <row r="39" spans="2:3" x14ac:dyDescent="0.35">
      <c r="B39"/>
      <c r="C39" s="86"/>
    </row>
    <row r="40" spans="2:3" x14ac:dyDescent="0.35">
      <c r="B40"/>
      <c r="C40" s="86"/>
    </row>
    <row r="41" spans="2:3" x14ac:dyDescent="0.35">
      <c r="B41"/>
      <c r="C41" s="86"/>
    </row>
    <row r="42" spans="2:3" x14ac:dyDescent="0.35">
      <c r="B42"/>
      <c r="C42" s="86"/>
    </row>
    <row r="43" spans="2:3" x14ac:dyDescent="0.35">
      <c r="B43"/>
      <c r="C43" s="86"/>
    </row>
    <row r="44" spans="2:3" x14ac:dyDescent="0.35">
      <c r="B44"/>
      <c r="C44" s="86"/>
    </row>
    <row r="45" spans="2:3" x14ac:dyDescent="0.35">
      <c r="B45"/>
      <c r="C45" s="86"/>
    </row>
    <row r="46" spans="2:3" x14ac:dyDescent="0.35">
      <c r="B46"/>
      <c r="C46" s="86"/>
    </row>
    <row r="47" spans="2:3" x14ac:dyDescent="0.35">
      <c r="B47"/>
      <c r="C47" s="86"/>
    </row>
    <row r="48" spans="2:3" x14ac:dyDescent="0.35">
      <c r="B48"/>
      <c r="C48" s="86"/>
    </row>
    <row r="49" spans="2:3" x14ac:dyDescent="0.35">
      <c r="B49"/>
      <c r="C49" s="86"/>
    </row>
    <row r="50" spans="2:3" x14ac:dyDescent="0.35">
      <c r="B50"/>
      <c r="C50" s="86"/>
    </row>
    <row r="51" spans="2:3" x14ac:dyDescent="0.35">
      <c r="B51"/>
      <c r="C51" s="86"/>
    </row>
    <row r="52" spans="2:3" x14ac:dyDescent="0.35">
      <c r="B52"/>
      <c r="C52" s="86"/>
    </row>
    <row r="53" spans="2:3" x14ac:dyDescent="0.35">
      <c r="B53"/>
      <c r="C53" s="86"/>
    </row>
    <row r="54" spans="2:3" x14ac:dyDescent="0.35">
      <c r="B54"/>
      <c r="C54" s="86"/>
    </row>
    <row r="55" spans="2:3" x14ac:dyDescent="0.35">
      <c r="B55"/>
      <c r="C55" s="86"/>
    </row>
    <row r="56" spans="2:3" x14ac:dyDescent="0.35">
      <c r="B56"/>
      <c r="C56" s="86"/>
    </row>
    <row r="57" spans="2:3" x14ac:dyDescent="0.35">
      <c r="B57"/>
      <c r="C57" s="86"/>
    </row>
    <row r="58" spans="2:3" x14ac:dyDescent="0.35">
      <c r="B58"/>
      <c r="C58" s="86"/>
    </row>
    <row r="59" spans="2:3" x14ac:dyDescent="0.35">
      <c r="B59"/>
      <c r="C59" s="86"/>
    </row>
    <row r="60" spans="2:3" x14ac:dyDescent="0.35">
      <c r="B60"/>
      <c r="C60" s="86"/>
    </row>
    <row r="61" spans="2:3" x14ac:dyDescent="0.35">
      <c r="B61"/>
      <c r="C61" s="86"/>
    </row>
    <row r="62" spans="2:3" x14ac:dyDescent="0.35">
      <c r="B62"/>
      <c r="C62" s="86"/>
    </row>
    <row r="63" spans="2:3" x14ac:dyDescent="0.35">
      <c r="B63"/>
      <c r="C63" s="86"/>
    </row>
    <row r="64" spans="2:3" x14ac:dyDescent="0.35">
      <c r="B64"/>
      <c r="C64" s="86"/>
    </row>
    <row r="65" spans="2:3" x14ac:dyDescent="0.35">
      <c r="B65"/>
      <c r="C65" s="86"/>
    </row>
    <row r="66" spans="2:3" x14ac:dyDescent="0.35">
      <c r="B66"/>
      <c r="C66" s="86"/>
    </row>
    <row r="67" spans="2:3" x14ac:dyDescent="0.35">
      <c r="B67"/>
      <c r="C67" s="86"/>
    </row>
    <row r="68" spans="2:3" x14ac:dyDescent="0.35">
      <c r="B68"/>
      <c r="C68" s="86"/>
    </row>
    <row r="69" spans="2:3" x14ac:dyDescent="0.35">
      <c r="B69"/>
      <c r="C69" s="86"/>
    </row>
    <row r="70" spans="2:3" x14ac:dyDescent="0.35">
      <c r="B70"/>
      <c r="C70" s="86"/>
    </row>
    <row r="71" spans="2:3" x14ac:dyDescent="0.35">
      <c r="B71"/>
      <c r="C71" s="86"/>
    </row>
    <row r="72" spans="2:3" x14ac:dyDescent="0.35">
      <c r="B72"/>
      <c r="C72" s="86"/>
    </row>
    <row r="73" spans="2:3" x14ac:dyDescent="0.35">
      <c r="B73"/>
      <c r="C73" s="86"/>
    </row>
    <row r="74" spans="2:3" x14ac:dyDescent="0.35">
      <c r="B74"/>
      <c r="C74" s="86"/>
    </row>
    <row r="75" spans="2:3" x14ac:dyDescent="0.35">
      <c r="B75"/>
      <c r="C75" s="86"/>
    </row>
    <row r="76" spans="2:3" x14ac:dyDescent="0.35">
      <c r="B76"/>
      <c r="C76" s="86"/>
    </row>
    <row r="77" spans="2:3" x14ac:dyDescent="0.35">
      <c r="B77"/>
      <c r="C77" s="86"/>
    </row>
    <row r="78" spans="2:3" x14ac:dyDescent="0.35">
      <c r="B78"/>
      <c r="C78" s="86"/>
    </row>
    <row r="79" spans="2:3" x14ac:dyDescent="0.35">
      <c r="B79"/>
      <c r="C79" s="8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731D8F-6C06-44B3-9E2F-30AC84FA16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cerveja</vt:lpstr>
      <vt:lpstr>política</vt:lpstr>
      <vt:lpstr>repasse_ac</vt:lpstr>
      <vt:lpstr>depara_repasse</vt:lpstr>
      <vt:lpstr>Sheet2</vt:lpstr>
      <vt:lpstr>pastas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De Mello Martins (MD)</dc:creator>
  <cp:lastModifiedBy>Murilo De Mello Martins (MD)</cp:lastModifiedBy>
  <dcterms:created xsi:type="dcterms:W3CDTF">2023-02-10T16:50:44Z</dcterms:created>
  <dcterms:modified xsi:type="dcterms:W3CDTF">2023-12-21T19:00:18Z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7032c22b-c1f6-4ff7-83ae-9607444c727d</vt:lpwstr>
  </property>
  <property fmtid="{D5CDD505-2E9C-101B-9397-08002B2CF9AE}" pid="3" name="ABClassification">
    <vt:lpwstr>StrictlyConfidential</vt:lpwstr>
  </property>
  <property fmtid="{D5CDD505-2E9C-101B-9397-08002B2CF9AE}" pid="4" name="MSIP_Label_e01cb8bb-2555-44e0-b0a8-75f202a8c9ca_Enabled">
    <vt:lpwstr>true</vt:lpwstr>
  </property>
  <property fmtid="{D5CDD505-2E9C-101B-9397-08002B2CF9AE}" pid="5" name="MSIP_Label_e01cb8bb-2555-44e0-b0a8-75f202a8c9ca_SetDate">
    <vt:lpwstr>2023-12-15T21:01:24Z</vt:lpwstr>
  </property>
  <property fmtid="{D5CDD505-2E9C-101B-9397-08002B2CF9AE}" pid="6" name="MSIP_Label_e01cb8bb-2555-44e0-b0a8-75f202a8c9ca_Method">
    <vt:lpwstr>Privileged</vt:lpwstr>
  </property>
  <property fmtid="{D5CDD505-2E9C-101B-9397-08002B2CF9AE}" pid="7" name="MSIP_Label_e01cb8bb-2555-44e0-b0a8-75f202a8c9ca_Name">
    <vt:lpwstr>ABI_Public_MIP</vt:lpwstr>
  </property>
  <property fmtid="{D5CDD505-2E9C-101B-9397-08002B2CF9AE}" pid="8" name="MSIP_Label_e01cb8bb-2555-44e0-b0a8-75f202a8c9ca_SiteId">
    <vt:lpwstr>cef04b19-7776-4a94-b89b-375c77a8f936</vt:lpwstr>
  </property>
  <property fmtid="{D5CDD505-2E9C-101B-9397-08002B2CF9AE}" pid="9" name="MSIP_Label_e01cb8bb-2555-44e0-b0a8-75f202a8c9ca_ActionId">
    <vt:lpwstr>a86660c7-6f63-489e-a0e8-5c7847ae756a</vt:lpwstr>
  </property>
  <property fmtid="{D5CDD505-2E9C-101B-9397-08002B2CF9AE}" pid="10" name="MSIP_Label_e01cb8bb-2555-44e0-b0a8-75f202a8c9ca_ContentBits">
    <vt:lpwstr>0</vt:lpwstr>
  </property>
</Properties>
</file>